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pivotTables/pivotTable1.xml" ContentType="application/vnd.openxmlformats-officedocument.spreadsheetml.pivot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hidePivotFieldList="1"/>
  <bookViews>
    <workbookView xWindow="-15" yWindow="-15" windowWidth="20520" windowHeight="4065" tabRatio="829"/>
  </bookViews>
  <sheets>
    <sheet name="Notes" sheetId="28" r:id="rId1"/>
    <sheet name="TAX; ALL MEASURES" sheetId="1" r:id="rId2"/>
    <sheet name="TAX; MEASURES SUMMARY" sheetId="15" r:id="rId3"/>
    <sheet name="SPENDING; ALL MEASURES" sheetId="29" r:id="rId4"/>
    <sheet name="SPENDING; MEASURES SUMMARY" sheetId="19" r:id="rId5"/>
    <sheet name="TAX MEASURES (NEW)" sheetId="20" state="hidden" r:id="rId6"/>
    <sheet name="TAX MEASURES SUMMARY (NEW)" sheetId="21" state="hidden" r:id="rId7"/>
    <sheet name="BORROWING; MEASURES SUMMARY" sheetId="26" r:id="rId8"/>
    <sheet name="Pivot table" sheetId="24" state="hidden" r:id="rId9"/>
    <sheet name="Data" sheetId="23" state="hidden" r:id="rId10"/>
    <sheet name="BOTTOMLINE CHECKS" sheetId="25" state="hidden" r:id="rId11"/>
  </sheets>
  <externalReferences>
    <externalReference r:id="rId12"/>
    <externalReference r:id="rId13"/>
    <externalReference r:id="rId14"/>
    <externalReference r:id="rId15"/>
    <externalReference r:id="rId16"/>
  </externalReferences>
  <definedNames>
    <definedName name="__123Graph_A" hidden="1">'[1]SUMMARY TABLE'!$S$23:$S$46</definedName>
    <definedName name="__123Graph_AALLTAX" localSheetId="7" hidden="1">'[2]Forecast data'!#REF!</definedName>
    <definedName name="__123Graph_AALLTAX" localSheetId="3" hidden="1">'[2]Forecast data'!#REF!</definedName>
    <definedName name="__123Graph_AALLTAX" hidden="1">'[2]Forecast data'!#REF!</definedName>
    <definedName name="__123Graph_AChart1" hidden="1">[3]table!$B$14:$B$16</definedName>
    <definedName name="__123Graph_ACurrent" hidden="1">[3]table!$B$14:$B$16</definedName>
    <definedName name="__123Graph_AHOMEVAT" localSheetId="7" hidden="1">'[2]Forecast data'!#REF!</definedName>
    <definedName name="__123Graph_AHOMEVAT" localSheetId="3" hidden="1">'[2]Forecast data'!#REF!</definedName>
    <definedName name="__123Graph_AHOMEVAT" hidden="1">'[2]Forecast data'!#REF!</definedName>
    <definedName name="__123Graph_AIMPORT" localSheetId="7" hidden="1">'[2]Forecast data'!#REF!</definedName>
    <definedName name="__123Graph_AIMPORT" localSheetId="3" hidden="1">'[2]Forecast data'!#REF!</definedName>
    <definedName name="__123Graph_AIMPORT" hidden="1">'[2]Forecast data'!#REF!</definedName>
    <definedName name="__123Graph_APDNUMBERS" hidden="1">'[1]SUMMARY TABLE'!$U$6:$U$49</definedName>
    <definedName name="__123Graph_APDTRENDS" hidden="1">'[1]SUMMARY TABLE'!$S$23:$S$46</definedName>
    <definedName name="__123Graph_ATOBREV" localSheetId="7" hidden="1">'[2]Forecast data'!#REF!</definedName>
    <definedName name="__123Graph_ATOBREV" localSheetId="3" hidden="1">'[2]Forecast data'!#REF!</definedName>
    <definedName name="__123Graph_ATOBREV" hidden="1">'[2]Forecast data'!#REF!</definedName>
    <definedName name="__123Graph_ATOTAL" localSheetId="7" hidden="1">'[2]Forecast data'!#REF!</definedName>
    <definedName name="__123Graph_ATOTAL" localSheetId="3" hidden="1">'[2]Forecast data'!#REF!</definedName>
    <definedName name="__123Graph_ATOTAL" hidden="1">'[2]Forecast data'!#REF!</definedName>
    <definedName name="__123Graph_B" hidden="1">'[1]SUMMARY TABLE'!$T$23:$T$46</definedName>
    <definedName name="__123Graph_BChart1" localSheetId="7" hidden="1">[3]table!#REF!</definedName>
    <definedName name="__123Graph_BChart1" localSheetId="3" hidden="1">[3]table!#REF!</definedName>
    <definedName name="__123Graph_BChart1" hidden="1">[3]table!#REF!</definedName>
    <definedName name="__123Graph_BCurrent" localSheetId="7" hidden="1">[3]table!#REF!</definedName>
    <definedName name="__123Graph_BCurrent" localSheetId="3" hidden="1">[3]table!#REF!</definedName>
    <definedName name="__123Graph_BCurrent" hidden="1">[3]table!#REF!</definedName>
    <definedName name="__123Graph_BHOMEVAT" localSheetId="7" hidden="1">'[2]Forecast data'!#REF!</definedName>
    <definedName name="__123Graph_BHOMEVAT" localSheetId="3" hidden="1">'[2]Forecast data'!#REF!</definedName>
    <definedName name="__123Graph_BHOMEVAT" hidden="1">'[2]Forecast data'!#REF!</definedName>
    <definedName name="__123Graph_BIMPORT" localSheetId="7" hidden="1">'[2]Forecast data'!#REF!</definedName>
    <definedName name="__123Graph_BIMPORT" localSheetId="3" hidden="1">'[2]Forecast data'!#REF!</definedName>
    <definedName name="__123Graph_BIMPORT" hidden="1">'[2]Forecast data'!#REF!</definedName>
    <definedName name="__123Graph_BPDTRENDS" hidden="1">'[1]SUMMARY TABLE'!$T$23:$T$46</definedName>
    <definedName name="__123Graph_BTOTAL" localSheetId="7" hidden="1">'[2]Forecast data'!#REF!</definedName>
    <definedName name="__123Graph_BTOTAL" localSheetId="3" hidden="1">'[2]Forecast data'!#REF!</definedName>
    <definedName name="__123Graph_BTOTAL" hidden="1">'[2]Forecast data'!#REF!</definedName>
    <definedName name="__123Graph_C" hidden="1">[3]table!$C$14:$C$16</definedName>
    <definedName name="__123Graph_CChart1" hidden="1">[3]table!$C$14:$C$16</definedName>
    <definedName name="__123Graph_CCurrent" hidden="1">[3]table!$C$14:$C$16</definedName>
    <definedName name="__123Graph_D" hidden="1">[3]table!$D$14:$D$16</definedName>
    <definedName name="__123Graph_DChart1" hidden="1">[3]table!$D$14:$D$16</definedName>
    <definedName name="__123Graph_DCurrent" hidden="1">[3]table!$D$14:$D$16</definedName>
    <definedName name="__123Graph_E" localSheetId="7" hidden="1">[3]table!#REF!</definedName>
    <definedName name="__123Graph_E" localSheetId="3" hidden="1">[3]table!#REF!</definedName>
    <definedName name="__123Graph_E" hidden="1">[3]table!#REF!</definedName>
    <definedName name="__123Graph_EChart1" localSheetId="7" hidden="1">[3]table!#REF!</definedName>
    <definedName name="__123Graph_EChart1" localSheetId="3" hidden="1">[3]table!#REF!</definedName>
    <definedName name="__123Graph_EChart1" hidden="1">[3]table!#REF!</definedName>
    <definedName name="__123Graph_ECurrent" localSheetId="7" hidden="1">[3]table!#REF!</definedName>
    <definedName name="__123Graph_ECurrent" localSheetId="3" hidden="1">[3]table!#REF!</definedName>
    <definedName name="__123Graph_ECurrent" hidden="1">[3]table!#REF!</definedName>
    <definedName name="__123Graph_F" hidden="1">[3]table!$F$14:$F$16</definedName>
    <definedName name="__123Graph_FChart1" hidden="1">[3]table!$F$14:$F$16</definedName>
    <definedName name="__123Graph_FCurrent" hidden="1">[3]table!$F$14:$F$16</definedName>
    <definedName name="__123Graph_X" hidden="1">'[1]SUMMARY TABLE'!$P$23:$P$46</definedName>
    <definedName name="__123Graph_XALLTAX" localSheetId="7" hidden="1">'[2]Forecast data'!#REF!</definedName>
    <definedName name="__123Graph_XALLTAX" localSheetId="3" hidden="1">'[2]Forecast data'!#REF!</definedName>
    <definedName name="__123Graph_XALLTAX" hidden="1">'[2]Forecast data'!#REF!</definedName>
    <definedName name="__123Graph_XChart1" hidden="1">[3]table!$A$14:$A$16</definedName>
    <definedName name="__123Graph_XCurrent" hidden="1">[3]table!$A$14:$A$16</definedName>
    <definedName name="__123Graph_XHOMEVAT" localSheetId="7" hidden="1">'[2]Forecast data'!#REF!</definedName>
    <definedName name="__123Graph_XHOMEVAT" localSheetId="3" hidden="1">'[2]Forecast data'!#REF!</definedName>
    <definedName name="__123Graph_XHOMEVAT" hidden="1">'[2]Forecast data'!#REF!</definedName>
    <definedName name="__123Graph_XIMPORT" localSheetId="7" hidden="1">'[2]Forecast data'!#REF!</definedName>
    <definedName name="__123Graph_XIMPORT" localSheetId="3" hidden="1">'[2]Forecast data'!#REF!</definedName>
    <definedName name="__123Graph_XIMPORT" hidden="1">'[2]Forecast data'!#REF!</definedName>
    <definedName name="__123Graph_XPDNUMBERS" hidden="1">'[1]SUMMARY TABLE'!$Q$6:$Q$49</definedName>
    <definedName name="__123Graph_XPDTRENDS" hidden="1">'[1]SUMMARY TABLE'!$P$23:$P$46</definedName>
    <definedName name="__123Graph_XSTAG2ALL" localSheetId="7" hidden="1">'[2]Forecast data'!#REF!</definedName>
    <definedName name="__123Graph_XSTAG2ALL" localSheetId="3" hidden="1">'[2]Forecast data'!#REF!</definedName>
    <definedName name="__123Graph_XSTAG2ALL" hidden="1">'[2]Forecast data'!#REF!</definedName>
    <definedName name="__123Graph_XSTAG2EC" localSheetId="7" hidden="1">'[2]Forecast data'!#REF!</definedName>
    <definedName name="__123Graph_XSTAG2EC" localSheetId="3" hidden="1">'[2]Forecast data'!#REF!</definedName>
    <definedName name="__123Graph_XSTAG2EC" hidden="1">'[2]Forecast data'!#REF!</definedName>
    <definedName name="__123Graph_XTOBREV" localSheetId="7" hidden="1">'[2]Forecast data'!#REF!</definedName>
    <definedName name="__123Graph_XTOBREV" localSheetId="3" hidden="1">'[2]Forecast data'!#REF!</definedName>
    <definedName name="__123Graph_XTOBREV" hidden="1">'[2]Forecast data'!#REF!</definedName>
    <definedName name="__123Graph_XTOTAL" localSheetId="7" hidden="1">'[2]Forecast data'!#REF!</definedName>
    <definedName name="__123Graph_XTOTAL" localSheetId="3" hidden="1">'[2]Forecast data'!#REF!</definedName>
    <definedName name="__123Graph_XTOTAL" hidden="1">'[2]Forecast data'!#REF!</definedName>
    <definedName name="_1__123Graph_XTOB" localSheetId="7" hidden="1">'[2]Forecast data'!#REF!</definedName>
    <definedName name="_2__123Graph_XTOB" localSheetId="3" hidden="1">'[2]Forecast data'!#REF!</definedName>
    <definedName name="_2__123Graph_XTOB" hidden="1">'[2]Forecast data'!#REF!</definedName>
    <definedName name="_AUG2" localSheetId="3">#REF!</definedName>
    <definedName name="_AUG2">#REF!</definedName>
    <definedName name="_DEC2" localSheetId="3">#REF!</definedName>
    <definedName name="_DEC2">#REF!</definedName>
    <definedName name="_FEB2" localSheetId="3">#REF!</definedName>
    <definedName name="_FEB2">#REF!</definedName>
    <definedName name="_Fill" localSheetId="7" hidden="1">'[2]Forecast data'!#REF!</definedName>
    <definedName name="_Fill" localSheetId="3" hidden="1">'[2]Forecast data'!#REF!</definedName>
    <definedName name="_Fill" hidden="1">'[2]Forecast data'!#REF!</definedName>
    <definedName name="_xlnm._FilterDatabase" localSheetId="9" hidden="1">Data!$B$2:$M$66</definedName>
    <definedName name="_xlnm._FilterDatabase" localSheetId="3" hidden="1">'SPENDING; ALL MEASURES'!$B$3:$AZ$527</definedName>
    <definedName name="_xlnm._FilterDatabase" localSheetId="5" hidden="1">'TAX MEASURES (NEW)'!$A$3:$AD$350</definedName>
    <definedName name="_xlnm._FilterDatabase" localSheetId="1" hidden="1">'TAX; ALL MEASURES'!$B$3:$AZ$1232</definedName>
    <definedName name="_xlnm._FilterDatabase" localSheetId="2" hidden="1">'TAX; MEASURES SUMMARY'!$B$3:$AY$27</definedName>
    <definedName name="_JAN2" localSheetId="3">#REF!</definedName>
    <definedName name="_JAN2">#REF!</definedName>
    <definedName name="_MAY2" localSheetId="3">#REF!</definedName>
    <definedName name="_MAY2">#REF!</definedName>
    <definedName name="_NOV2" localSheetId="3">#REF!</definedName>
    <definedName name="_NOV2">#REF!</definedName>
    <definedName name="_OCT2" localSheetId="3">#REF!</definedName>
    <definedName name="_OCT2">#REF!</definedName>
    <definedName name="A" localSheetId="3" hidden="1">#REF!</definedName>
    <definedName name="A" hidden="1">#REF!</definedName>
    <definedName name="APRIL" localSheetId="3">#REF!</definedName>
    <definedName name="APRIL">#REF!</definedName>
    <definedName name="APRIL2" localSheetId="3">#REF!</definedName>
    <definedName name="APRIL2">#REF!</definedName>
    <definedName name="AUG" localSheetId="3">#REF!</definedName>
    <definedName name="AUG">#REF!</definedName>
    <definedName name="b" localSheetId="0" hidden="1">{#N/A,#N/A,FALSE,"CGBR95C"}</definedName>
    <definedName name="b" localSheetId="5" hidden="1">{#N/A,#N/A,FALSE,"CGBR95C"}</definedName>
    <definedName name="b" localSheetId="6" hidden="1">{#N/A,#N/A,FALSE,"CGBR95C"}</definedName>
    <definedName name="b" hidden="1">{#N/A,#N/A,FALSE,"CGBR95C"}</definedName>
    <definedName name="BLUE" localSheetId="3">#REF!</definedName>
    <definedName name="BLUE">#REF!</definedName>
    <definedName name="BLUE1" localSheetId="3">#REF!</definedName>
    <definedName name="BLUE1">#REF!</definedName>
    <definedName name="BLUE10" localSheetId="3">#REF!</definedName>
    <definedName name="BLUE10">#REF!</definedName>
    <definedName name="BLUE2" localSheetId="3">#REF!</definedName>
    <definedName name="BLUE2">#REF!</definedName>
    <definedName name="BLUE3" localSheetId="3">#REF!</definedName>
    <definedName name="BLUE3">#REF!</definedName>
    <definedName name="BLUE4" localSheetId="3">#REF!</definedName>
    <definedName name="BLUE4">#REF!</definedName>
    <definedName name="BLUE5" localSheetId="3">#REF!</definedName>
    <definedName name="BLUE5">#REF!</definedName>
    <definedName name="BLUE6" localSheetId="3">#REF!</definedName>
    <definedName name="BLUE6">#REF!</definedName>
    <definedName name="BLUE7" localSheetId="3">#REF!</definedName>
    <definedName name="BLUE7">#REF!</definedName>
    <definedName name="BLUE8">#N/A</definedName>
    <definedName name="BLUE9">#N/A</definedName>
    <definedName name="BUDGET" localSheetId="3">#REF!</definedName>
    <definedName name="BUDGET">#REF!</definedName>
    <definedName name="BULL" localSheetId="3">#REF!</definedName>
    <definedName name="BULL">#REF!</definedName>
    <definedName name="C_" localSheetId="3">#REF!</definedName>
    <definedName name="C_">#REF!</definedName>
    <definedName name="CUMBUDGET" localSheetId="3">#REF!</definedName>
    <definedName name="CUMBUDGET">#REF!</definedName>
    <definedName name="CUMOUTTURN" localSheetId="3">#REF!</definedName>
    <definedName name="CUMOUTTURN">#REF!</definedName>
    <definedName name="CUMPROFILE" localSheetId="3">#REF!</definedName>
    <definedName name="CUMPROFILE">#REF!</definedName>
    <definedName name="CUMTOTAL" localSheetId="3">#REF!</definedName>
    <definedName name="CUMTOTAL">#REF!</definedName>
    <definedName name="D" localSheetId="3">#REF!</definedName>
    <definedName name="D">#REF!</definedName>
    <definedName name="DASCFTAB" localSheetId="3">#REF!</definedName>
    <definedName name="DASCFTAB">#REF!</definedName>
    <definedName name="ddd" localSheetId="0" hidden="1">{#N/A,#N/A,FALSE,"CGBR95C"}</definedName>
    <definedName name="ddd" localSheetId="5" hidden="1">{#N/A,#N/A,FALSE,"CGBR95C"}</definedName>
    <definedName name="ddd" localSheetId="6" hidden="1">{#N/A,#N/A,FALSE,"CGBR95C"}</definedName>
    <definedName name="ddd" hidden="1">{#N/A,#N/A,FALSE,"CGBR95C"}</definedName>
    <definedName name="dddd" localSheetId="0" hidden="1">{#N/A,#N/A,FALSE,"CGBR95C"}</definedName>
    <definedName name="dddd" localSheetId="5" hidden="1">{#N/A,#N/A,FALSE,"CGBR95C"}</definedName>
    <definedName name="dddd" localSheetId="6" hidden="1">{#N/A,#N/A,FALSE,"CGBR95C"}</definedName>
    <definedName name="dddd" hidden="1">{#N/A,#N/A,FALSE,"CGBR95C"}</definedName>
    <definedName name="ddddddd" localSheetId="0" hidden="1">{#N/A,#N/A,FALSE,"CGBR95C"}</definedName>
    <definedName name="ddddddd" localSheetId="5" hidden="1">{#N/A,#N/A,FALSE,"CGBR95C"}</definedName>
    <definedName name="ddddddd" localSheetId="6" hidden="1">{#N/A,#N/A,FALSE,"CGBR95C"}</definedName>
    <definedName name="ddddddd" hidden="1">{#N/A,#N/A,FALSE,"CGBR95C"}</definedName>
    <definedName name="dddddddddddd" localSheetId="0" hidden="1">{#N/A,#N/A,FALSE,"CGBR95C"}</definedName>
    <definedName name="dddddddddddd" localSheetId="5" hidden="1">{#N/A,#N/A,FALSE,"CGBR95C"}</definedName>
    <definedName name="dddddddddddd" localSheetId="6" hidden="1">{#N/A,#N/A,FALSE,"CGBR95C"}</definedName>
    <definedName name="dddddddddddd" hidden="1">{#N/A,#N/A,FALSE,"CGBR95C"}</definedName>
    <definedName name="DEC" localSheetId="3">#REF!</definedName>
    <definedName name="DEC">#REF!</definedName>
    <definedName name="dfgdfg" localSheetId="0" hidden="1">{#N/A,#N/A,FALSE,"CGBR95C"}</definedName>
    <definedName name="dfgdfg" localSheetId="5" hidden="1">{#N/A,#N/A,FALSE,"CGBR95C"}</definedName>
    <definedName name="dfgdfg" localSheetId="6" hidden="1">{#N/A,#N/A,FALSE,"CGBR95C"}</definedName>
    <definedName name="dfgdfg" hidden="1">{#N/A,#N/A,FALSE,"CGBR95C"}</definedName>
    <definedName name="FEB" localSheetId="3">#REF!</definedName>
    <definedName name="FEB">#REF!</definedName>
    <definedName name="fffffffff" localSheetId="0" hidden="1">{#N/A,#N/A,FALSE,"CGBR95C"}</definedName>
    <definedName name="fffffffff" localSheetId="5" hidden="1">{#N/A,#N/A,FALSE,"CGBR95C"}</definedName>
    <definedName name="fffffffff" localSheetId="6" hidden="1">{#N/A,#N/A,FALSE,"CGBR95C"}</definedName>
    <definedName name="fffffffff" hidden="1">{#N/A,#N/A,FALSE,"CGBR95C"}</definedName>
    <definedName name="Fornote" localSheetId="3">#REF!</definedName>
    <definedName name="Fornote">#REF!</definedName>
    <definedName name="GRAPH" localSheetId="3">#REF!</definedName>
    <definedName name="GRAPH">#REF!</definedName>
    <definedName name="GRAPHS" localSheetId="7">[4]Outturns!#REF!</definedName>
    <definedName name="GRAPHS" localSheetId="3">[4]Outturns!#REF!</definedName>
    <definedName name="GRAPHS">[4]Outturns!#REF!</definedName>
    <definedName name="hhhhhhh" localSheetId="0" hidden="1">{#N/A,#N/A,FALSE,"CGBR95C"}</definedName>
    <definedName name="hhhhhhh" localSheetId="5" hidden="1">{#N/A,#N/A,FALSE,"CGBR95C"}</definedName>
    <definedName name="hhhhhhh" localSheetId="6" hidden="1">{#N/A,#N/A,FALSE,"CGBR95C"}</definedName>
    <definedName name="hhhhhhh" hidden="1">{#N/A,#N/A,FALSE,"CGBR95C"}</definedName>
    <definedName name="JAN" localSheetId="3">#REF!</definedName>
    <definedName name="JAN">#REF!</definedName>
    <definedName name="JULY" localSheetId="3">#REF!</definedName>
    <definedName name="JULY">#REF!</definedName>
    <definedName name="JULY2" localSheetId="3">#REF!</definedName>
    <definedName name="JULY2">#REF!</definedName>
    <definedName name="JUNE" localSheetId="3">#REF!</definedName>
    <definedName name="JUNE">#REF!</definedName>
    <definedName name="JUNE2" localSheetId="3">#REF!</definedName>
    <definedName name="JUNE2">#REF!</definedName>
    <definedName name="MARCH" localSheetId="3">#REF!</definedName>
    <definedName name="MARCH">#REF!</definedName>
    <definedName name="MARCH2" localSheetId="3">#REF!</definedName>
    <definedName name="MARCH2">#REF!</definedName>
    <definedName name="MAY" localSheetId="3">#REF!</definedName>
    <definedName name="MAY">#REF!</definedName>
    <definedName name="mine" localSheetId="0" hidden="1">{#N/A,#N/A,FALSE,"CGBR95C"}</definedName>
    <definedName name="mine" localSheetId="5" hidden="1">{#N/A,#N/A,FALSE,"CGBR95C"}</definedName>
    <definedName name="mine" localSheetId="6" hidden="1">{#N/A,#N/A,FALSE,"CGBR95C"}</definedName>
    <definedName name="mine" hidden="1">{#N/A,#N/A,FALSE,"CGBR95C"}</definedName>
    <definedName name="Month" localSheetId="3">#REF!</definedName>
    <definedName name="Month">#REF!</definedName>
    <definedName name="NOV" localSheetId="3">#REF!</definedName>
    <definedName name="NOV">#REF!</definedName>
    <definedName name="OCT" localSheetId="3">#REF!</definedName>
    <definedName name="OCT">#REF!</definedName>
    <definedName name="OUTTURN" localSheetId="3">#REF!</definedName>
    <definedName name="OUTTURN">#REF!</definedName>
    <definedName name="PAT">[3]table!$H$9:$Q$19</definedName>
    <definedName name="PPbyMonth" localSheetId="3">#REF!</definedName>
    <definedName name="PPbyMonth">#REF!</definedName>
    <definedName name="print">[3]table!$A$1:$U$46</definedName>
    <definedName name="_xlnm.Print_Area" localSheetId="7">'BORROWING; MEASURES SUMMARY'!$A$1:$K$1</definedName>
    <definedName name="_xlnm.Print_Area" localSheetId="4">'SPENDING; MEASURES SUMMARY'!$A$1:$K$25</definedName>
    <definedName name="_xlnm.Print_Area" localSheetId="5">'TAX MEASURES (NEW)'!$A$298:$AF$374</definedName>
    <definedName name="_xlnm.Print_Area" localSheetId="6">'TAX MEASURES SUMMARY (NEW)'!$A$2:$N$29</definedName>
    <definedName name="PRINT20" localSheetId="3">#REF!</definedName>
    <definedName name="PRINT20">#REF!</definedName>
    <definedName name="PRINTA">[3]table!$A$1:$U$46</definedName>
    <definedName name="PRINTC" localSheetId="3">#REF!</definedName>
    <definedName name="PRINTC">#REF!</definedName>
    <definedName name="PROFILE" localSheetId="3">#REF!</definedName>
    <definedName name="PROFILE">#REF!</definedName>
    <definedName name="QUARTER" localSheetId="3">#REF!</definedName>
    <definedName name="QUARTER">#REF!</definedName>
    <definedName name="REP">[3]table!$Y$9:$Y$19</definedName>
    <definedName name="S20_">[3]table!$C$9:$D$19</definedName>
    <definedName name="SEPT" localSheetId="3">#REF!</definedName>
    <definedName name="SEPT">#REF!</definedName>
    <definedName name="SEPT2" localSheetId="3">#REF!</definedName>
    <definedName name="SEPT2">#REF!</definedName>
    <definedName name="TABB1" localSheetId="3">#REF!</definedName>
    <definedName name="TABB1">#REF!</definedName>
    <definedName name="TABB2" localSheetId="3">#REF!</definedName>
    <definedName name="TABB2">#REF!</definedName>
    <definedName name="TABLEA" localSheetId="3">#REF!</definedName>
    <definedName name="TABLEA">#REF!</definedName>
    <definedName name="TABLEB1">[5]TableB1!$A$1:$Y$79</definedName>
    <definedName name="TABLEF1">[5]TableB1!$A$82:$Y$134</definedName>
    <definedName name="TITLES">[3]table!$C$1:$AN$7</definedName>
    <definedName name="TOTAL" localSheetId="3">#REF!</definedName>
    <definedName name="TOTAL">#REF!</definedName>
    <definedName name="tttttttttttttttttt" localSheetId="0" hidden="1">{#N/A,#N/A,FALSE,"CGBR95C"}</definedName>
    <definedName name="tttttttttttttttttt" localSheetId="5" hidden="1">{#N/A,#N/A,FALSE,"CGBR95C"}</definedName>
    <definedName name="tttttttttttttttttt" localSheetId="6" hidden="1">{#N/A,#N/A,FALSE,"CGBR95C"}</definedName>
    <definedName name="tttttttttttttttttt" hidden="1">{#N/A,#N/A,FALSE,"CGBR95C"}</definedName>
    <definedName name="w" localSheetId="0" hidden="1">{#N/A,#N/A,FALSE,"CGBR95C"}</definedName>
    <definedName name="w" localSheetId="5" hidden="1">{#N/A,#N/A,FALSE,"CGBR95C"}</definedName>
    <definedName name="w" localSheetId="6" hidden="1">{#N/A,#N/A,FALSE,"CGBR95C"}</definedName>
    <definedName name="w" hidden="1">{#N/A,#N/A,FALSE,"CGBR95C"}</definedName>
    <definedName name="wrn.table1." localSheetId="0" hidden="1">{#N/A,#N/A,FALSE,"CGBR95C"}</definedName>
    <definedName name="wrn.table1." localSheetId="5" hidden="1">{#N/A,#N/A,FALSE,"CGBR95C"}</definedName>
    <definedName name="wrn.table1." localSheetId="6" hidden="1">{#N/A,#N/A,FALSE,"CGBR95C"}</definedName>
    <definedName name="wrn.table1." hidden="1">{#N/A,#N/A,FALSE,"CGBR95C"}</definedName>
    <definedName name="wrn.table2." localSheetId="0" hidden="1">{#N/A,#N/A,FALSE,"CGBR95C"}</definedName>
    <definedName name="wrn.table2." localSheetId="5" hidden="1">{#N/A,#N/A,FALSE,"CGBR95C"}</definedName>
    <definedName name="wrn.table2." localSheetId="6" hidden="1">{#N/A,#N/A,FALSE,"CGBR95C"}</definedName>
    <definedName name="wrn.table2." hidden="1">{#N/A,#N/A,FALSE,"CGBR95C"}</definedName>
    <definedName name="wrn.tablea." localSheetId="0" hidden="1">{#N/A,#N/A,FALSE,"CGBR95C"}</definedName>
    <definedName name="wrn.tablea." localSheetId="5" hidden="1">{#N/A,#N/A,FALSE,"CGBR95C"}</definedName>
    <definedName name="wrn.tablea." localSheetId="6" hidden="1">{#N/A,#N/A,FALSE,"CGBR95C"}</definedName>
    <definedName name="wrn.tablea." hidden="1">{#N/A,#N/A,FALSE,"CGBR95C"}</definedName>
    <definedName name="wrn.tableb." localSheetId="0" hidden="1">{#N/A,#N/A,FALSE,"CGBR95C"}</definedName>
    <definedName name="wrn.tableb." localSheetId="5" hidden="1">{#N/A,#N/A,FALSE,"CGBR95C"}</definedName>
    <definedName name="wrn.tableb." localSheetId="6" hidden="1">{#N/A,#N/A,FALSE,"CGBR95C"}</definedName>
    <definedName name="wrn.tableb." hidden="1">{#N/A,#N/A,FALSE,"CGBR95C"}</definedName>
    <definedName name="wrn.tableq." localSheetId="0" hidden="1">{#N/A,#N/A,FALSE,"CGBR95C"}</definedName>
    <definedName name="wrn.tableq." localSheetId="5" hidden="1">{#N/A,#N/A,FALSE,"CGBR95C"}</definedName>
    <definedName name="wrn.tableq." localSheetId="6" hidden="1">{#N/A,#N/A,FALSE,"CGBR95C"}</definedName>
    <definedName name="wrn.tableq." hidden="1">{#N/A,#N/A,FALSE,"CGBR95C"}</definedName>
  </definedNames>
  <calcPr calcId="145621"/>
  <pivotCaches>
    <pivotCache cacheId="6" r:id="rId17"/>
  </pivotCaches>
</workbook>
</file>

<file path=xl/calcChain.xml><?xml version="1.0" encoding="utf-8"?>
<calcChain xmlns="http://schemas.openxmlformats.org/spreadsheetml/2006/main">
  <c r="C39" i="19" l="1"/>
  <c r="D39" i="19"/>
  <c r="E39" i="19"/>
  <c r="F39" i="19"/>
  <c r="G39" i="19"/>
  <c r="H39" i="19"/>
  <c r="I39" i="19"/>
  <c r="J39" i="19"/>
  <c r="K39" i="19"/>
  <c r="L39" i="19"/>
  <c r="M39" i="19"/>
  <c r="C15" i="19"/>
  <c r="D15" i="19"/>
  <c r="E15" i="19"/>
  <c r="F15" i="19"/>
  <c r="G15" i="19"/>
  <c r="H15" i="19"/>
  <c r="I15" i="19"/>
  <c r="J15" i="19"/>
  <c r="K15" i="19"/>
  <c r="L15" i="19"/>
  <c r="M15" i="19"/>
  <c r="AX42" i="15" l="1"/>
  <c r="AW42" i="15"/>
  <c r="C42" i="15"/>
  <c r="D42" i="15"/>
  <c r="E42" i="15"/>
  <c r="F42" i="15"/>
  <c r="G42" i="15"/>
  <c r="H42" i="15"/>
  <c r="I42" i="15"/>
  <c r="J42" i="15"/>
  <c r="K42" i="15"/>
  <c r="L42" i="15"/>
  <c r="M42" i="15"/>
  <c r="N42" i="15"/>
  <c r="O42" i="15"/>
  <c r="P42" i="15"/>
  <c r="Q42" i="15"/>
  <c r="R42" i="15"/>
  <c r="S42" i="15"/>
  <c r="T42" i="15"/>
  <c r="U42" i="15"/>
  <c r="V42" i="15"/>
  <c r="W42" i="15"/>
  <c r="X42" i="15"/>
  <c r="Y42" i="15"/>
  <c r="Z42" i="15"/>
  <c r="AA42" i="15"/>
  <c r="AB42" i="15"/>
  <c r="AC42" i="15"/>
  <c r="AD42" i="15"/>
  <c r="AE42" i="15"/>
  <c r="AF42" i="15"/>
  <c r="AG42" i="15"/>
  <c r="AH42" i="15"/>
  <c r="AI42" i="15"/>
  <c r="AJ42" i="15"/>
  <c r="AK42" i="15"/>
  <c r="AL42" i="15"/>
  <c r="AM42" i="15"/>
  <c r="AN42" i="15"/>
  <c r="AO42" i="15"/>
  <c r="AP42" i="15"/>
  <c r="AQ42" i="15"/>
  <c r="AR42" i="15"/>
  <c r="AS42" i="15"/>
  <c r="AT42" i="15"/>
  <c r="AU42" i="15"/>
  <c r="AV42" i="15"/>
  <c r="AY42" i="15"/>
  <c r="AZ42" i="15"/>
  <c r="BA42" i="15"/>
  <c r="C13" i="15"/>
  <c r="D13" i="15"/>
  <c r="E13" i="15"/>
  <c r="F13" i="15"/>
  <c r="G13" i="15"/>
  <c r="H13" i="15"/>
  <c r="I13" i="15"/>
  <c r="J13" i="15"/>
  <c r="K13" i="15"/>
  <c r="L13" i="15"/>
  <c r="M13" i="15"/>
  <c r="N13" i="15"/>
  <c r="O13" i="15"/>
  <c r="P13" i="15"/>
  <c r="Q13" i="15"/>
  <c r="R13" i="15"/>
  <c r="S13" i="15"/>
  <c r="T13" i="15"/>
  <c r="U13" i="15"/>
  <c r="V13" i="15"/>
  <c r="W13" i="15"/>
  <c r="X13" i="15"/>
  <c r="Y13" i="15"/>
  <c r="Z13" i="15"/>
  <c r="AA13" i="15"/>
  <c r="AB13" i="15"/>
  <c r="AC13" i="15"/>
  <c r="AD13" i="15"/>
  <c r="AE13" i="15"/>
  <c r="AF13" i="15"/>
  <c r="AG13" i="15"/>
  <c r="AH13" i="15"/>
  <c r="AI13" i="15"/>
  <c r="AJ13" i="15"/>
  <c r="AK13" i="15"/>
  <c r="AL13" i="15"/>
  <c r="AM13" i="15"/>
  <c r="AN13" i="15"/>
  <c r="AO13" i="15"/>
  <c r="AP13" i="15"/>
  <c r="AQ13" i="15"/>
  <c r="AR13" i="15"/>
  <c r="AS13" i="15"/>
  <c r="AT13" i="15"/>
  <c r="AU13" i="15"/>
  <c r="AV13" i="15"/>
  <c r="AW13" i="15"/>
  <c r="AX13" i="15"/>
  <c r="AY13" i="15"/>
  <c r="AZ13" i="15"/>
  <c r="BA13" i="15"/>
  <c r="I42" i="26" l="1"/>
  <c r="H42" i="26"/>
  <c r="H43" i="26"/>
  <c r="H44" i="26" l="1"/>
  <c r="H33" i="19"/>
  <c r="C3" i="19" l="1"/>
  <c r="D3" i="19"/>
  <c r="E3" i="19"/>
  <c r="F3" i="19"/>
  <c r="G3" i="19"/>
  <c r="C4" i="19"/>
  <c r="D4" i="19"/>
  <c r="E4" i="19"/>
  <c r="F4" i="19"/>
  <c r="G4" i="19"/>
  <c r="C5" i="19"/>
  <c r="D5" i="19"/>
  <c r="E5" i="19"/>
  <c r="F5" i="19"/>
  <c r="G5" i="19"/>
  <c r="C6" i="19"/>
  <c r="D6" i="19"/>
  <c r="E6" i="19"/>
  <c r="F6" i="19"/>
  <c r="G6" i="19"/>
  <c r="H6" i="19"/>
  <c r="C7" i="19"/>
  <c r="D7" i="19"/>
  <c r="E7" i="19"/>
  <c r="F7" i="19"/>
  <c r="G7" i="19"/>
  <c r="C8" i="19"/>
  <c r="D8" i="19"/>
  <c r="E8" i="19"/>
  <c r="F8" i="19"/>
  <c r="G8" i="19"/>
  <c r="C9" i="19"/>
  <c r="D9" i="19"/>
  <c r="E9" i="19"/>
  <c r="F9" i="19"/>
  <c r="G9" i="19"/>
  <c r="H9" i="19"/>
  <c r="I9" i="19"/>
  <c r="J9" i="19"/>
  <c r="K9" i="19"/>
  <c r="L9" i="19"/>
  <c r="C10" i="19"/>
  <c r="D10" i="19"/>
  <c r="E10" i="19"/>
  <c r="F10" i="19"/>
  <c r="G10" i="19"/>
  <c r="H10" i="19"/>
  <c r="I10" i="19"/>
  <c r="J10" i="19"/>
  <c r="K10" i="19"/>
  <c r="L10" i="19"/>
  <c r="C11" i="19"/>
  <c r="D11" i="19"/>
  <c r="E11" i="19"/>
  <c r="F11" i="19"/>
  <c r="G11" i="19"/>
  <c r="H11" i="19"/>
  <c r="I11" i="19"/>
  <c r="J11" i="19"/>
  <c r="K11" i="19"/>
  <c r="L11" i="19"/>
  <c r="C12" i="19"/>
  <c r="D12" i="19"/>
  <c r="E12" i="19"/>
  <c r="F12" i="19"/>
  <c r="G12" i="19"/>
  <c r="H12" i="19"/>
  <c r="I12" i="19"/>
  <c r="J12" i="19"/>
  <c r="K12" i="19"/>
  <c r="C13" i="19"/>
  <c r="D13" i="19"/>
  <c r="E13" i="19"/>
  <c r="F13" i="19"/>
  <c r="G13" i="19"/>
  <c r="C16" i="19"/>
  <c r="D16" i="19"/>
  <c r="E16" i="19"/>
  <c r="F16" i="19"/>
  <c r="G16" i="19"/>
  <c r="C17" i="19"/>
  <c r="D17" i="19"/>
  <c r="E17" i="19"/>
  <c r="F17" i="19"/>
  <c r="G17" i="19"/>
  <c r="C14" i="19"/>
  <c r="D14" i="19"/>
  <c r="E14" i="19"/>
  <c r="F14" i="19"/>
  <c r="G14" i="19"/>
  <c r="C18" i="19"/>
  <c r="D18" i="19"/>
  <c r="E18" i="19"/>
  <c r="F18" i="19"/>
  <c r="G18" i="19"/>
  <c r="H18" i="19"/>
  <c r="C19" i="19"/>
  <c r="D19" i="19"/>
  <c r="E19" i="19"/>
  <c r="F19" i="19"/>
  <c r="G19" i="19"/>
  <c r="H19" i="19"/>
  <c r="I19" i="19"/>
  <c r="C20" i="19"/>
  <c r="D20" i="19"/>
  <c r="E20" i="19"/>
  <c r="F20" i="19"/>
  <c r="G20" i="19"/>
  <c r="H20" i="19"/>
  <c r="C21" i="19"/>
  <c r="D21" i="19"/>
  <c r="E21" i="19"/>
  <c r="F21" i="19"/>
  <c r="G21" i="19"/>
  <c r="H21" i="19"/>
  <c r="C22" i="19"/>
  <c r="D22" i="19"/>
  <c r="E22" i="19"/>
  <c r="F22" i="19"/>
  <c r="G22" i="19"/>
  <c r="H22" i="19"/>
  <c r="I22" i="19"/>
  <c r="J22" i="19"/>
  <c r="K22" i="19"/>
  <c r="L22" i="19"/>
  <c r="M22" i="19"/>
  <c r="J42" i="26" l="1"/>
  <c r="K42" i="26"/>
  <c r="L42" i="26"/>
  <c r="M42" i="26"/>
  <c r="J43" i="26"/>
  <c r="K43" i="26"/>
  <c r="L43" i="26"/>
  <c r="M43" i="26"/>
  <c r="M44" i="26" s="1"/>
  <c r="I43" i="26"/>
  <c r="K44" i="26"/>
  <c r="J44" i="26" l="1"/>
  <c r="L44" i="26"/>
  <c r="I44" i="26"/>
  <c r="C27" i="19" l="1"/>
  <c r="D27" i="19"/>
  <c r="E27" i="19"/>
  <c r="F27" i="19"/>
  <c r="G27" i="19"/>
  <c r="H27" i="19"/>
  <c r="I27" i="19"/>
  <c r="J27" i="19"/>
  <c r="K27" i="19"/>
  <c r="L27" i="19"/>
  <c r="M27" i="19"/>
  <c r="C28" i="19"/>
  <c r="D28" i="19"/>
  <c r="E28" i="19"/>
  <c r="F28" i="19"/>
  <c r="G28" i="19"/>
  <c r="H28" i="19"/>
  <c r="I28" i="19"/>
  <c r="J28" i="19"/>
  <c r="K28" i="19"/>
  <c r="L28" i="19"/>
  <c r="M28" i="19"/>
  <c r="C29" i="19"/>
  <c r="D29" i="19"/>
  <c r="E29" i="19"/>
  <c r="F29" i="19"/>
  <c r="G29" i="19"/>
  <c r="C30" i="19"/>
  <c r="D30" i="19"/>
  <c r="E30" i="19"/>
  <c r="F30" i="19"/>
  <c r="G30" i="19"/>
  <c r="H30" i="19"/>
  <c r="I30" i="19"/>
  <c r="J30" i="19"/>
  <c r="K30" i="19"/>
  <c r="L30" i="19"/>
  <c r="M30" i="19"/>
  <c r="C31" i="19"/>
  <c r="D31" i="19"/>
  <c r="E31" i="19"/>
  <c r="F31" i="19"/>
  <c r="G31" i="19"/>
  <c r="H31" i="19"/>
  <c r="I31" i="19"/>
  <c r="J31" i="19"/>
  <c r="K31" i="19"/>
  <c r="L31" i="19"/>
  <c r="M31" i="19"/>
  <c r="K38" i="19"/>
  <c r="C52" i="15"/>
  <c r="D52" i="15"/>
  <c r="E52" i="15"/>
  <c r="F52" i="15"/>
  <c r="G52" i="15"/>
  <c r="H52" i="15"/>
  <c r="I52" i="15"/>
  <c r="J52" i="15"/>
  <c r="K52" i="15"/>
  <c r="L52" i="15"/>
  <c r="M52" i="15"/>
  <c r="N52" i="15"/>
  <c r="O52" i="15"/>
  <c r="P52" i="15"/>
  <c r="Q52" i="15"/>
  <c r="R52" i="15"/>
  <c r="S52" i="15"/>
  <c r="T52" i="15"/>
  <c r="U52" i="15"/>
  <c r="V52" i="15"/>
  <c r="W52" i="15"/>
  <c r="X52" i="15"/>
  <c r="Y52" i="15"/>
  <c r="Z52" i="15"/>
  <c r="AA52" i="15"/>
  <c r="AB52" i="15"/>
  <c r="AC52" i="15"/>
  <c r="AD52" i="15"/>
  <c r="AE52" i="15"/>
  <c r="AF52" i="15"/>
  <c r="AG52" i="15"/>
  <c r="AH52" i="15"/>
  <c r="AI52" i="15"/>
  <c r="AJ52" i="15"/>
  <c r="AK52" i="15"/>
  <c r="AL52" i="15"/>
  <c r="AM52" i="15"/>
  <c r="AN52" i="15"/>
  <c r="AO52" i="15"/>
  <c r="AP52" i="15"/>
  <c r="AQ52" i="15"/>
  <c r="AR52" i="15"/>
  <c r="AS52" i="15"/>
  <c r="AT52" i="15"/>
  <c r="AU52" i="15"/>
  <c r="AV52" i="15"/>
  <c r="AW52" i="15"/>
  <c r="AX52" i="15"/>
  <c r="AY52" i="15"/>
  <c r="AZ52" i="15"/>
  <c r="BA52" i="15"/>
  <c r="C23" i="15"/>
  <c r="D23" i="15"/>
  <c r="E23" i="15"/>
  <c r="F23" i="15"/>
  <c r="G23" i="15"/>
  <c r="H23" i="15"/>
  <c r="I23" i="15"/>
  <c r="J23" i="15"/>
  <c r="K23" i="15"/>
  <c r="L23" i="15"/>
  <c r="M23" i="15"/>
  <c r="N23" i="15"/>
  <c r="O23" i="15"/>
  <c r="P23" i="15"/>
  <c r="Q23" i="15"/>
  <c r="R23" i="15"/>
  <c r="S23" i="15"/>
  <c r="T23" i="15"/>
  <c r="U23" i="15"/>
  <c r="V23" i="15"/>
  <c r="W23" i="15"/>
  <c r="X23" i="15"/>
  <c r="Y23" i="15"/>
  <c r="Z23" i="15"/>
  <c r="AA23" i="15"/>
  <c r="AB23" i="15"/>
  <c r="AC23" i="15"/>
  <c r="AD23" i="15"/>
  <c r="AE23" i="15"/>
  <c r="AF23" i="15"/>
  <c r="AG23" i="15"/>
  <c r="AH23" i="15"/>
  <c r="AI23" i="15"/>
  <c r="AJ23" i="15"/>
  <c r="AK23" i="15"/>
  <c r="AL23" i="15"/>
  <c r="AM23" i="15"/>
  <c r="AN23" i="15"/>
  <c r="AO23" i="15"/>
  <c r="AP23" i="15"/>
  <c r="AQ23" i="15"/>
  <c r="AR23" i="15"/>
  <c r="AS23" i="15"/>
  <c r="AT23" i="15"/>
  <c r="AU23" i="15"/>
  <c r="AV23" i="15"/>
  <c r="AW23" i="15"/>
  <c r="AX23" i="15"/>
  <c r="AY23" i="15"/>
  <c r="AZ23" i="15"/>
  <c r="BA23" i="15"/>
  <c r="C24" i="15"/>
  <c r="D24" i="15"/>
  <c r="E24" i="15"/>
  <c r="F24" i="15"/>
  <c r="G24" i="15"/>
  <c r="H24" i="15"/>
  <c r="C25" i="15"/>
  <c r="D25" i="15"/>
  <c r="E25" i="15"/>
  <c r="F25" i="15"/>
  <c r="G25" i="15"/>
  <c r="H25" i="15"/>
  <c r="C26" i="15"/>
  <c r="D26" i="15"/>
  <c r="E26" i="15"/>
  <c r="F26" i="15"/>
  <c r="C27" i="15"/>
  <c r="D27" i="15"/>
  <c r="E27" i="15"/>
  <c r="F27" i="15"/>
  <c r="G27" i="15"/>
  <c r="H27" i="15"/>
  <c r="I27" i="15"/>
  <c r="C3" i="15"/>
  <c r="I40" i="26" l="1"/>
  <c r="J40" i="26"/>
  <c r="K40" i="26"/>
  <c r="L40" i="26"/>
  <c r="M40" i="26"/>
  <c r="H40" i="26"/>
  <c r="H52" i="19" l="1"/>
  <c r="I53" i="19"/>
  <c r="I54" i="19"/>
  <c r="J55" i="19"/>
  <c r="J56" i="19"/>
  <c r="K57" i="19"/>
  <c r="K58" i="19"/>
  <c r="L59" i="19"/>
  <c r="L60" i="19"/>
  <c r="M61" i="19"/>
  <c r="M62" i="19"/>
  <c r="C32" i="19"/>
  <c r="D32" i="19"/>
  <c r="E32" i="19"/>
  <c r="F32" i="19"/>
  <c r="G32" i="19"/>
  <c r="H32" i="19"/>
  <c r="I32" i="19"/>
  <c r="J32" i="19"/>
  <c r="K32" i="19"/>
  <c r="L32" i="19"/>
  <c r="M32" i="19"/>
  <c r="C33" i="19"/>
  <c r="D33" i="19"/>
  <c r="E33" i="19"/>
  <c r="F33" i="19"/>
  <c r="G33" i="19"/>
  <c r="I33" i="19"/>
  <c r="J33" i="19"/>
  <c r="K33" i="19"/>
  <c r="L33" i="19"/>
  <c r="M33" i="19"/>
  <c r="C34" i="19"/>
  <c r="D34" i="19"/>
  <c r="E34" i="19"/>
  <c r="F34" i="19"/>
  <c r="G34" i="19"/>
  <c r="H34" i="19"/>
  <c r="I34" i="19"/>
  <c r="J34" i="19"/>
  <c r="K34" i="19"/>
  <c r="L34" i="19"/>
  <c r="M34" i="19"/>
  <c r="C35" i="19"/>
  <c r="D35" i="19"/>
  <c r="E35" i="19"/>
  <c r="F35" i="19"/>
  <c r="G35" i="19"/>
  <c r="H35" i="19"/>
  <c r="I35" i="19"/>
  <c r="J35" i="19"/>
  <c r="K35" i="19"/>
  <c r="L35" i="19"/>
  <c r="M35" i="19"/>
  <c r="C36" i="19"/>
  <c r="D36" i="19"/>
  <c r="E36" i="19"/>
  <c r="F36" i="19"/>
  <c r="G36" i="19"/>
  <c r="H36" i="19"/>
  <c r="I36" i="19"/>
  <c r="J36" i="19"/>
  <c r="K36" i="19"/>
  <c r="L36" i="19"/>
  <c r="M36" i="19"/>
  <c r="C37" i="19"/>
  <c r="D37" i="19"/>
  <c r="E37" i="19"/>
  <c r="F37" i="19"/>
  <c r="G37" i="19"/>
  <c r="H37" i="19"/>
  <c r="I37" i="19"/>
  <c r="J37" i="19"/>
  <c r="K37" i="19"/>
  <c r="L37" i="19"/>
  <c r="M37" i="19"/>
  <c r="C40" i="19"/>
  <c r="D40" i="19"/>
  <c r="E40" i="19"/>
  <c r="F40" i="19"/>
  <c r="G40" i="19"/>
  <c r="H40" i="19"/>
  <c r="I40" i="19"/>
  <c r="J40" i="19"/>
  <c r="K40" i="19"/>
  <c r="L40" i="19"/>
  <c r="M40" i="19"/>
  <c r="C41" i="19"/>
  <c r="D41" i="19"/>
  <c r="E41" i="19"/>
  <c r="F41" i="19"/>
  <c r="G41" i="19"/>
  <c r="H41" i="19"/>
  <c r="I41" i="19"/>
  <c r="J41" i="19"/>
  <c r="K41" i="19"/>
  <c r="L41" i="19"/>
  <c r="M41" i="19"/>
  <c r="C38" i="19"/>
  <c r="D38" i="19"/>
  <c r="E38" i="19"/>
  <c r="F38" i="19"/>
  <c r="G38" i="19"/>
  <c r="H38" i="19"/>
  <c r="I38" i="19"/>
  <c r="J38" i="19"/>
  <c r="L38" i="19"/>
  <c r="M38" i="19"/>
  <c r="C42" i="19"/>
  <c r="D42" i="19"/>
  <c r="E42" i="19"/>
  <c r="F42" i="19"/>
  <c r="G42" i="19"/>
  <c r="H42" i="19"/>
  <c r="I42" i="19"/>
  <c r="J42" i="19"/>
  <c r="K42" i="19"/>
  <c r="L42" i="19"/>
  <c r="M42" i="19"/>
  <c r="C43" i="19"/>
  <c r="D43" i="19"/>
  <c r="E43" i="19"/>
  <c r="F43" i="19"/>
  <c r="G43" i="19"/>
  <c r="H43" i="19"/>
  <c r="I43" i="19"/>
  <c r="J43" i="19"/>
  <c r="K43" i="19"/>
  <c r="L43" i="19"/>
  <c r="M43" i="19"/>
  <c r="C44" i="19"/>
  <c r="D44" i="19"/>
  <c r="E44" i="19"/>
  <c r="F44" i="19"/>
  <c r="G44" i="19"/>
  <c r="H44" i="19"/>
  <c r="I44" i="19"/>
  <c r="J44" i="19"/>
  <c r="K44" i="19"/>
  <c r="L44" i="19"/>
  <c r="M44" i="19"/>
  <c r="C45" i="19"/>
  <c r="D45" i="19"/>
  <c r="E45" i="19"/>
  <c r="F45" i="19"/>
  <c r="G45" i="19"/>
  <c r="H45" i="19"/>
  <c r="I45" i="19"/>
  <c r="J45" i="19"/>
  <c r="K45" i="19"/>
  <c r="L45" i="19"/>
  <c r="M45" i="19"/>
  <c r="C46" i="19"/>
  <c r="D46" i="19"/>
  <c r="E46" i="19"/>
  <c r="F46" i="19"/>
  <c r="G46" i="19"/>
  <c r="H46" i="19"/>
  <c r="I46" i="19"/>
  <c r="J46" i="19"/>
  <c r="K46" i="19"/>
  <c r="L46" i="19"/>
  <c r="M46" i="19"/>
  <c r="L57" i="19" l="1"/>
  <c r="L19" i="26" s="1"/>
  <c r="M60" i="19"/>
  <c r="M28" i="26" s="1"/>
  <c r="J53" i="19"/>
  <c r="K53" i="19" s="1"/>
  <c r="L53" i="19" s="1"/>
  <c r="M53" i="19" s="1"/>
  <c r="M7" i="26" s="1"/>
  <c r="I52" i="19"/>
  <c r="J52" i="19" s="1"/>
  <c r="K52" i="19" s="1"/>
  <c r="K56" i="19"/>
  <c r="L56" i="19" s="1"/>
  <c r="M56" i="19" s="1"/>
  <c r="M16" i="26" s="1"/>
  <c r="M59" i="19"/>
  <c r="M25" i="26" s="1"/>
  <c r="L58" i="19"/>
  <c r="M58" i="19" s="1"/>
  <c r="M22" i="26" s="1"/>
  <c r="K55" i="19"/>
  <c r="L55" i="19" s="1"/>
  <c r="M55" i="19" s="1"/>
  <c r="M13" i="26" s="1"/>
  <c r="J54" i="19"/>
  <c r="K54" i="19" s="1"/>
  <c r="L54" i="19" s="1"/>
  <c r="M54" i="19" s="1"/>
  <c r="M10" i="26" s="1"/>
  <c r="D23" i="19"/>
  <c r="F23" i="19"/>
  <c r="E23" i="19"/>
  <c r="G23" i="19"/>
  <c r="C23" i="19"/>
  <c r="H39" i="26"/>
  <c r="C3" i="26"/>
  <c r="D3" i="26"/>
  <c r="E3" i="26"/>
  <c r="F3" i="26"/>
  <c r="G3" i="26"/>
  <c r="C4" i="26"/>
  <c r="D4" i="26"/>
  <c r="E4" i="26"/>
  <c r="F4" i="26"/>
  <c r="G4" i="26"/>
  <c r="H4" i="26"/>
  <c r="D6" i="26"/>
  <c r="E6" i="26"/>
  <c r="F6" i="26"/>
  <c r="G6" i="26"/>
  <c r="H6" i="26"/>
  <c r="D7" i="26"/>
  <c r="E7" i="26"/>
  <c r="F7" i="26"/>
  <c r="G7" i="26"/>
  <c r="H7" i="26"/>
  <c r="I7" i="26"/>
  <c r="D9" i="26"/>
  <c r="E9" i="26"/>
  <c r="F9" i="26"/>
  <c r="G9" i="26"/>
  <c r="H9" i="26"/>
  <c r="D10" i="26"/>
  <c r="E10" i="26"/>
  <c r="F10" i="26"/>
  <c r="G10" i="26"/>
  <c r="H10" i="26"/>
  <c r="I10" i="26"/>
  <c r="D12" i="26"/>
  <c r="E12" i="26"/>
  <c r="F12" i="26"/>
  <c r="G12" i="26"/>
  <c r="H12" i="26"/>
  <c r="I12" i="26"/>
  <c r="D13" i="26"/>
  <c r="E13" i="26"/>
  <c r="F13" i="26"/>
  <c r="G13" i="26"/>
  <c r="H13" i="26"/>
  <c r="I13" i="26"/>
  <c r="J13" i="26"/>
  <c r="E15" i="26"/>
  <c r="F15" i="26"/>
  <c r="G15" i="26"/>
  <c r="H15" i="26"/>
  <c r="I15" i="26"/>
  <c r="E16" i="26"/>
  <c r="F16" i="26"/>
  <c r="G16" i="26"/>
  <c r="H16" i="26"/>
  <c r="I16" i="26"/>
  <c r="J16" i="26"/>
  <c r="E18" i="26"/>
  <c r="F18" i="26"/>
  <c r="G18" i="26"/>
  <c r="H18" i="26"/>
  <c r="I18" i="26"/>
  <c r="J18" i="26"/>
  <c r="E19" i="26"/>
  <c r="F19" i="26"/>
  <c r="G19" i="26"/>
  <c r="H19" i="26"/>
  <c r="I19" i="26"/>
  <c r="J19" i="26"/>
  <c r="K19" i="26"/>
  <c r="F21" i="26"/>
  <c r="G21" i="26"/>
  <c r="H21" i="26"/>
  <c r="I21" i="26"/>
  <c r="J21" i="26"/>
  <c r="F22" i="26"/>
  <c r="G22" i="26"/>
  <c r="H22" i="26"/>
  <c r="I22" i="26"/>
  <c r="J22" i="26"/>
  <c r="K22" i="26"/>
  <c r="F24" i="26"/>
  <c r="G24" i="26"/>
  <c r="H24" i="26"/>
  <c r="I24" i="26"/>
  <c r="J24" i="26"/>
  <c r="K24" i="26"/>
  <c r="F25" i="26"/>
  <c r="G25" i="26"/>
  <c r="H25" i="26"/>
  <c r="I25" i="26"/>
  <c r="J25" i="26"/>
  <c r="K25" i="26"/>
  <c r="L25" i="26"/>
  <c r="G27" i="26"/>
  <c r="H27" i="26"/>
  <c r="I27" i="26"/>
  <c r="J27" i="26"/>
  <c r="K27" i="26"/>
  <c r="G28" i="26"/>
  <c r="H28" i="26"/>
  <c r="I28" i="26"/>
  <c r="J28" i="26"/>
  <c r="K28" i="26"/>
  <c r="L28" i="26"/>
  <c r="G30" i="26"/>
  <c r="H30" i="26"/>
  <c r="I30" i="26"/>
  <c r="J30" i="26"/>
  <c r="K30" i="26"/>
  <c r="L30" i="26"/>
  <c r="G31" i="26"/>
  <c r="H31" i="26"/>
  <c r="I31" i="26"/>
  <c r="J31" i="26"/>
  <c r="K31" i="26"/>
  <c r="L31" i="26"/>
  <c r="M31" i="26"/>
  <c r="H33" i="26"/>
  <c r="I33" i="26"/>
  <c r="J33" i="26"/>
  <c r="K33" i="26"/>
  <c r="L33" i="26"/>
  <c r="H34" i="26"/>
  <c r="I34" i="26"/>
  <c r="J34" i="26"/>
  <c r="K34" i="26"/>
  <c r="L34" i="26"/>
  <c r="M34" i="26"/>
  <c r="H36" i="26"/>
  <c r="I36" i="26"/>
  <c r="J36" i="26"/>
  <c r="K36" i="26"/>
  <c r="L36" i="26"/>
  <c r="M36" i="26"/>
  <c r="H37" i="26"/>
  <c r="I37" i="26"/>
  <c r="J37" i="26"/>
  <c r="K37" i="26"/>
  <c r="L37" i="26"/>
  <c r="M37" i="26"/>
  <c r="I39" i="26"/>
  <c r="J39" i="26"/>
  <c r="K39" i="26"/>
  <c r="L39" i="26"/>
  <c r="M39" i="26"/>
  <c r="M57" i="19" l="1"/>
  <c r="M19" i="26" s="1"/>
  <c r="K16" i="26"/>
  <c r="J10" i="26"/>
  <c r="H26" i="26"/>
  <c r="G23" i="26"/>
  <c r="I26" i="26"/>
  <c r="J23" i="26"/>
  <c r="F23" i="26"/>
  <c r="E5" i="26"/>
  <c r="K26" i="26"/>
  <c r="G26" i="26"/>
  <c r="I23" i="26"/>
  <c r="J26" i="26"/>
  <c r="F26" i="26"/>
  <c r="H23" i="26"/>
  <c r="F11" i="26"/>
  <c r="L52" i="19"/>
  <c r="M52" i="19" s="1"/>
  <c r="M4" i="26" s="1"/>
  <c r="K4" i="26"/>
  <c r="L22" i="26"/>
  <c r="I4" i="26"/>
  <c r="J7" i="26"/>
  <c r="D5" i="26"/>
  <c r="K35" i="26"/>
  <c r="H35" i="26"/>
  <c r="H14" i="26"/>
  <c r="D14" i="26"/>
  <c r="E11" i="26"/>
  <c r="K13" i="26"/>
  <c r="E8" i="26"/>
  <c r="F14" i="26"/>
  <c r="I20" i="26"/>
  <c r="E20" i="26"/>
  <c r="J32" i="26"/>
  <c r="H11" i="26"/>
  <c r="D11" i="26"/>
  <c r="G8" i="26"/>
  <c r="K32" i="26"/>
  <c r="I29" i="26"/>
  <c r="J41" i="26"/>
  <c r="M38" i="26"/>
  <c r="I38" i="26"/>
  <c r="K38" i="26"/>
  <c r="H20" i="26"/>
  <c r="L16" i="26"/>
  <c r="I14" i="26"/>
  <c r="E14" i="26"/>
  <c r="G14" i="26"/>
  <c r="G5" i="26"/>
  <c r="C5" i="26"/>
  <c r="L41" i="26"/>
  <c r="L38" i="26"/>
  <c r="H38" i="26"/>
  <c r="J38" i="26"/>
  <c r="J35" i="26"/>
  <c r="L35" i="26"/>
  <c r="F8" i="26"/>
  <c r="K41" i="26"/>
  <c r="H29" i="26"/>
  <c r="L10" i="26"/>
  <c r="K7" i="26"/>
  <c r="J4" i="26"/>
  <c r="H17" i="26"/>
  <c r="L32" i="26"/>
  <c r="H32" i="26"/>
  <c r="G17" i="26"/>
  <c r="G11" i="26"/>
  <c r="H8" i="26"/>
  <c r="D8" i="26"/>
  <c r="M41" i="26"/>
  <c r="I41" i="26"/>
  <c r="I35" i="26"/>
  <c r="G32" i="26"/>
  <c r="K29" i="26"/>
  <c r="G29" i="26"/>
  <c r="J29" i="26"/>
  <c r="F5" i="26"/>
  <c r="L7" i="26"/>
  <c r="L13" i="26"/>
  <c r="K10" i="26"/>
  <c r="J20" i="26"/>
  <c r="F20" i="26"/>
  <c r="F17" i="26"/>
  <c r="H41" i="26"/>
  <c r="I32" i="26"/>
  <c r="I17" i="26"/>
  <c r="E17" i="26"/>
  <c r="G20" i="26"/>
  <c r="AC4" i="29"/>
  <c r="AH379" i="29"/>
  <c r="AH378" i="29"/>
  <c r="AH377" i="29"/>
  <c r="AH376" i="29"/>
  <c r="AH375" i="29"/>
  <c r="AH374" i="29"/>
  <c r="AH373" i="29"/>
  <c r="AH372" i="29"/>
  <c r="AH371" i="29"/>
  <c r="AH370" i="29"/>
  <c r="AH369" i="29"/>
  <c r="AH368" i="29"/>
  <c r="AH367" i="29"/>
  <c r="AH366" i="29"/>
  <c r="AH365" i="29"/>
  <c r="AH364" i="29"/>
  <c r="AH363" i="29"/>
  <c r="AH362" i="29"/>
  <c r="AH361" i="29"/>
  <c r="AH360" i="29"/>
  <c r="AH359" i="29"/>
  <c r="AH358" i="29"/>
  <c r="AH357" i="29"/>
  <c r="AH356" i="29"/>
  <c r="AH355" i="29"/>
  <c r="AH354" i="29"/>
  <c r="AH353" i="29"/>
  <c r="AH352" i="29"/>
  <c r="AH351" i="29"/>
  <c r="AH350" i="29"/>
  <c r="AH349" i="29"/>
  <c r="AH348" i="29"/>
  <c r="AH347" i="29"/>
  <c r="AH346" i="29"/>
  <c r="AH345" i="29"/>
  <c r="AH344" i="29"/>
  <c r="AH343" i="29"/>
  <c r="AH342" i="29"/>
  <c r="AH341" i="29"/>
  <c r="AH340" i="29"/>
  <c r="AH339" i="29"/>
  <c r="AH338" i="29"/>
  <c r="AH337" i="29"/>
  <c r="AH336" i="29"/>
  <c r="AH335" i="29"/>
  <c r="AH334" i="29"/>
  <c r="AH333" i="29"/>
  <c r="AH332" i="29"/>
  <c r="AH331" i="29"/>
  <c r="AH330" i="29"/>
  <c r="AH329" i="29"/>
  <c r="AH328" i="29"/>
  <c r="AH327" i="29"/>
  <c r="AH326" i="29"/>
  <c r="AH325" i="29"/>
  <c r="AH324" i="29"/>
  <c r="AH323" i="29"/>
  <c r="AH322" i="29"/>
  <c r="AH321" i="29"/>
  <c r="AH320" i="29"/>
  <c r="AH319" i="29"/>
  <c r="AH318" i="29"/>
  <c r="AH317" i="29"/>
  <c r="AH316" i="29"/>
  <c r="AH315" i="29"/>
  <c r="AH314" i="29"/>
  <c r="AH313" i="29"/>
  <c r="AH312" i="29"/>
  <c r="AH311" i="29"/>
  <c r="AH310" i="29"/>
  <c r="AH309" i="29"/>
  <c r="AH308" i="29"/>
  <c r="AH307" i="29"/>
  <c r="AH306" i="29"/>
  <c r="AH305" i="29"/>
  <c r="AG304" i="29"/>
  <c r="AH304" i="29" s="1"/>
  <c r="AG303" i="29"/>
  <c r="AH303" i="29" s="1"/>
  <c r="AG302" i="29"/>
  <c r="AH302" i="29" s="1"/>
  <c r="AG301" i="29"/>
  <c r="AH301" i="29" s="1"/>
  <c r="AG300" i="29"/>
  <c r="AH300" i="29" s="1"/>
  <c r="AG299" i="29"/>
  <c r="AH299" i="29" s="1"/>
  <c r="AG298" i="29"/>
  <c r="AH298" i="29" s="1"/>
  <c r="AG297" i="29"/>
  <c r="AH297" i="29" s="1"/>
  <c r="AG296" i="29"/>
  <c r="AH296" i="29" s="1"/>
  <c r="AG295" i="29"/>
  <c r="AH295" i="29" s="1"/>
  <c r="AG294" i="29"/>
  <c r="AH294" i="29" s="1"/>
  <c r="AG293" i="29"/>
  <c r="AH293" i="29" s="1"/>
  <c r="AG292" i="29"/>
  <c r="AH292" i="29" s="1"/>
  <c r="AG291" i="29"/>
  <c r="AH291" i="29" s="1"/>
  <c r="AG290" i="29"/>
  <c r="AH290" i="29" s="1"/>
  <c r="AG289" i="29"/>
  <c r="AH289" i="29" s="1"/>
  <c r="AG288" i="29"/>
  <c r="AH288" i="29" s="1"/>
  <c r="AG287" i="29"/>
  <c r="AH287" i="29" s="1"/>
  <c r="AG286" i="29"/>
  <c r="AH286" i="29" s="1"/>
  <c r="AG285" i="29"/>
  <c r="AH285" i="29" s="1"/>
  <c r="AG284" i="29"/>
  <c r="AH284" i="29" s="1"/>
  <c r="AG283" i="29"/>
  <c r="AH283" i="29" s="1"/>
  <c r="AG282" i="29"/>
  <c r="AH282" i="29" s="1"/>
  <c r="AG281" i="29"/>
  <c r="AH281" i="29" s="1"/>
  <c r="AG280" i="29"/>
  <c r="AH280" i="29" s="1"/>
  <c r="AG279" i="29"/>
  <c r="AH279" i="29" s="1"/>
  <c r="AG278" i="29"/>
  <c r="AH278" i="29" s="1"/>
  <c r="AG277" i="29"/>
  <c r="AH277" i="29" s="1"/>
  <c r="AG276" i="29"/>
  <c r="AH276" i="29" s="1"/>
  <c r="AG275" i="29"/>
  <c r="AH275" i="29" s="1"/>
  <c r="AG274" i="29"/>
  <c r="AH274" i="29" s="1"/>
  <c r="AG273" i="29"/>
  <c r="AH273" i="29" s="1"/>
  <c r="AG272" i="29"/>
  <c r="AH272" i="29" s="1"/>
  <c r="AG271" i="29"/>
  <c r="AH271" i="29" s="1"/>
  <c r="AG270" i="29"/>
  <c r="AH270" i="29" s="1"/>
  <c r="AG269" i="29"/>
  <c r="AH269" i="29" s="1"/>
  <c r="AG268" i="29"/>
  <c r="L12" i="19" s="1"/>
  <c r="AG267" i="29"/>
  <c r="AH267" i="29" s="1"/>
  <c r="AG266" i="29"/>
  <c r="AH266" i="29" s="1"/>
  <c r="AG265" i="29"/>
  <c r="AH265" i="29" s="1"/>
  <c r="AG264" i="29"/>
  <c r="AH264" i="29" s="1"/>
  <c r="AG263" i="29"/>
  <c r="AH263" i="29" s="1"/>
  <c r="AG262" i="29"/>
  <c r="AH262" i="29" s="1"/>
  <c r="AG261" i="29"/>
  <c r="AH261" i="29" s="1"/>
  <c r="AG260" i="29"/>
  <c r="AH260" i="29" s="1"/>
  <c r="AG259" i="29"/>
  <c r="AH259" i="29" s="1"/>
  <c r="AG258" i="29"/>
  <c r="AH258" i="29" s="1"/>
  <c r="AG257" i="29"/>
  <c r="AH257" i="29" s="1"/>
  <c r="AG256" i="29"/>
  <c r="AH256" i="29" s="1"/>
  <c r="AG255" i="29"/>
  <c r="AH255" i="29" s="1"/>
  <c r="AG254" i="29"/>
  <c r="AH254" i="29" s="1"/>
  <c r="AG253" i="29"/>
  <c r="AH253" i="29" s="1"/>
  <c r="AG252" i="29"/>
  <c r="AH252" i="29" s="1"/>
  <c r="AG251" i="29"/>
  <c r="AH251" i="29" s="1"/>
  <c r="AG250" i="29"/>
  <c r="AH250" i="29" s="1"/>
  <c r="AG249" i="29"/>
  <c r="AH249" i="29" s="1"/>
  <c r="AG248" i="29"/>
  <c r="AH248" i="29" s="1"/>
  <c r="AG247" i="29"/>
  <c r="AH247" i="29" s="1"/>
  <c r="AG246" i="29"/>
  <c r="AH246" i="29" s="1"/>
  <c r="AG245" i="29"/>
  <c r="AH245" i="29" s="1"/>
  <c r="AG244" i="29"/>
  <c r="AH244" i="29" s="1"/>
  <c r="AG243" i="29"/>
  <c r="AH243" i="29" s="1"/>
  <c r="AG242" i="29"/>
  <c r="AH242" i="29" s="1"/>
  <c r="AG241" i="29"/>
  <c r="AH241" i="29" s="1"/>
  <c r="AG240" i="29"/>
  <c r="AH240" i="29" s="1"/>
  <c r="AG239" i="29"/>
  <c r="AH239" i="29" s="1"/>
  <c r="AG238" i="29"/>
  <c r="AH238" i="29" s="1"/>
  <c r="AG237" i="29"/>
  <c r="AH237" i="29" s="1"/>
  <c r="AG236" i="29"/>
  <c r="AH236" i="29" s="1"/>
  <c r="AG235" i="29"/>
  <c r="AH235" i="29" s="1"/>
  <c r="AG234" i="29"/>
  <c r="AH234" i="29" s="1"/>
  <c r="AG233" i="29"/>
  <c r="AH233" i="29" s="1"/>
  <c r="AG232" i="29"/>
  <c r="AH232" i="29" s="1"/>
  <c r="AG231" i="29"/>
  <c r="AH231" i="29" s="1"/>
  <c r="AG230" i="29"/>
  <c r="AH230" i="29" s="1"/>
  <c r="AG229" i="29"/>
  <c r="AH229" i="29" s="1"/>
  <c r="AG228" i="29"/>
  <c r="AH228" i="29" s="1"/>
  <c r="AG227" i="29"/>
  <c r="AH227" i="29" s="1"/>
  <c r="AG226" i="29"/>
  <c r="AH226" i="29" s="1"/>
  <c r="AG225" i="29"/>
  <c r="AH225" i="29" s="1"/>
  <c r="AG224" i="29"/>
  <c r="AH224" i="29" s="1"/>
  <c r="AG223" i="29"/>
  <c r="AH223" i="29" s="1"/>
  <c r="AG222" i="29"/>
  <c r="AH222" i="29" s="1"/>
  <c r="AG221" i="29"/>
  <c r="AH221" i="29" s="1"/>
  <c r="AG220" i="29"/>
  <c r="AH220" i="29" s="1"/>
  <c r="AG219" i="29"/>
  <c r="AH219" i="29" s="1"/>
  <c r="AG218" i="29"/>
  <c r="AH218" i="29" s="1"/>
  <c r="AG217" i="29"/>
  <c r="AH217" i="29" s="1"/>
  <c r="AG216" i="29"/>
  <c r="AH216" i="29" s="1"/>
  <c r="AG215" i="29"/>
  <c r="AH215" i="29" s="1"/>
  <c r="AG214" i="29"/>
  <c r="AH214" i="29" s="1"/>
  <c r="AG213" i="29"/>
  <c r="AH213" i="29" s="1"/>
  <c r="AG212" i="29"/>
  <c r="AH212" i="29" s="1"/>
  <c r="AG211" i="29"/>
  <c r="AH211" i="29" s="1"/>
  <c r="AG210" i="29"/>
  <c r="AH210" i="29" s="1"/>
  <c r="AG209" i="29"/>
  <c r="AH209" i="29" s="1"/>
  <c r="AG208" i="29"/>
  <c r="AH208" i="29" s="1"/>
  <c r="AG207" i="29"/>
  <c r="AH207" i="29" s="1"/>
  <c r="AF206" i="29"/>
  <c r="AG206" i="29" s="1"/>
  <c r="AH206" i="29" s="1"/>
  <c r="AF205" i="29"/>
  <c r="AG205" i="29" s="1"/>
  <c r="AH205" i="29" s="1"/>
  <c r="AF204" i="29"/>
  <c r="AG204" i="29" s="1"/>
  <c r="AH204" i="29" s="1"/>
  <c r="AF203" i="29"/>
  <c r="AG203" i="29" s="1"/>
  <c r="AH203" i="29" s="1"/>
  <c r="AF202" i="29"/>
  <c r="AG202" i="29" s="1"/>
  <c r="AH202" i="29" s="1"/>
  <c r="AF201" i="29"/>
  <c r="AG201" i="29" s="1"/>
  <c r="AH201" i="29" s="1"/>
  <c r="AF200" i="29"/>
  <c r="AG200" i="29" s="1"/>
  <c r="AH200" i="29" s="1"/>
  <c r="AF199" i="29"/>
  <c r="AG199" i="29" s="1"/>
  <c r="AH199" i="29" s="1"/>
  <c r="AF198" i="29"/>
  <c r="AG198" i="29" s="1"/>
  <c r="AH198" i="29" s="1"/>
  <c r="AF197" i="29"/>
  <c r="AG197" i="29" s="1"/>
  <c r="AH197" i="29" s="1"/>
  <c r="AF196" i="29"/>
  <c r="AG196" i="29" s="1"/>
  <c r="AH196" i="29" s="1"/>
  <c r="AF195" i="29"/>
  <c r="AG195" i="29" s="1"/>
  <c r="AH195" i="29" s="1"/>
  <c r="AF194" i="29"/>
  <c r="AG194" i="29" s="1"/>
  <c r="AH194" i="29" s="1"/>
  <c r="AF193" i="29"/>
  <c r="AG193" i="29" s="1"/>
  <c r="AH193" i="29" s="1"/>
  <c r="AF192" i="29"/>
  <c r="AG192" i="29" s="1"/>
  <c r="AH192" i="29" s="1"/>
  <c r="AF191" i="29"/>
  <c r="AG191" i="29" s="1"/>
  <c r="AH191" i="29" s="1"/>
  <c r="AF190" i="29"/>
  <c r="AG190" i="29" s="1"/>
  <c r="AH190" i="29" s="1"/>
  <c r="AF189" i="29"/>
  <c r="AG189" i="29" s="1"/>
  <c r="AH189" i="29" s="1"/>
  <c r="AF188" i="29"/>
  <c r="AG188" i="29" s="1"/>
  <c r="AH188" i="29" s="1"/>
  <c r="AF187" i="29"/>
  <c r="AG187" i="29" s="1"/>
  <c r="AH187" i="29" s="1"/>
  <c r="AF186" i="29"/>
  <c r="AG186" i="29" s="1"/>
  <c r="AH186" i="29" s="1"/>
  <c r="AF185" i="29"/>
  <c r="AG185" i="29" s="1"/>
  <c r="AH185" i="29" s="1"/>
  <c r="AF184" i="29"/>
  <c r="AG184" i="29" s="1"/>
  <c r="AH184" i="29" s="1"/>
  <c r="AF183" i="29"/>
  <c r="AG183" i="29" s="1"/>
  <c r="AH183" i="29" s="1"/>
  <c r="AF182" i="29"/>
  <c r="AG182" i="29" s="1"/>
  <c r="AH182" i="29" s="1"/>
  <c r="AF181" i="29"/>
  <c r="AG181" i="29" s="1"/>
  <c r="AH181" i="29" s="1"/>
  <c r="AF180" i="29"/>
  <c r="AG180" i="29" s="1"/>
  <c r="AH180" i="29" s="1"/>
  <c r="AF179" i="29"/>
  <c r="AG179" i="29" s="1"/>
  <c r="AH179" i="29" s="1"/>
  <c r="AF178" i="29"/>
  <c r="AG178" i="29" s="1"/>
  <c r="AH178" i="29" s="1"/>
  <c r="AF177" i="29"/>
  <c r="AG177" i="29" s="1"/>
  <c r="AH177" i="29" s="1"/>
  <c r="AF176" i="29"/>
  <c r="AG176" i="29" s="1"/>
  <c r="AH176" i="29" s="1"/>
  <c r="AF175" i="29"/>
  <c r="AG175" i="29" s="1"/>
  <c r="AH175" i="29" s="1"/>
  <c r="AF174" i="29"/>
  <c r="AG174" i="29" s="1"/>
  <c r="AH174" i="29" s="1"/>
  <c r="AF173" i="29"/>
  <c r="AG173" i="29" s="1"/>
  <c r="AH173" i="29" s="1"/>
  <c r="AF172" i="29"/>
  <c r="AG172" i="29" s="1"/>
  <c r="AH172" i="29" s="1"/>
  <c r="AF171" i="29"/>
  <c r="AG171" i="29" s="1"/>
  <c r="AH171" i="29" s="1"/>
  <c r="AF170" i="29"/>
  <c r="AG170" i="29" s="1"/>
  <c r="AH170" i="29" s="1"/>
  <c r="AF169" i="29"/>
  <c r="AG169" i="29" s="1"/>
  <c r="AH169" i="29" s="1"/>
  <c r="AF168" i="29"/>
  <c r="AG168" i="29" s="1"/>
  <c r="AH168" i="29" s="1"/>
  <c r="AF167" i="29"/>
  <c r="AG167" i="29" s="1"/>
  <c r="AH167" i="29" s="1"/>
  <c r="AF166" i="29"/>
  <c r="AG166" i="29" s="1"/>
  <c r="AH166" i="29" s="1"/>
  <c r="AF165" i="29"/>
  <c r="AG165" i="29" s="1"/>
  <c r="AH165" i="29" s="1"/>
  <c r="AF164" i="29"/>
  <c r="AG164" i="29" s="1"/>
  <c r="AH164" i="29" s="1"/>
  <c r="AF163" i="29"/>
  <c r="AG163" i="29" s="1"/>
  <c r="AH163" i="29" s="1"/>
  <c r="AF162" i="29"/>
  <c r="AG162" i="29" s="1"/>
  <c r="AH162" i="29" s="1"/>
  <c r="AF161" i="29"/>
  <c r="AG161" i="29" s="1"/>
  <c r="AH161" i="29" s="1"/>
  <c r="AF160" i="29"/>
  <c r="AG160" i="29" s="1"/>
  <c r="AH160" i="29" s="1"/>
  <c r="AF159" i="29"/>
  <c r="AG159" i="29" s="1"/>
  <c r="AH159" i="29" s="1"/>
  <c r="AF158" i="29"/>
  <c r="AG158" i="29" s="1"/>
  <c r="AH158" i="29" s="1"/>
  <c r="AF157" i="29"/>
  <c r="AG157" i="29" s="1"/>
  <c r="AH157" i="29" s="1"/>
  <c r="AF156" i="29"/>
  <c r="AG156" i="29" s="1"/>
  <c r="AH156" i="29" s="1"/>
  <c r="AF155" i="29"/>
  <c r="AG155" i="29" s="1"/>
  <c r="AH155" i="29" s="1"/>
  <c r="AF154" i="29"/>
  <c r="AG154" i="29" s="1"/>
  <c r="AH154" i="29" s="1"/>
  <c r="AF153" i="29"/>
  <c r="AG153" i="29" s="1"/>
  <c r="AH153" i="29" s="1"/>
  <c r="AF152" i="29"/>
  <c r="AG152" i="29" s="1"/>
  <c r="AH152" i="29" s="1"/>
  <c r="AF151" i="29"/>
  <c r="AG151" i="29" s="1"/>
  <c r="AH151" i="29" s="1"/>
  <c r="AF150" i="29"/>
  <c r="AG150" i="29" s="1"/>
  <c r="AH150" i="29" s="1"/>
  <c r="AF149" i="29"/>
  <c r="AG149" i="29" s="1"/>
  <c r="AH149" i="29" s="1"/>
  <c r="AF148" i="29"/>
  <c r="AG148" i="29" s="1"/>
  <c r="AH148" i="29" s="1"/>
  <c r="AF147" i="29"/>
  <c r="AG147" i="29" s="1"/>
  <c r="AH147" i="29" s="1"/>
  <c r="AF146" i="29"/>
  <c r="AG146" i="29" s="1"/>
  <c r="AH146" i="29" s="1"/>
  <c r="AF145" i="29"/>
  <c r="AG145" i="29" s="1"/>
  <c r="AH145" i="29" s="1"/>
  <c r="AF144" i="29"/>
  <c r="AG144" i="29" s="1"/>
  <c r="AH144" i="29" s="1"/>
  <c r="AF143" i="29"/>
  <c r="AG143" i="29" s="1"/>
  <c r="AH143" i="29" s="1"/>
  <c r="AF142" i="29"/>
  <c r="AG142" i="29" s="1"/>
  <c r="AH142" i="29" s="1"/>
  <c r="AF141" i="29"/>
  <c r="AG141" i="29" s="1"/>
  <c r="AH141" i="29" s="1"/>
  <c r="AF140" i="29"/>
  <c r="AG140" i="29" s="1"/>
  <c r="AH140" i="29" s="1"/>
  <c r="AF139" i="29"/>
  <c r="AG139" i="29" s="1"/>
  <c r="AH139" i="29" s="1"/>
  <c r="AF138" i="29"/>
  <c r="AG138" i="29" s="1"/>
  <c r="AH138" i="29" s="1"/>
  <c r="AF137" i="29"/>
  <c r="AG137" i="29" s="1"/>
  <c r="AH137" i="29" s="1"/>
  <c r="AF136" i="29"/>
  <c r="AG136" i="29" s="1"/>
  <c r="AH136" i="29" s="1"/>
  <c r="AF135" i="29"/>
  <c r="AG135" i="29" s="1"/>
  <c r="AH135" i="29" s="1"/>
  <c r="AF134" i="29"/>
  <c r="AG134" i="29" s="1"/>
  <c r="AH134" i="29" s="1"/>
  <c r="AE133" i="29"/>
  <c r="AF133" i="29" s="1"/>
  <c r="AG133" i="29" s="1"/>
  <c r="AH133" i="29" s="1"/>
  <c r="AE132" i="29"/>
  <c r="AF132" i="29" s="1"/>
  <c r="AG132" i="29" s="1"/>
  <c r="AH132" i="29" s="1"/>
  <c r="AE131" i="29"/>
  <c r="AF131" i="29" s="1"/>
  <c r="AG131" i="29" s="1"/>
  <c r="AH131" i="29" s="1"/>
  <c r="AE130" i="29"/>
  <c r="AF130" i="29" s="1"/>
  <c r="AG130" i="29" s="1"/>
  <c r="AH130" i="29" s="1"/>
  <c r="AE129" i="29"/>
  <c r="AF129" i="29" s="1"/>
  <c r="AG129" i="29" s="1"/>
  <c r="AH129" i="29" s="1"/>
  <c r="AE128" i="29"/>
  <c r="AF128" i="29" s="1"/>
  <c r="AG128" i="29" s="1"/>
  <c r="AH128" i="29" s="1"/>
  <c r="AE127" i="29"/>
  <c r="AF127" i="29" s="1"/>
  <c r="AG127" i="29" s="1"/>
  <c r="AH127" i="29" s="1"/>
  <c r="AE126" i="29"/>
  <c r="AF126" i="29" s="1"/>
  <c r="AG126" i="29" s="1"/>
  <c r="AH126" i="29" s="1"/>
  <c r="AE125" i="29"/>
  <c r="AF125" i="29" s="1"/>
  <c r="AG125" i="29" s="1"/>
  <c r="AH125" i="29" s="1"/>
  <c r="AE124" i="29"/>
  <c r="J19" i="19" s="1"/>
  <c r="AE123" i="29"/>
  <c r="AF123" i="29" s="1"/>
  <c r="AG123" i="29" s="1"/>
  <c r="AH123" i="29" s="1"/>
  <c r="AE122" i="29"/>
  <c r="AF122" i="29" s="1"/>
  <c r="AG122" i="29" s="1"/>
  <c r="AH122" i="29" s="1"/>
  <c r="AE121" i="29"/>
  <c r="AF121" i="29" s="1"/>
  <c r="AG121" i="29" s="1"/>
  <c r="AH121" i="29" s="1"/>
  <c r="AE120" i="29"/>
  <c r="AF120" i="29" s="1"/>
  <c r="AG120" i="29" s="1"/>
  <c r="AH120" i="29" s="1"/>
  <c r="AE119" i="29"/>
  <c r="AF119" i="29" s="1"/>
  <c r="AG119" i="29" s="1"/>
  <c r="AH119" i="29" s="1"/>
  <c r="AE118" i="29"/>
  <c r="AF118" i="29" s="1"/>
  <c r="AG118" i="29" s="1"/>
  <c r="AH118" i="29" s="1"/>
  <c r="AE117" i="29"/>
  <c r="AF117" i="29" s="1"/>
  <c r="AG117" i="29" s="1"/>
  <c r="AH117" i="29" s="1"/>
  <c r="AE116" i="29"/>
  <c r="AF116" i="29" s="1"/>
  <c r="AG116" i="29" s="1"/>
  <c r="AH116" i="29" s="1"/>
  <c r="AE115" i="29"/>
  <c r="AF115" i="29" s="1"/>
  <c r="AG115" i="29" s="1"/>
  <c r="AH115" i="29" s="1"/>
  <c r="AE114" i="29"/>
  <c r="AF114" i="29" s="1"/>
  <c r="AG114" i="29" s="1"/>
  <c r="AH114" i="29" s="1"/>
  <c r="AE113" i="29"/>
  <c r="AF113" i="29" s="1"/>
  <c r="AG113" i="29" s="1"/>
  <c r="AH113" i="29" s="1"/>
  <c r="AE112" i="29"/>
  <c r="AF112" i="29" s="1"/>
  <c r="AG112" i="29" s="1"/>
  <c r="AH112" i="29" s="1"/>
  <c r="AE111" i="29"/>
  <c r="AF111" i="29" s="1"/>
  <c r="AG111" i="29" s="1"/>
  <c r="AH111" i="29" s="1"/>
  <c r="AE110" i="29"/>
  <c r="AF110" i="29" s="1"/>
  <c r="AG110" i="29" s="1"/>
  <c r="AH110" i="29" s="1"/>
  <c r="AE109" i="29"/>
  <c r="AF109" i="29" s="1"/>
  <c r="AG109" i="29" s="1"/>
  <c r="AH109" i="29" s="1"/>
  <c r="AE108" i="29"/>
  <c r="AF108" i="29" s="1"/>
  <c r="AG108" i="29" s="1"/>
  <c r="AH108" i="29" s="1"/>
  <c r="AE107" i="29"/>
  <c r="AF107" i="29" s="1"/>
  <c r="AG107" i="29" s="1"/>
  <c r="AH107" i="29" s="1"/>
  <c r="AE106" i="29"/>
  <c r="AF106" i="29" s="1"/>
  <c r="AG106" i="29" s="1"/>
  <c r="AH106" i="29" s="1"/>
  <c r="AE105" i="29"/>
  <c r="AF105" i="29" s="1"/>
  <c r="AG105" i="29" s="1"/>
  <c r="AH105" i="29" s="1"/>
  <c r="AE104" i="29"/>
  <c r="AF104" i="29" s="1"/>
  <c r="AG104" i="29" s="1"/>
  <c r="AH104" i="29" s="1"/>
  <c r="AE103" i="29"/>
  <c r="AF103" i="29" s="1"/>
  <c r="AG103" i="29" s="1"/>
  <c r="AH103" i="29" s="1"/>
  <c r="AE102" i="29"/>
  <c r="AF102" i="29" s="1"/>
  <c r="AG102" i="29" s="1"/>
  <c r="AH102" i="29" s="1"/>
  <c r="AE101" i="29"/>
  <c r="AF101" i="29" s="1"/>
  <c r="AG101" i="29" s="1"/>
  <c r="AH101" i="29" s="1"/>
  <c r="AE100" i="29"/>
  <c r="AF100" i="29" s="1"/>
  <c r="AG100" i="29" s="1"/>
  <c r="AH100" i="29" s="1"/>
  <c r="AE99" i="29"/>
  <c r="AF99" i="29" s="1"/>
  <c r="AG99" i="29" s="1"/>
  <c r="AH99" i="29" s="1"/>
  <c r="AE98" i="29"/>
  <c r="AF98" i="29" s="1"/>
  <c r="AG98" i="29" s="1"/>
  <c r="AH98" i="29" s="1"/>
  <c r="AE97" i="29"/>
  <c r="AF97" i="29" s="1"/>
  <c r="AG97" i="29" s="1"/>
  <c r="AH97" i="29" s="1"/>
  <c r="AE96" i="29"/>
  <c r="AF96" i="29" s="1"/>
  <c r="AG96" i="29" s="1"/>
  <c r="AH96" i="29" s="1"/>
  <c r="AE95" i="29"/>
  <c r="AF95" i="29" s="1"/>
  <c r="AG95" i="29" s="1"/>
  <c r="AH95" i="29" s="1"/>
  <c r="AE94" i="29"/>
  <c r="AF94" i="29" s="1"/>
  <c r="AG94" i="29" s="1"/>
  <c r="AH94" i="29" s="1"/>
  <c r="AE93" i="29"/>
  <c r="AF93" i="29" s="1"/>
  <c r="AG93" i="29" s="1"/>
  <c r="AH93" i="29" s="1"/>
  <c r="AD92" i="29"/>
  <c r="AE92" i="29" s="1"/>
  <c r="AF92" i="29" s="1"/>
  <c r="AG92" i="29" s="1"/>
  <c r="AH92" i="29" s="1"/>
  <c r="AD91" i="29"/>
  <c r="AE91" i="29" s="1"/>
  <c r="AF91" i="29" s="1"/>
  <c r="AG91" i="29" s="1"/>
  <c r="AH91" i="29" s="1"/>
  <c r="AD90" i="29"/>
  <c r="AE90" i="29" s="1"/>
  <c r="AF90" i="29" s="1"/>
  <c r="AG90" i="29" s="1"/>
  <c r="AH90" i="29" s="1"/>
  <c r="AD89" i="29"/>
  <c r="AE89" i="29" s="1"/>
  <c r="AF89" i="29" s="1"/>
  <c r="AG89" i="29" s="1"/>
  <c r="AH89" i="29" s="1"/>
  <c r="AD88" i="29"/>
  <c r="AE88" i="29" s="1"/>
  <c r="AF88" i="29" s="1"/>
  <c r="AG88" i="29" s="1"/>
  <c r="AH88" i="29" s="1"/>
  <c r="AD87" i="29"/>
  <c r="AE87" i="29" s="1"/>
  <c r="AF87" i="29" s="1"/>
  <c r="AG87" i="29" s="1"/>
  <c r="AH87" i="29" s="1"/>
  <c r="AD86" i="29"/>
  <c r="AE86" i="29" s="1"/>
  <c r="AF86" i="29" s="1"/>
  <c r="AG86" i="29" s="1"/>
  <c r="AH86" i="29" s="1"/>
  <c r="AD85" i="29"/>
  <c r="AE85" i="29" s="1"/>
  <c r="AF85" i="29" s="1"/>
  <c r="AG85" i="29" s="1"/>
  <c r="AH85" i="29" s="1"/>
  <c r="AD84" i="29"/>
  <c r="AE84" i="29" s="1"/>
  <c r="AF84" i="29" s="1"/>
  <c r="AG84" i="29" s="1"/>
  <c r="AH84" i="29" s="1"/>
  <c r="AD83" i="29"/>
  <c r="AE83" i="29" s="1"/>
  <c r="AF83" i="29" s="1"/>
  <c r="AG83" i="29" s="1"/>
  <c r="AH83" i="29" s="1"/>
  <c r="AD82" i="29"/>
  <c r="AE82" i="29" s="1"/>
  <c r="AF82" i="29" s="1"/>
  <c r="AG82" i="29" s="1"/>
  <c r="AH82" i="29" s="1"/>
  <c r="AD81" i="29"/>
  <c r="AE81" i="29" s="1"/>
  <c r="AF81" i="29" s="1"/>
  <c r="AG81" i="29" s="1"/>
  <c r="AH81" i="29" s="1"/>
  <c r="AD80" i="29"/>
  <c r="AE80" i="29" s="1"/>
  <c r="AF80" i="29" s="1"/>
  <c r="AG80" i="29" s="1"/>
  <c r="AH80" i="29" s="1"/>
  <c r="AD79" i="29"/>
  <c r="AE79" i="29" s="1"/>
  <c r="AF79" i="29" s="1"/>
  <c r="AG79" i="29" s="1"/>
  <c r="AH79" i="29" s="1"/>
  <c r="AD78" i="29"/>
  <c r="AE78" i="29" s="1"/>
  <c r="AF78" i="29" s="1"/>
  <c r="AG78" i="29" s="1"/>
  <c r="AH78" i="29" s="1"/>
  <c r="AD77" i="29"/>
  <c r="AD76" i="29"/>
  <c r="AE76" i="29" s="1"/>
  <c r="AF76" i="29" s="1"/>
  <c r="AG76" i="29" s="1"/>
  <c r="AH76" i="29" s="1"/>
  <c r="AD75" i="29"/>
  <c r="AE75" i="29" s="1"/>
  <c r="AF75" i="29" s="1"/>
  <c r="AG75" i="29" s="1"/>
  <c r="AH75" i="29" s="1"/>
  <c r="AD74" i="29"/>
  <c r="AE74" i="29" s="1"/>
  <c r="AF74" i="29" s="1"/>
  <c r="AG74" i="29" s="1"/>
  <c r="AH74" i="29" s="1"/>
  <c r="AD73" i="29"/>
  <c r="AD72" i="29"/>
  <c r="AE72" i="29" s="1"/>
  <c r="AF72" i="29" s="1"/>
  <c r="AG72" i="29" s="1"/>
  <c r="AH72" i="29" s="1"/>
  <c r="AD71" i="29"/>
  <c r="AE71" i="29" s="1"/>
  <c r="AF71" i="29" s="1"/>
  <c r="AG71" i="29" s="1"/>
  <c r="AH71" i="29" s="1"/>
  <c r="AD70" i="29"/>
  <c r="AE70" i="29" s="1"/>
  <c r="AF70" i="29" s="1"/>
  <c r="AG70" i="29" s="1"/>
  <c r="AH70" i="29" s="1"/>
  <c r="AD69" i="29"/>
  <c r="AE69" i="29" s="1"/>
  <c r="AF69" i="29" s="1"/>
  <c r="AG69" i="29" s="1"/>
  <c r="AH69" i="29" s="1"/>
  <c r="AD68" i="29"/>
  <c r="AE68" i="29" s="1"/>
  <c r="AF68" i="29" s="1"/>
  <c r="AG68" i="29" s="1"/>
  <c r="AH68" i="29" s="1"/>
  <c r="AD67" i="29"/>
  <c r="AE67" i="29" s="1"/>
  <c r="AF67" i="29" s="1"/>
  <c r="AG67" i="29" s="1"/>
  <c r="AH67" i="29" s="1"/>
  <c r="AD66" i="29"/>
  <c r="AE66" i="29" s="1"/>
  <c r="AF66" i="29" s="1"/>
  <c r="AG66" i="29" s="1"/>
  <c r="AH66" i="29" s="1"/>
  <c r="AD65" i="29"/>
  <c r="AE65" i="29" s="1"/>
  <c r="AF65" i="29" s="1"/>
  <c r="AG65" i="29" s="1"/>
  <c r="AH65" i="29" s="1"/>
  <c r="AD64" i="29"/>
  <c r="I21" i="19" s="1"/>
  <c r="AD63" i="29"/>
  <c r="AE63" i="29" s="1"/>
  <c r="AF63" i="29" s="1"/>
  <c r="AG63" i="29" s="1"/>
  <c r="AH63" i="29" s="1"/>
  <c r="AD62" i="29"/>
  <c r="AD61" i="29"/>
  <c r="AE61" i="29" s="1"/>
  <c r="AF61" i="29" s="1"/>
  <c r="AG61" i="29" s="1"/>
  <c r="AH61" i="29" s="1"/>
  <c r="AD60" i="29"/>
  <c r="AE60" i="29" s="1"/>
  <c r="AF60" i="29" s="1"/>
  <c r="AG60" i="29" s="1"/>
  <c r="AH60" i="29" s="1"/>
  <c r="AD59" i="29"/>
  <c r="AE59" i="29" s="1"/>
  <c r="AF59" i="29" s="1"/>
  <c r="AG59" i="29" s="1"/>
  <c r="AH59" i="29" s="1"/>
  <c r="AD58" i="29"/>
  <c r="AE58" i="29" s="1"/>
  <c r="AF58" i="29" s="1"/>
  <c r="AG58" i="29" s="1"/>
  <c r="AH58" i="29" s="1"/>
  <c r="AD57" i="29"/>
  <c r="AD56" i="29"/>
  <c r="AE56" i="29" s="1"/>
  <c r="AF56" i="29" s="1"/>
  <c r="AG56" i="29" s="1"/>
  <c r="AH56" i="29" s="1"/>
  <c r="AD55" i="29"/>
  <c r="AE55" i="29" s="1"/>
  <c r="AF55" i="29" s="1"/>
  <c r="AG55" i="29" s="1"/>
  <c r="AH55" i="29" s="1"/>
  <c r="AD54" i="29"/>
  <c r="AE54" i="29" s="1"/>
  <c r="AF54" i="29" s="1"/>
  <c r="AG54" i="29" s="1"/>
  <c r="AH54" i="29" s="1"/>
  <c r="AD53" i="29"/>
  <c r="AE53" i="29" s="1"/>
  <c r="AF53" i="29" s="1"/>
  <c r="AG53" i="29" s="1"/>
  <c r="AH53" i="29" s="1"/>
  <c r="AD52" i="29"/>
  <c r="AE52" i="29" s="1"/>
  <c r="AF52" i="29" s="1"/>
  <c r="AG52" i="29" s="1"/>
  <c r="AH52" i="29" s="1"/>
  <c r="AD51" i="29"/>
  <c r="AE51" i="29" s="1"/>
  <c r="AF51" i="29" s="1"/>
  <c r="AG51" i="29" s="1"/>
  <c r="AH51" i="29" s="1"/>
  <c r="AD50" i="29"/>
  <c r="AE50" i="29" s="1"/>
  <c r="AF50" i="29" s="1"/>
  <c r="AG50" i="29" s="1"/>
  <c r="AH50" i="29" s="1"/>
  <c r="AD49" i="29"/>
  <c r="AE49" i="29" s="1"/>
  <c r="AF49" i="29" s="1"/>
  <c r="AG49" i="29" s="1"/>
  <c r="AH49" i="29" s="1"/>
  <c r="AD48" i="29"/>
  <c r="AE48" i="29" s="1"/>
  <c r="AF48" i="29" s="1"/>
  <c r="AG48" i="29" s="1"/>
  <c r="AH48" i="29" s="1"/>
  <c r="AD47" i="29"/>
  <c r="AE47" i="29" s="1"/>
  <c r="AF47" i="29" s="1"/>
  <c r="AG47" i="29" s="1"/>
  <c r="AH47" i="29" s="1"/>
  <c r="AD46" i="29"/>
  <c r="AE46" i="29" s="1"/>
  <c r="AF46" i="29" s="1"/>
  <c r="AG46" i="29" s="1"/>
  <c r="AH46" i="29" s="1"/>
  <c r="AD45" i="29"/>
  <c r="AE45" i="29" s="1"/>
  <c r="AF45" i="29" s="1"/>
  <c r="AG45" i="29" s="1"/>
  <c r="AH45" i="29" s="1"/>
  <c r="AD44" i="29"/>
  <c r="AE44" i="29" s="1"/>
  <c r="AF44" i="29" s="1"/>
  <c r="AG44" i="29" s="1"/>
  <c r="AH44" i="29" s="1"/>
  <c r="AD43" i="29"/>
  <c r="AE43" i="29" s="1"/>
  <c r="AF43" i="29" s="1"/>
  <c r="AG43" i="29" s="1"/>
  <c r="AH43" i="29" s="1"/>
  <c r="AD42" i="29"/>
  <c r="AE42" i="29" s="1"/>
  <c r="AF42" i="29" s="1"/>
  <c r="AG42" i="29" s="1"/>
  <c r="AH42" i="29" s="1"/>
  <c r="AD41" i="29"/>
  <c r="AE41" i="29" s="1"/>
  <c r="AF41" i="29" s="1"/>
  <c r="AG41" i="29" s="1"/>
  <c r="AH41" i="29" s="1"/>
  <c r="AD40" i="29"/>
  <c r="AE40" i="29" s="1"/>
  <c r="AF40" i="29" s="1"/>
  <c r="AG40" i="29" s="1"/>
  <c r="AH40" i="29" s="1"/>
  <c r="AC39" i="29"/>
  <c r="H4" i="19" s="1"/>
  <c r="AC38" i="29"/>
  <c r="H3" i="19" s="1"/>
  <c r="AC37" i="29"/>
  <c r="H17" i="19" s="1"/>
  <c r="AC36" i="29"/>
  <c r="AD36" i="29" s="1"/>
  <c r="AE36" i="29" s="1"/>
  <c r="AF36" i="29" s="1"/>
  <c r="AG36" i="29" s="1"/>
  <c r="AH36" i="29" s="1"/>
  <c r="AC35" i="29"/>
  <c r="AD35" i="29" s="1"/>
  <c r="AE35" i="29" s="1"/>
  <c r="AF35" i="29" s="1"/>
  <c r="AG35" i="29" s="1"/>
  <c r="AH35" i="29" s="1"/>
  <c r="AC34" i="29"/>
  <c r="AD34" i="29" s="1"/>
  <c r="AE34" i="29" s="1"/>
  <c r="AF34" i="29" s="1"/>
  <c r="AG34" i="29" s="1"/>
  <c r="AH34" i="29" s="1"/>
  <c r="AC33" i="29"/>
  <c r="AD33" i="29" s="1"/>
  <c r="AE33" i="29" s="1"/>
  <c r="AF33" i="29" s="1"/>
  <c r="AG33" i="29" s="1"/>
  <c r="AH33" i="29" s="1"/>
  <c r="AC32" i="29"/>
  <c r="AD32" i="29" s="1"/>
  <c r="AE32" i="29" s="1"/>
  <c r="AF32" i="29" s="1"/>
  <c r="AG32" i="29" s="1"/>
  <c r="AH32" i="29" s="1"/>
  <c r="AC31" i="29"/>
  <c r="AD31" i="29" s="1"/>
  <c r="AE31" i="29" s="1"/>
  <c r="AF31" i="29" s="1"/>
  <c r="AG31" i="29" s="1"/>
  <c r="AH31" i="29" s="1"/>
  <c r="AC30" i="29"/>
  <c r="AD30" i="29" s="1"/>
  <c r="AE30" i="29" s="1"/>
  <c r="AF30" i="29" s="1"/>
  <c r="AG30" i="29" s="1"/>
  <c r="AH30" i="29" s="1"/>
  <c r="AC29" i="29"/>
  <c r="AD29" i="29" s="1"/>
  <c r="AE29" i="29" s="1"/>
  <c r="AF29" i="29" s="1"/>
  <c r="AG29" i="29" s="1"/>
  <c r="AH29" i="29" s="1"/>
  <c r="AC28" i="29"/>
  <c r="AD28" i="29" s="1"/>
  <c r="AE28" i="29" s="1"/>
  <c r="AF28" i="29" s="1"/>
  <c r="AG28" i="29" s="1"/>
  <c r="AH28" i="29" s="1"/>
  <c r="AC27" i="29"/>
  <c r="AD27" i="29" s="1"/>
  <c r="AE27" i="29" s="1"/>
  <c r="AF27" i="29" s="1"/>
  <c r="AG27" i="29" s="1"/>
  <c r="AH27" i="29" s="1"/>
  <c r="AC26" i="29"/>
  <c r="AD26" i="29" s="1"/>
  <c r="AE26" i="29" s="1"/>
  <c r="AF26" i="29" s="1"/>
  <c r="AG26" i="29" s="1"/>
  <c r="AH26" i="29" s="1"/>
  <c r="AC25" i="29"/>
  <c r="AD25" i="29" s="1"/>
  <c r="AE25" i="29" s="1"/>
  <c r="AF25" i="29" s="1"/>
  <c r="AG25" i="29" s="1"/>
  <c r="AH25" i="29" s="1"/>
  <c r="AC24" i="29"/>
  <c r="AD24" i="29" s="1"/>
  <c r="AE24" i="29" s="1"/>
  <c r="AF24" i="29" s="1"/>
  <c r="AG24" i="29" s="1"/>
  <c r="AH24" i="29" s="1"/>
  <c r="AC23" i="29"/>
  <c r="AD23" i="29" s="1"/>
  <c r="AE23" i="29" s="1"/>
  <c r="AF23" i="29" s="1"/>
  <c r="AG23" i="29" s="1"/>
  <c r="AH23" i="29" s="1"/>
  <c r="AC22" i="29"/>
  <c r="AD22" i="29" s="1"/>
  <c r="AE22" i="29" s="1"/>
  <c r="AF22" i="29" s="1"/>
  <c r="AG22" i="29" s="1"/>
  <c r="AH22" i="29" s="1"/>
  <c r="AC21" i="29"/>
  <c r="AD21" i="29" s="1"/>
  <c r="AE21" i="29" s="1"/>
  <c r="AF21" i="29" s="1"/>
  <c r="AG21" i="29" s="1"/>
  <c r="AH21" i="29" s="1"/>
  <c r="AC20" i="29"/>
  <c r="AD20" i="29" s="1"/>
  <c r="AE20" i="29" s="1"/>
  <c r="AF20" i="29" s="1"/>
  <c r="AG20" i="29" s="1"/>
  <c r="AH20" i="29" s="1"/>
  <c r="AC19" i="29"/>
  <c r="AD19" i="29" s="1"/>
  <c r="AE19" i="29" s="1"/>
  <c r="AF19" i="29" s="1"/>
  <c r="AG19" i="29" s="1"/>
  <c r="AH19" i="29" s="1"/>
  <c r="AC18" i="29"/>
  <c r="AD18" i="29" s="1"/>
  <c r="AE18" i="29" s="1"/>
  <c r="AF18" i="29" s="1"/>
  <c r="AG18" i="29" s="1"/>
  <c r="AH18" i="29" s="1"/>
  <c r="AC17" i="29"/>
  <c r="AD17" i="29" s="1"/>
  <c r="AE17" i="29" s="1"/>
  <c r="AF17" i="29" s="1"/>
  <c r="AG17" i="29" s="1"/>
  <c r="AH17" i="29" s="1"/>
  <c r="AC16" i="29"/>
  <c r="AD16" i="29" s="1"/>
  <c r="AE16" i="29" s="1"/>
  <c r="AF16" i="29" s="1"/>
  <c r="AG16" i="29" s="1"/>
  <c r="AH16" i="29" s="1"/>
  <c r="AC15" i="29"/>
  <c r="AD15" i="29" s="1"/>
  <c r="AE15" i="29" s="1"/>
  <c r="AF15" i="29" s="1"/>
  <c r="AG15" i="29" s="1"/>
  <c r="AH15" i="29" s="1"/>
  <c r="AC14" i="29"/>
  <c r="AD14" i="29" s="1"/>
  <c r="AE14" i="29" s="1"/>
  <c r="AF14" i="29" s="1"/>
  <c r="AG14" i="29" s="1"/>
  <c r="AH14" i="29" s="1"/>
  <c r="AC13" i="29"/>
  <c r="AD13" i="29" s="1"/>
  <c r="AE13" i="29" s="1"/>
  <c r="AF13" i="29" s="1"/>
  <c r="AG13" i="29" s="1"/>
  <c r="AH13" i="29" s="1"/>
  <c r="AC12" i="29"/>
  <c r="AD12" i="29" s="1"/>
  <c r="AE12" i="29" s="1"/>
  <c r="AF12" i="29" s="1"/>
  <c r="AG12" i="29" s="1"/>
  <c r="AH12" i="29" s="1"/>
  <c r="AC11" i="29"/>
  <c r="AD11" i="29" s="1"/>
  <c r="AE11" i="29" s="1"/>
  <c r="AF11" i="29" s="1"/>
  <c r="AG11" i="29" s="1"/>
  <c r="AH11" i="29" s="1"/>
  <c r="AC10" i="29"/>
  <c r="AD10" i="29" s="1"/>
  <c r="AE10" i="29" s="1"/>
  <c r="AF10" i="29" s="1"/>
  <c r="AG10" i="29" s="1"/>
  <c r="AH10" i="29" s="1"/>
  <c r="AC9" i="29"/>
  <c r="H13" i="19" s="1"/>
  <c r="AC8" i="29"/>
  <c r="AC7" i="29"/>
  <c r="AC6" i="29"/>
  <c r="AD6" i="29" s="1"/>
  <c r="AE6" i="29" s="1"/>
  <c r="AF6" i="29" s="1"/>
  <c r="AG6" i="29" s="1"/>
  <c r="AH6" i="29" s="1"/>
  <c r="AC5" i="29"/>
  <c r="I20" i="19" l="1"/>
  <c r="M9" i="19"/>
  <c r="M10" i="19"/>
  <c r="H14" i="19"/>
  <c r="H8" i="19"/>
  <c r="H16" i="19"/>
  <c r="H7" i="19"/>
  <c r="I6" i="19"/>
  <c r="M11" i="19"/>
  <c r="I18" i="19"/>
  <c r="L4" i="26"/>
  <c r="AE64" i="29"/>
  <c r="J21" i="19" s="1"/>
  <c r="AD39" i="29"/>
  <c r="I4" i="19" s="1"/>
  <c r="AD4" i="29"/>
  <c r="AD8" i="29"/>
  <c r="I16" i="19" s="1"/>
  <c r="AD37" i="29"/>
  <c r="I17" i="19" s="1"/>
  <c r="AD5" i="29"/>
  <c r="I7" i="19" s="1"/>
  <c r="AD9" i="29"/>
  <c r="I13" i="19" s="1"/>
  <c r="AD38" i="29"/>
  <c r="I3" i="19" s="1"/>
  <c r="AE57" i="29"/>
  <c r="J20" i="19" s="1"/>
  <c r="AE73" i="29"/>
  <c r="AF124" i="29"/>
  <c r="K19" i="19" s="1"/>
  <c r="AH268" i="29"/>
  <c r="M12" i="19" s="1"/>
  <c r="AD7" i="29"/>
  <c r="I8" i="19" s="1"/>
  <c r="AE62" i="29"/>
  <c r="J18" i="19" s="1"/>
  <c r="AE77" i="29"/>
  <c r="C20" i="28"/>
  <c r="C22" i="28" s="1"/>
  <c r="C24" i="28" s="1"/>
  <c r="C26" i="28" s="1"/>
  <c r="C28" i="28" s="1"/>
  <c r="C30" i="28" s="1"/>
  <c r="C32" i="28" s="1"/>
  <c r="C34" i="28" s="1"/>
  <c r="C36" i="28" s="1"/>
  <c r="C38" i="28" s="1"/>
  <c r="C40" i="28" s="1"/>
  <c r="C42" i="28" s="1"/>
  <c r="C44" i="28" s="1"/>
  <c r="C46" i="28" s="1"/>
  <c r="C48" i="28" s="1"/>
  <c r="C50" i="28" s="1"/>
  <c r="C56" i="28" l="1"/>
  <c r="C58" i="28" s="1"/>
  <c r="C60" i="28" s="1"/>
  <c r="I14" i="19"/>
  <c r="H5" i="19"/>
  <c r="H23" i="19" s="1"/>
  <c r="H29" i="19"/>
  <c r="AF73" i="29"/>
  <c r="AE5" i="29"/>
  <c r="J7" i="19" s="1"/>
  <c r="AE8" i="29"/>
  <c r="J16" i="19" s="1"/>
  <c r="AE39" i="29"/>
  <c r="J4" i="19" s="1"/>
  <c r="AF77" i="29"/>
  <c r="AE7" i="29"/>
  <c r="J8" i="19" s="1"/>
  <c r="AG124" i="29"/>
  <c r="L19" i="19" s="1"/>
  <c r="AF57" i="29"/>
  <c r="K20" i="19" s="1"/>
  <c r="AE9" i="29"/>
  <c r="J13" i="19" s="1"/>
  <c r="AE37" i="29"/>
  <c r="J17" i="19" s="1"/>
  <c r="AE4" i="29"/>
  <c r="AF62" i="29"/>
  <c r="K18" i="19" s="1"/>
  <c r="AE38" i="29"/>
  <c r="J3" i="19" s="1"/>
  <c r="AF64" i="29"/>
  <c r="K21" i="19" s="1"/>
  <c r="C35" i="15"/>
  <c r="D35" i="15"/>
  <c r="E35" i="15"/>
  <c r="F35" i="15"/>
  <c r="G35" i="15"/>
  <c r="H35" i="15"/>
  <c r="I35" i="15"/>
  <c r="J35" i="15"/>
  <c r="K35" i="15"/>
  <c r="L35" i="15"/>
  <c r="M35" i="15"/>
  <c r="N35" i="15"/>
  <c r="O35" i="15"/>
  <c r="P35" i="15"/>
  <c r="Q35" i="15"/>
  <c r="R35" i="15"/>
  <c r="S35" i="15"/>
  <c r="T35" i="15"/>
  <c r="U35" i="15"/>
  <c r="V35" i="15"/>
  <c r="W35" i="15"/>
  <c r="X35" i="15"/>
  <c r="Y35" i="15"/>
  <c r="Z35" i="15"/>
  <c r="AA35" i="15"/>
  <c r="AB35" i="15"/>
  <c r="AC35" i="15"/>
  <c r="AD35" i="15"/>
  <c r="AE35" i="15"/>
  <c r="AF35" i="15"/>
  <c r="AG35" i="15"/>
  <c r="AH35" i="15"/>
  <c r="AI35" i="15"/>
  <c r="AJ35" i="15"/>
  <c r="AK35" i="15"/>
  <c r="AL35" i="15"/>
  <c r="AM35" i="15"/>
  <c r="AN35" i="15"/>
  <c r="AO35" i="15"/>
  <c r="AP35" i="15"/>
  <c r="AQ35" i="15"/>
  <c r="AR35" i="15"/>
  <c r="AS35" i="15"/>
  <c r="AT35" i="15"/>
  <c r="AU35" i="15"/>
  <c r="AV35" i="15"/>
  <c r="AW35" i="15"/>
  <c r="AX35" i="15"/>
  <c r="AY35" i="15"/>
  <c r="AZ35" i="15"/>
  <c r="BA35" i="15"/>
  <c r="J14" i="19" l="1"/>
  <c r="J29" i="19"/>
  <c r="I29" i="19"/>
  <c r="I5" i="19"/>
  <c r="I23" i="19" s="1"/>
  <c r="J5" i="19"/>
  <c r="J6" i="19"/>
  <c r="AG62" i="29"/>
  <c r="L18" i="19" s="1"/>
  <c r="AG57" i="29"/>
  <c r="L20" i="19" s="1"/>
  <c r="AF39" i="29"/>
  <c r="K4" i="19" s="1"/>
  <c r="AG64" i="29"/>
  <c r="L21" i="19" s="1"/>
  <c r="AF37" i="29"/>
  <c r="K17" i="19" s="1"/>
  <c r="AF7" i="29"/>
  <c r="K8" i="19" s="1"/>
  <c r="AF5" i="29"/>
  <c r="K7" i="19" s="1"/>
  <c r="AF38" i="29"/>
  <c r="K3" i="19" s="1"/>
  <c r="AF4" i="29"/>
  <c r="AF9" i="29"/>
  <c r="K13" i="19" s="1"/>
  <c r="AH124" i="29"/>
  <c r="M19" i="19" s="1"/>
  <c r="AG77" i="29"/>
  <c r="AF8" i="29"/>
  <c r="K16" i="19" s="1"/>
  <c r="AG73" i="29"/>
  <c r="AS112" i="15"/>
  <c r="AR112" i="15"/>
  <c r="AQ112" i="15"/>
  <c r="AP112" i="15"/>
  <c r="AS111" i="15"/>
  <c r="AR111" i="15"/>
  <c r="AQ111" i="15"/>
  <c r="AP111" i="15"/>
  <c r="AR110" i="15"/>
  <c r="AQ110" i="15"/>
  <c r="AP110" i="15"/>
  <c r="AR109" i="15"/>
  <c r="AQ109" i="15"/>
  <c r="AP109" i="15"/>
  <c r="AO109" i="15"/>
  <c r="AQ108" i="15"/>
  <c r="AP108" i="15"/>
  <c r="AO108" i="15"/>
  <c r="AQ107" i="15"/>
  <c r="AP107" i="15"/>
  <c r="AO107" i="15"/>
  <c r="AP106" i="15"/>
  <c r="AO106" i="15"/>
  <c r="AN106" i="15"/>
  <c r="AP105" i="15"/>
  <c r="AO105" i="15"/>
  <c r="AN105" i="15"/>
  <c r="AM105" i="15"/>
  <c r="AO104" i="15"/>
  <c r="AN104" i="15"/>
  <c r="AM104" i="15"/>
  <c r="AO103" i="15"/>
  <c r="AN103" i="15"/>
  <c r="AM103" i="15"/>
  <c r="AL103" i="15"/>
  <c r="AN102" i="15"/>
  <c r="AM102" i="15"/>
  <c r="AL102" i="15"/>
  <c r="AN101" i="15"/>
  <c r="AM101" i="15"/>
  <c r="AL101" i="15"/>
  <c r="AK101" i="15"/>
  <c r="AM100" i="15"/>
  <c r="AL100" i="15"/>
  <c r="AK100" i="15"/>
  <c r="AM99" i="15"/>
  <c r="AL99" i="15"/>
  <c r="AK99" i="15"/>
  <c r="AJ99" i="15"/>
  <c r="AL98" i="15"/>
  <c r="AK98" i="15"/>
  <c r="AJ98" i="15"/>
  <c r="AL97" i="15"/>
  <c r="AK97" i="15"/>
  <c r="AJ97" i="15"/>
  <c r="AI97" i="15"/>
  <c r="AK96" i="15"/>
  <c r="AJ96" i="15"/>
  <c r="AI96" i="15"/>
  <c r="AK95" i="15"/>
  <c r="AJ95" i="15"/>
  <c r="AI95" i="15"/>
  <c r="AH95" i="15"/>
  <c r="AJ94" i="15"/>
  <c r="AI94" i="15"/>
  <c r="AH94" i="15"/>
  <c r="AJ93" i="15"/>
  <c r="AI93" i="15"/>
  <c r="AH93" i="15"/>
  <c r="AG93" i="15"/>
  <c r="AI92" i="15"/>
  <c r="AH92" i="15"/>
  <c r="AG92" i="15"/>
  <c r="AH91" i="15"/>
  <c r="AG91" i="15"/>
  <c r="AF91" i="15"/>
  <c r="AG90" i="15"/>
  <c r="AF90" i="15"/>
  <c r="AE90" i="15"/>
  <c r="AF89" i="15"/>
  <c r="AE89" i="15"/>
  <c r="AD89" i="15"/>
  <c r="AF88" i="15"/>
  <c r="AE88" i="15"/>
  <c r="AD88" i="15"/>
  <c r="AE87" i="15"/>
  <c r="AD87" i="15"/>
  <c r="AC87" i="15"/>
  <c r="AB87" i="15"/>
  <c r="AD86" i="15"/>
  <c r="AC86" i="15"/>
  <c r="AB86" i="15"/>
  <c r="AC85" i="15"/>
  <c r="AB85" i="15"/>
  <c r="AA85" i="15"/>
  <c r="AB84" i="15"/>
  <c r="AA84" i="15"/>
  <c r="Z84" i="15"/>
  <c r="Z83" i="15"/>
  <c r="Y83" i="15"/>
  <c r="Y82" i="15"/>
  <c r="X82" i="15"/>
  <c r="X81" i="15"/>
  <c r="W81" i="15"/>
  <c r="W80" i="15"/>
  <c r="V80" i="15"/>
  <c r="V79" i="15"/>
  <c r="U79" i="15"/>
  <c r="U78" i="15"/>
  <c r="T78" i="15"/>
  <c r="T77" i="15"/>
  <c r="S77" i="15"/>
  <c r="S76" i="15"/>
  <c r="R76" i="15"/>
  <c r="R75" i="15"/>
  <c r="Q75" i="15"/>
  <c r="Q74" i="15"/>
  <c r="P74" i="15"/>
  <c r="P73" i="15"/>
  <c r="O73" i="15"/>
  <c r="O72" i="15"/>
  <c r="N72" i="15"/>
  <c r="N71" i="15"/>
  <c r="M71" i="15"/>
  <c r="M70" i="15"/>
  <c r="L70" i="15"/>
  <c r="L69" i="15"/>
  <c r="K69" i="15"/>
  <c r="K68" i="15"/>
  <c r="J68" i="15"/>
  <c r="J67" i="15"/>
  <c r="I67" i="15"/>
  <c r="I66" i="15"/>
  <c r="H66" i="15"/>
  <c r="H65" i="15"/>
  <c r="G65" i="15"/>
  <c r="G64" i="15"/>
  <c r="F64" i="15"/>
  <c r="F63" i="15"/>
  <c r="E63" i="15"/>
  <c r="E62" i="15"/>
  <c r="D62" i="15"/>
  <c r="D61" i="15"/>
  <c r="C61" i="15"/>
  <c r="K14" i="19" l="1"/>
  <c r="K5" i="19"/>
  <c r="K29" i="19"/>
  <c r="K6" i="19"/>
  <c r="J23" i="19"/>
  <c r="AG9" i="29"/>
  <c r="L13" i="19" s="1"/>
  <c r="AH73" i="29"/>
  <c r="AH77" i="29"/>
  <c r="AG38" i="29"/>
  <c r="L3" i="19" s="1"/>
  <c r="AG7" i="29"/>
  <c r="L8" i="19" s="1"/>
  <c r="AH64" i="29"/>
  <c r="M21" i="19" s="1"/>
  <c r="AH57" i="29"/>
  <c r="M20" i="19" s="1"/>
  <c r="AG8" i="29"/>
  <c r="L16" i="19" s="1"/>
  <c r="AG4" i="29"/>
  <c r="AG5" i="29"/>
  <c r="L7" i="19" s="1"/>
  <c r="AG37" i="29"/>
  <c r="L17" i="19" s="1"/>
  <c r="AG39" i="29"/>
  <c r="L4" i="19" s="1"/>
  <c r="AH62" i="29"/>
  <c r="M18" i="19" s="1"/>
  <c r="C6" i="15"/>
  <c r="G6" i="15"/>
  <c r="K6" i="15"/>
  <c r="O6" i="15"/>
  <c r="S6" i="15"/>
  <c r="W6" i="15"/>
  <c r="AA6" i="15"/>
  <c r="AE6" i="15"/>
  <c r="AI6" i="15"/>
  <c r="AM6" i="15"/>
  <c r="AQ6" i="15"/>
  <c r="AU6" i="15"/>
  <c r="AY6" i="15"/>
  <c r="AN6" i="15"/>
  <c r="AR6" i="15"/>
  <c r="AZ6" i="15"/>
  <c r="I6" i="15"/>
  <c r="M6" i="15"/>
  <c r="U6" i="15"/>
  <c r="Y6" i="15"/>
  <c r="AK6" i="15"/>
  <c r="AW6" i="15"/>
  <c r="BA6" i="15"/>
  <c r="D6" i="15"/>
  <c r="H6" i="15"/>
  <c r="L6" i="15"/>
  <c r="P6" i="15"/>
  <c r="T6" i="15"/>
  <c r="X6" i="15"/>
  <c r="AB6" i="15"/>
  <c r="AF6" i="15"/>
  <c r="AJ6" i="15"/>
  <c r="AV6" i="15"/>
  <c r="E6" i="15"/>
  <c r="Q6" i="15"/>
  <c r="AC6" i="15"/>
  <c r="AS6" i="15"/>
  <c r="F6" i="15"/>
  <c r="J6" i="15"/>
  <c r="N6" i="15"/>
  <c r="R6" i="15"/>
  <c r="V6" i="15"/>
  <c r="Z6" i="15"/>
  <c r="AD6" i="15"/>
  <c r="AH6" i="15"/>
  <c r="AL6" i="15"/>
  <c r="AP6" i="15"/>
  <c r="AT6" i="15"/>
  <c r="AX6" i="15"/>
  <c r="AG6" i="15"/>
  <c r="AO6" i="15"/>
  <c r="BA8" i="15"/>
  <c r="AW8" i="15"/>
  <c r="AS8" i="15"/>
  <c r="AO8" i="15"/>
  <c r="AK8" i="15"/>
  <c r="AG8" i="15"/>
  <c r="AC8" i="15"/>
  <c r="Y8" i="15"/>
  <c r="U8" i="15"/>
  <c r="Q8" i="15"/>
  <c r="M8" i="15"/>
  <c r="I8" i="15"/>
  <c r="E8" i="15"/>
  <c r="AZ37" i="15"/>
  <c r="AV37" i="15"/>
  <c r="AR37" i="15"/>
  <c r="AN37" i="15"/>
  <c r="AJ37" i="15"/>
  <c r="AF37" i="15"/>
  <c r="AB37" i="15"/>
  <c r="X37" i="15"/>
  <c r="T37" i="15"/>
  <c r="P37" i="15"/>
  <c r="L37" i="15"/>
  <c r="H37" i="15"/>
  <c r="D37" i="15"/>
  <c r="AC37" i="15"/>
  <c r="Q37" i="15"/>
  <c r="E37" i="15"/>
  <c r="AZ8" i="15"/>
  <c r="AV8" i="15"/>
  <c r="AR8" i="15"/>
  <c r="AN8" i="15"/>
  <c r="AJ8" i="15"/>
  <c r="AF8" i="15"/>
  <c r="AB8" i="15"/>
  <c r="X8" i="15"/>
  <c r="T8" i="15"/>
  <c r="P8" i="15"/>
  <c r="L8" i="15"/>
  <c r="H8" i="15"/>
  <c r="D8" i="15"/>
  <c r="AY37" i="15"/>
  <c r="AU37" i="15"/>
  <c r="AQ37" i="15"/>
  <c r="AM37" i="15"/>
  <c r="AI37" i="15"/>
  <c r="AE37" i="15"/>
  <c r="AA37" i="15"/>
  <c r="W37" i="15"/>
  <c r="S37" i="15"/>
  <c r="O37" i="15"/>
  <c r="K37" i="15"/>
  <c r="G37" i="15"/>
  <c r="C37" i="15"/>
  <c r="AX8" i="15"/>
  <c r="AP8" i="15"/>
  <c r="AH8" i="15"/>
  <c r="Z8" i="15"/>
  <c r="V8" i="15"/>
  <c r="N8" i="15"/>
  <c r="F8" i="15"/>
  <c r="AW37" i="15"/>
  <c r="AS37" i="15"/>
  <c r="AO37" i="15"/>
  <c r="AG37" i="15"/>
  <c r="U37" i="15"/>
  <c r="I37" i="15"/>
  <c r="AY8" i="15"/>
  <c r="AU8" i="15"/>
  <c r="AQ8" i="15"/>
  <c r="AM8" i="15"/>
  <c r="AI8" i="15"/>
  <c r="AE8" i="15"/>
  <c r="AA8" i="15"/>
  <c r="W8" i="15"/>
  <c r="S8" i="15"/>
  <c r="O8" i="15"/>
  <c r="K8" i="15"/>
  <c r="G8" i="15"/>
  <c r="C8" i="15"/>
  <c r="AX37" i="15"/>
  <c r="AT37" i="15"/>
  <c r="AP37" i="15"/>
  <c r="AL37" i="15"/>
  <c r="AH37" i="15"/>
  <c r="AD37" i="15"/>
  <c r="Z37" i="15"/>
  <c r="V37" i="15"/>
  <c r="R37" i="15"/>
  <c r="N37" i="15"/>
  <c r="J37" i="15"/>
  <c r="F37" i="15"/>
  <c r="C36" i="15"/>
  <c r="AT8" i="15"/>
  <c r="AL8" i="15"/>
  <c r="AD8" i="15"/>
  <c r="R8" i="15"/>
  <c r="J8" i="15"/>
  <c r="BA37" i="15"/>
  <c r="AK37" i="15"/>
  <c r="Y37" i="15"/>
  <c r="M37" i="15"/>
  <c r="BA55" i="15"/>
  <c r="BA50" i="15"/>
  <c r="BA46" i="15"/>
  <c r="BA41" i="15"/>
  <c r="BA36" i="15"/>
  <c r="BA51" i="15"/>
  <c r="BA45" i="15"/>
  <c r="BA39" i="15"/>
  <c r="BA32" i="15"/>
  <c r="BA54" i="15"/>
  <c r="BA48" i="15"/>
  <c r="BA43" i="15"/>
  <c r="BA34" i="15"/>
  <c r="BA56" i="15"/>
  <c r="BA44" i="15"/>
  <c r="E21" i="15"/>
  <c r="L20" i="15"/>
  <c r="H20" i="15"/>
  <c r="D20" i="15"/>
  <c r="O19" i="15"/>
  <c r="K19" i="15"/>
  <c r="G19" i="15"/>
  <c r="C19" i="15"/>
  <c r="AD18" i="15"/>
  <c r="Z18" i="15"/>
  <c r="V18" i="15"/>
  <c r="R18" i="15"/>
  <c r="N18" i="15"/>
  <c r="J18" i="15"/>
  <c r="F18" i="15"/>
  <c r="BA49" i="15"/>
  <c r="BA38" i="15"/>
  <c r="D22" i="15"/>
  <c r="C21" i="15"/>
  <c r="J20" i="15"/>
  <c r="F20" i="15"/>
  <c r="M19" i="15"/>
  <c r="I19" i="15"/>
  <c r="E19" i="15"/>
  <c r="AB18" i="15"/>
  <c r="X18" i="15"/>
  <c r="T18" i="15"/>
  <c r="P18" i="15"/>
  <c r="L18" i="15"/>
  <c r="H18" i="15"/>
  <c r="D18" i="15"/>
  <c r="AA17" i="15"/>
  <c r="W17" i="15"/>
  <c r="S17" i="15"/>
  <c r="O17" i="15"/>
  <c r="K17" i="15"/>
  <c r="G17" i="15"/>
  <c r="C17" i="15"/>
  <c r="E15" i="15"/>
  <c r="H14" i="15"/>
  <c r="D14" i="15"/>
  <c r="K12" i="15"/>
  <c r="BA47" i="15"/>
  <c r="M20" i="15"/>
  <c r="E20" i="15"/>
  <c r="P19" i="15"/>
  <c r="H19" i="15"/>
  <c r="AA18" i="15"/>
  <c r="S18" i="15"/>
  <c r="K18" i="15"/>
  <c r="C18" i="15"/>
  <c r="AC17" i="15"/>
  <c r="X17" i="15"/>
  <c r="R17" i="15"/>
  <c r="M17" i="15"/>
  <c r="H17" i="15"/>
  <c r="BA40" i="15"/>
  <c r="E22" i="15"/>
  <c r="K20" i="15"/>
  <c r="C20" i="15"/>
  <c r="N19" i="15"/>
  <c r="F19" i="15"/>
  <c r="Y18" i="15"/>
  <c r="Q18" i="15"/>
  <c r="I18" i="15"/>
  <c r="AB17" i="15"/>
  <c r="V17" i="15"/>
  <c r="Q17" i="15"/>
  <c r="L17" i="15"/>
  <c r="F17" i="15"/>
  <c r="D16" i="15"/>
  <c r="J14" i="15"/>
  <c r="E14" i="15"/>
  <c r="H12" i="15"/>
  <c r="D12" i="15"/>
  <c r="AE11" i="15"/>
  <c r="AA11" i="15"/>
  <c r="W11" i="15"/>
  <c r="S11" i="15"/>
  <c r="O11" i="15"/>
  <c r="K11" i="15"/>
  <c r="G11" i="15"/>
  <c r="C11" i="15"/>
  <c r="Z10" i="15"/>
  <c r="V10" i="15"/>
  <c r="R10" i="15"/>
  <c r="N10" i="15"/>
  <c r="J10" i="15"/>
  <c r="F10" i="15"/>
  <c r="AC9" i="15"/>
  <c r="Y9" i="15"/>
  <c r="U9" i="15"/>
  <c r="Q9" i="15"/>
  <c r="M9" i="15"/>
  <c r="I9" i="15"/>
  <c r="E9" i="15"/>
  <c r="AZ7" i="15"/>
  <c r="AV7" i="15"/>
  <c r="AR7" i="15"/>
  <c r="AN7" i="15"/>
  <c r="AJ7" i="15"/>
  <c r="AF7" i="15"/>
  <c r="AB7" i="15"/>
  <c r="X7" i="15"/>
  <c r="T7" i="15"/>
  <c r="P7" i="15"/>
  <c r="L7" i="15"/>
  <c r="H7" i="15"/>
  <c r="D7" i="15"/>
  <c r="AA5" i="15"/>
  <c r="W5" i="15"/>
  <c r="S5" i="15"/>
  <c r="O5" i="15"/>
  <c r="K5" i="15"/>
  <c r="G5" i="15"/>
  <c r="C5" i="15"/>
  <c r="BA53" i="15"/>
  <c r="D21" i="15"/>
  <c r="G20" i="15"/>
  <c r="J19" i="15"/>
  <c r="AC18" i="15"/>
  <c r="U18" i="15"/>
  <c r="M18" i="15"/>
  <c r="E18" i="15"/>
  <c r="Y17" i="15"/>
  <c r="T17" i="15"/>
  <c r="N17" i="15"/>
  <c r="I17" i="15"/>
  <c r="D17" i="15"/>
  <c r="D15" i="15"/>
  <c r="G14" i="15"/>
  <c r="J12" i="15"/>
  <c r="F12" i="15"/>
  <c r="AG11" i="15"/>
  <c r="AC11" i="15"/>
  <c r="Y11" i="15"/>
  <c r="U11" i="15"/>
  <c r="Q11" i="15"/>
  <c r="M11" i="15"/>
  <c r="I11" i="15"/>
  <c r="E11" i="15"/>
  <c r="X10" i="15"/>
  <c r="T10" i="15"/>
  <c r="P10" i="15"/>
  <c r="L10" i="15"/>
  <c r="H10" i="15"/>
  <c r="D10" i="15"/>
  <c r="AE9" i="15"/>
  <c r="AA9" i="15"/>
  <c r="W9" i="15"/>
  <c r="S9" i="15"/>
  <c r="O9" i="15"/>
  <c r="K9" i="15"/>
  <c r="G9" i="15"/>
  <c r="C9" i="15"/>
  <c r="AX7" i="15"/>
  <c r="AT7" i="15"/>
  <c r="AP7" i="15"/>
  <c r="AL7" i="15"/>
  <c r="AH7" i="15"/>
  <c r="AD7" i="15"/>
  <c r="Z7" i="15"/>
  <c r="V7" i="15"/>
  <c r="R7" i="15"/>
  <c r="N7" i="15"/>
  <c r="J7" i="15"/>
  <c r="F7" i="15"/>
  <c r="AC5" i="15"/>
  <c r="Y5" i="15"/>
  <c r="U5" i="15"/>
  <c r="Q5" i="15"/>
  <c r="M5" i="15"/>
  <c r="I5" i="15"/>
  <c r="E5" i="15"/>
  <c r="C22" i="15"/>
  <c r="I20" i="15"/>
  <c r="O18" i="15"/>
  <c r="P17" i="15"/>
  <c r="C16" i="15"/>
  <c r="F14" i="15"/>
  <c r="E12" i="15"/>
  <c r="AF11" i="15"/>
  <c r="X11" i="15"/>
  <c r="P11" i="15"/>
  <c r="H11" i="15"/>
  <c r="S10" i="15"/>
  <c r="K10" i="15"/>
  <c r="C10" i="15"/>
  <c r="AD9" i="15"/>
  <c r="V9" i="15"/>
  <c r="N9" i="15"/>
  <c r="F9" i="15"/>
  <c r="AW7" i="15"/>
  <c r="AO7" i="15"/>
  <c r="AG7" i="15"/>
  <c r="Y7" i="15"/>
  <c r="Q7" i="15"/>
  <c r="I7" i="15"/>
  <c r="AB5" i="15"/>
  <c r="T5" i="15"/>
  <c r="L5" i="15"/>
  <c r="D5" i="15"/>
  <c r="E4" i="15"/>
  <c r="AI3" i="15"/>
  <c r="AE3" i="15"/>
  <c r="AA3" i="15"/>
  <c r="W3" i="15"/>
  <c r="S3" i="15"/>
  <c r="O3" i="15"/>
  <c r="G18" i="15"/>
  <c r="J17" i="15"/>
  <c r="F15" i="15"/>
  <c r="C14" i="15"/>
  <c r="L12" i="15"/>
  <c r="C12" i="15"/>
  <c r="AD11" i="15"/>
  <c r="V11" i="15"/>
  <c r="N11" i="15"/>
  <c r="F11" i="15"/>
  <c r="Y10" i="15"/>
  <c r="Q10" i="15"/>
  <c r="I10" i="15"/>
  <c r="AB9" i="15"/>
  <c r="T9" i="15"/>
  <c r="L9" i="15"/>
  <c r="D19" i="15"/>
  <c r="W18" i="15"/>
  <c r="U17" i="15"/>
  <c r="I14" i="15"/>
  <c r="G12" i="15"/>
  <c r="AH11" i="15"/>
  <c r="Z11" i="15"/>
  <c r="R11" i="15"/>
  <c r="J11" i="15"/>
  <c r="U10" i="15"/>
  <c r="M10" i="15"/>
  <c r="E10" i="15"/>
  <c r="X9" i="15"/>
  <c r="P9" i="15"/>
  <c r="AE18" i="15"/>
  <c r="T11" i="15"/>
  <c r="G10" i="15"/>
  <c r="Z9" i="15"/>
  <c r="D9" i="15"/>
  <c r="AS7" i="15"/>
  <c r="AI7" i="15"/>
  <c r="W7" i="15"/>
  <c r="M7" i="15"/>
  <c r="C7" i="15"/>
  <c r="V5" i="15"/>
  <c r="J5" i="15"/>
  <c r="F4" i="15"/>
  <c r="AH3" i="15"/>
  <c r="AC3" i="15"/>
  <c r="X3" i="15"/>
  <c r="R3" i="15"/>
  <c r="M3" i="15"/>
  <c r="I3" i="15"/>
  <c r="E3" i="15"/>
  <c r="AY56" i="15"/>
  <c r="AU56" i="15"/>
  <c r="AQ56" i="15"/>
  <c r="AM56" i="15"/>
  <c r="AI56" i="15"/>
  <c r="AE56" i="15"/>
  <c r="AA56" i="15"/>
  <c r="W56" i="15"/>
  <c r="S56" i="15"/>
  <c r="O56" i="15"/>
  <c r="K56" i="15"/>
  <c r="G56" i="15"/>
  <c r="C56" i="15"/>
  <c r="AW55" i="15"/>
  <c r="AS55" i="15"/>
  <c r="AO55" i="15"/>
  <c r="AK55" i="15"/>
  <c r="AG55" i="15"/>
  <c r="AC55" i="15"/>
  <c r="Y55" i="15"/>
  <c r="U55" i="15"/>
  <c r="Q55" i="15"/>
  <c r="M55" i="15"/>
  <c r="I55" i="15"/>
  <c r="E55" i="15"/>
  <c r="AY54" i="15"/>
  <c r="AU54" i="15"/>
  <c r="AQ54" i="15"/>
  <c r="AM54" i="15"/>
  <c r="AI54" i="15"/>
  <c r="AE54" i="15"/>
  <c r="AA54" i="15"/>
  <c r="W54" i="15"/>
  <c r="S54" i="15"/>
  <c r="O54" i="15"/>
  <c r="K54" i="15"/>
  <c r="G54" i="15"/>
  <c r="C54" i="15"/>
  <c r="AW53" i="15"/>
  <c r="AS53" i="15"/>
  <c r="AO53" i="15"/>
  <c r="AK53" i="15"/>
  <c r="AG53" i="15"/>
  <c r="AC53" i="15"/>
  <c r="Y53" i="15"/>
  <c r="U53" i="15"/>
  <c r="Q53" i="15"/>
  <c r="M53" i="15"/>
  <c r="I53" i="15"/>
  <c r="E53" i="15"/>
  <c r="AY51" i="15"/>
  <c r="AU51" i="15"/>
  <c r="AQ51" i="15"/>
  <c r="AM51" i="15"/>
  <c r="AI51" i="15"/>
  <c r="AE51" i="15"/>
  <c r="AA51" i="15"/>
  <c r="W51" i="15"/>
  <c r="S51" i="15"/>
  <c r="O51" i="15"/>
  <c r="K51" i="15"/>
  <c r="G51" i="15"/>
  <c r="C51" i="15"/>
  <c r="AW50" i="15"/>
  <c r="AS50" i="15"/>
  <c r="AO50" i="15"/>
  <c r="AK50" i="15"/>
  <c r="AG50" i="15"/>
  <c r="AC50" i="15"/>
  <c r="Y50" i="15"/>
  <c r="U50" i="15"/>
  <c r="Q50" i="15"/>
  <c r="M50" i="15"/>
  <c r="I50" i="15"/>
  <c r="E50" i="15"/>
  <c r="AY49" i="15"/>
  <c r="AU49" i="15"/>
  <c r="AQ49" i="15"/>
  <c r="AM49" i="15"/>
  <c r="AI49" i="15"/>
  <c r="AE49" i="15"/>
  <c r="AA49" i="15"/>
  <c r="W49" i="15"/>
  <c r="S49" i="15"/>
  <c r="O49" i="15"/>
  <c r="K49" i="15"/>
  <c r="G49" i="15"/>
  <c r="C49" i="15"/>
  <c r="AW48" i="15"/>
  <c r="AS48" i="15"/>
  <c r="AO48" i="15"/>
  <c r="AK48" i="15"/>
  <c r="AG48" i="15"/>
  <c r="AC48" i="15"/>
  <c r="Y48" i="15"/>
  <c r="U48" i="15"/>
  <c r="Q48" i="15"/>
  <c r="M48" i="15"/>
  <c r="I48" i="15"/>
  <c r="E48" i="15"/>
  <c r="AY47" i="15"/>
  <c r="AU47" i="15"/>
  <c r="AQ47" i="15"/>
  <c r="AM47" i="15"/>
  <c r="AI47" i="15"/>
  <c r="AE47" i="15"/>
  <c r="AA47" i="15"/>
  <c r="W47" i="15"/>
  <c r="S47" i="15"/>
  <c r="O47" i="15"/>
  <c r="K47" i="15"/>
  <c r="G47" i="15"/>
  <c r="C47" i="15"/>
  <c r="AW46" i="15"/>
  <c r="AS46" i="15"/>
  <c r="AO46" i="15"/>
  <c r="AK46" i="15"/>
  <c r="AG46" i="15"/>
  <c r="AC46" i="15"/>
  <c r="Y46" i="15"/>
  <c r="U46" i="15"/>
  <c r="Q46" i="15"/>
  <c r="M46" i="15"/>
  <c r="I46" i="15"/>
  <c r="E46" i="15"/>
  <c r="AY45" i="15"/>
  <c r="AU45" i="15"/>
  <c r="AQ45" i="15"/>
  <c r="AM45" i="15"/>
  <c r="L11" i="15"/>
  <c r="R9" i="15"/>
  <c r="AQ7" i="15"/>
  <c r="AE7" i="15"/>
  <c r="U7" i="15"/>
  <c r="K7" i="15"/>
  <c r="R5" i="15"/>
  <c r="H5" i="15"/>
  <c r="D4" i="15"/>
  <c r="AG3" i="15"/>
  <c r="AB3" i="15"/>
  <c r="V3" i="15"/>
  <c r="Q3" i="15"/>
  <c r="L3" i="15"/>
  <c r="H3" i="15"/>
  <c r="D3" i="15"/>
  <c r="AX56" i="15"/>
  <c r="AT56" i="15"/>
  <c r="AP56" i="15"/>
  <c r="AL56" i="15"/>
  <c r="AH56" i="15"/>
  <c r="AD56" i="15"/>
  <c r="Z56" i="15"/>
  <c r="V56" i="15"/>
  <c r="R56" i="15"/>
  <c r="N56" i="15"/>
  <c r="J56" i="15"/>
  <c r="F56" i="15"/>
  <c r="AZ55" i="15"/>
  <c r="AV55" i="15"/>
  <c r="AR55" i="15"/>
  <c r="AN55" i="15"/>
  <c r="AJ55" i="15"/>
  <c r="AF55" i="15"/>
  <c r="AB55" i="15"/>
  <c r="X55" i="15"/>
  <c r="T55" i="15"/>
  <c r="P55" i="15"/>
  <c r="L55" i="15"/>
  <c r="H55" i="15"/>
  <c r="D55" i="15"/>
  <c r="AX54" i="15"/>
  <c r="AT54" i="15"/>
  <c r="AP54" i="15"/>
  <c r="AL54" i="15"/>
  <c r="AH54" i="15"/>
  <c r="AD54" i="15"/>
  <c r="Z54" i="15"/>
  <c r="V54" i="15"/>
  <c r="R54" i="15"/>
  <c r="N54" i="15"/>
  <c r="J54" i="15"/>
  <c r="F54" i="15"/>
  <c r="AZ53" i="15"/>
  <c r="AV53" i="15"/>
  <c r="AR53" i="15"/>
  <c r="AN53" i="15"/>
  <c r="AJ53" i="15"/>
  <c r="AF53" i="15"/>
  <c r="AB53" i="15"/>
  <c r="X53" i="15"/>
  <c r="T53" i="15"/>
  <c r="P53" i="15"/>
  <c r="L53" i="15"/>
  <c r="H53" i="15"/>
  <c r="D53" i="15"/>
  <c r="AX51" i="15"/>
  <c r="AT51" i="15"/>
  <c r="AP51" i="15"/>
  <c r="AL51" i="15"/>
  <c r="AH51" i="15"/>
  <c r="AD51" i="15"/>
  <c r="Z51" i="15"/>
  <c r="V51" i="15"/>
  <c r="R51" i="15"/>
  <c r="N51" i="15"/>
  <c r="J51" i="15"/>
  <c r="F51" i="15"/>
  <c r="AZ50" i="15"/>
  <c r="L19" i="15"/>
  <c r="E17" i="15"/>
  <c r="I12" i="15"/>
  <c r="AB11" i="15"/>
  <c r="O10" i="15"/>
  <c r="H9" i="15"/>
  <c r="AU7" i="15"/>
  <c r="AK7" i="15"/>
  <c r="AA7" i="15"/>
  <c r="O7" i="15"/>
  <c r="E7" i="15"/>
  <c r="X5" i="15"/>
  <c r="N5" i="15"/>
  <c r="G4" i="15"/>
  <c r="AD3" i="15"/>
  <c r="Y3" i="15"/>
  <c r="T3" i="15"/>
  <c r="N3" i="15"/>
  <c r="J3" i="15"/>
  <c r="F3" i="15"/>
  <c r="AZ56" i="15"/>
  <c r="AV56" i="15"/>
  <c r="AR56" i="15"/>
  <c r="AN56" i="15"/>
  <c r="AJ56" i="15"/>
  <c r="AF56" i="15"/>
  <c r="AB56" i="15"/>
  <c r="X56" i="15"/>
  <c r="T56" i="15"/>
  <c r="P56" i="15"/>
  <c r="L56" i="15"/>
  <c r="H56" i="15"/>
  <c r="D56" i="15"/>
  <c r="AX55" i="15"/>
  <c r="AT55" i="15"/>
  <c r="AP55" i="15"/>
  <c r="AL55" i="15"/>
  <c r="AH55" i="15"/>
  <c r="AD55" i="15"/>
  <c r="Z55" i="15"/>
  <c r="V55" i="15"/>
  <c r="R55" i="15"/>
  <c r="N55" i="15"/>
  <c r="J55" i="15"/>
  <c r="F55" i="15"/>
  <c r="AZ54" i="15"/>
  <c r="AV54" i="15"/>
  <c r="AR54" i="15"/>
  <c r="AN54" i="15"/>
  <c r="AJ54" i="15"/>
  <c r="AF54" i="15"/>
  <c r="AB54" i="15"/>
  <c r="X54" i="15"/>
  <c r="T54" i="15"/>
  <c r="P54" i="15"/>
  <c r="L54" i="15"/>
  <c r="H54" i="15"/>
  <c r="D54" i="15"/>
  <c r="AX53" i="15"/>
  <c r="AT53" i="15"/>
  <c r="AP53" i="15"/>
  <c r="AL53" i="15"/>
  <c r="AH53" i="15"/>
  <c r="AD53" i="15"/>
  <c r="Z53" i="15"/>
  <c r="V53" i="15"/>
  <c r="R53" i="15"/>
  <c r="N53" i="15"/>
  <c r="J53" i="15"/>
  <c r="F53" i="15"/>
  <c r="AZ51" i="15"/>
  <c r="AV51" i="15"/>
  <c r="AR51" i="15"/>
  <c r="AN51" i="15"/>
  <c r="AJ51" i="15"/>
  <c r="AF51" i="15"/>
  <c r="AB51" i="15"/>
  <c r="X51" i="15"/>
  <c r="T51" i="15"/>
  <c r="P51" i="15"/>
  <c r="L51" i="15"/>
  <c r="H51" i="15"/>
  <c r="D51" i="15"/>
  <c r="AX50" i="15"/>
  <c r="BA33" i="15"/>
  <c r="J9" i="15"/>
  <c r="S7" i="15"/>
  <c r="Z5" i="15"/>
  <c r="U3" i="15"/>
  <c r="AK56" i="15"/>
  <c r="U56" i="15"/>
  <c r="E56" i="15"/>
  <c r="AM55" i="15"/>
  <c r="W55" i="15"/>
  <c r="G55" i="15"/>
  <c r="AO54" i="15"/>
  <c r="Y54" i="15"/>
  <c r="I54" i="15"/>
  <c r="AQ53" i="15"/>
  <c r="AA53" i="15"/>
  <c r="K53" i="15"/>
  <c r="AS51" i="15"/>
  <c r="AC51" i="15"/>
  <c r="M51" i="15"/>
  <c r="AV50" i="15"/>
  <c r="AQ50" i="15"/>
  <c r="AL50" i="15"/>
  <c r="AF50" i="15"/>
  <c r="AA50" i="15"/>
  <c r="V50" i="15"/>
  <c r="P50" i="15"/>
  <c r="K50" i="15"/>
  <c r="F50" i="15"/>
  <c r="AX49" i="15"/>
  <c r="AS49" i="15"/>
  <c r="AN49" i="15"/>
  <c r="AH49" i="15"/>
  <c r="AC49" i="15"/>
  <c r="X49" i="15"/>
  <c r="R49" i="15"/>
  <c r="M49" i="15"/>
  <c r="H49" i="15"/>
  <c r="AZ48" i="15"/>
  <c r="AU48" i="15"/>
  <c r="AP48" i="15"/>
  <c r="AJ48" i="15"/>
  <c r="AE48" i="15"/>
  <c r="Z48" i="15"/>
  <c r="T48" i="15"/>
  <c r="O48" i="15"/>
  <c r="J48" i="15"/>
  <c r="D48" i="15"/>
  <c r="AW47" i="15"/>
  <c r="AR47" i="15"/>
  <c r="AL47" i="15"/>
  <c r="AG47" i="15"/>
  <c r="AB47" i="15"/>
  <c r="V47" i="15"/>
  <c r="Q47" i="15"/>
  <c r="L47" i="15"/>
  <c r="F47" i="15"/>
  <c r="AY46" i="15"/>
  <c r="AT46" i="15"/>
  <c r="AN46" i="15"/>
  <c r="AI46" i="15"/>
  <c r="AD46" i="15"/>
  <c r="X46" i="15"/>
  <c r="S46" i="15"/>
  <c r="N46" i="15"/>
  <c r="H46" i="15"/>
  <c r="C46" i="15"/>
  <c r="AV45" i="15"/>
  <c r="AP45" i="15"/>
  <c r="AK45" i="15"/>
  <c r="AG45" i="15"/>
  <c r="AC45" i="15"/>
  <c r="Y45" i="15"/>
  <c r="U45" i="15"/>
  <c r="Q45" i="15"/>
  <c r="M45" i="15"/>
  <c r="I45" i="15"/>
  <c r="E45" i="15"/>
  <c r="AY44" i="15"/>
  <c r="AU44" i="15"/>
  <c r="AQ44" i="15"/>
  <c r="AM44" i="15"/>
  <c r="AI44" i="15"/>
  <c r="AE44" i="15"/>
  <c r="AA44" i="15"/>
  <c r="W44" i="15"/>
  <c r="S44" i="15"/>
  <c r="O44" i="15"/>
  <c r="K44" i="15"/>
  <c r="G44" i="15"/>
  <c r="C44" i="15"/>
  <c r="AW43" i="15"/>
  <c r="AS43" i="15"/>
  <c r="AO43" i="15"/>
  <c r="AK43" i="15"/>
  <c r="AG43" i="15"/>
  <c r="AC43" i="15"/>
  <c r="Y43" i="15"/>
  <c r="U43" i="15"/>
  <c r="Q43" i="15"/>
  <c r="M43" i="15"/>
  <c r="I43" i="15"/>
  <c r="E43" i="15"/>
  <c r="AY41" i="15"/>
  <c r="AU41" i="15"/>
  <c r="AQ41" i="15"/>
  <c r="AM41" i="15"/>
  <c r="AI41" i="15"/>
  <c r="AE41" i="15"/>
  <c r="AA41" i="15"/>
  <c r="W41" i="15"/>
  <c r="S41" i="15"/>
  <c r="O41" i="15"/>
  <c r="K41" i="15"/>
  <c r="G41" i="15"/>
  <c r="C41" i="15"/>
  <c r="AW40" i="15"/>
  <c r="AS40" i="15"/>
  <c r="AO40" i="15"/>
  <c r="AK40" i="15"/>
  <c r="AG40" i="15"/>
  <c r="AC40" i="15"/>
  <c r="Y40" i="15"/>
  <c r="U40" i="15"/>
  <c r="Q40" i="15"/>
  <c r="M40" i="15"/>
  <c r="I40" i="15"/>
  <c r="E40" i="15"/>
  <c r="AY39" i="15"/>
  <c r="AU39" i="15"/>
  <c r="AQ39" i="15"/>
  <c r="AM39" i="15"/>
  <c r="AI39" i="15"/>
  <c r="AE39" i="15"/>
  <c r="AA39" i="15"/>
  <c r="W39" i="15"/>
  <c r="S39" i="15"/>
  <c r="O39" i="15"/>
  <c r="K39" i="15"/>
  <c r="G39" i="15"/>
  <c r="C39" i="15"/>
  <c r="AW38" i="15"/>
  <c r="AS38" i="15"/>
  <c r="AO38" i="15"/>
  <c r="AK38" i="15"/>
  <c r="AG38" i="15"/>
  <c r="AC38" i="15"/>
  <c r="Y38" i="15"/>
  <c r="U38" i="15"/>
  <c r="Q38" i="15"/>
  <c r="M38" i="15"/>
  <c r="I38" i="15"/>
  <c r="E38" i="15"/>
  <c r="AY36" i="15"/>
  <c r="AU36" i="15"/>
  <c r="AQ36" i="15"/>
  <c r="AM36" i="15"/>
  <c r="AI36" i="15"/>
  <c r="AE36" i="15"/>
  <c r="AA36" i="15"/>
  <c r="W36" i="15"/>
  <c r="S36" i="15"/>
  <c r="O36" i="15"/>
  <c r="K36" i="15"/>
  <c r="G36" i="15"/>
  <c r="AW34" i="15"/>
  <c r="AS34" i="15"/>
  <c r="AO34" i="15"/>
  <c r="AK34" i="15"/>
  <c r="AG34" i="15"/>
  <c r="AC34" i="15"/>
  <c r="Y34" i="15"/>
  <c r="U34" i="15"/>
  <c r="Q34" i="15"/>
  <c r="M34" i="15"/>
  <c r="I34" i="15"/>
  <c r="E34" i="15"/>
  <c r="AY33" i="15"/>
  <c r="AU33" i="15"/>
  <c r="AQ33" i="15"/>
  <c r="AM33" i="15"/>
  <c r="AI33" i="15"/>
  <c r="AE33" i="15"/>
  <c r="AA33" i="15"/>
  <c r="W33" i="15"/>
  <c r="S33" i="15"/>
  <c r="O33" i="15"/>
  <c r="K33" i="15"/>
  <c r="G33" i="15"/>
  <c r="C33" i="15"/>
  <c r="AW32" i="15"/>
  <c r="AS32" i="15"/>
  <c r="AO32" i="15"/>
  <c r="AK32" i="15"/>
  <c r="AG32" i="15"/>
  <c r="AC32" i="15"/>
  <c r="Y32" i="15"/>
  <c r="U32" i="15"/>
  <c r="Q32" i="15"/>
  <c r="M32" i="15"/>
  <c r="I32" i="15"/>
  <c r="E32" i="15"/>
  <c r="D43" i="15"/>
  <c r="AT41" i="15"/>
  <c r="AP41" i="15"/>
  <c r="AH41" i="15"/>
  <c r="AD41" i="15"/>
  <c r="V41" i="15"/>
  <c r="R41" i="15"/>
  <c r="J41" i="15"/>
  <c r="F41" i="15"/>
  <c r="AV40" i="15"/>
  <c r="AN40" i="15"/>
  <c r="AJ40" i="15"/>
  <c r="AB40" i="15"/>
  <c r="X40" i="15"/>
  <c r="P40" i="15"/>
  <c r="L40" i="15"/>
  <c r="D40" i="15"/>
  <c r="AX39" i="15"/>
  <c r="AP39" i="15"/>
  <c r="AL39" i="15"/>
  <c r="AD39" i="15"/>
  <c r="Z39" i="15"/>
  <c r="R39" i="15"/>
  <c r="N39" i="15"/>
  <c r="F39" i="15"/>
  <c r="AZ38" i="15"/>
  <c r="AR38" i="15"/>
  <c r="AN38" i="15"/>
  <c r="AF38" i="15"/>
  <c r="X38" i="15"/>
  <c r="T38" i="15"/>
  <c r="L38" i="15"/>
  <c r="H38" i="15"/>
  <c r="AX36" i="15"/>
  <c r="AT36" i="15"/>
  <c r="AL36" i="15"/>
  <c r="AH36" i="15"/>
  <c r="Z36" i="15"/>
  <c r="AR34" i="15"/>
  <c r="AJ34" i="15"/>
  <c r="AB34" i="15"/>
  <c r="X34" i="15"/>
  <c r="P34" i="15"/>
  <c r="L34" i="15"/>
  <c r="D34" i="15"/>
  <c r="AX33" i="15"/>
  <c r="AP33" i="15"/>
  <c r="AL33" i="15"/>
  <c r="AD33" i="15"/>
  <c r="Z33" i="15"/>
  <c r="R33" i="15"/>
  <c r="N33" i="15"/>
  <c r="F33" i="15"/>
  <c r="AV32" i="15"/>
  <c r="AR32" i="15"/>
  <c r="AJ32" i="15"/>
  <c r="AF32" i="15"/>
  <c r="X32" i="15"/>
  <c r="T32" i="15"/>
  <c r="L32" i="15"/>
  <c r="H32" i="15"/>
  <c r="W10" i="15"/>
  <c r="F5" i="15"/>
  <c r="C4" i="15"/>
  <c r="AF3" i="15"/>
  <c r="AS56" i="15"/>
  <c r="M56" i="15"/>
  <c r="AU55" i="15"/>
  <c r="O55" i="15"/>
  <c r="AW54" i="15"/>
  <c r="Q54" i="15"/>
  <c r="AY53" i="15"/>
  <c r="S53" i="15"/>
  <c r="AK51" i="15"/>
  <c r="U51" i="15"/>
  <c r="AT50" i="15"/>
  <c r="AI50" i="15"/>
  <c r="AD50" i="15"/>
  <c r="S50" i="15"/>
  <c r="N50" i="15"/>
  <c r="C50" i="15"/>
  <c r="AV49" i="15"/>
  <c r="AK49" i="15"/>
  <c r="AF49" i="15"/>
  <c r="U49" i="15"/>
  <c r="P49" i="15"/>
  <c r="E49" i="15"/>
  <c r="AX48" i="15"/>
  <c r="AM48" i="15"/>
  <c r="AB48" i="15"/>
  <c r="W48" i="15"/>
  <c r="L48" i="15"/>
  <c r="G48" i="15"/>
  <c r="AT47" i="15"/>
  <c r="AO47" i="15"/>
  <c r="AD47" i="15"/>
  <c r="Y47" i="15"/>
  <c r="N47" i="15"/>
  <c r="I47" i="15"/>
  <c r="AV46" i="15"/>
  <c r="AL46" i="15"/>
  <c r="AF46" i="15"/>
  <c r="V46" i="15"/>
  <c r="P46" i="15"/>
  <c r="F46" i="15"/>
  <c r="AX45" i="15"/>
  <c r="AN45" i="15"/>
  <c r="AE45" i="15"/>
  <c r="AA45" i="15"/>
  <c r="S45" i="15"/>
  <c r="O45" i="15"/>
  <c r="G45" i="15"/>
  <c r="C45" i="15"/>
  <c r="AS44" i="15"/>
  <c r="AK44" i="15"/>
  <c r="AG44" i="15"/>
  <c r="Y44" i="15"/>
  <c r="U44" i="15"/>
  <c r="M44" i="15"/>
  <c r="I44" i="15"/>
  <c r="AY43" i="15"/>
  <c r="AU43" i="15"/>
  <c r="AM43" i="15"/>
  <c r="AI43" i="15"/>
  <c r="AA43" i="15"/>
  <c r="S43" i="15"/>
  <c r="O43" i="15"/>
  <c r="G43" i="15"/>
  <c r="C43" i="15"/>
  <c r="AS41" i="15"/>
  <c r="C15" i="15"/>
  <c r="D11" i="15"/>
  <c r="AY7" i="15"/>
  <c r="G7" i="15"/>
  <c r="P5" i="15"/>
  <c r="H4" i="15"/>
  <c r="P3" i="15"/>
  <c r="AW56" i="15"/>
  <c r="AG56" i="15"/>
  <c r="Q56" i="15"/>
  <c r="AY55" i="15"/>
  <c r="AI55" i="15"/>
  <c r="S55" i="15"/>
  <c r="C55" i="15"/>
  <c r="AK54" i="15"/>
  <c r="U54" i="15"/>
  <c r="E54" i="15"/>
  <c r="AM53" i="15"/>
  <c r="W53" i="15"/>
  <c r="G53" i="15"/>
  <c r="AO51" i="15"/>
  <c r="Y51" i="15"/>
  <c r="I51" i="15"/>
  <c r="AU50" i="15"/>
  <c r="AP50" i="15"/>
  <c r="AJ50" i="15"/>
  <c r="AE50" i="15"/>
  <c r="Z50" i="15"/>
  <c r="T50" i="15"/>
  <c r="O50" i="15"/>
  <c r="J50" i="15"/>
  <c r="D50" i="15"/>
  <c r="AW49" i="15"/>
  <c r="AR49" i="15"/>
  <c r="AL49" i="15"/>
  <c r="AG49" i="15"/>
  <c r="AB49" i="15"/>
  <c r="V49" i="15"/>
  <c r="Q49" i="15"/>
  <c r="L49" i="15"/>
  <c r="F49" i="15"/>
  <c r="AY48" i="15"/>
  <c r="AT48" i="15"/>
  <c r="AN48" i="15"/>
  <c r="AI48" i="15"/>
  <c r="AD48" i="15"/>
  <c r="X48" i="15"/>
  <c r="S48" i="15"/>
  <c r="N48" i="15"/>
  <c r="H48" i="15"/>
  <c r="C48" i="15"/>
  <c r="AV47" i="15"/>
  <c r="AP47" i="15"/>
  <c r="AK47" i="15"/>
  <c r="AF47" i="15"/>
  <c r="Z47" i="15"/>
  <c r="U47" i="15"/>
  <c r="P47" i="15"/>
  <c r="J47" i="15"/>
  <c r="E47" i="15"/>
  <c r="AX46" i="15"/>
  <c r="AR46" i="15"/>
  <c r="AM46" i="15"/>
  <c r="AH46" i="15"/>
  <c r="AB46" i="15"/>
  <c r="W46" i="15"/>
  <c r="R46" i="15"/>
  <c r="L46" i="15"/>
  <c r="G46" i="15"/>
  <c r="AZ45" i="15"/>
  <c r="AT45" i="15"/>
  <c r="AO45" i="15"/>
  <c r="AJ45" i="15"/>
  <c r="AF45" i="15"/>
  <c r="AB45" i="15"/>
  <c r="X45" i="15"/>
  <c r="T45" i="15"/>
  <c r="P45" i="15"/>
  <c r="L45" i="15"/>
  <c r="H45" i="15"/>
  <c r="D45" i="15"/>
  <c r="AX44" i="15"/>
  <c r="AT44" i="15"/>
  <c r="AP44" i="15"/>
  <c r="AL44" i="15"/>
  <c r="AH44" i="15"/>
  <c r="AD44" i="15"/>
  <c r="Z44" i="15"/>
  <c r="V44" i="15"/>
  <c r="R44" i="15"/>
  <c r="N44" i="15"/>
  <c r="J44" i="15"/>
  <c r="F44" i="15"/>
  <c r="AZ43" i="15"/>
  <c r="AV43" i="15"/>
  <c r="AR43" i="15"/>
  <c r="AN43" i="15"/>
  <c r="AJ43" i="15"/>
  <c r="AF43" i="15"/>
  <c r="AB43" i="15"/>
  <c r="X43" i="15"/>
  <c r="T43" i="15"/>
  <c r="P43" i="15"/>
  <c r="L43" i="15"/>
  <c r="H43" i="15"/>
  <c r="AX41" i="15"/>
  <c r="AL41" i="15"/>
  <c r="Z41" i="15"/>
  <c r="N41" i="15"/>
  <c r="AZ40" i="15"/>
  <c r="AR40" i="15"/>
  <c r="AF40" i="15"/>
  <c r="T40" i="15"/>
  <c r="H40" i="15"/>
  <c r="AT39" i="15"/>
  <c r="AH39" i="15"/>
  <c r="V39" i="15"/>
  <c r="J39" i="15"/>
  <c r="AV38" i="15"/>
  <c r="AJ38" i="15"/>
  <c r="AB38" i="15"/>
  <c r="P38" i="15"/>
  <c r="D38" i="15"/>
  <c r="AP36" i="15"/>
  <c r="AD36" i="15"/>
  <c r="V36" i="15"/>
  <c r="R36" i="15"/>
  <c r="N36" i="15"/>
  <c r="J36" i="15"/>
  <c r="F36" i="15"/>
  <c r="AZ34" i="15"/>
  <c r="AV34" i="15"/>
  <c r="AN34" i="15"/>
  <c r="AF34" i="15"/>
  <c r="T34" i="15"/>
  <c r="H34" i="15"/>
  <c r="AT33" i="15"/>
  <c r="AH33" i="15"/>
  <c r="V33" i="15"/>
  <c r="J33" i="15"/>
  <c r="AZ32" i="15"/>
  <c r="AN32" i="15"/>
  <c r="AB32" i="15"/>
  <c r="P32" i="15"/>
  <c r="D32" i="15"/>
  <c r="AM7" i="15"/>
  <c r="K3" i="15"/>
  <c r="AC56" i="15"/>
  <c r="AE55" i="15"/>
  <c r="AG54" i="15"/>
  <c r="AI53" i="15"/>
  <c r="C53" i="15"/>
  <c r="E51" i="15"/>
  <c r="AN50" i="15"/>
  <c r="X50" i="15"/>
  <c r="H50" i="15"/>
  <c r="AP49" i="15"/>
  <c r="Z49" i="15"/>
  <c r="J49" i="15"/>
  <c r="AR48" i="15"/>
  <c r="AH48" i="15"/>
  <c r="R48" i="15"/>
  <c r="AZ47" i="15"/>
  <c r="AJ47" i="15"/>
  <c r="T47" i="15"/>
  <c r="D47" i="15"/>
  <c r="AQ46" i="15"/>
  <c r="AA46" i="15"/>
  <c r="K46" i="15"/>
  <c r="AS45" i="15"/>
  <c r="AI45" i="15"/>
  <c r="W45" i="15"/>
  <c r="K45" i="15"/>
  <c r="AW44" i="15"/>
  <c r="AO44" i="15"/>
  <c r="AC44" i="15"/>
  <c r="Q44" i="15"/>
  <c r="E44" i="15"/>
  <c r="AQ43" i="15"/>
  <c r="AE43" i="15"/>
  <c r="W43" i="15"/>
  <c r="K43" i="15"/>
  <c r="AW41" i="15"/>
  <c r="Z17" i="15"/>
  <c r="AC7" i="15"/>
  <c r="Z3" i="15"/>
  <c r="G3" i="15"/>
  <c r="AO56" i="15"/>
  <c r="Y56" i="15"/>
  <c r="I56" i="15"/>
  <c r="AQ55" i="15"/>
  <c r="AA55" i="15"/>
  <c r="K55" i="15"/>
  <c r="AS54" i="15"/>
  <c r="AC54" i="15"/>
  <c r="M54" i="15"/>
  <c r="AU53" i="15"/>
  <c r="AE53" i="15"/>
  <c r="O53" i="15"/>
  <c r="AW51" i="15"/>
  <c r="AG51" i="15"/>
  <c r="Q51" i="15"/>
  <c r="AY50" i="15"/>
  <c r="AR50" i="15"/>
  <c r="AM50" i="15"/>
  <c r="AH50" i="15"/>
  <c r="AB50" i="15"/>
  <c r="W50" i="15"/>
  <c r="R50" i="15"/>
  <c r="L50" i="15"/>
  <c r="G50" i="15"/>
  <c r="AZ49" i="15"/>
  <c r="AT49" i="15"/>
  <c r="AO49" i="15"/>
  <c r="AJ49" i="15"/>
  <c r="AD49" i="15"/>
  <c r="Y49" i="15"/>
  <c r="T49" i="15"/>
  <c r="N49" i="15"/>
  <c r="I49" i="15"/>
  <c r="D49" i="15"/>
  <c r="AV48" i="15"/>
  <c r="AQ48" i="15"/>
  <c r="AL48" i="15"/>
  <c r="AF48" i="15"/>
  <c r="AA48" i="15"/>
  <c r="V48" i="15"/>
  <c r="P48" i="15"/>
  <c r="K48" i="15"/>
  <c r="F48" i="15"/>
  <c r="AX47" i="15"/>
  <c r="AS47" i="15"/>
  <c r="AN47" i="15"/>
  <c r="AH47" i="15"/>
  <c r="AC47" i="15"/>
  <c r="X47" i="15"/>
  <c r="R47" i="15"/>
  <c r="M47" i="15"/>
  <c r="H47" i="15"/>
  <c r="AZ46" i="15"/>
  <c r="AU46" i="15"/>
  <c r="AP46" i="15"/>
  <c r="AJ46" i="15"/>
  <c r="AE46" i="15"/>
  <c r="Z46" i="15"/>
  <c r="T46" i="15"/>
  <c r="O46" i="15"/>
  <c r="J46" i="15"/>
  <c r="D46" i="15"/>
  <c r="AW45" i="15"/>
  <c r="AR45" i="15"/>
  <c r="AL45" i="15"/>
  <c r="AH45" i="15"/>
  <c r="AD45" i="15"/>
  <c r="Z45" i="15"/>
  <c r="V45" i="15"/>
  <c r="R45" i="15"/>
  <c r="N45" i="15"/>
  <c r="J45" i="15"/>
  <c r="F45" i="15"/>
  <c r="AZ44" i="15"/>
  <c r="AV44" i="15"/>
  <c r="AR44" i="15"/>
  <c r="AN44" i="15"/>
  <c r="AJ44" i="15"/>
  <c r="AF44" i="15"/>
  <c r="AB44" i="15"/>
  <c r="X44" i="15"/>
  <c r="T44" i="15"/>
  <c r="P44" i="15"/>
  <c r="L44" i="15"/>
  <c r="H44" i="15"/>
  <c r="D44" i="15"/>
  <c r="AX43" i="15"/>
  <c r="AT43" i="15"/>
  <c r="AP43" i="15"/>
  <c r="AL43" i="15"/>
  <c r="AH43" i="15"/>
  <c r="AD43" i="15"/>
  <c r="Z43" i="15"/>
  <c r="V43" i="15"/>
  <c r="R43" i="15"/>
  <c r="N43" i="15"/>
  <c r="J43" i="15"/>
  <c r="F43" i="15"/>
  <c r="AZ41" i="15"/>
  <c r="AV41" i="15"/>
  <c r="AR41" i="15"/>
  <c r="AN41" i="15"/>
  <c r="AJ41" i="15"/>
  <c r="AF41" i="15"/>
  <c r="AB41" i="15"/>
  <c r="X41" i="15"/>
  <c r="T41" i="15"/>
  <c r="P41" i="15"/>
  <c r="L41" i="15"/>
  <c r="H41" i="15"/>
  <c r="D41" i="15"/>
  <c r="AX40" i="15"/>
  <c r="AT40" i="15"/>
  <c r="AP40" i="15"/>
  <c r="AL40" i="15"/>
  <c r="AH40" i="15"/>
  <c r="AD40" i="15"/>
  <c r="Z40" i="15"/>
  <c r="V40" i="15"/>
  <c r="R40" i="15"/>
  <c r="N40" i="15"/>
  <c r="J40" i="15"/>
  <c r="F40" i="15"/>
  <c r="AZ39" i="15"/>
  <c r="AV39" i="15"/>
  <c r="AR39" i="15"/>
  <c r="AN39" i="15"/>
  <c r="AJ39" i="15"/>
  <c r="AF39" i="15"/>
  <c r="AB39" i="15"/>
  <c r="X39" i="15"/>
  <c r="T39" i="15"/>
  <c r="P39" i="15"/>
  <c r="L39" i="15"/>
  <c r="H39" i="15"/>
  <c r="D39" i="15"/>
  <c r="AX38" i="15"/>
  <c r="AT38" i="15"/>
  <c r="AP38" i="15"/>
  <c r="AL38" i="15"/>
  <c r="AH38" i="15"/>
  <c r="AD38" i="15"/>
  <c r="Z38" i="15"/>
  <c r="V38" i="15"/>
  <c r="R38" i="15"/>
  <c r="N38" i="15"/>
  <c r="J38" i="15"/>
  <c r="F38" i="15"/>
  <c r="AZ36" i="15"/>
  <c r="AV36" i="15"/>
  <c r="AR36" i="15"/>
  <c r="AN36" i="15"/>
  <c r="AJ36" i="15"/>
  <c r="AF36" i="15"/>
  <c r="AB36" i="15"/>
  <c r="X36" i="15"/>
  <c r="T36" i="15"/>
  <c r="P36" i="15"/>
  <c r="L36" i="15"/>
  <c r="H36" i="15"/>
  <c r="D36" i="15"/>
  <c r="AX34" i="15"/>
  <c r="AT34" i="15"/>
  <c r="AP34" i="15"/>
  <c r="AL34" i="15"/>
  <c r="AH34" i="15"/>
  <c r="AD34" i="15"/>
  <c r="Z34" i="15"/>
  <c r="V34" i="15"/>
  <c r="R34" i="15"/>
  <c r="N34" i="15"/>
  <c r="J34" i="15"/>
  <c r="F34" i="15"/>
  <c r="AZ33" i="15"/>
  <c r="AV33" i="15"/>
  <c r="AR33" i="15"/>
  <c r="AN33" i="15"/>
  <c r="AJ33" i="15"/>
  <c r="AF33" i="15"/>
  <c r="AB33" i="15"/>
  <c r="X33" i="15"/>
  <c r="T33" i="15"/>
  <c r="P33" i="15"/>
  <c r="L33" i="15"/>
  <c r="AO41" i="15"/>
  <c r="Y41" i="15"/>
  <c r="I41" i="15"/>
  <c r="AQ40" i="15"/>
  <c r="AA40" i="15"/>
  <c r="K40" i="15"/>
  <c r="AS39" i="15"/>
  <c r="AC39" i="15"/>
  <c r="M39" i="15"/>
  <c r="AU38" i="15"/>
  <c r="AE38" i="15"/>
  <c r="O38" i="15"/>
  <c r="AW36" i="15"/>
  <c r="AG36" i="15"/>
  <c r="Q36" i="15"/>
  <c r="AY34" i="15"/>
  <c r="AI34" i="15"/>
  <c r="S34" i="15"/>
  <c r="C34" i="15"/>
  <c r="AK33" i="15"/>
  <c r="U33" i="15"/>
  <c r="H33" i="15"/>
  <c r="AX32" i="15"/>
  <c r="AP32" i="15"/>
  <c r="AH32" i="15"/>
  <c r="Z32" i="15"/>
  <c r="R32" i="15"/>
  <c r="J32" i="15"/>
  <c r="AU34" i="15"/>
  <c r="O34" i="15"/>
  <c r="AW33" i="15"/>
  <c r="Q33" i="15"/>
  <c r="AU32" i="15"/>
  <c r="AM32" i="15"/>
  <c r="W32" i="15"/>
  <c r="O32" i="15"/>
  <c r="AG41" i="15"/>
  <c r="Q41" i="15"/>
  <c r="AI40" i="15"/>
  <c r="S40" i="15"/>
  <c r="AK39" i="15"/>
  <c r="U39" i="15"/>
  <c r="AM38" i="15"/>
  <c r="W38" i="15"/>
  <c r="AO36" i="15"/>
  <c r="Y36" i="15"/>
  <c r="AQ34" i="15"/>
  <c r="K34" i="15"/>
  <c r="AS33" i="15"/>
  <c r="M33" i="15"/>
  <c r="D33" i="15"/>
  <c r="AL32" i="15"/>
  <c r="AD32" i="15"/>
  <c r="N32" i="15"/>
  <c r="AK41" i="15"/>
  <c r="U41" i="15"/>
  <c r="E41" i="15"/>
  <c r="AM40" i="15"/>
  <c r="W40" i="15"/>
  <c r="G40" i="15"/>
  <c r="AO39" i="15"/>
  <c r="Y39" i="15"/>
  <c r="I39" i="15"/>
  <c r="AQ38" i="15"/>
  <c r="AA38" i="15"/>
  <c r="K38" i="15"/>
  <c r="AS36" i="15"/>
  <c r="AC36" i="15"/>
  <c r="M36" i="15"/>
  <c r="AE34" i="15"/>
  <c r="AG33" i="15"/>
  <c r="E33" i="15"/>
  <c r="AE32" i="15"/>
  <c r="G32" i="15"/>
  <c r="AY40" i="15"/>
  <c r="C40" i="15"/>
  <c r="E39" i="15"/>
  <c r="G38" i="15"/>
  <c r="I36" i="15"/>
  <c r="AA34" i="15"/>
  <c r="AC33" i="15"/>
  <c r="AT32" i="15"/>
  <c r="V32" i="15"/>
  <c r="AC41" i="15"/>
  <c r="M41" i="15"/>
  <c r="AU40" i="15"/>
  <c r="AE40" i="15"/>
  <c r="O40" i="15"/>
  <c r="AW39" i="15"/>
  <c r="AG39" i="15"/>
  <c r="Q39" i="15"/>
  <c r="AY38" i="15"/>
  <c r="AI38" i="15"/>
  <c r="S38" i="15"/>
  <c r="C38" i="15"/>
  <c r="AK36" i="15"/>
  <c r="U36" i="15"/>
  <c r="E36" i="15"/>
  <c r="AM34" i="15"/>
  <c r="W34" i="15"/>
  <c r="G34" i="15"/>
  <c r="AO33" i="15"/>
  <c r="Y33" i="15"/>
  <c r="I33" i="15"/>
  <c r="AY32" i="15"/>
  <c r="AQ32" i="15"/>
  <c r="AI32" i="15"/>
  <c r="AA32" i="15"/>
  <c r="S32" i="15"/>
  <c r="K32" i="15"/>
  <c r="C32" i="15"/>
  <c r="F32" i="15"/>
  <c r="L14" i="19" l="1"/>
  <c r="L29" i="19"/>
  <c r="L5" i="19"/>
  <c r="L6" i="19"/>
  <c r="AH4" i="29"/>
  <c r="AH7" i="29"/>
  <c r="M8" i="19" s="1"/>
  <c r="AH39" i="29"/>
  <c r="M4" i="19" s="1"/>
  <c r="AH5" i="29"/>
  <c r="M7" i="19" s="1"/>
  <c r="AH8" i="29"/>
  <c r="M16" i="19" s="1"/>
  <c r="AH38" i="29"/>
  <c r="M3" i="19" s="1"/>
  <c r="AH37" i="29"/>
  <c r="M17" i="19" s="1"/>
  <c r="AH9" i="29"/>
  <c r="M13" i="19" s="1"/>
  <c r="K23" i="19"/>
  <c r="C28" i="15"/>
  <c r="F5" i="25"/>
  <c r="H8" i="25"/>
  <c r="F10" i="25"/>
  <c r="AC11" i="20"/>
  <c r="F31" i="21"/>
  <c r="G31" i="21"/>
  <c r="H31" i="21"/>
  <c r="I31" i="21"/>
  <c r="J31" i="21"/>
  <c r="K31" i="21"/>
  <c r="F32" i="21"/>
  <c r="G32" i="21"/>
  <c r="H32" i="21"/>
  <c r="I32" i="21"/>
  <c r="J32" i="21"/>
  <c r="K32" i="21"/>
  <c r="F33" i="21"/>
  <c r="G33" i="21"/>
  <c r="H33" i="21"/>
  <c r="I33" i="21"/>
  <c r="J33" i="21"/>
  <c r="K33" i="21"/>
  <c r="F34" i="21"/>
  <c r="G34" i="21"/>
  <c r="H34" i="21"/>
  <c r="I34" i="21"/>
  <c r="J34" i="21"/>
  <c r="K34" i="21"/>
  <c r="L34" i="21"/>
  <c r="M34" i="21"/>
  <c r="N34" i="21"/>
  <c r="F35" i="21"/>
  <c r="G35" i="21"/>
  <c r="H35" i="21"/>
  <c r="I35" i="21"/>
  <c r="J35" i="21"/>
  <c r="K35" i="21"/>
  <c r="L35" i="21"/>
  <c r="M35" i="21"/>
  <c r="N35" i="21"/>
  <c r="F36" i="21"/>
  <c r="G36" i="21"/>
  <c r="H36" i="21"/>
  <c r="I36" i="21"/>
  <c r="J36" i="21"/>
  <c r="K36" i="21"/>
  <c r="L36" i="21"/>
  <c r="M36" i="21"/>
  <c r="N36" i="21"/>
  <c r="F37" i="21"/>
  <c r="G37" i="21"/>
  <c r="H37" i="21"/>
  <c r="I37" i="21"/>
  <c r="J37" i="21"/>
  <c r="K37" i="21"/>
  <c r="L37" i="21"/>
  <c r="M37" i="21"/>
  <c r="N37" i="21"/>
  <c r="F38" i="21"/>
  <c r="G38" i="21"/>
  <c r="H38" i="21"/>
  <c r="I38" i="21"/>
  <c r="J38" i="21"/>
  <c r="K38" i="21"/>
  <c r="F39" i="21"/>
  <c r="G39" i="21"/>
  <c r="H39" i="21"/>
  <c r="I39" i="21"/>
  <c r="J39" i="21"/>
  <c r="K39" i="21"/>
  <c r="L39" i="21"/>
  <c r="M39" i="21"/>
  <c r="N39" i="21"/>
  <c r="F40" i="21"/>
  <c r="G40" i="21"/>
  <c r="H40" i="21"/>
  <c r="I40" i="21"/>
  <c r="J40" i="21"/>
  <c r="K40" i="21"/>
  <c r="F41" i="21"/>
  <c r="G41" i="21"/>
  <c r="H41" i="21"/>
  <c r="I41" i="21"/>
  <c r="J41" i="21"/>
  <c r="K41" i="21"/>
  <c r="L41" i="21"/>
  <c r="M41" i="21"/>
  <c r="N41" i="21"/>
  <c r="F42" i="21"/>
  <c r="G42" i="21"/>
  <c r="H42" i="21"/>
  <c r="I42" i="21"/>
  <c r="J42" i="21"/>
  <c r="K42" i="21"/>
  <c r="L42" i="21"/>
  <c r="M42" i="21"/>
  <c r="N42" i="21"/>
  <c r="F43" i="21"/>
  <c r="G43" i="21"/>
  <c r="H43" i="21"/>
  <c r="I43" i="21"/>
  <c r="J43" i="21"/>
  <c r="K43" i="21"/>
  <c r="F44" i="21"/>
  <c r="G44" i="21"/>
  <c r="H44" i="21"/>
  <c r="I44" i="21"/>
  <c r="J44" i="21"/>
  <c r="K44" i="21"/>
  <c r="L44" i="21"/>
  <c r="M44" i="21"/>
  <c r="N44" i="21"/>
  <c r="F45" i="21"/>
  <c r="G45" i="21"/>
  <c r="H45" i="21"/>
  <c r="I45" i="21"/>
  <c r="J45" i="21"/>
  <c r="K45" i="21"/>
  <c r="L45" i="21"/>
  <c r="M45" i="21"/>
  <c r="N45" i="21"/>
  <c r="F46" i="21"/>
  <c r="G46" i="21"/>
  <c r="H46" i="21"/>
  <c r="I46" i="21"/>
  <c r="J46" i="21"/>
  <c r="K46" i="21"/>
  <c r="L46" i="21"/>
  <c r="M46" i="21"/>
  <c r="N46" i="21"/>
  <c r="F47" i="21"/>
  <c r="G47" i="21"/>
  <c r="H47" i="21"/>
  <c r="I47" i="21"/>
  <c r="J47" i="21"/>
  <c r="K47" i="21"/>
  <c r="F48" i="21"/>
  <c r="G48" i="21"/>
  <c r="H48" i="21"/>
  <c r="I48" i="21"/>
  <c r="J48" i="21"/>
  <c r="K48" i="21"/>
  <c r="L48" i="21"/>
  <c r="M48" i="21"/>
  <c r="N48" i="21"/>
  <c r="F49" i="21"/>
  <c r="G49" i="21"/>
  <c r="H49" i="21"/>
  <c r="I49" i="21"/>
  <c r="J49" i="21"/>
  <c r="K49" i="21"/>
  <c r="G30" i="21"/>
  <c r="H30" i="21"/>
  <c r="I30" i="21"/>
  <c r="J30" i="21"/>
  <c r="K30" i="21"/>
  <c r="F30" i="21"/>
  <c r="AC74" i="20"/>
  <c r="AD74" i="20" s="1"/>
  <c r="AE74" i="20" s="1"/>
  <c r="AC75" i="20"/>
  <c r="AC72" i="20"/>
  <c r="AD72" i="20" s="1"/>
  <c r="AD108" i="20"/>
  <c r="AE108" i="20"/>
  <c r="AC92" i="20"/>
  <c r="AC93" i="20"/>
  <c r="AD93" i="20"/>
  <c r="AE93" i="20"/>
  <c r="AC68" i="20"/>
  <c r="AD68" i="20" s="1"/>
  <c r="AE68" i="20" s="1"/>
  <c r="AC59" i="20"/>
  <c r="AD59" i="20"/>
  <c r="AE59" i="20" s="1"/>
  <c r="AC60" i="20"/>
  <c r="AD60" i="20"/>
  <c r="AE60" i="20"/>
  <c r="AC61" i="20"/>
  <c r="AD61" i="20"/>
  <c r="AE61" i="20"/>
  <c r="AC62" i="20"/>
  <c r="AD62" i="20" s="1"/>
  <c r="AE62" i="20" s="1"/>
  <c r="AC63" i="20"/>
  <c r="AD63" i="20"/>
  <c r="AE63" i="20" s="1"/>
  <c r="AC64" i="20"/>
  <c r="AD64" i="20"/>
  <c r="AE64" i="20"/>
  <c r="AC65" i="20"/>
  <c r="AD65" i="20"/>
  <c r="AE65" i="20"/>
  <c r="AC66" i="20"/>
  <c r="AD66" i="20" s="1"/>
  <c r="AE66" i="20" s="1"/>
  <c r="AC67" i="20"/>
  <c r="AD67" i="20"/>
  <c r="AE67" i="20" s="1"/>
  <c r="F5" i="21"/>
  <c r="G5" i="21"/>
  <c r="H5" i="21"/>
  <c r="I5" i="21"/>
  <c r="J5" i="21"/>
  <c r="K5" i="21"/>
  <c r="F6" i="21"/>
  <c r="G6" i="21"/>
  <c r="H6" i="21"/>
  <c r="I6" i="21"/>
  <c r="J6" i="21"/>
  <c r="K6" i="21"/>
  <c r="F7" i="21"/>
  <c r="G7" i="21"/>
  <c r="H7" i="21"/>
  <c r="I7" i="21"/>
  <c r="J7" i="21"/>
  <c r="K7" i="21"/>
  <c r="F8" i="21"/>
  <c r="G8" i="21"/>
  <c r="H8" i="21"/>
  <c r="I8" i="21"/>
  <c r="J8" i="21"/>
  <c r="K8" i="21"/>
  <c r="F9" i="21"/>
  <c r="G9" i="21"/>
  <c r="H9" i="21"/>
  <c r="I9" i="21"/>
  <c r="J9" i="21"/>
  <c r="K9" i="21"/>
  <c r="F10" i="21"/>
  <c r="G10" i="21"/>
  <c r="H10" i="21"/>
  <c r="I10" i="21"/>
  <c r="J10" i="21"/>
  <c r="K10" i="21"/>
  <c r="F11" i="21"/>
  <c r="G11" i="21"/>
  <c r="H11" i="21"/>
  <c r="I11" i="21"/>
  <c r="J11" i="21"/>
  <c r="K11" i="21"/>
  <c r="F12" i="21"/>
  <c r="G12" i="21"/>
  <c r="H12" i="21"/>
  <c r="I12" i="21"/>
  <c r="J12" i="21"/>
  <c r="K12" i="21"/>
  <c r="F13" i="21"/>
  <c r="G13" i="21"/>
  <c r="H13" i="21"/>
  <c r="I13" i="21"/>
  <c r="J13" i="21"/>
  <c r="K13" i="21"/>
  <c r="F14" i="21"/>
  <c r="G14" i="21"/>
  <c r="H14" i="21"/>
  <c r="I14" i="21"/>
  <c r="J14" i="21"/>
  <c r="K14" i="21"/>
  <c r="F15" i="21"/>
  <c r="G15" i="21"/>
  <c r="H15" i="21"/>
  <c r="I15" i="21"/>
  <c r="J15" i="21"/>
  <c r="K15" i="21"/>
  <c r="F16" i="21"/>
  <c r="G16" i="21"/>
  <c r="H16" i="21"/>
  <c r="I16" i="21"/>
  <c r="J16" i="21"/>
  <c r="K16" i="21"/>
  <c r="L16" i="21"/>
  <c r="F17" i="21"/>
  <c r="G17" i="21"/>
  <c r="H17" i="21"/>
  <c r="I17" i="21"/>
  <c r="J17" i="21"/>
  <c r="K17" i="21"/>
  <c r="F18" i="21"/>
  <c r="G18" i="21"/>
  <c r="H18" i="21"/>
  <c r="I18" i="21"/>
  <c r="J18" i="21"/>
  <c r="K18" i="21"/>
  <c r="F19" i="21"/>
  <c r="G19" i="21"/>
  <c r="H19" i="21"/>
  <c r="I19" i="21"/>
  <c r="J19" i="21"/>
  <c r="K19" i="21"/>
  <c r="L19" i="21"/>
  <c r="F20" i="21"/>
  <c r="G20" i="21"/>
  <c r="H20" i="21"/>
  <c r="I20" i="21"/>
  <c r="J20" i="21"/>
  <c r="K20" i="21"/>
  <c r="F21" i="21"/>
  <c r="F25" i="21" s="1"/>
  <c r="G21" i="21"/>
  <c r="H21" i="21"/>
  <c r="I21" i="21"/>
  <c r="J21" i="21"/>
  <c r="K21" i="21"/>
  <c r="F22" i="21"/>
  <c r="G22" i="21"/>
  <c r="H22" i="21"/>
  <c r="H25" i="21" s="1"/>
  <c r="I22" i="21"/>
  <c r="J22" i="21"/>
  <c r="K22" i="21"/>
  <c r="F23" i="21"/>
  <c r="G23" i="21"/>
  <c r="H23" i="21"/>
  <c r="I23" i="21"/>
  <c r="J23" i="21"/>
  <c r="K23" i="21"/>
  <c r="F24" i="21"/>
  <c r="G24" i="21"/>
  <c r="H24" i="21"/>
  <c r="I24" i="21"/>
  <c r="J24" i="21"/>
  <c r="K24" i="21"/>
  <c r="F54" i="21"/>
  <c r="G54" i="21"/>
  <c r="H54" i="21"/>
  <c r="I54" i="21"/>
  <c r="J54" i="21"/>
  <c r="J62" i="21" s="1"/>
  <c r="K54" i="21"/>
  <c r="F55" i="21"/>
  <c r="G55" i="21"/>
  <c r="H55" i="21"/>
  <c r="H62" i="21" s="1"/>
  <c r="I55" i="21"/>
  <c r="J55" i="21"/>
  <c r="K55" i="21"/>
  <c r="F56" i="21"/>
  <c r="F62" i="21" s="1"/>
  <c r="G56" i="21"/>
  <c r="H56" i="21"/>
  <c r="I56" i="21"/>
  <c r="J56" i="21"/>
  <c r="K56" i="21"/>
  <c r="F57" i="21"/>
  <c r="G57" i="21"/>
  <c r="H57" i="21"/>
  <c r="I57" i="21"/>
  <c r="J57" i="21"/>
  <c r="K57" i="21"/>
  <c r="L57" i="21"/>
  <c r="F58" i="21"/>
  <c r="G58" i="21"/>
  <c r="H58" i="21"/>
  <c r="I58" i="21"/>
  <c r="I62" i="21" s="1"/>
  <c r="J58" i="21"/>
  <c r="K58" i="21"/>
  <c r="L58" i="21"/>
  <c r="F59" i="21"/>
  <c r="G59" i="21"/>
  <c r="H59" i="21"/>
  <c r="I59" i="21"/>
  <c r="J59" i="21"/>
  <c r="K59" i="21"/>
  <c r="L59" i="21"/>
  <c r="M59" i="21"/>
  <c r="F60" i="21"/>
  <c r="G60" i="21"/>
  <c r="H60" i="21"/>
  <c r="I60" i="21"/>
  <c r="J60" i="21"/>
  <c r="K60" i="21"/>
  <c r="L60" i="21"/>
  <c r="M60" i="21"/>
  <c r="F61" i="21"/>
  <c r="G61" i="21"/>
  <c r="H61" i="21"/>
  <c r="I61" i="21"/>
  <c r="J61" i="21"/>
  <c r="K61" i="21"/>
  <c r="L61" i="21"/>
  <c r="M61" i="21"/>
  <c r="N61" i="21"/>
  <c r="AC4" i="20"/>
  <c r="AC5" i="20"/>
  <c r="L18" i="21"/>
  <c r="AC6" i="20"/>
  <c r="L54" i="21" s="1"/>
  <c r="AC7" i="20"/>
  <c r="AD7" i="20"/>
  <c r="AE7" i="20"/>
  <c r="AC8" i="20"/>
  <c r="AD8" i="20" s="1"/>
  <c r="AE8" i="20" s="1"/>
  <c r="AC9" i="20"/>
  <c r="AD9" i="20"/>
  <c r="AE9" i="20" s="1"/>
  <c r="AC10" i="20"/>
  <c r="AD10" i="20"/>
  <c r="AE10" i="20"/>
  <c r="AC12" i="20"/>
  <c r="L49" i="21"/>
  <c r="AC13" i="20"/>
  <c r="AC14" i="20"/>
  <c r="AD14" i="20" s="1"/>
  <c r="AE14" i="20" s="1"/>
  <c r="AC15" i="20"/>
  <c r="AC16" i="20"/>
  <c r="AC17" i="20"/>
  <c r="AC18" i="20"/>
  <c r="AC19" i="20"/>
  <c r="AD19" i="20"/>
  <c r="AE19" i="20" s="1"/>
  <c r="AC20" i="20"/>
  <c r="AC21" i="20"/>
  <c r="AD21" i="20"/>
  <c r="AE21" i="20" s="1"/>
  <c r="AC22" i="20"/>
  <c r="AD22" i="20"/>
  <c r="AE22" i="20"/>
  <c r="AC23" i="20"/>
  <c r="AD23" i="20"/>
  <c r="AE23" i="20"/>
  <c r="AC24" i="20"/>
  <c r="AD24" i="20" s="1"/>
  <c r="AE24" i="20" s="1"/>
  <c r="AC25" i="20"/>
  <c r="AD25" i="20"/>
  <c r="AE25" i="20" s="1"/>
  <c r="AC26" i="20"/>
  <c r="AD26" i="20"/>
  <c r="AE26" i="20"/>
  <c r="AC27" i="20"/>
  <c r="AD27" i="20"/>
  <c r="AE27" i="20"/>
  <c r="AC28" i="20"/>
  <c r="AD28" i="20" s="1"/>
  <c r="AE28" i="20" s="1"/>
  <c r="AC29" i="20"/>
  <c r="AD29" i="20"/>
  <c r="AE29" i="20" s="1"/>
  <c r="AC30" i="20"/>
  <c r="AD30" i="20"/>
  <c r="AE30" i="20"/>
  <c r="AC31" i="20"/>
  <c r="AD31" i="20"/>
  <c r="AE31" i="20"/>
  <c r="AC32" i="20"/>
  <c r="AD32" i="20" s="1"/>
  <c r="AE32" i="20" s="1"/>
  <c r="AC33" i="20"/>
  <c r="AD33" i="20"/>
  <c r="AE33" i="20" s="1"/>
  <c r="AC34" i="20"/>
  <c r="AD34" i="20"/>
  <c r="AE34" i="20"/>
  <c r="N55" i="21" s="1"/>
  <c r="AC35" i="20"/>
  <c r="AD35" i="20"/>
  <c r="AE35" i="20"/>
  <c r="AC36" i="20"/>
  <c r="AD36" i="20" s="1"/>
  <c r="AE36" i="20" s="1"/>
  <c r="AC37" i="20"/>
  <c r="AD37" i="20"/>
  <c r="AE37" i="20" s="1"/>
  <c r="AC38" i="20"/>
  <c r="AD38" i="20"/>
  <c r="AE38" i="20"/>
  <c r="AC39" i="20"/>
  <c r="AD39" i="20"/>
  <c r="AE39" i="20"/>
  <c r="AC40" i="20"/>
  <c r="AD40" i="20" s="1"/>
  <c r="AC41" i="20"/>
  <c r="AD41" i="20"/>
  <c r="AE41" i="20"/>
  <c r="AC42" i="20"/>
  <c r="AD42" i="20"/>
  <c r="AE42" i="20"/>
  <c r="AC43" i="20"/>
  <c r="AD43" i="20" s="1"/>
  <c r="AE43" i="20" s="1"/>
  <c r="AC44" i="20"/>
  <c r="AD44" i="20"/>
  <c r="AE44" i="20" s="1"/>
  <c r="AC45" i="20"/>
  <c r="AD45" i="20"/>
  <c r="AE45" i="20"/>
  <c r="AC46" i="20"/>
  <c r="AD46" i="20"/>
  <c r="AE46" i="20"/>
  <c r="AC47" i="20"/>
  <c r="AD47" i="20" s="1"/>
  <c r="AE47" i="20" s="1"/>
  <c r="AC48" i="20"/>
  <c r="AD48" i="20"/>
  <c r="AE48" i="20" s="1"/>
  <c r="AC49" i="20"/>
  <c r="AD49" i="20"/>
  <c r="AE49" i="20"/>
  <c r="AC50" i="20"/>
  <c r="AD50" i="20"/>
  <c r="AE50" i="20"/>
  <c r="AC51" i="20"/>
  <c r="AD51" i="20" s="1"/>
  <c r="AE51" i="20" s="1"/>
  <c r="AC52" i="20"/>
  <c r="AD52" i="20"/>
  <c r="AE52" i="20" s="1"/>
  <c r="AC53" i="20"/>
  <c r="AD53" i="20"/>
  <c r="AE53" i="20"/>
  <c r="AC54" i="20"/>
  <c r="AD54" i="20"/>
  <c r="AE54" i="20"/>
  <c r="AC55" i="20"/>
  <c r="AD55" i="20" s="1"/>
  <c r="AE55" i="20" s="1"/>
  <c r="AC56" i="20"/>
  <c r="AD56" i="20"/>
  <c r="AE56" i="20" s="1"/>
  <c r="AC57" i="20"/>
  <c r="AD57" i="20"/>
  <c r="AE57" i="20"/>
  <c r="AC58" i="20"/>
  <c r="AD58" i="20"/>
  <c r="AE58" i="20"/>
  <c r="AC69" i="20"/>
  <c r="AD69" i="20" s="1"/>
  <c r="AE69" i="20" s="1"/>
  <c r="N6" i="21" s="1"/>
  <c r="AC70" i="20"/>
  <c r="AD70" i="20"/>
  <c r="AE70" i="20" s="1"/>
  <c r="AC71" i="20"/>
  <c r="AD71" i="20"/>
  <c r="AE71" i="20"/>
  <c r="AC73" i="20"/>
  <c r="AD73" i="20"/>
  <c r="AE73" i="20"/>
  <c r="AC76" i="20"/>
  <c r="AD76" i="20" s="1"/>
  <c r="AE76" i="20" s="1"/>
  <c r="AC77" i="20"/>
  <c r="L23" i="21"/>
  <c r="AC78" i="20"/>
  <c r="AD78" i="20"/>
  <c r="AE78" i="20"/>
  <c r="AC79" i="20"/>
  <c r="AD79" i="20" s="1"/>
  <c r="AE79" i="20" s="1"/>
  <c r="AC80" i="20"/>
  <c r="AD80" i="20"/>
  <c r="AE80" i="20" s="1"/>
  <c r="AC81" i="20"/>
  <c r="AD81" i="20"/>
  <c r="AE81" i="20"/>
  <c r="N20" i="21" s="1"/>
  <c r="AC82" i="20"/>
  <c r="AD82" i="20"/>
  <c r="AE82" i="20"/>
  <c r="AC83" i="20"/>
  <c r="AD83" i="20" s="1"/>
  <c r="AE83" i="20" s="1"/>
  <c r="AC84" i="20"/>
  <c r="AD84" i="20"/>
  <c r="AE84" i="20" s="1"/>
  <c r="AC85" i="20"/>
  <c r="AD85" i="20"/>
  <c r="AE85" i="20"/>
  <c r="AC86" i="20"/>
  <c r="AD86" i="20"/>
  <c r="AC87" i="20"/>
  <c r="AD87" i="20"/>
  <c r="AE87" i="20" s="1"/>
  <c r="AC88" i="20"/>
  <c r="L21" i="21"/>
  <c r="AC89" i="20"/>
  <c r="AC91" i="20"/>
  <c r="AD91" i="20"/>
  <c r="AE91" i="20" s="1"/>
  <c r="AC90" i="20"/>
  <c r="AD90" i="20"/>
  <c r="AC94" i="20"/>
  <c r="AD94" i="20" s="1"/>
  <c r="AE94" i="20" s="1"/>
  <c r="AC95" i="20"/>
  <c r="AD95" i="20"/>
  <c r="AE95" i="20" s="1"/>
  <c r="AC96" i="20"/>
  <c r="AD96" i="20"/>
  <c r="AE96" i="20"/>
  <c r="AC97" i="20"/>
  <c r="AD97" i="20"/>
  <c r="AE97" i="20"/>
  <c r="AC98" i="20"/>
  <c r="AD98" i="20" s="1"/>
  <c r="AE98" i="20" s="1"/>
  <c r="AC99" i="20"/>
  <c r="AD99" i="20"/>
  <c r="AE99" i="20" s="1"/>
  <c r="AC100" i="20"/>
  <c r="AD100" i="20"/>
  <c r="AE100" i="20"/>
  <c r="AC101" i="20"/>
  <c r="AD101" i="20"/>
  <c r="AE101" i="20"/>
  <c r="AC102" i="20"/>
  <c r="AD102" i="20" s="1"/>
  <c r="AE102" i="20" s="1"/>
  <c r="AC103" i="20"/>
  <c r="AD103" i="20"/>
  <c r="AE103" i="20" s="1"/>
  <c r="AC104" i="20"/>
  <c r="AD104" i="20"/>
  <c r="AE104" i="20"/>
  <c r="N9" i="21" s="1"/>
  <c r="AC105" i="20"/>
  <c r="AD105" i="20"/>
  <c r="AE105" i="20"/>
  <c r="AC106" i="20"/>
  <c r="AD106" i="20" s="1"/>
  <c r="AE106" i="20" s="1"/>
  <c r="AC107" i="20"/>
  <c r="AD107" i="20"/>
  <c r="AE107" i="20" s="1"/>
  <c r="AD109" i="20"/>
  <c r="AE109" i="20"/>
  <c r="AD110" i="20"/>
  <c r="AD111" i="20"/>
  <c r="AE111" i="20"/>
  <c r="AD112" i="20"/>
  <c r="AE112" i="20" s="1"/>
  <c r="AD113" i="20"/>
  <c r="AE113" i="20"/>
  <c r="AD114" i="20"/>
  <c r="AE114" i="20" s="1"/>
  <c r="AD115" i="20"/>
  <c r="AE115" i="20"/>
  <c r="AD116" i="20"/>
  <c r="AE116" i="20" s="1"/>
  <c r="AD117" i="20"/>
  <c r="AE117" i="20"/>
  <c r="AD118" i="20"/>
  <c r="AE118" i="20" s="1"/>
  <c r="AD119" i="20"/>
  <c r="AE119" i="20"/>
  <c r="AD120" i="20"/>
  <c r="AE120" i="20" s="1"/>
  <c r="AD121" i="20"/>
  <c r="AE121" i="20"/>
  <c r="AD122" i="20"/>
  <c r="AE122" i="20" s="1"/>
  <c r="AD123" i="20"/>
  <c r="AE123" i="20"/>
  <c r="AD124" i="20"/>
  <c r="AE124" i="20" s="1"/>
  <c r="AD125" i="20"/>
  <c r="AE125" i="20"/>
  <c r="AD126" i="20"/>
  <c r="AE126" i="20" s="1"/>
  <c r="AD127" i="20"/>
  <c r="AE127" i="20"/>
  <c r="AD128" i="20"/>
  <c r="AD129" i="20"/>
  <c r="AE129" i="20"/>
  <c r="AD130" i="20"/>
  <c r="AE130" i="20"/>
  <c r="AD131" i="20"/>
  <c r="AE131" i="20"/>
  <c r="AD132" i="20"/>
  <c r="AE132" i="20"/>
  <c r="AD133" i="20"/>
  <c r="AE133" i="20"/>
  <c r="AD134" i="20"/>
  <c r="AE134" i="20"/>
  <c r="AD135" i="20"/>
  <c r="AE135" i="20"/>
  <c r="AD136" i="20"/>
  <c r="AE136" i="20"/>
  <c r="AD137" i="20"/>
  <c r="AE137" i="20"/>
  <c r="AD138" i="20"/>
  <c r="AE138" i="20"/>
  <c r="AD139" i="20"/>
  <c r="AE139" i="20"/>
  <c r="AD140" i="20"/>
  <c r="AE140" i="20"/>
  <c r="AD141" i="20"/>
  <c r="AE141" i="20"/>
  <c r="AD142" i="20"/>
  <c r="AE142" i="20"/>
  <c r="AD143" i="20"/>
  <c r="AE143" i="20"/>
  <c r="AD144" i="20"/>
  <c r="AE144" i="20"/>
  <c r="AD145" i="20"/>
  <c r="AE145" i="20"/>
  <c r="AD146" i="20"/>
  <c r="AE146" i="20"/>
  <c r="AD147" i="20"/>
  <c r="AE147" i="20"/>
  <c r="AD148" i="20"/>
  <c r="AE148" i="20"/>
  <c r="AD149" i="20"/>
  <c r="AE149" i="20"/>
  <c r="AD150" i="20"/>
  <c r="AE150" i="20"/>
  <c r="N19" i="21" s="1"/>
  <c r="AD151" i="20"/>
  <c r="AE151" i="20"/>
  <c r="AD152" i="20"/>
  <c r="AE152" i="20" s="1"/>
  <c r="AD153" i="20"/>
  <c r="AE153" i="20"/>
  <c r="AD154" i="20"/>
  <c r="AE154" i="20" s="1"/>
  <c r="AD155" i="20"/>
  <c r="AE155" i="20"/>
  <c r="AD156" i="20"/>
  <c r="AE156" i="20" s="1"/>
  <c r="AD157" i="20"/>
  <c r="AE157" i="20"/>
  <c r="AD158" i="20"/>
  <c r="AE158" i="20" s="1"/>
  <c r="AD159" i="20"/>
  <c r="AE159" i="20"/>
  <c r="AD160" i="20"/>
  <c r="AE160" i="20" s="1"/>
  <c r="AD161" i="20"/>
  <c r="AE161" i="20"/>
  <c r="AD162" i="20"/>
  <c r="AE162" i="20" s="1"/>
  <c r="AD163" i="20"/>
  <c r="AE163" i="20"/>
  <c r="AD164" i="20"/>
  <c r="AE164" i="20" s="1"/>
  <c r="AD165" i="20"/>
  <c r="AE165" i="20"/>
  <c r="AD166" i="20"/>
  <c r="AE166" i="20" s="1"/>
  <c r="AD167" i="20"/>
  <c r="AE167" i="20"/>
  <c r="AD168" i="20"/>
  <c r="AE168" i="20" s="1"/>
  <c r="AD169" i="20"/>
  <c r="AE169" i="20"/>
  <c r="AD170" i="20"/>
  <c r="AE170" i="20" s="1"/>
  <c r="AD171" i="20"/>
  <c r="AE171" i="20"/>
  <c r="AD172" i="20"/>
  <c r="AE172" i="20" s="1"/>
  <c r="AD173" i="20"/>
  <c r="AE173" i="20"/>
  <c r="AD174" i="20"/>
  <c r="AE174" i="20" s="1"/>
  <c r="AD175" i="20"/>
  <c r="AE175" i="20"/>
  <c r="AD176" i="20"/>
  <c r="AE176" i="20" s="1"/>
  <c r="AD177" i="20"/>
  <c r="AE177" i="20"/>
  <c r="AD178" i="20"/>
  <c r="AE178" i="20" s="1"/>
  <c r="AD179" i="20"/>
  <c r="AE179" i="20"/>
  <c r="AD180" i="20"/>
  <c r="AE180" i="20" s="1"/>
  <c r="AD181" i="20"/>
  <c r="AE181" i="20"/>
  <c r="AD182" i="20"/>
  <c r="AE182" i="20" s="1"/>
  <c r="N16" i="21" s="1"/>
  <c r="AD183" i="20"/>
  <c r="AE183" i="20"/>
  <c r="AD184" i="20"/>
  <c r="AE184" i="20" s="1"/>
  <c r="AD185" i="20"/>
  <c r="AE185" i="20"/>
  <c r="AD186" i="20"/>
  <c r="AE186" i="20" s="1"/>
  <c r="AE187" i="20"/>
  <c r="AE188" i="20"/>
  <c r="N59" i="21" s="1"/>
  <c r="AE189" i="20"/>
  <c r="AE190" i="20"/>
  <c r="AE191" i="20"/>
  <c r="AE192" i="20"/>
  <c r="AE193" i="20"/>
  <c r="AE194" i="20"/>
  <c r="AE195" i="20"/>
  <c r="AE196" i="20"/>
  <c r="AE197" i="20"/>
  <c r="AE198" i="20"/>
  <c r="AE199" i="20"/>
  <c r="AE200" i="20"/>
  <c r="AE201" i="20"/>
  <c r="AE202" i="20"/>
  <c r="AE203" i="20"/>
  <c r="AE204" i="20"/>
  <c r="AE205" i="20"/>
  <c r="AE206" i="20"/>
  <c r="AE207" i="20"/>
  <c r="AE208" i="20"/>
  <c r="AE209" i="20"/>
  <c r="AE210" i="20"/>
  <c r="AE211" i="20"/>
  <c r="AE212" i="20"/>
  <c r="AE213" i="20"/>
  <c r="AE214" i="20"/>
  <c r="AE215" i="20"/>
  <c r="AE216" i="20"/>
  <c r="AE217" i="20"/>
  <c r="AE218" i="20"/>
  <c r="AE219" i="20"/>
  <c r="AE220" i="20"/>
  <c r="AE221" i="20"/>
  <c r="AE222" i="20"/>
  <c r="AE223" i="20"/>
  <c r="AE224" i="20"/>
  <c r="AE225" i="20"/>
  <c r="AE226" i="20"/>
  <c r="AE227" i="20"/>
  <c r="AE228" i="20"/>
  <c r="N60" i="21" s="1"/>
  <c r="AE229" i="20"/>
  <c r="AE230" i="20"/>
  <c r="AE231" i="20"/>
  <c r="AE232" i="20"/>
  <c r="AE233" i="20"/>
  <c r="AE234" i="20"/>
  <c r="AE235" i="20"/>
  <c r="AE236" i="20"/>
  <c r="AE237" i="20"/>
  <c r="AE238" i="20"/>
  <c r="AE239" i="20"/>
  <c r="AE240" i="20"/>
  <c r="AE241" i="20"/>
  <c r="AE242" i="20"/>
  <c r="AE243" i="20"/>
  <c r="AE244" i="20"/>
  <c r="AE245" i="20"/>
  <c r="AE246" i="20"/>
  <c r="AE247" i="20"/>
  <c r="AE248" i="20"/>
  <c r="N11" i="21" s="1"/>
  <c r="AE249" i="20"/>
  <c r="AE250" i="20"/>
  <c r="AE251" i="20"/>
  <c r="AE252" i="20"/>
  <c r="AE253" i="20"/>
  <c r="AE254" i="20"/>
  <c r="AE255" i="20"/>
  <c r="AE256" i="20"/>
  <c r="AE257" i="20"/>
  <c r="AE258" i="20"/>
  <c r="AE259" i="20"/>
  <c r="AE260" i="20"/>
  <c r="AE261" i="20"/>
  <c r="AE262" i="20"/>
  <c r="AE263" i="20"/>
  <c r="AE264" i="20"/>
  <c r="AE265" i="20"/>
  <c r="AE266" i="20"/>
  <c r="AE267" i="20"/>
  <c r="AE268" i="20"/>
  <c r="AE269" i="20"/>
  <c r="AE270" i="20"/>
  <c r="AE271" i="20"/>
  <c r="AE272" i="20"/>
  <c r="AE273" i="20"/>
  <c r="AE274" i="20"/>
  <c r="AE275" i="20"/>
  <c r="AE276" i="20"/>
  <c r="AE277" i="20"/>
  <c r="AE278" i="20"/>
  <c r="AE279" i="20"/>
  <c r="AE280" i="20"/>
  <c r="AE281" i="20"/>
  <c r="AE282" i="20"/>
  <c r="AE283" i="20"/>
  <c r="AE284" i="20"/>
  <c r="AE285" i="20"/>
  <c r="AE286" i="20"/>
  <c r="AE287" i="20"/>
  <c r="AE288" i="20"/>
  <c r="AE289" i="20"/>
  <c r="AE290" i="20"/>
  <c r="AE291" i="20"/>
  <c r="AE292" i="20"/>
  <c r="AE293" i="20"/>
  <c r="AE294" i="20"/>
  <c r="AE295" i="20"/>
  <c r="AE296" i="20"/>
  <c r="AE297" i="20"/>
  <c r="L17" i="21"/>
  <c r="M16" i="21"/>
  <c r="L12" i="21"/>
  <c r="L47" i="21"/>
  <c r="L6" i="21"/>
  <c r="L11" i="21"/>
  <c r="L10" i="21"/>
  <c r="AD12" i="20"/>
  <c r="L24" i="21"/>
  <c r="AD88" i="20"/>
  <c r="AE88" i="20" s="1"/>
  <c r="N21" i="21" s="1"/>
  <c r="AD11" i="20"/>
  <c r="M19" i="21"/>
  <c r="L38" i="21"/>
  <c r="AD17" i="20"/>
  <c r="L31" i="21"/>
  <c r="AD13" i="20"/>
  <c r="L33" i="21"/>
  <c r="L13" i="21"/>
  <c r="M12" i="21"/>
  <c r="AE86" i="20"/>
  <c r="N17" i="21" s="1"/>
  <c r="M17" i="21"/>
  <c r="AE72" i="20"/>
  <c r="N10" i="21"/>
  <c r="AE40" i="20"/>
  <c r="AD77" i="20"/>
  <c r="AE77" i="20" s="1"/>
  <c r="N23" i="21" s="1"/>
  <c r="L43" i="21"/>
  <c r="AD5" i="20"/>
  <c r="L30" i="21"/>
  <c r="AD15" i="20"/>
  <c r="L9" i="21"/>
  <c r="AD75" i="20"/>
  <c r="M11" i="21"/>
  <c r="AE90" i="20"/>
  <c r="L8" i="21"/>
  <c r="L40" i="21"/>
  <c r="AD20" i="20"/>
  <c r="AE20" i="20" s="1"/>
  <c r="N15" i="21" s="1"/>
  <c r="L15" i="21"/>
  <c r="L32" i="21"/>
  <c r="AD4" i="20"/>
  <c r="L14" i="21"/>
  <c r="AD92" i="20"/>
  <c r="AE92" i="20"/>
  <c r="K62" i="21"/>
  <c r="I25" i="21"/>
  <c r="G25" i="21"/>
  <c r="K25" i="21"/>
  <c r="G62" i="21"/>
  <c r="AE11" i="20"/>
  <c r="M47" i="21"/>
  <c r="M49" i="21"/>
  <c r="AE12" i="20"/>
  <c r="M43" i="21"/>
  <c r="M18" i="21"/>
  <c r="AE5" i="20"/>
  <c r="M40" i="21"/>
  <c r="M15" i="21"/>
  <c r="N14" i="21"/>
  <c r="M30" i="21"/>
  <c r="AE15" i="20"/>
  <c r="M31" i="21"/>
  <c r="AE13" i="20"/>
  <c r="M6" i="21"/>
  <c r="M32" i="21"/>
  <c r="AE4" i="20"/>
  <c r="AE75" i="20"/>
  <c r="M9" i="21"/>
  <c r="M33" i="21"/>
  <c r="M38" i="21"/>
  <c r="AE17" i="20"/>
  <c r="M14" i="21"/>
  <c r="N49" i="21"/>
  <c r="N24" i="21"/>
  <c r="N47" i="21"/>
  <c r="N38" i="21"/>
  <c r="N13" i="21"/>
  <c r="N31" i="21"/>
  <c r="N43" i="21"/>
  <c r="N18" i="21"/>
  <c r="N33" i="21"/>
  <c r="N40" i="21"/>
  <c r="N32" i="21"/>
  <c r="N30" i="21"/>
  <c r="M14" i="19" l="1"/>
  <c r="M5" i="19"/>
  <c r="M6" i="19"/>
  <c r="L23" i="19"/>
  <c r="M58" i="21"/>
  <c r="AE128" i="20"/>
  <c r="N58" i="21" s="1"/>
  <c r="J25" i="21"/>
  <c r="M23" i="21"/>
  <c r="M21" i="21"/>
  <c r="M24" i="21"/>
  <c r="L56" i="21"/>
  <c r="AD6" i="20"/>
  <c r="N12" i="21"/>
  <c r="AD16" i="20"/>
  <c r="L5" i="21"/>
  <c r="M20" i="21"/>
  <c r="L20" i="21"/>
  <c r="M55" i="21"/>
  <c r="AD89" i="20"/>
  <c r="L7" i="21"/>
  <c r="M13" i="21"/>
  <c r="L55" i="21"/>
  <c r="L62" i="21" s="1"/>
  <c r="M10" i="21"/>
  <c r="AE110" i="20"/>
  <c r="N57" i="21" s="1"/>
  <c r="M57" i="21"/>
  <c r="AD18" i="20"/>
  <c r="L22" i="21"/>
  <c r="E8" i="25"/>
  <c r="G5" i="25"/>
  <c r="F16" i="25"/>
  <c r="F6" i="25"/>
  <c r="F21" i="25"/>
  <c r="E7" i="25"/>
  <c r="G9" i="25"/>
  <c r="H19" i="25"/>
  <c r="G10" i="25"/>
  <c r="G6" i="25"/>
  <c r="F7" i="25"/>
  <c r="G11" i="25"/>
  <c r="F8" i="25"/>
  <c r="G8" i="25"/>
  <c r="J11" i="25"/>
  <c r="H9" i="25"/>
  <c r="L12" i="25"/>
  <c r="H12" i="25"/>
  <c r="K10" i="25"/>
  <c r="I8" i="25"/>
  <c r="J8" i="25"/>
  <c r="I12" i="25"/>
  <c r="K12" i="25"/>
  <c r="G12" i="25"/>
  <c r="F9" i="25"/>
  <c r="H7" i="25"/>
  <c r="E6" i="25"/>
  <c r="J12" i="25"/>
  <c r="J10" i="25"/>
  <c r="I9" i="25"/>
  <c r="H11" i="25"/>
  <c r="J9" i="25"/>
  <c r="I6" i="25"/>
  <c r="E5" i="25"/>
  <c r="K11" i="25"/>
  <c r="H10" i="25"/>
  <c r="G7" i="25"/>
  <c r="H6" i="25"/>
  <c r="H5" i="25"/>
  <c r="D5" i="25"/>
  <c r="I11" i="25"/>
  <c r="I10" i="25"/>
  <c r="I7" i="25"/>
  <c r="M29" i="19" l="1"/>
  <c r="M23" i="19"/>
  <c r="AE89" i="20"/>
  <c r="M56" i="21"/>
  <c r="M7" i="21"/>
  <c r="M8" i="21"/>
  <c r="M54" i="21"/>
  <c r="M62" i="21" s="1"/>
  <c r="AE6" i="20"/>
  <c r="AE18" i="20"/>
  <c r="N22" i="21" s="1"/>
  <c r="M22" i="21"/>
  <c r="L25" i="21"/>
  <c r="AE16" i="20"/>
  <c r="N5" i="21" s="1"/>
  <c r="M5" i="21"/>
  <c r="M25" i="21" s="1"/>
  <c r="E19" i="25"/>
  <c r="G16" i="25"/>
  <c r="G21" i="25"/>
  <c r="F19" i="25"/>
  <c r="F17" i="25"/>
  <c r="E18" i="25"/>
  <c r="G20" i="25"/>
  <c r="G22" i="25"/>
  <c r="F18" i="25"/>
  <c r="G17" i="25"/>
  <c r="K21" i="25"/>
  <c r="I19" i="25"/>
  <c r="J19" i="25"/>
  <c r="G23" i="25"/>
  <c r="I23" i="25"/>
  <c r="J23" i="25"/>
  <c r="H23" i="25"/>
  <c r="H20" i="25"/>
  <c r="G19" i="25"/>
  <c r="I20" i="25"/>
  <c r="D16" i="25"/>
  <c r="L23" i="25"/>
  <c r="I21" i="25"/>
  <c r="H18" i="25"/>
  <c r="G18" i="25"/>
  <c r="I22" i="25"/>
  <c r="H22" i="25"/>
  <c r="H16" i="25"/>
  <c r="J22" i="25"/>
  <c r="J20" i="25"/>
  <c r="J21" i="25"/>
  <c r="E17" i="25"/>
  <c r="I18" i="25"/>
  <c r="H21" i="25"/>
  <c r="K23" i="25"/>
  <c r="E16" i="25"/>
  <c r="F20" i="25"/>
  <c r="H17" i="25"/>
  <c r="K22" i="25"/>
  <c r="I17" i="25"/>
  <c r="N8" i="21" l="1"/>
  <c r="N54" i="21"/>
  <c r="N56" i="21"/>
  <c r="N7" i="21"/>
  <c r="N25" i="21" s="1"/>
  <c r="N62" i="21" l="1"/>
  <c r="D28" i="15" l="1"/>
  <c r="BC1209" i="1" l="1"/>
  <c r="BA7" i="15" s="1"/>
  <c r="BC1226" i="1"/>
  <c r="BC1233" i="1"/>
  <c r="BC1138" i="1"/>
  <c r="BC1219" i="1"/>
  <c r="BC1228" i="1"/>
  <c r="BC1201" i="1"/>
  <c r="BC1217" i="1" l="1"/>
  <c r="BC1162" i="1"/>
  <c r="BC1157" i="1"/>
  <c r="BC1215" i="1"/>
  <c r="BC1182" i="1"/>
  <c r="BC1222" i="1"/>
  <c r="BC1208" i="1"/>
  <c r="BC1161" i="1"/>
  <c r="BC1163" i="1"/>
  <c r="BC1230" i="1"/>
  <c r="BC1148" i="1"/>
  <c r="BC1159" i="1"/>
  <c r="BC1160" i="1"/>
  <c r="BC1144" i="1"/>
  <c r="BC1183" i="1"/>
  <c r="BC1165" i="1"/>
  <c r="BC1146" i="1"/>
  <c r="BC1210" i="1"/>
  <c r="BC1188" i="1"/>
  <c r="BC1202" i="1"/>
  <c r="BC1203" i="1"/>
  <c r="BC1216" i="1"/>
  <c r="BC1158" i="1"/>
  <c r="BC1186" i="1"/>
  <c r="BC1142" i="1"/>
  <c r="BC1200" i="1"/>
  <c r="BC1224" i="1"/>
  <c r="BC1177" i="1"/>
  <c r="BC1184" i="1"/>
  <c r="BC1213" i="1"/>
  <c r="BC1150" i="1"/>
  <c r="BC1175" i="1"/>
  <c r="BC1180" i="1"/>
  <c r="BC1195" i="1"/>
  <c r="BC1220" i="1"/>
  <c r="BC1190" i="1"/>
  <c r="BC1169" i="1"/>
  <c r="BC1167" i="1"/>
  <c r="BC1206" i="1"/>
  <c r="BC1211" i="1"/>
  <c r="BC1151" i="1"/>
  <c r="BC1152" i="1"/>
  <c r="BC1171" i="1"/>
  <c r="BC1187" i="1"/>
  <c r="BC1141" i="1"/>
  <c r="BC1218" i="1"/>
  <c r="BC1166" i="1"/>
  <c r="BC1149" i="1"/>
  <c r="BC1145" i="1"/>
  <c r="BC1147" i="1"/>
  <c r="BC1143" i="1"/>
  <c r="BC1185" i="1"/>
  <c r="BC1179" i="1"/>
  <c r="BC1199" i="1"/>
  <c r="BC1191" i="1"/>
  <c r="BC1196" i="1"/>
  <c r="BC1174" i="1"/>
  <c r="BC1229" i="1"/>
  <c r="BC1231" i="1"/>
  <c r="BC1176" i="1"/>
  <c r="BC1214" i="1"/>
  <c r="BC1212" i="1"/>
  <c r="BC1178" i="1"/>
  <c r="BC1198" i="1"/>
  <c r="BC1194" i="1"/>
  <c r="BC1168" i="1"/>
  <c r="BC1153" i="1"/>
  <c r="BC1137" i="1"/>
  <c r="BC1192" i="1"/>
  <c r="BC1172" i="1"/>
  <c r="BC1197" i="1"/>
  <c r="BC1189" i="1"/>
  <c r="BC1221" i="1"/>
  <c r="BC1207" i="1"/>
  <c r="BC1164" i="1"/>
  <c r="BC1136" i="1"/>
  <c r="BC1225" i="1"/>
  <c r="BC1173" i="1"/>
  <c r="BC1154" i="1"/>
  <c r="BC1170" i="1"/>
  <c r="BC1181" i="1"/>
  <c r="BC1140" i="1"/>
  <c r="BC1223" i="1"/>
  <c r="BC1232" i="1"/>
  <c r="BC1139" i="1"/>
  <c r="BC1156" i="1"/>
  <c r="BC1155" i="1"/>
  <c r="BC1205" i="1"/>
  <c r="BC1204" i="1"/>
  <c r="BC1193" i="1"/>
  <c r="BC1227" i="1"/>
  <c r="BA122" i="15" l="1"/>
  <c r="M30" i="26" s="1"/>
  <c r="BA123" i="15"/>
  <c r="M33" i="26" s="1"/>
  <c r="AL438" i="1"/>
  <c r="V156" i="1"/>
  <c r="R103" i="1"/>
  <c r="X181" i="1"/>
  <c r="X186" i="1"/>
  <c r="X182" i="1"/>
  <c r="X187" i="1"/>
  <c r="K24" i="1"/>
  <c r="I25" i="15" s="1"/>
  <c r="K22" i="1"/>
  <c r="I24" i="15" s="1"/>
  <c r="Y199" i="1"/>
  <c r="Y196" i="1"/>
  <c r="Y198" i="1"/>
  <c r="Y197" i="1"/>
  <c r="Y200" i="1"/>
  <c r="Q94" i="1"/>
  <c r="Q95" i="1"/>
  <c r="Q96" i="1"/>
  <c r="Q102" i="1"/>
  <c r="Q100" i="1"/>
  <c r="AO498" i="1"/>
  <c r="AO503" i="1"/>
  <c r="AO489" i="1"/>
  <c r="AO505" i="1"/>
  <c r="AO497" i="1"/>
  <c r="AO506" i="1"/>
  <c r="AL433" i="1"/>
  <c r="R106" i="1"/>
  <c r="R109" i="1"/>
  <c r="R112" i="1"/>
  <c r="R116" i="1"/>
  <c r="J13" i="1"/>
  <c r="J14" i="1"/>
  <c r="AM446" i="1"/>
  <c r="AM445" i="1"/>
  <c r="AM451" i="1"/>
  <c r="AM447" i="1"/>
  <c r="AM443" i="1"/>
  <c r="V157" i="1"/>
  <c r="V162" i="1"/>
  <c r="V161" i="1"/>
  <c r="V159" i="1"/>
  <c r="V160" i="1"/>
  <c r="V158" i="1"/>
  <c r="AL436" i="1"/>
  <c r="Q101" i="1"/>
  <c r="AO499" i="1"/>
  <c r="AO501" i="1"/>
  <c r="AO504" i="1"/>
  <c r="X183" i="1"/>
  <c r="K25" i="1"/>
  <c r="G4" i="1"/>
  <c r="AM448" i="1"/>
  <c r="AM453" i="1"/>
  <c r="M32" i="26" l="1"/>
  <c r="M35" i="26"/>
  <c r="AB238" i="1"/>
  <c r="AC245" i="1"/>
  <c r="AA10" i="15" s="1"/>
  <c r="AC251" i="1"/>
  <c r="AC250" i="1"/>
  <c r="AC249" i="1"/>
  <c r="AC242" i="1"/>
  <c r="AC252" i="1"/>
  <c r="AC247" i="1"/>
  <c r="R94" i="1"/>
  <c r="R102" i="1"/>
  <c r="R100" i="1"/>
  <c r="AL418" i="1"/>
  <c r="AM418" i="1" s="1"/>
  <c r="AL429" i="1"/>
  <c r="AM429" i="1" s="1"/>
  <c r="AL430" i="1"/>
  <c r="AM430" i="1" s="1"/>
  <c r="AL432" i="1"/>
  <c r="AM432" i="1" s="1"/>
  <c r="AL421" i="1"/>
  <c r="AM421" i="1" s="1"/>
  <c r="AL413" i="1"/>
  <c r="AM413" i="1" s="1"/>
  <c r="AL420" i="1"/>
  <c r="AM420" i="1" s="1"/>
  <c r="K26" i="1"/>
  <c r="K16" i="1"/>
  <c r="K15" i="1"/>
  <c r="K18" i="1"/>
  <c r="K17" i="1"/>
  <c r="Y183" i="1"/>
  <c r="AO502" i="1"/>
  <c r="AO491" i="1"/>
  <c r="R101" i="1"/>
  <c r="AM436" i="1"/>
  <c r="AL423" i="1"/>
  <c r="AM423" i="1" s="1"/>
  <c r="AL422" i="1"/>
  <c r="AM422" i="1" s="1"/>
  <c r="AL414" i="1"/>
  <c r="AM414" i="1" s="1"/>
  <c r="AL427" i="1"/>
  <c r="AM427" i="1" s="1"/>
  <c r="AM454" i="1"/>
  <c r="AM444" i="1"/>
  <c r="K14" i="1"/>
  <c r="R110" i="1"/>
  <c r="R111" i="1"/>
  <c r="AO487" i="1"/>
  <c r="AO496" i="1"/>
  <c r="AO488" i="1"/>
  <c r="AO494" i="1"/>
  <c r="AO492" i="1"/>
  <c r="R96" i="1"/>
  <c r="R95" i="1"/>
  <c r="Y181" i="1"/>
  <c r="T76" i="15"/>
  <c r="AL441" i="1"/>
  <c r="AM441" i="1" s="1"/>
  <c r="AL439" i="1"/>
  <c r="AM439" i="1" s="1"/>
  <c r="AL440" i="1"/>
  <c r="AM440" i="1" s="1"/>
  <c r="Q98" i="1"/>
  <c r="R98" i="1" s="1"/>
  <c r="Q99" i="1"/>
  <c r="R99" i="1" s="1"/>
  <c r="Q97" i="1"/>
  <c r="R97" i="1" s="1"/>
  <c r="Y182" i="1"/>
  <c r="AJ3" i="15"/>
  <c r="AM438" i="1"/>
  <c r="I4" i="15"/>
  <c r="Y187" i="1"/>
  <c r="X178" i="1"/>
  <c r="Y178" i="1" s="1"/>
  <c r="X177" i="1"/>
  <c r="Y177" i="1" s="1"/>
  <c r="X179" i="1"/>
  <c r="Y179" i="1" s="1"/>
  <c r="X180" i="1"/>
  <c r="Y180" i="1" s="1"/>
  <c r="X185" i="1"/>
  <c r="Y185" i="1" s="1"/>
  <c r="X184" i="1"/>
  <c r="Y184" i="1" s="1"/>
  <c r="Q86" i="1"/>
  <c r="R86" i="1" s="1"/>
  <c r="Q87" i="1"/>
  <c r="R87" i="1" s="1"/>
  <c r="Q84" i="1"/>
  <c r="R84" i="1" s="1"/>
  <c r="Q83" i="1"/>
  <c r="R83" i="1" s="1"/>
  <c r="Q85" i="1"/>
  <c r="R85" i="1" s="1"/>
  <c r="Q88" i="1"/>
  <c r="R88" i="1" s="1"/>
  <c r="Q81" i="1"/>
  <c r="R81" i="1" s="1"/>
  <c r="Q82" i="1"/>
  <c r="R82" i="1" s="1"/>
  <c r="Q80" i="1"/>
  <c r="Q90" i="1"/>
  <c r="R90" i="1" s="1"/>
  <c r="R107" i="1"/>
  <c r="R108" i="1"/>
  <c r="R114" i="1"/>
  <c r="R115" i="1"/>
  <c r="R113" i="1"/>
  <c r="AO500" i="1"/>
  <c r="AO490" i="1"/>
  <c r="Q91" i="1"/>
  <c r="R91" i="1" s="1"/>
  <c r="Q89" i="1"/>
  <c r="R89" i="1" s="1"/>
  <c r="E16" i="15"/>
  <c r="E28" i="15" s="1"/>
  <c r="E61" i="15"/>
  <c r="AM442" i="1"/>
  <c r="AM450" i="1"/>
  <c r="AO493" i="1"/>
  <c r="AO495" i="1"/>
  <c r="Q92" i="1"/>
  <c r="R92" i="1" s="1"/>
  <c r="Q93" i="1"/>
  <c r="R93" i="1" s="1"/>
  <c r="Y195" i="1"/>
  <c r="Y194" i="1"/>
  <c r="K28" i="1"/>
  <c r="K23" i="1"/>
  <c r="AM452" i="1"/>
  <c r="AM449" i="1"/>
  <c r="Y191" i="1"/>
  <c r="Y192" i="1"/>
  <c r="Y189" i="1"/>
  <c r="Y188" i="1"/>
  <c r="Y193" i="1"/>
  <c r="Y190" i="1"/>
  <c r="AC244" i="1"/>
  <c r="X175" i="1"/>
  <c r="Y175" i="1" s="1"/>
  <c r="X174" i="1"/>
  <c r="X176" i="1"/>
  <c r="Y176" i="1" s="1"/>
  <c r="AL434" i="1"/>
  <c r="AM434" i="1" s="1"/>
  <c r="AL428" i="1"/>
  <c r="AM428" i="1" s="1"/>
  <c r="K13" i="1"/>
  <c r="H64" i="15"/>
  <c r="R105" i="1"/>
  <c r="R104" i="1"/>
  <c r="AM433" i="1"/>
  <c r="K20" i="1"/>
  <c r="K27" i="1"/>
  <c r="K19" i="1"/>
  <c r="K21" i="1"/>
  <c r="AC248" i="1"/>
  <c r="Y186" i="1"/>
  <c r="AL416" i="1"/>
  <c r="AM416" i="1" s="1"/>
  <c r="AL431" i="1"/>
  <c r="AM431" i="1" s="1"/>
  <c r="AL424" i="1"/>
  <c r="AM424" i="1" s="1"/>
  <c r="AL415" i="1"/>
  <c r="AM415" i="1" s="1"/>
  <c r="AL419" i="1"/>
  <c r="AM419" i="1" s="1"/>
  <c r="AL435" i="1"/>
  <c r="AM435" i="1" s="1"/>
  <c r="AL412" i="1"/>
  <c r="AL437" i="1"/>
  <c r="AM437" i="1" s="1"/>
  <c r="AL426" i="1"/>
  <c r="AM426" i="1" s="1"/>
  <c r="AL425" i="1"/>
  <c r="AM425" i="1" s="1"/>
  <c r="AL417" i="1"/>
  <c r="AM417" i="1" s="1"/>
  <c r="AR580" i="1"/>
  <c r="S125" i="1"/>
  <c r="U154" i="1"/>
  <c r="V154" i="1" s="1"/>
  <c r="M46" i="1"/>
  <c r="O64" i="1"/>
  <c r="AN446" i="1"/>
  <c r="AO446" i="1" s="1"/>
  <c r="AK402" i="1"/>
  <c r="AL402" i="1" s="1"/>
  <c r="AM402" i="1" s="1"/>
  <c r="AF287" i="1"/>
  <c r="AE268" i="1"/>
  <c r="AA225" i="1"/>
  <c r="W168" i="1"/>
  <c r="X168" i="1" s="1"/>
  <c r="Y168" i="1" s="1"/>
  <c r="AP525" i="1"/>
  <c r="T147" i="1"/>
  <c r="T143" i="1"/>
  <c r="T146" i="1"/>
  <c r="T141" i="1"/>
  <c r="H5" i="1"/>
  <c r="H6" i="1"/>
  <c r="AF289" i="1"/>
  <c r="AS624" i="1"/>
  <c r="AF290" i="1"/>
  <c r="H7" i="1"/>
  <c r="AF280" i="1"/>
  <c r="AF288" i="1"/>
  <c r="AB239" i="1"/>
  <c r="AC239" i="1" s="1"/>
  <c r="AB228" i="1"/>
  <c r="AS622" i="1"/>
  <c r="AB237" i="1"/>
  <c r="AF286" i="1"/>
  <c r="AS596" i="1"/>
  <c r="T142" i="1"/>
  <c r="AF292" i="1"/>
  <c r="AS620" i="1"/>
  <c r="T145" i="1"/>
  <c r="AF281" i="1"/>
  <c r="AF291" i="1"/>
  <c r="T144" i="1"/>
  <c r="AF284" i="1"/>
  <c r="AJ366" i="1"/>
  <c r="AG312" i="1"/>
  <c r="AG314" i="1"/>
  <c r="AG307" i="1"/>
  <c r="AJ376" i="1"/>
  <c r="AG313" i="1"/>
  <c r="AJ373" i="1"/>
  <c r="I10" i="1"/>
  <c r="J10" i="1" s="1"/>
  <c r="K10" i="1" s="1"/>
  <c r="I11" i="1"/>
  <c r="I12" i="1"/>
  <c r="G26" i="15" s="1"/>
  <c r="AS597" i="1"/>
  <c r="AS595" i="1"/>
  <c r="AS625" i="1"/>
  <c r="AS621" i="1"/>
  <c r="AS619" i="1"/>
  <c r="AS618" i="1"/>
  <c r="AK403" i="1"/>
  <c r="AL403" i="1" s="1"/>
  <c r="AM403" i="1" s="1"/>
  <c r="AK407" i="1"/>
  <c r="AL407" i="1" s="1"/>
  <c r="AM407" i="1" s="1"/>
  <c r="AK408" i="1"/>
  <c r="AL408" i="1" s="1"/>
  <c r="AM408" i="1" s="1"/>
  <c r="AK405" i="1"/>
  <c r="AL405" i="1" s="1"/>
  <c r="AM405" i="1" s="1"/>
  <c r="AK410" i="1"/>
  <c r="AL410" i="1" s="1"/>
  <c r="AM410" i="1" s="1"/>
  <c r="AK411" i="1"/>
  <c r="AL411" i="1" s="1"/>
  <c r="AM411" i="1" s="1"/>
  <c r="AK404" i="1"/>
  <c r="AK409" i="1"/>
  <c r="AL409" i="1" s="1"/>
  <c r="AM409" i="1" s="1"/>
  <c r="AQ554" i="1"/>
  <c r="AQ557" i="1"/>
  <c r="U151" i="1"/>
  <c r="V151" i="1" s="1"/>
  <c r="AQ555" i="1"/>
  <c r="S131" i="1"/>
  <c r="T131" i="1" s="1"/>
  <c r="U152" i="1"/>
  <c r="V152" i="1" s="1"/>
  <c r="U149" i="1"/>
  <c r="V149" i="1" s="1"/>
  <c r="S132" i="1"/>
  <c r="AQ531" i="1"/>
  <c r="AQ553" i="1"/>
  <c r="AQ558" i="1"/>
  <c r="W167" i="1"/>
  <c r="X167" i="1" s="1"/>
  <c r="Y167" i="1" s="1"/>
  <c r="AP526" i="1"/>
  <c r="AH326" i="1"/>
  <c r="W162" i="1"/>
  <c r="X162" i="1" s="1"/>
  <c r="Y162" i="1" s="1"/>
  <c r="AP523" i="1"/>
  <c r="AQ523" i="1" s="1"/>
  <c r="AP521" i="1"/>
  <c r="AQ521" i="1" s="1"/>
  <c r="AH328" i="1"/>
  <c r="AH323" i="1"/>
  <c r="AH320" i="1"/>
  <c r="AH331" i="1"/>
  <c r="AP515" i="1"/>
  <c r="AP510" i="1"/>
  <c r="AQ510" i="1" s="1"/>
  <c r="AH327" i="1"/>
  <c r="AH321" i="1"/>
  <c r="AT641" i="1"/>
  <c r="AH325" i="1"/>
  <c r="AT630" i="1"/>
  <c r="AT652" i="1"/>
  <c r="AT647" i="1"/>
  <c r="AT631" i="1"/>
  <c r="AP497" i="1"/>
  <c r="AP489" i="1"/>
  <c r="AP524" i="1"/>
  <c r="AQ524" i="1" s="1"/>
  <c r="AT638" i="1"/>
  <c r="AT637" i="1"/>
  <c r="W157" i="1"/>
  <c r="X157" i="1" s="1"/>
  <c r="Y157" i="1" s="1"/>
  <c r="AQ552" i="1"/>
  <c r="AR586" i="1"/>
  <c r="AR575" i="1"/>
  <c r="AR587" i="1"/>
  <c r="AN480" i="1"/>
  <c r="AO480" i="1" s="1"/>
  <c r="W173" i="1"/>
  <c r="X173" i="1" s="1"/>
  <c r="Y173" i="1" s="1"/>
  <c r="AR581" i="1"/>
  <c r="AR582" i="1"/>
  <c r="AR567" i="1"/>
  <c r="AR565" i="1"/>
  <c r="AI337" i="1"/>
  <c r="W161" i="1"/>
  <c r="X161" i="1" s="1"/>
  <c r="Y161" i="1" s="1"/>
  <c r="S123" i="1"/>
  <c r="AR585" i="1"/>
  <c r="AR583" i="1"/>
  <c r="AE267" i="1"/>
  <c r="W160" i="1"/>
  <c r="X160" i="1" s="1"/>
  <c r="Y160" i="1" s="1"/>
  <c r="W158" i="1"/>
  <c r="X158" i="1" s="1"/>
  <c r="Y158" i="1" s="1"/>
  <c r="S126" i="1"/>
  <c r="S133" i="1"/>
  <c r="S130" i="1"/>
  <c r="S134" i="1"/>
  <c r="L22" i="1"/>
  <c r="J24" i="15" s="1"/>
  <c r="AN485" i="1"/>
  <c r="AO485" i="1" s="1"/>
  <c r="N58" i="1"/>
  <c r="L24" i="1"/>
  <c r="J25" i="15" s="1"/>
  <c r="AN458" i="1"/>
  <c r="AO458" i="1" s="1"/>
  <c r="L31" i="1"/>
  <c r="AN456" i="1"/>
  <c r="AO456" i="1" s="1"/>
  <c r="AN467" i="1"/>
  <c r="AO467" i="1" s="1"/>
  <c r="M48" i="1"/>
  <c r="AN483" i="1"/>
  <c r="AO483" i="1" s="1"/>
  <c r="AN448" i="1"/>
  <c r="AO448" i="1" s="1"/>
  <c r="AN486" i="1"/>
  <c r="AO486" i="1" s="1"/>
  <c r="AN477" i="1"/>
  <c r="AO477" i="1" s="1"/>
  <c r="AN447" i="1"/>
  <c r="P75" i="1"/>
  <c r="N57" i="1"/>
  <c r="AN481" i="1"/>
  <c r="AO481" i="1" s="1"/>
  <c r="N54" i="1"/>
  <c r="L36" i="1"/>
  <c r="J27" i="15" s="1"/>
  <c r="M45" i="1"/>
  <c r="N45" i="1" s="1"/>
  <c r="AE263" i="1"/>
  <c r="AF263" i="1" s="1"/>
  <c r="AE269" i="1"/>
  <c r="AA222" i="1"/>
  <c r="AA216" i="1"/>
  <c r="S127" i="1"/>
  <c r="M47" i="1"/>
  <c r="AE261" i="1"/>
  <c r="AA217" i="1"/>
  <c r="M44" i="1"/>
  <c r="AI347" i="1"/>
  <c r="AA221" i="1"/>
  <c r="AA218" i="1"/>
  <c r="AE259" i="1"/>
  <c r="AI343" i="1"/>
  <c r="AI344" i="1"/>
  <c r="AI358" i="1"/>
  <c r="AI363" i="1"/>
  <c r="AI349" i="1"/>
  <c r="AI335" i="1"/>
  <c r="AJ335" i="1" s="1"/>
  <c r="Z209" i="1"/>
  <c r="Z197" i="1"/>
  <c r="AI341" i="1"/>
  <c r="Z213" i="1"/>
  <c r="AE270" i="1"/>
  <c r="AF270" i="1" s="1"/>
  <c r="AG270" i="1" s="1"/>
  <c r="Z196" i="1"/>
  <c r="Z204" i="1"/>
  <c r="AA204" i="1" s="1"/>
  <c r="P76" i="1"/>
  <c r="Q76" i="1" s="1"/>
  <c r="R76" i="1" s="1"/>
  <c r="BA924" i="1"/>
  <c r="BA1019" i="1"/>
  <c r="BA948" i="1"/>
  <c r="BA993" i="1"/>
  <c r="BB1116" i="1"/>
  <c r="BC1116" i="1" s="1"/>
  <c r="AV717" i="1"/>
  <c r="AV728" i="1"/>
  <c r="AV713" i="1"/>
  <c r="AV729" i="1"/>
  <c r="AV721" i="1"/>
  <c r="AV725" i="1"/>
  <c r="AV730" i="1"/>
  <c r="BB1105" i="1"/>
  <c r="BC1105" i="1" s="1"/>
  <c r="BB1064" i="1"/>
  <c r="BC1064" i="1" s="1"/>
  <c r="AY806" i="1"/>
  <c r="BB1117" i="1"/>
  <c r="BC1117" i="1" s="1"/>
  <c r="AU654" i="1"/>
  <c r="AZ900" i="1"/>
  <c r="AU677" i="1"/>
  <c r="AY817" i="1"/>
  <c r="AZ840" i="1"/>
  <c r="AY808" i="1"/>
  <c r="AZ878" i="1"/>
  <c r="AY821" i="1"/>
  <c r="AZ839" i="1"/>
  <c r="BA839" i="1" s="1"/>
  <c r="AZ889" i="1"/>
  <c r="BA889" i="1" s="1"/>
  <c r="AU657" i="1"/>
  <c r="AY819" i="1"/>
  <c r="AZ892" i="1"/>
  <c r="BA892" i="1" s="1"/>
  <c r="AU678" i="1"/>
  <c r="AU683" i="1"/>
  <c r="BB1109" i="1"/>
  <c r="BC1109" i="1" s="1"/>
  <c r="AZ890" i="1"/>
  <c r="AZ877" i="1"/>
  <c r="AX749" i="1"/>
  <c r="AX742" i="1"/>
  <c r="AX757" i="1"/>
  <c r="AX741" i="1"/>
  <c r="AX754" i="1"/>
  <c r="AD245" i="1" l="1"/>
  <c r="AK335" i="1"/>
  <c r="AL335" i="1" s="1"/>
  <c r="AM335" i="1" s="1"/>
  <c r="AN335" i="1" s="1"/>
  <c r="AO335" i="1" s="1"/>
  <c r="AP335" i="1" s="1"/>
  <c r="AQ335" i="1" s="1"/>
  <c r="AR335" i="1" s="1"/>
  <c r="AS335" i="1" s="1"/>
  <c r="AT335" i="1" s="1"/>
  <c r="AU335" i="1" s="1"/>
  <c r="AV335" i="1" s="1"/>
  <c r="AW335" i="1" s="1"/>
  <c r="AX335" i="1" s="1"/>
  <c r="AY335" i="1" s="1"/>
  <c r="AZ335" i="1" s="1"/>
  <c r="BA335" i="1" s="1"/>
  <c r="BB335" i="1" s="1"/>
  <c r="BC335" i="1" s="1"/>
  <c r="AP448" i="1"/>
  <c r="AQ448" i="1" s="1"/>
  <c r="AR448" i="1" s="1"/>
  <c r="AS448" i="1" s="1"/>
  <c r="AT448" i="1" s="1"/>
  <c r="AU448" i="1" s="1"/>
  <c r="AV448" i="1" s="1"/>
  <c r="AW448" i="1" s="1"/>
  <c r="AX448" i="1" s="1"/>
  <c r="AY448" i="1" s="1"/>
  <c r="AZ448" i="1" s="1"/>
  <c r="BA448" i="1" s="1"/>
  <c r="BB448" i="1" s="1"/>
  <c r="BC448" i="1" s="1"/>
  <c r="T123" i="1"/>
  <c r="U123" i="1" s="1"/>
  <c r="V123" i="1" s="1"/>
  <c r="W123" i="1" s="1"/>
  <c r="X123" i="1" s="1"/>
  <c r="Y123" i="1" s="1"/>
  <c r="Z123" i="1" s="1"/>
  <c r="AA123" i="1" s="1"/>
  <c r="AB123" i="1" s="1"/>
  <c r="AC123" i="1" s="1"/>
  <c r="AD123" i="1" s="1"/>
  <c r="AE123" i="1" s="1"/>
  <c r="AF123" i="1" s="1"/>
  <c r="AG123" i="1" s="1"/>
  <c r="AH123" i="1" s="1"/>
  <c r="AI123" i="1" s="1"/>
  <c r="AJ123" i="1" s="1"/>
  <c r="AK123" i="1" s="1"/>
  <c r="AL123" i="1" s="1"/>
  <c r="AM123" i="1" s="1"/>
  <c r="AN123" i="1" s="1"/>
  <c r="AO123" i="1" s="1"/>
  <c r="AP123" i="1" s="1"/>
  <c r="AQ123" i="1" s="1"/>
  <c r="AR123" i="1" s="1"/>
  <c r="AS123" i="1" s="1"/>
  <c r="AT123" i="1" s="1"/>
  <c r="AU123" i="1" s="1"/>
  <c r="AV123" i="1" s="1"/>
  <c r="AW123" i="1" s="1"/>
  <c r="AX123" i="1" s="1"/>
  <c r="AY123" i="1" s="1"/>
  <c r="AZ123" i="1" s="1"/>
  <c r="BA123" i="1" s="1"/>
  <c r="BB123" i="1" s="1"/>
  <c r="BC123" i="1" s="1"/>
  <c r="T127" i="1"/>
  <c r="U127" i="1" s="1"/>
  <c r="V127" i="1" s="1"/>
  <c r="W127" i="1" s="1"/>
  <c r="X127" i="1" s="1"/>
  <c r="Y127" i="1" s="1"/>
  <c r="Z127" i="1" s="1"/>
  <c r="AA127" i="1" s="1"/>
  <c r="AB127" i="1" s="1"/>
  <c r="AC127" i="1" s="1"/>
  <c r="AD127" i="1" s="1"/>
  <c r="AE127" i="1" s="1"/>
  <c r="AF127" i="1" s="1"/>
  <c r="AG127" i="1" s="1"/>
  <c r="AH127" i="1" s="1"/>
  <c r="AI127" i="1" s="1"/>
  <c r="AJ127" i="1" s="1"/>
  <c r="AK127" i="1" s="1"/>
  <c r="AL127" i="1" s="1"/>
  <c r="AM127" i="1" s="1"/>
  <c r="AN127" i="1" s="1"/>
  <c r="AO127" i="1" s="1"/>
  <c r="AP127" i="1" s="1"/>
  <c r="AQ127" i="1" s="1"/>
  <c r="AR127" i="1" s="1"/>
  <c r="AS127" i="1" s="1"/>
  <c r="AT127" i="1" s="1"/>
  <c r="AU127" i="1" s="1"/>
  <c r="AV127" i="1" s="1"/>
  <c r="AW127" i="1" s="1"/>
  <c r="AX127" i="1" s="1"/>
  <c r="AY127" i="1" s="1"/>
  <c r="AZ127" i="1" s="1"/>
  <c r="BA127" i="1" s="1"/>
  <c r="BB127" i="1" s="1"/>
  <c r="BC127" i="1" s="1"/>
  <c r="AP486" i="1"/>
  <c r="AQ486" i="1" s="1"/>
  <c r="AR486" i="1" s="1"/>
  <c r="AS486" i="1" s="1"/>
  <c r="AT486" i="1" s="1"/>
  <c r="AU486" i="1" s="1"/>
  <c r="AV486" i="1" s="1"/>
  <c r="AW486" i="1" s="1"/>
  <c r="AX486" i="1" s="1"/>
  <c r="AY486" i="1" s="1"/>
  <c r="AZ486" i="1" s="1"/>
  <c r="BA486" i="1" s="1"/>
  <c r="BB486" i="1" s="1"/>
  <c r="BC486" i="1" s="1"/>
  <c r="AP485" i="1"/>
  <c r="AQ485" i="1" s="1"/>
  <c r="AR485" i="1" s="1"/>
  <c r="AS485" i="1" s="1"/>
  <c r="AT485" i="1" s="1"/>
  <c r="AU485" i="1" s="1"/>
  <c r="AV485" i="1" s="1"/>
  <c r="AW485" i="1" s="1"/>
  <c r="AX485" i="1" s="1"/>
  <c r="AY485" i="1" s="1"/>
  <c r="AZ485" i="1" s="1"/>
  <c r="BA485" i="1" s="1"/>
  <c r="BB485" i="1" s="1"/>
  <c r="BC485" i="1" s="1"/>
  <c r="AS586" i="1"/>
  <c r="AT586" i="1" s="1"/>
  <c r="AU586" i="1" s="1"/>
  <c r="AV586" i="1" s="1"/>
  <c r="AW586" i="1" s="1"/>
  <c r="AX586" i="1" s="1"/>
  <c r="AY586" i="1" s="1"/>
  <c r="AZ586" i="1" s="1"/>
  <c r="BA586" i="1" s="1"/>
  <c r="BB586" i="1" s="1"/>
  <c r="BC586" i="1" s="1"/>
  <c r="AC246" i="1"/>
  <c r="AD246" i="1" s="1"/>
  <c r="AE246" i="1" s="1"/>
  <c r="AF246" i="1" s="1"/>
  <c r="AG246" i="1" s="1"/>
  <c r="AH246" i="1" s="1"/>
  <c r="AI246" i="1" s="1"/>
  <c r="AJ246" i="1" s="1"/>
  <c r="AK246" i="1" s="1"/>
  <c r="AL246" i="1" s="1"/>
  <c r="AM246" i="1" s="1"/>
  <c r="AN246" i="1" s="1"/>
  <c r="AO246" i="1" s="1"/>
  <c r="AP246" i="1" s="1"/>
  <c r="AQ246" i="1" s="1"/>
  <c r="AR246" i="1" s="1"/>
  <c r="AS246" i="1" s="1"/>
  <c r="AT246" i="1" s="1"/>
  <c r="AU246" i="1" s="1"/>
  <c r="AV246" i="1" s="1"/>
  <c r="AW246" i="1" s="1"/>
  <c r="AX246" i="1" s="1"/>
  <c r="AY246" i="1" s="1"/>
  <c r="AZ246" i="1" s="1"/>
  <c r="BA246" i="1" s="1"/>
  <c r="BB246" i="1" s="1"/>
  <c r="BC246" i="1" s="1"/>
  <c r="AB217" i="1"/>
  <c r="AC217" i="1" s="1"/>
  <c r="AD217" i="1" s="1"/>
  <c r="AE217" i="1" s="1"/>
  <c r="AF217" i="1" s="1"/>
  <c r="AG217" i="1" s="1"/>
  <c r="AH217" i="1" s="1"/>
  <c r="AI217" i="1" s="1"/>
  <c r="AJ217" i="1" s="1"/>
  <c r="AK217" i="1" s="1"/>
  <c r="AL217" i="1" s="1"/>
  <c r="AM217" i="1" s="1"/>
  <c r="AN217" i="1" s="1"/>
  <c r="AO217" i="1" s="1"/>
  <c r="AP217" i="1" s="1"/>
  <c r="AQ217" i="1" s="1"/>
  <c r="AR217" i="1" s="1"/>
  <c r="AS217" i="1" s="1"/>
  <c r="AT217" i="1" s="1"/>
  <c r="AU217" i="1" s="1"/>
  <c r="AV217" i="1" s="1"/>
  <c r="AW217" i="1" s="1"/>
  <c r="AX217" i="1" s="1"/>
  <c r="AY217" i="1" s="1"/>
  <c r="AZ217" i="1" s="1"/>
  <c r="BA217" i="1" s="1"/>
  <c r="BB217" i="1" s="1"/>
  <c r="BC217" i="1" s="1"/>
  <c r="AC228" i="1"/>
  <c r="AD228" i="1" s="1"/>
  <c r="AE228" i="1" s="1"/>
  <c r="AF228" i="1" s="1"/>
  <c r="AG228" i="1" s="1"/>
  <c r="AH228" i="1" s="1"/>
  <c r="AI228" i="1" s="1"/>
  <c r="AJ228" i="1" s="1"/>
  <c r="AK228" i="1" s="1"/>
  <c r="AL228" i="1" s="1"/>
  <c r="AM228" i="1" s="1"/>
  <c r="AN228" i="1" s="1"/>
  <c r="AO228" i="1" s="1"/>
  <c r="AP228" i="1" s="1"/>
  <c r="AQ228" i="1" s="1"/>
  <c r="AR228" i="1" s="1"/>
  <c r="AS228" i="1" s="1"/>
  <c r="AT228" i="1" s="1"/>
  <c r="AU228" i="1" s="1"/>
  <c r="AV228" i="1" s="1"/>
  <c r="AW228" i="1" s="1"/>
  <c r="AX228" i="1" s="1"/>
  <c r="AY228" i="1" s="1"/>
  <c r="AZ228" i="1" s="1"/>
  <c r="BA228" i="1" s="1"/>
  <c r="BB228" i="1" s="1"/>
  <c r="BC228" i="1" s="1"/>
  <c r="AD251" i="1"/>
  <c r="AE251" i="1" s="1"/>
  <c r="AF251" i="1" s="1"/>
  <c r="AG251" i="1" s="1"/>
  <c r="AH251" i="1" s="1"/>
  <c r="AI251" i="1" s="1"/>
  <c r="AJ251" i="1" s="1"/>
  <c r="AK251" i="1" s="1"/>
  <c r="AL251" i="1" s="1"/>
  <c r="AM251" i="1" s="1"/>
  <c r="AN251" i="1" s="1"/>
  <c r="AO251" i="1" s="1"/>
  <c r="AP251" i="1" s="1"/>
  <c r="AQ251" i="1" s="1"/>
  <c r="AR251" i="1" s="1"/>
  <c r="AS251" i="1" s="1"/>
  <c r="AT251" i="1" s="1"/>
  <c r="AU251" i="1" s="1"/>
  <c r="AV251" i="1" s="1"/>
  <c r="AW251" i="1" s="1"/>
  <c r="AX251" i="1" s="1"/>
  <c r="AY251" i="1" s="1"/>
  <c r="AZ251" i="1" s="1"/>
  <c r="BA251" i="1" s="1"/>
  <c r="BB251" i="1" s="1"/>
  <c r="BC251" i="1" s="1"/>
  <c r="AC243" i="1"/>
  <c r="AD249" i="1"/>
  <c r="AE249" i="1" s="1"/>
  <c r="AF249" i="1" s="1"/>
  <c r="AG249" i="1" s="1"/>
  <c r="AH249" i="1" s="1"/>
  <c r="AI249" i="1" s="1"/>
  <c r="AJ249" i="1" s="1"/>
  <c r="AK249" i="1" s="1"/>
  <c r="AL249" i="1" s="1"/>
  <c r="AM249" i="1" s="1"/>
  <c r="AN249" i="1" s="1"/>
  <c r="AO249" i="1" s="1"/>
  <c r="AP249" i="1" s="1"/>
  <c r="AQ249" i="1" s="1"/>
  <c r="AR249" i="1" s="1"/>
  <c r="AS249" i="1" s="1"/>
  <c r="AT249" i="1" s="1"/>
  <c r="AU249" i="1" s="1"/>
  <c r="AV249" i="1" s="1"/>
  <c r="AW249" i="1" s="1"/>
  <c r="AX249" i="1" s="1"/>
  <c r="AY249" i="1" s="1"/>
  <c r="AZ249" i="1" s="1"/>
  <c r="BA249" i="1" s="1"/>
  <c r="BB249" i="1" s="1"/>
  <c r="BC249" i="1" s="1"/>
  <c r="AC238" i="1"/>
  <c r="AD238" i="1" s="1"/>
  <c r="AE238" i="1" s="1"/>
  <c r="AF238" i="1" s="1"/>
  <c r="AG238" i="1" s="1"/>
  <c r="AH238" i="1" s="1"/>
  <c r="AI238" i="1" s="1"/>
  <c r="AJ238" i="1" s="1"/>
  <c r="AK238" i="1" s="1"/>
  <c r="AL238" i="1" s="1"/>
  <c r="AM238" i="1" s="1"/>
  <c r="AN238" i="1" s="1"/>
  <c r="AO238" i="1" s="1"/>
  <c r="AP238" i="1" s="1"/>
  <c r="AQ238" i="1" s="1"/>
  <c r="AR238" i="1" s="1"/>
  <c r="AS238" i="1" s="1"/>
  <c r="AT238" i="1" s="1"/>
  <c r="AU238" i="1" s="1"/>
  <c r="AV238" i="1" s="1"/>
  <c r="AW238" i="1" s="1"/>
  <c r="AX238" i="1" s="1"/>
  <c r="AY238" i="1" s="1"/>
  <c r="AZ238" i="1" s="1"/>
  <c r="BA238" i="1" s="1"/>
  <c r="BB238" i="1" s="1"/>
  <c r="BC238" i="1" s="1"/>
  <c r="AD250" i="1"/>
  <c r="AE250" i="1" s="1"/>
  <c r="AF250" i="1" s="1"/>
  <c r="AG250" i="1" s="1"/>
  <c r="AH250" i="1" s="1"/>
  <c r="AI250" i="1" s="1"/>
  <c r="AJ250" i="1" s="1"/>
  <c r="AK250" i="1" s="1"/>
  <c r="AL250" i="1" s="1"/>
  <c r="AM250" i="1" s="1"/>
  <c r="AN250" i="1" s="1"/>
  <c r="AO250" i="1" s="1"/>
  <c r="AP250" i="1" s="1"/>
  <c r="AQ250" i="1" s="1"/>
  <c r="AR250" i="1" s="1"/>
  <c r="AS250" i="1" s="1"/>
  <c r="AT250" i="1" s="1"/>
  <c r="AU250" i="1" s="1"/>
  <c r="AV250" i="1" s="1"/>
  <c r="AW250" i="1" s="1"/>
  <c r="AX250" i="1" s="1"/>
  <c r="AY250" i="1" s="1"/>
  <c r="AZ250" i="1" s="1"/>
  <c r="BA250" i="1" s="1"/>
  <c r="BB250" i="1" s="1"/>
  <c r="BC250" i="1" s="1"/>
  <c r="AC237" i="1"/>
  <c r="AD237" i="1" s="1"/>
  <c r="AE237" i="1" s="1"/>
  <c r="AF237" i="1" s="1"/>
  <c r="AG237" i="1" s="1"/>
  <c r="AH237" i="1" s="1"/>
  <c r="AI237" i="1" s="1"/>
  <c r="AJ237" i="1" s="1"/>
  <c r="AK237" i="1" s="1"/>
  <c r="AL237" i="1" s="1"/>
  <c r="AM237" i="1" s="1"/>
  <c r="AN237" i="1" s="1"/>
  <c r="AO237" i="1" s="1"/>
  <c r="AP237" i="1" s="1"/>
  <c r="AQ237" i="1" s="1"/>
  <c r="AR237" i="1" s="1"/>
  <c r="AS237" i="1" s="1"/>
  <c r="AT237" i="1" s="1"/>
  <c r="AU237" i="1" s="1"/>
  <c r="AV237" i="1" s="1"/>
  <c r="AW237" i="1" s="1"/>
  <c r="AX237" i="1" s="1"/>
  <c r="AY237" i="1" s="1"/>
  <c r="AZ237" i="1" s="1"/>
  <c r="BA237" i="1" s="1"/>
  <c r="BB237" i="1" s="1"/>
  <c r="BC237" i="1" s="1"/>
  <c r="AG263" i="1"/>
  <c r="AH263" i="1" s="1"/>
  <c r="AI263" i="1" s="1"/>
  <c r="AJ263" i="1" s="1"/>
  <c r="AK263" i="1" s="1"/>
  <c r="AL263" i="1" s="1"/>
  <c r="AM263" i="1" s="1"/>
  <c r="AN263" i="1" s="1"/>
  <c r="AO263" i="1" s="1"/>
  <c r="AP263" i="1" s="1"/>
  <c r="AQ263" i="1" s="1"/>
  <c r="AR263" i="1" s="1"/>
  <c r="AS263" i="1" s="1"/>
  <c r="AT263" i="1" s="1"/>
  <c r="AU263" i="1" s="1"/>
  <c r="AV263" i="1" s="1"/>
  <c r="AW263" i="1" s="1"/>
  <c r="AX263" i="1" s="1"/>
  <c r="AY263" i="1" s="1"/>
  <c r="AZ263" i="1" s="1"/>
  <c r="BA263" i="1" s="1"/>
  <c r="BB263" i="1" s="1"/>
  <c r="BC263" i="1" s="1"/>
  <c r="AB218" i="1"/>
  <c r="AC218" i="1" s="1"/>
  <c r="AD218" i="1" s="1"/>
  <c r="AE218" i="1" s="1"/>
  <c r="AF218" i="1" s="1"/>
  <c r="AG218" i="1" s="1"/>
  <c r="AH218" i="1" s="1"/>
  <c r="AI218" i="1" s="1"/>
  <c r="AJ218" i="1" s="1"/>
  <c r="AK218" i="1" s="1"/>
  <c r="AL218" i="1" s="1"/>
  <c r="AM218" i="1" s="1"/>
  <c r="AN218" i="1" s="1"/>
  <c r="AO218" i="1" s="1"/>
  <c r="AP218" i="1" s="1"/>
  <c r="AQ218" i="1" s="1"/>
  <c r="AR218" i="1" s="1"/>
  <c r="AS218" i="1" s="1"/>
  <c r="AT218" i="1" s="1"/>
  <c r="AU218" i="1" s="1"/>
  <c r="AV218" i="1" s="1"/>
  <c r="AW218" i="1" s="1"/>
  <c r="AX218" i="1" s="1"/>
  <c r="AY218" i="1" s="1"/>
  <c r="AZ218" i="1" s="1"/>
  <c r="BA218" i="1" s="1"/>
  <c r="BB218" i="1" s="1"/>
  <c r="BC218" i="1" s="1"/>
  <c r="AS583" i="1"/>
  <c r="AT583" i="1" s="1"/>
  <c r="AU583" i="1" s="1"/>
  <c r="AV583" i="1" s="1"/>
  <c r="AW583" i="1" s="1"/>
  <c r="AX583" i="1" s="1"/>
  <c r="AY583" i="1" s="1"/>
  <c r="AZ583" i="1" s="1"/>
  <c r="BA583" i="1" s="1"/>
  <c r="BB583" i="1" s="1"/>
  <c r="BC583" i="1" s="1"/>
  <c r="AR552" i="1"/>
  <c r="AS552" i="1" s="1"/>
  <c r="AT552" i="1" s="1"/>
  <c r="AU552" i="1" s="1"/>
  <c r="AV552" i="1" s="1"/>
  <c r="AW552" i="1" s="1"/>
  <c r="AX552" i="1" s="1"/>
  <c r="AY552" i="1" s="1"/>
  <c r="AZ552" i="1" s="1"/>
  <c r="BA552" i="1" s="1"/>
  <c r="BB552" i="1" s="1"/>
  <c r="BC552" i="1" s="1"/>
  <c r="AQ515" i="1"/>
  <c r="AR515" i="1" s="1"/>
  <c r="AS515" i="1" s="1"/>
  <c r="AT515" i="1" s="1"/>
  <c r="AU515" i="1" s="1"/>
  <c r="AV515" i="1" s="1"/>
  <c r="AW515" i="1" s="1"/>
  <c r="AX515" i="1" s="1"/>
  <c r="AY515" i="1" s="1"/>
  <c r="AZ515" i="1" s="1"/>
  <c r="BA515" i="1" s="1"/>
  <c r="BB515" i="1" s="1"/>
  <c r="BC515" i="1" s="1"/>
  <c r="AJ363" i="1"/>
  <c r="AK363" i="1" s="1"/>
  <c r="AL363" i="1" s="1"/>
  <c r="AM363" i="1" s="1"/>
  <c r="AN363" i="1" s="1"/>
  <c r="AO363" i="1" s="1"/>
  <c r="AP363" i="1" s="1"/>
  <c r="AQ363" i="1" s="1"/>
  <c r="AR363" i="1" s="1"/>
  <c r="AS363" i="1" s="1"/>
  <c r="AT363" i="1" s="1"/>
  <c r="AU363" i="1" s="1"/>
  <c r="AV363" i="1" s="1"/>
  <c r="AW363" i="1" s="1"/>
  <c r="AX363" i="1" s="1"/>
  <c r="AY363" i="1" s="1"/>
  <c r="AZ363" i="1" s="1"/>
  <c r="BA363" i="1" s="1"/>
  <c r="BB363" i="1" s="1"/>
  <c r="BC363" i="1" s="1"/>
  <c r="AB216" i="1"/>
  <c r="AC216" i="1" s="1"/>
  <c r="AD216" i="1" s="1"/>
  <c r="AE216" i="1" s="1"/>
  <c r="AF216" i="1" s="1"/>
  <c r="AG216" i="1" s="1"/>
  <c r="AH216" i="1" s="1"/>
  <c r="AI216" i="1" s="1"/>
  <c r="AJ216" i="1" s="1"/>
  <c r="AK216" i="1" s="1"/>
  <c r="AL216" i="1" s="1"/>
  <c r="AM216" i="1" s="1"/>
  <c r="AN216" i="1" s="1"/>
  <c r="AO216" i="1" s="1"/>
  <c r="AP216" i="1" s="1"/>
  <c r="AQ216" i="1" s="1"/>
  <c r="AR216" i="1" s="1"/>
  <c r="AS216" i="1" s="1"/>
  <c r="AT216" i="1" s="1"/>
  <c r="AU216" i="1" s="1"/>
  <c r="AV216" i="1" s="1"/>
  <c r="AW216" i="1" s="1"/>
  <c r="AX216" i="1" s="1"/>
  <c r="AY216" i="1" s="1"/>
  <c r="AZ216" i="1" s="1"/>
  <c r="BA216" i="1" s="1"/>
  <c r="BB216" i="1" s="1"/>
  <c r="BC216" i="1" s="1"/>
  <c r="T126" i="1"/>
  <c r="U126" i="1" s="1"/>
  <c r="V126" i="1" s="1"/>
  <c r="W126" i="1" s="1"/>
  <c r="X126" i="1" s="1"/>
  <c r="Y126" i="1" s="1"/>
  <c r="Z126" i="1" s="1"/>
  <c r="AA126" i="1" s="1"/>
  <c r="AB126" i="1" s="1"/>
  <c r="AC126" i="1" s="1"/>
  <c r="AD126" i="1" s="1"/>
  <c r="AE126" i="1" s="1"/>
  <c r="AF126" i="1" s="1"/>
  <c r="AG126" i="1" s="1"/>
  <c r="AH126" i="1" s="1"/>
  <c r="AI126" i="1" s="1"/>
  <c r="AJ126" i="1" s="1"/>
  <c r="AK126" i="1" s="1"/>
  <c r="AL126" i="1" s="1"/>
  <c r="AM126" i="1" s="1"/>
  <c r="AN126" i="1" s="1"/>
  <c r="AO126" i="1" s="1"/>
  <c r="AP126" i="1" s="1"/>
  <c r="AQ126" i="1" s="1"/>
  <c r="AR126" i="1" s="1"/>
  <c r="AS126" i="1" s="1"/>
  <c r="AT126" i="1" s="1"/>
  <c r="AU126" i="1" s="1"/>
  <c r="AV126" i="1" s="1"/>
  <c r="AW126" i="1" s="1"/>
  <c r="AX126" i="1" s="1"/>
  <c r="AY126" i="1" s="1"/>
  <c r="AZ126" i="1" s="1"/>
  <c r="BA126" i="1" s="1"/>
  <c r="BB126" i="1" s="1"/>
  <c r="BC126" i="1" s="1"/>
  <c r="AF267" i="1"/>
  <c r="AG267" i="1" s="1"/>
  <c r="AH267" i="1" s="1"/>
  <c r="AI267" i="1" s="1"/>
  <c r="AJ267" i="1" s="1"/>
  <c r="AK267" i="1" s="1"/>
  <c r="AL267" i="1" s="1"/>
  <c r="AM267" i="1" s="1"/>
  <c r="AN267" i="1" s="1"/>
  <c r="AO267" i="1" s="1"/>
  <c r="AP267" i="1" s="1"/>
  <c r="AQ267" i="1" s="1"/>
  <c r="AR267" i="1" s="1"/>
  <c r="AS267" i="1" s="1"/>
  <c r="AT267" i="1" s="1"/>
  <c r="AU267" i="1" s="1"/>
  <c r="AV267" i="1" s="1"/>
  <c r="AW267" i="1" s="1"/>
  <c r="AX267" i="1" s="1"/>
  <c r="AY267" i="1" s="1"/>
  <c r="AZ267" i="1" s="1"/>
  <c r="BA267" i="1" s="1"/>
  <c r="BB267" i="1" s="1"/>
  <c r="BC267" i="1" s="1"/>
  <c r="AS585" i="1"/>
  <c r="AT585" i="1" s="1"/>
  <c r="AU585" i="1" s="1"/>
  <c r="AV585" i="1" s="1"/>
  <c r="AW585" i="1" s="1"/>
  <c r="AX585" i="1" s="1"/>
  <c r="AY585" i="1" s="1"/>
  <c r="AZ585" i="1" s="1"/>
  <c r="BA585" i="1" s="1"/>
  <c r="BB585" i="1" s="1"/>
  <c r="BC585" i="1" s="1"/>
  <c r="AJ347" i="1"/>
  <c r="AK347" i="1" s="1"/>
  <c r="AL347" i="1" s="1"/>
  <c r="AM347" i="1" s="1"/>
  <c r="AN347" i="1" s="1"/>
  <c r="AO347" i="1" s="1"/>
  <c r="AP347" i="1" s="1"/>
  <c r="AQ347" i="1" s="1"/>
  <c r="AR347" i="1" s="1"/>
  <c r="AS347" i="1" s="1"/>
  <c r="AT347" i="1" s="1"/>
  <c r="AU347" i="1" s="1"/>
  <c r="AV347" i="1" s="1"/>
  <c r="AW347" i="1" s="1"/>
  <c r="AX347" i="1" s="1"/>
  <c r="AY347" i="1" s="1"/>
  <c r="AZ347" i="1" s="1"/>
  <c r="BA347" i="1" s="1"/>
  <c r="BB347" i="1" s="1"/>
  <c r="BC347" i="1" s="1"/>
  <c r="AZ819" i="1"/>
  <c r="BA819" i="1" s="1"/>
  <c r="BB819" i="1" s="1"/>
  <c r="BC819" i="1" s="1"/>
  <c r="AV654" i="1"/>
  <c r="AW654" i="1" s="1"/>
  <c r="AX654" i="1" s="1"/>
  <c r="AY654" i="1" s="1"/>
  <c r="AZ654" i="1" s="1"/>
  <c r="BA654" i="1" s="1"/>
  <c r="BB654" i="1" s="1"/>
  <c r="BC654" i="1" s="1"/>
  <c r="N47" i="1"/>
  <c r="O47" i="1" s="1"/>
  <c r="P47" i="1" s="1"/>
  <c r="Q47" i="1" s="1"/>
  <c r="R47" i="1" s="1"/>
  <c r="S47" i="1" s="1"/>
  <c r="T47" i="1" s="1"/>
  <c r="U47" i="1" s="1"/>
  <c r="V47" i="1" s="1"/>
  <c r="W47" i="1" s="1"/>
  <c r="X47" i="1" s="1"/>
  <c r="Y47" i="1" s="1"/>
  <c r="Z47" i="1" s="1"/>
  <c r="AA47" i="1" s="1"/>
  <c r="AB47" i="1" s="1"/>
  <c r="AC47" i="1" s="1"/>
  <c r="AD47" i="1" s="1"/>
  <c r="AE47" i="1" s="1"/>
  <c r="AF47" i="1" s="1"/>
  <c r="AG47" i="1" s="1"/>
  <c r="AH47" i="1" s="1"/>
  <c r="AI47" i="1" s="1"/>
  <c r="AJ47" i="1" s="1"/>
  <c r="AK47" i="1" s="1"/>
  <c r="AL47" i="1" s="1"/>
  <c r="AM47" i="1" s="1"/>
  <c r="AN47" i="1" s="1"/>
  <c r="AO47" i="1" s="1"/>
  <c r="AP47" i="1" s="1"/>
  <c r="AQ47" i="1" s="1"/>
  <c r="AR47" i="1" s="1"/>
  <c r="AS47" i="1" s="1"/>
  <c r="AT47" i="1" s="1"/>
  <c r="AU47" i="1" s="1"/>
  <c r="AV47" i="1" s="1"/>
  <c r="AW47" i="1" s="1"/>
  <c r="AX47" i="1" s="1"/>
  <c r="AY47" i="1" s="1"/>
  <c r="AZ47" i="1" s="1"/>
  <c r="BA47" i="1" s="1"/>
  <c r="BB47" i="1" s="1"/>
  <c r="BC47" i="1" s="1"/>
  <c r="AS567" i="1"/>
  <c r="AT567" i="1" s="1"/>
  <c r="AU567" i="1" s="1"/>
  <c r="AV567" i="1" s="1"/>
  <c r="AW567" i="1" s="1"/>
  <c r="AX567" i="1" s="1"/>
  <c r="AY567" i="1" s="1"/>
  <c r="AZ567" i="1" s="1"/>
  <c r="BA567" i="1" s="1"/>
  <c r="BB567" i="1" s="1"/>
  <c r="BC567" i="1" s="1"/>
  <c r="T132" i="1"/>
  <c r="U132" i="1" s="1"/>
  <c r="V132" i="1" s="1"/>
  <c r="W132" i="1" s="1"/>
  <c r="X132" i="1" s="1"/>
  <c r="Y132" i="1" s="1"/>
  <c r="Z132" i="1" s="1"/>
  <c r="AA132" i="1" s="1"/>
  <c r="AB132" i="1" s="1"/>
  <c r="AC132" i="1" s="1"/>
  <c r="AD132" i="1" s="1"/>
  <c r="AE132" i="1" s="1"/>
  <c r="AF132" i="1" s="1"/>
  <c r="AG132" i="1" s="1"/>
  <c r="AH132" i="1" s="1"/>
  <c r="AI132" i="1" s="1"/>
  <c r="AJ132" i="1" s="1"/>
  <c r="AK132" i="1" s="1"/>
  <c r="AL132" i="1" s="1"/>
  <c r="AM132" i="1" s="1"/>
  <c r="AN132" i="1" s="1"/>
  <c r="AO132" i="1" s="1"/>
  <c r="AP132" i="1" s="1"/>
  <c r="AQ132" i="1" s="1"/>
  <c r="AR132" i="1" s="1"/>
  <c r="AS132" i="1" s="1"/>
  <c r="AT132" i="1" s="1"/>
  <c r="AU132" i="1" s="1"/>
  <c r="AV132" i="1" s="1"/>
  <c r="AW132" i="1" s="1"/>
  <c r="AX132" i="1" s="1"/>
  <c r="AY132" i="1" s="1"/>
  <c r="AZ132" i="1" s="1"/>
  <c r="BA132" i="1" s="1"/>
  <c r="BB132" i="1" s="1"/>
  <c r="BC132" i="1" s="1"/>
  <c r="AG287" i="1"/>
  <c r="AH287" i="1" s="1"/>
  <c r="AI287" i="1" s="1"/>
  <c r="AJ287" i="1" s="1"/>
  <c r="AK287" i="1" s="1"/>
  <c r="AL287" i="1" s="1"/>
  <c r="AM287" i="1" s="1"/>
  <c r="AN287" i="1" s="1"/>
  <c r="AO287" i="1" s="1"/>
  <c r="AP287" i="1" s="1"/>
  <c r="AQ287" i="1" s="1"/>
  <c r="AR287" i="1" s="1"/>
  <c r="AS287" i="1" s="1"/>
  <c r="AT287" i="1" s="1"/>
  <c r="AU287" i="1" s="1"/>
  <c r="AV287" i="1" s="1"/>
  <c r="AW287" i="1" s="1"/>
  <c r="AX287" i="1" s="1"/>
  <c r="AY287" i="1" s="1"/>
  <c r="AZ287" i="1" s="1"/>
  <c r="BA287" i="1" s="1"/>
  <c r="BB287" i="1" s="1"/>
  <c r="BC287" i="1" s="1"/>
  <c r="AV678" i="1"/>
  <c r="AW678" i="1" s="1"/>
  <c r="AX678" i="1" s="1"/>
  <c r="AY678" i="1" s="1"/>
  <c r="AZ678" i="1" s="1"/>
  <c r="BA678" i="1" s="1"/>
  <c r="BB678" i="1" s="1"/>
  <c r="BC678" i="1" s="1"/>
  <c r="BA878" i="1"/>
  <c r="BB878" i="1" s="1"/>
  <c r="BC878" i="1" s="1"/>
  <c r="AA196" i="1"/>
  <c r="AB196" i="1" s="1"/>
  <c r="AC196" i="1" s="1"/>
  <c r="AD196" i="1" s="1"/>
  <c r="AE196" i="1" s="1"/>
  <c r="AF196" i="1" s="1"/>
  <c r="AG196" i="1" s="1"/>
  <c r="AH196" i="1" s="1"/>
  <c r="AI196" i="1" s="1"/>
  <c r="AJ196" i="1" s="1"/>
  <c r="AK196" i="1" s="1"/>
  <c r="AL196" i="1" s="1"/>
  <c r="AM196" i="1" s="1"/>
  <c r="AN196" i="1" s="1"/>
  <c r="AO196" i="1" s="1"/>
  <c r="AP196" i="1" s="1"/>
  <c r="AQ196" i="1" s="1"/>
  <c r="AR196" i="1" s="1"/>
  <c r="AS196" i="1" s="1"/>
  <c r="AT196" i="1" s="1"/>
  <c r="AU196" i="1" s="1"/>
  <c r="AV196" i="1" s="1"/>
  <c r="AW196" i="1" s="1"/>
  <c r="AX196" i="1" s="1"/>
  <c r="AY196" i="1" s="1"/>
  <c r="AZ196" i="1" s="1"/>
  <c r="BA196" i="1" s="1"/>
  <c r="BB196" i="1" s="1"/>
  <c r="BC196" i="1" s="1"/>
  <c r="AS582" i="1"/>
  <c r="AT582" i="1" s="1"/>
  <c r="AU582" i="1" s="1"/>
  <c r="AV582" i="1" s="1"/>
  <c r="AW582" i="1" s="1"/>
  <c r="AX582" i="1" s="1"/>
  <c r="AY582" i="1" s="1"/>
  <c r="AZ582" i="1" s="1"/>
  <c r="BA582" i="1" s="1"/>
  <c r="BB582" i="1" s="1"/>
  <c r="BC582" i="1" s="1"/>
  <c r="AY742" i="1"/>
  <c r="AZ742" i="1" s="1"/>
  <c r="BA742" i="1" s="1"/>
  <c r="BB742" i="1" s="1"/>
  <c r="BC742" i="1" s="1"/>
  <c r="AZ821" i="1"/>
  <c r="BA821" i="1" s="1"/>
  <c r="BB821" i="1" s="1"/>
  <c r="BC821" i="1" s="1"/>
  <c r="AV677" i="1"/>
  <c r="AW677" i="1" s="1"/>
  <c r="AX677" i="1" s="1"/>
  <c r="AY677" i="1" s="1"/>
  <c r="AZ677" i="1" s="1"/>
  <c r="BA677" i="1" s="1"/>
  <c r="BB677" i="1" s="1"/>
  <c r="BC677" i="1" s="1"/>
  <c r="O54" i="1"/>
  <c r="P54" i="1" s="1"/>
  <c r="Q54" i="1" s="1"/>
  <c r="R54" i="1" s="1"/>
  <c r="S54" i="1" s="1"/>
  <c r="T54" i="1" s="1"/>
  <c r="U54" i="1" s="1"/>
  <c r="V54" i="1" s="1"/>
  <c r="W54" i="1" s="1"/>
  <c r="X54" i="1" s="1"/>
  <c r="Y54" i="1" s="1"/>
  <c r="Z54" i="1" s="1"/>
  <c r="AA54" i="1" s="1"/>
  <c r="AB54" i="1" s="1"/>
  <c r="AC54" i="1" s="1"/>
  <c r="AD54" i="1" s="1"/>
  <c r="AE54" i="1" s="1"/>
  <c r="AF54" i="1" s="1"/>
  <c r="AG54" i="1" s="1"/>
  <c r="AH54" i="1" s="1"/>
  <c r="AI54" i="1" s="1"/>
  <c r="AJ54" i="1" s="1"/>
  <c r="AK54" i="1" s="1"/>
  <c r="AL54" i="1" s="1"/>
  <c r="AM54" i="1" s="1"/>
  <c r="AN54" i="1" s="1"/>
  <c r="AO54" i="1" s="1"/>
  <c r="AP54" i="1" s="1"/>
  <c r="AQ54" i="1" s="1"/>
  <c r="AR54" i="1" s="1"/>
  <c r="AS54" i="1" s="1"/>
  <c r="AT54" i="1" s="1"/>
  <c r="AU54" i="1" s="1"/>
  <c r="AV54" i="1" s="1"/>
  <c r="AW54" i="1" s="1"/>
  <c r="AX54" i="1" s="1"/>
  <c r="AY54" i="1" s="1"/>
  <c r="AZ54" i="1" s="1"/>
  <c r="BA54" i="1" s="1"/>
  <c r="BB54" i="1" s="1"/>
  <c r="BC54" i="1" s="1"/>
  <c r="AP481" i="1"/>
  <c r="AQ481" i="1" s="1"/>
  <c r="AR481" i="1" s="1"/>
  <c r="AS481" i="1" s="1"/>
  <c r="AT481" i="1" s="1"/>
  <c r="AU481" i="1" s="1"/>
  <c r="AV481" i="1" s="1"/>
  <c r="AW481" i="1" s="1"/>
  <c r="AX481" i="1" s="1"/>
  <c r="AY481" i="1" s="1"/>
  <c r="AZ481" i="1" s="1"/>
  <c r="BA481" i="1" s="1"/>
  <c r="BB481" i="1" s="1"/>
  <c r="BC481" i="1" s="1"/>
  <c r="AP483" i="1"/>
  <c r="AQ483" i="1" s="1"/>
  <c r="AR483" i="1" s="1"/>
  <c r="AS483" i="1" s="1"/>
  <c r="AT483" i="1" s="1"/>
  <c r="AU483" i="1" s="1"/>
  <c r="AV483" i="1" s="1"/>
  <c r="AW483" i="1" s="1"/>
  <c r="AX483" i="1" s="1"/>
  <c r="AY483" i="1" s="1"/>
  <c r="AZ483" i="1" s="1"/>
  <c r="BA483" i="1" s="1"/>
  <c r="BB483" i="1" s="1"/>
  <c r="BC483" i="1" s="1"/>
  <c r="AP458" i="1"/>
  <c r="AQ458" i="1" s="1"/>
  <c r="AR458" i="1" s="1"/>
  <c r="AS458" i="1" s="1"/>
  <c r="AT458" i="1" s="1"/>
  <c r="AU458" i="1" s="1"/>
  <c r="AV458" i="1" s="1"/>
  <c r="AW458" i="1" s="1"/>
  <c r="AX458" i="1" s="1"/>
  <c r="AY458" i="1" s="1"/>
  <c r="AZ458" i="1" s="1"/>
  <c r="BA458" i="1" s="1"/>
  <c r="BB458" i="1" s="1"/>
  <c r="BC458" i="1" s="1"/>
  <c r="Z160" i="1"/>
  <c r="AA160" i="1" s="1"/>
  <c r="AB160" i="1" s="1"/>
  <c r="AC160" i="1" s="1"/>
  <c r="AD160" i="1" s="1"/>
  <c r="AE160" i="1" s="1"/>
  <c r="AF160" i="1" s="1"/>
  <c r="AG160" i="1" s="1"/>
  <c r="AH160" i="1" s="1"/>
  <c r="AI160" i="1" s="1"/>
  <c r="AJ160" i="1" s="1"/>
  <c r="AK160" i="1" s="1"/>
  <c r="AL160" i="1" s="1"/>
  <c r="AM160" i="1" s="1"/>
  <c r="AN160" i="1" s="1"/>
  <c r="AO160" i="1" s="1"/>
  <c r="AP160" i="1" s="1"/>
  <c r="AQ160" i="1" s="1"/>
  <c r="AR160" i="1" s="1"/>
  <c r="AS160" i="1" s="1"/>
  <c r="AT160" i="1" s="1"/>
  <c r="AU160" i="1" s="1"/>
  <c r="AV160" i="1" s="1"/>
  <c r="AW160" i="1" s="1"/>
  <c r="AX160" i="1" s="1"/>
  <c r="AY160" i="1" s="1"/>
  <c r="AZ160" i="1" s="1"/>
  <c r="BA160" i="1" s="1"/>
  <c r="BB160" i="1" s="1"/>
  <c r="BC160" i="1" s="1"/>
  <c r="AJ337" i="1"/>
  <c r="AK337" i="1" s="1"/>
  <c r="AL337" i="1" s="1"/>
  <c r="AM337" i="1" s="1"/>
  <c r="AN337" i="1" s="1"/>
  <c r="AO337" i="1" s="1"/>
  <c r="AP337" i="1" s="1"/>
  <c r="AQ337" i="1" s="1"/>
  <c r="AR337" i="1" s="1"/>
  <c r="AS337" i="1" s="1"/>
  <c r="AT337" i="1" s="1"/>
  <c r="AU337" i="1" s="1"/>
  <c r="AV337" i="1" s="1"/>
  <c r="AW337" i="1" s="1"/>
  <c r="AX337" i="1" s="1"/>
  <c r="AY337" i="1" s="1"/>
  <c r="AZ337" i="1" s="1"/>
  <c r="BA337" i="1" s="1"/>
  <c r="BB337" i="1" s="1"/>
  <c r="BC337" i="1" s="1"/>
  <c r="AP480" i="1"/>
  <c r="AQ480" i="1" s="1"/>
  <c r="AR480" i="1" s="1"/>
  <c r="AS480" i="1" s="1"/>
  <c r="AT480" i="1" s="1"/>
  <c r="AU480" i="1" s="1"/>
  <c r="AV480" i="1" s="1"/>
  <c r="AW480" i="1" s="1"/>
  <c r="AX480" i="1" s="1"/>
  <c r="AY480" i="1" s="1"/>
  <c r="AZ480" i="1" s="1"/>
  <c r="BA480" i="1" s="1"/>
  <c r="BB480" i="1" s="1"/>
  <c r="BC480" i="1" s="1"/>
  <c r="AS575" i="1"/>
  <c r="AT575" i="1" s="1"/>
  <c r="AU575" i="1" s="1"/>
  <c r="AV575" i="1" s="1"/>
  <c r="AW575" i="1" s="1"/>
  <c r="AX575" i="1" s="1"/>
  <c r="AY575" i="1" s="1"/>
  <c r="AZ575" i="1" s="1"/>
  <c r="BA575" i="1" s="1"/>
  <c r="BB575" i="1" s="1"/>
  <c r="BC575" i="1" s="1"/>
  <c r="AR523" i="1"/>
  <c r="AS523" i="1" s="1"/>
  <c r="AT523" i="1" s="1"/>
  <c r="AU523" i="1" s="1"/>
  <c r="AV523" i="1" s="1"/>
  <c r="AW523" i="1" s="1"/>
  <c r="AX523" i="1" s="1"/>
  <c r="AY523" i="1" s="1"/>
  <c r="AZ523" i="1" s="1"/>
  <c r="BA523" i="1" s="1"/>
  <c r="BB523" i="1" s="1"/>
  <c r="BC523" i="1" s="1"/>
  <c r="AR553" i="1"/>
  <c r="AS553" i="1" s="1"/>
  <c r="AT553" i="1" s="1"/>
  <c r="AU553" i="1" s="1"/>
  <c r="AV553" i="1" s="1"/>
  <c r="AW553" i="1" s="1"/>
  <c r="AX553" i="1" s="1"/>
  <c r="AY553" i="1" s="1"/>
  <c r="AZ553" i="1" s="1"/>
  <c r="BA553" i="1" s="1"/>
  <c r="BB553" i="1" s="1"/>
  <c r="BC553" i="1" s="1"/>
  <c r="U131" i="1"/>
  <c r="V131" i="1" s="1"/>
  <c r="W131" i="1" s="1"/>
  <c r="X131" i="1" s="1"/>
  <c r="Y131" i="1" s="1"/>
  <c r="Z131" i="1" s="1"/>
  <c r="AA131" i="1" s="1"/>
  <c r="AB131" i="1" s="1"/>
  <c r="AC131" i="1" s="1"/>
  <c r="AD131" i="1" s="1"/>
  <c r="AE131" i="1" s="1"/>
  <c r="AF131" i="1" s="1"/>
  <c r="AG131" i="1" s="1"/>
  <c r="AH131" i="1" s="1"/>
  <c r="AI131" i="1" s="1"/>
  <c r="AJ131" i="1" s="1"/>
  <c r="AK131" i="1" s="1"/>
  <c r="AL131" i="1" s="1"/>
  <c r="AM131" i="1" s="1"/>
  <c r="AN131" i="1" s="1"/>
  <c r="AO131" i="1" s="1"/>
  <c r="AP131" i="1" s="1"/>
  <c r="AQ131" i="1" s="1"/>
  <c r="AR131" i="1" s="1"/>
  <c r="AS131" i="1" s="1"/>
  <c r="AT131" i="1" s="1"/>
  <c r="AU131" i="1" s="1"/>
  <c r="AV131" i="1" s="1"/>
  <c r="AW131" i="1" s="1"/>
  <c r="AX131" i="1" s="1"/>
  <c r="AY131" i="1" s="1"/>
  <c r="AZ131" i="1" s="1"/>
  <c r="BA131" i="1" s="1"/>
  <c r="BB131" i="1" s="1"/>
  <c r="BC131" i="1" s="1"/>
  <c r="AR557" i="1"/>
  <c r="AS557" i="1" s="1"/>
  <c r="AT557" i="1" s="1"/>
  <c r="AU557" i="1" s="1"/>
  <c r="AV557" i="1" s="1"/>
  <c r="AW557" i="1" s="1"/>
  <c r="AX557" i="1" s="1"/>
  <c r="AY557" i="1" s="1"/>
  <c r="AZ557" i="1" s="1"/>
  <c r="BA557" i="1" s="1"/>
  <c r="BB557" i="1" s="1"/>
  <c r="BC557" i="1" s="1"/>
  <c r="AT618" i="1"/>
  <c r="AU618" i="1" s="1"/>
  <c r="AV618" i="1" s="1"/>
  <c r="AW618" i="1" s="1"/>
  <c r="AX618" i="1" s="1"/>
  <c r="AY618" i="1" s="1"/>
  <c r="AZ618" i="1" s="1"/>
  <c r="BA618" i="1" s="1"/>
  <c r="BB618" i="1" s="1"/>
  <c r="BC618" i="1" s="1"/>
  <c r="AK373" i="1"/>
  <c r="AL373" i="1" s="1"/>
  <c r="AM373" i="1" s="1"/>
  <c r="AN373" i="1" s="1"/>
  <c r="AO373" i="1" s="1"/>
  <c r="AP373" i="1" s="1"/>
  <c r="AQ373" i="1" s="1"/>
  <c r="AR373" i="1" s="1"/>
  <c r="AS373" i="1" s="1"/>
  <c r="AT373" i="1" s="1"/>
  <c r="AU373" i="1" s="1"/>
  <c r="AV373" i="1" s="1"/>
  <c r="AW373" i="1" s="1"/>
  <c r="AX373" i="1" s="1"/>
  <c r="AY373" i="1" s="1"/>
  <c r="AZ373" i="1" s="1"/>
  <c r="BA373" i="1" s="1"/>
  <c r="BB373" i="1" s="1"/>
  <c r="BC373" i="1" s="1"/>
  <c r="U145" i="1"/>
  <c r="V145" i="1" s="1"/>
  <c r="W145" i="1" s="1"/>
  <c r="X145" i="1" s="1"/>
  <c r="Y145" i="1" s="1"/>
  <c r="Z145" i="1" s="1"/>
  <c r="AA145" i="1" s="1"/>
  <c r="AB145" i="1" s="1"/>
  <c r="AC145" i="1" s="1"/>
  <c r="AD145" i="1" s="1"/>
  <c r="AE145" i="1" s="1"/>
  <c r="AF145" i="1" s="1"/>
  <c r="AG145" i="1" s="1"/>
  <c r="AH145" i="1" s="1"/>
  <c r="AI145" i="1" s="1"/>
  <c r="AJ145" i="1" s="1"/>
  <c r="AK145" i="1" s="1"/>
  <c r="AL145" i="1" s="1"/>
  <c r="AM145" i="1" s="1"/>
  <c r="AN145" i="1" s="1"/>
  <c r="AO145" i="1" s="1"/>
  <c r="AP145" i="1" s="1"/>
  <c r="AQ145" i="1" s="1"/>
  <c r="AR145" i="1" s="1"/>
  <c r="AS145" i="1" s="1"/>
  <c r="AT145" i="1" s="1"/>
  <c r="AU145" i="1" s="1"/>
  <c r="AV145" i="1" s="1"/>
  <c r="AW145" i="1" s="1"/>
  <c r="AX145" i="1" s="1"/>
  <c r="AY145" i="1" s="1"/>
  <c r="AZ145" i="1" s="1"/>
  <c r="BA145" i="1" s="1"/>
  <c r="BB145" i="1" s="1"/>
  <c r="BC145" i="1" s="1"/>
  <c r="AG280" i="1"/>
  <c r="AH280" i="1" s="1"/>
  <c r="AI280" i="1" s="1"/>
  <c r="AJ280" i="1" s="1"/>
  <c r="AK280" i="1" s="1"/>
  <c r="AL280" i="1" s="1"/>
  <c r="AM280" i="1" s="1"/>
  <c r="AN280" i="1" s="1"/>
  <c r="AO280" i="1" s="1"/>
  <c r="AP280" i="1" s="1"/>
  <c r="AQ280" i="1" s="1"/>
  <c r="AR280" i="1" s="1"/>
  <c r="AS280" i="1" s="1"/>
  <c r="AT280" i="1" s="1"/>
  <c r="AU280" i="1" s="1"/>
  <c r="AV280" i="1" s="1"/>
  <c r="AW280" i="1" s="1"/>
  <c r="AX280" i="1" s="1"/>
  <c r="AY280" i="1" s="1"/>
  <c r="AZ280" i="1" s="1"/>
  <c r="BA280" i="1" s="1"/>
  <c r="BB280" i="1" s="1"/>
  <c r="BC280" i="1" s="1"/>
  <c r="AJ341" i="1"/>
  <c r="AK341" i="1" s="1"/>
  <c r="AL341" i="1" s="1"/>
  <c r="AM341" i="1" s="1"/>
  <c r="AN341" i="1" s="1"/>
  <c r="AO341" i="1" s="1"/>
  <c r="AP341" i="1" s="1"/>
  <c r="AQ341" i="1" s="1"/>
  <c r="AR341" i="1" s="1"/>
  <c r="AS341" i="1" s="1"/>
  <c r="AT341" i="1" s="1"/>
  <c r="AU341" i="1" s="1"/>
  <c r="AV341" i="1" s="1"/>
  <c r="AW341" i="1" s="1"/>
  <c r="AX341" i="1" s="1"/>
  <c r="AY341" i="1" s="1"/>
  <c r="AZ341" i="1" s="1"/>
  <c r="BA341" i="1" s="1"/>
  <c r="BB341" i="1" s="1"/>
  <c r="BC341" i="1" s="1"/>
  <c r="AB204" i="1"/>
  <c r="AC204" i="1" s="1"/>
  <c r="AD204" i="1" s="1"/>
  <c r="AE204" i="1" s="1"/>
  <c r="AF204" i="1" s="1"/>
  <c r="AG204" i="1" s="1"/>
  <c r="AH204" i="1" s="1"/>
  <c r="AI204" i="1" s="1"/>
  <c r="AJ204" i="1" s="1"/>
  <c r="AK204" i="1" s="1"/>
  <c r="AL204" i="1" s="1"/>
  <c r="AM204" i="1" s="1"/>
  <c r="AN204" i="1" s="1"/>
  <c r="AO204" i="1" s="1"/>
  <c r="AP204" i="1" s="1"/>
  <c r="AQ204" i="1" s="1"/>
  <c r="AR204" i="1" s="1"/>
  <c r="AS204" i="1" s="1"/>
  <c r="AT204" i="1" s="1"/>
  <c r="AU204" i="1" s="1"/>
  <c r="AV204" i="1" s="1"/>
  <c r="AW204" i="1" s="1"/>
  <c r="AX204" i="1" s="1"/>
  <c r="AY204" i="1" s="1"/>
  <c r="AZ204" i="1" s="1"/>
  <c r="BA204" i="1" s="1"/>
  <c r="BB204" i="1" s="1"/>
  <c r="BC204" i="1" s="1"/>
  <c r="AJ343" i="1"/>
  <c r="AK343" i="1" s="1"/>
  <c r="AL343" i="1" s="1"/>
  <c r="AM343" i="1" s="1"/>
  <c r="AN343" i="1" s="1"/>
  <c r="AO343" i="1" s="1"/>
  <c r="AP343" i="1" s="1"/>
  <c r="AQ343" i="1" s="1"/>
  <c r="AR343" i="1" s="1"/>
  <c r="AS343" i="1" s="1"/>
  <c r="AT343" i="1" s="1"/>
  <c r="AU343" i="1" s="1"/>
  <c r="AV343" i="1" s="1"/>
  <c r="AW343" i="1" s="1"/>
  <c r="AX343" i="1" s="1"/>
  <c r="AY343" i="1" s="1"/>
  <c r="AZ343" i="1" s="1"/>
  <c r="BA343" i="1" s="1"/>
  <c r="BB343" i="1" s="1"/>
  <c r="BC343" i="1" s="1"/>
  <c r="AF259" i="1"/>
  <c r="AG259" i="1" s="1"/>
  <c r="AH259" i="1" s="1"/>
  <c r="AI259" i="1" s="1"/>
  <c r="AJ259" i="1" s="1"/>
  <c r="AK259" i="1" s="1"/>
  <c r="AL259" i="1" s="1"/>
  <c r="AM259" i="1" s="1"/>
  <c r="AN259" i="1" s="1"/>
  <c r="AO259" i="1" s="1"/>
  <c r="AP259" i="1" s="1"/>
  <c r="AQ259" i="1" s="1"/>
  <c r="AR259" i="1" s="1"/>
  <c r="AS259" i="1" s="1"/>
  <c r="AT259" i="1" s="1"/>
  <c r="AU259" i="1" s="1"/>
  <c r="AV259" i="1" s="1"/>
  <c r="AW259" i="1" s="1"/>
  <c r="AX259" i="1" s="1"/>
  <c r="AY259" i="1" s="1"/>
  <c r="AZ259" i="1" s="1"/>
  <c r="BA259" i="1" s="1"/>
  <c r="BB259" i="1" s="1"/>
  <c r="BC259" i="1" s="1"/>
  <c r="AB221" i="1"/>
  <c r="AC221" i="1" s="1"/>
  <c r="AD221" i="1" s="1"/>
  <c r="AE221" i="1" s="1"/>
  <c r="AF221" i="1" s="1"/>
  <c r="AG221" i="1" s="1"/>
  <c r="AH221" i="1" s="1"/>
  <c r="AI221" i="1" s="1"/>
  <c r="AJ221" i="1" s="1"/>
  <c r="AK221" i="1" s="1"/>
  <c r="AL221" i="1" s="1"/>
  <c r="AM221" i="1" s="1"/>
  <c r="AN221" i="1" s="1"/>
  <c r="AO221" i="1" s="1"/>
  <c r="AP221" i="1" s="1"/>
  <c r="AQ221" i="1" s="1"/>
  <c r="AR221" i="1" s="1"/>
  <c r="AS221" i="1" s="1"/>
  <c r="AT221" i="1" s="1"/>
  <c r="AU221" i="1" s="1"/>
  <c r="AV221" i="1" s="1"/>
  <c r="AW221" i="1" s="1"/>
  <c r="AX221" i="1" s="1"/>
  <c r="AY221" i="1" s="1"/>
  <c r="AZ221" i="1" s="1"/>
  <c r="BA221" i="1" s="1"/>
  <c r="BB221" i="1" s="1"/>
  <c r="BC221" i="1" s="1"/>
  <c r="AB222" i="1"/>
  <c r="AC222" i="1" s="1"/>
  <c r="AD222" i="1" s="1"/>
  <c r="AE222" i="1" s="1"/>
  <c r="AF222" i="1" s="1"/>
  <c r="AG222" i="1" s="1"/>
  <c r="AH222" i="1" s="1"/>
  <c r="AI222" i="1" s="1"/>
  <c r="AJ222" i="1" s="1"/>
  <c r="AK222" i="1" s="1"/>
  <c r="AL222" i="1" s="1"/>
  <c r="AM222" i="1" s="1"/>
  <c r="AN222" i="1" s="1"/>
  <c r="AO222" i="1" s="1"/>
  <c r="AP222" i="1" s="1"/>
  <c r="AQ222" i="1" s="1"/>
  <c r="AR222" i="1" s="1"/>
  <c r="AS222" i="1" s="1"/>
  <c r="AT222" i="1" s="1"/>
  <c r="AU222" i="1" s="1"/>
  <c r="AV222" i="1" s="1"/>
  <c r="AW222" i="1" s="1"/>
  <c r="AX222" i="1" s="1"/>
  <c r="AY222" i="1" s="1"/>
  <c r="AZ222" i="1" s="1"/>
  <c r="BA222" i="1" s="1"/>
  <c r="BB222" i="1" s="1"/>
  <c r="BC222" i="1" s="1"/>
  <c r="AJ349" i="1"/>
  <c r="AK349" i="1" s="1"/>
  <c r="AL349" i="1" s="1"/>
  <c r="AM349" i="1" s="1"/>
  <c r="AN349" i="1" s="1"/>
  <c r="AO349" i="1" s="1"/>
  <c r="AP349" i="1" s="1"/>
  <c r="AQ349" i="1" s="1"/>
  <c r="AR349" i="1" s="1"/>
  <c r="AS349" i="1" s="1"/>
  <c r="AT349" i="1" s="1"/>
  <c r="AU349" i="1" s="1"/>
  <c r="AV349" i="1" s="1"/>
  <c r="AW349" i="1" s="1"/>
  <c r="AX349" i="1" s="1"/>
  <c r="AY349" i="1" s="1"/>
  <c r="AZ349" i="1" s="1"/>
  <c r="BA349" i="1" s="1"/>
  <c r="BB349" i="1" s="1"/>
  <c r="BC349" i="1" s="1"/>
  <c r="AJ344" i="1"/>
  <c r="AK344" i="1" s="1"/>
  <c r="AL344" i="1" s="1"/>
  <c r="AM344" i="1" s="1"/>
  <c r="AN344" i="1" s="1"/>
  <c r="AO344" i="1" s="1"/>
  <c r="AP344" i="1" s="1"/>
  <c r="AQ344" i="1" s="1"/>
  <c r="AR344" i="1" s="1"/>
  <c r="AS344" i="1" s="1"/>
  <c r="AT344" i="1" s="1"/>
  <c r="AU344" i="1" s="1"/>
  <c r="AV344" i="1" s="1"/>
  <c r="AW344" i="1" s="1"/>
  <c r="AX344" i="1" s="1"/>
  <c r="AY344" i="1" s="1"/>
  <c r="AZ344" i="1" s="1"/>
  <c r="BA344" i="1" s="1"/>
  <c r="BB344" i="1" s="1"/>
  <c r="BC344" i="1" s="1"/>
  <c r="BA890" i="1"/>
  <c r="BB890" i="1" s="1"/>
  <c r="BC890" i="1" s="1"/>
  <c r="BB892" i="1"/>
  <c r="BC892" i="1" s="1"/>
  <c r="AZ817" i="1"/>
  <c r="BA817" i="1" s="1"/>
  <c r="BB817" i="1" s="1"/>
  <c r="BC817" i="1" s="1"/>
  <c r="AZ806" i="1"/>
  <c r="BA806" i="1" s="1"/>
  <c r="BB806" i="1" s="1"/>
  <c r="BC806" i="1" s="1"/>
  <c r="AW730" i="1"/>
  <c r="AX730" i="1" s="1"/>
  <c r="AY730" i="1" s="1"/>
  <c r="AZ730" i="1" s="1"/>
  <c r="BA730" i="1" s="1"/>
  <c r="BB730" i="1" s="1"/>
  <c r="BC730" i="1" s="1"/>
  <c r="AW717" i="1"/>
  <c r="AX717" i="1" s="1"/>
  <c r="AY717" i="1" s="1"/>
  <c r="AZ717" i="1" s="1"/>
  <c r="BA717" i="1" s="1"/>
  <c r="BB717" i="1" s="1"/>
  <c r="BC717" i="1" s="1"/>
  <c r="BB1019" i="1"/>
  <c r="BC1019" i="1" s="1"/>
  <c r="BB924" i="1"/>
  <c r="BC924" i="1" s="1"/>
  <c r="AH270" i="1"/>
  <c r="AI270" i="1" s="1"/>
  <c r="AJ270" i="1" s="1"/>
  <c r="AK270" i="1" s="1"/>
  <c r="AL270" i="1" s="1"/>
  <c r="AM270" i="1" s="1"/>
  <c r="AN270" i="1" s="1"/>
  <c r="AO270" i="1" s="1"/>
  <c r="AP270" i="1" s="1"/>
  <c r="AQ270" i="1" s="1"/>
  <c r="AR270" i="1" s="1"/>
  <c r="AS270" i="1" s="1"/>
  <c r="AT270" i="1" s="1"/>
  <c r="AU270" i="1" s="1"/>
  <c r="AV270" i="1" s="1"/>
  <c r="AW270" i="1" s="1"/>
  <c r="AX270" i="1" s="1"/>
  <c r="AY270" i="1" s="1"/>
  <c r="AZ270" i="1" s="1"/>
  <c r="BA270" i="1" s="1"/>
  <c r="BB270" i="1" s="1"/>
  <c r="BC270" i="1" s="1"/>
  <c r="AA213" i="1"/>
  <c r="AB213" i="1" s="1"/>
  <c r="AC213" i="1" s="1"/>
  <c r="AD213" i="1" s="1"/>
  <c r="AE213" i="1" s="1"/>
  <c r="AF213" i="1" s="1"/>
  <c r="AG213" i="1" s="1"/>
  <c r="AH213" i="1" s="1"/>
  <c r="AI213" i="1" s="1"/>
  <c r="AJ213" i="1" s="1"/>
  <c r="AK213" i="1" s="1"/>
  <c r="AL213" i="1" s="1"/>
  <c r="AM213" i="1" s="1"/>
  <c r="AN213" i="1" s="1"/>
  <c r="AO213" i="1" s="1"/>
  <c r="AP213" i="1" s="1"/>
  <c r="AQ213" i="1" s="1"/>
  <c r="AR213" i="1" s="1"/>
  <c r="AS213" i="1" s="1"/>
  <c r="AT213" i="1" s="1"/>
  <c r="AU213" i="1" s="1"/>
  <c r="AV213" i="1" s="1"/>
  <c r="AW213" i="1" s="1"/>
  <c r="AX213" i="1" s="1"/>
  <c r="AY213" i="1" s="1"/>
  <c r="AZ213" i="1" s="1"/>
  <c r="BA213" i="1" s="1"/>
  <c r="BB213" i="1" s="1"/>
  <c r="BC213" i="1" s="1"/>
  <c r="AJ358" i="1"/>
  <c r="AK358" i="1" s="1"/>
  <c r="AL358" i="1" s="1"/>
  <c r="AM358" i="1" s="1"/>
  <c r="AN358" i="1" s="1"/>
  <c r="AO358" i="1" s="1"/>
  <c r="AP358" i="1" s="1"/>
  <c r="AQ358" i="1" s="1"/>
  <c r="AR358" i="1" s="1"/>
  <c r="AS358" i="1" s="1"/>
  <c r="AT358" i="1" s="1"/>
  <c r="AU358" i="1" s="1"/>
  <c r="AV358" i="1" s="1"/>
  <c r="AW358" i="1" s="1"/>
  <c r="AX358" i="1" s="1"/>
  <c r="AY358" i="1" s="1"/>
  <c r="AZ358" i="1" s="1"/>
  <c r="BA358" i="1" s="1"/>
  <c r="BB358" i="1" s="1"/>
  <c r="BC358" i="1" s="1"/>
  <c r="AF261" i="1"/>
  <c r="AG261" i="1" s="1"/>
  <c r="AH261" i="1" s="1"/>
  <c r="AI261" i="1" s="1"/>
  <c r="AJ261" i="1" s="1"/>
  <c r="AK261" i="1" s="1"/>
  <c r="AL261" i="1" s="1"/>
  <c r="AM261" i="1" s="1"/>
  <c r="AN261" i="1" s="1"/>
  <c r="AO261" i="1" s="1"/>
  <c r="AP261" i="1" s="1"/>
  <c r="AQ261" i="1" s="1"/>
  <c r="AR261" i="1" s="1"/>
  <c r="AS261" i="1" s="1"/>
  <c r="AT261" i="1" s="1"/>
  <c r="AU261" i="1" s="1"/>
  <c r="AV261" i="1" s="1"/>
  <c r="AW261" i="1" s="1"/>
  <c r="AX261" i="1" s="1"/>
  <c r="AY261" i="1" s="1"/>
  <c r="AZ261" i="1" s="1"/>
  <c r="BA261" i="1" s="1"/>
  <c r="BB261" i="1" s="1"/>
  <c r="BC261" i="1" s="1"/>
  <c r="O57" i="1"/>
  <c r="P57" i="1" s="1"/>
  <c r="Q57" i="1" s="1"/>
  <c r="R57" i="1" s="1"/>
  <c r="S57" i="1" s="1"/>
  <c r="T57" i="1" s="1"/>
  <c r="U57" i="1" s="1"/>
  <c r="V57" i="1" s="1"/>
  <c r="W57" i="1" s="1"/>
  <c r="X57" i="1" s="1"/>
  <c r="Y57" i="1" s="1"/>
  <c r="Z57" i="1" s="1"/>
  <c r="AA57" i="1" s="1"/>
  <c r="AB57" i="1" s="1"/>
  <c r="AC57" i="1" s="1"/>
  <c r="AD57" i="1" s="1"/>
  <c r="AE57" i="1" s="1"/>
  <c r="AF57" i="1" s="1"/>
  <c r="AG57" i="1" s="1"/>
  <c r="AH57" i="1" s="1"/>
  <c r="AI57" i="1" s="1"/>
  <c r="AJ57" i="1" s="1"/>
  <c r="AK57" i="1" s="1"/>
  <c r="AL57" i="1" s="1"/>
  <c r="AM57" i="1" s="1"/>
  <c r="AN57" i="1" s="1"/>
  <c r="AO57" i="1" s="1"/>
  <c r="AP57" i="1" s="1"/>
  <c r="AQ57" i="1" s="1"/>
  <c r="AR57" i="1" s="1"/>
  <c r="AS57" i="1" s="1"/>
  <c r="AT57" i="1" s="1"/>
  <c r="AU57" i="1" s="1"/>
  <c r="AV57" i="1" s="1"/>
  <c r="AW57" i="1" s="1"/>
  <c r="AX57" i="1" s="1"/>
  <c r="AY57" i="1" s="1"/>
  <c r="AZ57" i="1" s="1"/>
  <c r="BA57" i="1" s="1"/>
  <c r="BB57" i="1" s="1"/>
  <c r="BC57" i="1" s="1"/>
  <c r="AP477" i="1"/>
  <c r="AQ477" i="1" s="1"/>
  <c r="AR477" i="1" s="1"/>
  <c r="AS477" i="1" s="1"/>
  <c r="AT477" i="1" s="1"/>
  <c r="AU477" i="1" s="1"/>
  <c r="AV477" i="1" s="1"/>
  <c r="AW477" i="1" s="1"/>
  <c r="AX477" i="1" s="1"/>
  <c r="AY477" i="1" s="1"/>
  <c r="AZ477" i="1" s="1"/>
  <c r="BA477" i="1" s="1"/>
  <c r="BB477" i="1" s="1"/>
  <c r="BC477" i="1" s="1"/>
  <c r="AN436" i="1"/>
  <c r="AO436" i="1" s="1"/>
  <c r="AP436" i="1" s="1"/>
  <c r="AQ436" i="1" s="1"/>
  <c r="AR436" i="1" s="1"/>
  <c r="AS436" i="1" s="1"/>
  <c r="AT436" i="1" s="1"/>
  <c r="AU436" i="1" s="1"/>
  <c r="AV436" i="1" s="1"/>
  <c r="AW436" i="1" s="1"/>
  <c r="AX436" i="1" s="1"/>
  <c r="AY436" i="1" s="1"/>
  <c r="AZ436" i="1" s="1"/>
  <c r="BA436" i="1" s="1"/>
  <c r="BB436" i="1" s="1"/>
  <c r="BC436" i="1" s="1"/>
  <c r="T134" i="1"/>
  <c r="U134" i="1" s="1"/>
  <c r="V134" i="1" s="1"/>
  <c r="W134" i="1" s="1"/>
  <c r="X134" i="1" s="1"/>
  <c r="Y134" i="1" s="1"/>
  <c r="Z134" i="1" s="1"/>
  <c r="AA134" i="1" s="1"/>
  <c r="AB134" i="1" s="1"/>
  <c r="AC134" i="1" s="1"/>
  <c r="AD134" i="1" s="1"/>
  <c r="AE134" i="1" s="1"/>
  <c r="AF134" i="1" s="1"/>
  <c r="AG134" i="1" s="1"/>
  <c r="AH134" i="1" s="1"/>
  <c r="AI134" i="1" s="1"/>
  <c r="AJ134" i="1" s="1"/>
  <c r="AK134" i="1" s="1"/>
  <c r="AL134" i="1" s="1"/>
  <c r="AM134" i="1" s="1"/>
  <c r="AN134" i="1" s="1"/>
  <c r="AO134" i="1" s="1"/>
  <c r="AP134" i="1" s="1"/>
  <c r="AQ134" i="1" s="1"/>
  <c r="AR134" i="1" s="1"/>
  <c r="AS134" i="1" s="1"/>
  <c r="AT134" i="1" s="1"/>
  <c r="AU134" i="1" s="1"/>
  <c r="AV134" i="1" s="1"/>
  <c r="AW134" i="1" s="1"/>
  <c r="AX134" i="1" s="1"/>
  <c r="AY134" i="1" s="1"/>
  <c r="AZ134" i="1" s="1"/>
  <c r="BA134" i="1" s="1"/>
  <c r="BB134" i="1" s="1"/>
  <c r="BC134" i="1" s="1"/>
  <c r="AS587" i="1"/>
  <c r="AT587" i="1" s="1"/>
  <c r="AU587" i="1" s="1"/>
  <c r="AV587" i="1" s="1"/>
  <c r="AW587" i="1" s="1"/>
  <c r="AX587" i="1" s="1"/>
  <c r="AY587" i="1" s="1"/>
  <c r="AZ587" i="1" s="1"/>
  <c r="BA587" i="1" s="1"/>
  <c r="BB587" i="1" s="1"/>
  <c r="BC587" i="1" s="1"/>
  <c r="AU638" i="1"/>
  <c r="AV638" i="1" s="1"/>
  <c r="AW638" i="1" s="1"/>
  <c r="AX638" i="1" s="1"/>
  <c r="AY638" i="1" s="1"/>
  <c r="AZ638" i="1" s="1"/>
  <c r="BA638" i="1" s="1"/>
  <c r="BB638" i="1" s="1"/>
  <c r="BC638" i="1" s="1"/>
  <c r="AR510" i="1"/>
  <c r="AS510" i="1" s="1"/>
  <c r="AT510" i="1" s="1"/>
  <c r="AU510" i="1" s="1"/>
  <c r="AV510" i="1" s="1"/>
  <c r="AW510" i="1" s="1"/>
  <c r="AX510" i="1" s="1"/>
  <c r="AY510" i="1" s="1"/>
  <c r="AZ510" i="1" s="1"/>
  <c r="BA510" i="1" s="1"/>
  <c r="BB510" i="1" s="1"/>
  <c r="BC510" i="1" s="1"/>
  <c r="AI323" i="1"/>
  <c r="AJ323" i="1" s="1"/>
  <c r="AK323" i="1" s="1"/>
  <c r="AL323" i="1" s="1"/>
  <c r="AM323" i="1" s="1"/>
  <c r="AN323" i="1" s="1"/>
  <c r="AO323" i="1" s="1"/>
  <c r="AP323" i="1" s="1"/>
  <c r="AQ323" i="1" s="1"/>
  <c r="AR323" i="1" s="1"/>
  <c r="AS323" i="1" s="1"/>
  <c r="AT323" i="1" s="1"/>
  <c r="AU323" i="1" s="1"/>
  <c r="AV323" i="1" s="1"/>
  <c r="AW323" i="1" s="1"/>
  <c r="AX323" i="1" s="1"/>
  <c r="AY323" i="1" s="1"/>
  <c r="AZ323" i="1" s="1"/>
  <c r="BA323" i="1" s="1"/>
  <c r="BB323" i="1" s="1"/>
  <c r="BC323" i="1" s="1"/>
  <c r="AR558" i="1"/>
  <c r="AS558" i="1" s="1"/>
  <c r="AT558" i="1" s="1"/>
  <c r="AU558" i="1" s="1"/>
  <c r="AV558" i="1" s="1"/>
  <c r="AW558" i="1" s="1"/>
  <c r="AX558" i="1" s="1"/>
  <c r="AY558" i="1" s="1"/>
  <c r="AZ558" i="1" s="1"/>
  <c r="BA558" i="1" s="1"/>
  <c r="BB558" i="1" s="1"/>
  <c r="BC558" i="1" s="1"/>
  <c r="W152" i="1"/>
  <c r="X152" i="1" s="1"/>
  <c r="Y152" i="1" s="1"/>
  <c r="Z152" i="1" s="1"/>
  <c r="AA152" i="1" s="1"/>
  <c r="AB152" i="1" s="1"/>
  <c r="AC152" i="1" s="1"/>
  <c r="AD152" i="1" s="1"/>
  <c r="AE152" i="1" s="1"/>
  <c r="AF152" i="1" s="1"/>
  <c r="AG152" i="1" s="1"/>
  <c r="AH152" i="1" s="1"/>
  <c r="AI152" i="1" s="1"/>
  <c r="AJ152" i="1" s="1"/>
  <c r="AK152" i="1" s="1"/>
  <c r="AL152" i="1" s="1"/>
  <c r="AM152" i="1" s="1"/>
  <c r="AN152" i="1" s="1"/>
  <c r="AO152" i="1" s="1"/>
  <c r="AP152" i="1" s="1"/>
  <c r="AQ152" i="1" s="1"/>
  <c r="AR152" i="1" s="1"/>
  <c r="AS152" i="1" s="1"/>
  <c r="AT152" i="1" s="1"/>
  <c r="AU152" i="1" s="1"/>
  <c r="AV152" i="1" s="1"/>
  <c r="AW152" i="1" s="1"/>
  <c r="AX152" i="1" s="1"/>
  <c r="AY152" i="1" s="1"/>
  <c r="AZ152" i="1" s="1"/>
  <c r="BA152" i="1" s="1"/>
  <c r="BB152" i="1" s="1"/>
  <c r="BC152" i="1" s="1"/>
  <c r="AT625" i="1"/>
  <c r="AU625" i="1" s="1"/>
  <c r="AV625" i="1" s="1"/>
  <c r="AW625" i="1" s="1"/>
  <c r="AX625" i="1" s="1"/>
  <c r="AY625" i="1" s="1"/>
  <c r="AZ625" i="1" s="1"/>
  <c r="BA625" i="1" s="1"/>
  <c r="BB625" i="1" s="1"/>
  <c r="BC625" i="1" s="1"/>
  <c r="AH307" i="1"/>
  <c r="AI307" i="1" s="1"/>
  <c r="AJ307" i="1" s="1"/>
  <c r="AK307" i="1" s="1"/>
  <c r="AL307" i="1" s="1"/>
  <c r="AM307" i="1" s="1"/>
  <c r="AN307" i="1" s="1"/>
  <c r="AO307" i="1" s="1"/>
  <c r="AP307" i="1" s="1"/>
  <c r="AQ307" i="1" s="1"/>
  <c r="AR307" i="1" s="1"/>
  <c r="AS307" i="1" s="1"/>
  <c r="AT307" i="1" s="1"/>
  <c r="AU307" i="1" s="1"/>
  <c r="AV307" i="1" s="1"/>
  <c r="AW307" i="1" s="1"/>
  <c r="AX307" i="1" s="1"/>
  <c r="AY307" i="1" s="1"/>
  <c r="AZ307" i="1" s="1"/>
  <c r="BA307" i="1" s="1"/>
  <c r="BB307" i="1" s="1"/>
  <c r="BC307" i="1" s="1"/>
  <c r="AG286" i="1"/>
  <c r="AH286" i="1" s="1"/>
  <c r="AI286" i="1" s="1"/>
  <c r="AJ286" i="1" s="1"/>
  <c r="AK286" i="1" s="1"/>
  <c r="AL286" i="1" s="1"/>
  <c r="AM286" i="1" s="1"/>
  <c r="AN286" i="1" s="1"/>
  <c r="AO286" i="1" s="1"/>
  <c r="AP286" i="1" s="1"/>
  <c r="AQ286" i="1" s="1"/>
  <c r="AR286" i="1" s="1"/>
  <c r="AS286" i="1" s="1"/>
  <c r="AT286" i="1" s="1"/>
  <c r="AU286" i="1" s="1"/>
  <c r="AV286" i="1" s="1"/>
  <c r="AW286" i="1" s="1"/>
  <c r="AX286" i="1" s="1"/>
  <c r="AY286" i="1" s="1"/>
  <c r="AZ286" i="1" s="1"/>
  <c r="BA286" i="1" s="1"/>
  <c r="BB286" i="1" s="1"/>
  <c r="BC286" i="1" s="1"/>
  <c r="U141" i="1"/>
  <c r="V141" i="1" s="1"/>
  <c r="W141" i="1" s="1"/>
  <c r="X141" i="1" s="1"/>
  <c r="Y141" i="1" s="1"/>
  <c r="Z141" i="1" s="1"/>
  <c r="AA141" i="1" s="1"/>
  <c r="AB141" i="1" s="1"/>
  <c r="AC141" i="1" s="1"/>
  <c r="AD141" i="1" s="1"/>
  <c r="AE141" i="1" s="1"/>
  <c r="AF141" i="1" s="1"/>
  <c r="AG141" i="1" s="1"/>
  <c r="AH141" i="1" s="1"/>
  <c r="AI141" i="1" s="1"/>
  <c r="AJ141" i="1" s="1"/>
  <c r="AK141" i="1" s="1"/>
  <c r="AL141" i="1" s="1"/>
  <c r="AM141" i="1" s="1"/>
  <c r="AN141" i="1" s="1"/>
  <c r="AO141" i="1" s="1"/>
  <c r="AP141" i="1" s="1"/>
  <c r="AQ141" i="1" s="1"/>
  <c r="AR141" i="1" s="1"/>
  <c r="AS141" i="1" s="1"/>
  <c r="AT141" i="1" s="1"/>
  <c r="AU141" i="1" s="1"/>
  <c r="AV141" i="1" s="1"/>
  <c r="AW141" i="1" s="1"/>
  <c r="AX141" i="1" s="1"/>
  <c r="AY141" i="1" s="1"/>
  <c r="AZ141" i="1" s="1"/>
  <c r="BA141" i="1" s="1"/>
  <c r="BB141" i="1" s="1"/>
  <c r="BC141" i="1" s="1"/>
  <c r="AF268" i="1"/>
  <c r="AG268" i="1" s="1"/>
  <c r="AH268" i="1" s="1"/>
  <c r="AI268" i="1" s="1"/>
  <c r="AJ268" i="1" s="1"/>
  <c r="AK268" i="1" s="1"/>
  <c r="AL268" i="1" s="1"/>
  <c r="AM268" i="1" s="1"/>
  <c r="AN268" i="1" s="1"/>
  <c r="AO268" i="1" s="1"/>
  <c r="AP268" i="1" s="1"/>
  <c r="AQ268" i="1" s="1"/>
  <c r="AR268" i="1" s="1"/>
  <c r="AS268" i="1" s="1"/>
  <c r="AT268" i="1" s="1"/>
  <c r="AU268" i="1" s="1"/>
  <c r="AV268" i="1" s="1"/>
  <c r="AW268" i="1" s="1"/>
  <c r="AX268" i="1" s="1"/>
  <c r="AY268" i="1" s="1"/>
  <c r="AZ268" i="1" s="1"/>
  <c r="BA268" i="1" s="1"/>
  <c r="BB268" i="1" s="1"/>
  <c r="BC268" i="1" s="1"/>
  <c r="AP446" i="1"/>
  <c r="AQ446" i="1" s="1"/>
  <c r="AR446" i="1" s="1"/>
  <c r="AS446" i="1" s="1"/>
  <c r="AT446" i="1" s="1"/>
  <c r="AU446" i="1" s="1"/>
  <c r="AV446" i="1" s="1"/>
  <c r="AW446" i="1" s="1"/>
  <c r="AX446" i="1" s="1"/>
  <c r="AY446" i="1" s="1"/>
  <c r="AZ446" i="1" s="1"/>
  <c r="BA446" i="1" s="1"/>
  <c r="BB446" i="1" s="1"/>
  <c r="BC446" i="1" s="1"/>
  <c r="T125" i="1"/>
  <c r="U125" i="1" s="1"/>
  <c r="V125" i="1" s="1"/>
  <c r="W125" i="1" s="1"/>
  <c r="X125" i="1" s="1"/>
  <c r="Y125" i="1" s="1"/>
  <c r="Z125" i="1" s="1"/>
  <c r="AA125" i="1" s="1"/>
  <c r="AB125" i="1" s="1"/>
  <c r="AC125" i="1" s="1"/>
  <c r="AD125" i="1" s="1"/>
  <c r="AE125" i="1" s="1"/>
  <c r="AF125" i="1" s="1"/>
  <c r="AG125" i="1" s="1"/>
  <c r="AH125" i="1" s="1"/>
  <c r="AI125" i="1" s="1"/>
  <c r="AJ125" i="1" s="1"/>
  <c r="AK125" i="1" s="1"/>
  <c r="AL125" i="1" s="1"/>
  <c r="AM125" i="1" s="1"/>
  <c r="AN125" i="1" s="1"/>
  <c r="AO125" i="1" s="1"/>
  <c r="AP125" i="1" s="1"/>
  <c r="AQ125" i="1" s="1"/>
  <c r="AR125" i="1" s="1"/>
  <c r="AS125" i="1" s="1"/>
  <c r="AT125" i="1" s="1"/>
  <c r="AU125" i="1" s="1"/>
  <c r="AV125" i="1" s="1"/>
  <c r="AW125" i="1" s="1"/>
  <c r="AX125" i="1" s="1"/>
  <c r="AY125" i="1" s="1"/>
  <c r="AZ125" i="1" s="1"/>
  <c r="BA125" i="1" s="1"/>
  <c r="BB125" i="1" s="1"/>
  <c r="BC125" i="1" s="1"/>
  <c r="P72" i="15"/>
  <c r="AO447" i="1"/>
  <c r="AU689" i="1"/>
  <c r="AV689" i="1" s="1"/>
  <c r="AW689" i="1" s="1"/>
  <c r="AX689" i="1" s="1"/>
  <c r="AY689" i="1" s="1"/>
  <c r="AZ689" i="1" s="1"/>
  <c r="BA689" i="1" s="1"/>
  <c r="BB689" i="1" s="1"/>
  <c r="BC689" i="1" s="1"/>
  <c r="AU658" i="1"/>
  <c r="AV658" i="1" s="1"/>
  <c r="AW658" i="1" s="1"/>
  <c r="AX658" i="1" s="1"/>
  <c r="AY658" i="1" s="1"/>
  <c r="AZ658" i="1" s="1"/>
  <c r="BA658" i="1" s="1"/>
  <c r="BB658" i="1" s="1"/>
  <c r="BC658" i="1" s="1"/>
  <c r="AZ847" i="1"/>
  <c r="BA847" i="1" s="1"/>
  <c r="BB847" i="1" s="1"/>
  <c r="BC847" i="1" s="1"/>
  <c r="AZ875" i="1"/>
  <c r="BA875" i="1" s="1"/>
  <c r="BB875" i="1" s="1"/>
  <c r="BC875" i="1" s="1"/>
  <c r="AZ876" i="1"/>
  <c r="BA876" i="1" s="1"/>
  <c r="BB876" i="1" s="1"/>
  <c r="BC876" i="1" s="1"/>
  <c r="AY818" i="1"/>
  <c r="AZ818" i="1" s="1"/>
  <c r="BA818" i="1" s="1"/>
  <c r="BB818" i="1" s="1"/>
  <c r="BC818" i="1" s="1"/>
  <c r="AY783" i="1"/>
  <c r="AZ783" i="1" s="1"/>
  <c r="BA783" i="1" s="1"/>
  <c r="BB783" i="1" s="1"/>
  <c r="BC783" i="1" s="1"/>
  <c r="AZ864" i="1"/>
  <c r="BA864" i="1" s="1"/>
  <c r="BB864" i="1" s="1"/>
  <c r="BC864" i="1" s="1"/>
  <c r="AZ843" i="1"/>
  <c r="BA843" i="1" s="1"/>
  <c r="BB843" i="1" s="1"/>
  <c r="BC843" i="1" s="1"/>
  <c r="AZ853" i="1"/>
  <c r="BA853" i="1" s="1"/>
  <c r="BB853" i="1" s="1"/>
  <c r="BC853" i="1" s="1"/>
  <c r="AZ849" i="1"/>
  <c r="BA849" i="1" s="1"/>
  <c r="BB849" i="1" s="1"/>
  <c r="BC849" i="1" s="1"/>
  <c r="AZ905" i="1"/>
  <c r="BA905" i="1" s="1"/>
  <c r="BB905" i="1" s="1"/>
  <c r="BC905" i="1" s="1"/>
  <c r="AZ846" i="1"/>
  <c r="BA846" i="1" s="1"/>
  <c r="BB846" i="1" s="1"/>
  <c r="BC846" i="1" s="1"/>
  <c r="AZ845" i="1"/>
  <c r="BA845" i="1" s="1"/>
  <c r="BB845" i="1" s="1"/>
  <c r="BC845" i="1" s="1"/>
  <c r="AZ808" i="1"/>
  <c r="BA808" i="1" s="1"/>
  <c r="BB808" i="1" s="1"/>
  <c r="BC808" i="1" s="1"/>
  <c r="AI348" i="1"/>
  <c r="AI333" i="1"/>
  <c r="AJ333" i="1" s="1"/>
  <c r="AK333" i="1" s="1"/>
  <c r="AL333" i="1" s="1"/>
  <c r="AM333" i="1" s="1"/>
  <c r="AN333" i="1" s="1"/>
  <c r="AO333" i="1" s="1"/>
  <c r="AP333" i="1" s="1"/>
  <c r="AQ333" i="1" s="1"/>
  <c r="AR333" i="1" s="1"/>
  <c r="AS333" i="1" s="1"/>
  <c r="AT333" i="1" s="1"/>
  <c r="AU333" i="1" s="1"/>
  <c r="AV333" i="1" s="1"/>
  <c r="AW333" i="1" s="1"/>
  <c r="AX333" i="1" s="1"/>
  <c r="AY333" i="1" s="1"/>
  <c r="AZ333" i="1" s="1"/>
  <c r="BA333" i="1" s="1"/>
  <c r="BB333" i="1" s="1"/>
  <c r="BC333" i="1" s="1"/>
  <c r="AI354" i="1"/>
  <c r="AJ354" i="1" s="1"/>
  <c r="AK354" i="1" s="1"/>
  <c r="AL354" i="1" s="1"/>
  <c r="AM354" i="1" s="1"/>
  <c r="AN354" i="1" s="1"/>
  <c r="AO354" i="1" s="1"/>
  <c r="AP354" i="1" s="1"/>
  <c r="AQ354" i="1" s="1"/>
  <c r="AR354" i="1" s="1"/>
  <c r="AS354" i="1" s="1"/>
  <c r="AT354" i="1" s="1"/>
  <c r="AU354" i="1" s="1"/>
  <c r="AV354" i="1" s="1"/>
  <c r="AW354" i="1" s="1"/>
  <c r="AX354" i="1" s="1"/>
  <c r="AY354" i="1" s="1"/>
  <c r="AZ354" i="1" s="1"/>
  <c r="BA354" i="1" s="1"/>
  <c r="BB354" i="1" s="1"/>
  <c r="BC354" i="1" s="1"/>
  <c r="AI334" i="1"/>
  <c r="AJ334" i="1" s="1"/>
  <c r="AK334" i="1" s="1"/>
  <c r="AL334" i="1" s="1"/>
  <c r="AM334" i="1" s="1"/>
  <c r="AN334" i="1" s="1"/>
  <c r="AO334" i="1" s="1"/>
  <c r="AP334" i="1" s="1"/>
  <c r="AQ334" i="1" s="1"/>
  <c r="AR334" i="1" s="1"/>
  <c r="AS334" i="1" s="1"/>
  <c r="AT334" i="1" s="1"/>
  <c r="AU334" i="1" s="1"/>
  <c r="AV334" i="1" s="1"/>
  <c r="AW334" i="1" s="1"/>
  <c r="AX334" i="1" s="1"/>
  <c r="AY334" i="1" s="1"/>
  <c r="AZ334" i="1" s="1"/>
  <c r="BA334" i="1" s="1"/>
  <c r="BB334" i="1" s="1"/>
  <c r="BC334" i="1" s="1"/>
  <c r="AI352" i="1"/>
  <c r="AJ352" i="1" s="1"/>
  <c r="AK352" i="1" s="1"/>
  <c r="AL352" i="1" s="1"/>
  <c r="AM352" i="1" s="1"/>
  <c r="AN352" i="1" s="1"/>
  <c r="AO352" i="1" s="1"/>
  <c r="AP352" i="1" s="1"/>
  <c r="AQ352" i="1" s="1"/>
  <c r="AR352" i="1" s="1"/>
  <c r="AS352" i="1" s="1"/>
  <c r="AT352" i="1" s="1"/>
  <c r="AU352" i="1" s="1"/>
  <c r="AV352" i="1" s="1"/>
  <c r="AW352" i="1" s="1"/>
  <c r="AX352" i="1" s="1"/>
  <c r="AY352" i="1" s="1"/>
  <c r="AZ352" i="1" s="1"/>
  <c r="BA352" i="1" s="1"/>
  <c r="BB352" i="1" s="1"/>
  <c r="BC352" i="1" s="1"/>
  <c r="AI332" i="1"/>
  <c r="AI338" i="1"/>
  <c r="AJ338" i="1" s="1"/>
  <c r="AK338" i="1" s="1"/>
  <c r="AL338" i="1" s="1"/>
  <c r="AM338" i="1" s="1"/>
  <c r="AN338" i="1" s="1"/>
  <c r="AO338" i="1" s="1"/>
  <c r="AP338" i="1" s="1"/>
  <c r="AQ338" i="1" s="1"/>
  <c r="AR338" i="1" s="1"/>
  <c r="AS338" i="1" s="1"/>
  <c r="AT338" i="1" s="1"/>
  <c r="AU338" i="1" s="1"/>
  <c r="AV338" i="1" s="1"/>
  <c r="AW338" i="1" s="1"/>
  <c r="AX338" i="1" s="1"/>
  <c r="AY338" i="1" s="1"/>
  <c r="AZ338" i="1" s="1"/>
  <c r="BA338" i="1" s="1"/>
  <c r="BB338" i="1" s="1"/>
  <c r="BC338" i="1" s="1"/>
  <c r="AI359" i="1"/>
  <c r="AJ359" i="1" s="1"/>
  <c r="AK359" i="1" s="1"/>
  <c r="AL359" i="1" s="1"/>
  <c r="AM359" i="1" s="1"/>
  <c r="AN359" i="1" s="1"/>
  <c r="AO359" i="1" s="1"/>
  <c r="AP359" i="1" s="1"/>
  <c r="AQ359" i="1" s="1"/>
  <c r="AR359" i="1" s="1"/>
  <c r="AS359" i="1" s="1"/>
  <c r="AT359" i="1" s="1"/>
  <c r="AU359" i="1" s="1"/>
  <c r="AV359" i="1" s="1"/>
  <c r="AW359" i="1" s="1"/>
  <c r="AX359" i="1" s="1"/>
  <c r="AY359" i="1" s="1"/>
  <c r="AZ359" i="1" s="1"/>
  <c r="BA359" i="1" s="1"/>
  <c r="BB359" i="1" s="1"/>
  <c r="BC359" i="1" s="1"/>
  <c r="N48" i="1"/>
  <c r="O48" i="1" s="1"/>
  <c r="P48" i="1" s="1"/>
  <c r="Q48" i="1" s="1"/>
  <c r="R48" i="1" s="1"/>
  <c r="S48" i="1" s="1"/>
  <c r="T48" i="1" s="1"/>
  <c r="U48" i="1" s="1"/>
  <c r="V48" i="1" s="1"/>
  <c r="W48" i="1" s="1"/>
  <c r="X48" i="1" s="1"/>
  <c r="Y48" i="1" s="1"/>
  <c r="Z48" i="1" s="1"/>
  <c r="AA48" i="1" s="1"/>
  <c r="AB48" i="1" s="1"/>
  <c r="AC48" i="1" s="1"/>
  <c r="AD48" i="1" s="1"/>
  <c r="AE48" i="1" s="1"/>
  <c r="AF48" i="1" s="1"/>
  <c r="AG48" i="1" s="1"/>
  <c r="AH48" i="1" s="1"/>
  <c r="AI48" i="1" s="1"/>
  <c r="AJ48" i="1" s="1"/>
  <c r="AK48" i="1" s="1"/>
  <c r="AL48" i="1" s="1"/>
  <c r="AM48" i="1" s="1"/>
  <c r="AN48" i="1" s="1"/>
  <c r="AO48" i="1" s="1"/>
  <c r="AP48" i="1" s="1"/>
  <c r="AQ48" i="1" s="1"/>
  <c r="AR48" i="1" s="1"/>
  <c r="AS48" i="1" s="1"/>
  <c r="AT48" i="1" s="1"/>
  <c r="AU48" i="1" s="1"/>
  <c r="AV48" i="1" s="1"/>
  <c r="AW48" i="1" s="1"/>
  <c r="AX48" i="1" s="1"/>
  <c r="AY48" i="1" s="1"/>
  <c r="AZ48" i="1" s="1"/>
  <c r="BA48" i="1" s="1"/>
  <c r="BB48" i="1" s="1"/>
  <c r="BC48" i="1" s="1"/>
  <c r="AU687" i="1"/>
  <c r="AV687" i="1" s="1"/>
  <c r="AW687" i="1" s="1"/>
  <c r="AX687" i="1" s="1"/>
  <c r="AY687" i="1" s="1"/>
  <c r="AZ687" i="1" s="1"/>
  <c r="BA687" i="1" s="1"/>
  <c r="BB687" i="1" s="1"/>
  <c r="BC687" i="1" s="1"/>
  <c r="AU688" i="1"/>
  <c r="AV688" i="1" s="1"/>
  <c r="AW688" i="1" s="1"/>
  <c r="AX688" i="1" s="1"/>
  <c r="AY688" i="1" s="1"/>
  <c r="AZ688" i="1" s="1"/>
  <c r="BA688" i="1" s="1"/>
  <c r="BB688" i="1" s="1"/>
  <c r="BC688" i="1" s="1"/>
  <c r="AU675" i="1"/>
  <c r="AV675" i="1" s="1"/>
  <c r="AW675" i="1" s="1"/>
  <c r="AX675" i="1" s="1"/>
  <c r="AY675" i="1" s="1"/>
  <c r="AZ675" i="1" s="1"/>
  <c r="BA675" i="1" s="1"/>
  <c r="BB675" i="1" s="1"/>
  <c r="BC675" i="1" s="1"/>
  <c r="AU659" i="1"/>
  <c r="AV659" i="1" s="1"/>
  <c r="AW659" i="1" s="1"/>
  <c r="AX659" i="1" s="1"/>
  <c r="AY659" i="1" s="1"/>
  <c r="AZ659" i="1" s="1"/>
  <c r="BA659" i="1" s="1"/>
  <c r="BB659" i="1" s="1"/>
  <c r="BC659" i="1" s="1"/>
  <c r="AU660" i="1"/>
  <c r="AV660" i="1" s="1"/>
  <c r="AW660" i="1" s="1"/>
  <c r="AX660" i="1" s="1"/>
  <c r="AY660" i="1" s="1"/>
  <c r="AZ660" i="1" s="1"/>
  <c r="BA660" i="1" s="1"/>
  <c r="BB660" i="1" s="1"/>
  <c r="BC660" i="1" s="1"/>
  <c r="AU697" i="1"/>
  <c r="AV697" i="1" s="1"/>
  <c r="AW697" i="1" s="1"/>
  <c r="AX697" i="1" s="1"/>
  <c r="AY697" i="1" s="1"/>
  <c r="AZ697" i="1" s="1"/>
  <c r="BA697" i="1" s="1"/>
  <c r="BB697" i="1" s="1"/>
  <c r="BC697" i="1" s="1"/>
  <c r="AU663" i="1"/>
  <c r="AV663" i="1" s="1"/>
  <c r="AW663" i="1" s="1"/>
  <c r="AX663" i="1" s="1"/>
  <c r="AY663" i="1" s="1"/>
  <c r="AZ663" i="1" s="1"/>
  <c r="BA663" i="1" s="1"/>
  <c r="BB663" i="1" s="1"/>
  <c r="BC663" i="1" s="1"/>
  <c r="AU684" i="1"/>
  <c r="AV684" i="1" s="1"/>
  <c r="AW684" i="1" s="1"/>
  <c r="AX684" i="1" s="1"/>
  <c r="AY684" i="1" s="1"/>
  <c r="AZ684" i="1" s="1"/>
  <c r="BA684" i="1" s="1"/>
  <c r="BB684" i="1" s="1"/>
  <c r="BC684" i="1" s="1"/>
  <c r="AU676" i="1"/>
  <c r="AV676" i="1" s="1"/>
  <c r="AW676" i="1" s="1"/>
  <c r="AX676" i="1" s="1"/>
  <c r="AY676" i="1" s="1"/>
  <c r="AZ676" i="1" s="1"/>
  <c r="BA676" i="1" s="1"/>
  <c r="BB676" i="1" s="1"/>
  <c r="BC676" i="1" s="1"/>
  <c r="AU653" i="1"/>
  <c r="AU662" i="1"/>
  <c r="AV662" i="1" s="1"/>
  <c r="AW662" i="1" s="1"/>
  <c r="AX662" i="1" s="1"/>
  <c r="AY662" i="1" s="1"/>
  <c r="AZ662" i="1" s="1"/>
  <c r="BA662" i="1" s="1"/>
  <c r="BB662" i="1" s="1"/>
  <c r="BC662" i="1" s="1"/>
  <c r="AU661" i="1"/>
  <c r="AV661" i="1" s="1"/>
  <c r="AW661" i="1" s="1"/>
  <c r="AX661" i="1" s="1"/>
  <c r="AY661" i="1" s="1"/>
  <c r="AZ661" i="1" s="1"/>
  <c r="BA661" i="1" s="1"/>
  <c r="BB661" i="1" s="1"/>
  <c r="BC661" i="1" s="1"/>
  <c r="AU686" i="1"/>
  <c r="AV686" i="1" s="1"/>
  <c r="AW686" i="1" s="1"/>
  <c r="AX686" i="1" s="1"/>
  <c r="AY686" i="1" s="1"/>
  <c r="AZ686" i="1" s="1"/>
  <c r="BA686" i="1" s="1"/>
  <c r="BB686" i="1" s="1"/>
  <c r="BC686" i="1" s="1"/>
  <c r="AU699" i="1"/>
  <c r="AV699" i="1" s="1"/>
  <c r="AW699" i="1" s="1"/>
  <c r="AX699" i="1" s="1"/>
  <c r="AY699" i="1" s="1"/>
  <c r="AZ699" i="1" s="1"/>
  <c r="BA699" i="1" s="1"/>
  <c r="BB699" i="1" s="1"/>
  <c r="BC699" i="1" s="1"/>
  <c r="AU696" i="1"/>
  <c r="AV696" i="1" s="1"/>
  <c r="AW696" i="1" s="1"/>
  <c r="AX696" i="1" s="1"/>
  <c r="AY696" i="1" s="1"/>
  <c r="AZ696" i="1" s="1"/>
  <c r="BA696" i="1" s="1"/>
  <c r="BB696" i="1" s="1"/>
  <c r="BC696" i="1" s="1"/>
  <c r="AZ844" i="1"/>
  <c r="BA844" i="1" s="1"/>
  <c r="BB844" i="1" s="1"/>
  <c r="BC844" i="1" s="1"/>
  <c r="AZ867" i="1"/>
  <c r="BA867" i="1" s="1"/>
  <c r="BB867" i="1" s="1"/>
  <c r="BC867" i="1" s="1"/>
  <c r="AZ842" i="1"/>
  <c r="BA842" i="1" s="1"/>
  <c r="BB842" i="1" s="1"/>
  <c r="BC842" i="1" s="1"/>
  <c r="AZ901" i="1"/>
  <c r="BA901" i="1" s="1"/>
  <c r="BB901" i="1" s="1"/>
  <c r="BC901" i="1" s="1"/>
  <c r="AY792" i="1"/>
  <c r="AZ792" i="1" s="1"/>
  <c r="BA792" i="1" s="1"/>
  <c r="BB792" i="1" s="1"/>
  <c r="BC792" i="1" s="1"/>
  <c r="AY823" i="1"/>
  <c r="AZ823" i="1" s="1"/>
  <c r="BA823" i="1" s="1"/>
  <c r="BB823" i="1" s="1"/>
  <c r="BC823" i="1" s="1"/>
  <c r="AY799" i="1"/>
  <c r="AZ799" i="1" s="1"/>
  <c r="BA799" i="1" s="1"/>
  <c r="BB799" i="1" s="1"/>
  <c r="BC799" i="1" s="1"/>
  <c r="AY815" i="1"/>
  <c r="AZ815" i="1" s="1"/>
  <c r="BA815" i="1" s="1"/>
  <c r="BB815" i="1" s="1"/>
  <c r="BC815" i="1" s="1"/>
  <c r="AY824" i="1"/>
  <c r="AZ824" i="1" s="1"/>
  <c r="BA824" i="1" s="1"/>
  <c r="BB824" i="1" s="1"/>
  <c r="BC824" i="1" s="1"/>
  <c r="AY789" i="1"/>
  <c r="AZ789" i="1" s="1"/>
  <c r="BA789" i="1" s="1"/>
  <c r="BB789" i="1" s="1"/>
  <c r="BC789" i="1" s="1"/>
  <c r="AY776" i="1"/>
  <c r="AZ776" i="1" s="1"/>
  <c r="BA776" i="1" s="1"/>
  <c r="BB776" i="1" s="1"/>
  <c r="BC776" i="1" s="1"/>
  <c r="AY803" i="1"/>
  <c r="AZ803" i="1" s="1"/>
  <c r="BA803" i="1" s="1"/>
  <c r="BB803" i="1" s="1"/>
  <c r="BC803" i="1" s="1"/>
  <c r="AY834" i="1"/>
  <c r="AZ834" i="1" s="1"/>
  <c r="BA834" i="1" s="1"/>
  <c r="BB834" i="1" s="1"/>
  <c r="BC834" i="1" s="1"/>
  <c r="AY777" i="1"/>
  <c r="AZ777" i="1" s="1"/>
  <c r="BA777" i="1" s="1"/>
  <c r="BB777" i="1" s="1"/>
  <c r="BC777" i="1" s="1"/>
  <c r="AY833" i="1"/>
  <c r="AZ833" i="1" s="1"/>
  <c r="BA833" i="1" s="1"/>
  <c r="BB833" i="1" s="1"/>
  <c r="BC833" i="1" s="1"/>
  <c r="AY784" i="1"/>
  <c r="AZ784" i="1" s="1"/>
  <c r="BA784" i="1" s="1"/>
  <c r="BB784" i="1" s="1"/>
  <c r="BC784" i="1" s="1"/>
  <c r="AY810" i="1"/>
  <c r="AZ810" i="1" s="1"/>
  <c r="BA810" i="1" s="1"/>
  <c r="BB810" i="1" s="1"/>
  <c r="BC810" i="1" s="1"/>
  <c r="AY775" i="1"/>
  <c r="AZ775" i="1" s="1"/>
  <c r="BA775" i="1" s="1"/>
  <c r="BB775" i="1" s="1"/>
  <c r="BC775" i="1" s="1"/>
  <c r="AY800" i="1"/>
  <c r="AZ800" i="1" s="1"/>
  <c r="BA800" i="1" s="1"/>
  <c r="BB800" i="1" s="1"/>
  <c r="BC800" i="1" s="1"/>
  <c r="AY773" i="1"/>
  <c r="AZ773" i="1" s="1"/>
  <c r="BA773" i="1" s="1"/>
  <c r="BB773" i="1" s="1"/>
  <c r="BC773" i="1" s="1"/>
  <c r="AY793" i="1"/>
  <c r="AZ793" i="1" s="1"/>
  <c r="BA793" i="1" s="1"/>
  <c r="BB793" i="1" s="1"/>
  <c r="BC793" i="1" s="1"/>
  <c r="AY774" i="1"/>
  <c r="AZ774" i="1" s="1"/>
  <c r="BA774" i="1" s="1"/>
  <c r="BB774" i="1" s="1"/>
  <c r="BC774" i="1" s="1"/>
  <c r="AY772" i="1"/>
  <c r="AZ772" i="1" s="1"/>
  <c r="BA772" i="1" s="1"/>
  <c r="BB772" i="1" s="1"/>
  <c r="BC772" i="1" s="1"/>
  <c r="AY795" i="1"/>
  <c r="AZ795" i="1" s="1"/>
  <c r="BA795" i="1" s="1"/>
  <c r="BB795" i="1" s="1"/>
  <c r="BC795" i="1" s="1"/>
  <c r="AY785" i="1"/>
  <c r="AZ785" i="1" s="1"/>
  <c r="BA785" i="1" s="1"/>
  <c r="BB785" i="1" s="1"/>
  <c r="BC785" i="1" s="1"/>
  <c r="AY771" i="1"/>
  <c r="AY778" i="1"/>
  <c r="AY827" i="1"/>
  <c r="AZ827" i="1" s="1"/>
  <c r="BA827" i="1" s="1"/>
  <c r="BB827" i="1" s="1"/>
  <c r="BC827" i="1" s="1"/>
  <c r="AY786" i="1"/>
  <c r="AZ786" i="1" s="1"/>
  <c r="BA786" i="1" s="1"/>
  <c r="BB786" i="1" s="1"/>
  <c r="BC786" i="1" s="1"/>
  <c r="AY782" i="1"/>
  <c r="AZ782" i="1" s="1"/>
  <c r="BA782" i="1" s="1"/>
  <c r="BB782" i="1" s="1"/>
  <c r="BC782" i="1" s="1"/>
  <c r="AY781" i="1"/>
  <c r="AZ781" i="1" s="1"/>
  <c r="BA781" i="1" s="1"/>
  <c r="BB781" i="1" s="1"/>
  <c r="BC781" i="1" s="1"/>
  <c r="AY779" i="1"/>
  <c r="AZ779" i="1" s="1"/>
  <c r="BA779" i="1" s="1"/>
  <c r="BB779" i="1" s="1"/>
  <c r="BC779" i="1" s="1"/>
  <c r="AY832" i="1"/>
  <c r="AZ832" i="1" s="1"/>
  <c r="BA832" i="1" s="1"/>
  <c r="BB832" i="1" s="1"/>
  <c r="BC832" i="1" s="1"/>
  <c r="AY788" i="1"/>
  <c r="AZ788" i="1" s="1"/>
  <c r="BA788" i="1" s="1"/>
  <c r="BB788" i="1" s="1"/>
  <c r="BC788" i="1" s="1"/>
  <c r="AY780" i="1"/>
  <c r="AZ780" i="1" s="1"/>
  <c r="BA780" i="1" s="1"/>
  <c r="BB780" i="1" s="1"/>
  <c r="BC780" i="1" s="1"/>
  <c r="AY828" i="1"/>
  <c r="AZ828" i="1" s="1"/>
  <c r="BA828" i="1" s="1"/>
  <c r="BB828" i="1" s="1"/>
  <c r="BC828" i="1" s="1"/>
  <c r="AY826" i="1"/>
  <c r="AZ826" i="1" s="1"/>
  <c r="BA826" i="1" s="1"/>
  <c r="BB826" i="1" s="1"/>
  <c r="BC826" i="1" s="1"/>
  <c r="AY825" i="1"/>
  <c r="AZ825" i="1" s="1"/>
  <c r="BA825" i="1" s="1"/>
  <c r="BB825" i="1" s="1"/>
  <c r="BC825" i="1" s="1"/>
  <c r="BB1126" i="1"/>
  <c r="BC1126" i="1" s="1"/>
  <c r="BB1087" i="1"/>
  <c r="BC1087" i="1" s="1"/>
  <c r="BB1048" i="1"/>
  <c r="BC1048" i="1" s="1"/>
  <c r="BB1131" i="1"/>
  <c r="BC1131" i="1" s="1"/>
  <c r="BB1074" i="1"/>
  <c r="BC1074" i="1" s="1"/>
  <c r="BB1110" i="1"/>
  <c r="BC1110" i="1" s="1"/>
  <c r="BB1040" i="1"/>
  <c r="BC1040" i="1" s="1"/>
  <c r="BB1027" i="1"/>
  <c r="BC1027" i="1" s="1"/>
  <c r="BB1086" i="1"/>
  <c r="BC1086" i="1" s="1"/>
  <c r="BB1078" i="1"/>
  <c r="BC1078" i="1" s="1"/>
  <c r="BB1118" i="1"/>
  <c r="BC1118" i="1" s="1"/>
  <c r="BB1096" i="1"/>
  <c r="BC1096" i="1" s="1"/>
  <c r="BB1113" i="1"/>
  <c r="BC1113" i="1" s="1"/>
  <c r="BB1104" i="1"/>
  <c r="BC1104" i="1" s="1"/>
  <c r="BB1062" i="1"/>
  <c r="BC1062" i="1" s="1"/>
  <c r="BB895" i="1"/>
  <c r="BC895" i="1" s="1"/>
  <c r="BB1103" i="1"/>
  <c r="BC1103" i="1" s="1"/>
  <c r="BB897" i="1"/>
  <c r="BC897" i="1" s="1"/>
  <c r="BB1076" i="1"/>
  <c r="BC1076" i="1" s="1"/>
  <c r="M40" i="1"/>
  <c r="N40" i="1" s="1"/>
  <c r="O40" i="1" s="1"/>
  <c r="P40" i="1" s="1"/>
  <c r="Q40" i="1" s="1"/>
  <c r="R40" i="1" s="1"/>
  <c r="S40" i="1" s="1"/>
  <c r="T40" i="1" s="1"/>
  <c r="U40" i="1" s="1"/>
  <c r="V40" i="1" s="1"/>
  <c r="W40" i="1" s="1"/>
  <c r="X40" i="1" s="1"/>
  <c r="Y40" i="1" s="1"/>
  <c r="Z40" i="1" s="1"/>
  <c r="AA40" i="1" s="1"/>
  <c r="AB40" i="1" s="1"/>
  <c r="AC40" i="1" s="1"/>
  <c r="AD40" i="1" s="1"/>
  <c r="AE40" i="1" s="1"/>
  <c r="AF40" i="1" s="1"/>
  <c r="AG40" i="1" s="1"/>
  <c r="AH40" i="1" s="1"/>
  <c r="AI40" i="1" s="1"/>
  <c r="AJ40" i="1" s="1"/>
  <c r="AK40" i="1" s="1"/>
  <c r="AL40" i="1" s="1"/>
  <c r="AM40" i="1" s="1"/>
  <c r="AN40" i="1" s="1"/>
  <c r="AO40" i="1" s="1"/>
  <c r="AP40" i="1" s="1"/>
  <c r="AQ40" i="1" s="1"/>
  <c r="AR40" i="1" s="1"/>
  <c r="AS40" i="1" s="1"/>
  <c r="AT40" i="1" s="1"/>
  <c r="AU40" i="1" s="1"/>
  <c r="AV40" i="1" s="1"/>
  <c r="AW40" i="1" s="1"/>
  <c r="AX40" i="1" s="1"/>
  <c r="AY40" i="1" s="1"/>
  <c r="AZ40" i="1" s="1"/>
  <c r="BA40" i="1" s="1"/>
  <c r="BB40" i="1" s="1"/>
  <c r="BC40" i="1" s="1"/>
  <c r="M41" i="1"/>
  <c r="N41" i="1" s="1"/>
  <c r="O41" i="1" s="1"/>
  <c r="P41" i="1" s="1"/>
  <c r="Q41" i="1" s="1"/>
  <c r="R41" i="1" s="1"/>
  <c r="S41" i="1" s="1"/>
  <c r="T41" i="1" s="1"/>
  <c r="U41" i="1" s="1"/>
  <c r="V41" i="1" s="1"/>
  <c r="W41" i="1" s="1"/>
  <c r="X41" i="1" s="1"/>
  <c r="Y41" i="1" s="1"/>
  <c r="Z41" i="1" s="1"/>
  <c r="AA41" i="1" s="1"/>
  <c r="AB41" i="1" s="1"/>
  <c r="AC41" i="1" s="1"/>
  <c r="AD41" i="1" s="1"/>
  <c r="AE41" i="1" s="1"/>
  <c r="AF41" i="1" s="1"/>
  <c r="AG41" i="1" s="1"/>
  <c r="AH41" i="1" s="1"/>
  <c r="AI41" i="1" s="1"/>
  <c r="AJ41" i="1" s="1"/>
  <c r="AK41" i="1" s="1"/>
  <c r="AL41" i="1" s="1"/>
  <c r="AM41" i="1" s="1"/>
  <c r="AN41" i="1" s="1"/>
  <c r="AO41" i="1" s="1"/>
  <c r="AP41" i="1" s="1"/>
  <c r="AQ41" i="1" s="1"/>
  <c r="AR41" i="1" s="1"/>
  <c r="AS41" i="1" s="1"/>
  <c r="AT41" i="1" s="1"/>
  <c r="AU41" i="1" s="1"/>
  <c r="AV41" i="1" s="1"/>
  <c r="AW41" i="1" s="1"/>
  <c r="AX41" i="1" s="1"/>
  <c r="AY41" i="1" s="1"/>
  <c r="AZ41" i="1" s="1"/>
  <c r="BA41" i="1" s="1"/>
  <c r="BB41" i="1" s="1"/>
  <c r="BC41" i="1" s="1"/>
  <c r="M43" i="1"/>
  <c r="N43" i="1" s="1"/>
  <c r="O43" i="1" s="1"/>
  <c r="P43" i="1" s="1"/>
  <c r="Q43" i="1" s="1"/>
  <c r="R43" i="1" s="1"/>
  <c r="S43" i="1" s="1"/>
  <c r="T43" i="1" s="1"/>
  <c r="U43" i="1" s="1"/>
  <c r="V43" i="1" s="1"/>
  <c r="W43" i="1" s="1"/>
  <c r="X43" i="1" s="1"/>
  <c r="Y43" i="1" s="1"/>
  <c r="Z43" i="1" s="1"/>
  <c r="AA43" i="1" s="1"/>
  <c r="AB43" i="1" s="1"/>
  <c r="AC43" i="1" s="1"/>
  <c r="AD43" i="1" s="1"/>
  <c r="AE43" i="1" s="1"/>
  <c r="AF43" i="1" s="1"/>
  <c r="AG43" i="1" s="1"/>
  <c r="AH43" i="1" s="1"/>
  <c r="AI43" i="1" s="1"/>
  <c r="AJ43" i="1" s="1"/>
  <c r="AK43" i="1" s="1"/>
  <c r="AL43" i="1" s="1"/>
  <c r="AM43" i="1" s="1"/>
  <c r="AN43" i="1" s="1"/>
  <c r="AO43" i="1" s="1"/>
  <c r="AP43" i="1" s="1"/>
  <c r="AQ43" i="1" s="1"/>
  <c r="AR43" i="1" s="1"/>
  <c r="AS43" i="1" s="1"/>
  <c r="AT43" i="1" s="1"/>
  <c r="AU43" i="1" s="1"/>
  <c r="AV43" i="1" s="1"/>
  <c r="AW43" i="1" s="1"/>
  <c r="AX43" i="1" s="1"/>
  <c r="AY43" i="1" s="1"/>
  <c r="AZ43" i="1" s="1"/>
  <c r="BA43" i="1" s="1"/>
  <c r="BB43" i="1" s="1"/>
  <c r="BC43" i="1" s="1"/>
  <c r="M38" i="1"/>
  <c r="N38" i="1" s="1"/>
  <c r="O38" i="1" s="1"/>
  <c r="P38" i="1" s="1"/>
  <c r="Q38" i="1" s="1"/>
  <c r="R38" i="1" s="1"/>
  <c r="S38" i="1" s="1"/>
  <c r="T38" i="1" s="1"/>
  <c r="U38" i="1" s="1"/>
  <c r="V38" i="1" s="1"/>
  <c r="W38" i="1" s="1"/>
  <c r="X38" i="1" s="1"/>
  <c r="Y38" i="1" s="1"/>
  <c r="Z38" i="1" s="1"/>
  <c r="AA38" i="1" s="1"/>
  <c r="AB38" i="1" s="1"/>
  <c r="AC38" i="1" s="1"/>
  <c r="AD38" i="1" s="1"/>
  <c r="AE38" i="1" s="1"/>
  <c r="AF38" i="1" s="1"/>
  <c r="AG38" i="1" s="1"/>
  <c r="AH38" i="1" s="1"/>
  <c r="AI38" i="1" s="1"/>
  <c r="AJ38" i="1" s="1"/>
  <c r="AK38" i="1" s="1"/>
  <c r="AL38" i="1" s="1"/>
  <c r="AM38" i="1" s="1"/>
  <c r="AN38" i="1" s="1"/>
  <c r="AO38" i="1" s="1"/>
  <c r="AP38" i="1" s="1"/>
  <c r="AQ38" i="1" s="1"/>
  <c r="AR38" i="1" s="1"/>
  <c r="AS38" i="1" s="1"/>
  <c r="AT38" i="1" s="1"/>
  <c r="AU38" i="1" s="1"/>
  <c r="AV38" i="1" s="1"/>
  <c r="AW38" i="1" s="1"/>
  <c r="AX38" i="1" s="1"/>
  <c r="AY38" i="1" s="1"/>
  <c r="AZ38" i="1" s="1"/>
  <c r="BA38" i="1" s="1"/>
  <c r="BB38" i="1" s="1"/>
  <c r="BC38" i="1" s="1"/>
  <c r="M42" i="1"/>
  <c r="N42" i="1" s="1"/>
  <c r="O42" i="1" s="1"/>
  <c r="P42" i="1" s="1"/>
  <c r="Q42" i="1" s="1"/>
  <c r="R42" i="1" s="1"/>
  <c r="S42" i="1" s="1"/>
  <c r="T42" i="1" s="1"/>
  <c r="U42" i="1" s="1"/>
  <c r="V42" i="1" s="1"/>
  <c r="W42" i="1" s="1"/>
  <c r="X42" i="1" s="1"/>
  <c r="Y42" i="1" s="1"/>
  <c r="Z42" i="1" s="1"/>
  <c r="AA42" i="1" s="1"/>
  <c r="AB42" i="1" s="1"/>
  <c r="AC42" i="1" s="1"/>
  <c r="AD42" i="1" s="1"/>
  <c r="AE42" i="1" s="1"/>
  <c r="AF42" i="1" s="1"/>
  <c r="AG42" i="1" s="1"/>
  <c r="AH42" i="1" s="1"/>
  <c r="AI42" i="1" s="1"/>
  <c r="AJ42" i="1" s="1"/>
  <c r="AK42" i="1" s="1"/>
  <c r="AL42" i="1" s="1"/>
  <c r="AM42" i="1" s="1"/>
  <c r="AN42" i="1" s="1"/>
  <c r="AO42" i="1" s="1"/>
  <c r="AP42" i="1" s="1"/>
  <c r="AQ42" i="1" s="1"/>
  <c r="AR42" i="1" s="1"/>
  <c r="AS42" i="1" s="1"/>
  <c r="AT42" i="1" s="1"/>
  <c r="AU42" i="1" s="1"/>
  <c r="AV42" i="1" s="1"/>
  <c r="AW42" i="1" s="1"/>
  <c r="AX42" i="1" s="1"/>
  <c r="AY42" i="1" s="1"/>
  <c r="AZ42" i="1" s="1"/>
  <c r="BA42" i="1" s="1"/>
  <c r="BB42" i="1" s="1"/>
  <c r="BC42" i="1" s="1"/>
  <c r="M37" i="1"/>
  <c r="M39" i="1"/>
  <c r="N39" i="1" s="1"/>
  <c r="O39" i="1" s="1"/>
  <c r="P39" i="1" s="1"/>
  <c r="Q39" i="1" s="1"/>
  <c r="R39" i="1" s="1"/>
  <c r="S39" i="1" s="1"/>
  <c r="T39" i="1" s="1"/>
  <c r="U39" i="1" s="1"/>
  <c r="V39" i="1" s="1"/>
  <c r="W39" i="1" s="1"/>
  <c r="X39" i="1" s="1"/>
  <c r="Y39" i="1" s="1"/>
  <c r="Z39" i="1" s="1"/>
  <c r="AA39" i="1" s="1"/>
  <c r="AB39" i="1" s="1"/>
  <c r="AC39" i="1" s="1"/>
  <c r="AD39" i="1" s="1"/>
  <c r="AE39" i="1" s="1"/>
  <c r="AF39" i="1" s="1"/>
  <c r="AG39" i="1" s="1"/>
  <c r="AH39" i="1" s="1"/>
  <c r="AI39" i="1" s="1"/>
  <c r="AJ39" i="1" s="1"/>
  <c r="AK39" i="1" s="1"/>
  <c r="AL39" i="1" s="1"/>
  <c r="AM39" i="1" s="1"/>
  <c r="AN39" i="1" s="1"/>
  <c r="AO39" i="1" s="1"/>
  <c r="AP39" i="1" s="1"/>
  <c r="AQ39" i="1" s="1"/>
  <c r="AR39" i="1" s="1"/>
  <c r="AS39" i="1" s="1"/>
  <c r="AT39" i="1" s="1"/>
  <c r="AU39" i="1" s="1"/>
  <c r="AV39" i="1" s="1"/>
  <c r="AW39" i="1" s="1"/>
  <c r="AX39" i="1" s="1"/>
  <c r="AY39" i="1" s="1"/>
  <c r="AZ39" i="1" s="1"/>
  <c r="BA39" i="1" s="1"/>
  <c r="BB39" i="1" s="1"/>
  <c r="BC39" i="1" s="1"/>
  <c r="AY754" i="1"/>
  <c r="AZ754" i="1" s="1"/>
  <c r="BA754" i="1" s="1"/>
  <c r="BB754" i="1" s="1"/>
  <c r="BC754" i="1" s="1"/>
  <c r="AX743" i="1"/>
  <c r="AY743" i="1" s="1"/>
  <c r="AZ743" i="1" s="1"/>
  <c r="BA743" i="1" s="1"/>
  <c r="BB743" i="1" s="1"/>
  <c r="BC743" i="1" s="1"/>
  <c r="AX745" i="1"/>
  <c r="AY745" i="1" s="1"/>
  <c r="AZ745" i="1" s="1"/>
  <c r="BA745" i="1" s="1"/>
  <c r="BB745" i="1" s="1"/>
  <c r="BC745" i="1" s="1"/>
  <c r="AX759" i="1"/>
  <c r="AY759" i="1" s="1"/>
  <c r="AZ759" i="1" s="1"/>
  <c r="BA759" i="1" s="1"/>
  <c r="BB759" i="1" s="1"/>
  <c r="BC759" i="1" s="1"/>
  <c r="AX746" i="1"/>
  <c r="AY746" i="1" s="1"/>
  <c r="AZ746" i="1" s="1"/>
  <c r="BA746" i="1" s="1"/>
  <c r="BB746" i="1" s="1"/>
  <c r="BC746" i="1" s="1"/>
  <c r="AX744" i="1"/>
  <c r="AY744" i="1" s="1"/>
  <c r="AZ744" i="1" s="1"/>
  <c r="BA744" i="1" s="1"/>
  <c r="BB744" i="1" s="1"/>
  <c r="BC744" i="1" s="1"/>
  <c r="AX756" i="1"/>
  <c r="AY756" i="1" s="1"/>
  <c r="AZ756" i="1" s="1"/>
  <c r="BA756" i="1" s="1"/>
  <c r="BB756" i="1" s="1"/>
  <c r="BC756" i="1" s="1"/>
  <c r="AX755" i="1"/>
  <c r="AY755" i="1" s="1"/>
  <c r="AZ755" i="1" s="1"/>
  <c r="BA755" i="1" s="1"/>
  <c r="BB755" i="1" s="1"/>
  <c r="BC755" i="1" s="1"/>
  <c r="AX747" i="1"/>
  <c r="AY747" i="1" s="1"/>
  <c r="AZ747" i="1" s="1"/>
  <c r="BA747" i="1" s="1"/>
  <c r="BB747" i="1" s="1"/>
  <c r="BC747" i="1" s="1"/>
  <c r="AX748" i="1"/>
  <c r="AY748" i="1" s="1"/>
  <c r="AZ748" i="1" s="1"/>
  <c r="BA748" i="1" s="1"/>
  <c r="BB748" i="1" s="1"/>
  <c r="BC748" i="1" s="1"/>
  <c r="AU691" i="1"/>
  <c r="AV691" i="1" s="1"/>
  <c r="AW691" i="1" s="1"/>
  <c r="AX691" i="1" s="1"/>
  <c r="AY691" i="1" s="1"/>
  <c r="AZ691" i="1" s="1"/>
  <c r="BA691" i="1" s="1"/>
  <c r="BB691" i="1" s="1"/>
  <c r="BC691" i="1" s="1"/>
  <c r="AU692" i="1"/>
  <c r="AV692" i="1" s="1"/>
  <c r="AW692" i="1" s="1"/>
  <c r="AX692" i="1" s="1"/>
  <c r="AY692" i="1" s="1"/>
  <c r="AZ692" i="1" s="1"/>
  <c r="BA692" i="1" s="1"/>
  <c r="BB692" i="1" s="1"/>
  <c r="BC692" i="1" s="1"/>
  <c r="AU656" i="1"/>
  <c r="AV656" i="1" s="1"/>
  <c r="AW656" i="1" s="1"/>
  <c r="AX656" i="1" s="1"/>
  <c r="AY656" i="1" s="1"/>
  <c r="AZ656" i="1" s="1"/>
  <c r="BA656" i="1" s="1"/>
  <c r="BB656" i="1" s="1"/>
  <c r="BC656" i="1" s="1"/>
  <c r="AU690" i="1"/>
  <c r="AV690" i="1" s="1"/>
  <c r="AW690" i="1" s="1"/>
  <c r="AX690" i="1" s="1"/>
  <c r="AY690" i="1" s="1"/>
  <c r="AZ690" i="1" s="1"/>
  <c r="BA690" i="1" s="1"/>
  <c r="BB690" i="1" s="1"/>
  <c r="BC690" i="1" s="1"/>
  <c r="AY794" i="1"/>
  <c r="AZ794" i="1" s="1"/>
  <c r="BA794" i="1" s="1"/>
  <c r="BB794" i="1" s="1"/>
  <c r="BC794" i="1" s="1"/>
  <c r="AY829" i="1"/>
  <c r="AZ829" i="1" s="1"/>
  <c r="BA829" i="1" s="1"/>
  <c r="BB829" i="1" s="1"/>
  <c r="BC829" i="1" s="1"/>
  <c r="BB1069" i="1"/>
  <c r="BC1069" i="1" s="1"/>
  <c r="BB1065" i="1"/>
  <c r="BC1065" i="1" s="1"/>
  <c r="BB1071" i="1"/>
  <c r="BC1071" i="1" s="1"/>
  <c r="AV714" i="1"/>
  <c r="AW714" i="1" s="1"/>
  <c r="AX714" i="1" s="1"/>
  <c r="AY714" i="1" s="1"/>
  <c r="AZ714" i="1" s="1"/>
  <c r="BA714" i="1" s="1"/>
  <c r="BB714" i="1" s="1"/>
  <c r="BC714" i="1" s="1"/>
  <c r="AV724" i="1"/>
  <c r="AW724" i="1" s="1"/>
  <c r="AX724" i="1" s="1"/>
  <c r="AY724" i="1" s="1"/>
  <c r="AZ724" i="1" s="1"/>
  <c r="BA724" i="1" s="1"/>
  <c r="BB724" i="1" s="1"/>
  <c r="BC724" i="1" s="1"/>
  <c r="AV716" i="1"/>
  <c r="AW716" i="1" s="1"/>
  <c r="AX716" i="1" s="1"/>
  <c r="AY716" i="1" s="1"/>
  <c r="AZ716" i="1" s="1"/>
  <c r="BA716" i="1" s="1"/>
  <c r="BB716" i="1" s="1"/>
  <c r="BC716" i="1" s="1"/>
  <c r="AV733" i="1"/>
  <c r="AW733" i="1" s="1"/>
  <c r="AX733" i="1" s="1"/>
  <c r="AY733" i="1" s="1"/>
  <c r="AZ733" i="1" s="1"/>
  <c r="BA733" i="1" s="1"/>
  <c r="BB733" i="1" s="1"/>
  <c r="BC733" i="1" s="1"/>
  <c r="AV722" i="1"/>
  <c r="AW722" i="1" s="1"/>
  <c r="AX722" i="1" s="1"/>
  <c r="AY722" i="1" s="1"/>
  <c r="AZ722" i="1" s="1"/>
  <c r="BA722" i="1" s="1"/>
  <c r="BB722" i="1" s="1"/>
  <c r="BC722" i="1" s="1"/>
  <c r="AV738" i="1"/>
  <c r="AW738" i="1" s="1"/>
  <c r="AX738" i="1" s="1"/>
  <c r="AY738" i="1" s="1"/>
  <c r="AZ738" i="1" s="1"/>
  <c r="BA738" i="1" s="1"/>
  <c r="BB738" i="1" s="1"/>
  <c r="BC738" i="1" s="1"/>
  <c r="AV700" i="1"/>
  <c r="AW721" i="1"/>
  <c r="BB1030" i="1"/>
  <c r="BC1030" i="1" s="1"/>
  <c r="BB1031" i="1"/>
  <c r="BC1031" i="1" s="1"/>
  <c r="BB1035" i="1"/>
  <c r="BC1035" i="1" s="1"/>
  <c r="BB1028" i="1"/>
  <c r="BC1028" i="1" s="1"/>
  <c r="BB1033" i="1"/>
  <c r="BC1033" i="1" s="1"/>
  <c r="BB1108" i="1"/>
  <c r="BC1108" i="1" s="1"/>
  <c r="BB1094" i="1"/>
  <c r="BC1094" i="1" s="1"/>
  <c r="BB948" i="1"/>
  <c r="BC948" i="1" s="1"/>
  <c r="BA992" i="1"/>
  <c r="BB992" i="1" s="1"/>
  <c r="BC992" i="1" s="1"/>
  <c r="BA928" i="1"/>
  <c r="BB928" i="1" s="1"/>
  <c r="BC928" i="1" s="1"/>
  <c r="BA962" i="1"/>
  <c r="BB962" i="1" s="1"/>
  <c r="BC962" i="1" s="1"/>
  <c r="BA952" i="1"/>
  <c r="BB952" i="1" s="1"/>
  <c r="BC952" i="1" s="1"/>
  <c r="BA950" i="1"/>
  <c r="BB950" i="1" s="1"/>
  <c r="BC950" i="1" s="1"/>
  <c r="BA930" i="1"/>
  <c r="BB930" i="1" s="1"/>
  <c r="BC930" i="1" s="1"/>
  <c r="BA989" i="1"/>
  <c r="BB989" i="1" s="1"/>
  <c r="BC989" i="1" s="1"/>
  <c r="BA983" i="1"/>
  <c r="BB983" i="1" s="1"/>
  <c r="BC983" i="1" s="1"/>
  <c r="BA938" i="1"/>
  <c r="BB938" i="1" s="1"/>
  <c r="BC938" i="1" s="1"/>
  <c r="BA1003" i="1"/>
  <c r="BB1003" i="1" s="1"/>
  <c r="BC1003" i="1" s="1"/>
  <c r="BA1010" i="1"/>
  <c r="BB1010" i="1" s="1"/>
  <c r="BC1010" i="1" s="1"/>
  <c r="BA984" i="1"/>
  <c r="BB984" i="1" s="1"/>
  <c r="BC984" i="1" s="1"/>
  <c r="BA1007" i="1"/>
  <c r="BB1007" i="1" s="1"/>
  <c r="BC1007" i="1" s="1"/>
  <c r="BA945" i="1"/>
  <c r="BB945" i="1" s="1"/>
  <c r="BC945" i="1" s="1"/>
  <c r="BA1016" i="1"/>
  <c r="BB1016" i="1" s="1"/>
  <c r="BC1016" i="1" s="1"/>
  <c r="BA919" i="1"/>
  <c r="BB919" i="1" s="1"/>
  <c r="BC919" i="1" s="1"/>
  <c r="BA941" i="1"/>
  <c r="BB941" i="1" s="1"/>
  <c r="BC941" i="1" s="1"/>
  <c r="BA991" i="1"/>
  <c r="BB991" i="1" s="1"/>
  <c r="BC991" i="1" s="1"/>
  <c r="BA965" i="1"/>
  <c r="BB965" i="1" s="1"/>
  <c r="BC965" i="1" s="1"/>
  <c r="BA929" i="1"/>
  <c r="BB929" i="1" s="1"/>
  <c r="BC929" i="1" s="1"/>
  <c r="BA957" i="1"/>
  <c r="BB957" i="1" s="1"/>
  <c r="BC957" i="1" s="1"/>
  <c r="BA994" i="1"/>
  <c r="BB994" i="1" s="1"/>
  <c r="BC994" i="1" s="1"/>
  <c r="BA1004" i="1"/>
  <c r="BB1004" i="1" s="1"/>
  <c r="BC1004" i="1" s="1"/>
  <c r="BA1008" i="1"/>
  <c r="BB1008" i="1" s="1"/>
  <c r="BC1008" i="1" s="1"/>
  <c r="BA1014" i="1"/>
  <c r="BB1014" i="1" s="1"/>
  <c r="BC1014" i="1" s="1"/>
  <c r="BA931" i="1"/>
  <c r="BB931" i="1" s="1"/>
  <c r="BC931" i="1" s="1"/>
  <c r="BA935" i="1"/>
  <c r="BB935" i="1" s="1"/>
  <c r="BC935" i="1" s="1"/>
  <c r="BA986" i="1"/>
  <c r="BB986" i="1" s="1"/>
  <c r="BC986" i="1" s="1"/>
  <c r="BA1021" i="1"/>
  <c r="BB1021" i="1" s="1"/>
  <c r="BC1021" i="1" s="1"/>
  <c r="BA923" i="1"/>
  <c r="BB923" i="1" s="1"/>
  <c r="BC923" i="1" s="1"/>
  <c r="BA926" i="1"/>
  <c r="BB926" i="1" s="1"/>
  <c r="BC926" i="1" s="1"/>
  <c r="BA966" i="1"/>
  <c r="BB966" i="1" s="1"/>
  <c r="BC966" i="1" s="1"/>
  <c r="BA997" i="1"/>
  <c r="BB997" i="1" s="1"/>
  <c r="BC997" i="1" s="1"/>
  <c r="P77" i="1"/>
  <c r="Q77" i="1" s="1"/>
  <c r="R77" i="1" s="1"/>
  <c r="S77" i="1" s="1"/>
  <c r="T77" i="1" s="1"/>
  <c r="U77" i="1" s="1"/>
  <c r="V77" i="1" s="1"/>
  <c r="W77" i="1" s="1"/>
  <c r="X77" i="1" s="1"/>
  <c r="Y77" i="1" s="1"/>
  <c r="Z77" i="1" s="1"/>
  <c r="AA77" i="1" s="1"/>
  <c r="AB77" i="1" s="1"/>
  <c r="AC77" i="1" s="1"/>
  <c r="AD77" i="1" s="1"/>
  <c r="AE77" i="1" s="1"/>
  <c r="AF77" i="1" s="1"/>
  <c r="AG77" i="1" s="1"/>
  <c r="AH77" i="1" s="1"/>
  <c r="AI77" i="1" s="1"/>
  <c r="AJ77" i="1" s="1"/>
  <c r="AK77" i="1" s="1"/>
  <c r="AL77" i="1" s="1"/>
  <c r="AM77" i="1" s="1"/>
  <c r="AN77" i="1" s="1"/>
  <c r="AO77" i="1" s="1"/>
  <c r="AP77" i="1" s="1"/>
  <c r="AQ77" i="1" s="1"/>
  <c r="AR77" i="1" s="1"/>
  <c r="AS77" i="1" s="1"/>
  <c r="AT77" i="1" s="1"/>
  <c r="AU77" i="1" s="1"/>
  <c r="AV77" i="1" s="1"/>
  <c r="AW77" i="1" s="1"/>
  <c r="AX77" i="1" s="1"/>
  <c r="AY77" i="1" s="1"/>
  <c r="AZ77" i="1" s="1"/>
  <c r="BA77" i="1" s="1"/>
  <c r="BB77" i="1" s="1"/>
  <c r="BC77" i="1" s="1"/>
  <c r="P78" i="1"/>
  <c r="Q78" i="1" s="1"/>
  <c r="R78" i="1" s="1"/>
  <c r="S78" i="1" s="1"/>
  <c r="T78" i="1" s="1"/>
  <c r="U78" i="1" s="1"/>
  <c r="V78" i="1" s="1"/>
  <c r="W78" i="1" s="1"/>
  <c r="X78" i="1" s="1"/>
  <c r="Y78" i="1" s="1"/>
  <c r="Z78" i="1" s="1"/>
  <c r="AA78" i="1" s="1"/>
  <c r="AB78" i="1" s="1"/>
  <c r="AC78" i="1" s="1"/>
  <c r="AD78" i="1" s="1"/>
  <c r="AE78" i="1" s="1"/>
  <c r="AF78" i="1" s="1"/>
  <c r="AG78" i="1" s="1"/>
  <c r="AH78" i="1" s="1"/>
  <c r="AI78" i="1" s="1"/>
  <c r="AJ78" i="1" s="1"/>
  <c r="AK78" i="1" s="1"/>
  <c r="AL78" i="1" s="1"/>
  <c r="AM78" i="1" s="1"/>
  <c r="AN78" i="1" s="1"/>
  <c r="AO78" i="1" s="1"/>
  <c r="AP78" i="1" s="1"/>
  <c r="AQ78" i="1" s="1"/>
  <c r="AR78" i="1" s="1"/>
  <c r="AS78" i="1" s="1"/>
  <c r="AT78" i="1" s="1"/>
  <c r="AU78" i="1" s="1"/>
  <c r="AV78" i="1" s="1"/>
  <c r="AW78" i="1" s="1"/>
  <c r="AX78" i="1" s="1"/>
  <c r="AY78" i="1" s="1"/>
  <c r="AZ78" i="1" s="1"/>
  <c r="BA78" i="1" s="1"/>
  <c r="BB78" i="1" s="1"/>
  <c r="BC78" i="1" s="1"/>
  <c r="P79" i="1"/>
  <c r="Q79" i="1" s="1"/>
  <c r="R79" i="1" s="1"/>
  <c r="S79" i="1" s="1"/>
  <c r="T79" i="1" s="1"/>
  <c r="U79" i="1" s="1"/>
  <c r="V79" i="1" s="1"/>
  <c r="W79" i="1" s="1"/>
  <c r="X79" i="1" s="1"/>
  <c r="Y79" i="1" s="1"/>
  <c r="Z79" i="1" s="1"/>
  <c r="AA79" i="1" s="1"/>
  <c r="AB79" i="1" s="1"/>
  <c r="AC79" i="1" s="1"/>
  <c r="AD79" i="1" s="1"/>
  <c r="AE79" i="1" s="1"/>
  <c r="AF79" i="1" s="1"/>
  <c r="AG79" i="1" s="1"/>
  <c r="AH79" i="1" s="1"/>
  <c r="AI79" i="1" s="1"/>
  <c r="AJ79" i="1" s="1"/>
  <c r="AK79" i="1" s="1"/>
  <c r="AL79" i="1" s="1"/>
  <c r="AM79" i="1" s="1"/>
  <c r="AN79" i="1" s="1"/>
  <c r="AO79" i="1" s="1"/>
  <c r="AP79" i="1" s="1"/>
  <c r="AQ79" i="1" s="1"/>
  <c r="AR79" i="1" s="1"/>
  <c r="AS79" i="1" s="1"/>
  <c r="AT79" i="1" s="1"/>
  <c r="AU79" i="1" s="1"/>
  <c r="AV79" i="1" s="1"/>
  <c r="AW79" i="1" s="1"/>
  <c r="AX79" i="1" s="1"/>
  <c r="AY79" i="1" s="1"/>
  <c r="AZ79" i="1" s="1"/>
  <c r="BA79" i="1" s="1"/>
  <c r="BB79" i="1" s="1"/>
  <c r="BC79" i="1" s="1"/>
  <c r="P69" i="1"/>
  <c r="Q69" i="1" s="1"/>
  <c r="R69" i="1" s="1"/>
  <c r="S69" i="1" s="1"/>
  <c r="T69" i="1" s="1"/>
  <c r="U69" i="1" s="1"/>
  <c r="V69" i="1" s="1"/>
  <c r="W69" i="1" s="1"/>
  <c r="X69" i="1" s="1"/>
  <c r="Y69" i="1" s="1"/>
  <c r="Z69" i="1" s="1"/>
  <c r="AA69" i="1" s="1"/>
  <c r="AB69" i="1" s="1"/>
  <c r="AC69" i="1" s="1"/>
  <c r="AD69" i="1" s="1"/>
  <c r="AE69" i="1" s="1"/>
  <c r="AF69" i="1" s="1"/>
  <c r="AG69" i="1" s="1"/>
  <c r="AH69" i="1" s="1"/>
  <c r="AI69" i="1" s="1"/>
  <c r="AJ69" i="1" s="1"/>
  <c r="AK69" i="1" s="1"/>
  <c r="AL69" i="1" s="1"/>
  <c r="AM69" i="1" s="1"/>
  <c r="AN69" i="1" s="1"/>
  <c r="AO69" i="1" s="1"/>
  <c r="AP69" i="1" s="1"/>
  <c r="AQ69" i="1" s="1"/>
  <c r="AR69" i="1" s="1"/>
  <c r="AS69" i="1" s="1"/>
  <c r="AT69" i="1" s="1"/>
  <c r="AU69" i="1" s="1"/>
  <c r="AV69" i="1" s="1"/>
  <c r="AW69" i="1" s="1"/>
  <c r="AX69" i="1" s="1"/>
  <c r="AY69" i="1" s="1"/>
  <c r="AZ69" i="1" s="1"/>
  <c r="BA69" i="1" s="1"/>
  <c r="BB69" i="1" s="1"/>
  <c r="BC69" i="1" s="1"/>
  <c r="P66" i="1"/>
  <c r="Q66" i="1" s="1"/>
  <c r="R66" i="1" s="1"/>
  <c r="S66" i="1" s="1"/>
  <c r="T66" i="1" s="1"/>
  <c r="U66" i="1" s="1"/>
  <c r="V66" i="1" s="1"/>
  <c r="W66" i="1" s="1"/>
  <c r="X66" i="1" s="1"/>
  <c r="Y66" i="1" s="1"/>
  <c r="Z66" i="1" s="1"/>
  <c r="AA66" i="1" s="1"/>
  <c r="AB66" i="1" s="1"/>
  <c r="AC66" i="1" s="1"/>
  <c r="AD66" i="1" s="1"/>
  <c r="AE66" i="1" s="1"/>
  <c r="AF66" i="1" s="1"/>
  <c r="AG66" i="1" s="1"/>
  <c r="AH66" i="1" s="1"/>
  <c r="AI66" i="1" s="1"/>
  <c r="AJ66" i="1" s="1"/>
  <c r="AK66" i="1" s="1"/>
  <c r="AL66" i="1" s="1"/>
  <c r="AM66" i="1" s="1"/>
  <c r="AN66" i="1" s="1"/>
  <c r="AO66" i="1" s="1"/>
  <c r="AP66" i="1" s="1"/>
  <c r="AQ66" i="1" s="1"/>
  <c r="AR66" i="1" s="1"/>
  <c r="AS66" i="1" s="1"/>
  <c r="AT66" i="1" s="1"/>
  <c r="AU66" i="1" s="1"/>
  <c r="AV66" i="1" s="1"/>
  <c r="AW66" i="1" s="1"/>
  <c r="AX66" i="1" s="1"/>
  <c r="AY66" i="1" s="1"/>
  <c r="AZ66" i="1" s="1"/>
  <c r="BA66" i="1" s="1"/>
  <c r="BB66" i="1" s="1"/>
  <c r="BC66" i="1" s="1"/>
  <c r="P67" i="1"/>
  <c r="Q67" i="1" s="1"/>
  <c r="R67" i="1" s="1"/>
  <c r="S67" i="1" s="1"/>
  <c r="T67" i="1" s="1"/>
  <c r="U67" i="1" s="1"/>
  <c r="V67" i="1" s="1"/>
  <c r="W67" i="1" s="1"/>
  <c r="X67" i="1" s="1"/>
  <c r="Y67" i="1" s="1"/>
  <c r="Z67" i="1" s="1"/>
  <c r="AA67" i="1" s="1"/>
  <c r="AB67" i="1" s="1"/>
  <c r="AC67" i="1" s="1"/>
  <c r="AD67" i="1" s="1"/>
  <c r="AE67" i="1" s="1"/>
  <c r="AF67" i="1" s="1"/>
  <c r="AG67" i="1" s="1"/>
  <c r="AH67" i="1" s="1"/>
  <c r="AI67" i="1" s="1"/>
  <c r="AJ67" i="1" s="1"/>
  <c r="AK67" i="1" s="1"/>
  <c r="AL67" i="1" s="1"/>
  <c r="AM67" i="1" s="1"/>
  <c r="AN67" i="1" s="1"/>
  <c r="AO67" i="1" s="1"/>
  <c r="AP67" i="1" s="1"/>
  <c r="AQ67" i="1" s="1"/>
  <c r="AR67" i="1" s="1"/>
  <c r="AS67" i="1" s="1"/>
  <c r="AT67" i="1" s="1"/>
  <c r="AU67" i="1" s="1"/>
  <c r="AV67" i="1" s="1"/>
  <c r="AW67" i="1" s="1"/>
  <c r="AX67" i="1" s="1"/>
  <c r="AY67" i="1" s="1"/>
  <c r="AZ67" i="1" s="1"/>
  <c r="BA67" i="1" s="1"/>
  <c r="BB67" i="1" s="1"/>
  <c r="BC67" i="1" s="1"/>
  <c r="P73" i="1"/>
  <c r="Q73" i="1" s="1"/>
  <c r="R73" i="1" s="1"/>
  <c r="S73" i="1" s="1"/>
  <c r="T73" i="1" s="1"/>
  <c r="U73" i="1" s="1"/>
  <c r="V73" i="1" s="1"/>
  <c r="W73" i="1" s="1"/>
  <c r="X73" i="1" s="1"/>
  <c r="Y73" i="1" s="1"/>
  <c r="Z73" i="1" s="1"/>
  <c r="AA73" i="1" s="1"/>
  <c r="AB73" i="1" s="1"/>
  <c r="AC73" i="1" s="1"/>
  <c r="AD73" i="1" s="1"/>
  <c r="AE73" i="1" s="1"/>
  <c r="AF73" i="1" s="1"/>
  <c r="AG73" i="1" s="1"/>
  <c r="AH73" i="1" s="1"/>
  <c r="AI73" i="1" s="1"/>
  <c r="AJ73" i="1" s="1"/>
  <c r="AK73" i="1" s="1"/>
  <c r="AL73" i="1" s="1"/>
  <c r="AM73" i="1" s="1"/>
  <c r="AN73" i="1" s="1"/>
  <c r="AO73" i="1" s="1"/>
  <c r="AP73" i="1" s="1"/>
  <c r="AQ73" i="1" s="1"/>
  <c r="AR73" i="1" s="1"/>
  <c r="AS73" i="1" s="1"/>
  <c r="AT73" i="1" s="1"/>
  <c r="AU73" i="1" s="1"/>
  <c r="AV73" i="1" s="1"/>
  <c r="AW73" i="1" s="1"/>
  <c r="AX73" i="1" s="1"/>
  <c r="AY73" i="1" s="1"/>
  <c r="AZ73" i="1" s="1"/>
  <c r="BA73" i="1" s="1"/>
  <c r="BB73" i="1" s="1"/>
  <c r="BC73" i="1" s="1"/>
  <c r="P70" i="1"/>
  <c r="Q70" i="1" s="1"/>
  <c r="R70" i="1" s="1"/>
  <c r="S70" i="1" s="1"/>
  <c r="T70" i="1" s="1"/>
  <c r="U70" i="1" s="1"/>
  <c r="V70" i="1" s="1"/>
  <c r="W70" i="1" s="1"/>
  <c r="X70" i="1" s="1"/>
  <c r="Y70" i="1" s="1"/>
  <c r="Z70" i="1" s="1"/>
  <c r="AA70" i="1" s="1"/>
  <c r="AB70" i="1" s="1"/>
  <c r="AC70" i="1" s="1"/>
  <c r="AD70" i="1" s="1"/>
  <c r="AE70" i="1" s="1"/>
  <c r="AF70" i="1" s="1"/>
  <c r="AG70" i="1" s="1"/>
  <c r="AH70" i="1" s="1"/>
  <c r="AI70" i="1" s="1"/>
  <c r="AJ70" i="1" s="1"/>
  <c r="AK70" i="1" s="1"/>
  <c r="AL70" i="1" s="1"/>
  <c r="AM70" i="1" s="1"/>
  <c r="AN70" i="1" s="1"/>
  <c r="AO70" i="1" s="1"/>
  <c r="AP70" i="1" s="1"/>
  <c r="AQ70" i="1" s="1"/>
  <c r="AR70" i="1" s="1"/>
  <c r="AS70" i="1" s="1"/>
  <c r="AT70" i="1" s="1"/>
  <c r="AU70" i="1" s="1"/>
  <c r="AV70" i="1" s="1"/>
  <c r="AW70" i="1" s="1"/>
  <c r="AX70" i="1" s="1"/>
  <c r="AY70" i="1" s="1"/>
  <c r="AZ70" i="1" s="1"/>
  <c r="BA70" i="1" s="1"/>
  <c r="BB70" i="1" s="1"/>
  <c r="BC70" i="1" s="1"/>
  <c r="P68" i="1"/>
  <c r="Q68" i="1" s="1"/>
  <c r="R68" i="1" s="1"/>
  <c r="S68" i="1" s="1"/>
  <c r="T68" i="1" s="1"/>
  <c r="U68" i="1" s="1"/>
  <c r="V68" i="1" s="1"/>
  <c r="W68" i="1" s="1"/>
  <c r="X68" i="1" s="1"/>
  <c r="Y68" i="1" s="1"/>
  <c r="Z68" i="1" s="1"/>
  <c r="AA68" i="1" s="1"/>
  <c r="AB68" i="1" s="1"/>
  <c r="AC68" i="1" s="1"/>
  <c r="AD68" i="1" s="1"/>
  <c r="AE68" i="1" s="1"/>
  <c r="AF68" i="1" s="1"/>
  <c r="AG68" i="1" s="1"/>
  <c r="AH68" i="1" s="1"/>
  <c r="AI68" i="1" s="1"/>
  <c r="AJ68" i="1" s="1"/>
  <c r="AK68" i="1" s="1"/>
  <c r="AL68" i="1" s="1"/>
  <c r="AM68" i="1" s="1"/>
  <c r="AN68" i="1" s="1"/>
  <c r="AO68" i="1" s="1"/>
  <c r="AP68" i="1" s="1"/>
  <c r="AQ68" i="1" s="1"/>
  <c r="AR68" i="1" s="1"/>
  <c r="AS68" i="1" s="1"/>
  <c r="AT68" i="1" s="1"/>
  <c r="AU68" i="1" s="1"/>
  <c r="AV68" i="1" s="1"/>
  <c r="AW68" i="1" s="1"/>
  <c r="AX68" i="1" s="1"/>
  <c r="AY68" i="1" s="1"/>
  <c r="AZ68" i="1" s="1"/>
  <c r="BA68" i="1" s="1"/>
  <c r="BB68" i="1" s="1"/>
  <c r="BC68" i="1" s="1"/>
  <c r="P65" i="1"/>
  <c r="P71" i="1"/>
  <c r="Q71" i="1" s="1"/>
  <c r="R71" i="1" s="1"/>
  <c r="S71" i="1" s="1"/>
  <c r="T71" i="1" s="1"/>
  <c r="U71" i="1" s="1"/>
  <c r="V71" i="1" s="1"/>
  <c r="W71" i="1" s="1"/>
  <c r="X71" i="1" s="1"/>
  <c r="Y71" i="1" s="1"/>
  <c r="Z71" i="1" s="1"/>
  <c r="AA71" i="1" s="1"/>
  <c r="AB71" i="1" s="1"/>
  <c r="AC71" i="1" s="1"/>
  <c r="AD71" i="1" s="1"/>
  <c r="AE71" i="1" s="1"/>
  <c r="AF71" i="1" s="1"/>
  <c r="AG71" i="1" s="1"/>
  <c r="AH71" i="1" s="1"/>
  <c r="AI71" i="1" s="1"/>
  <c r="AJ71" i="1" s="1"/>
  <c r="AK71" i="1" s="1"/>
  <c r="AL71" i="1" s="1"/>
  <c r="AM71" i="1" s="1"/>
  <c r="AN71" i="1" s="1"/>
  <c r="AO71" i="1" s="1"/>
  <c r="AP71" i="1" s="1"/>
  <c r="AQ71" i="1" s="1"/>
  <c r="AR71" i="1" s="1"/>
  <c r="AS71" i="1" s="1"/>
  <c r="AT71" i="1" s="1"/>
  <c r="AU71" i="1" s="1"/>
  <c r="AV71" i="1" s="1"/>
  <c r="AW71" i="1" s="1"/>
  <c r="AX71" i="1" s="1"/>
  <c r="AY71" i="1" s="1"/>
  <c r="AZ71" i="1" s="1"/>
  <c r="BA71" i="1" s="1"/>
  <c r="BB71" i="1" s="1"/>
  <c r="BC71" i="1" s="1"/>
  <c r="AE256" i="1"/>
  <c r="AF256" i="1" s="1"/>
  <c r="AG256" i="1" s="1"/>
  <c r="AH256" i="1" s="1"/>
  <c r="AI256" i="1" s="1"/>
  <c r="AJ256" i="1" s="1"/>
  <c r="AK256" i="1" s="1"/>
  <c r="AL256" i="1" s="1"/>
  <c r="AM256" i="1" s="1"/>
  <c r="AN256" i="1" s="1"/>
  <c r="AO256" i="1" s="1"/>
  <c r="AP256" i="1" s="1"/>
  <c r="AQ256" i="1" s="1"/>
  <c r="AR256" i="1" s="1"/>
  <c r="AS256" i="1" s="1"/>
  <c r="AT256" i="1" s="1"/>
  <c r="AU256" i="1" s="1"/>
  <c r="AV256" i="1" s="1"/>
  <c r="AW256" i="1" s="1"/>
  <c r="AX256" i="1" s="1"/>
  <c r="AY256" i="1" s="1"/>
  <c r="AZ256" i="1" s="1"/>
  <c r="BA256" i="1" s="1"/>
  <c r="BB256" i="1" s="1"/>
  <c r="BC256" i="1" s="1"/>
  <c r="AE254" i="1"/>
  <c r="AF254" i="1" s="1"/>
  <c r="AG254" i="1" s="1"/>
  <c r="AH254" i="1" s="1"/>
  <c r="AI254" i="1" s="1"/>
  <c r="AJ254" i="1" s="1"/>
  <c r="AK254" i="1" s="1"/>
  <c r="AL254" i="1" s="1"/>
  <c r="AM254" i="1" s="1"/>
  <c r="AN254" i="1" s="1"/>
  <c r="AO254" i="1" s="1"/>
  <c r="AP254" i="1" s="1"/>
  <c r="AQ254" i="1" s="1"/>
  <c r="AR254" i="1" s="1"/>
  <c r="AS254" i="1" s="1"/>
  <c r="AT254" i="1" s="1"/>
  <c r="AU254" i="1" s="1"/>
  <c r="AV254" i="1" s="1"/>
  <c r="AW254" i="1" s="1"/>
  <c r="AX254" i="1" s="1"/>
  <c r="AY254" i="1" s="1"/>
  <c r="AZ254" i="1" s="1"/>
  <c r="BA254" i="1" s="1"/>
  <c r="BB254" i="1" s="1"/>
  <c r="BC254" i="1" s="1"/>
  <c r="AE258" i="1"/>
  <c r="AF258" i="1" s="1"/>
  <c r="AG258" i="1" s="1"/>
  <c r="AH258" i="1" s="1"/>
  <c r="AI258" i="1" s="1"/>
  <c r="AJ258" i="1" s="1"/>
  <c r="AK258" i="1" s="1"/>
  <c r="AL258" i="1" s="1"/>
  <c r="AM258" i="1" s="1"/>
  <c r="AN258" i="1" s="1"/>
  <c r="AO258" i="1" s="1"/>
  <c r="AP258" i="1" s="1"/>
  <c r="AQ258" i="1" s="1"/>
  <c r="AR258" i="1" s="1"/>
  <c r="AS258" i="1" s="1"/>
  <c r="AT258" i="1" s="1"/>
  <c r="AU258" i="1" s="1"/>
  <c r="AV258" i="1" s="1"/>
  <c r="AW258" i="1" s="1"/>
  <c r="AX258" i="1" s="1"/>
  <c r="AY258" i="1" s="1"/>
  <c r="AZ258" i="1" s="1"/>
  <c r="BA258" i="1" s="1"/>
  <c r="BB258" i="1" s="1"/>
  <c r="BC258" i="1" s="1"/>
  <c r="AE255" i="1"/>
  <c r="AF255" i="1" s="1"/>
  <c r="AG255" i="1" s="1"/>
  <c r="AH255" i="1" s="1"/>
  <c r="AI255" i="1" s="1"/>
  <c r="AJ255" i="1" s="1"/>
  <c r="AK255" i="1" s="1"/>
  <c r="AL255" i="1" s="1"/>
  <c r="AM255" i="1" s="1"/>
  <c r="AN255" i="1" s="1"/>
  <c r="AO255" i="1" s="1"/>
  <c r="AP255" i="1" s="1"/>
  <c r="AQ255" i="1" s="1"/>
  <c r="AR255" i="1" s="1"/>
  <c r="AS255" i="1" s="1"/>
  <c r="AT255" i="1" s="1"/>
  <c r="AU255" i="1" s="1"/>
  <c r="AV255" i="1" s="1"/>
  <c r="AW255" i="1" s="1"/>
  <c r="AX255" i="1" s="1"/>
  <c r="AY255" i="1" s="1"/>
  <c r="AZ255" i="1" s="1"/>
  <c r="BA255" i="1" s="1"/>
  <c r="BB255" i="1" s="1"/>
  <c r="BC255" i="1" s="1"/>
  <c r="AE253" i="1"/>
  <c r="AE257" i="1"/>
  <c r="AF257" i="1" s="1"/>
  <c r="AG257" i="1" s="1"/>
  <c r="AH257" i="1" s="1"/>
  <c r="AI257" i="1" s="1"/>
  <c r="AJ257" i="1" s="1"/>
  <c r="AK257" i="1" s="1"/>
  <c r="AL257" i="1" s="1"/>
  <c r="AM257" i="1" s="1"/>
  <c r="AN257" i="1" s="1"/>
  <c r="AO257" i="1" s="1"/>
  <c r="AP257" i="1" s="1"/>
  <c r="AQ257" i="1" s="1"/>
  <c r="AR257" i="1" s="1"/>
  <c r="AS257" i="1" s="1"/>
  <c r="AT257" i="1" s="1"/>
  <c r="AU257" i="1" s="1"/>
  <c r="AV257" i="1" s="1"/>
  <c r="AW257" i="1" s="1"/>
  <c r="AX257" i="1" s="1"/>
  <c r="AY257" i="1" s="1"/>
  <c r="AZ257" i="1" s="1"/>
  <c r="BA257" i="1" s="1"/>
  <c r="BB257" i="1" s="1"/>
  <c r="BC257" i="1" s="1"/>
  <c r="N44" i="1"/>
  <c r="O44" i="1" s="1"/>
  <c r="P44" i="1" s="1"/>
  <c r="Q44" i="1" s="1"/>
  <c r="R44" i="1" s="1"/>
  <c r="S44" i="1" s="1"/>
  <c r="T44" i="1" s="1"/>
  <c r="U44" i="1" s="1"/>
  <c r="V44" i="1" s="1"/>
  <c r="W44" i="1" s="1"/>
  <c r="X44" i="1" s="1"/>
  <c r="Y44" i="1" s="1"/>
  <c r="Z44" i="1" s="1"/>
  <c r="AA44" i="1" s="1"/>
  <c r="AB44" i="1" s="1"/>
  <c r="AC44" i="1" s="1"/>
  <c r="AD44" i="1" s="1"/>
  <c r="AE44" i="1" s="1"/>
  <c r="AF44" i="1" s="1"/>
  <c r="AG44" i="1" s="1"/>
  <c r="AH44" i="1" s="1"/>
  <c r="AI44" i="1" s="1"/>
  <c r="AJ44" i="1" s="1"/>
  <c r="AK44" i="1" s="1"/>
  <c r="AL44" i="1" s="1"/>
  <c r="AM44" i="1" s="1"/>
  <c r="AN44" i="1" s="1"/>
  <c r="AO44" i="1" s="1"/>
  <c r="AP44" i="1" s="1"/>
  <c r="AQ44" i="1" s="1"/>
  <c r="AR44" i="1" s="1"/>
  <c r="AS44" i="1" s="1"/>
  <c r="AT44" i="1" s="1"/>
  <c r="AU44" i="1" s="1"/>
  <c r="AV44" i="1" s="1"/>
  <c r="AW44" i="1" s="1"/>
  <c r="AX44" i="1" s="1"/>
  <c r="AY44" i="1" s="1"/>
  <c r="AZ44" i="1" s="1"/>
  <c r="BA44" i="1" s="1"/>
  <c r="BB44" i="1" s="1"/>
  <c r="BC44" i="1" s="1"/>
  <c r="O59" i="1"/>
  <c r="O62" i="1"/>
  <c r="P62" i="1" s="1"/>
  <c r="Q62" i="1" s="1"/>
  <c r="R62" i="1" s="1"/>
  <c r="S62" i="1" s="1"/>
  <c r="T62" i="1" s="1"/>
  <c r="U62" i="1" s="1"/>
  <c r="V62" i="1" s="1"/>
  <c r="W62" i="1" s="1"/>
  <c r="X62" i="1" s="1"/>
  <c r="Y62" i="1" s="1"/>
  <c r="Z62" i="1" s="1"/>
  <c r="AA62" i="1" s="1"/>
  <c r="AB62" i="1" s="1"/>
  <c r="AC62" i="1" s="1"/>
  <c r="AD62" i="1" s="1"/>
  <c r="AE62" i="1" s="1"/>
  <c r="AF62" i="1" s="1"/>
  <c r="AG62" i="1" s="1"/>
  <c r="AH62" i="1" s="1"/>
  <c r="AI62" i="1" s="1"/>
  <c r="AJ62" i="1" s="1"/>
  <c r="AK62" i="1" s="1"/>
  <c r="AL62" i="1" s="1"/>
  <c r="AM62" i="1" s="1"/>
  <c r="AN62" i="1" s="1"/>
  <c r="AO62" i="1" s="1"/>
  <c r="AP62" i="1" s="1"/>
  <c r="AQ62" i="1" s="1"/>
  <c r="AR62" i="1" s="1"/>
  <c r="AS62" i="1" s="1"/>
  <c r="AT62" i="1" s="1"/>
  <c r="AU62" i="1" s="1"/>
  <c r="AV62" i="1" s="1"/>
  <c r="AW62" i="1" s="1"/>
  <c r="AX62" i="1" s="1"/>
  <c r="AY62" i="1" s="1"/>
  <c r="AZ62" i="1" s="1"/>
  <c r="BA62" i="1" s="1"/>
  <c r="BB62" i="1" s="1"/>
  <c r="BC62" i="1" s="1"/>
  <c r="O60" i="1"/>
  <c r="P60" i="1" s="1"/>
  <c r="Q60" i="1" s="1"/>
  <c r="R60" i="1" s="1"/>
  <c r="S60" i="1" s="1"/>
  <c r="T60" i="1" s="1"/>
  <c r="U60" i="1" s="1"/>
  <c r="V60" i="1" s="1"/>
  <c r="W60" i="1" s="1"/>
  <c r="X60" i="1" s="1"/>
  <c r="Y60" i="1" s="1"/>
  <c r="Z60" i="1" s="1"/>
  <c r="AA60" i="1" s="1"/>
  <c r="AB60" i="1" s="1"/>
  <c r="AC60" i="1" s="1"/>
  <c r="AD60" i="1" s="1"/>
  <c r="AE60" i="1" s="1"/>
  <c r="AF60" i="1" s="1"/>
  <c r="AG60" i="1" s="1"/>
  <c r="AH60" i="1" s="1"/>
  <c r="AI60" i="1" s="1"/>
  <c r="AJ60" i="1" s="1"/>
  <c r="AK60" i="1" s="1"/>
  <c r="AL60" i="1" s="1"/>
  <c r="AM60" i="1" s="1"/>
  <c r="AN60" i="1" s="1"/>
  <c r="AO60" i="1" s="1"/>
  <c r="AP60" i="1" s="1"/>
  <c r="AQ60" i="1" s="1"/>
  <c r="AR60" i="1" s="1"/>
  <c r="AS60" i="1" s="1"/>
  <c r="AT60" i="1" s="1"/>
  <c r="AU60" i="1" s="1"/>
  <c r="AV60" i="1" s="1"/>
  <c r="AW60" i="1" s="1"/>
  <c r="AX60" i="1" s="1"/>
  <c r="AY60" i="1" s="1"/>
  <c r="AZ60" i="1" s="1"/>
  <c r="BA60" i="1" s="1"/>
  <c r="BB60" i="1" s="1"/>
  <c r="BC60" i="1" s="1"/>
  <c r="O63" i="1"/>
  <c r="P63" i="1" s="1"/>
  <c r="Q63" i="1" s="1"/>
  <c r="R63" i="1" s="1"/>
  <c r="S63" i="1" s="1"/>
  <c r="T63" i="1" s="1"/>
  <c r="U63" i="1" s="1"/>
  <c r="V63" i="1" s="1"/>
  <c r="W63" i="1" s="1"/>
  <c r="X63" i="1" s="1"/>
  <c r="Y63" i="1" s="1"/>
  <c r="Z63" i="1" s="1"/>
  <c r="AA63" i="1" s="1"/>
  <c r="AB63" i="1" s="1"/>
  <c r="AC63" i="1" s="1"/>
  <c r="AD63" i="1" s="1"/>
  <c r="AE63" i="1" s="1"/>
  <c r="AF63" i="1" s="1"/>
  <c r="AG63" i="1" s="1"/>
  <c r="AH63" i="1" s="1"/>
  <c r="AI63" i="1" s="1"/>
  <c r="AJ63" i="1" s="1"/>
  <c r="AK63" i="1" s="1"/>
  <c r="AL63" i="1" s="1"/>
  <c r="AM63" i="1" s="1"/>
  <c r="AN63" i="1" s="1"/>
  <c r="AO63" i="1" s="1"/>
  <c r="AP63" i="1" s="1"/>
  <c r="AQ63" i="1" s="1"/>
  <c r="AR63" i="1" s="1"/>
  <c r="AS63" i="1" s="1"/>
  <c r="AT63" i="1" s="1"/>
  <c r="AU63" i="1" s="1"/>
  <c r="AV63" i="1" s="1"/>
  <c r="AW63" i="1" s="1"/>
  <c r="AX63" i="1" s="1"/>
  <c r="AY63" i="1" s="1"/>
  <c r="AZ63" i="1" s="1"/>
  <c r="BA63" i="1" s="1"/>
  <c r="BB63" i="1" s="1"/>
  <c r="BC63" i="1" s="1"/>
  <c r="O61" i="1"/>
  <c r="P61" i="1" s="1"/>
  <c r="Q61" i="1" s="1"/>
  <c r="R61" i="1" s="1"/>
  <c r="S61" i="1" s="1"/>
  <c r="T61" i="1" s="1"/>
  <c r="U61" i="1" s="1"/>
  <c r="V61" i="1" s="1"/>
  <c r="W61" i="1" s="1"/>
  <c r="X61" i="1" s="1"/>
  <c r="Y61" i="1" s="1"/>
  <c r="Z61" i="1" s="1"/>
  <c r="AA61" i="1" s="1"/>
  <c r="AB61" i="1" s="1"/>
  <c r="AC61" i="1" s="1"/>
  <c r="AD61" i="1" s="1"/>
  <c r="AE61" i="1" s="1"/>
  <c r="AF61" i="1" s="1"/>
  <c r="AG61" i="1" s="1"/>
  <c r="AH61" i="1" s="1"/>
  <c r="AI61" i="1" s="1"/>
  <c r="AJ61" i="1" s="1"/>
  <c r="AK61" i="1" s="1"/>
  <c r="AL61" i="1" s="1"/>
  <c r="AM61" i="1" s="1"/>
  <c r="AN61" i="1" s="1"/>
  <c r="AO61" i="1" s="1"/>
  <c r="AP61" i="1" s="1"/>
  <c r="AQ61" i="1" s="1"/>
  <c r="AR61" i="1" s="1"/>
  <c r="AS61" i="1" s="1"/>
  <c r="AT61" i="1" s="1"/>
  <c r="AU61" i="1" s="1"/>
  <c r="AV61" i="1" s="1"/>
  <c r="AW61" i="1" s="1"/>
  <c r="AX61" i="1" s="1"/>
  <c r="AY61" i="1" s="1"/>
  <c r="AZ61" i="1" s="1"/>
  <c r="BA61" i="1" s="1"/>
  <c r="BB61" i="1" s="1"/>
  <c r="BC61" i="1" s="1"/>
  <c r="O45" i="1"/>
  <c r="P45" i="1" s="1"/>
  <c r="Q45" i="1" s="1"/>
  <c r="R45" i="1" s="1"/>
  <c r="S45" i="1" s="1"/>
  <c r="T45" i="1" s="1"/>
  <c r="U45" i="1" s="1"/>
  <c r="V45" i="1" s="1"/>
  <c r="W45" i="1" s="1"/>
  <c r="X45" i="1" s="1"/>
  <c r="Y45" i="1" s="1"/>
  <c r="Z45" i="1" s="1"/>
  <c r="AA45" i="1" s="1"/>
  <c r="AB45" i="1" s="1"/>
  <c r="AC45" i="1" s="1"/>
  <c r="AD45" i="1" s="1"/>
  <c r="AE45" i="1" s="1"/>
  <c r="AF45" i="1" s="1"/>
  <c r="AG45" i="1" s="1"/>
  <c r="AH45" i="1" s="1"/>
  <c r="AI45" i="1" s="1"/>
  <c r="AJ45" i="1" s="1"/>
  <c r="AK45" i="1" s="1"/>
  <c r="AL45" i="1" s="1"/>
  <c r="AM45" i="1" s="1"/>
  <c r="AN45" i="1" s="1"/>
  <c r="AO45" i="1" s="1"/>
  <c r="AP45" i="1" s="1"/>
  <c r="AQ45" i="1" s="1"/>
  <c r="AR45" i="1" s="1"/>
  <c r="AS45" i="1" s="1"/>
  <c r="AT45" i="1" s="1"/>
  <c r="AU45" i="1" s="1"/>
  <c r="AV45" i="1" s="1"/>
  <c r="AW45" i="1" s="1"/>
  <c r="AX45" i="1" s="1"/>
  <c r="AY45" i="1" s="1"/>
  <c r="AZ45" i="1" s="1"/>
  <c r="BA45" i="1" s="1"/>
  <c r="BB45" i="1" s="1"/>
  <c r="BC45" i="1" s="1"/>
  <c r="AN474" i="1"/>
  <c r="AO474" i="1" s="1"/>
  <c r="AP474" i="1" s="1"/>
  <c r="AQ474" i="1" s="1"/>
  <c r="AR474" i="1" s="1"/>
  <c r="AS474" i="1" s="1"/>
  <c r="AT474" i="1" s="1"/>
  <c r="AU474" i="1" s="1"/>
  <c r="AV474" i="1" s="1"/>
  <c r="AW474" i="1" s="1"/>
  <c r="AX474" i="1" s="1"/>
  <c r="AY474" i="1" s="1"/>
  <c r="AZ474" i="1" s="1"/>
  <c r="BA474" i="1" s="1"/>
  <c r="BB474" i="1" s="1"/>
  <c r="BC474" i="1" s="1"/>
  <c r="AN457" i="1"/>
  <c r="AO457" i="1" s="1"/>
  <c r="AP457" i="1" s="1"/>
  <c r="AQ457" i="1" s="1"/>
  <c r="AR457" i="1" s="1"/>
  <c r="AS457" i="1" s="1"/>
  <c r="AT457" i="1" s="1"/>
  <c r="AU457" i="1" s="1"/>
  <c r="AV457" i="1" s="1"/>
  <c r="AW457" i="1" s="1"/>
  <c r="AX457" i="1" s="1"/>
  <c r="AY457" i="1" s="1"/>
  <c r="AZ457" i="1" s="1"/>
  <c r="BA457" i="1" s="1"/>
  <c r="BB457" i="1" s="1"/>
  <c r="BC457" i="1" s="1"/>
  <c r="AN479" i="1"/>
  <c r="AO479" i="1" s="1"/>
  <c r="AP479" i="1" s="1"/>
  <c r="AQ479" i="1" s="1"/>
  <c r="AR479" i="1" s="1"/>
  <c r="AS479" i="1" s="1"/>
  <c r="AT479" i="1" s="1"/>
  <c r="AU479" i="1" s="1"/>
  <c r="AV479" i="1" s="1"/>
  <c r="AW479" i="1" s="1"/>
  <c r="AX479" i="1" s="1"/>
  <c r="AY479" i="1" s="1"/>
  <c r="AZ479" i="1" s="1"/>
  <c r="BA479" i="1" s="1"/>
  <c r="BB479" i="1" s="1"/>
  <c r="BC479" i="1" s="1"/>
  <c r="AN484" i="1"/>
  <c r="AO484" i="1" s="1"/>
  <c r="AP484" i="1" s="1"/>
  <c r="AQ484" i="1" s="1"/>
  <c r="AR484" i="1" s="1"/>
  <c r="AS484" i="1" s="1"/>
  <c r="AT484" i="1" s="1"/>
  <c r="AU484" i="1" s="1"/>
  <c r="AV484" i="1" s="1"/>
  <c r="AW484" i="1" s="1"/>
  <c r="AX484" i="1" s="1"/>
  <c r="AY484" i="1" s="1"/>
  <c r="AZ484" i="1" s="1"/>
  <c r="BA484" i="1" s="1"/>
  <c r="BB484" i="1" s="1"/>
  <c r="BC484" i="1" s="1"/>
  <c r="AP467" i="1"/>
  <c r="AQ467" i="1" s="1"/>
  <c r="AR467" i="1" s="1"/>
  <c r="AS467" i="1" s="1"/>
  <c r="AT467" i="1" s="1"/>
  <c r="AU467" i="1" s="1"/>
  <c r="AV467" i="1" s="1"/>
  <c r="AW467" i="1" s="1"/>
  <c r="AX467" i="1" s="1"/>
  <c r="AY467" i="1" s="1"/>
  <c r="AZ467" i="1" s="1"/>
  <c r="BA467" i="1" s="1"/>
  <c r="BB467" i="1" s="1"/>
  <c r="BC467" i="1" s="1"/>
  <c r="M31" i="1"/>
  <c r="N31" i="1" s="1"/>
  <c r="O31" i="1" s="1"/>
  <c r="P31" i="1" s="1"/>
  <c r="Q31" i="1" s="1"/>
  <c r="R31" i="1" s="1"/>
  <c r="S31" i="1" s="1"/>
  <c r="T31" i="1" s="1"/>
  <c r="U31" i="1" s="1"/>
  <c r="V31" i="1" s="1"/>
  <c r="W31" i="1" s="1"/>
  <c r="X31" i="1" s="1"/>
  <c r="Y31" i="1" s="1"/>
  <c r="Z31" i="1" s="1"/>
  <c r="AA31" i="1" s="1"/>
  <c r="AB31" i="1" s="1"/>
  <c r="AC31" i="1" s="1"/>
  <c r="AD31" i="1" s="1"/>
  <c r="AE31" i="1" s="1"/>
  <c r="AF31" i="1" s="1"/>
  <c r="AG31" i="1" s="1"/>
  <c r="AH31" i="1" s="1"/>
  <c r="AI31" i="1" s="1"/>
  <c r="AJ31" i="1" s="1"/>
  <c r="AK31" i="1" s="1"/>
  <c r="AL31" i="1" s="1"/>
  <c r="AM31" i="1" s="1"/>
  <c r="AN31" i="1" s="1"/>
  <c r="AO31" i="1" s="1"/>
  <c r="AP31" i="1" s="1"/>
  <c r="AQ31" i="1" s="1"/>
  <c r="AR31" i="1" s="1"/>
  <c r="AS31" i="1" s="1"/>
  <c r="AT31" i="1" s="1"/>
  <c r="AU31" i="1" s="1"/>
  <c r="AV31" i="1" s="1"/>
  <c r="AW31" i="1" s="1"/>
  <c r="AX31" i="1" s="1"/>
  <c r="AY31" i="1" s="1"/>
  <c r="AZ31" i="1" s="1"/>
  <c r="BA31" i="1" s="1"/>
  <c r="BB31" i="1" s="1"/>
  <c r="BC31" i="1" s="1"/>
  <c r="AN475" i="1"/>
  <c r="AO475" i="1" s="1"/>
  <c r="AP475" i="1" s="1"/>
  <c r="AQ475" i="1" s="1"/>
  <c r="AR475" i="1" s="1"/>
  <c r="AS475" i="1" s="1"/>
  <c r="AT475" i="1" s="1"/>
  <c r="AU475" i="1" s="1"/>
  <c r="AV475" i="1" s="1"/>
  <c r="AW475" i="1" s="1"/>
  <c r="AX475" i="1" s="1"/>
  <c r="AY475" i="1" s="1"/>
  <c r="AZ475" i="1" s="1"/>
  <c r="BA475" i="1" s="1"/>
  <c r="BB475" i="1" s="1"/>
  <c r="BC475" i="1" s="1"/>
  <c r="AN466" i="1"/>
  <c r="AO466" i="1" s="1"/>
  <c r="AP466" i="1" s="1"/>
  <c r="AQ466" i="1" s="1"/>
  <c r="AR466" i="1" s="1"/>
  <c r="AS466" i="1" s="1"/>
  <c r="AT466" i="1" s="1"/>
  <c r="AU466" i="1" s="1"/>
  <c r="AV466" i="1" s="1"/>
  <c r="AW466" i="1" s="1"/>
  <c r="AX466" i="1" s="1"/>
  <c r="AY466" i="1" s="1"/>
  <c r="AZ466" i="1" s="1"/>
  <c r="BA466" i="1" s="1"/>
  <c r="BB466" i="1" s="1"/>
  <c r="BC466" i="1" s="1"/>
  <c r="AN465" i="1"/>
  <c r="AO465" i="1" s="1"/>
  <c r="AP465" i="1" s="1"/>
  <c r="AQ465" i="1" s="1"/>
  <c r="AR465" i="1" s="1"/>
  <c r="AS465" i="1" s="1"/>
  <c r="AT465" i="1" s="1"/>
  <c r="AU465" i="1" s="1"/>
  <c r="AV465" i="1" s="1"/>
  <c r="AW465" i="1" s="1"/>
  <c r="AX465" i="1" s="1"/>
  <c r="AY465" i="1" s="1"/>
  <c r="AZ465" i="1" s="1"/>
  <c r="BA465" i="1" s="1"/>
  <c r="BB465" i="1" s="1"/>
  <c r="BC465" i="1" s="1"/>
  <c r="L30" i="1"/>
  <c r="M30" i="1" s="1"/>
  <c r="N30" i="1" s="1"/>
  <c r="O30" i="1" s="1"/>
  <c r="P30" i="1" s="1"/>
  <c r="Q30" i="1" s="1"/>
  <c r="R30" i="1" s="1"/>
  <c r="S30" i="1" s="1"/>
  <c r="T30" i="1" s="1"/>
  <c r="U30" i="1" s="1"/>
  <c r="V30" i="1" s="1"/>
  <c r="W30" i="1" s="1"/>
  <c r="X30" i="1" s="1"/>
  <c r="Y30" i="1" s="1"/>
  <c r="Z30" i="1" s="1"/>
  <c r="AA30" i="1" s="1"/>
  <c r="AB30" i="1" s="1"/>
  <c r="AC30" i="1" s="1"/>
  <c r="AD30" i="1" s="1"/>
  <c r="AE30" i="1" s="1"/>
  <c r="AF30" i="1" s="1"/>
  <c r="AG30" i="1" s="1"/>
  <c r="AH30" i="1" s="1"/>
  <c r="AI30" i="1" s="1"/>
  <c r="AJ30" i="1" s="1"/>
  <c r="AK30" i="1" s="1"/>
  <c r="AL30" i="1" s="1"/>
  <c r="AM30" i="1" s="1"/>
  <c r="AN30" i="1" s="1"/>
  <c r="AO30" i="1" s="1"/>
  <c r="AP30" i="1" s="1"/>
  <c r="AQ30" i="1" s="1"/>
  <c r="AR30" i="1" s="1"/>
  <c r="AS30" i="1" s="1"/>
  <c r="AT30" i="1" s="1"/>
  <c r="AU30" i="1" s="1"/>
  <c r="AV30" i="1" s="1"/>
  <c r="AW30" i="1" s="1"/>
  <c r="AX30" i="1" s="1"/>
  <c r="AY30" i="1" s="1"/>
  <c r="AZ30" i="1" s="1"/>
  <c r="BA30" i="1" s="1"/>
  <c r="BB30" i="1" s="1"/>
  <c r="BC30" i="1" s="1"/>
  <c r="L29" i="1"/>
  <c r="W166" i="1"/>
  <c r="X166" i="1" s="1"/>
  <c r="Y166" i="1" s="1"/>
  <c r="Z166" i="1" s="1"/>
  <c r="AA166" i="1" s="1"/>
  <c r="AB166" i="1" s="1"/>
  <c r="AC166" i="1" s="1"/>
  <c r="AD166" i="1" s="1"/>
  <c r="AE166" i="1" s="1"/>
  <c r="AF166" i="1" s="1"/>
  <c r="AG166" i="1" s="1"/>
  <c r="AH166" i="1" s="1"/>
  <c r="AI166" i="1" s="1"/>
  <c r="AJ166" i="1" s="1"/>
  <c r="AK166" i="1" s="1"/>
  <c r="AL166" i="1" s="1"/>
  <c r="AM166" i="1" s="1"/>
  <c r="AN166" i="1" s="1"/>
  <c r="AO166" i="1" s="1"/>
  <c r="AP166" i="1" s="1"/>
  <c r="AQ166" i="1" s="1"/>
  <c r="AR166" i="1" s="1"/>
  <c r="AS166" i="1" s="1"/>
  <c r="AT166" i="1" s="1"/>
  <c r="AU166" i="1" s="1"/>
  <c r="AV166" i="1" s="1"/>
  <c r="AW166" i="1" s="1"/>
  <c r="AX166" i="1" s="1"/>
  <c r="AY166" i="1" s="1"/>
  <c r="AZ166" i="1" s="1"/>
  <c r="BA166" i="1" s="1"/>
  <c r="BB166" i="1" s="1"/>
  <c r="BC166" i="1" s="1"/>
  <c r="W165" i="1"/>
  <c r="X165" i="1" s="1"/>
  <c r="Y165" i="1" s="1"/>
  <c r="Z165" i="1" s="1"/>
  <c r="AA165" i="1" s="1"/>
  <c r="AB165" i="1" s="1"/>
  <c r="AC165" i="1" s="1"/>
  <c r="AD165" i="1" s="1"/>
  <c r="AE165" i="1" s="1"/>
  <c r="AF165" i="1" s="1"/>
  <c r="AG165" i="1" s="1"/>
  <c r="AH165" i="1" s="1"/>
  <c r="AI165" i="1" s="1"/>
  <c r="AJ165" i="1" s="1"/>
  <c r="AK165" i="1" s="1"/>
  <c r="AL165" i="1" s="1"/>
  <c r="AM165" i="1" s="1"/>
  <c r="AN165" i="1" s="1"/>
  <c r="AO165" i="1" s="1"/>
  <c r="AP165" i="1" s="1"/>
  <c r="AQ165" i="1" s="1"/>
  <c r="AR165" i="1" s="1"/>
  <c r="AS165" i="1" s="1"/>
  <c r="AT165" i="1" s="1"/>
  <c r="AU165" i="1" s="1"/>
  <c r="AV165" i="1" s="1"/>
  <c r="AW165" i="1" s="1"/>
  <c r="AX165" i="1" s="1"/>
  <c r="AY165" i="1" s="1"/>
  <c r="AZ165" i="1" s="1"/>
  <c r="BA165" i="1" s="1"/>
  <c r="BB165" i="1" s="1"/>
  <c r="BC165" i="1" s="1"/>
  <c r="W163" i="1"/>
  <c r="W164" i="1"/>
  <c r="X164" i="1" s="1"/>
  <c r="Y164" i="1" s="1"/>
  <c r="Z164" i="1" s="1"/>
  <c r="AA164" i="1" s="1"/>
  <c r="AB164" i="1" s="1"/>
  <c r="AC164" i="1" s="1"/>
  <c r="AD164" i="1" s="1"/>
  <c r="AE164" i="1" s="1"/>
  <c r="AF164" i="1" s="1"/>
  <c r="AG164" i="1" s="1"/>
  <c r="AH164" i="1" s="1"/>
  <c r="AI164" i="1" s="1"/>
  <c r="AJ164" i="1" s="1"/>
  <c r="AK164" i="1" s="1"/>
  <c r="AL164" i="1" s="1"/>
  <c r="AM164" i="1" s="1"/>
  <c r="AN164" i="1" s="1"/>
  <c r="AO164" i="1" s="1"/>
  <c r="AP164" i="1" s="1"/>
  <c r="AQ164" i="1" s="1"/>
  <c r="AR164" i="1" s="1"/>
  <c r="AS164" i="1" s="1"/>
  <c r="AT164" i="1" s="1"/>
  <c r="AU164" i="1" s="1"/>
  <c r="AV164" i="1" s="1"/>
  <c r="AW164" i="1" s="1"/>
  <c r="AX164" i="1" s="1"/>
  <c r="AY164" i="1" s="1"/>
  <c r="AZ164" i="1" s="1"/>
  <c r="BA164" i="1" s="1"/>
  <c r="BB164" i="1" s="1"/>
  <c r="BC164" i="1" s="1"/>
  <c r="AR573" i="1"/>
  <c r="AS573" i="1" s="1"/>
  <c r="AT573" i="1" s="1"/>
  <c r="AU573" i="1" s="1"/>
  <c r="AV573" i="1" s="1"/>
  <c r="AW573" i="1" s="1"/>
  <c r="AX573" i="1" s="1"/>
  <c r="AY573" i="1" s="1"/>
  <c r="AZ573" i="1" s="1"/>
  <c r="BA573" i="1" s="1"/>
  <c r="BB573" i="1" s="1"/>
  <c r="BC573" i="1" s="1"/>
  <c r="AR564" i="1"/>
  <c r="AS564" i="1" s="1"/>
  <c r="AT564" i="1" s="1"/>
  <c r="AU564" i="1" s="1"/>
  <c r="AV564" i="1" s="1"/>
  <c r="AW564" i="1" s="1"/>
  <c r="AX564" i="1" s="1"/>
  <c r="AY564" i="1" s="1"/>
  <c r="AZ564" i="1" s="1"/>
  <c r="BA564" i="1" s="1"/>
  <c r="BB564" i="1" s="1"/>
  <c r="BC564" i="1" s="1"/>
  <c r="AS581" i="1"/>
  <c r="AT581" i="1" s="1"/>
  <c r="AU581" i="1" s="1"/>
  <c r="AV581" i="1" s="1"/>
  <c r="AW581" i="1" s="1"/>
  <c r="AX581" i="1" s="1"/>
  <c r="AY581" i="1" s="1"/>
  <c r="AZ581" i="1" s="1"/>
  <c r="BA581" i="1" s="1"/>
  <c r="BB581" i="1" s="1"/>
  <c r="BC581" i="1" s="1"/>
  <c r="AT649" i="1"/>
  <c r="AU649" i="1" s="1"/>
  <c r="AV649" i="1" s="1"/>
  <c r="AW649" i="1" s="1"/>
  <c r="AX649" i="1" s="1"/>
  <c r="AY649" i="1" s="1"/>
  <c r="AZ649" i="1" s="1"/>
  <c r="BA649" i="1" s="1"/>
  <c r="BB649" i="1" s="1"/>
  <c r="BC649" i="1" s="1"/>
  <c r="AT646" i="1"/>
  <c r="AU646" i="1" s="1"/>
  <c r="AV646" i="1" s="1"/>
  <c r="AW646" i="1" s="1"/>
  <c r="AX646" i="1" s="1"/>
  <c r="AY646" i="1" s="1"/>
  <c r="AZ646" i="1" s="1"/>
  <c r="BA646" i="1" s="1"/>
  <c r="BB646" i="1" s="1"/>
  <c r="BC646" i="1" s="1"/>
  <c r="AT636" i="1"/>
  <c r="AT645" i="1"/>
  <c r="AU645" i="1" s="1"/>
  <c r="AV645" i="1" s="1"/>
  <c r="AW645" i="1" s="1"/>
  <c r="AX645" i="1" s="1"/>
  <c r="AY645" i="1" s="1"/>
  <c r="AZ645" i="1" s="1"/>
  <c r="BA645" i="1" s="1"/>
  <c r="BB645" i="1" s="1"/>
  <c r="BC645" i="1" s="1"/>
  <c r="AT643" i="1"/>
  <c r="AU643" i="1" s="1"/>
  <c r="AV643" i="1" s="1"/>
  <c r="AW643" i="1" s="1"/>
  <c r="AX643" i="1" s="1"/>
  <c r="AY643" i="1" s="1"/>
  <c r="AZ643" i="1" s="1"/>
  <c r="BA643" i="1" s="1"/>
  <c r="BB643" i="1" s="1"/>
  <c r="BC643" i="1" s="1"/>
  <c r="AR524" i="1"/>
  <c r="AS524" i="1" s="1"/>
  <c r="AT524" i="1" s="1"/>
  <c r="AU524" i="1" s="1"/>
  <c r="AV524" i="1" s="1"/>
  <c r="AW524" i="1" s="1"/>
  <c r="AX524" i="1" s="1"/>
  <c r="AY524" i="1" s="1"/>
  <c r="AZ524" i="1" s="1"/>
  <c r="BA524" i="1" s="1"/>
  <c r="BB524" i="1" s="1"/>
  <c r="BC524" i="1" s="1"/>
  <c r="AU631" i="1"/>
  <c r="AV631" i="1" s="1"/>
  <c r="AW631" i="1" s="1"/>
  <c r="AX631" i="1" s="1"/>
  <c r="AY631" i="1" s="1"/>
  <c r="AZ631" i="1" s="1"/>
  <c r="BA631" i="1" s="1"/>
  <c r="BB631" i="1" s="1"/>
  <c r="BC631" i="1" s="1"/>
  <c r="AH330" i="1"/>
  <c r="AI330" i="1" s="1"/>
  <c r="AJ330" i="1" s="1"/>
  <c r="AK330" i="1" s="1"/>
  <c r="AL330" i="1" s="1"/>
  <c r="AM330" i="1" s="1"/>
  <c r="AN330" i="1" s="1"/>
  <c r="AO330" i="1" s="1"/>
  <c r="AP330" i="1" s="1"/>
  <c r="AQ330" i="1" s="1"/>
  <c r="AR330" i="1" s="1"/>
  <c r="AS330" i="1" s="1"/>
  <c r="AT330" i="1" s="1"/>
  <c r="AU330" i="1" s="1"/>
  <c r="AV330" i="1" s="1"/>
  <c r="AW330" i="1" s="1"/>
  <c r="AX330" i="1" s="1"/>
  <c r="AY330" i="1" s="1"/>
  <c r="AZ330" i="1" s="1"/>
  <c r="BA330" i="1" s="1"/>
  <c r="BB330" i="1" s="1"/>
  <c r="BC330" i="1" s="1"/>
  <c r="AH329" i="1"/>
  <c r="AI329" i="1" s="1"/>
  <c r="AJ329" i="1" s="1"/>
  <c r="AK329" i="1" s="1"/>
  <c r="AL329" i="1" s="1"/>
  <c r="AM329" i="1" s="1"/>
  <c r="AN329" i="1" s="1"/>
  <c r="AO329" i="1" s="1"/>
  <c r="AP329" i="1" s="1"/>
  <c r="AQ329" i="1" s="1"/>
  <c r="AR329" i="1" s="1"/>
  <c r="AS329" i="1" s="1"/>
  <c r="AT329" i="1" s="1"/>
  <c r="AU329" i="1" s="1"/>
  <c r="AV329" i="1" s="1"/>
  <c r="AW329" i="1" s="1"/>
  <c r="AX329" i="1" s="1"/>
  <c r="AY329" i="1" s="1"/>
  <c r="AZ329" i="1" s="1"/>
  <c r="BA329" i="1" s="1"/>
  <c r="BB329" i="1" s="1"/>
  <c r="BC329" i="1" s="1"/>
  <c r="AI321" i="1"/>
  <c r="AJ321" i="1" s="1"/>
  <c r="AK321" i="1" s="1"/>
  <c r="AL321" i="1" s="1"/>
  <c r="AM321" i="1" s="1"/>
  <c r="AN321" i="1" s="1"/>
  <c r="AO321" i="1" s="1"/>
  <c r="AP321" i="1" s="1"/>
  <c r="AQ321" i="1" s="1"/>
  <c r="AR321" i="1" s="1"/>
  <c r="AS321" i="1" s="1"/>
  <c r="AT321" i="1" s="1"/>
  <c r="AU321" i="1" s="1"/>
  <c r="AV321" i="1" s="1"/>
  <c r="AW321" i="1" s="1"/>
  <c r="AX321" i="1" s="1"/>
  <c r="AY321" i="1" s="1"/>
  <c r="AZ321" i="1" s="1"/>
  <c r="BA321" i="1" s="1"/>
  <c r="BB321" i="1" s="1"/>
  <c r="BC321" i="1" s="1"/>
  <c r="AP516" i="1"/>
  <c r="AQ516" i="1" s="1"/>
  <c r="AR516" i="1" s="1"/>
  <c r="AS516" i="1" s="1"/>
  <c r="AT516" i="1" s="1"/>
  <c r="AU516" i="1" s="1"/>
  <c r="AV516" i="1" s="1"/>
  <c r="AW516" i="1" s="1"/>
  <c r="AX516" i="1" s="1"/>
  <c r="AY516" i="1" s="1"/>
  <c r="AZ516" i="1" s="1"/>
  <c r="BA516" i="1" s="1"/>
  <c r="BB516" i="1" s="1"/>
  <c r="BC516" i="1" s="1"/>
  <c r="AP514" i="1"/>
  <c r="AQ514" i="1" s="1"/>
  <c r="AR514" i="1" s="1"/>
  <c r="AS514" i="1" s="1"/>
  <c r="AT514" i="1" s="1"/>
  <c r="AU514" i="1" s="1"/>
  <c r="AV514" i="1" s="1"/>
  <c r="AW514" i="1" s="1"/>
  <c r="AX514" i="1" s="1"/>
  <c r="AY514" i="1" s="1"/>
  <c r="AZ514" i="1" s="1"/>
  <c r="BA514" i="1" s="1"/>
  <c r="BB514" i="1" s="1"/>
  <c r="BC514" i="1" s="1"/>
  <c r="AP519" i="1"/>
  <c r="AQ519" i="1" s="1"/>
  <c r="AR519" i="1" s="1"/>
  <c r="AS519" i="1" s="1"/>
  <c r="AT519" i="1" s="1"/>
  <c r="AU519" i="1" s="1"/>
  <c r="AV519" i="1" s="1"/>
  <c r="AW519" i="1" s="1"/>
  <c r="AX519" i="1" s="1"/>
  <c r="AY519" i="1" s="1"/>
  <c r="AZ519" i="1" s="1"/>
  <c r="BA519" i="1" s="1"/>
  <c r="BB519" i="1" s="1"/>
  <c r="BC519" i="1" s="1"/>
  <c r="AP527" i="1"/>
  <c r="AQ527" i="1" s="1"/>
  <c r="AR527" i="1" s="1"/>
  <c r="AS527" i="1" s="1"/>
  <c r="AT527" i="1" s="1"/>
  <c r="AU527" i="1" s="1"/>
  <c r="AV527" i="1" s="1"/>
  <c r="AW527" i="1" s="1"/>
  <c r="AX527" i="1" s="1"/>
  <c r="AY527" i="1" s="1"/>
  <c r="AZ527" i="1" s="1"/>
  <c r="BA527" i="1" s="1"/>
  <c r="BB527" i="1" s="1"/>
  <c r="BC527" i="1" s="1"/>
  <c r="AP507" i="1"/>
  <c r="AF9" i="15"/>
  <c r="AI331" i="1"/>
  <c r="AI328" i="1"/>
  <c r="AJ328" i="1" s="1"/>
  <c r="AK328" i="1" s="1"/>
  <c r="AL328" i="1" s="1"/>
  <c r="AM328" i="1" s="1"/>
  <c r="AN328" i="1" s="1"/>
  <c r="AO328" i="1" s="1"/>
  <c r="AP328" i="1" s="1"/>
  <c r="AQ328" i="1" s="1"/>
  <c r="AR328" i="1" s="1"/>
  <c r="AS328" i="1" s="1"/>
  <c r="AT328" i="1" s="1"/>
  <c r="AU328" i="1" s="1"/>
  <c r="AV328" i="1" s="1"/>
  <c r="AW328" i="1" s="1"/>
  <c r="AX328" i="1" s="1"/>
  <c r="AY328" i="1" s="1"/>
  <c r="AZ328" i="1" s="1"/>
  <c r="BA328" i="1" s="1"/>
  <c r="BB328" i="1" s="1"/>
  <c r="BC328" i="1" s="1"/>
  <c r="AP517" i="1"/>
  <c r="AQ517" i="1" s="1"/>
  <c r="AR517" i="1" s="1"/>
  <c r="AS517" i="1" s="1"/>
  <c r="AT517" i="1" s="1"/>
  <c r="AU517" i="1" s="1"/>
  <c r="AV517" i="1" s="1"/>
  <c r="AW517" i="1" s="1"/>
  <c r="AX517" i="1" s="1"/>
  <c r="AY517" i="1" s="1"/>
  <c r="AZ517" i="1" s="1"/>
  <c r="BA517" i="1" s="1"/>
  <c r="BB517" i="1" s="1"/>
  <c r="BC517" i="1" s="1"/>
  <c r="AP522" i="1"/>
  <c r="AQ522" i="1" s="1"/>
  <c r="AR522" i="1" s="1"/>
  <c r="AS522" i="1" s="1"/>
  <c r="AT522" i="1" s="1"/>
  <c r="AU522" i="1" s="1"/>
  <c r="AV522" i="1" s="1"/>
  <c r="AW522" i="1" s="1"/>
  <c r="AX522" i="1" s="1"/>
  <c r="AY522" i="1" s="1"/>
  <c r="AZ522" i="1" s="1"/>
  <c r="BA522" i="1" s="1"/>
  <c r="BB522" i="1" s="1"/>
  <c r="BC522" i="1" s="1"/>
  <c r="AI326" i="1"/>
  <c r="AJ326" i="1" s="1"/>
  <c r="AK326" i="1" s="1"/>
  <c r="AL326" i="1" s="1"/>
  <c r="AM326" i="1" s="1"/>
  <c r="AN326" i="1" s="1"/>
  <c r="AO326" i="1" s="1"/>
  <c r="AP326" i="1" s="1"/>
  <c r="AQ326" i="1" s="1"/>
  <c r="AR326" i="1" s="1"/>
  <c r="AS326" i="1" s="1"/>
  <c r="AT326" i="1" s="1"/>
  <c r="AU326" i="1" s="1"/>
  <c r="AV326" i="1" s="1"/>
  <c r="AW326" i="1" s="1"/>
  <c r="AX326" i="1" s="1"/>
  <c r="AY326" i="1" s="1"/>
  <c r="AZ326" i="1" s="1"/>
  <c r="BA326" i="1" s="1"/>
  <c r="BB326" i="1" s="1"/>
  <c r="BC326" i="1" s="1"/>
  <c r="Z167" i="1"/>
  <c r="AA167" i="1" s="1"/>
  <c r="AB167" i="1" s="1"/>
  <c r="AC167" i="1" s="1"/>
  <c r="AD167" i="1" s="1"/>
  <c r="AE167" i="1" s="1"/>
  <c r="AF167" i="1" s="1"/>
  <c r="AG167" i="1" s="1"/>
  <c r="AH167" i="1" s="1"/>
  <c r="AI167" i="1" s="1"/>
  <c r="AJ167" i="1" s="1"/>
  <c r="AK167" i="1" s="1"/>
  <c r="AL167" i="1" s="1"/>
  <c r="AM167" i="1" s="1"/>
  <c r="AN167" i="1" s="1"/>
  <c r="AO167" i="1" s="1"/>
  <c r="AP167" i="1" s="1"/>
  <c r="AQ167" i="1" s="1"/>
  <c r="AR167" i="1" s="1"/>
  <c r="AS167" i="1" s="1"/>
  <c r="AT167" i="1" s="1"/>
  <c r="AU167" i="1" s="1"/>
  <c r="AV167" i="1" s="1"/>
  <c r="AW167" i="1" s="1"/>
  <c r="AX167" i="1" s="1"/>
  <c r="AY167" i="1" s="1"/>
  <c r="AZ167" i="1" s="1"/>
  <c r="BA167" i="1" s="1"/>
  <c r="BB167" i="1" s="1"/>
  <c r="BC167" i="1" s="1"/>
  <c r="AQ532" i="1"/>
  <c r="AR532" i="1" s="1"/>
  <c r="AS532" i="1" s="1"/>
  <c r="AT532" i="1" s="1"/>
  <c r="AU532" i="1" s="1"/>
  <c r="AV532" i="1" s="1"/>
  <c r="AW532" i="1" s="1"/>
  <c r="AX532" i="1" s="1"/>
  <c r="AY532" i="1" s="1"/>
  <c r="AZ532" i="1" s="1"/>
  <c r="BA532" i="1" s="1"/>
  <c r="BB532" i="1" s="1"/>
  <c r="BC532" i="1" s="1"/>
  <c r="AQ547" i="1"/>
  <c r="AR547" i="1" s="1"/>
  <c r="AS547" i="1" s="1"/>
  <c r="AT547" i="1" s="1"/>
  <c r="AU547" i="1" s="1"/>
  <c r="AV547" i="1" s="1"/>
  <c r="AW547" i="1" s="1"/>
  <c r="AX547" i="1" s="1"/>
  <c r="AY547" i="1" s="1"/>
  <c r="AZ547" i="1" s="1"/>
  <c r="BA547" i="1" s="1"/>
  <c r="BB547" i="1" s="1"/>
  <c r="BC547" i="1" s="1"/>
  <c r="AQ535" i="1"/>
  <c r="AR535" i="1" s="1"/>
  <c r="AS535" i="1" s="1"/>
  <c r="AT535" i="1" s="1"/>
  <c r="AU535" i="1" s="1"/>
  <c r="AV535" i="1" s="1"/>
  <c r="AW535" i="1" s="1"/>
  <c r="AX535" i="1" s="1"/>
  <c r="AY535" i="1" s="1"/>
  <c r="AZ535" i="1" s="1"/>
  <c r="BA535" i="1" s="1"/>
  <c r="BB535" i="1" s="1"/>
  <c r="BC535" i="1" s="1"/>
  <c r="AQ534" i="1"/>
  <c r="AR534" i="1" s="1"/>
  <c r="AS534" i="1" s="1"/>
  <c r="AT534" i="1" s="1"/>
  <c r="AU534" i="1" s="1"/>
  <c r="AV534" i="1" s="1"/>
  <c r="AW534" i="1" s="1"/>
  <c r="AX534" i="1" s="1"/>
  <c r="AY534" i="1" s="1"/>
  <c r="AZ534" i="1" s="1"/>
  <c r="BA534" i="1" s="1"/>
  <c r="BB534" i="1" s="1"/>
  <c r="BC534" i="1" s="1"/>
  <c r="AQ541" i="1"/>
  <c r="AQ548" i="1"/>
  <c r="AR548" i="1" s="1"/>
  <c r="AS548" i="1" s="1"/>
  <c r="AT548" i="1" s="1"/>
  <c r="AU548" i="1" s="1"/>
  <c r="AV548" i="1" s="1"/>
  <c r="AW548" i="1" s="1"/>
  <c r="AX548" i="1" s="1"/>
  <c r="AY548" i="1" s="1"/>
  <c r="AZ548" i="1" s="1"/>
  <c r="BA548" i="1" s="1"/>
  <c r="BB548" i="1" s="1"/>
  <c r="BC548" i="1" s="1"/>
  <c r="AQ549" i="1"/>
  <c r="AR549" i="1" s="1"/>
  <c r="AS549" i="1" s="1"/>
  <c r="AT549" i="1" s="1"/>
  <c r="AU549" i="1" s="1"/>
  <c r="AV549" i="1" s="1"/>
  <c r="AW549" i="1" s="1"/>
  <c r="AX549" i="1" s="1"/>
  <c r="AY549" i="1" s="1"/>
  <c r="AZ549" i="1" s="1"/>
  <c r="BA549" i="1" s="1"/>
  <c r="BB549" i="1" s="1"/>
  <c r="BC549" i="1" s="1"/>
  <c r="AQ537" i="1"/>
  <c r="AR537" i="1" s="1"/>
  <c r="AS537" i="1" s="1"/>
  <c r="AT537" i="1" s="1"/>
  <c r="AU537" i="1" s="1"/>
  <c r="AV537" i="1" s="1"/>
  <c r="AW537" i="1" s="1"/>
  <c r="AX537" i="1" s="1"/>
  <c r="AY537" i="1" s="1"/>
  <c r="AZ537" i="1" s="1"/>
  <c r="BA537" i="1" s="1"/>
  <c r="BB537" i="1" s="1"/>
  <c r="BC537" i="1" s="1"/>
  <c r="AQ528" i="1"/>
  <c r="AQ533" i="1"/>
  <c r="AR533" i="1" s="1"/>
  <c r="AS533" i="1" s="1"/>
  <c r="AT533" i="1" s="1"/>
  <c r="AU533" i="1" s="1"/>
  <c r="AV533" i="1" s="1"/>
  <c r="AW533" i="1" s="1"/>
  <c r="AX533" i="1" s="1"/>
  <c r="AY533" i="1" s="1"/>
  <c r="AZ533" i="1" s="1"/>
  <c r="BA533" i="1" s="1"/>
  <c r="BB533" i="1" s="1"/>
  <c r="BC533" i="1" s="1"/>
  <c r="W149" i="1"/>
  <c r="X149" i="1" s="1"/>
  <c r="Y149" i="1" s="1"/>
  <c r="Z149" i="1" s="1"/>
  <c r="AA149" i="1" s="1"/>
  <c r="AB149" i="1" s="1"/>
  <c r="AC149" i="1" s="1"/>
  <c r="AD149" i="1" s="1"/>
  <c r="AE149" i="1" s="1"/>
  <c r="AF149" i="1" s="1"/>
  <c r="AG149" i="1" s="1"/>
  <c r="AH149" i="1" s="1"/>
  <c r="AI149" i="1" s="1"/>
  <c r="AJ149" i="1" s="1"/>
  <c r="AK149" i="1" s="1"/>
  <c r="AL149" i="1" s="1"/>
  <c r="AM149" i="1" s="1"/>
  <c r="AN149" i="1" s="1"/>
  <c r="AO149" i="1" s="1"/>
  <c r="AP149" i="1" s="1"/>
  <c r="AQ149" i="1" s="1"/>
  <c r="AR149" i="1" s="1"/>
  <c r="AS149" i="1" s="1"/>
  <c r="AT149" i="1" s="1"/>
  <c r="AU149" i="1" s="1"/>
  <c r="AV149" i="1" s="1"/>
  <c r="AW149" i="1" s="1"/>
  <c r="AX149" i="1" s="1"/>
  <c r="AY149" i="1" s="1"/>
  <c r="AZ149" i="1" s="1"/>
  <c r="BA149" i="1" s="1"/>
  <c r="BB149" i="1" s="1"/>
  <c r="BC149" i="1" s="1"/>
  <c r="AR555" i="1"/>
  <c r="AS555" i="1" s="1"/>
  <c r="AT555" i="1" s="1"/>
  <c r="AU555" i="1" s="1"/>
  <c r="AV555" i="1" s="1"/>
  <c r="AW555" i="1" s="1"/>
  <c r="AX555" i="1" s="1"/>
  <c r="AY555" i="1" s="1"/>
  <c r="AZ555" i="1" s="1"/>
  <c r="BA555" i="1" s="1"/>
  <c r="BB555" i="1" s="1"/>
  <c r="BC555" i="1" s="1"/>
  <c r="AR554" i="1"/>
  <c r="AS554" i="1" s="1"/>
  <c r="AT554" i="1" s="1"/>
  <c r="AU554" i="1" s="1"/>
  <c r="AV554" i="1" s="1"/>
  <c r="AW554" i="1" s="1"/>
  <c r="AX554" i="1" s="1"/>
  <c r="AY554" i="1" s="1"/>
  <c r="AZ554" i="1" s="1"/>
  <c r="BA554" i="1" s="1"/>
  <c r="BB554" i="1" s="1"/>
  <c r="BC554" i="1" s="1"/>
  <c r="AK393" i="1"/>
  <c r="AL393" i="1" s="1"/>
  <c r="AM393" i="1" s="1"/>
  <c r="AN393" i="1" s="1"/>
  <c r="AO393" i="1" s="1"/>
  <c r="AP393" i="1" s="1"/>
  <c r="AQ393" i="1" s="1"/>
  <c r="AR393" i="1" s="1"/>
  <c r="AS393" i="1" s="1"/>
  <c r="AT393" i="1" s="1"/>
  <c r="AU393" i="1" s="1"/>
  <c r="AV393" i="1" s="1"/>
  <c r="AW393" i="1" s="1"/>
  <c r="AX393" i="1" s="1"/>
  <c r="AY393" i="1" s="1"/>
  <c r="AZ393" i="1" s="1"/>
  <c r="BA393" i="1" s="1"/>
  <c r="BB393" i="1" s="1"/>
  <c r="BC393" i="1" s="1"/>
  <c r="AK394" i="1"/>
  <c r="AL394" i="1" s="1"/>
  <c r="AM394" i="1" s="1"/>
  <c r="AN394" i="1" s="1"/>
  <c r="AO394" i="1" s="1"/>
  <c r="AP394" i="1" s="1"/>
  <c r="AQ394" i="1" s="1"/>
  <c r="AR394" i="1" s="1"/>
  <c r="AS394" i="1" s="1"/>
  <c r="AT394" i="1" s="1"/>
  <c r="AU394" i="1" s="1"/>
  <c r="AV394" i="1" s="1"/>
  <c r="AW394" i="1" s="1"/>
  <c r="AX394" i="1" s="1"/>
  <c r="AY394" i="1" s="1"/>
  <c r="AZ394" i="1" s="1"/>
  <c r="BA394" i="1" s="1"/>
  <c r="BB394" i="1" s="1"/>
  <c r="BC394" i="1" s="1"/>
  <c r="AK401" i="1"/>
  <c r="AL401" i="1" s="1"/>
  <c r="AM401" i="1" s="1"/>
  <c r="AN401" i="1" s="1"/>
  <c r="AO401" i="1" s="1"/>
  <c r="AP401" i="1" s="1"/>
  <c r="AQ401" i="1" s="1"/>
  <c r="AR401" i="1" s="1"/>
  <c r="AS401" i="1" s="1"/>
  <c r="AT401" i="1" s="1"/>
  <c r="AU401" i="1" s="1"/>
  <c r="AV401" i="1" s="1"/>
  <c r="AW401" i="1" s="1"/>
  <c r="AX401" i="1" s="1"/>
  <c r="AY401" i="1" s="1"/>
  <c r="AZ401" i="1" s="1"/>
  <c r="BA401" i="1" s="1"/>
  <c r="BB401" i="1" s="1"/>
  <c r="BC401" i="1" s="1"/>
  <c r="AK391" i="1"/>
  <c r="AL391" i="1" s="1"/>
  <c r="AM391" i="1" s="1"/>
  <c r="AN391" i="1" s="1"/>
  <c r="AO391" i="1" s="1"/>
  <c r="AP391" i="1" s="1"/>
  <c r="AQ391" i="1" s="1"/>
  <c r="AR391" i="1" s="1"/>
  <c r="AS391" i="1" s="1"/>
  <c r="AT391" i="1" s="1"/>
  <c r="AU391" i="1" s="1"/>
  <c r="AV391" i="1" s="1"/>
  <c r="AW391" i="1" s="1"/>
  <c r="AX391" i="1" s="1"/>
  <c r="AY391" i="1" s="1"/>
  <c r="AZ391" i="1" s="1"/>
  <c r="BA391" i="1" s="1"/>
  <c r="BB391" i="1" s="1"/>
  <c r="BC391" i="1" s="1"/>
  <c r="AK392" i="1"/>
  <c r="AL392" i="1" s="1"/>
  <c r="AM392" i="1" s="1"/>
  <c r="AN392" i="1" s="1"/>
  <c r="AO392" i="1" s="1"/>
  <c r="AP392" i="1" s="1"/>
  <c r="AQ392" i="1" s="1"/>
  <c r="AR392" i="1" s="1"/>
  <c r="AS392" i="1" s="1"/>
  <c r="AT392" i="1" s="1"/>
  <c r="AU392" i="1" s="1"/>
  <c r="AV392" i="1" s="1"/>
  <c r="AW392" i="1" s="1"/>
  <c r="AX392" i="1" s="1"/>
  <c r="AY392" i="1" s="1"/>
  <c r="AZ392" i="1" s="1"/>
  <c r="BA392" i="1" s="1"/>
  <c r="BB392" i="1" s="1"/>
  <c r="BC392" i="1" s="1"/>
  <c r="AN411" i="1"/>
  <c r="AO411" i="1" s="1"/>
  <c r="AP411" i="1" s="1"/>
  <c r="AQ411" i="1" s="1"/>
  <c r="AR411" i="1" s="1"/>
  <c r="AS411" i="1" s="1"/>
  <c r="AT411" i="1" s="1"/>
  <c r="AU411" i="1" s="1"/>
  <c r="AV411" i="1" s="1"/>
  <c r="AW411" i="1" s="1"/>
  <c r="AX411" i="1" s="1"/>
  <c r="AY411" i="1" s="1"/>
  <c r="AZ411" i="1" s="1"/>
  <c r="BA411" i="1" s="1"/>
  <c r="BB411" i="1" s="1"/>
  <c r="BC411" i="1" s="1"/>
  <c r="AN407" i="1"/>
  <c r="AO407" i="1" s="1"/>
  <c r="AP407" i="1" s="1"/>
  <c r="AQ407" i="1" s="1"/>
  <c r="AR407" i="1" s="1"/>
  <c r="AS407" i="1" s="1"/>
  <c r="AT407" i="1" s="1"/>
  <c r="AU407" i="1" s="1"/>
  <c r="AV407" i="1" s="1"/>
  <c r="AW407" i="1" s="1"/>
  <c r="AX407" i="1" s="1"/>
  <c r="AY407" i="1" s="1"/>
  <c r="AZ407" i="1" s="1"/>
  <c r="BA407" i="1" s="1"/>
  <c r="BB407" i="1" s="1"/>
  <c r="BC407" i="1" s="1"/>
  <c r="AN403" i="1"/>
  <c r="AO403" i="1" s="1"/>
  <c r="AP403" i="1" s="1"/>
  <c r="AQ403" i="1" s="1"/>
  <c r="AR403" i="1" s="1"/>
  <c r="AS403" i="1" s="1"/>
  <c r="AT403" i="1" s="1"/>
  <c r="AU403" i="1" s="1"/>
  <c r="AV403" i="1" s="1"/>
  <c r="AW403" i="1" s="1"/>
  <c r="AX403" i="1" s="1"/>
  <c r="AY403" i="1" s="1"/>
  <c r="AZ403" i="1" s="1"/>
  <c r="BA403" i="1" s="1"/>
  <c r="BB403" i="1" s="1"/>
  <c r="BC403" i="1" s="1"/>
  <c r="AB10" i="15"/>
  <c r="AE245" i="1"/>
  <c r="I9" i="1"/>
  <c r="J9" i="1" s="1"/>
  <c r="K9" i="1" s="1"/>
  <c r="L9" i="1" s="1"/>
  <c r="M9" i="1" s="1"/>
  <c r="N9" i="1" s="1"/>
  <c r="O9" i="1" s="1"/>
  <c r="P9" i="1" s="1"/>
  <c r="Q9" i="1" s="1"/>
  <c r="R9" i="1" s="1"/>
  <c r="S9" i="1" s="1"/>
  <c r="T9" i="1" s="1"/>
  <c r="U9" i="1" s="1"/>
  <c r="V9" i="1" s="1"/>
  <c r="W9" i="1" s="1"/>
  <c r="X9" i="1" s="1"/>
  <c r="Y9" i="1" s="1"/>
  <c r="Z9" i="1" s="1"/>
  <c r="AA9" i="1" s="1"/>
  <c r="AB9" i="1" s="1"/>
  <c r="AC9" i="1" s="1"/>
  <c r="AD9" i="1" s="1"/>
  <c r="AE9" i="1" s="1"/>
  <c r="AF9" i="1" s="1"/>
  <c r="AG9" i="1" s="1"/>
  <c r="AH9" i="1" s="1"/>
  <c r="AI9" i="1" s="1"/>
  <c r="AJ9" i="1" s="1"/>
  <c r="AK9" i="1" s="1"/>
  <c r="AL9" i="1" s="1"/>
  <c r="AM9" i="1" s="1"/>
  <c r="AN9" i="1" s="1"/>
  <c r="AO9" i="1" s="1"/>
  <c r="AP9" i="1" s="1"/>
  <c r="AQ9" i="1" s="1"/>
  <c r="AR9" i="1" s="1"/>
  <c r="AS9" i="1" s="1"/>
  <c r="AT9" i="1" s="1"/>
  <c r="AU9" i="1" s="1"/>
  <c r="AV9" i="1" s="1"/>
  <c r="AW9" i="1" s="1"/>
  <c r="AX9" i="1" s="1"/>
  <c r="AY9" i="1" s="1"/>
  <c r="AZ9" i="1" s="1"/>
  <c r="BA9" i="1" s="1"/>
  <c r="BB9" i="1" s="1"/>
  <c r="BC9" i="1" s="1"/>
  <c r="I8" i="1"/>
  <c r="AG299" i="1"/>
  <c r="AH299" i="1" s="1"/>
  <c r="AI299" i="1" s="1"/>
  <c r="AJ299" i="1" s="1"/>
  <c r="AK299" i="1" s="1"/>
  <c r="AL299" i="1" s="1"/>
  <c r="AM299" i="1" s="1"/>
  <c r="AN299" i="1" s="1"/>
  <c r="AO299" i="1" s="1"/>
  <c r="AP299" i="1" s="1"/>
  <c r="AQ299" i="1" s="1"/>
  <c r="AR299" i="1" s="1"/>
  <c r="AS299" i="1" s="1"/>
  <c r="AT299" i="1" s="1"/>
  <c r="AU299" i="1" s="1"/>
  <c r="AV299" i="1" s="1"/>
  <c r="AW299" i="1" s="1"/>
  <c r="AX299" i="1" s="1"/>
  <c r="AY299" i="1" s="1"/>
  <c r="AZ299" i="1" s="1"/>
  <c r="BA299" i="1" s="1"/>
  <c r="BB299" i="1" s="1"/>
  <c r="BC299" i="1" s="1"/>
  <c r="AG298" i="1"/>
  <c r="AH298" i="1" s="1"/>
  <c r="AI298" i="1" s="1"/>
  <c r="AJ298" i="1" s="1"/>
  <c r="AK298" i="1" s="1"/>
  <c r="AL298" i="1" s="1"/>
  <c r="AM298" i="1" s="1"/>
  <c r="AN298" i="1" s="1"/>
  <c r="AO298" i="1" s="1"/>
  <c r="AP298" i="1" s="1"/>
  <c r="AQ298" i="1" s="1"/>
  <c r="AR298" i="1" s="1"/>
  <c r="AS298" i="1" s="1"/>
  <c r="AT298" i="1" s="1"/>
  <c r="AU298" i="1" s="1"/>
  <c r="AV298" i="1" s="1"/>
  <c r="AW298" i="1" s="1"/>
  <c r="AX298" i="1" s="1"/>
  <c r="AY298" i="1" s="1"/>
  <c r="AZ298" i="1" s="1"/>
  <c r="BA298" i="1" s="1"/>
  <c r="BB298" i="1" s="1"/>
  <c r="BC298" i="1" s="1"/>
  <c r="AG300" i="1"/>
  <c r="AH300" i="1" s="1"/>
  <c r="AI300" i="1" s="1"/>
  <c r="AJ300" i="1" s="1"/>
  <c r="AK300" i="1" s="1"/>
  <c r="AL300" i="1" s="1"/>
  <c r="AM300" i="1" s="1"/>
  <c r="AN300" i="1" s="1"/>
  <c r="AO300" i="1" s="1"/>
  <c r="AP300" i="1" s="1"/>
  <c r="AQ300" i="1" s="1"/>
  <c r="AR300" i="1" s="1"/>
  <c r="AS300" i="1" s="1"/>
  <c r="AT300" i="1" s="1"/>
  <c r="AU300" i="1" s="1"/>
  <c r="AV300" i="1" s="1"/>
  <c r="AW300" i="1" s="1"/>
  <c r="AX300" i="1" s="1"/>
  <c r="AY300" i="1" s="1"/>
  <c r="AZ300" i="1" s="1"/>
  <c r="BA300" i="1" s="1"/>
  <c r="BB300" i="1" s="1"/>
  <c r="BC300" i="1" s="1"/>
  <c r="AG295" i="1"/>
  <c r="AH295" i="1" s="1"/>
  <c r="AI295" i="1" s="1"/>
  <c r="AJ295" i="1" s="1"/>
  <c r="AK295" i="1" s="1"/>
  <c r="AL295" i="1" s="1"/>
  <c r="AM295" i="1" s="1"/>
  <c r="AN295" i="1" s="1"/>
  <c r="AO295" i="1" s="1"/>
  <c r="AP295" i="1" s="1"/>
  <c r="AQ295" i="1" s="1"/>
  <c r="AR295" i="1" s="1"/>
  <c r="AS295" i="1" s="1"/>
  <c r="AT295" i="1" s="1"/>
  <c r="AU295" i="1" s="1"/>
  <c r="AV295" i="1" s="1"/>
  <c r="AW295" i="1" s="1"/>
  <c r="AX295" i="1" s="1"/>
  <c r="AY295" i="1" s="1"/>
  <c r="AZ295" i="1" s="1"/>
  <c r="BA295" i="1" s="1"/>
  <c r="BB295" i="1" s="1"/>
  <c r="BC295" i="1" s="1"/>
  <c r="AG294" i="1"/>
  <c r="AH294" i="1" s="1"/>
  <c r="AI294" i="1" s="1"/>
  <c r="AJ294" i="1" s="1"/>
  <c r="AK294" i="1" s="1"/>
  <c r="AL294" i="1" s="1"/>
  <c r="AM294" i="1" s="1"/>
  <c r="AN294" i="1" s="1"/>
  <c r="AO294" i="1" s="1"/>
  <c r="AP294" i="1" s="1"/>
  <c r="AQ294" i="1" s="1"/>
  <c r="AR294" i="1" s="1"/>
  <c r="AS294" i="1" s="1"/>
  <c r="AT294" i="1" s="1"/>
  <c r="AU294" i="1" s="1"/>
  <c r="AV294" i="1" s="1"/>
  <c r="AW294" i="1" s="1"/>
  <c r="AX294" i="1" s="1"/>
  <c r="AY294" i="1" s="1"/>
  <c r="AZ294" i="1" s="1"/>
  <c r="BA294" i="1" s="1"/>
  <c r="BB294" i="1" s="1"/>
  <c r="BC294" i="1" s="1"/>
  <c r="AG293" i="1"/>
  <c r="AG296" i="1"/>
  <c r="AH296" i="1" s="1"/>
  <c r="AI296" i="1" s="1"/>
  <c r="AJ296" i="1" s="1"/>
  <c r="AK296" i="1" s="1"/>
  <c r="AL296" i="1" s="1"/>
  <c r="AM296" i="1" s="1"/>
  <c r="AN296" i="1" s="1"/>
  <c r="AO296" i="1" s="1"/>
  <c r="AP296" i="1" s="1"/>
  <c r="AQ296" i="1" s="1"/>
  <c r="AR296" i="1" s="1"/>
  <c r="AS296" i="1" s="1"/>
  <c r="AT296" i="1" s="1"/>
  <c r="AU296" i="1" s="1"/>
  <c r="AV296" i="1" s="1"/>
  <c r="AW296" i="1" s="1"/>
  <c r="AX296" i="1" s="1"/>
  <c r="AY296" i="1" s="1"/>
  <c r="AZ296" i="1" s="1"/>
  <c r="BA296" i="1" s="1"/>
  <c r="BB296" i="1" s="1"/>
  <c r="BC296" i="1" s="1"/>
  <c r="AG297" i="1"/>
  <c r="AH297" i="1" s="1"/>
  <c r="AI297" i="1" s="1"/>
  <c r="AJ297" i="1" s="1"/>
  <c r="AK297" i="1" s="1"/>
  <c r="AL297" i="1" s="1"/>
  <c r="AM297" i="1" s="1"/>
  <c r="AN297" i="1" s="1"/>
  <c r="AO297" i="1" s="1"/>
  <c r="AP297" i="1" s="1"/>
  <c r="AQ297" i="1" s="1"/>
  <c r="AR297" i="1" s="1"/>
  <c r="AS297" i="1" s="1"/>
  <c r="AT297" i="1" s="1"/>
  <c r="AU297" i="1" s="1"/>
  <c r="AV297" i="1" s="1"/>
  <c r="AW297" i="1" s="1"/>
  <c r="AX297" i="1" s="1"/>
  <c r="AY297" i="1" s="1"/>
  <c r="AZ297" i="1" s="1"/>
  <c r="BA297" i="1" s="1"/>
  <c r="BB297" i="1" s="1"/>
  <c r="BC297" i="1" s="1"/>
  <c r="AJ365" i="1"/>
  <c r="AJ372" i="1"/>
  <c r="AK372" i="1" s="1"/>
  <c r="AL372" i="1" s="1"/>
  <c r="AM372" i="1" s="1"/>
  <c r="AN372" i="1" s="1"/>
  <c r="AO372" i="1" s="1"/>
  <c r="AP372" i="1" s="1"/>
  <c r="AQ372" i="1" s="1"/>
  <c r="AR372" i="1" s="1"/>
  <c r="AS372" i="1" s="1"/>
  <c r="AT372" i="1" s="1"/>
  <c r="AU372" i="1" s="1"/>
  <c r="AV372" i="1" s="1"/>
  <c r="AW372" i="1" s="1"/>
  <c r="AX372" i="1" s="1"/>
  <c r="AY372" i="1" s="1"/>
  <c r="AZ372" i="1" s="1"/>
  <c r="BA372" i="1" s="1"/>
  <c r="BB372" i="1" s="1"/>
  <c r="BC372" i="1" s="1"/>
  <c r="AJ377" i="1"/>
  <c r="AK377" i="1" s="1"/>
  <c r="AL377" i="1" s="1"/>
  <c r="AM377" i="1" s="1"/>
  <c r="AN377" i="1" s="1"/>
  <c r="AO377" i="1" s="1"/>
  <c r="AP377" i="1" s="1"/>
  <c r="AQ377" i="1" s="1"/>
  <c r="AR377" i="1" s="1"/>
  <c r="AS377" i="1" s="1"/>
  <c r="AT377" i="1" s="1"/>
  <c r="AU377" i="1" s="1"/>
  <c r="AV377" i="1" s="1"/>
  <c r="AW377" i="1" s="1"/>
  <c r="AX377" i="1" s="1"/>
  <c r="AY377" i="1" s="1"/>
  <c r="AZ377" i="1" s="1"/>
  <c r="BA377" i="1" s="1"/>
  <c r="BB377" i="1" s="1"/>
  <c r="BC377" i="1" s="1"/>
  <c r="AJ381" i="1"/>
  <c r="AK381" i="1" s="1"/>
  <c r="AL381" i="1" s="1"/>
  <c r="AM381" i="1" s="1"/>
  <c r="AN381" i="1" s="1"/>
  <c r="AO381" i="1" s="1"/>
  <c r="AP381" i="1" s="1"/>
  <c r="AQ381" i="1" s="1"/>
  <c r="AR381" i="1" s="1"/>
  <c r="AS381" i="1" s="1"/>
  <c r="AT381" i="1" s="1"/>
  <c r="AU381" i="1" s="1"/>
  <c r="AV381" i="1" s="1"/>
  <c r="AW381" i="1" s="1"/>
  <c r="AX381" i="1" s="1"/>
  <c r="AY381" i="1" s="1"/>
  <c r="AZ381" i="1" s="1"/>
  <c r="BA381" i="1" s="1"/>
  <c r="BB381" i="1" s="1"/>
  <c r="BC381" i="1" s="1"/>
  <c r="AS623" i="1"/>
  <c r="AT623" i="1" s="1"/>
  <c r="AU623" i="1" s="1"/>
  <c r="AV623" i="1" s="1"/>
  <c r="AW623" i="1" s="1"/>
  <c r="AX623" i="1" s="1"/>
  <c r="AY623" i="1" s="1"/>
  <c r="AZ623" i="1" s="1"/>
  <c r="BA623" i="1" s="1"/>
  <c r="BB623" i="1" s="1"/>
  <c r="BC623" i="1" s="1"/>
  <c r="AS598" i="1"/>
  <c r="AT598" i="1" s="1"/>
  <c r="AU598" i="1" s="1"/>
  <c r="AV598" i="1" s="1"/>
  <c r="AW598" i="1" s="1"/>
  <c r="AX598" i="1" s="1"/>
  <c r="AY598" i="1" s="1"/>
  <c r="AZ598" i="1" s="1"/>
  <c r="BA598" i="1" s="1"/>
  <c r="BB598" i="1" s="1"/>
  <c r="BC598" i="1" s="1"/>
  <c r="T139" i="1"/>
  <c r="U139" i="1" s="1"/>
  <c r="V139" i="1" s="1"/>
  <c r="W139" i="1" s="1"/>
  <c r="X139" i="1" s="1"/>
  <c r="Y139" i="1" s="1"/>
  <c r="Z139" i="1" s="1"/>
  <c r="AA139" i="1" s="1"/>
  <c r="AB139" i="1" s="1"/>
  <c r="AC139" i="1" s="1"/>
  <c r="AD139" i="1" s="1"/>
  <c r="AE139" i="1" s="1"/>
  <c r="AF139" i="1" s="1"/>
  <c r="AG139" i="1" s="1"/>
  <c r="AH139" i="1" s="1"/>
  <c r="AI139" i="1" s="1"/>
  <c r="AJ139" i="1" s="1"/>
  <c r="AK139" i="1" s="1"/>
  <c r="AL139" i="1" s="1"/>
  <c r="AM139" i="1" s="1"/>
  <c r="AN139" i="1" s="1"/>
  <c r="AO139" i="1" s="1"/>
  <c r="AP139" i="1" s="1"/>
  <c r="AQ139" i="1" s="1"/>
  <c r="AR139" i="1" s="1"/>
  <c r="AS139" i="1" s="1"/>
  <c r="AT139" i="1" s="1"/>
  <c r="AU139" i="1" s="1"/>
  <c r="AV139" i="1" s="1"/>
  <c r="AW139" i="1" s="1"/>
  <c r="AX139" i="1" s="1"/>
  <c r="AY139" i="1" s="1"/>
  <c r="AZ139" i="1" s="1"/>
  <c r="BA139" i="1" s="1"/>
  <c r="BB139" i="1" s="1"/>
  <c r="BC139" i="1" s="1"/>
  <c r="T136" i="1"/>
  <c r="U136" i="1" s="1"/>
  <c r="V136" i="1" s="1"/>
  <c r="W136" i="1" s="1"/>
  <c r="X136" i="1" s="1"/>
  <c r="Y136" i="1" s="1"/>
  <c r="Z136" i="1" s="1"/>
  <c r="AA136" i="1" s="1"/>
  <c r="AB136" i="1" s="1"/>
  <c r="AC136" i="1" s="1"/>
  <c r="AD136" i="1" s="1"/>
  <c r="AE136" i="1" s="1"/>
  <c r="AF136" i="1" s="1"/>
  <c r="AG136" i="1" s="1"/>
  <c r="AH136" i="1" s="1"/>
  <c r="AI136" i="1" s="1"/>
  <c r="AJ136" i="1" s="1"/>
  <c r="AK136" i="1" s="1"/>
  <c r="AL136" i="1" s="1"/>
  <c r="AM136" i="1" s="1"/>
  <c r="AN136" i="1" s="1"/>
  <c r="AO136" i="1" s="1"/>
  <c r="AP136" i="1" s="1"/>
  <c r="AQ136" i="1" s="1"/>
  <c r="AR136" i="1" s="1"/>
  <c r="AS136" i="1" s="1"/>
  <c r="AT136" i="1" s="1"/>
  <c r="AU136" i="1" s="1"/>
  <c r="AV136" i="1" s="1"/>
  <c r="AW136" i="1" s="1"/>
  <c r="AX136" i="1" s="1"/>
  <c r="AY136" i="1" s="1"/>
  <c r="AZ136" i="1" s="1"/>
  <c r="BA136" i="1" s="1"/>
  <c r="BB136" i="1" s="1"/>
  <c r="BC136" i="1" s="1"/>
  <c r="T140" i="1"/>
  <c r="U140" i="1" s="1"/>
  <c r="V140" i="1" s="1"/>
  <c r="W140" i="1" s="1"/>
  <c r="X140" i="1" s="1"/>
  <c r="Y140" i="1" s="1"/>
  <c r="Z140" i="1" s="1"/>
  <c r="AA140" i="1" s="1"/>
  <c r="AB140" i="1" s="1"/>
  <c r="AC140" i="1" s="1"/>
  <c r="AD140" i="1" s="1"/>
  <c r="AE140" i="1" s="1"/>
  <c r="AF140" i="1" s="1"/>
  <c r="AG140" i="1" s="1"/>
  <c r="AH140" i="1" s="1"/>
  <c r="AI140" i="1" s="1"/>
  <c r="AJ140" i="1" s="1"/>
  <c r="AK140" i="1" s="1"/>
  <c r="AL140" i="1" s="1"/>
  <c r="AM140" i="1" s="1"/>
  <c r="AN140" i="1" s="1"/>
  <c r="AO140" i="1" s="1"/>
  <c r="AP140" i="1" s="1"/>
  <c r="AQ140" i="1" s="1"/>
  <c r="AR140" i="1" s="1"/>
  <c r="AS140" i="1" s="1"/>
  <c r="AT140" i="1" s="1"/>
  <c r="AU140" i="1" s="1"/>
  <c r="AV140" i="1" s="1"/>
  <c r="AW140" i="1" s="1"/>
  <c r="AX140" i="1" s="1"/>
  <c r="AY140" i="1" s="1"/>
  <c r="AZ140" i="1" s="1"/>
  <c r="BA140" i="1" s="1"/>
  <c r="BB140" i="1" s="1"/>
  <c r="BC140" i="1" s="1"/>
  <c r="T135" i="1"/>
  <c r="T138" i="1"/>
  <c r="U138" i="1" s="1"/>
  <c r="V138" i="1" s="1"/>
  <c r="W138" i="1" s="1"/>
  <c r="X138" i="1" s="1"/>
  <c r="Y138" i="1" s="1"/>
  <c r="Z138" i="1" s="1"/>
  <c r="AA138" i="1" s="1"/>
  <c r="AB138" i="1" s="1"/>
  <c r="AC138" i="1" s="1"/>
  <c r="AD138" i="1" s="1"/>
  <c r="AE138" i="1" s="1"/>
  <c r="AF138" i="1" s="1"/>
  <c r="AG138" i="1" s="1"/>
  <c r="AH138" i="1" s="1"/>
  <c r="AI138" i="1" s="1"/>
  <c r="AJ138" i="1" s="1"/>
  <c r="AK138" i="1" s="1"/>
  <c r="AL138" i="1" s="1"/>
  <c r="AM138" i="1" s="1"/>
  <c r="AN138" i="1" s="1"/>
  <c r="AO138" i="1" s="1"/>
  <c r="AP138" i="1" s="1"/>
  <c r="AQ138" i="1" s="1"/>
  <c r="AR138" i="1" s="1"/>
  <c r="AS138" i="1" s="1"/>
  <c r="AT138" i="1" s="1"/>
  <c r="AU138" i="1" s="1"/>
  <c r="AV138" i="1" s="1"/>
  <c r="AW138" i="1" s="1"/>
  <c r="AX138" i="1" s="1"/>
  <c r="AY138" i="1" s="1"/>
  <c r="AZ138" i="1" s="1"/>
  <c r="BA138" i="1" s="1"/>
  <c r="BB138" i="1" s="1"/>
  <c r="BC138" i="1" s="1"/>
  <c r="T137" i="1"/>
  <c r="U137" i="1" s="1"/>
  <c r="V137" i="1" s="1"/>
  <c r="W137" i="1" s="1"/>
  <c r="X137" i="1" s="1"/>
  <c r="Y137" i="1" s="1"/>
  <c r="Z137" i="1" s="1"/>
  <c r="AA137" i="1" s="1"/>
  <c r="AB137" i="1" s="1"/>
  <c r="AC137" i="1" s="1"/>
  <c r="AD137" i="1" s="1"/>
  <c r="AE137" i="1" s="1"/>
  <c r="AF137" i="1" s="1"/>
  <c r="AG137" i="1" s="1"/>
  <c r="AH137" i="1" s="1"/>
  <c r="AI137" i="1" s="1"/>
  <c r="AJ137" i="1" s="1"/>
  <c r="AK137" i="1" s="1"/>
  <c r="AL137" i="1" s="1"/>
  <c r="AM137" i="1" s="1"/>
  <c r="AN137" i="1" s="1"/>
  <c r="AO137" i="1" s="1"/>
  <c r="AP137" i="1" s="1"/>
  <c r="AQ137" i="1" s="1"/>
  <c r="AR137" i="1" s="1"/>
  <c r="AS137" i="1" s="1"/>
  <c r="AT137" i="1" s="1"/>
  <c r="AU137" i="1" s="1"/>
  <c r="AV137" i="1" s="1"/>
  <c r="AW137" i="1" s="1"/>
  <c r="AX137" i="1" s="1"/>
  <c r="AY137" i="1" s="1"/>
  <c r="AZ137" i="1" s="1"/>
  <c r="BA137" i="1" s="1"/>
  <c r="BB137" i="1" s="1"/>
  <c r="BC137" i="1" s="1"/>
  <c r="AG292" i="1"/>
  <c r="AH292" i="1" s="1"/>
  <c r="AI292" i="1" s="1"/>
  <c r="AJ292" i="1" s="1"/>
  <c r="AK292" i="1" s="1"/>
  <c r="AL292" i="1" s="1"/>
  <c r="AM292" i="1" s="1"/>
  <c r="AN292" i="1" s="1"/>
  <c r="AO292" i="1" s="1"/>
  <c r="AP292" i="1" s="1"/>
  <c r="AQ292" i="1" s="1"/>
  <c r="AR292" i="1" s="1"/>
  <c r="AS292" i="1" s="1"/>
  <c r="AT292" i="1" s="1"/>
  <c r="AU292" i="1" s="1"/>
  <c r="AV292" i="1" s="1"/>
  <c r="AW292" i="1" s="1"/>
  <c r="AX292" i="1" s="1"/>
  <c r="AY292" i="1" s="1"/>
  <c r="AZ292" i="1" s="1"/>
  <c r="BA292" i="1" s="1"/>
  <c r="BB292" i="1" s="1"/>
  <c r="BC292" i="1" s="1"/>
  <c r="AT596" i="1"/>
  <c r="AU596" i="1" s="1"/>
  <c r="AV596" i="1" s="1"/>
  <c r="AW596" i="1" s="1"/>
  <c r="AX596" i="1" s="1"/>
  <c r="AY596" i="1" s="1"/>
  <c r="AZ596" i="1" s="1"/>
  <c r="BA596" i="1" s="1"/>
  <c r="BB596" i="1" s="1"/>
  <c r="BC596" i="1" s="1"/>
  <c r="AG304" i="1"/>
  <c r="AH304" i="1" s="1"/>
  <c r="AI304" i="1" s="1"/>
  <c r="AJ304" i="1" s="1"/>
  <c r="AK304" i="1" s="1"/>
  <c r="AL304" i="1" s="1"/>
  <c r="AM304" i="1" s="1"/>
  <c r="AN304" i="1" s="1"/>
  <c r="AO304" i="1" s="1"/>
  <c r="AP304" i="1" s="1"/>
  <c r="AQ304" i="1" s="1"/>
  <c r="AR304" i="1" s="1"/>
  <c r="AS304" i="1" s="1"/>
  <c r="AT304" i="1" s="1"/>
  <c r="AU304" i="1" s="1"/>
  <c r="AV304" i="1" s="1"/>
  <c r="AW304" i="1" s="1"/>
  <c r="AX304" i="1" s="1"/>
  <c r="AY304" i="1" s="1"/>
  <c r="AZ304" i="1" s="1"/>
  <c r="BA304" i="1" s="1"/>
  <c r="BB304" i="1" s="1"/>
  <c r="BC304" i="1" s="1"/>
  <c r="AG302" i="1"/>
  <c r="AH302" i="1" s="1"/>
  <c r="AI302" i="1" s="1"/>
  <c r="AJ302" i="1" s="1"/>
  <c r="AK302" i="1" s="1"/>
  <c r="AL302" i="1" s="1"/>
  <c r="AM302" i="1" s="1"/>
  <c r="AN302" i="1" s="1"/>
  <c r="AO302" i="1" s="1"/>
  <c r="AP302" i="1" s="1"/>
  <c r="AQ302" i="1" s="1"/>
  <c r="AR302" i="1" s="1"/>
  <c r="AS302" i="1" s="1"/>
  <c r="AT302" i="1" s="1"/>
  <c r="AU302" i="1" s="1"/>
  <c r="AV302" i="1" s="1"/>
  <c r="AW302" i="1" s="1"/>
  <c r="AX302" i="1" s="1"/>
  <c r="AY302" i="1" s="1"/>
  <c r="AZ302" i="1" s="1"/>
  <c r="BA302" i="1" s="1"/>
  <c r="BB302" i="1" s="1"/>
  <c r="BC302" i="1" s="1"/>
  <c r="AG305" i="1"/>
  <c r="AH305" i="1" s="1"/>
  <c r="AI305" i="1" s="1"/>
  <c r="AJ305" i="1" s="1"/>
  <c r="AK305" i="1" s="1"/>
  <c r="AL305" i="1" s="1"/>
  <c r="AM305" i="1" s="1"/>
  <c r="AN305" i="1" s="1"/>
  <c r="AO305" i="1" s="1"/>
  <c r="AP305" i="1" s="1"/>
  <c r="AQ305" i="1" s="1"/>
  <c r="AR305" i="1" s="1"/>
  <c r="AS305" i="1" s="1"/>
  <c r="AT305" i="1" s="1"/>
  <c r="AU305" i="1" s="1"/>
  <c r="AV305" i="1" s="1"/>
  <c r="AW305" i="1" s="1"/>
  <c r="AX305" i="1" s="1"/>
  <c r="AY305" i="1" s="1"/>
  <c r="AZ305" i="1" s="1"/>
  <c r="BA305" i="1" s="1"/>
  <c r="BB305" i="1" s="1"/>
  <c r="BC305" i="1" s="1"/>
  <c r="AG303" i="1"/>
  <c r="AH303" i="1" s="1"/>
  <c r="AI303" i="1" s="1"/>
  <c r="AJ303" i="1" s="1"/>
  <c r="AK303" i="1" s="1"/>
  <c r="AL303" i="1" s="1"/>
  <c r="AM303" i="1" s="1"/>
  <c r="AN303" i="1" s="1"/>
  <c r="AO303" i="1" s="1"/>
  <c r="AP303" i="1" s="1"/>
  <c r="AQ303" i="1" s="1"/>
  <c r="AR303" i="1" s="1"/>
  <c r="AS303" i="1" s="1"/>
  <c r="AT303" i="1" s="1"/>
  <c r="AU303" i="1" s="1"/>
  <c r="AV303" i="1" s="1"/>
  <c r="AW303" i="1" s="1"/>
  <c r="AX303" i="1" s="1"/>
  <c r="AY303" i="1" s="1"/>
  <c r="AZ303" i="1" s="1"/>
  <c r="BA303" i="1" s="1"/>
  <c r="BB303" i="1" s="1"/>
  <c r="BC303" i="1" s="1"/>
  <c r="AG306" i="1"/>
  <c r="AH306" i="1" s="1"/>
  <c r="AI306" i="1" s="1"/>
  <c r="AJ306" i="1" s="1"/>
  <c r="AK306" i="1" s="1"/>
  <c r="AL306" i="1" s="1"/>
  <c r="AM306" i="1" s="1"/>
  <c r="AN306" i="1" s="1"/>
  <c r="AO306" i="1" s="1"/>
  <c r="AP306" i="1" s="1"/>
  <c r="AQ306" i="1" s="1"/>
  <c r="AR306" i="1" s="1"/>
  <c r="AS306" i="1" s="1"/>
  <c r="AT306" i="1" s="1"/>
  <c r="AU306" i="1" s="1"/>
  <c r="AV306" i="1" s="1"/>
  <c r="AW306" i="1" s="1"/>
  <c r="AX306" i="1" s="1"/>
  <c r="AY306" i="1" s="1"/>
  <c r="AZ306" i="1" s="1"/>
  <c r="BA306" i="1" s="1"/>
  <c r="BB306" i="1" s="1"/>
  <c r="BC306" i="1" s="1"/>
  <c r="AG301" i="1"/>
  <c r="AH301" i="1" s="1"/>
  <c r="AI301" i="1" s="1"/>
  <c r="AJ301" i="1" s="1"/>
  <c r="AK301" i="1" s="1"/>
  <c r="AL301" i="1" s="1"/>
  <c r="AM301" i="1" s="1"/>
  <c r="AN301" i="1" s="1"/>
  <c r="AO301" i="1" s="1"/>
  <c r="AP301" i="1" s="1"/>
  <c r="AQ301" i="1" s="1"/>
  <c r="AR301" i="1" s="1"/>
  <c r="AS301" i="1" s="1"/>
  <c r="AT301" i="1" s="1"/>
  <c r="AU301" i="1" s="1"/>
  <c r="AV301" i="1" s="1"/>
  <c r="AW301" i="1" s="1"/>
  <c r="AX301" i="1" s="1"/>
  <c r="AY301" i="1" s="1"/>
  <c r="AZ301" i="1" s="1"/>
  <c r="BA301" i="1" s="1"/>
  <c r="BB301" i="1" s="1"/>
  <c r="BC301" i="1" s="1"/>
  <c r="AJ379" i="1"/>
  <c r="AK379" i="1" s="1"/>
  <c r="AL379" i="1" s="1"/>
  <c r="AM379" i="1" s="1"/>
  <c r="AN379" i="1" s="1"/>
  <c r="AO379" i="1" s="1"/>
  <c r="AP379" i="1" s="1"/>
  <c r="AQ379" i="1" s="1"/>
  <c r="AR379" i="1" s="1"/>
  <c r="AS379" i="1" s="1"/>
  <c r="AT379" i="1" s="1"/>
  <c r="AU379" i="1" s="1"/>
  <c r="AV379" i="1" s="1"/>
  <c r="AW379" i="1" s="1"/>
  <c r="AX379" i="1" s="1"/>
  <c r="AY379" i="1" s="1"/>
  <c r="AZ379" i="1" s="1"/>
  <c r="BA379" i="1" s="1"/>
  <c r="BB379" i="1" s="1"/>
  <c r="BC379" i="1" s="1"/>
  <c r="AJ380" i="1"/>
  <c r="AK380" i="1" s="1"/>
  <c r="AL380" i="1" s="1"/>
  <c r="AM380" i="1" s="1"/>
  <c r="AN380" i="1" s="1"/>
  <c r="AO380" i="1" s="1"/>
  <c r="AP380" i="1" s="1"/>
  <c r="AQ380" i="1" s="1"/>
  <c r="AR380" i="1" s="1"/>
  <c r="AS380" i="1" s="1"/>
  <c r="AT380" i="1" s="1"/>
  <c r="AU380" i="1" s="1"/>
  <c r="AV380" i="1" s="1"/>
  <c r="AW380" i="1" s="1"/>
  <c r="AX380" i="1" s="1"/>
  <c r="AY380" i="1" s="1"/>
  <c r="AZ380" i="1" s="1"/>
  <c r="BA380" i="1" s="1"/>
  <c r="BB380" i="1" s="1"/>
  <c r="BC380" i="1" s="1"/>
  <c r="AD239" i="1"/>
  <c r="AE239" i="1" s="1"/>
  <c r="AF239" i="1" s="1"/>
  <c r="AG239" i="1" s="1"/>
  <c r="AH239" i="1" s="1"/>
  <c r="AI239" i="1" s="1"/>
  <c r="AJ239" i="1" s="1"/>
  <c r="AK239" i="1" s="1"/>
  <c r="AL239" i="1" s="1"/>
  <c r="AM239" i="1" s="1"/>
  <c r="AN239" i="1" s="1"/>
  <c r="AO239" i="1" s="1"/>
  <c r="AP239" i="1" s="1"/>
  <c r="AQ239" i="1" s="1"/>
  <c r="AR239" i="1" s="1"/>
  <c r="AS239" i="1" s="1"/>
  <c r="AT239" i="1" s="1"/>
  <c r="AU239" i="1" s="1"/>
  <c r="AV239" i="1" s="1"/>
  <c r="AW239" i="1" s="1"/>
  <c r="AX239" i="1" s="1"/>
  <c r="AY239" i="1" s="1"/>
  <c r="AZ239" i="1" s="1"/>
  <c r="BA239" i="1" s="1"/>
  <c r="BB239" i="1" s="1"/>
  <c r="BC239" i="1" s="1"/>
  <c r="AB230" i="1"/>
  <c r="AC230" i="1" s="1"/>
  <c r="AD230" i="1" s="1"/>
  <c r="AE230" i="1" s="1"/>
  <c r="AF230" i="1" s="1"/>
  <c r="AG230" i="1" s="1"/>
  <c r="AH230" i="1" s="1"/>
  <c r="AI230" i="1" s="1"/>
  <c r="AJ230" i="1" s="1"/>
  <c r="AK230" i="1" s="1"/>
  <c r="AL230" i="1" s="1"/>
  <c r="AM230" i="1" s="1"/>
  <c r="AN230" i="1" s="1"/>
  <c r="AO230" i="1" s="1"/>
  <c r="AP230" i="1" s="1"/>
  <c r="AQ230" i="1" s="1"/>
  <c r="AR230" i="1" s="1"/>
  <c r="AS230" i="1" s="1"/>
  <c r="AT230" i="1" s="1"/>
  <c r="AU230" i="1" s="1"/>
  <c r="AV230" i="1" s="1"/>
  <c r="AW230" i="1" s="1"/>
  <c r="AX230" i="1" s="1"/>
  <c r="AY230" i="1" s="1"/>
  <c r="AZ230" i="1" s="1"/>
  <c r="BA230" i="1" s="1"/>
  <c r="BB230" i="1" s="1"/>
  <c r="BC230" i="1" s="1"/>
  <c r="AB229" i="1"/>
  <c r="AC229" i="1" s="1"/>
  <c r="AD229" i="1" s="1"/>
  <c r="AE229" i="1" s="1"/>
  <c r="AF229" i="1" s="1"/>
  <c r="AG229" i="1" s="1"/>
  <c r="AH229" i="1" s="1"/>
  <c r="AI229" i="1" s="1"/>
  <c r="AJ229" i="1" s="1"/>
  <c r="AK229" i="1" s="1"/>
  <c r="AL229" i="1" s="1"/>
  <c r="AM229" i="1" s="1"/>
  <c r="AN229" i="1" s="1"/>
  <c r="AO229" i="1" s="1"/>
  <c r="AP229" i="1" s="1"/>
  <c r="AQ229" i="1" s="1"/>
  <c r="AR229" i="1" s="1"/>
  <c r="AS229" i="1" s="1"/>
  <c r="AT229" i="1" s="1"/>
  <c r="AU229" i="1" s="1"/>
  <c r="AV229" i="1" s="1"/>
  <c r="AW229" i="1" s="1"/>
  <c r="AX229" i="1" s="1"/>
  <c r="AY229" i="1" s="1"/>
  <c r="AZ229" i="1" s="1"/>
  <c r="BA229" i="1" s="1"/>
  <c r="BB229" i="1" s="1"/>
  <c r="BC229" i="1" s="1"/>
  <c r="AB231" i="1"/>
  <c r="AC231" i="1" s="1"/>
  <c r="AD231" i="1" s="1"/>
  <c r="AE231" i="1" s="1"/>
  <c r="AF231" i="1" s="1"/>
  <c r="AG231" i="1" s="1"/>
  <c r="AH231" i="1" s="1"/>
  <c r="AI231" i="1" s="1"/>
  <c r="AJ231" i="1" s="1"/>
  <c r="AK231" i="1" s="1"/>
  <c r="AL231" i="1" s="1"/>
  <c r="AM231" i="1" s="1"/>
  <c r="AN231" i="1" s="1"/>
  <c r="AO231" i="1" s="1"/>
  <c r="AP231" i="1" s="1"/>
  <c r="AQ231" i="1" s="1"/>
  <c r="AR231" i="1" s="1"/>
  <c r="AS231" i="1" s="1"/>
  <c r="AT231" i="1" s="1"/>
  <c r="AU231" i="1" s="1"/>
  <c r="AV231" i="1" s="1"/>
  <c r="AW231" i="1" s="1"/>
  <c r="AX231" i="1" s="1"/>
  <c r="AY231" i="1" s="1"/>
  <c r="AZ231" i="1" s="1"/>
  <c r="BA231" i="1" s="1"/>
  <c r="BB231" i="1" s="1"/>
  <c r="BC231" i="1" s="1"/>
  <c r="AB234" i="1"/>
  <c r="AC234" i="1" s="1"/>
  <c r="AD234" i="1" s="1"/>
  <c r="AE234" i="1" s="1"/>
  <c r="AF234" i="1" s="1"/>
  <c r="AG234" i="1" s="1"/>
  <c r="AH234" i="1" s="1"/>
  <c r="AI234" i="1" s="1"/>
  <c r="AJ234" i="1" s="1"/>
  <c r="AK234" i="1" s="1"/>
  <c r="AL234" i="1" s="1"/>
  <c r="AM234" i="1" s="1"/>
  <c r="AN234" i="1" s="1"/>
  <c r="AO234" i="1" s="1"/>
  <c r="AP234" i="1" s="1"/>
  <c r="AQ234" i="1" s="1"/>
  <c r="AR234" i="1" s="1"/>
  <c r="AS234" i="1" s="1"/>
  <c r="AT234" i="1" s="1"/>
  <c r="AU234" i="1" s="1"/>
  <c r="AV234" i="1" s="1"/>
  <c r="AW234" i="1" s="1"/>
  <c r="AX234" i="1" s="1"/>
  <c r="AY234" i="1" s="1"/>
  <c r="AZ234" i="1" s="1"/>
  <c r="BA234" i="1" s="1"/>
  <c r="BB234" i="1" s="1"/>
  <c r="BC234" i="1" s="1"/>
  <c r="AB232" i="1"/>
  <c r="AC232" i="1" s="1"/>
  <c r="AD232" i="1" s="1"/>
  <c r="AE232" i="1" s="1"/>
  <c r="AF232" i="1" s="1"/>
  <c r="AG232" i="1" s="1"/>
  <c r="AH232" i="1" s="1"/>
  <c r="AI232" i="1" s="1"/>
  <c r="AJ232" i="1" s="1"/>
  <c r="AK232" i="1" s="1"/>
  <c r="AL232" i="1" s="1"/>
  <c r="AM232" i="1" s="1"/>
  <c r="AN232" i="1" s="1"/>
  <c r="AO232" i="1" s="1"/>
  <c r="AP232" i="1" s="1"/>
  <c r="AQ232" i="1" s="1"/>
  <c r="AR232" i="1" s="1"/>
  <c r="AS232" i="1" s="1"/>
  <c r="AT232" i="1" s="1"/>
  <c r="AU232" i="1" s="1"/>
  <c r="AV232" i="1" s="1"/>
  <c r="AW232" i="1" s="1"/>
  <c r="AX232" i="1" s="1"/>
  <c r="AY232" i="1" s="1"/>
  <c r="AZ232" i="1" s="1"/>
  <c r="BA232" i="1" s="1"/>
  <c r="BB232" i="1" s="1"/>
  <c r="BC232" i="1" s="1"/>
  <c r="AB233" i="1"/>
  <c r="AC233" i="1" s="1"/>
  <c r="AD233" i="1" s="1"/>
  <c r="AE233" i="1" s="1"/>
  <c r="AF233" i="1" s="1"/>
  <c r="AG233" i="1" s="1"/>
  <c r="AH233" i="1" s="1"/>
  <c r="AI233" i="1" s="1"/>
  <c r="AJ233" i="1" s="1"/>
  <c r="AK233" i="1" s="1"/>
  <c r="AL233" i="1" s="1"/>
  <c r="AM233" i="1" s="1"/>
  <c r="AN233" i="1" s="1"/>
  <c r="AO233" i="1" s="1"/>
  <c r="AP233" i="1" s="1"/>
  <c r="AQ233" i="1" s="1"/>
  <c r="AR233" i="1" s="1"/>
  <c r="AS233" i="1" s="1"/>
  <c r="AT233" i="1" s="1"/>
  <c r="AU233" i="1" s="1"/>
  <c r="AV233" i="1" s="1"/>
  <c r="AW233" i="1" s="1"/>
  <c r="AX233" i="1" s="1"/>
  <c r="AY233" i="1" s="1"/>
  <c r="AZ233" i="1" s="1"/>
  <c r="BA233" i="1" s="1"/>
  <c r="BB233" i="1" s="1"/>
  <c r="BC233" i="1" s="1"/>
  <c r="AG290" i="1"/>
  <c r="AD17" i="15"/>
  <c r="F62" i="15"/>
  <c r="I5" i="1"/>
  <c r="AQ525" i="1"/>
  <c r="AR525" i="1" s="1"/>
  <c r="AS525" i="1" s="1"/>
  <c r="AT525" i="1" s="1"/>
  <c r="AU525" i="1" s="1"/>
  <c r="AV525" i="1" s="1"/>
  <c r="AW525" i="1" s="1"/>
  <c r="AX525" i="1" s="1"/>
  <c r="AY525" i="1" s="1"/>
  <c r="AZ525" i="1" s="1"/>
  <c r="BA525" i="1" s="1"/>
  <c r="BB525" i="1" s="1"/>
  <c r="BC525" i="1" s="1"/>
  <c r="AB225" i="1"/>
  <c r="AC225" i="1" s="1"/>
  <c r="AD225" i="1" s="1"/>
  <c r="AE225" i="1" s="1"/>
  <c r="AF225" i="1" s="1"/>
  <c r="AG225" i="1" s="1"/>
  <c r="AH225" i="1" s="1"/>
  <c r="AI225" i="1" s="1"/>
  <c r="AJ225" i="1" s="1"/>
  <c r="AK225" i="1" s="1"/>
  <c r="AL225" i="1" s="1"/>
  <c r="AM225" i="1" s="1"/>
  <c r="AN225" i="1" s="1"/>
  <c r="AO225" i="1" s="1"/>
  <c r="AP225" i="1" s="1"/>
  <c r="AQ225" i="1" s="1"/>
  <c r="AR225" i="1" s="1"/>
  <c r="AS225" i="1" s="1"/>
  <c r="AT225" i="1" s="1"/>
  <c r="AU225" i="1" s="1"/>
  <c r="AV225" i="1" s="1"/>
  <c r="AW225" i="1" s="1"/>
  <c r="AX225" i="1" s="1"/>
  <c r="AY225" i="1" s="1"/>
  <c r="AZ225" i="1" s="1"/>
  <c r="BA225" i="1" s="1"/>
  <c r="BB225" i="1" s="1"/>
  <c r="BC225" i="1" s="1"/>
  <c r="Z203" i="1"/>
  <c r="AA203" i="1" s="1"/>
  <c r="AB203" i="1" s="1"/>
  <c r="AC203" i="1" s="1"/>
  <c r="AD203" i="1" s="1"/>
  <c r="AE203" i="1" s="1"/>
  <c r="AF203" i="1" s="1"/>
  <c r="AG203" i="1" s="1"/>
  <c r="AH203" i="1" s="1"/>
  <c r="AI203" i="1" s="1"/>
  <c r="AJ203" i="1" s="1"/>
  <c r="AK203" i="1" s="1"/>
  <c r="AL203" i="1" s="1"/>
  <c r="AM203" i="1" s="1"/>
  <c r="AN203" i="1" s="1"/>
  <c r="AO203" i="1" s="1"/>
  <c r="AP203" i="1" s="1"/>
  <c r="AQ203" i="1" s="1"/>
  <c r="AR203" i="1" s="1"/>
  <c r="AS203" i="1" s="1"/>
  <c r="AT203" i="1" s="1"/>
  <c r="AU203" i="1" s="1"/>
  <c r="AV203" i="1" s="1"/>
  <c r="AW203" i="1" s="1"/>
  <c r="AX203" i="1" s="1"/>
  <c r="AY203" i="1" s="1"/>
  <c r="AZ203" i="1" s="1"/>
  <c r="BA203" i="1" s="1"/>
  <c r="BB203" i="1" s="1"/>
  <c r="BC203" i="1" s="1"/>
  <c r="Z201" i="1"/>
  <c r="Z205" i="1"/>
  <c r="AA205" i="1" s="1"/>
  <c r="AB205" i="1" s="1"/>
  <c r="AC205" i="1" s="1"/>
  <c r="AD205" i="1" s="1"/>
  <c r="AE205" i="1" s="1"/>
  <c r="AF205" i="1" s="1"/>
  <c r="AG205" i="1" s="1"/>
  <c r="AH205" i="1" s="1"/>
  <c r="AI205" i="1" s="1"/>
  <c r="AJ205" i="1" s="1"/>
  <c r="AK205" i="1" s="1"/>
  <c r="AL205" i="1" s="1"/>
  <c r="AM205" i="1" s="1"/>
  <c r="AN205" i="1" s="1"/>
  <c r="AO205" i="1" s="1"/>
  <c r="AP205" i="1" s="1"/>
  <c r="AQ205" i="1" s="1"/>
  <c r="AR205" i="1" s="1"/>
  <c r="AS205" i="1" s="1"/>
  <c r="AT205" i="1" s="1"/>
  <c r="AU205" i="1" s="1"/>
  <c r="AV205" i="1" s="1"/>
  <c r="AW205" i="1" s="1"/>
  <c r="AX205" i="1" s="1"/>
  <c r="AY205" i="1" s="1"/>
  <c r="AZ205" i="1" s="1"/>
  <c r="BA205" i="1" s="1"/>
  <c r="BB205" i="1" s="1"/>
  <c r="BC205" i="1" s="1"/>
  <c r="Z202" i="1"/>
  <c r="AA202" i="1" s="1"/>
  <c r="AB202" i="1" s="1"/>
  <c r="AC202" i="1" s="1"/>
  <c r="AD202" i="1" s="1"/>
  <c r="AE202" i="1" s="1"/>
  <c r="AF202" i="1" s="1"/>
  <c r="AG202" i="1" s="1"/>
  <c r="AH202" i="1" s="1"/>
  <c r="AI202" i="1" s="1"/>
  <c r="AJ202" i="1" s="1"/>
  <c r="AK202" i="1" s="1"/>
  <c r="AL202" i="1" s="1"/>
  <c r="AM202" i="1" s="1"/>
  <c r="AN202" i="1" s="1"/>
  <c r="AO202" i="1" s="1"/>
  <c r="AP202" i="1" s="1"/>
  <c r="AQ202" i="1" s="1"/>
  <c r="AR202" i="1" s="1"/>
  <c r="AS202" i="1" s="1"/>
  <c r="AT202" i="1" s="1"/>
  <c r="AU202" i="1" s="1"/>
  <c r="AV202" i="1" s="1"/>
  <c r="AW202" i="1" s="1"/>
  <c r="AX202" i="1" s="1"/>
  <c r="AY202" i="1" s="1"/>
  <c r="AZ202" i="1" s="1"/>
  <c r="BA202" i="1" s="1"/>
  <c r="BB202" i="1" s="1"/>
  <c r="BC202" i="1" s="1"/>
  <c r="M12" i="15"/>
  <c r="P64" i="1"/>
  <c r="W154" i="1"/>
  <c r="X154" i="1" s="1"/>
  <c r="Y154" i="1" s="1"/>
  <c r="Z154" i="1" s="1"/>
  <c r="AA154" i="1" s="1"/>
  <c r="AB154" i="1" s="1"/>
  <c r="AC154" i="1" s="1"/>
  <c r="AD154" i="1" s="1"/>
  <c r="AE154" i="1" s="1"/>
  <c r="AF154" i="1" s="1"/>
  <c r="AG154" i="1" s="1"/>
  <c r="AH154" i="1" s="1"/>
  <c r="AI154" i="1" s="1"/>
  <c r="AJ154" i="1" s="1"/>
  <c r="AK154" i="1" s="1"/>
  <c r="AL154" i="1" s="1"/>
  <c r="AM154" i="1" s="1"/>
  <c r="AN154" i="1" s="1"/>
  <c r="AO154" i="1" s="1"/>
  <c r="AP154" i="1" s="1"/>
  <c r="AQ154" i="1" s="1"/>
  <c r="AR154" i="1" s="1"/>
  <c r="AS154" i="1" s="1"/>
  <c r="AT154" i="1" s="1"/>
  <c r="AU154" i="1" s="1"/>
  <c r="AV154" i="1" s="1"/>
  <c r="AW154" i="1" s="1"/>
  <c r="AX154" i="1" s="1"/>
  <c r="AY154" i="1" s="1"/>
  <c r="AZ154" i="1" s="1"/>
  <c r="BA154" i="1" s="1"/>
  <c r="BB154" i="1" s="1"/>
  <c r="BC154" i="1" s="1"/>
  <c r="AN437" i="1"/>
  <c r="AO437" i="1" s="1"/>
  <c r="AP437" i="1" s="1"/>
  <c r="AQ437" i="1" s="1"/>
  <c r="AR437" i="1" s="1"/>
  <c r="AS437" i="1" s="1"/>
  <c r="AT437" i="1" s="1"/>
  <c r="AU437" i="1" s="1"/>
  <c r="AV437" i="1" s="1"/>
  <c r="AW437" i="1" s="1"/>
  <c r="AX437" i="1" s="1"/>
  <c r="AY437" i="1" s="1"/>
  <c r="AZ437" i="1" s="1"/>
  <c r="BA437" i="1" s="1"/>
  <c r="BB437" i="1" s="1"/>
  <c r="BC437" i="1" s="1"/>
  <c r="AN415" i="1"/>
  <c r="AO415" i="1" s="1"/>
  <c r="AP415" i="1" s="1"/>
  <c r="AQ415" i="1" s="1"/>
  <c r="AR415" i="1" s="1"/>
  <c r="AS415" i="1" s="1"/>
  <c r="AT415" i="1" s="1"/>
  <c r="AU415" i="1" s="1"/>
  <c r="AV415" i="1" s="1"/>
  <c r="AW415" i="1" s="1"/>
  <c r="AX415" i="1" s="1"/>
  <c r="AY415" i="1" s="1"/>
  <c r="AZ415" i="1" s="1"/>
  <c r="BA415" i="1" s="1"/>
  <c r="BB415" i="1" s="1"/>
  <c r="BC415" i="1" s="1"/>
  <c r="Z186" i="1"/>
  <c r="AA186" i="1" s="1"/>
  <c r="AB186" i="1" s="1"/>
  <c r="AC186" i="1" s="1"/>
  <c r="AD186" i="1" s="1"/>
  <c r="AE186" i="1" s="1"/>
  <c r="AF186" i="1" s="1"/>
  <c r="AG186" i="1" s="1"/>
  <c r="AH186" i="1" s="1"/>
  <c r="AI186" i="1" s="1"/>
  <c r="AJ186" i="1" s="1"/>
  <c r="AK186" i="1" s="1"/>
  <c r="AL186" i="1" s="1"/>
  <c r="AM186" i="1" s="1"/>
  <c r="AN186" i="1" s="1"/>
  <c r="AO186" i="1" s="1"/>
  <c r="AP186" i="1" s="1"/>
  <c r="AQ186" i="1" s="1"/>
  <c r="AR186" i="1" s="1"/>
  <c r="AS186" i="1" s="1"/>
  <c r="AT186" i="1" s="1"/>
  <c r="AU186" i="1" s="1"/>
  <c r="AV186" i="1" s="1"/>
  <c r="AW186" i="1" s="1"/>
  <c r="AX186" i="1" s="1"/>
  <c r="AY186" i="1" s="1"/>
  <c r="AZ186" i="1" s="1"/>
  <c r="BA186" i="1" s="1"/>
  <c r="BB186" i="1" s="1"/>
  <c r="BC186" i="1" s="1"/>
  <c r="AD248" i="1"/>
  <c r="AE248" i="1" s="1"/>
  <c r="AF248" i="1" s="1"/>
  <c r="AG248" i="1" s="1"/>
  <c r="AH248" i="1" s="1"/>
  <c r="AI248" i="1" s="1"/>
  <c r="AJ248" i="1" s="1"/>
  <c r="AK248" i="1" s="1"/>
  <c r="AL248" i="1" s="1"/>
  <c r="AM248" i="1" s="1"/>
  <c r="AN248" i="1" s="1"/>
  <c r="AO248" i="1" s="1"/>
  <c r="AP248" i="1" s="1"/>
  <c r="AQ248" i="1" s="1"/>
  <c r="AR248" i="1" s="1"/>
  <c r="AS248" i="1" s="1"/>
  <c r="AT248" i="1" s="1"/>
  <c r="AU248" i="1" s="1"/>
  <c r="AV248" i="1" s="1"/>
  <c r="AW248" i="1" s="1"/>
  <c r="AX248" i="1" s="1"/>
  <c r="AY248" i="1" s="1"/>
  <c r="AZ248" i="1" s="1"/>
  <c r="BA248" i="1" s="1"/>
  <c r="BB248" i="1" s="1"/>
  <c r="BC248" i="1" s="1"/>
  <c r="L20" i="1"/>
  <c r="M20" i="1" s="1"/>
  <c r="N20" i="1" s="1"/>
  <c r="O20" i="1" s="1"/>
  <c r="P20" i="1" s="1"/>
  <c r="Q20" i="1" s="1"/>
  <c r="R20" i="1" s="1"/>
  <c r="S20" i="1" s="1"/>
  <c r="T20" i="1" s="1"/>
  <c r="U20" i="1" s="1"/>
  <c r="V20" i="1" s="1"/>
  <c r="W20" i="1" s="1"/>
  <c r="X20" i="1" s="1"/>
  <c r="Y20" i="1" s="1"/>
  <c r="Z20" i="1" s="1"/>
  <c r="AA20" i="1" s="1"/>
  <c r="AB20" i="1" s="1"/>
  <c r="AC20" i="1" s="1"/>
  <c r="AD20" i="1" s="1"/>
  <c r="AE20" i="1" s="1"/>
  <c r="AF20" i="1" s="1"/>
  <c r="AG20" i="1" s="1"/>
  <c r="AH20" i="1" s="1"/>
  <c r="AI20" i="1" s="1"/>
  <c r="AJ20" i="1" s="1"/>
  <c r="AK20" i="1" s="1"/>
  <c r="AL20" i="1" s="1"/>
  <c r="AM20" i="1" s="1"/>
  <c r="AN20" i="1" s="1"/>
  <c r="AO20" i="1" s="1"/>
  <c r="AP20" i="1" s="1"/>
  <c r="AQ20" i="1" s="1"/>
  <c r="AR20" i="1" s="1"/>
  <c r="AS20" i="1" s="1"/>
  <c r="AT20" i="1" s="1"/>
  <c r="AU20" i="1" s="1"/>
  <c r="AV20" i="1" s="1"/>
  <c r="AW20" i="1" s="1"/>
  <c r="AX20" i="1" s="1"/>
  <c r="AY20" i="1" s="1"/>
  <c r="AZ20" i="1" s="1"/>
  <c r="BA20" i="1" s="1"/>
  <c r="BB20" i="1" s="1"/>
  <c r="BC20" i="1" s="1"/>
  <c r="S105" i="1"/>
  <c r="T105" i="1" s="1"/>
  <c r="U105" i="1" s="1"/>
  <c r="V105" i="1" s="1"/>
  <c r="W105" i="1" s="1"/>
  <c r="X105" i="1" s="1"/>
  <c r="Y105" i="1" s="1"/>
  <c r="Z105" i="1" s="1"/>
  <c r="AA105" i="1" s="1"/>
  <c r="AB105" i="1" s="1"/>
  <c r="AC105" i="1" s="1"/>
  <c r="AD105" i="1" s="1"/>
  <c r="AE105" i="1" s="1"/>
  <c r="AF105" i="1" s="1"/>
  <c r="AG105" i="1" s="1"/>
  <c r="AH105" i="1" s="1"/>
  <c r="AI105" i="1" s="1"/>
  <c r="AJ105" i="1" s="1"/>
  <c r="AK105" i="1" s="1"/>
  <c r="AL105" i="1" s="1"/>
  <c r="AM105" i="1" s="1"/>
  <c r="AN105" i="1" s="1"/>
  <c r="AO105" i="1" s="1"/>
  <c r="AP105" i="1" s="1"/>
  <c r="AQ105" i="1" s="1"/>
  <c r="AR105" i="1" s="1"/>
  <c r="AS105" i="1" s="1"/>
  <c r="AT105" i="1" s="1"/>
  <c r="AU105" i="1" s="1"/>
  <c r="AV105" i="1" s="1"/>
  <c r="AW105" i="1" s="1"/>
  <c r="AX105" i="1" s="1"/>
  <c r="AY105" i="1" s="1"/>
  <c r="AZ105" i="1" s="1"/>
  <c r="BA105" i="1" s="1"/>
  <c r="BB105" i="1" s="1"/>
  <c r="BC105" i="1" s="1"/>
  <c r="AP504" i="1"/>
  <c r="AQ504" i="1" s="1"/>
  <c r="AR504" i="1" s="1"/>
  <c r="AS504" i="1" s="1"/>
  <c r="AT504" i="1" s="1"/>
  <c r="AU504" i="1" s="1"/>
  <c r="AV504" i="1" s="1"/>
  <c r="AW504" i="1" s="1"/>
  <c r="AX504" i="1" s="1"/>
  <c r="AY504" i="1" s="1"/>
  <c r="AZ504" i="1" s="1"/>
  <c r="BA504" i="1" s="1"/>
  <c r="BB504" i="1" s="1"/>
  <c r="BC504" i="1" s="1"/>
  <c r="Z193" i="1"/>
  <c r="AA193" i="1" s="1"/>
  <c r="AB193" i="1" s="1"/>
  <c r="AC193" i="1" s="1"/>
  <c r="AD193" i="1" s="1"/>
  <c r="AE193" i="1" s="1"/>
  <c r="AF193" i="1" s="1"/>
  <c r="AG193" i="1" s="1"/>
  <c r="AH193" i="1" s="1"/>
  <c r="AI193" i="1" s="1"/>
  <c r="AJ193" i="1" s="1"/>
  <c r="AK193" i="1" s="1"/>
  <c r="AL193" i="1" s="1"/>
  <c r="AM193" i="1" s="1"/>
  <c r="AN193" i="1" s="1"/>
  <c r="AO193" i="1" s="1"/>
  <c r="AP193" i="1" s="1"/>
  <c r="AQ193" i="1" s="1"/>
  <c r="AR193" i="1" s="1"/>
  <c r="AS193" i="1" s="1"/>
  <c r="AT193" i="1" s="1"/>
  <c r="AU193" i="1" s="1"/>
  <c r="AV193" i="1" s="1"/>
  <c r="AW193" i="1" s="1"/>
  <c r="AX193" i="1" s="1"/>
  <c r="AY193" i="1" s="1"/>
  <c r="AZ193" i="1" s="1"/>
  <c r="BA193" i="1" s="1"/>
  <c r="BB193" i="1" s="1"/>
  <c r="BC193" i="1" s="1"/>
  <c r="Z191" i="1"/>
  <c r="AA191" i="1" s="1"/>
  <c r="AB191" i="1" s="1"/>
  <c r="AC191" i="1" s="1"/>
  <c r="AD191" i="1" s="1"/>
  <c r="AE191" i="1" s="1"/>
  <c r="AF191" i="1" s="1"/>
  <c r="AG191" i="1" s="1"/>
  <c r="AH191" i="1" s="1"/>
  <c r="AI191" i="1" s="1"/>
  <c r="AJ191" i="1" s="1"/>
  <c r="AK191" i="1" s="1"/>
  <c r="AL191" i="1" s="1"/>
  <c r="AM191" i="1" s="1"/>
  <c r="AN191" i="1" s="1"/>
  <c r="AO191" i="1" s="1"/>
  <c r="AP191" i="1" s="1"/>
  <c r="AQ191" i="1" s="1"/>
  <c r="AR191" i="1" s="1"/>
  <c r="AS191" i="1" s="1"/>
  <c r="AT191" i="1" s="1"/>
  <c r="AU191" i="1" s="1"/>
  <c r="AV191" i="1" s="1"/>
  <c r="AW191" i="1" s="1"/>
  <c r="AX191" i="1" s="1"/>
  <c r="AY191" i="1" s="1"/>
  <c r="AZ191" i="1" s="1"/>
  <c r="BA191" i="1" s="1"/>
  <c r="BB191" i="1" s="1"/>
  <c r="BC191" i="1" s="1"/>
  <c r="L28" i="1"/>
  <c r="M28" i="1" s="1"/>
  <c r="N28" i="1" s="1"/>
  <c r="O28" i="1" s="1"/>
  <c r="P28" i="1" s="1"/>
  <c r="Q28" i="1" s="1"/>
  <c r="R28" i="1" s="1"/>
  <c r="S28" i="1" s="1"/>
  <c r="T28" i="1" s="1"/>
  <c r="U28" i="1" s="1"/>
  <c r="V28" i="1" s="1"/>
  <c r="W28" i="1" s="1"/>
  <c r="X28" i="1" s="1"/>
  <c r="Y28" i="1" s="1"/>
  <c r="Z28" i="1" s="1"/>
  <c r="AA28" i="1" s="1"/>
  <c r="AB28" i="1" s="1"/>
  <c r="AC28" i="1" s="1"/>
  <c r="AD28" i="1" s="1"/>
  <c r="AE28" i="1" s="1"/>
  <c r="AF28" i="1" s="1"/>
  <c r="AG28" i="1" s="1"/>
  <c r="AH28" i="1" s="1"/>
  <c r="AI28" i="1" s="1"/>
  <c r="AJ28" i="1" s="1"/>
  <c r="AK28" i="1" s="1"/>
  <c r="AL28" i="1" s="1"/>
  <c r="AM28" i="1" s="1"/>
  <c r="AN28" i="1" s="1"/>
  <c r="AO28" i="1" s="1"/>
  <c r="AP28" i="1" s="1"/>
  <c r="AQ28" i="1" s="1"/>
  <c r="AR28" i="1" s="1"/>
  <c r="AS28" i="1" s="1"/>
  <c r="AT28" i="1" s="1"/>
  <c r="AU28" i="1" s="1"/>
  <c r="AV28" i="1" s="1"/>
  <c r="AW28" i="1" s="1"/>
  <c r="AX28" i="1" s="1"/>
  <c r="AY28" i="1" s="1"/>
  <c r="AZ28" i="1" s="1"/>
  <c r="BA28" i="1" s="1"/>
  <c r="BB28" i="1" s="1"/>
  <c r="BC28" i="1" s="1"/>
  <c r="S92" i="1"/>
  <c r="T92" i="1" s="1"/>
  <c r="U92" i="1" s="1"/>
  <c r="V92" i="1" s="1"/>
  <c r="W92" i="1" s="1"/>
  <c r="X92" i="1" s="1"/>
  <c r="Y92" i="1" s="1"/>
  <c r="Z92" i="1" s="1"/>
  <c r="AA92" i="1" s="1"/>
  <c r="AB92" i="1" s="1"/>
  <c r="AC92" i="1" s="1"/>
  <c r="AD92" i="1" s="1"/>
  <c r="AE92" i="1" s="1"/>
  <c r="AF92" i="1" s="1"/>
  <c r="AG92" i="1" s="1"/>
  <c r="AH92" i="1" s="1"/>
  <c r="AI92" i="1" s="1"/>
  <c r="AJ92" i="1" s="1"/>
  <c r="AK92" i="1" s="1"/>
  <c r="AL92" i="1" s="1"/>
  <c r="AM92" i="1" s="1"/>
  <c r="AN92" i="1" s="1"/>
  <c r="AO92" i="1" s="1"/>
  <c r="AP92" i="1" s="1"/>
  <c r="AQ92" i="1" s="1"/>
  <c r="AR92" i="1" s="1"/>
  <c r="AS92" i="1" s="1"/>
  <c r="AT92" i="1" s="1"/>
  <c r="AU92" i="1" s="1"/>
  <c r="AV92" i="1" s="1"/>
  <c r="AW92" i="1" s="1"/>
  <c r="AX92" i="1" s="1"/>
  <c r="AY92" i="1" s="1"/>
  <c r="AZ92" i="1" s="1"/>
  <c r="BA92" i="1" s="1"/>
  <c r="BB92" i="1" s="1"/>
  <c r="BC92" i="1" s="1"/>
  <c r="AK93" i="15"/>
  <c r="AN442" i="1"/>
  <c r="S89" i="1"/>
  <c r="T89" i="1" s="1"/>
  <c r="U89" i="1" s="1"/>
  <c r="V89" i="1" s="1"/>
  <c r="W89" i="1" s="1"/>
  <c r="X89" i="1" s="1"/>
  <c r="Y89" i="1" s="1"/>
  <c r="Z89" i="1" s="1"/>
  <c r="AA89" i="1" s="1"/>
  <c r="AB89" i="1" s="1"/>
  <c r="AC89" i="1" s="1"/>
  <c r="AD89" i="1" s="1"/>
  <c r="AE89" i="1" s="1"/>
  <c r="AF89" i="1" s="1"/>
  <c r="AG89" i="1" s="1"/>
  <c r="AH89" i="1" s="1"/>
  <c r="AI89" i="1" s="1"/>
  <c r="AJ89" i="1" s="1"/>
  <c r="AK89" i="1" s="1"/>
  <c r="AL89" i="1" s="1"/>
  <c r="AM89" i="1" s="1"/>
  <c r="AN89" i="1" s="1"/>
  <c r="AO89" i="1" s="1"/>
  <c r="AP89" i="1" s="1"/>
  <c r="AQ89" i="1" s="1"/>
  <c r="AR89" i="1" s="1"/>
  <c r="AS89" i="1" s="1"/>
  <c r="AT89" i="1" s="1"/>
  <c r="AU89" i="1" s="1"/>
  <c r="AV89" i="1" s="1"/>
  <c r="AW89" i="1" s="1"/>
  <c r="AX89" i="1" s="1"/>
  <c r="AY89" i="1" s="1"/>
  <c r="AZ89" i="1" s="1"/>
  <c r="BA89" i="1" s="1"/>
  <c r="BB89" i="1" s="1"/>
  <c r="BC89" i="1" s="1"/>
  <c r="S113" i="1"/>
  <c r="T113" i="1" s="1"/>
  <c r="U113" i="1" s="1"/>
  <c r="V113" i="1" s="1"/>
  <c r="W113" i="1" s="1"/>
  <c r="X113" i="1" s="1"/>
  <c r="Y113" i="1" s="1"/>
  <c r="Z113" i="1" s="1"/>
  <c r="AA113" i="1" s="1"/>
  <c r="AB113" i="1" s="1"/>
  <c r="AC113" i="1" s="1"/>
  <c r="AD113" i="1" s="1"/>
  <c r="AE113" i="1" s="1"/>
  <c r="AF113" i="1" s="1"/>
  <c r="AG113" i="1" s="1"/>
  <c r="AH113" i="1" s="1"/>
  <c r="AI113" i="1" s="1"/>
  <c r="AJ113" i="1" s="1"/>
  <c r="AK113" i="1" s="1"/>
  <c r="AL113" i="1" s="1"/>
  <c r="AM113" i="1" s="1"/>
  <c r="AN113" i="1" s="1"/>
  <c r="AO113" i="1" s="1"/>
  <c r="AP113" i="1" s="1"/>
  <c r="AQ113" i="1" s="1"/>
  <c r="AR113" i="1" s="1"/>
  <c r="AS113" i="1" s="1"/>
  <c r="AT113" i="1" s="1"/>
  <c r="AU113" i="1" s="1"/>
  <c r="AV113" i="1" s="1"/>
  <c r="AW113" i="1" s="1"/>
  <c r="AX113" i="1" s="1"/>
  <c r="AY113" i="1" s="1"/>
  <c r="AZ113" i="1" s="1"/>
  <c r="BA113" i="1" s="1"/>
  <c r="BB113" i="1" s="1"/>
  <c r="BC113" i="1" s="1"/>
  <c r="S107" i="1"/>
  <c r="T107" i="1" s="1"/>
  <c r="U107" i="1" s="1"/>
  <c r="V107" i="1" s="1"/>
  <c r="W107" i="1" s="1"/>
  <c r="X107" i="1" s="1"/>
  <c r="Y107" i="1" s="1"/>
  <c r="Z107" i="1" s="1"/>
  <c r="AA107" i="1" s="1"/>
  <c r="AB107" i="1" s="1"/>
  <c r="AC107" i="1" s="1"/>
  <c r="AD107" i="1" s="1"/>
  <c r="AE107" i="1" s="1"/>
  <c r="AF107" i="1" s="1"/>
  <c r="AG107" i="1" s="1"/>
  <c r="AH107" i="1" s="1"/>
  <c r="AI107" i="1" s="1"/>
  <c r="AJ107" i="1" s="1"/>
  <c r="AK107" i="1" s="1"/>
  <c r="AL107" i="1" s="1"/>
  <c r="AM107" i="1" s="1"/>
  <c r="AN107" i="1" s="1"/>
  <c r="AO107" i="1" s="1"/>
  <c r="AP107" i="1" s="1"/>
  <c r="AQ107" i="1" s="1"/>
  <c r="AR107" i="1" s="1"/>
  <c r="AS107" i="1" s="1"/>
  <c r="AT107" i="1" s="1"/>
  <c r="AU107" i="1" s="1"/>
  <c r="AV107" i="1" s="1"/>
  <c r="AW107" i="1" s="1"/>
  <c r="AX107" i="1" s="1"/>
  <c r="AY107" i="1" s="1"/>
  <c r="AZ107" i="1" s="1"/>
  <c r="BA107" i="1" s="1"/>
  <c r="BB107" i="1" s="1"/>
  <c r="BC107" i="1" s="1"/>
  <c r="S81" i="1"/>
  <c r="T81" i="1" s="1"/>
  <c r="U81" i="1" s="1"/>
  <c r="V81" i="1" s="1"/>
  <c r="W81" i="1" s="1"/>
  <c r="X81" i="1" s="1"/>
  <c r="Y81" i="1" s="1"/>
  <c r="Z81" i="1" s="1"/>
  <c r="AA81" i="1" s="1"/>
  <c r="AB81" i="1" s="1"/>
  <c r="AC81" i="1" s="1"/>
  <c r="AD81" i="1" s="1"/>
  <c r="AE81" i="1" s="1"/>
  <c r="AF81" i="1" s="1"/>
  <c r="AG81" i="1" s="1"/>
  <c r="AH81" i="1" s="1"/>
  <c r="AI81" i="1" s="1"/>
  <c r="AJ81" i="1" s="1"/>
  <c r="AK81" i="1" s="1"/>
  <c r="AL81" i="1" s="1"/>
  <c r="AM81" i="1" s="1"/>
  <c r="AN81" i="1" s="1"/>
  <c r="AO81" i="1" s="1"/>
  <c r="AP81" i="1" s="1"/>
  <c r="AQ81" i="1" s="1"/>
  <c r="AR81" i="1" s="1"/>
  <c r="AS81" i="1" s="1"/>
  <c r="AT81" i="1" s="1"/>
  <c r="AU81" i="1" s="1"/>
  <c r="AV81" i="1" s="1"/>
  <c r="AW81" i="1" s="1"/>
  <c r="AX81" i="1" s="1"/>
  <c r="AY81" i="1" s="1"/>
  <c r="AZ81" i="1" s="1"/>
  <c r="BA81" i="1" s="1"/>
  <c r="BB81" i="1" s="1"/>
  <c r="BC81" i="1" s="1"/>
  <c r="S84" i="1"/>
  <c r="T84" i="1" s="1"/>
  <c r="U84" i="1" s="1"/>
  <c r="V84" i="1" s="1"/>
  <c r="W84" i="1" s="1"/>
  <c r="X84" i="1" s="1"/>
  <c r="Y84" i="1" s="1"/>
  <c r="Z84" i="1" s="1"/>
  <c r="AA84" i="1" s="1"/>
  <c r="AB84" i="1" s="1"/>
  <c r="AC84" i="1" s="1"/>
  <c r="AD84" i="1" s="1"/>
  <c r="AE84" i="1" s="1"/>
  <c r="AF84" i="1" s="1"/>
  <c r="AG84" i="1" s="1"/>
  <c r="AH84" i="1" s="1"/>
  <c r="AI84" i="1" s="1"/>
  <c r="AJ84" i="1" s="1"/>
  <c r="AK84" i="1" s="1"/>
  <c r="AL84" i="1" s="1"/>
  <c r="AM84" i="1" s="1"/>
  <c r="AN84" i="1" s="1"/>
  <c r="AO84" i="1" s="1"/>
  <c r="AP84" i="1" s="1"/>
  <c r="AQ84" i="1" s="1"/>
  <c r="AR84" i="1" s="1"/>
  <c r="AS84" i="1" s="1"/>
  <c r="AT84" i="1" s="1"/>
  <c r="AU84" i="1" s="1"/>
  <c r="AV84" i="1" s="1"/>
  <c r="AW84" i="1" s="1"/>
  <c r="AX84" i="1" s="1"/>
  <c r="AY84" i="1" s="1"/>
  <c r="AZ84" i="1" s="1"/>
  <c r="BA84" i="1" s="1"/>
  <c r="BB84" i="1" s="1"/>
  <c r="BC84" i="1" s="1"/>
  <c r="Z180" i="1"/>
  <c r="AA180" i="1" s="1"/>
  <c r="AB180" i="1" s="1"/>
  <c r="AC180" i="1" s="1"/>
  <c r="AD180" i="1" s="1"/>
  <c r="AE180" i="1" s="1"/>
  <c r="AF180" i="1" s="1"/>
  <c r="AG180" i="1" s="1"/>
  <c r="AH180" i="1" s="1"/>
  <c r="AI180" i="1" s="1"/>
  <c r="AJ180" i="1" s="1"/>
  <c r="AK180" i="1" s="1"/>
  <c r="AL180" i="1" s="1"/>
  <c r="AM180" i="1" s="1"/>
  <c r="AN180" i="1" s="1"/>
  <c r="AO180" i="1" s="1"/>
  <c r="AP180" i="1" s="1"/>
  <c r="AQ180" i="1" s="1"/>
  <c r="AR180" i="1" s="1"/>
  <c r="AS180" i="1" s="1"/>
  <c r="AT180" i="1" s="1"/>
  <c r="AU180" i="1" s="1"/>
  <c r="AV180" i="1" s="1"/>
  <c r="AW180" i="1" s="1"/>
  <c r="AX180" i="1" s="1"/>
  <c r="AY180" i="1" s="1"/>
  <c r="AZ180" i="1" s="1"/>
  <c r="BA180" i="1" s="1"/>
  <c r="BB180" i="1" s="1"/>
  <c r="BC180" i="1" s="1"/>
  <c r="Z187" i="1"/>
  <c r="AA187" i="1" s="1"/>
  <c r="AB187" i="1" s="1"/>
  <c r="AC187" i="1" s="1"/>
  <c r="AD187" i="1" s="1"/>
  <c r="AE187" i="1" s="1"/>
  <c r="AF187" i="1" s="1"/>
  <c r="AG187" i="1" s="1"/>
  <c r="AH187" i="1" s="1"/>
  <c r="AI187" i="1" s="1"/>
  <c r="AJ187" i="1" s="1"/>
  <c r="AK187" i="1" s="1"/>
  <c r="AL187" i="1" s="1"/>
  <c r="AM187" i="1" s="1"/>
  <c r="AN187" i="1" s="1"/>
  <c r="AO187" i="1" s="1"/>
  <c r="AP187" i="1" s="1"/>
  <c r="AQ187" i="1" s="1"/>
  <c r="AR187" i="1" s="1"/>
  <c r="AS187" i="1" s="1"/>
  <c r="AT187" i="1" s="1"/>
  <c r="AU187" i="1" s="1"/>
  <c r="AV187" i="1" s="1"/>
  <c r="AW187" i="1" s="1"/>
  <c r="AX187" i="1" s="1"/>
  <c r="AY187" i="1" s="1"/>
  <c r="AZ187" i="1" s="1"/>
  <c r="BA187" i="1" s="1"/>
  <c r="BB187" i="1" s="1"/>
  <c r="BC187" i="1" s="1"/>
  <c r="AN453" i="1"/>
  <c r="AO453" i="1" s="1"/>
  <c r="AP453" i="1" s="1"/>
  <c r="AQ453" i="1" s="1"/>
  <c r="AR453" i="1" s="1"/>
  <c r="AS453" i="1" s="1"/>
  <c r="AT453" i="1" s="1"/>
  <c r="AU453" i="1" s="1"/>
  <c r="AV453" i="1" s="1"/>
  <c r="AW453" i="1" s="1"/>
  <c r="AX453" i="1" s="1"/>
  <c r="AY453" i="1" s="1"/>
  <c r="AZ453" i="1" s="1"/>
  <c r="BA453" i="1" s="1"/>
  <c r="BB453" i="1" s="1"/>
  <c r="BC453" i="1" s="1"/>
  <c r="S97" i="1"/>
  <c r="T97" i="1" s="1"/>
  <c r="U97" i="1" s="1"/>
  <c r="V97" i="1" s="1"/>
  <c r="W97" i="1" s="1"/>
  <c r="X97" i="1" s="1"/>
  <c r="Y97" i="1" s="1"/>
  <c r="Z97" i="1" s="1"/>
  <c r="AA97" i="1" s="1"/>
  <c r="AB97" i="1" s="1"/>
  <c r="AC97" i="1" s="1"/>
  <c r="AD97" i="1" s="1"/>
  <c r="AE97" i="1" s="1"/>
  <c r="AF97" i="1" s="1"/>
  <c r="AG97" i="1" s="1"/>
  <c r="AH97" i="1" s="1"/>
  <c r="AI97" i="1" s="1"/>
  <c r="AJ97" i="1" s="1"/>
  <c r="AK97" i="1" s="1"/>
  <c r="AL97" i="1" s="1"/>
  <c r="AM97" i="1" s="1"/>
  <c r="AN97" i="1" s="1"/>
  <c r="AO97" i="1" s="1"/>
  <c r="AP97" i="1" s="1"/>
  <c r="AQ97" i="1" s="1"/>
  <c r="AR97" i="1" s="1"/>
  <c r="AS97" i="1" s="1"/>
  <c r="AT97" i="1" s="1"/>
  <c r="AU97" i="1" s="1"/>
  <c r="AV97" i="1" s="1"/>
  <c r="AW97" i="1" s="1"/>
  <c r="AX97" i="1" s="1"/>
  <c r="AY97" i="1" s="1"/>
  <c r="AZ97" i="1" s="1"/>
  <c r="BA97" i="1" s="1"/>
  <c r="BB97" i="1" s="1"/>
  <c r="BC97" i="1" s="1"/>
  <c r="AN441" i="1"/>
  <c r="AO441" i="1" s="1"/>
  <c r="AP441" i="1" s="1"/>
  <c r="AQ441" i="1" s="1"/>
  <c r="AR441" i="1" s="1"/>
  <c r="AS441" i="1" s="1"/>
  <c r="AT441" i="1" s="1"/>
  <c r="AU441" i="1" s="1"/>
  <c r="AV441" i="1" s="1"/>
  <c r="AW441" i="1" s="1"/>
  <c r="AX441" i="1" s="1"/>
  <c r="AY441" i="1" s="1"/>
  <c r="AZ441" i="1" s="1"/>
  <c r="BA441" i="1" s="1"/>
  <c r="BB441" i="1" s="1"/>
  <c r="BC441" i="1" s="1"/>
  <c r="S96" i="1"/>
  <c r="T96" i="1" s="1"/>
  <c r="U96" i="1" s="1"/>
  <c r="V96" i="1" s="1"/>
  <c r="W96" i="1" s="1"/>
  <c r="X96" i="1" s="1"/>
  <c r="Y96" i="1" s="1"/>
  <c r="Z96" i="1" s="1"/>
  <c r="AA96" i="1" s="1"/>
  <c r="AB96" i="1" s="1"/>
  <c r="AC96" i="1" s="1"/>
  <c r="AD96" i="1" s="1"/>
  <c r="AE96" i="1" s="1"/>
  <c r="AF96" i="1" s="1"/>
  <c r="AG96" i="1" s="1"/>
  <c r="AH96" i="1" s="1"/>
  <c r="AI96" i="1" s="1"/>
  <c r="AJ96" i="1" s="1"/>
  <c r="AK96" i="1" s="1"/>
  <c r="AL96" i="1" s="1"/>
  <c r="AM96" i="1" s="1"/>
  <c r="AN96" i="1" s="1"/>
  <c r="AO96" i="1" s="1"/>
  <c r="AP96" i="1" s="1"/>
  <c r="AQ96" i="1" s="1"/>
  <c r="AR96" i="1" s="1"/>
  <c r="AS96" i="1" s="1"/>
  <c r="AT96" i="1" s="1"/>
  <c r="AU96" i="1" s="1"/>
  <c r="AV96" i="1" s="1"/>
  <c r="AW96" i="1" s="1"/>
  <c r="AX96" i="1" s="1"/>
  <c r="AY96" i="1" s="1"/>
  <c r="AZ96" i="1" s="1"/>
  <c r="BA96" i="1" s="1"/>
  <c r="BB96" i="1" s="1"/>
  <c r="BC96" i="1" s="1"/>
  <c r="AM98" i="15"/>
  <c r="AP494" i="1"/>
  <c r="AP506" i="1"/>
  <c r="AQ506" i="1" s="1"/>
  <c r="AR506" i="1" s="1"/>
  <c r="AS506" i="1" s="1"/>
  <c r="AT506" i="1" s="1"/>
  <c r="AU506" i="1" s="1"/>
  <c r="AV506" i="1" s="1"/>
  <c r="AW506" i="1" s="1"/>
  <c r="AX506" i="1" s="1"/>
  <c r="AY506" i="1" s="1"/>
  <c r="AZ506" i="1" s="1"/>
  <c r="BA506" i="1" s="1"/>
  <c r="BB506" i="1" s="1"/>
  <c r="BC506" i="1" s="1"/>
  <c r="L14" i="1"/>
  <c r="M14" i="1" s="1"/>
  <c r="N14" i="1" s="1"/>
  <c r="O14" i="1" s="1"/>
  <c r="P14" i="1" s="1"/>
  <c r="Q14" i="1" s="1"/>
  <c r="R14" i="1" s="1"/>
  <c r="S14" i="1" s="1"/>
  <c r="T14" i="1" s="1"/>
  <c r="U14" i="1" s="1"/>
  <c r="V14" i="1" s="1"/>
  <c r="W14" i="1" s="1"/>
  <c r="X14" i="1" s="1"/>
  <c r="Y14" i="1" s="1"/>
  <c r="Z14" i="1" s="1"/>
  <c r="AA14" i="1" s="1"/>
  <c r="AB14" i="1" s="1"/>
  <c r="AC14" i="1" s="1"/>
  <c r="AD14" i="1" s="1"/>
  <c r="AE14" i="1" s="1"/>
  <c r="AF14" i="1" s="1"/>
  <c r="AG14" i="1" s="1"/>
  <c r="AH14" i="1" s="1"/>
  <c r="AI14" i="1" s="1"/>
  <c r="AJ14" i="1" s="1"/>
  <c r="AK14" i="1" s="1"/>
  <c r="AL14" i="1" s="1"/>
  <c r="AM14" i="1" s="1"/>
  <c r="AN14" i="1" s="1"/>
  <c r="AO14" i="1" s="1"/>
  <c r="AP14" i="1" s="1"/>
  <c r="AQ14" i="1" s="1"/>
  <c r="AR14" i="1" s="1"/>
  <c r="AS14" i="1" s="1"/>
  <c r="AT14" i="1" s="1"/>
  <c r="AU14" i="1" s="1"/>
  <c r="AV14" i="1" s="1"/>
  <c r="AW14" i="1" s="1"/>
  <c r="AX14" i="1" s="1"/>
  <c r="AY14" i="1" s="1"/>
  <c r="AZ14" i="1" s="1"/>
  <c r="BA14" i="1" s="1"/>
  <c r="BB14" i="1" s="1"/>
  <c r="BC14" i="1" s="1"/>
  <c r="AN427" i="1"/>
  <c r="AO427" i="1" s="1"/>
  <c r="AP427" i="1" s="1"/>
  <c r="AQ427" i="1" s="1"/>
  <c r="AR427" i="1" s="1"/>
  <c r="AS427" i="1" s="1"/>
  <c r="AT427" i="1" s="1"/>
  <c r="AU427" i="1" s="1"/>
  <c r="AV427" i="1" s="1"/>
  <c r="AW427" i="1" s="1"/>
  <c r="AX427" i="1" s="1"/>
  <c r="AY427" i="1" s="1"/>
  <c r="AZ427" i="1" s="1"/>
  <c r="BA427" i="1" s="1"/>
  <c r="BB427" i="1" s="1"/>
  <c r="BC427" i="1" s="1"/>
  <c r="AP502" i="1"/>
  <c r="AQ502" i="1" s="1"/>
  <c r="AR502" i="1" s="1"/>
  <c r="AS502" i="1" s="1"/>
  <c r="AT502" i="1" s="1"/>
  <c r="AU502" i="1" s="1"/>
  <c r="AV502" i="1" s="1"/>
  <c r="AW502" i="1" s="1"/>
  <c r="AX502" i="1" s="1"/>
  <c r="AY502" i="1" s="1"/>
  <c r="AZ502" i="1" s="1"/>
  <c r="BA502" i="1" s="1"/>
  <c r="BB502" i="1" s="1"/>
  <c r="BC502" i="1" s="1"/>
  <c r="L15" i="1"/>
  <c r="I65" i="15"/>
  <c r="S112" i="1"/>
  <c r="T112" i="1" s="1"/>
  <c r="U112" i="1" s="1"/>
  <c r="V112" i="1" s="1"/>
  <c r="W112" i="1" s="1"/>
  <c r="X112" i="1" s="1"/>
  <c r="Y112" i="1" s="1"/>
  <c r="Z112" i="1" s="1"/>
  <c r="AA112" i="1" s="1"/>
  <c r="AB112" i="1" s="1"/>
  <c r="AC112" i="1" s="1"/>
  <c r="AD112" i="1" s="1"/>
  <c r="AE112" i="1" s="1"/>
  <c r="AF112" i="1" s="1"/>
  <c r="AG112" i="1" s="1"/>
  <c r="AH112" i="1" s="1"/>
  <c r="AI112" i="1" s="1"/>
  <c r="AJ112" i="1" s="1"/>
  <c r="AK112" i="1" s="1"/>
  <c r="AL112" i="1" s="1"/>
  <c r="AM112" i="1" s="1"/>
  <c r="AN112" i="1" s="1"/>
  <c r="AO112" i="1" s="1"/>
  <c r="AP112" i="1" s="1"/>
  <c r="AQ112" i="1" s="1"/>
  <c r="AR112" i="1" s="1"/>
  <c r="AS112" i="1" s="1"/>
  <c r="AT112" i="1" s="1"/>
  <c r="AU112" i="1" s="1"/>
  <c r="AV112" i="1" s="1"/>
  <c r="AW112" i="1" s="1"/>
  <c r="AX112" i="1" s="1"/>
  <c r="AY112" i="1" s="1"/>
  <c r="AZ112" i="1" s="1"/>
  <c r="BA112" i="1" s="1"/>
  <c r="BB112" i="1" s="1"/>
  <c r="BC112" i="1" s="1"/>
  <c r="AN432" i="1"/>
  <c r="AO432" i="1" s="1"/>
  <c r="AP432" i="1" s="1"/>
  <c r="AQ432" i="1" s="1"/>
  <c r="AR432" i="1" s="1"/>
  <c r="AS432" i="1" s="1"/>
  <c r="AT432" i="1" s="1"/>
  <c r="AU432" i="1" s="1"/>
  <c r="AV432" i="1" s="1"/>
  <c r="AW432" i="1" s="1"/>
  <c r="AX432" i="1" s="1"/>
  <c r="AY432" i="1" s="1"/>
  <c r="AZ432" i="1" s="1"/>
  <c r="BA432" i="1" s="1"/>
  <c r="BB432" i="1" s="1"/>
  <c r="BC432" i="1" s="1"/>
  <c r="AV740" i="1"/>
  <c r="AW740" i="1" s="1"/>
  <c r="AX740" i="1" s="1"/>
  <c r="AY740" i="1" s="1"/>
  <c r="AZ740" i="1" s="1"/>
  <c r="BA740" i="1" s="1"/>
  <c r="BB740" i="1" s="1"/>
  <c r="BC740" i="1" s="1"/>
  <c r="AV702" i="1"/>
  <c r="AW702" i="1" s="1"/>
  <c r="AX702" i="1" s="1"/>
  <c r="AY702" i="1" s="1"/>
  <c r="AZ702" i="1" s="1"/>
  <c r="BA702" i="1" s="1"/>
  <c r="BB702" i="1" s="1"/>
  <c r="BC702" i="1" s="1"/>
  <c r="AV710" i="1"/>
  <c r="AW710" i="1" s="1"/>
  <c r="AX710" i="1" s="1"/>
  <c r="AY710" i="1" s="1"/>
  <c r="AZ710" i="1" s="1"/>
  <c r="BA710" i="1" s="1"/>
  <c r="BB710" i="1" s="1"/>
  <c r="BC710" i="1" s="1"/>
  <c r="AE262" i="1"/>
  <c r="AF262" i="1" s="1"/>
  <c r="AG262" i="1" s="1"/>
  <c r="AH262" i="1" s="1"/>
  <c r="AI262" i="1" s="1"/>
  <c r="AJ262" i="1" s="1"/>
  <c r="AK262" i="1" s="1"/>
  <c r="AL262" i="1" s="1"/>
  <c r="AM262" i="1" s="1"/>
  <c r="AN262" i="1" s="1"/>
  <c r="AO262" i="1" s="1"/>
  <c r="AP262" i="1" s="1"/>
  <c r="AQ262" i="1" s="1"/>
  <c r="AR262" i="1" s="1"/>
  <c r="AS262" i="1" s="1"/>
  <c r="AT262" i="1" s="1"/>
  <c r="AU262" i="1" s="1"/>
  <c r="AV262" i="1" s="1"/>
  <c r="AW262" i="1" s="1"/>
  <c r="AX262" i="1" s="1"/>
  <c r="AY262" i="1" s="1"/>
  <c r="AZ262" i="1" s="1"/>
  <c r="BA262" i="1" s="1"/>
  <c r="BB262" i="1" s="1"/>
  <c r="BC262" i="1" s="1"/>
  <c r="AE260" i="1"/>
  <c r="AF260" i="1" s="1"/>
  <c r="AG260" i="1" s="1"/>
  <c r="AH260" i="1" s="1"/>
  <c r="AI260" i="1" s="1"/>
  <c r="AJ260" i="1" s="1"/>
  <c r="AK260" i="1" s="1"/>
  <c r="AL260" i="1" s="1"/>
  <c r="AM260" i="1" s="1"/>
  <c r="AN260" i="1" s="1"/>
  <c r="AO260" i="1" s="1"/>
  <c r="AP260" i="1" s="1"/>
  <c r="AQ260" i="1" s="1"/>
  <c r="AR260" i="1" s="1"/>
  <c r="AS260" i="1" s="1"/>
  <c r="AT260" i="1" s="1"/>
  <c r="AU260" i="1" s="1"/>
  <c r="AV260" i="1" s="1"/>
  <c r="AW260" i="1" s="1"/>
  <c r="AX260" i="1" s="1"/>
  <c r="AY260" i="1" s="1"/>
  <c r="AZ260" i="1" s="1"/>
  <c r="BA260" i="1" s="1"/>
  <c r="BB260" i="1" s="1"/>
  <c r="BC260" i="1" s="1"/>
  <c r="AA224" i="1"/>
  <c r="AB224" i="1" s="1"/>
  <c r="AC224" i="1" s="1"/>
  <c r="AD224" i="1" s="1"/>
  <c r="AE224" i="1" s="1"/>
  <c r="AF224" i="1" s="1"/>
  <c r="AG224" i="1" s="1"/>
  <c r="AH224" i="1" s="1"/>
  <c r="AI224" i="1" s="1"/>
  <c r="AJ224" i="1" s="1"/>
  <c r="AK224" i="1" s="1"/>
  <c r="AL224" i="1" s="1"/>
  <c r="AM224" i="1" s="1"/>
  <c r="AN224" i="1" s="1"/>
  <c r="AO224" i="1" s="1"/>
  <c r="AP224" i="1" s="1"/>
  <c r="AQ224" i="1" s="1"/>
  <c r="AR224" i="1" s="1"/>
  <c r="AS224" i="1" s="1"/>
  <c r="AT224" i="1" s="1"/>
  <c r="AU224" i="1" s="1"/>
  <c r="AV224" i="1" s="1"/>
  <c r="AW224" i="1" s="1"/>
  <c r="AX224" i="1" s="1"/>
  <c r="AY224" i="1" s="1"/>
  <c r="AZ224" i="1" s="1"/>
  <c r="BA224" i="1" s="1"/>
  <c r="BB224" i="1" s="1"/>
  <c r="BC224" i="1" s="1"/>
  <c r="AA223" i="1"/>
  <c r="AB223" i="1" s="1"/>
  <c r="AC223" i="1" s="1"/>
  <c r="AD223" i="1" s="1"/>
  <c r="AE223" i="1" s="1"/>
  <c r="AF223" i="1" s="1"/>
  <c r="AG223" i="1" s="1"/>
  <c r="AH223" i="1" s="1"/>
  <c r="AI223" i="1" s="1"/>
  <c r="AJ223" i="1" s="1"/>
  <c r="AK223" i="1" s="1"/>
  <c r="AL223" i="1" s="1"/>
  <c r="AM223" i="1" s="1"/>
  <c r="AN223" i="1" s="1"/>
  <c r="AO223" i="1" s="1"/>
  <c r="AP223" i="1" s="1"/>
  <c r="AQ223" i="1" s="1"/>
  <c r="AR223" i="1" s="1"/>
  <c r="AS223" i="1" s="1"/>
  <c r="AT223" i="1" s="1"/>
  <c r="AU223" i="1" s="1"/>
  <c r="AV223" i="1" s="1"/>
  <c r="AW223" i="1" s="1"/>
  <c r="AX223" i="1" s="1"/>
  <c r="AY223" i="1" s="1"/>
  <c r="AZ223" i="1" s="1"/>
  <c r="BA223" i="1" s="1"/>
  <c r="BB223" i="1" s="1"/>
  <c r="BC223" i="1" s="1"/>
  <c r="AI342" i="1"/>
  <c r="AJ342" i="1" s="1"/>
  <c r="AK342" i="1" s="1"/>
  <c r="AL342" i="1" s="1"/>
  <c r="AM342" i="1" s="1"/>
  <c r="AN342" i="1" s="1"/>
  <c r="AO342" i="1" s="1"/>
  <c r="AP342" i="1" s="1"/>
  <c r="AQ342" i="1" s="1"/>
  <c r="AR342" i="1" s="1"/>
  <c r="AS342" i="1" s="1"/>
  <c r="AT342" i="1" s="1"/>
  <c r="AU342" i="1" s="1"/>
  <c r="AV342" i="1" s="1"/>
  <c r="AW342" i="1" s="1"/>
  <c r="AX342" i="1" s="1"/>
  <c r="AY342" i="1" s="1"/>
  <c r="AZ342" i="1" s="1"/>
  <c r="BA342" i="1" s="1"/>
  <c r="BB342" i="1" s="1"/>
  <c r="BC342" i="1" s="1"/>
  <c r="AI346" i="1"/>
  <c r="AJ346" i="1" s="1"/>
  <c r="AK346" i="1" s="1"/>
  <c r="AL346" i="1" s="1"/>
  <c r="AM346" i="1" s="1"/>
  <c r="AN346" i="1" s="1"/>
  <c r="AO346" i="1" s="1"/>
  <c r="AP346" i="1" s="1"/>
  <c r="AQ346" i="1" s="1"/>
  <c r="AR346" i="1" s="1"/>
  <c r="AS346" i="1" s="1"/>
  <c r="AT346" i="1" s="1"/>
  <c r="AU346" i="1" s="1"/>
  <c r="AV346" i="1" s="1"/>
  <c r="AW346" i="1" s="1"/>
  <c r="AX346" i="1" s="1"/>
  <c r="AY346" i="1" s="1"/>
  <c r="AZ346" i="1" s="1"/>
  <c r="BA346" i="1" s="1"/>
  <c r="BB346" i="1" s="1"/>
  <c r="BC346" i="1" s="1"/>
  <c r="AU669" i="1"/>
  <c r="AV669" i="1" s="1"/>
  <c r="AW669" i="1" s="1"/>
  <c r="AX669" i="1" s="1"/>
  <c r="AY669" i="1" s="1"/>
  <c r="AZ669" i="1" s="1"/>
  <c r="BA669" i="1" s="1"/>
  <c r="BB669" i="1" s="1"/>
  <c r="BC669" i="1" s="1"/>
  <c r="AU664" i="1"/>
  <c r="AV664" i="1" s="1"/>
  <c r="AW664" i="1" s="1"/>
  <c r="AX664" i="1" s="1"/>
  <c r="AY664" i="1" s="1"/>
  <c r="AZ664" i="1" s="1"/>
  <c r="BA664" i="1" s="1"/>
  <c r="BB664" i="1" s="1"/>
  <c r="BC664" i="1" s="1"/>
  <c r="AU667" i="1"/>
  <c r="AV667" i="1" s="1"/>
  <c r="AW667" i="1" s="1"/>
  <c r="AX667" i="1" s="1"/>
  <c r="AY667" i="1" s="1"/>
  <c r="AZ667" i="1" s="1"/>
  <c r="BA667" i="1" s="1"/>
  <c r="BB667" i="1" s="1"/>
  <c r="BC667" i="1" s="1"/>
  <c r="AU668" i="1"/>
  <c r="AV668" i="1" s="1"/>
  <c r="AW668" i="1" s="1"/>
  <c r="AX668" i="1" s="1"/>
  <c r="AY668" i="1" s="1"/>
  <c r="AZ668" i="1" s="1"/>
  <c r="BA668" i="1" s="1"/>
  <c r="BB668" i="1" s="1"/>
  <c r="BC668" i="1" s="1"/>
  <c r="AU666" i="1"/>
  <c r="AV666" i="1" s="1"/>
  <c r="AW666" i="1" s="1"/>
  <c r="AX666" i="1" s="1"/>
  <c r="AY666" i="1" s="1"/>
  <c r="AZ666" i="1" s="1"/>
  <c r="BA666" i="1" s="1"/>
  <c r="BB666" i="1" s="1"/>
  <c r="BC666" i="1" s="1"/>
  <c r="AU655" i="1"/>
  <c r="AV655" i="1" s="1"/>
  <c r="AW655" i="1" s="1"/>
  <c r="AX655" i="1" s="1"/>
  <c r="AY655" i="1" s="1"/>
  <c r="AZ655" i="1" s="1"/>
  <c r="BA655" i="1" s="1"/>
  <c r="BB655" i="1" s="1"/>
  <c r="BC655" i="1" s="1"/>
  <c r="AU665" i="1"/>
  <c r="AV665" i="1" s="1"/>
  <c r="AW665" i="1" s="1"/>
  <c r="AX665" i="1" s="1"/>
  <c r="AY665" i="1" s="1"/>
  <c r="AZ665" i="1" s="1"/>
  <c r="BA665" i="1" s="1"/>
  <c r="BB665" i="1" s="1"/>
  <c r="BC665" i="1" s="1"/>
  <c r="AU672" i="1"/>
  <c r="AV672" i="1" s="1"/>
  <c r="AW672" i="1" s="1"/>
  <c r="AX672" i="1" s="1"/>
  <c r="AY672" i="1" s="1"/>
  <c r="AZ672" i="1" s="1"/>
  <c r="BA672" i="1" s="1"/>
  <c r="BB672" i="1" s="1"/>
  <c r="BC672" i="1" s="1"/>
  <c r="AU670" i="1"/>
  <c r="AV670" i="1" s="1"/>
  <c r="AW670" i="1" s="1"/>
  <c r="AX670" i="1" s="1"/>
  <c r="AY670" i="1" s="1"/>
  <c r="AZ670" i="1" s="1"/>
  <c r="BA670" i="1" s="1"/>
  <c r="BB670" i="1" s="1"/>
  <c r="BC670" i="1" s="1"/>
  <c r="AU698" i="1"/>
  <c r="AV698" i="1" s="1"/>
  <c r="AW698" i="1" s="1"/>
  <c r="AX698" i="1" s="1"/>
  <c r="AY698" i="1" s="1"/>
  <c r="AZ698" i="1" s="1"/>
  <c r="BA698" i="1" s="1"/>
  <c r="BB698" i="1" s="1"/>
  <c r="BC698" i="1" s="1"/>
  <c r="AU693" i="1"/>
  <c r="AV693" i="1" s="1"/>
  <c r="AW693" i="1" s="1"/>
  <c r="AX693" i="1" s="1"/>
  <c r="AY693" i="1" s="1"/>
  <c r="AZ693" i="1" s="1"/>
  <c r="BA693" i="1" s="1"/>
  <c r="BB693" i="1" s="1"/>
  <c r="BC693" i="1" s="1"/>
  <c r="AU671" i="1"/>
  <c r="AV671" i="1" s="1"/>
  <c r="AW671" i="1" s="1"/>
  <c r="AX671" i="1" s="1"/>
  <c r="AY671" i="1" s="1"/>
  <c r="AZ671" i="1" s="1"/>
  <c r="BA671" i="1" s="1"/>
  <c r="BB671" i="1" s="1"/>
  <c r="BC671" i="1" s="1"/>
  <c r="AU681" i="1"/>
  <c r="AV681" i="1" s="1"/>
  <c r="AW681" i="1" s="1"/>
  <c r="AX681" i="1" s="1"/>
  <c r="AY681" i="1" s="1"/>
  <c r="AZ681" i="1" s="1"/>
  <c r="BA681" i="1" s="1"/>
  <c r="BB681" i="1" s="1"/>
  <c r="BC681" i="1" s="1"/>
  <c r="AU695" i="1"/>
  <c r="AV695" i="1" s="1"/>
  <c r="AW695" i="1" s="1"/>
  <c r="AX695" i="1" s="1"/>
  <c r="AY695" i="1" s="1"/>
  <c r="AZ695" i="1" s="1"/>
  <c r="BA695" i="1" s="1"/>
  <c r="BB695" i="1" s="1"/>
  <c r="BC695" i="1" s="1"/>
  <c r="AU682" i="1"/>
  <c r="AV682" i="1" s="1"/>
  <c r="AW682" i="1" s="1"/>
  <c r="AX682" i="1" s="1"/>
  <c r="AY682" i="1" s="1"/>
  <c r="AZ682" i="1" s="1"/>
  <c r="BA682" i="1" s="1"/>
  <c r="BB682" i="1" s="1"/>
  <c r="BC682" i="1" s="1"/>
  <c r="AU694" i="1"/>
  <c r="AV694" i="1" s="1"/>
  <c r="AW694" i="1" s="1"/>
  <c r="AX694" i="1" s="1"/>
  <c r="AY694" i="1" s="1"/>
  <c r="AZ694" i="1" s="1"/>
  <c r="BA694" i="1" s="1"/>
  <c r="BB694" i="1" s="1"/>
  <c r="BC694" i="1" s="1"/>
  <c r="BB889" i="1"/>
  <c r="BC889" i="1" s="1"/>
  <c r="AZ891" i="1"/>
  <c r="BA891" i="1" s="1"/>
  <c r="BB891" i="1" s="1"/>
  <c r="BC891" i="1" s="1"/>
  <c r="AZ896" i="1"/>
  <c r="BA896" i="1" s="1"/>
  <c r="BB896" i="1" s="1"/>
  <c r="BC896" i="1" s="1"/>
  <c r="AZ836" i="1"/>
  <c r="AZ850" i="1"/>
  <c r="BA850" i="1" s="1"/>
  <c r="BB850" i="1" s="1"/>
  <c r="BC850" i="1" s="1"/>
  <c r="AZ894" i="1"/>
  <c r="BA894" i="1" s="1"/>
  <c r="BB894" i="1" s="1"/>
  <c r="BC894" i="1" s="1"/>
  <c r="AV737" i="1"/>
  <c r="AW737" i="1" s="1"/>
  <c r="AX737" i="1" s="1"/>
  <c r="AY737" i="1" s="1"/>
  <c r="AZ737" i="1" s="1"/>
  <c r="BA737" i="1" s="1"/>
  <c r="BB737" i="1" s="1"/>
  <c r="BC737" i="1" s="1"/>
  <c r="AV739" i="1"/>
  <c r="AW739" i="1" s="1"/>
  <c r="AX739" i="1" s="1"/>
  <c r="AY739" i="1" s="1"/>
  <c r="AZ739" i="1" s="1"/>
  <c r="BA739" i="1" s="1"/>
  <c r="BB739" i="1" s="1"/>
  <c r="BC739" i="1" s="1"/>
  <c r="BB1107" i="1"/>
  <c r="BC1107" i="1" s="1"/>
  <c r="BB1106" i="1"/>
  <c r="BC1106" i="1" s="1"/>
  <c r="AN469" i="1"/>
  <c r="AO469" i="1" s="1"/>
  <c r="AP469" i="1" s="1"/>
  <c r="AQ469" i="1" s="1"/>
  <c r="AR469" i="1" s="1"/>
  <c r="AS469" i="1" s="1"/>
  <c r="AT469" i="1" s="1"/>
  <c r="AU469" i="1" s="1"/>
  <c r="AV469" i="1" s="1"/>
  <c r="AW469" i="1" s="1"/>
  <c r="AX469" i="1" s="1"/>
  <c r="AY469" i="1" s="1"/>
  <c r="AZ469" i="1" s="1"/>
  <c r="BA469" i="1" s="1"/>
  <c r="BB469" i="1" s="1"/>
  <c r="BC469" i="1" s="1"/>
  <c r="AN459" i="1"/>
  <c r="AN473" i="1"/>
  <c r="AO473" i="1" s="1"/>
  <c r="AP473" i="1" s="1"/>
  <c r="AQ473" i="1" s="1"/>
  <c r="AR473" i="1" s="1"/>
  <c r="AS473" i="1" s="1"/>
  <c r="AT473" i="1" s="1"/>
  <c r="AU473" i="1" s="1"/>
  <c r="AV473" i="1" s="1"/>
  <c r="AW473" i="1" s="1"/>
  <c r="AX473" i="1" s="1"/>
  <c r="AY473" i="1" s="1"/>
  <c r="AZ473" i="1" s="1"/>
  <c r="BA473" i="1" s="1"/>
  <c r="BB473" i="1" s="1"/>
  <c r="BC473" i="1" s="1"/>
  <c r="N20" i="15"/>
  <c r="Q75" i="1"/>
  <c r="BB839" i="1"/>
  <c r="BC839" i="1" s="1"/>
  <c r="AY796" i="1"/>
  <c r="AZ796" i="1" s="1"/>
  <c r="BA796" i="1" s="1"/>
  <c r="BB796" i="1" s="1"/>
  <c r="BC796" i="1" s="1"/>
  <c r="AY801" i="1"/>
  <c r="AZ801" i="1" s="1"/>
  <c r="BA801" i="1" s="1"/>
  <c r="BB801" i="1" s="1"/>
  <c r="BC801" i="1" s="1"/>
  <c r="AY822" i="1"/>
  <c r="AZ822" i="1" s="1"/>
  <c r="BA822" i="1" s="1"/>
  <c r="BB822" i="1" s="1"/>
  <c r="BC822" i="1" s="1"/>
  <c r="AY787" i="1"/>
  <c r="AZ787" i="1" s="1"/>
  <c r="BA787" i="1" s="1"/>
  <c r="BB787" i="1" s="1"/>
  <c r="BC787" i="1" s="1"/>
  <c r="AY804" i="1"/>
  <c r="AZ804" i="1" s="1"/>
  <c r="BA804" i="1" s="1"/>
  <c r="BB804" i="1" s="1"/>
  <c r="BC804" i="1" s="1"/>
  <c r="AY809" i="1"/>
  <c r="AZ809" i="1" s="1"/>
  <c r="BA809" i="1" s="1"/>
  <c r="BB809" i="1" s="1"/>
  <c r="BC809" i="1" s="1"/>
  <c r="AY802" i="1"/>
  <c r="AZ802" i="1" s="1"/>
  <c r="BA802" i="1" s="1"/>
  <c r="BB802" i="1" s="1"/>
  <c r="BC802" i="1" s="1"/>
  <c r="AY816" i="1"/>
  <c r="AZ816" i="1" s="1"/>
  <c r="BA816" i="1" s="1"/>
  <c r="BB816" i="1" s="1"/>
  <c r="BC816" i="1" s="1"/>
  <c r="AY798" i="1"/>
  <c r="AZ798" i="1" s="1"/>
  <c r="BA798" i="1" s="1"/>
  <c r="BB798" i="1" s="1"/>
  <c r="BC798" i="1" s="1"/>
  <c r="BB1125" i="1"/>
  <c r="BC1125" i="1" s="1"/>
  <c r="BB1059" i="1"/>
  <c r="BC1059" i="1" s="1"/>
  <c r="BB1060" i="1"/>
  <c r="BC1060" i="1" s="1"/>
  <c r="BB1057" i="1"/>
  <c r="BC1057" i="1" s="1"/>
  <c r="BB1134" i="1"/>
  <c r="BC1134" i="1" s="1"/>
  <c r="BB1092" i="1"/>
  <c r="BC1092" i="1" s="1"/>
  <c r="BB1090" i="1"/>
  <c r="BC1090" i="1" s="1"/>
  <c r="BB1082" i="1"/>
  <c r="BC1082" i="1" s="1"/>
  <c r="BB1130" i="1"/>
  <c r="BC1130" i="1" s="1"/>
  <c r="BB1095" i="1"/>
  <c r="BC1095" i="1" s="1"/>
  <c r="BB1128" i="1"/>
  <c r="BC1128" i="1" s="1"/>
  <c r="BB1058" i="1"/>
  <c r="BC1058" i="1" s="1"/>
  <c r="BB1053" i="1"/>
  <c r="BC1053" i="1" s="1"/>
  <c r="BB1072" i="1"/>
  <c r="BC1072" i="1" s="1"/>
  <c r="BB1068" i="1"/>
  <c r="BC1068" i="1" s="1"/>
  <c r="BB1051" i="1"/>
  <c r="BC1051" i="1" s="1"/>
  <c r="BB1054" i="1"/>
  <c r="BC1054" i="1" s="1"/>
  <c r="BB1061" i="1"/>
  <c r="BC1061" i="1" s="1"/>
  <c r="BB1044" i="1"/>
  <c r="BC1044" i="1" s="1"/>
  <c r="BB1052" i="1"/>
  <c r="BC1052" i="1" s="1"/>
  <c r="BB1115" i="1"/>
  <c r="BC1115" i="1" s="1"/>
  <c r="BB1089" i="1"/>
  <c r="BC1089" i="1" s="1"/>
  <c r="BB1102" i="1"/>
  <c r="BC1102" i="1" s="1"/>
  <c r="BB1120" i="1"/>
  <c r="BC1120" i="1" s="1"/>
  <c r="BB1083" i="1"/>
  <c r="BC1083" i="1" s="1"/>
  <c r="BB1039" i="1"/>
  <c r="BC1039" i="1" s="1"/>
  <c r="BB1063" i="1"/>
  <c r="BC1063" i="1" s="1"/>
  <c r="BB1067" i="1"/>
  <c r="BC1067" i="1" s="1"/>
  <c r="BB1073" i="1"/>
  <c r="BC1073" i="1" s="1"/>
  <c r="BB1127" i="1"/>
  <c r="BC1127" i="1" s="1"/>
  <c r="BB1093" i="1"/>
  <c r="BC1093" i="1" s="1"/>
  <c r="BB1135" i="1"/>
  <c r="BC1135" i="1" s="1"/>
  <c r="BB1050" i="1"/>
  <c r="BC1050" i="1" s="1"/>
  <c r="BB1081" i="1"/>
  <c r="BC1081" i="1" s="1"/>
  <c r="BB1097" i="1"/>
  <c r="BC1097" i="1" s="1"/>
  <c r="BB1132" i="1"/>
  <c r="BC1132" i="1" s="1"/>
  <c r="BB1056" i="1"/>
  <c r="BC1056" i="1" s="1"/>
  <c r="BB1079" i="1"/>
  <c r="BC1079" i="1" s="1"/>
  <c r="BB1085" i="1"/>
  <c r="BC1085" i="1" s="1"/>
  <c r="BB1049" i="1"/>
  <c r="BC1049" i="1" s="1"/>
  <c r="BB1091" i="1"/>
  <c r="BC1091" i="1" s="1"/>
  <c r="BB906" i="1"/>
  <c r="BC906" i="1" s="1"/>
  <c r="BB1114" i="1"/>
  <c r="BC1114" i="1" s="1"/>
  <c r="BB1080" i="1"/>
  <c r="BC1080" i="1" s="1"/>
  <c r="BB1037" i="1"/>
  <c r="BC1037" i="1" s="1"/>
  <c r="BB1088" i="1"/>
  <c r="BC1088" i="1" s="1"/>
  <c r="BB1084" i="1"/>
  <c r="BC1084" i="1" s="1"/>
  <c r="BB1047" i="1"/>
  <c r="BC1047" i="1" s="1"/>
  <c r="BB1046" i="1"/>
  <c r="BC1046" i="1" s="1"/>
  <c r="BB1124" i="1"/>
  <c r="BC1124" i="1" s="1"/>
  <c r="BB1111" i="1"/>
  <c r="BC1111" i="1" s="1"/>
  <c r="BB1024" i="1"/>
  <c r="BB1119" i="1"/>
  <c r="BC1119" i="1" s="1"/>
  <c r="BB1077" i="1"/>
  <c r="BB1055" i="1"/>
  <c r="BC1055" i="1" s="1"/>
  <c r="BB1041" i="1"/>
  <c r="BC1041" i="1" s="1"/>
  <c r="BB1025" i="1"/>
  <c r="BC1025" i="1" s="1"/>
  <c r="AW729" i="1"/>
  <c r="AX729" i="1" s="1"/>
  <c r="AY729" i="1" s="1"/>
  <c r="AZ729" i="1" s="1"/>
  <c r="BA729" i="1" s="1"/>
  <c r="BB729" i="1" s="1"/>
  <c r="BC729" i="1" s="1"/>
  <c r="BA937" i="1"/>
  <c r="BB937" i="1" s="1"/>
  <c r="BC937" i="1" s="1"/>
  <c r="BA1012" i="1"/>
  <c r="BB1012" i="1" s="1"/>
  <c r="BC1012" i="1" s="1"/>
  <c r="BA942" i="1"/>
  <c r="BB942" i="1" s="1"/>
  <c r="BC942" i="1" s="1"/>
  <c r="BA949" i="1"/>
  <c r="BB949" i="1" s="1"/>
  <c r="BC949" i="1" s="1"/>
  <c r="BA936" i="1"/>
  <c r="BB936" i="1" s="1"/>
  <c r="BC936" i="1" s="1"/>
  <c r="BA947" i="1"/>
  <c r="BB947" i="1" s="1"/>
  <c r="BC947" i="1" s="1"/>
  <c r="BA988" i="1"/>
  <c r="BB988" i="1" s="1"/>
  <c r="BC988" i="1" s="1"/>
  <c r="BA951" i="1"/>
  <c r="BA978" i="1"/>
  <c r="BB978" i="1" s="1"/>
  <c r="BC978" i="1" s="1"/>
  <c r="AA197" i="1"/>
  <c r="AB197" i="1" s="1"/>
  <c r="AC197" i="1" s="1"/>
  <c r="AD197" i="1" s="1"/>
  <c r="AE197" i="1" s="1"/>
  <c r="AF197" i="1" s="1"/>
  <c r="AG197" i="1" s="1"/>
  <c r="AH197" i="1" s="1"/>
  <c r="AI197" i="1" s="1"/>
  <c r="AJ197" i="1" s="1"/>
  <c r="AK197" i="1" s="1"/>
  <c r="AL197" i="1" s="1"/>
  <c r="AM197" i="1" s="1"/>
  <c r="AN197" i="1" s="1"/>
  <c r="AO197" i="1" s="1"/>
  <c r="AP197" i="1" s="1"/>
  <c r="AQ197" i="1" s="1"/>
  <c r="AR197" i="1" s="1"/>
  <c r="AS197" i="1" s="1"/>
  <c r="AT197" i="1" s="1"/>
  <c r="AU197" i="1" s="1"/>
  <c r="AV197" i="1" s="1"/>
  <c r="AW197" i="1" s="1"/>
  <c r="AX197" i="1" s="1"/>
  <c r="AY197" i="1" s="1"/>
  <c r="AZ197" i="1" s="1"/>
  <c r="BA197" i="1" s="1"/>
  <c r="BB197" i="1" s="1"/>
  <c r="BC197" i="1" s="1"/>
  <c r="AA219" i="1"/>
  <c r="AB219" i="1" s="1"/>
  <c r="AC219" i="1" s="1"/>
  <c r="AD219" i="1" s="1"/>
  <c r="AE219" i="1" s="1"/>
  <c r="AF219" i="1" s="1"/>
  <c r="AG219" i="1" s="1"/>
  <c r="AH219" i="1" s="1"/>
  <c r="AI219" i="1" s="1"/>
  <c r="AJ219" i="1" s="1"/>
  <c r="AK219" i="1" s="1"/>
  <c r="AL219" i="1" s="1"/>
  <c r="AM219" i="1" s="1"/>
  <c r="AN219" i="1" s="1"/>
  <c r="AO219" i="1" s="1"/>
  <c r="AP219" i="1" s="1"/>
  <c r="AQ219" i="1" s="1"/>
  <c r="AR219" i="1" s="1"/>
  <c r="AS219" i="1" s="1"/>
  <c r="AT219" i="1" s="1"/>
  <c r="AU219" i="1" s="1"/>
  <c r="AV219" i="1" s="1"/>
  <c r="AW219" i="1" s="1"/>
  <c r="AX219" i="1" s="1"/>
  <c r="AY219" i="1" s="1"/>
  <c r="AZ219" i="1" s="1"/>
  <c r="BA219" i="1" s="1"/>
  <c r="BB219" i="1" s="1"/>
  <c r="BC219" i="1" s="1"/>
  <c r="AA215" i="1"/>
  <c r="AB215" i="1" s="1"/>
  <c r="AC215" i="1" s="1"/>
  <c r="AD215" i="1" s="1"/>
  <c r="AE215" i="1" s="1"/>
  <c r="AF215" i="1" s="1"/>
  <c r="AG215" i="1" s="1"/>
  <c r="AH215" i="1" s="1"/>
  <c r="AI215" i="1" s="1"/>
  <c r="AJ215" i="1" s="1"/>
  <c r="AK215" i="1" s="1"/>
  <c r="AL215" i="1" s="1"/>
  <c r="AM215" i="1" s="1"/>
  <c r="AN215" i="1" s="1"/>
  <c r="AO215" i="1" s="1"/>
  <c r="AP215" i="1" s="1"/>
  <c r="AQ215" i="1" s="1"/>
  <c r="AR215" i="1" s="1"/>
  <c r="AS215" i="1" s="1"/>
  <c r="AT215" i="1" s="1"/>
  <c r="AU215" i="1" s="1"/>
  <c r="AV215" i="1" s="1"/>
  <c r="AW215" i="1" s="1"/>
  <c r="AX215" i="1" s="1"/>
  <c r="AY215" i="1" s="1"/>
  <c r="AZ215" i="1" s="1"/>
  <c r="BA215" i="1" s="1"/>
  <c r="BB215" i="1" s="1"/>
  <c r="BC215" i="1" s="1"/>
  <c r="AA220" i="1"/>
  <c r="AB220" i="1" s="1"/>
  <c r="AC220" i="1" s="1"/>
  <c r="AD220" i="1" s="1"/>
  <c r="AE220" i="1" s="1"/>
  <c r="AF220" i="1" s="1"/>
  <c r="AG220" i="1" s="1"/>
  <c r="AH220" i="1" s="1"/>
  <c r="AI220" i="1" s="1"/>
  <c r="AJ220" i="1" s="1"/>
  <c r="AK220" i="1" s="1"/>
  <c r="AL220" i="1" s="1"/>
  <c r="AM220" i="1" s="1"/>
  <c r="AN220" i="1" s="1"/>
  <c r="AO220" i="1" s="1"/>
  <c r="AP220" i="1" s="1"/>
  <c r="AQ220" i="1" s="1"/>
  <c r="AR220" i="1" s="1"/>
  <c r="AS220" i="1" s="1"/>
  <c r="AT220" i="1" s="1"/>
  <c r="AU220" i="1" s="1"/>
  <c r="AV220" i="1" s="1"/>
  <c r="AW220" i="1" s="1"/>
  <c r="AX220" i="1" s="1"/>
  <c r="AY220" i="1" s="1"/>
  <c r="AZ220" i="1" s="1"/>
  <c r="BA220" i="1" s="1"/>
  <c r="BB220" i="1" s="1"/>
  <c r="BC220" i="1" s="1"/>
  <c r="AA214" i="1"/>
  <c r="AX750" i="1"/>
  <c r="AY750" i="1" s="1"/>
  <c r="AZ750" i="1" s="1"/>
  <c r="BA750" i="1" s="1"/>
  <c r="BB750" i="1" s="1"/>
  <c r="BC750" i="1" s="1"/>
  <c r="AX751" i="1"/>
  <c r="AY751" i="1" s="1"/>
  <c r="AZ751" i="1" s="1"/>
  <c r="BA751" i="1" s="1"/>
  <c r="BB751" i="1" s="1"/>
  <c r="BC751" i="1" s="1"/>
  <c r="AY757" i="1"/>
  <c r="AZ757" i="1" s="1"/>
  <c r="BA757" i="1" s="1"/>
  <c r="BB757" i="1" s="1"/>
  <c r="BC757" i="1" s="1"/>
  <c r="AY749" i="1"/>
  <c r="AZ749" i="1" s="1"/>
  <c r="BA749" i="1" s="1"/>
  <c r="BB749" i="1" s="1"/>
  <c r="BC749" i="1" s="1"/>
  <c r="AU685" i="1"/>
  <c r="AV685" i="1" s="1"/>
  <c r="AW685" i="1" s="1"/>
  <c r="AX685" i="1" s="1"/>
  <c r="AY685" i="1" s="1"/>
  <c r="AZ685" i="1" s="1"/>
  <c r="BA685" i="1" s="1"/>
  <c r="BB685" i="1" s="1"/>
  <c r="BC685" i="1" s="1"/>
  <c r="AU679" i="1"/>
  <c r="AV679" i="1" s="1"/>
  <c r="AW679" i="1" s="1"/>
  <c r="AX679" i="1" s="1"/>
  <c r="AY679" i="1" s="1"/>
  <c r="AZ679" i="1" s="1"/>
  <c r="BA679" i="1" s="1"/>
  <c r="BB679" i="1" s="1"/>
  <c r="BC679" i="1" s="1"/>
  <c r="BA877" i="1"/>
  <c r="BB877" i="1" s="1"/>
  <c r="BC877" i="1" s="1"/>
  <c r="AV683" i="1"/>
  <c r="AW683" i="1" s="1"/>
  <c r="AX683" i="1" s="1"/>
  <c r="AY683" i="1" s="1"/>
  <c r="AZ683" i="1" s="1"/>
  <c r="BA683" i="1" s="1"/>
  <c r="BB683" i="1" s="1"/>
  <c r="BC683" i="1" s="1"/>
  <c r="AZ879" i="1"/>
  <c r="BA879" i="1" s="1"/>
  <c r="BB879" i="1" s="1"/>
  <c r="BC879" i="1" s="1"/>
  <c r="AZ857" i="1"/>
  <c r="BA857" i="1" s="1"/>
  <c r="BB857" i="1" s="1"/>
  <c r="BC857" i="1" s="1"/>
  <c r="AZ882" i="1"/>
  <c r="BA882" i="1" s="1"/>
  <c r="BB882" i="1" s="1"/>
  <c r="BC882" i="1" s="1"/>
  <c r="AZ916" i="1"/>
  <c r="BA916" i="1" s="1"/>
  <c r="BB916" i="1" s="1"/>
  <c r="BC916" i="1" s="1"/>
  <c r="AZ910" i="1"/>
  <c r="BA910" i="1" s="1"/>
  <c r="BB910" i="1" s="1"/>
  <c r="BC910" i="1" s="1"/>
  <c r="AZ884" i="1"/>
  <c r="BA884" i="1" s="1"/>
  <c r="BB884" i="1" s="1"/>
  <c r="BC884" i="1" s="1"/>
  <c r="AZ873" i="1"/>
  <c r="BA873" i="1" s="1"/>
  <c r="BB873" i="1" s="1"/>
  <c r="BC873" i="1" s="1"/>
  <c r="AZ887" i="1"/>
  <c r="BA887" i="1" s="1"/>
  <c r="BB887" i="1" s="1"/>
  <c r="BC887" i="1" s="1"/>
  <c r="AU673" i="1"/>
  <c r="AV673" i="1" s="1"/>
  <c r="AW673" i="1" s="1"/>
  <c r="AX673" i="1" s="1"/>
  <c r="AY673" i="1" s="1"/>
  <c r="AZ673" i="1" s="1"/>
  <c r="BA673" i="1" s="1"/>
  <c r="BB673" i="1" s="1"/>
  <c r="BC673" i="1" s="1"/>
  <c r="AU680" i="1"/>
  <c r="AU674" i="1"/>
  <c r="AV674" i="1" s="1"/>
  <c r="AW674" i="1" s="1"/>
  <c r="AX674" i="1" s="1"/>
  <c r="AY674" i="1" s="1"/>
  <c r="AZ674" i="1" s="1"/>
  <c r="BA674" i="1" s="1"/>
  <c r="BB674" i="1" s="1"/>
  <c r="BC674" i="1" s="1"/>
  <c r="AY811" i="1"/>
  <c r="AZ811" i="1" s="1"/>
  <c r="BA811" i="1" s="1"/>
  <c r="BB811" i="1" s="1"/>
  <c r="BC811" i="1" s="1"/>
  <c r="AY807" i="1"/>
  <c r="AZ807" i="1" s="1"/>
  <c r="BA807" i="1" s="1"/>
  <c r="BB807" i="1" s="1"/>
  <c r="BC807" i="1" s="1"/>
  <c r="AY805" i="1"/>
  <c r="AZ805" i="1" s="1"/>
  <c r="BA805" i="1" s="1"/>
  <c r="BB805" i="1" s="1"/>
  <c r="BC805" i="1" s="1"/>
  <c r="AZ858" i="1"/>
  <c r="BA858" i="1" s="1"/>
  <c r="BB858" i="1" s="1"/>
  <c r="BC858" i="1" s="1"/>
  <c r="AZ866" i="1"/>
  <c r="BA866" i="1" s="1"/>
  <c r="BB866" i="1" s="1"/>
  <c r="BC866" i="1" s="1"/>
  <c r="AZ902" i="1"/>
  <c r="BA902" i="1" s="1"/>
  <c r="BB902" i="1" s="1"/>
  <c r="BC902" i="1" s="1"/>
  <c r="AZ872" i="1"/>
  <c r="BA872" i="1" s="1"/>
  <c r="BB872" i="1" s="1"/>
  <c r="BC872" i="1" s="1"/>
  <c r="AZ908" i="1"/>
  <c r="BA908" i="1" s="1"/>
  <c r="BB908" i="1" s="1"/>
  <c r="BC908" i="1" s="1"/>
  <c r="AZ837" i="1"/>
  <c r="BA837" i="1" s="1"/>
  <c r="BB837" i="1" s="1"/>
  <c r="BC837" i="1" s="1"/>
  <c r="AZ862" i="1"/>
  <c r="BA862" i="1" s="1"/>
  <c r="BB862" i="1" s="1"/>
  <c r="BC862" i="1" s="1"/>
  <c r="AZ907" i="1"/>
  <c r="BA907" i="1" s="1"/>
  <c r="BB907" i="1" s="1"/>
  <c r="BC907" i="1" s="1"/>
  <c r="AZ898" i="1"/>
  <c r="BA898" i="1" s="1"/>
  <c r="BB898" i="1" s="1"/>
  <c r="BC898" i="1" s="1"/>
  <c r="AZ838" i="1"/>
  <c r="BA838" i="1" s="1"/>
  <c r="BB838" i="1" s="1"/>
  <c r="BC838" i="1" s="1"/>
  <c r="AZ903" i="1"/>
  <c r="BA903" i="1" s="1"/>
  <c r="BB903" i="1" s="1"/>
  <c r="BC903" i="1" s="1"/>
  <c r="AZ886" i="1"/>
  <c r="BA886" i="1" s="1"/>
  <c r="BB886" i="1" s="1"/>
  <c r="BC886" i="1" s="1"/>
  <c r="AZ841" i="1"/>
  <c r="BA841" i="1" s="1"/>
  <c r="BB841" i="1" s="1"/>
  <c r="BC841" i="1" s="1"/>
  <c r="AZ909" i="1"/>
  <c r="BA909" i="1" s="1"/>
  <c r="BB909" i="1" s="1"/>
  <c r="BC909" i="1" s="1"/>
  <c r="AZ881" i="1"/>
  <c r="BA881" i="1" s="1"/>
  <c r="BB881" i="1" s="1"/>
  <c r="BC881" i="1" s="1"/>
  <c r="AZ912" i="1"/>
  <c r="BA912" i="1" s="1"/>
  <c r="BB912" i="1" s="1"/>
  <c r="BC912" i="1" s="1"/>
  <c r="AZ851" i="1"/>
  <c r="BA851" i="1" s="1"/>
  <c r="BB851" i="1" s="1"/>
  <c r="BC851" i="1" s="1"/>
  <c r="AZ904" i="1"/>
  <c r="BA904" i="1" s="1"/>
  <c r="BB904" i="1" s="1"/>
  <c r="BC904" i="1" s="1"/>
  <c r="AV657" i="1"/>
  <c r="AW657" i="1" s="1"/>
  <c r="AX657" i="1" s="1"/>
  <c r="AY657" i="1" s="1"/>
  <c r="AZ657" i="1" s="1"/>
  <c r="BA657" i="1" s="1"/>
  <c r="BB657" i="1" s="1"/>
  <c r="BC657" i="1" s="1"/>
  <c r="AY813" i="1"/>
  <c r="AZ813" i="1" s="1"/>
  <c r="BA813" i="1" s="1"/>
  <c r="BB813" i="1" s="1"/>
  <c r="BC813" i="1" s="1"/>
  <c r="AY814" i="1"/>
  <c r="AZ814" i="1" s="1"/>
  <c r="BA814" i="1" s="1"/>
  <c r="BB814" i="1" s="1"/>
  <c r="BC814" i="1" s="1"/>
  <c r="AY812" i="1"/>
  <c r="AZ812" i="1" s="1"/>
  <c r="BA812" i="1" s="1"/>
  <c r="BB812" i="1" s="1"/>
  <c r="BC812" i="1" s="1"/>
  <c r="BA840" i="1"/>
  <c r="BB840" i="1" s="1"/>
  <c r="BC840" i="1" s="1"/>
  <c r="BA900" i="1"/>
  <c r="BB900" i="1" s="1"/>
  <c r="BC900" i="1" s="1"/>
  <c r="BB1101" i="1"/>
  <c r="BC1101" i="1" s="1"/>
  <c r="BB1043" i="1"/>
  <c r="BC1043" i="1" s="1"/>
  <c r="BB1098" i="1"/>
  <c r="BC1098" i="1" s="1"/>
  <c r="BB1099" i="1"/>
  <c r="BC1099" i="1" s="1"/>
  <c r="BB1042" i="1"/>
  <c r="BC1042" i="1" s="1"/>
  <c r="BB1100" i="1"/>
  <c r="BC1100" i="1" s="1"/>
  <c r="BB1133" i="1"/>
  <c r="BC1133" i="1" s="1"/>
  <c r="BB914" i="1"/>
  <c r="BC914" i="1" s="1"/>
  <c r="BB1129" i="1"/>
  <c r="BC1129" i="1" s="1"/>
  <c r="AY835" i="1"/>
  <c r="AZ835" i="1" s="1"/>
  <c r="BA835" i="1" s="1"/>
  <c r="BB835" i="1" s="1"/>
  <c r="BC835" i="1" s="1"/>
  <c r="AY797" i="1"/>
  <c r="AZ797" i="1" s="1"/>
  <c r="BA797" i="1" s="1"/>
  <c r="BB797" i="1" s="1"/>
  <c r="BC797" i="1" s="1"/>
  <c r="AV719" i="1"/>
  <c r="AW719" i="1" s="1"/>
  <c r="AX719" i="1" s="1"/>
  <c r="AY719" i="1" s="1"/>
  <c r="AZ719" i="1" s="1"/>
  <c r="BA719" i="1" s="1"/>
  <c r="BB719" i="1" s="1"/>
  <c r="BC719" i="1" s="1"/>
  <c r="AV735" i="1"/>
  <c r="AW735" i="1" s="1"/>
  <c r="AX735" i="1" s="1"/>
  <c r="AY735" i="1" s="1"/>
  <c r="AZ735" i="1" s="1"/>
  <c r="BA735" i="1" s="1"/>
  <c r="BB735" i="1" s="1"/>
  <c r="BC735" i="1" s="1"/>
  <c r="AV720" i="1"/>
  <c r="AW720" i="1" s="1"/>
  <c r="AX720" i="1" s="1"/>
  <c r="AY720" i="1" s="1"/>
  <c r="AZ720" i="1" s="1"/>
  <c r="BA720" i="1" s="1"/>
  <c r="BB720" i="1" s="1"/>
  <c r="BC720" i="1" s="1"/>
  <c r="AV703" i="1"/>
  <c r="AW703" i="1" s="1"/>
  <c r="AX703" i="1" s="1"/>
  <c r="AY703" i="1" s="1"/>
  <c r="AZ703" i="1" s="1"/>
  <c r="BA703" i="1" s="1"/>
  <c r="BB703" i="1" s="1"/>
  <c r="BC703" i="1" s="1"/>
  <c r="AV711" i="1"/>
  <c r="AW711" i="1" s="1"/>
  <c r="AX711" i="1" s="1"/>
  <c r="AY711" i="1" s="1"/>
  <c r="AZ711" i="1" s="1"/>
  <c r="BA711" i="1" s="1"/>
  <c r="BB711" i="1" s="1"/>
  <c r="BC711" i="1" s="1"/>
  <c r="AV701" i="1"/>
  <c r="AW701" i="1" s="1"/>
  <c r="AX701" i="1" s="1"/>
  <c r="AY701" i="1" s="1"/>
  <c r="AZ701" i="1" s="1"/>
  <c r="BA701" i="1" s="1"/>
  <c r="BB701" i="1" s="1"/>
  <c r="BC701" i="1" s="1"/>
  <c r="AV718" i="1"/>
  <c r="AW718" i="1" s="1"/>
  <c r="AX718" i="1" s="1"/>
  <c r="AY718" i="1" s="1"/>
  <c r="AZ718" i="1" s="1"/>
  <c r="BA718" i="1" s="1"/>
  <c r="BB718" i="1" s="1"/>
  <c r="BC718" i="1" s="1"/>
  <c r="AV708" i="1"/>
  <c r="AW708" i="1" s="1"/>
  <c r="AX708" i="1" s="1"/>
  <c r="AY708" i="1" s="1"/>
  <c r="AZ708" i="1" s="1"/>
  <c r="BA708" i="1" s="1"/>
  <c r="BB708" i="1" s="1"/>
  <c r="BC708" i="1" s="1"/>
  <c r="AV732" i="1"/>
  <c r="AW732" i="1" s="1"/>
  <c r="AX732" i="1" s="1"/>
  <c r="AY732" i="1" s="1"/>
  <c r="AZ732" i="1" s="1"/>
  <c r="BA732" i="1" s="1"/>
  <c r="BB732" i="1" s="1"/>
  <c r="BC732" i="1" s="1"/>
  <c r="AV712" i="1"/>
  <c r="AW712" i="1" s="1"/>
  <c r="AX712" i="1" s="1"/>
  <c r="AY712" i="1" s="1"/>
  <c r="AZ712" i="1" s="1"/>
  <c r="BA712" i="1" s="1"/>
  <c r="BB712" i="1" s="1"/>
  <c r="BC712" i="1" s="1"/>
  <c r="AV709" i="1"/>
  <c r="AW709" i="1" s="1"/>
  <c r="AX709" i="1" s="1"/>
  <c r="AY709" i="1" s="1"/>
  <c r="AZ709" i="1" s="1"/>
  <c r="BA709" i="1" s="1"/>
  <c r="BB709" i="1" s="1"/>
  <c r="BC709" i="1" s="1"/>
  <c r="AV731" i="1"/>
  <c r="AW731" i="1" s="1"/>
  <c r="AX731" i="1" s="1"/>
  <c r="AY731" i="1" s="1"/>
  <c r="AZ731" i="1" s="1"/>
  <c r="BA731" i="1" s="1"/>
  <c r="BB731" i="1" s="1"/>
  <c r="BC731" i="1" s="1"/>
  <c r="AV715" i="1"/>
  <c r="AW715" i="1" s="1"/>
  <c r="AX715" i="1" s="1"/>
  <c r="AY715" i="1" s="1"/>
  <c r="AZ715" i="1" s="1"/>
  <c r="BA715" i="1" s="1"/>
  <c r="BB715" i="1" s="1"/>
  <c r="BC715" i="1" s="1"/>
  <c r="AV723" i="1"/>
  <c r="AW723" i="1" s="1"/>
  <c r="AX723" i="1" s="1"/>
  <c r="AY723" i="1" s="1"/>
  <c r="AZ723" i="1" s="1"/>
  <c r="BA723" i="1" s="1"/>
  <c r="BB723" i="1" s="1"/>
  <c r="BC723" i="1" s="1"/>
  <c r="AV727" i="1"/>
  <c r="AW727" i="1" s="1"/>
  <c r="AX727" i="1" s="1"/>
  <c r="AY727" i="1" s="1"/>
  <c r="AZ727" i="1" s="1"/>
  <c r="BA727" i="1" s="1"/>
  <c r="BB727" i="1" s="1"/>
  <c r="BC727" i="1" s="1"/>
  <c r="AV734" i="1"/>
  <c r="AW734" i="1" s="1"/>
  <c r="AX734" i="1" s="1"/>
  <c r="AY734" i="1" s="1"/>
  <c r="AZ734" i="1" s="1"/>
  <c r="BA734" i="1" s="1"/>
  <c r="BB734" i="1" s="1"/>
  <c r="BC734" i="1" s="1"/>
  <c r="AV736" i="1"/>
  <c r="AW736" i="1" s="1"/>
  <c r="AX736" i="1" s="1"/>
  <c r="AY736" i="1" s="1"/>
  <c r="AZ736" i="1" s="1"/>
  <c r="BA736" i="1" s="1"/>
  <c r="BB736" i="1" s="1"/>
  <c r="BC736" i="1" s="1"/>
  <c r="AV726" i="1"/>
  <c r="AW726" i="1" s="1"/>
  <c r="AX726" i="1" s="1"/>
  <c r="AY726" i="1" s="1"/>
  <c r="AZ726" i="1" s="1"/>
  <c r="BA726" i="1" s="1"/>
  <c r="BB726" i="1" s="1"/>
  <c r="BC726" i="1" s="1"/>
  <c r="AW713" i="1"/>
  <c r="AX713" i="1" s="1"/>
  <c r="AY713" i="1" s="1"/>
  <c r="AZ713" i="1" s="1"/>
  <c r="BA713" i="1" s="1"/>
  <c r="BB713" i="1" s="1"/>
  <c r="BC713" i="1" s="1"/>
  <c r="AW728" i="1"/>
  <c r="AX728" i="1" s="1"/>
  <c r="AY728" i="1" s="1"/>
  <c r="AZ728" i="1" s="1"/>
  <c r="BA728" i="1" s="1"/>
  <c r="BB728" i="1" s="1"/>
  <c r="BC728" i="1" s="1"/>
  <c r="BB993" i="1"/>
  <c r="BC993" i="1" s="1"/>
  <c r="BA920" i="1"/>
  <c r="BB920" i="1" s="1"/>
  <c r="BC920" i="1" s="1"/>
  <c r="BA1017" i="1"/>
  <c r="BB1017" i="1" s="1"/>
  <c r="BC1017" i="1" s="1"/>
  <c r="BA932" i="1"/>
  <c r="BB932" i="1" s="1"/>
  <c r="BC932" i="1" s="1"/>
  <c r="BA975" i="1"/>
  <c r="BB975" i="1" s="1"/>
  <c r="BC975" i="1" s="1"/>
  <c r="BA946" i="1"/>
  <c r="BB946" i="1" s="1"/>
  <c r="BC946" i="1" s="1"/>
  <c r="BA927" i="1"/>
  <c r="BB927" i="1" s="1"/>
  <c r="BC927" i="1" s="1"/>
  <c r="BA971" i="1"/>
  <c r="BB971" i="1" s="1"/>
  <c r="BC971" i="1" s="1"/>
  <c r="BA998" i="1"/>
  <c r="BB998" i="1" s="1"/>
  <c r="BC998" i="1" s="1"/>
  <c r="BA987" i="1"/>
  <c r="BB987" i="1" s="1"/>
  <c r="BC987" i="1" s="1"/>
  <c r="BA970" i="1"/>
  <c r="BB970" i="1" s="1"/>
  <c r="BC970" i="1" s="1"/>
  <c r="BA1022" i="1"/>
  <c r="BB1022" i="1" s="1"/>
  <c r="BC1022" i="1" s="1"/>
  <c r="BA963" i="1"/>
  <c r="BB963" i="1" s="1"/>
  <c r="BC963" i="1" s="1"/>
  <c r="BA996" i="1"/>
  <c r="BB996" i="1" s="1"/>
  <c r="BC996" i="1" s="1"/>
  <c r="BA990" i="1"/>
  <c r="BB990" i="1" s="1"/>
  <c r="BC990" i="1" s="1"/>
  <c r="BA972" i="1"/>
  <c r="BB972" i="1" s="1"/>
  <c r="BC972" i="1" s="1"/>
  <c r="BA973" i="1"/>
  <c r="BB973" i="1" s="1"/>
  <c r="BC973" i="1" s="1"/>
  <c r="BA1015" i="1"/>
  <c r="BB1015" i="1" s="1"/>
  <c r="BC1015" i="1" s="1"/>
  <c r="BA999" i="1"/>
  <c r="BB999" i="1" s="1"/>
  <c r="BC999" i="1" s="1"/>
  <c r="BA1000" i="1"/>
  <c r="BB1000" i="1" s="1"/>
  <c r="BC1000" i="1" s="1"/>
  <c r="BA968" i="1"/>
  <c r="BB968" i="1" s="1"/>
  <c r="BC968" i="1" s="1"/>
  <c r="BA1009" i="1"/>
  <c r="BB1009" i="1" s="1"/>
  <c r="BC1009" i="1" s="1"/>
  <c r="BA976" i="1"/>
  <c r="BB976" i="1" s="1"/>
  <c r="BC976" i="1" s="1"/>
  <c r="BA956" i="1"/>
  <c r="BB956" i="1" s="1"/>
  <c r="BC956" i="1" s="1"/>
  <c r="BA917" i="1"/>
  <c r="BA1005" i="1"/>
  <c r="BB1005" i="1" s="1"/>
  <c r="BC1005" i="1" s="1"/>
  <c r="BA977" i="1"/>
  <c r="BB977" i="1" s="1"/>
  <c r="BC977" i="1" s="1"/>
  <c r="BA1013" i="1"/>
  <c r="BB1013" i="1" s="1"/>
  <c r="BC1013" i="1" s="1"/>
  <c r="BA1023" i="1"/>
  <c r="BB1023" i="1" s="1"/>
  <c r="BC1023" i="1" s="1"/>
  <c r="BA958" i="1"/>
  <c r="BB958" i="1" s="1"/>
  <c r="BC958" i="1" s="1"/>
  <c r="BA918" i="1"/>
  <c r="BB918" i="1" s="1"/>
  <c r="BC918" i="1" s="1"/>
  <c r="BA1001" i="1"/>
  <c r="BB1001" i="1" s="1"/>
  <c r="BC1001" i="1" s="1"/>
  <c r="BA944" i="1"/>
  <c r="BB944" i="1" s="1"/>
  <c r="BC944" i="1" s="1"/>
  <c r="BA1011" i="1"/>
  <c r="BB1011" i="1" s="1"/>
  <c r="BC1011" i="1" s="1"/>
  <c r="BA959" i="1"/>
  <c r="BB959" i="1" s="1"/>
  <c r="BC959" i="1" s="1"/>
  <c r="BA1020" i="1"/>
  <c r="BB1020" i="1" s="1"/>
  <c r="BC1020" i="1" s="1"/>
  <c r="S76" i="1"/>
  <c r="T76" i="1" s="1"/>
  <c r="U76" i="1" s="1"/>
  <c r="V76" i="1" s="1"/>
  <c r="W76" i="1" s="1"/>
  <c r="X76" i="1" s="1"/>
  <c r="Y76" i="1" s="1"/>
  <c r="Z76" i="1" s="1"/>
  <c r="AA76" i="1" s="1"/>
  <c r="AB76" i="1" s="1"/>
  <c r="AC76" i="1" s="1"/>
  <c r="AD76" i="1" s="1"/>
  <c r="AE76" i="1" s="1"/>
  <c r="AF76" i="1" s="1"/>
  <c r="AG76" i="1" s="1"/>
  <c r="AH76" i="1" s="1"/>
  <c r="AI76" i="1" s="1"/>
  <c r="AJ76" i="1" s="1"/>
  <c r="AK76" i="1" s="1"/>
  <c r="AL76" i="1" s="1"/>
  <c r="AM76" i="1" s="1"/>
  <c r="AN76" i="1" s="1"/>
  <c r="AO76" i="1" s="1"/>
  <c r="AP76" i="1" s="1"/>
  <c r="AQ76" i="1" s="1"/>
  <c r="AR76" i="1" s="1"/>
  <c r="AS76" i="1" s="1"/>
  <c r="AT76" i="1" s="1"/>
  <c r="AU76" i="1" s="1"/>
  <c r="AV76" i="1" s="1"/>
  <c r="AW76" i="1" s="1"/>
  <c r="AX76" i="1" s="1"/>
  <c r="AY76" i="1" s="1"/>
  <c r="AZ76" i="1" s="1"/>
  <c r="BA76" i="1" s="1"/>
  <c r="BB76" i="1" s="1"/>
  <c r="BC76" i="1" s="1"/>
  <c r="AA209" i="1"/>
  <c r="AB209" i="1" s="1"/>
  <c r="AC209" i="1" s="1"/>
  <c r="AD209" i="1" s="1"/>
  <c r="AE209" i="1" s="1"/>
  <c r="AF209" i="1" s="1"/>
  <c r="AG209" i="1" s="1"/>
  <c r="AH209" i="1" s="1"/>
  <c r="AI209" i="1" s="1"/>
  <c r="AJ209" i="1" s="1"/>
  <c r="AK209" i="1" s="1"/>
  <c r="AL209" i="1" s="1"/>
  <c r="AM209" i="1" s="1"/>
  <c r="AN209" i="1" s="1"/>
  <c r="AO209" i="1" s="1"/>
  <c r="AP209" i="1" s="1"/>
  <c r="AQ209" i="1" s="1"/>
  <c r="AR209" i="1" s="1"/>
  <c r="AS209" i="1" s="1"/>
  <c r="AT209" i="1" s="1"/>
  <c r="AU209" i="1" s="1"/>
  <c r="AV209" i="1" s="1"/>
  <c r="AW209" i="1" s="1"/>
  <c r="AX209" i="1" s="1"/>
  <c r="AY209" i="1" s="1"/>
  <c r="AZ209" i="1" s="1"/>
  <c r="BA209" i="1" s="1"/>
  <c r="BB209" i="1" s="1"/>
  <c r="BC209" i="1" s="1"/>
  <c r="AI364" i="1"/>
  <c r="AJ364" i="1" s="1"/>
  <c r="AK364" i="1" s="1"/>
  <c r="AL364" i="1" s="1"/>
  <c r="AM364" i="1" s="1"/>
  <c r="AN364" i="1" s="1"/>
  <c r="AO364" i="1" s="1"/>
  <c r="AP364" i="1" s="1"/>
  <c r="AQ364" i="1" s="1"/>
  <c r="AR364" i="1" s="1"/>
  <c r="AS364" i="1" s="1"/>
  <c r="AT364" i="1" s="1"/>
  <c r="AU364" i="1" s="1"/>
  <c r="AV364" i="1" s="1"/>
  <c r="AW364" i="1" s="1"/>
  <c r="AX364" i="1" s="1"/>
  <c r="AY364" i="1" s="1"/>
  <c r="AZ364" i="1" s="1"/>
  <c r="BA364" i="1" s="1"/>
  <c r="BB364" i="1" s="1"/>
  <c r="BC364" i="1" s="1"/>
  <c r="AI345" i="1"/>
  <c r="AJ345" i="1" s="1"/>
  <c r="AK345" i="1" s="1"/>
  <c r="AL345" i="1" s="1"/>
  <c r="AM345" i="1" s="1"/>
  <c r="AN345" i="1" s="1"/>
  <c r="AO345" i="1" s="1"/>
  <c r="AP345" i="1" s="1"/>
  <c r="AQ345" i="1" s="1"/>
  <c r="AR345" i="1" s="1"/>
  <c r="AS345" i="1" s="1"/>
  <c r="AT345" i="1" s="1"/>
  <c r="AU345" i="1" s="1"/>
  <c r="AV345" i="1" s="1"/>
  <c r="AW345" i="1" s="1"/>
  <c r="AX345" i="1" s="1"/>
  <c r="AY345" i="1" s="1"/>
  <c r="AZ345" i="1" s="1"/>
  <c r="BA345" i="1" s="1"/>
  <c r="BB345" i="1" s="1"/>
  <c r="BC345" i="1" s="1"/>
  <c r="AF269" i="1"/>
  <c r="AG269" i="1" s="1"/>
  <c r="AH269" i="1" s="1"/>
  <c r="AI269" i="1" s="1"/>
  <c r="AJ269" i="1" s="1"/>
  <c r="AK269" i="1" s="1"/>
  <c r="AL269" i="1" s="1"/>
  <c r="AM269" i="1" s="1"/>
  <c r="AN269" i="1" s="1"/>
  <c r="AO269" i="1" s="1"/>
  <c r="AP269" i="1" s="1"/>
  <c r="AQ269" i="1" s="1"/>
  <c r="AR269" i="1" s="1"/>
  <c r="AS269" i="1" s="1"/>
  <c r="AT269" i="1" s="1"/>
  <c r="AU269" i="1" s="1"/>
  <c r="AV269" i="1" s="1"/>
  <c r="AW269" i="1" s="1"/>
  <c r="AX269" i="1" s="1"/>
  <c r="AY269" i="1" s="1"/>
  <c r="AZ269" i="1" s="1"/>
  <c r="BA269" i="1" s="1"/>
  <c r="BB269" i="1" s="1"/>
  <c r="BC269" i="1" s="1"/>
  <c r="M36" i="1"/>
  <c r="K27" i="15" s="1"/>
  <c r="N56" i="1"/>
  <c r="O56" i="1" s="1"/>
  <c r="P56" i="1" s="1"/>
  <c r="Q56" i="1" s="1"/>
  <c r="R56" i="1" s="1"/>
  <c r="S56" i="1" s="1"/>
  <c r="T56" i="1" s="1"/>
  <c r="U56" i="1" s="1"/>
  <c r="V56" i="1" s="1"/>
  <c r="W56" i="1" s="1"/>
  <c r="X56" i="1" s="1"/>
  <c r="Y56" i="1" s="1"/>
  <c r="Z56" i="1" s="1"/>
  <c r="AA56" i="1" s="1"/>
  <c r="AB56" i="1" s="1"/>
  <c r="AC56" i="1" s="1"/>
  <c r="AD56" i="1" s="1"/>
  <c r="AE56" i="1" s="1"/>
  <c r="AF56" i="1" s="1"/>
  <c r="AG56" i="1" s="1"/>
  <c r="AH56" i="1" s="1"/>
  <c r="AI56" i="1" s="1"/>
  <c r="AJ56" i="1" s="1"/>
  <c r="AK56" i="1" s="1"/>
  <c r="AL56" i="1" s="1"/>
  <c r="AM56" i="1" s="1"/>
  <c r="AN56" i="1" s="1"/>
  <c r="AO56" i="1" s="1"/>
  <c r="AP56" i="1" s="1"/>
  <c r="AQ56" i="1" s="1"/>
  <c r="AR56" i="1" s="1"/>
  <c r="AS56" i="1" s="1"/>
  <c r="AT56" i="1" s="1"/>
  <c r="AU56" i="1" s="1"/>
  <c r="AV56" i="1" s="1"/>
  <c r="AW56" i="1" s="1"/>
  <c r="AX56" i="1" s="1"/>
  <c r="AY56" i="1" s="1"/>
  <c r="AZ56" i="1" s="1"/>
  <c r="BA56" i="1" s="1"/>
  <c r="BB56" i="1" s="1"/>
  <c r="BC56" i="1" s="1"/>
  <c r="N55" i="1"/>
  <c r="O55" i="1" s="1"/>
  <c r="P55" i="1" s="1"/>
  <c r="Q55" i="1" s="1"/>
  <c r="R55" i="1" s="1"/>
  <c r="S55" i="1" s="1"/>
  <c r="T55" i="1" s="1"/>
  <c r="U55" i="1" s="1"/>
  <c r="V55" i="1" s="1"/>
  <c r="W55" i="1" s="1"/>
  <c r="X55" i="1" s="1"/>
  <c r="Y55" i="1" s="1"/>
  <c r="Z55" i="1" s="1"/>
  <c r="AA55" i="1" s="1"/>
  <c r="AB55" i="1" s="1"/>
  <c r="AC55" i="1" s="1"/>
  <c r="AD55" i="1" s="1"/>
  <c r="AE55" i="1" s="1"/>
  <c r="AF55" i="1" s="1"/>
  <c r="AG55" i="1" s="1"/>
  <c r="AH55" i="1" s="1"/>
  <c r="AI55" i="1" s="1"/>
  <c r="AJ55" i="1" s="1"/>
  <c r="AK55" i="1" s="1"/>
  <c r="AL55" i="1" s="1"/>
  <c r="AM55" i="1" s="1"/>
  <c r="AN55" i="1" s="1"/>
  <c r="AO55" i="1" s="1"/>
  <c r="AP55" i="1" s="1"/>
  <c r="AQ55" i="1" s="1"/>
  <c r="AR55" i="1" s="1"/>
  <c r="AS55" i="1" s="1"/>
  <c r="AT55" i="1" s="1"/>
  <c r="AU55" i="1" s="1"/>
  <c r="AV55" i="1" s="1"/>
  <c r="AW55" i="1" s="1"/>
  <c r="AX55" i="1" s="1"/>
  <c r="AY55" i="1" s="1"/>
  <c r="AZ55" i="1" s="1"/>
  <c r="BA55" i="1" s="1"/>
  <c r="BB55" i="1" s="1"/>
  <c r="BC55" i="1" s="1"/>
  <c r="AN472" i="1"/>
  <c r="AO472" i="1" s="1"/>
  <c r="AP472" i="1" s="1"/>
  <c r="AQ472" i="1" s="1"/>
  <c r="AR472" i="1" s="1"/>
  <c r="AS472" i="1" s="1"/>
  <c r="AT472" i="1" s="1"/>
  <c r="AU472" i="1" s="1"/>
  <c r="AV472" i="1" s="1"/>
  <c r="AW472" i="1" s="1"/>
  <c r="AX472" i="1" s="1"/>
  <c r="AY472" i="1" s="1"/>
  <c r="AZ472" i="1" s="1"/>
  <c r="BA472" i="1" s="1"/>
  <c r="BB472" i="1" s="1"/>
  <c r="BC472" i="1" s="1"/>
  <c r="AN478" i="1"/>
  <c r="AO478" i="1" s="1"/>
  <c r="AP478" i="1" s="1"/>
  <c r="AQ478" i="1" s="1"/>
  <c r="AR478" i="1" s="1"/>
  <c r="AS478" i="1" s="1"/>
  <c r="AT478" i="1" s="1"/>
  <c r="AU478" i="1" s="1"/>
  <c r="AV478" i="1" s="1"/>
  <c r="AW478" i="1" s="1"/>
  <c r="AX478" i="1" s="1"/>
  <c r="AY478" i="1" s="1"/>
  <c r="AZ478" i="1" s="1"/>
  <c r="BA478" i="1" s="1"/>
  <c r="BB478" i="1" s="1"/>
  <c r="BC478" i="1" s="1"/>
  <c r="AN482" i="1"/>
  <c r="AO482" i="1" s="1"/>
  <c r="AP482" i="1" s="1"/>
  <c r="AQ482" i="1" s="1"/>
  <c r="AR482" i="1" s="1"/>
  <c r="AS482" i="1" s="1"/>
  <c r="AT482" i="1" s="1"/>
  <c r="AU482" i="1" s="1"/>
  <c r="AV482" i="1" s="1"/>
  <c r="AW482" i="1" s="1"/>
  <c r="AX482" i="1" s="1"/>
  <c r="AY482" i="1" s="1"/>
  <c r="AZ482" i="1" s="1"/>
  <c r="BA482" i="1" s="1"/>
  <c r="BB482" i="1" s="1"/>
  <c r="BC482" i="1" s="1"/>
  <c r="AN476" i="1"/>
  <c r="AO476" i="1" s="1"/>
  <c r="AP476" i="1" s="1"/>
  <c r="AQ476" i="1" s="1"/>
  <c r="AR476" i="1" s="1"/>
  <c r="AS476" i="1" s="1"/>
  <c r="AT476" i="1" s="1"/>
  <c r="AU476" i="1" s="1"/>
  <c r="AV476" i="1" s="1"/>
  <c r="AW476" i="1" s="1"/>
  <c r="AX476" i="1" s="1"/>
  <c r="AY476" i="1" s="1"/>
  <c r="AZ476" i="1" s="1"/>
  <c r="BA476" i="1" s="1"/>
  <c r="BB476" i="1" s="1"/>
  <c r="BC476" i="1" s="1"/>
  <c r="AN468" i="1"/>
  <c r="AO468" i="1" s="1"/>
  <c r="AP468" i="1" s="1"/>
  <c r="AQ468" i="1" s="1"/>
  <c r="AR468" i="1" s="1"/>
  <c r="AS468" i="1" s="1"/>
  <c r="AT468" i="1" s="1"/>
  <c r="AU468" i="1" s="1"/>
  <c r="AV468" i="1" s="1"/>
  <c r="AW468" i="1" s="1"/>
  <c r="AX468" i="1" s="1"/>
  <c r="AY468" i="1" s="1"/>
  <c r="AZ468" i="1" s="1"/>
  <c r="BA468" i="1" s="1"/>
  <c r="BB468" i="1" s="1"/>
  <c r="BC468" i="1" s="1"/>
  <c r="AN471" i="1"/>
  <c r="AO471" i="1" s="1"/>
  <c r="AP471" i="1" s="1"/>
  <c r="AQ471" i="1" s="1"/>
  <c r="AR471" i="1" s="1"/>
  <c r="AS471" i="1" s="1"/>
  <c r="AT471" i="1" s="1"/>
  <c r="AU471" i="1" s="1"/>
  <c r="AV471" i="1" s="1"/>
  <c r="AW471" i="1" s="1"/>
  <c r="AX471" i="1" s="1"/>
  <c r="AY471" i="1" s="1"/>
  <c r="AZ471" i="1" s="1"/>
  <c r="BA471" i="1" s="1"/>
  <c r="BB471" i="1" s="1"/>
  <c r="BC471" i="1" s="1"/>
  <c r="AN455" i="1"/>
  <c r="AN464" i="1"/>
  <c r="AO464" i="1" s="1"/>
  <c r="AP464" i="1" s="1"/>
  <c r="AQ464" i="1" s="1"/>
  <c r="AR464" i="1" s="1"/>
  <c r="AS464" i="1" s="1"/>
  <c r="AT464" i="1" s="1"/>
  <c r="AU464" i="1" s="1"/>
  <c r="AV464" i="1" s="1"/>
  <c r="AW464" i="1" s="1"/>
  <c r="AX464" i="1" s="1"/>
  <c r="AY464" i="1" s="1"/>
  <c r="AZ464" i="1" s="1"/>
  <c r="BA464" i="1" s="1"/>
  <c r="BB464" i="1" s="1"/>
  <c r="BC464" i="1" s="1"/>
  <c r="AN470" i="1"/>
  <c r="AO470" i="1" s="1"/>
  <c r="AP470" i="1" s="1"/>
  <c r="AQ470" i="1" s="1"/>
  <c r="AR470" i="1" s="1"/>
  <c r="AS470" i="1" s="1"/>
  <c r="AT470" i="1" s="1"/>
  <c r="AU470" i="1" s="1"/>
  <c r="AV470" i="1" s="1"/>
  <c r="AW470" i="1" s="1"/>
  <c r="AX470" i="1" s="1"/>
  <c r="AY470" i="1" s="1"/>
  <c r="AZ470" i="1" s="1"/>
  <c r="BA470" i="1" s="1"/>
  <c r="BB470" i="1" s="1"/>
  <c r="BC470" i="1" s="1"/>
  <c r="L32" i="1"/>
  <c r="M32" i="1" s="1"/>
  <c r="N32" i="1" s="1"/>
  <c r="O32" i="1" s="1"/>
  <c r="P32" i="1" s="1"/>
  <c r="Q32" i="1" s="1"/>
  <c r="R32" i="1" s="1"/>
  <c r="S32" i="1" s="1"/>
  <c r="T32" i="1" s="1"/>
  <c r="U32" i="1" s="1"/>
  <c r="V32" i="1" s="1"/>
  <c r="W32" i="1" s="1"/>
  <c r="X32" i="1" s="1"/>
  <c r="Y32" i="1" s="1"/>
  <c r="Z32" i="1" s="1"/>
  <c r="AA32" i="1" s="1"/>
  <c r="AB32" i="1" s="1"/>
  <c r="AC32" i="1" s="1"/>
  <c r="AD32" i="1" s="1"/>
  <c r="AE32" i="1" s="1"/>
  <c r="AF32" i="1" s="1"/>
  <c r="AG32" i="1" s="1"/>
  <c r="AH32" i="1" s="1"/>
  <c r="AI32" i="1" s="1"/>
  <c r="AJ32" i="1" s="1"/>
  <c r="AK32" i="1" s="1"/>
  <c r="AL32" i="1" s="1"/>
  <c r="AM32" i="1" s="1"/>
  <c r="AN32" i="1" s="1"/>
  <c r="AO32" i="1" s="1"/>
  <c r="AP32" i="1" s="1"/>
  <c r="AQ32" i="1" s="1"/>
  <c r="AR32" i="1" s="1"/>
  <c r="AS32" i="1" s="1"/>
  <c r="AT32" i="1" s="1"/>
  <c r="AU32" i="1" s="1"/>
  <c r="AV32" i="1" s="1"/>
  <c r="AW32" i="1" s="1"/>
  <c r="AX32" i="1" s="1"/>
  <c r="AY32" i="1" s="1"/>
  <c r="AZ32" i="1" s="1"/>
  <c r="BA32" i="1" s="1"/>
  <c r="BB32" i="1" s="1"/>
  <c r="BC32" i="1" s="1"/>
  <c r="L35" i="1"/>
  <c r="M35" i="1" s="1"/>
  <c r="N35" i="1" s="1"/>
  <c r="O35" i="1" s="1"/>
  <c r="P35" i="1" s="1"/>
  <c r="Q35" i="1" s="1"/>
  <c r="R35" i="1" s="1"/>
  <c r="S35" i="1" s="1"/>
  <c r="T35" i="1" s="1"/>
  <c r="U35" i="1" s="1"/>
  <c r="V35" i="1" s="1"/>
  <c r="W35" i="1" s="1"/>
  <c r="X35" i="1" s="1"/>
  <c r="Y35" i="1" s="1"/>
  <c r="Z35" i="1" s="1"/>
  <c r="AA35" i="1" s="1"/>
  <c r="AB35" i="1" s="1"/>
  <c r="AC35" i="1" s="1"/>
  <c r="AD35" i="1" s="1"/>
  <c r="AE35" i="1" s="1"/>
  <c r="AF35" i="1" s="1"/>
  <c r="AG35" i="1" s="1"/>
  <c r="AH35" i="1" s="1"/>
  <c r="AI35" i="1" s="1"/>
  <c r="AJ35" i="1" s="1"/>
  <c r="AK35" i="1" s="1"/>
  <c r="AL35" i="1" s="1"/>
  <c r="AM35" i="1" s="1"/>
  <c r="AN35" i="1" s="1"/>
  <c r="AO35" i="1" s="1"/>
  <c r="AP35" i="1" s="1"/>
  <c r="AQ35" i="1" s="1"/>
  <c r="AR35" i="1" s="1"/>
  <c r="AS35" i="1" s="1"/>
  <c r="AT35" i="1" s="1"/>
  <c r="AU35" i="1" s="1"/>
  <c r="AV35" i="1" s="1"/>
  <c r="AW35" i="1" s="1"/>
  <c r="AX35" i="1" s="1"/>
  <c r="AY35" i="1" s="1"/>
  <c r="AZ35" i="1" s="1"/>
  <c r="BA35" i="1" s="1"/>
  <c r="BB35" i="1" s="1"/>
  <c r="BC35" i="1" s="1"/>
  <c r="L33" i="1"/>
  <c r="M33" i="1" s="1"/>
  <c r="N33" i="1" s="1"/>
  <c r="O33" i="1" s="1"/>
  <c r="P33" i="1" s="1"/>
  <c r="Q33" i="1" s="1"/>
  <c r="R33" i="1" s="1"/>
  <c r="S33" i="1" s="1"/>
  <c r="T33" i="1" s="1"/>
  <c r="U33" i="1" s="1"/>
  <c r="V33" i="1" s="1"/>
  <c r="W33" i="1" s="1"/>
  <c r="X33" i="1" s="1"/>
  <c r="Y33" i="1" s="1"/>
  <c r="Z33" i="1" s="1"/>
  <c r="AA33" i="1" s="1"/>
  <c r="AB33" i="1" s="1"/>
  <c r="AC33" i="1" s="1"/>
  <c r="AD33" i="1" s="1"/>
  <c r="AE33" i="1" s="1"/>
  <c r="AF33" i="1" s="1"/>
  <c r="AG33" i="1" s="1"/>
  <c r="AH33" i="1" s="1"/>
  <c r="AI33" i="1" s="1"/>
  <c r="AJ33" i="1" s="1"/>
  <c r="AK33" i="1" s="1"/>
  <c r="AL33" i="1" s="1"/>
  <c r="AM33" i="1" s="1"/>
  <c r="AN33" i="1" s="1"/>
  <c r="AO33" i="1" s="1"/>
  <c r="AP33" i="1" s="1"/>
  <c r="AQ33" i="1" s="1"/>
  <c r="AR33" i="1" s="1"/>
  <c r="AS33" i="1" s="1"/>
  <c r="AT33" i="1" s="1"/>
  <c r="AU33" i="1" s="1"/>
  <c r="AV33" i="1" s="1"/>
  <c r="AW33" i="1" s="1"/>
  <c r="AX33" i="1" s="1"/>
  <c r="AY33" i="1" s="1"/>
  <c r="AZ33" i="1" s="1"/>
  <c r="BA33" i="1" s="1"/>
  <c r="BB33" i="1" s="1"/>
  <c r="BC33" i="1" s="1"/>
  <c r="L34" i="1"/>
  <c r="M34" i="1" s="1"/>
  <c r="N34" i="1" s="1"/>
  <c r="O34" i="1" s="1"/>
  <c r="P34" i="1" s="1"/>
  <c r="Q34" i="1" s="1"/>
  <c r="R34" i="1" s="1"/>
  <c r="S34" i="1" s="1"/>
  <c r="T34" i="1" s="1"/>
  <c r="U34" i="1" s="1"/>
  <c r="V34" i="1" s="1"/>
  <c r="W34" i="1" s="1"/>
  <c r="X34" i="1" s="1"/>
  <c r="Y34" i="1" s="1"/>
  <c r="Z34" i="1" s="1"/>
  <c r="AA34" i="1" s="1"/>
  <c r="AB34" i="1" s="1"/>
  <c r="AC34" i="1" s="1"/>
  <c r="AD34" i="1" s="1"/>
  <c r="AE34" i="1" s="1"/>
  <c r="AF34" i="1" s="1"/>
  <c r="AG34" i="1" s="1"/>
  <c r="AH34" i="1" s="1"/>
  <c r="AI34" i="1" s="1"/>
  <c r="AJ34" i="1" s="1"/>
  <c r="AK34" i="1" s="1"/>
  <c r="AL34" i="1" s="1"/>
  <c r="AM34" i="1" s="1"/>
  <c r="AN34" i="1" s="1"/>
  <c r="AO34" i="1" s="1"/>
  <c r="AP34" i="1" s="1"/>
  <c r="AQ34" i="1" s="1"/>
  <c r="AR34" i="1" s="1"/>
  <c r="AS34" i="1" s="1"/>
  <c r="AT34" i="1" s="1"/>
  <c r="AU34" i="1" s="1"/>
  <c r="AV34" i="1" s="1"/>
  <c r="AW34" i="1" s="1"/>
  <c r="AX34" i="1" s="1"/>
  <c r="AY34" i="1" s="1"/>
  <c r="AZ34" i="1" s="1"/>
  <c r="BA34" i="1" s="1"/>
  <c r="BB34" i="1" s="1"/>
  <c r="BC34" i="1" s="1"/>
  <c r="AP456" i="1"/>
  <c r="AQ456" i="1" s="1"/>
  <c r="AR456" i="1" s="1"/>
  <c r="AS456" i="1" s="1"/>
  <c r="AT456" i="1" s="1"/>
  <c r="AU456" i="1" s="1"/>
  <c r="AV456" i="1" s="1"/>
  <c r="AW456" i="1" s="1"/>
  <c r="AX456" i="1" s="1"/>
  <c r="AY456" i="1" s="1"/>
  <c r="AZ456" i="1" s="1"/>
  <c r="BA456" i="1" s="1"/>
  <c r="BB456" i="1" s="1"/>
  <c r="BC456" i="1" s="1"/>
  <c r="M24" i="1"/>
  <c r="K25" i="15" s="1"/>
  <c r="S121" i="1"/>
  <c r="T121" i="1" s="1"/>
  <c r="U121" i="1" s="1"/>
  <c r="V121" i="1" s="1"/>
  <c r="W121" i="1" s="1"/>
  <c r="X121" i="1" s="1"/>
  <c r="Y121" i="1" s="1"/>
  <c r="Z121" i="1" s="1"/>
  <c r="AA121" i="1" s="1"/>
  <c r="AB121" i="1" s="1"/>
  <c r="AC121" i="1" s="1"/>
  <c r="AD121" i="1" s="1"/>
  <c r="AE121" i="1" s="1"/>
  <c r="AF121" i="1" s="1"/>
  <c r="AG121" i="1" s="1"/>
  <c r="AH121" i="1" s="1"/>
  <c r="AI121" i="1" s="1"/>
  <c r="AJ121" i="1" s="1"/>
  <c r="AK121" i="1" s="1"/>
  <c r="AL121" i="1" s="1"/>
  <c r="AM121" i="1" s="1"/>
  <c r="AN121" i="1" s="1"/>
  <c r="AO121" i="1" s="1"/>
  <c r="AP121" i="1" s="1"/>
  <c r="AQ121" i="1" s="1"/>
  <c r="AR121" i="1" s="1"/>
  <c r="AS121" i="1" s="1"/>
  <c r="AT121" i="1" s="1"/>
  <c r="AU121" i="1" s="1"/>
  <c r="AV121" i="1" s="1"/>
  <c r="AW121" i="1" s="1"/>
  <c r="AX121" i="1" s="1"/>
  <c r="AY121" i="1" s="1"/>
  <c r="AZ121" i="1" s="1"/>
  <c r="BA121" i="1" s="1"/>
  <c r="BB121" i="1" s="1"/>
  <c r="BC121" i="1" s="1"/>
  <c r="S118" i="1"/>
  <c r="T118" i="1" s="1"/>
  <c r="U118" i="1" s="1"/>
  <c r="V118" i="1" s="1"/>
  <c r="W118" i="1" s="1"/>
  <c r="X118" i="1" s="1"/>
  <c r="Y118" i="1" s="1"/>
  <c r="Z118" i="1" s="1"/>
  <c r="AA118" i="1" s="1"/>
  <c r="AB118" i="1" s="1"/>
  <c r="AC118" i="1" s="1"/>
  <c r="AD118" i="1" s="1"/>
  <c r="AE118" i="1" s="1"/>
  <c r="AF118" i="1" s="1"/>
  <c r="AG118" i="1" s="1"/>
  <c r="AH118" i="1" s="1"/>
  <c r="AI118" i="1" s="1"/>
  <c r="AJ118" i="1" s="1"/>
  <c r="AK118" i="1" s="1"/>
  <c r="AL118" i="1" s="1"/>
  <c r="AM118" i="1" s="1"/>
  <c r="AN118" i="1" s="1"/>
  <c r="AO118" i="1" s="1"/>
  <c r="AP118" i="1" s="1"/>
  <c r="AQ118" i="1" s="1"/>
  <c r="AR118" i="1" s="1"/>
  <c r="AS118" i="1" s="1"/>
  <c r="AT118" i="1" s="1"/>
  <c r="AU118" i="1" s="1"/>
  <c r="AV118" i="1" s="1"/>
  <c r="AW118" i="1" s="1"/>
  <c r="AX118" i="1" s="1"/>
  <c r="AY118" i="1" s="1"/>
  <c r="AZ118" i="1" s="1"/>
  <c r="BA118" i="1" s="1"/>
  <c r="BB118" i="1" s="1"/>
  <c r="BC118" i="1" s="1"/>
  <c r="S117" i="1"/>
  <c r="S119" i="1"/>
  <c r="T119" i="1" s="1"/>
  <c r="U119" i="1" s="1"/>
  <c r="V119" i="1" s="1"/>
  <c r="W119" i="1" s="1"/>
  <c r="X119" i="1" s="1"/>
  <c r="Y119" i="1" s="1"/>
  <c r="Z119" i="1" s="1"/>
  <c r="AA119" i="1" s="1"/>
  <c r="AB119" i="1" s="1"/>
  <c r="AC119" i="1" s="1"/>
  <c r="AD119" i="1" s="1"/>
  <c r="AE119" i="1" s="1"/>
  <c r="AF119" i="1" s="1"/>
  <c r="AG119" i="1" s="1"/>
  <c r="AH119" i="1" s="1"/>
  <c r="AI119" i="1" s="1"/>
  <c r="AJ119" i="1" s="1"/>
  <c r="AK119" i="1" s="1"/>
  <c r="AL119" i="1" s="1"/>
  <c r="AM119" i="1" s="1"/>
  <c r="AN119" i="1" s="1"/>
  <c r="AO119" i="1" s="1"/>
  <c r="AP119" i="1" s="1"/>
  <c r="AQ119" i="1" s="1"/>
  <c r="AR119" i="1" s="1"/>
  <c r="AS119" i="1" s="1"/>
  <c r="AT119" i="1" s="1"/>
  <c r="AU119" i="1" s="1"/>
  <c r="AV119" i="1" s="1"/>
  <c r="AW119" i="1" s="1"/>
  <c r="AX119" i="1" s="1"/>
  <c r="AY119" i="1" s="1"/>
  <c r="AZ119" i="1" s="1"/>
  <c r="BA119" i="1" s="1"/>
  <c r="BB119" i="1" s="1"/>
  <c r="BC119" i="1" s="1"/>
  <c r="S120" i="1"/>
  <c r="T120" i="1" s="1"/>
  <c r="U120" i="1" s="1"/>
  <c r="V120" i="1" s="1"/>
  <c r="W120" i="1" s="1"/>
  <c r="X120" i="1" s="1"/>
  <c r="Y120" i="1" s="1"/>
  <c r="Z120" i="1" s="1"/>
  <c r="AA120" i="1" s="1"/>
  <c r="AB120" i="1" s="1"/>
  <c r="AC120" i="1" s="1"/>
  <c r="AD120" i="1" s="1"/>
  <c r="AE120" i="1" s="1"/>
  <c r="AF120" i="1" s="1"/>
  <c r="AG120" i="1" s="1"/>
  <c r="AH120" i="1" s="1"/>
  <c r="AI120" i="1" s="1"/>
  <c r="AJ120" i="1" s="1"/>
  <c r="AK120" i="1" s="1"/>
  <c r="AL120" i="1" s="1"/>
  <c r="AM120" i="1" s="1"/>
  <c r="AN120" i="1" s="1"/>
  <c r="AO120" i="1" s="1"/>
  <c r="AP120" i="1" s="1"/>
  <c r="AQ120" i="1" s="1"/>
  <c r="AR120" i="1" s="1"/>
  <c r="AS120" i="1" s="1"/>
  <c r="AT120" i="1" s="1"/>
  <c r="AU120" i="1" s="1"/>
  <c r="AV120" i="1" s="1"/>
  <c r="AW120" i="1" s="1"/>
  <c r="AX120" i="1" s="1"/>
  <c r="AY120" i="1" s="1"/>
  <c r="AZ120" i="1" s="1"/>
  <c r="BA120" i="1" s="1"/>
  <c r="BB120" i="1" s="1"/>
  <c r="BC120" i="1" s="1"/>
  <c r="T130" i="1"/>
  <c r="U130" i="1" s="1"/>
  <c r="V130" i="1" s="1"/>
  <c r="W130" i="1" s="1"/>
  <c r="X130" i="1" s="1"/>
  <c r="Y130" i="1" s="1"/>
  <c r="Z130" i="1" s="1"/>
  <c r="AA130" i="1" s="1"/>
  <c r="AB130" i="1" s="1"/>
  <c r="AC130" i="1" s="1"/>
  <c r="AD130" i="1" s="1"/>
  <c r="AE130" i="1" s="1"/>
  <c r="AF130" i="1" s="1"/>
  <c r="AG130" i="1" s="1"/>
  <c r="AH130" i="1" s="1"/>
  <c r="AI130" i="1" s="1"/>
  <c r="AJ130" i="1" s="1"/>
  <c r="AK130" i="1" s="1"/>
  <c r="AL130" i="1" s="1"/>
  <c r="AM130" i="1" s="1"/>
  <c r="AN130" i="1" s="1"/>
  <c r="AO130" i="1" s="1"/>
  <c r="AP130" i="1" s="1"/>
  <c r="AQ130" i="1" s="1"/>
  <c r="AR130" i="1" s="1"/>
  <c r="AS130" i="1" s="1"/>
  <c r="AT130" i="1" s="1"/>
  <c r="AU130" i="1" s="1"/>
  <c r="AV130" i="1" s="1"/>
  <c r="AW130" i="1" s="1"/>
  <c r="AX130" i="1" s="1"/>
  <c r="AY130" i="1" s="1"/>
  <c r="AZ130" i="1" s="1"/>
  <c r="BA130" i="1" s="1"/>
  <c r="BB130" i="1" s="1"/>
  <c r="BC130" i="1" s="1"/>
  <c r="AS565" i="1"/>
  <c r="AT565" i="1" s="1"/>
  <c r="AU565" i="1" s="1"/>
  <c r="AV565" i="1" s="1"/>
  <c r="AW565" i="1" s="1"/>
  <c r="AX565" i="1" s="1"/>
  <c r="AY565" i="1" s="1"/>
  <c r="AZ565" i="1" s="1"/>
  <c r="BA565" i="1" s="1"/>
  <c r="BB565" i="1" s="1"/>
  <c r="BC565" i="1" s="1"/>
  <c r="AR574" i="1"/>
  <c r="AS574" i="1" s="1"/>
  <c r="AT574" i="1" s="1"/>
  <c r="AU574" i="1" s="1"/>
  <c r="AV574" i="1" s="1"/>
  <c r="AW574" i="1" s="1"/>
  <c r="AX574" i="1" s="1"/>
  <c r="AY574" i="1" s="1"/>
  <c r="AZ574" i="1" s="1"/>
  <c r="BA574" i="1" s="1"/>
  <c r="BB574" i="1" s="1"/>
  <c r="BC574" i="1" s="1"/>
  <c r="AR571" i="1"/>
  <c r="AS571" i="1" s="1"/>
  <c r="AT571" i="1" s="1"/>
  <c r="AU571" i="1" s="1"/>
  <c r="AV571" i="1" s="1"/>
  <c r="AW571" i="1" s="1"/>
  <c r="AX571" i="1" s="1"/>
  <c r="AY571" i="1" s="1"/>
  <c r="AZ571" i="1" s="1"/>
  <c r="BA571" i="1" s="1"/>
  <c r="BB571" i="1" s="1"/>
  <c r="BC571" i="1" s="1"/>
  <c r="AR569" i="1"/>
  <c r="AR566" i="1"/>
  <c r="AS566" i="1" s="1"/>
  <c r="AT566" i="1" s="1"/>
  <c r="AU566" i="1" s="1"/>
  <c r="AV566" i="1" s="1"/>
  <c r="AW566" i="1" s="1"/>
  <c r="AX566" i="1" s="1"/>
  <c r="AY566" i="1" s="1"/>
  <c r="AZ566" i="1" s="1"/>
  <c r="BA566" i="1" s="1"/>
  <c r="BB566" i="1" s="1"/>
  <c r="BC566" i="1" s="1"/>
  <c r="AR579" i="1"/>
  <c r="AS579" i="1" s="1"/>
  <c r="AT579" i="1" s="1"/>
  <c r="AU579" i="1" s="1"/>
  <c r="AV579" i="1" s="1"/>
  <c r="AW579" i="1" s="1"/>
  <c r="AX579" i="1" s="1"/>
  <c r="AY579" i="1" s="1"/>
  <c r="AZ579" i="1" s="1"/>
  <c r="BA579" i="1" s="1"/>
  <c r="BB579" i="1" s="1"/>
  <c r="BC579" i="1" s="1"/>
  <c r="Z173" i="1"/>
  <c r="AA173" i="1" s="1"/>
  <c r="AB173" i="1" s="1"/>
  <c r="AC173" i="1" s="1"/>
  <c r="AD173" i="1" s="1"/>
  <c r="AE173" i="1" s="1"/>
  <c r="AF173" i="1" s="1"/>
  <c r="AG173" i="1" s="1"/>
  <c r="AH173" i="1" s="1"/>
  <c r="AI173" i="1" s="1"/>
  <c r="AJ173" i="1" s="1"/>
  <c r="AK173" i="1" s="1"/>
  <c r="AL173" i="1" s="1"/>
  <c r="AM173" i="1" s="1"/>
  <c r="AN173" i="1" s="1"/>
  <c r="AO173" i="1" s="1"/>
  <c r="AP173" i="1" s="1"/>
  <c r="AQ173" i="1" s="1"/>
  <c r="AR173" i="1" s="1"/>
  <c r="AS173" i="1" s="1"/>
  <c r="AT173" i="1" s="1"/>
  <c r="AU173" i="1" s="1"/>
  <c r="AV173" i="1" s="1"/>
  <c r="AW173" i="1" s="1"/>
  <c r="AX173" i="1" s="1"/>
  <c r="AY173" i="1" s="1"/>
  <c r="AZ173" i="1" s="1"/>
  <c r="BA173" i="1" s="1"/>
  <c r="BB173" i="1" s="1"/>
  <c r="BC173" i="1" s="1"/>
  <c r="W159" i="1"/>
  <c r="X159" i="1" s="1"/>
  <c r="Y159" i="1" s="1"/>
  <c r="Z159" i="1" s="1"/>
  <c r="AA159" i="1" s="1"/>
  <c r="AB159" i="1" s="1"/>
  <c r="AC159" i="1" s="1"/>
  <c r="AD159" i="1" s="1"/>
  <c r="AE159" i="1" s="1"/>
  <c r="AF159" i="1" s="1"/>
  <c r="AG159" i="1" s="1"/>
  <c r="AH159" i="1" s="1"/>
  <c r="AI159" i="1" s="1"/>
  <c r="AJ159" i="1" s="1"/>
  <c r="AK159" i="1" s="1"/>
  <c r="AL159" i="1" s="1"/>
  <c r="AM159" i="1" s="1"/>
  <c r="AN159" i="1" s="1"/>
  <c r="AO159" i="1" s="1"/>
  <c r="AP159" i="1" s="1"/>
  <c r="AQ159" i="1" s="1"/>
  <c r="AR159" i="1" s="1"/>
  <c r="AS159" i="1" s="1"/>
  <c r="AT159" i="1" s="1"/>
  <c r="AU159" i="1" s="1"/>
  <c r="AV159" i="1" s="1"/>
  <c r="AW159" i="1" s="1"/>
  <c r="AX159" i="1" s="1"/>
  <c r="AY159" i="1" s="1"/>
  <c r="AZ159" i="1" s="1"/>
  <c r="BA159" i="1" s="1"/>
  <c r="BB159" i="1" s="1"/>
  <c r="BC159" i="1" s="1"/>
  <c r="W171" i="1"/>
  <c r="X171" i="1" s="1"/>
  <c r="Y171" i="1" s="1"/>
  <c r="Z171" i="1" s="1"/>
  <c r="AA171" i="1" s="1"/>
  <c r="AB171" i="1" s="1"/>
  <c r="AC171" i="1" s="1"/>
  <c r="AD171" i="1" s="1"/>
  <c r="AE171" i="1" s="1"/>
  <c r="AF171" i="1" s="1"/>
  <c r="AG171" i="1" s="1"/>
  <c r="AH171" i="1" s="1"/>
  <c r="AI171" i="1" s="1"/>
  <c r="AJ171" i="1" s="1"/>
  <c r="AK171" i="1" s="1"/>
  <c r="AL171" i="1" s="1"/>
  <c r="AM171" i="1" s="1"/>
  <c r="AN171" i="1" s="1"/>
  <c r="AO171" i="1" s="1"/>
  <c r="AP171" i="1" s="1"/>
  <c r="AQ171" i="1" s="1"/>
  <c r="AR171" i="1" s="1"/>
  <c r="AS171" i="1" s="1"/>
  <c r="AT171" i="1" s="1"/>
  <c r="AU171" i="1" s="1"/>
  <c r="AV171" i="1" s="1"/>
  <c r="AW171" i="1" s="1"/>
  <c r="AX171" i="1" s="1"/>
  <c r="AY171" i="1" s="1"/>
  <c r="AZ171" i="1" s="1"/>
  <c r="BA171" i="1" s="1"/>
  <c r="BB171" i="1" s="1"/>
  <c r="BC171" i="1" s="1"/>
  <c r="W172" i="1"/>
  <c r="X172" i="1" s="1"/>
  <c r="Y172" i="1" s="1"/>
  <c r="Z172" i="1" s="1"/>
  <c r="AA172" i="1" s="1"/>
  <c r="AB172" i="1" s="1"/>
  <c r="AC172" i="1" s="1"/>
  <c r="AD172" i="1" s="1"/>
  <c r="AE172" i="1" s="1"/>
  <c r="AF172" i="1" s="1"/>
  <c r="AG172" i="1" s="1"/>
  <c r="AH172" i="1" s="1"/>
  <c r="AI172" i="1" s="1"/>
  <c r="AJ172" i="1" s="1"/>
  <c r="AK172" i="1" s="1"/>
  <c r="AL172" i="1" s="1"/>
  <c r="AM172" i="1" s="1"/>
  <c r="AN172" i="1" s="1"/>
  <c r="AO172" i="1" s="1"/>
  <c r="AP172" i="1" s="1"/>
  <c r="AQ172" i="1" s="1"/>
  <c r="AR172" i="1" s="1"/>
  <c r="AS172" i="1" s="1"/>
  <c r="AT172" i="1" s="1"/>
  <c r="AU172" i="1" s="1"/>
  <c r="AV172" i="1" s="1"/>
  <c r="AW172" i="1" s="1"/>
  <c r="AX172" i="1" s="1"/>
  <c r="AY172" i="1" s="1"/>
  <c r="AZ172" i="1" s="1"/>
  <c r="BA172" i="1" s="1"/>
  <c r="BB172" i="1" s="1"/>
  <c r="BC172" i="1" s="1"/>
  <c r="AR572" i="1"/>
  <c r="AS572" i="1" s="1"/>
  <c r="AT572" i="1" s="1"/>
  <c r="AU572" i="1" s="1"/>
  <c r="AV572" i="1" s="1"/>
  <c r="AW572" i="1" s="1"/>
  <c r="AX572" i="1" s="1"/>
  <c r="AY572" i="1" s="1"/>
  <c r="AZ572" i="1" s="1"/>
  <c r="BA572" i="1" s="1"/>
  <c r="BB572" i="1" s="1"/>
  <c r="BC572" i="1" s="1"/>
  <c r="AR560" i="1"/>
  <c r="Z157" i="1"/>
  <c r="AA157" i="1" s="1"/>
  <c r="AB157" i="1" s="1"/>
  <c r="AC157" i="1" s="1"/>
  <c r="AD157" i="1" s="1"/>
  <c r="AE157" i="1" s="1"/>
  <c r="AF157" i="1" s="1"/>
  <c r="AG157" i="1" s="1"/>
  <c r="AH157" i="1" s="1"/>
  <c r="AI157" i="1" s="1"/>
  <c r="AJ157" i="1" s="1"/>
  <c r="AK157" i="1" s="1"/>
  <c r="AL157" i="1" s="1"/>
  <c r="AM157" i="1" s="1"/>
  <c r="AN157" i="1" s="1"/>
  <c r="AO157" i="1" s="1"/>
  <c r="AP157" i="1" s="1"/>
  <c r="AQ157" i="1" s="1"/>
  <c r="AR157" i="1" s="1"/>
  <c r="AS157" i="1" s="1"/>
  <c r="AT157" i="1" s="1"/>
  <c r="AU157" i="1" s="1"/>
  <c r="AV157" i="1" s="1"/>
  <c r="AW157" i="1" s="1"/>
  <c r="AX157" i="1" s="1"/>
  <c r="AY157" i="1" s="1"/>
  <c r="AZ157" i="1" s="1"/>
  <c r="BA157" i="1" s="1"/>
  <c r="BB157" i="1" s="1"/>
  <c r="BC157" i="1" s="1"/>
  <c r="AU637" i="1"/>
  <c r="AV637" i="1" s="1"/>
  <c r="AW637" i="1" s="1"/>
  <c r="AX637" i="1" s="1"/>
  <c r="AY637" i="1" s="1"/>
  <c r="AZ637" i="1" s="1"/>
  <c r="BA637" i="1" s="1"/>
  <c r="BB637" i="1" s="1"/>
  <c r="BC637" i="1" s="1"/>
  <c r="AQ489" i="1"/>
  <c r="AR489" i="1" s="1"/>
  <c r="AS489" i="1" s="1"/>
  <c r="AT489" i="1" s="1"/>
  <c r="AU489" i="1" s="1"/>
  <c r="AV489" i="1" s="1"/>
  <c r="AW489" i="1" s="1"/>
  <c r="AX489" i="1" s="1"/>
  <c r="AY489" i="1" s="1"/>
  <c r="AZ489" i="1" s="1"/>
  <c r="BA489" i="1" s="1"/>
  <c r="BB489" i="1" s="1"/>
  <c r="BC489" i="1" s="1"/>
  <c r="AU647" i="1"/>
  <c r="AV647" i="1" s="1"/>
  <c r="AW647" i="1" s="1"/>
  <c r="AX647" i="1" s="1"/>
  <c r="AY647" i="1" s="1"/>
  <c r="AZ647" i="1" s="1"/>
  <c r="BA647" i="1" s="1"/>
  <c r="BB647" i="1" s="1"/>
  <c r="BC647" i="1" s="1"/>
  <c r="AT633" i="1"/>
  <c r="AU633" i="1" s="1"/>
  <c r="AV633" i="1" s="1"/>
  <c r="AW633" i="1" s="1"/>
  <c r="AX633" i="1" s="1"/>
  <c r="AY633" i="1" s="1"/>
  <c r="AZ633" i="1" s="1"/>
  <c r="BA633" i="1" s="1"/>
  <c r="BB633" i="1" s="1"/>
  <c r="BC633" i="1" s="1"/>
  <c r="AT650" i="1"/>
  <c r="AU650" i="1" s="1"/>
  <c r="AV650" i="1" s="1"/>
  <c r="AW650" i="1" s="1"/>
  <c r="AX650" i="1" s="1"/>
  <c r="AY650" i="1" s="1"/>
  <c r="AZ650" i="1" s="1"/>
  <c r="BA650" i="1" s="1"/>
  <c r="BB650" i="1" s="1"/>
  <c r="BC650" i="1" s="1"/>
  <c r="AT629" i="1"/>
  <c r="AU629" i="1" s="1"/>
  <c r="AV629" i="1" s="1"/>
  <c r="AW629" i="1" s="1"/>
  <c r="AX629" i="1" s="1"/>
  <c r="AY629" i="1" s="1"/>
  <c r="AZ629" i="1" s="1"/>
  <c r="BA629" i="1" s="1"/>
  <c r="BB629" i="1" s="1"/>
  <c r="BC629" i="1" s="1"/>
  <c r="AT648" i="1"/>
  <c r="AU648" i="1" s="1"/>
  <c r="AV648" i="1" s="1"/>
  <c r="AW648" i="1" s="1"/>
  <c r="AX648" i="1" s="1"/>
  <c r="AY648" i="1" s="1"/>
  <c r="AZ648" i="1" s="1"/>
  <c r="BA648" i="1" s="1"/>
  <c r="BB648" i="1" s="1"/>
  <c r="BC648" i="1" s="1"/>
  <c r="AT635" i="1"/>
  <c r="AU635" i="1" s="1"/>
  <c r="AV635" i="1" s="1"/>
  <c r="AW635" i="1" s="1"/>
  <c r="AX635" i="1" s="1"/>
  <c r="AY635" i="1" s="1"/>
  <c r="AZ635" i="1" s="1"/>
  <c r="BA635" i="1" s="1"/>
  <c r="BB635" i="1" s="1"/>
  <c r="BC635" i="1" s="1"/>
  <c r="AT642" i="1"/>
  <c r="AU642" i="1" s="1"/>
  <c r="AV642" i="1" s="1"/>
  <c r="AW642" i="1" s="1"/>
  <c r="AX642" i="1" s="1"/>
  <c r="AY642" i="1" s="1"/>
  <c r="AZ642" i="1" s="1"/>
  <c r="BA642" i="1" s="1"/>
  <c r="BB642" i="1" s="1"/>
  <c r="BC642" i="1" s="1"/>
  <c r="AT651" i="1"/>
  <c r="AU651" i="1" s="1"/>
  <c r="AV651" i="1" s="1"/>
  <c r="AW651" i="1" s="1"/>
  <c r="AX651" i="1" s="1"/>
  <c r="AY651" i="1" s="1"/>
  <c r="AZ651" i="1" s="1"/>
  <c r="BA651" i="1" s="1"/>
  <c r="BB651" i="1" s="1"/>
  <c r="BC651" i="1" s="1"/>
  <c r="AH324" i="1"/>
  <c r="AI324" i="1" s="1"/>
  <c r="AJ324" i="1" s="1"/>
  <c r="AK324" i="1" s="1"/>
  <c r="AL324" i="1" s="1"/>
  <c r="AM324" i="1" s="1"/>
  <c r="AN324" i="1" s="1"/>
  <c r="AO324" i="1" s="1"/>
  <c r="AP324" i="1" s="1"/>
  <c r="AQ324" i="1" s="1"/>
  <c r="AR324" i="1" s="1"/>
  <c r="AS324" i="1" s="1"/>
  <c r="AT324" i="1" s="1"/>
  <c r="AU324" i="1" s="1"/>
  <c r="AV324" i="1" s="1"/>
  <c r="AW324" i="1" s="1"/>
  <c r="AX324" i="1" s="1"/>
  <c r="AY324" i="1" s="1"/>
  <c r="AZ324" i="1" s="1"/>
  <c r="BA324" i="1" s="1"/>
  <c r="BB324" i="1" s="1"/>
  <c r="BC324" i="1" s="1"/>
  <c r="AH322" i="1"/>
  <c r="AI322" i="1" s="1"/>
  <c r="AJ322" i="1" s="1"/>
  <c r="AK322" i="1" s="1"/>
  <c r="AL322" i="1" s="1"/>
  <c r="AM322" i="1" s="1"/>
  <c r="AN322" i="1" s="1"/>
  <c r="AO322" i="1" s="1"/>
  <c r="AP322" i="1" s="1"/>
  <c r="AQ322" i="1" s="1"/>
  <c r="AR322" i="1" s="1"/>
  <c r="AS322" i="1" s="1"/>
  <c r="AT322" i="1" s="1"/>
  <c r="AU322" i="1" s="1"/>
  <c r="AV322" i="1" s="1"/>
  <c r="AW322" i="1" s="1"/>
  <c r="AX322" i="1" s="1"/>
  <c r="AY322" i="1" s="1"/>
  <c r="AZ322" i="1" s="1"/>
  <c r="BA322" i="1" s="1"/>
  <c r="BB322" i="1" s="1"/>
  <c r="BC322" i="1" s="1"/>
  <c r="AT640" i="1"/>
  <c r="AU640" i="1" s="1"/>
  <c r="AV640" i="1" s="1"/>
  <c r="AW640" i="1" s="1"/>
  <c r="AX640" i="1" s="1"/>
  <c r="AY640" i="1" s="1"/>
  <c r="AZ640" i="1" s="1"/>
  <c r="BA640" i="1" s="1"/>
  <c r="BB640" i="1" s="1"/>
  <c r="BC640" i="1" s="1"/>
  <c r="AT639" i="1"/>
  <c r="AU639" i="1" s="1"/>
  <c r="AV639" i="1" s="1"/>
  <c r="AW639" i="1" s="1"/>
  <c r="AX639" i="1" s="1"/>
  <c r="AY639" i="1" s="1"/>
  <c r="AZ639" i="1" s="1"/>
  <c r="BA639" i="1" s="1"/>
  <c r="BB639" i="1" s="1"/>
  <c r="BC639" i="1" s="1"/>
  <c r="AP512" i="1"/>
  <c r="AQ512" i="1" s="1"/>
  <c r="AR512" i="1" s="1"/>
  <c r="AS512" i="1" s="1"/>
  <c r="AT512" i="1" s="1"/>
  <c r="AU512" i="1" s="1"/>
  <c r="AV512" i="1" s="1"/>
  <c r="AW512" i="1" s="1"/>
  <c r="AX512" i="1" s="1"/>
  <c r="AY512" i="1" s="1"/>
  <c r="AZ512" i="1" s="1"/>
  <c r="BA512" i="1" s="1"/>
  <c r="BB512" i="1" s="1"/>
  <c r="BC512" i="1" s="1"/>
  <c r="AP520" i="1"/>
  <c r="AQ520" i="1" s="1"/>
  <c r="AR520" i="1" s="1"/>
  <c r="AS520" i="1" s="1"/>
  <c r="AT520" i="1" s="1"/>
  <c r="AU520" i="1" s="1"/>
  <c r="AV520" i="1" s="1"/>
  <c r="AW520" i="1" s="1"/>
  <c r="AX520" i="1" s="1"/>
  <c r="AY520" i="1" s="1"/>
  <c r="AZ520" i="1" s="1"/>
  <c r="BA520" i="1" s="1"/>
  <c r="BB520" i="1" s="1"/>
  <c r="BC520" i="1" s="1"/>
  <c r="AI320" i="1"/>
  <c r="AJ320" i="1" s="1"/>
  <c r="AK320" i="1" s="1"/>
  <c r="AL320" i="1" s="1"/>
  <c r="AM320" i="1" s="1"/>
  <c r="AN320" i="1" s="1"/>
  <c r="AO320" i="1" s="1"/>
  <c r="AP320" i="1" s="1"/>
  <c r="AQ320" i="1" s="1"/>
  <c r="AR320" i="1" s="1"/>
  <c r="AS320" i="1" s="1"/>
  <c r="AT320" i="1" s="1"/>
  <c r="AU320" i="1" s="1"/>
  <c r="AV320" i="1" s="1"/>
  <c r="AW320" i="1" s="1"/>
  <c r="AX320" i="1" s="1"/>
  <c r="AY320" i="1" s="1"/>
  <c r="AZ320" i="1" s="1"/>
  <c r="BA320" i="1" s="1"/>
  <c r="BB320" i="1" s="1"/>
  <c r="BC320" i="1" s="1"/>
  <c r="AR521" i="1"/>
  <c r="AS521" i="1" s="1"/>
  <c r="AT521" i="1" s="1"/>
  <c r="AU521" i="1" s="1"/>
  <c r="AV521" i="1" s="1"/>
  <c r="AW521" i="1" s="1"/>
  <c r="AX521" i="1" s="1"/>
  <c r="AY521" i="1" s="1"/>
  <c r="AZ521" i="1" s="1"/>
  <c r="BA521" i="1" s="1"/>
  <c r="BB521" i="1" s="1"/>
  <c r="BC521" i="1" s="1"/>
  <c r="Z162" i="1"/>
  <c r="AA162" i="1" s="1"/>
  <c r="AB162" i="1" s="1"/>
  <c r="AC162" i="1" s="1"/>
  <c r="AD162" i="1" s="1"/>
  <c r="AE162" i="1" s="1"/>
  <c r="AF162" i="1" s="1"/>
  <c r="AG162" i="1" s="1"/>
  <c r="AH162" i="1" s="1"/>
  <c r="AI162" i="1" s="1"/>
  <c r="AJ162" i="1" s="1"/>
  <c r="AK162" i="1" s="1"/>
  <c r="AL162" i="1" s="1"/>
  <c r="AM162" i="1" s="1"/>
  <c r="AN162" i="1" s="1"/>
  <c r="AO162" i="1" s="1"/>
  <c r="AP162" i="1" s="1"/>
  <c r="AQ162" i="1" s="1"/>
  <c r="AR162" i="1" s="1"/>
  <c r="AS162" i="1" s="1"/>
  <c r="AT162" i="1" s="1"/>
  <c r="AU162" i="1" s="1"/>
  <c r="AV162" i="1" s="1"/>
  <c r="AW162" i="1" s="1"/>
  <c r="AX162" i="1" s="1"/>
  <c r="AY162" i="1" s="1"/>
  <c r="AZ162" i="1" s="1"/>
  <c r="BA162" i="1" s="1"/>
  <c r="BB162" i="1" s="1"/>
  <c r="BC162" i="1" s="1"/>
  <c r="AP518" i="1"/>
  <c r="AQ518" i="1" s="1"/>
  <c r="AR518" i="1" s="1"/>
  <c r="AS518" i="1" s="1"/>
  <c r="AT518" i="1" s="1"/>
  <c r="AU518" i="1" s="1"/>
  <c r="AV518" i="1" s="1"/>
  <c r="AW518" i="1" s="1"/>
  <c r="AX518" i="1" s="1"/>
  <c r="AY518" i="1" s="1"/>
  <c r="AZ518" i="1" s="1"/>
  <c r="BA518" i="1" s="1"/>
  <c r="BB518" i="1" s="1"/>
  <c r="BC518" i="1" s="1"/>
  <c r="AP511" i="1"/>
  <c r="AQ511" i="1" s="1"/>
  <c r="AR511" i="1" s="1"/>
  <c r="AS511" i="1" s="1"/>
  <c r="AT511" i="1" s="1"/>
  <c r="AU511" i="1" s="1"/>
  <c r="AV511" i="1" s="1"/>
  <c r="AW511" i="1" s="1"/>
  <c r="AX511" i="1" s="1"/>
  <c r="AY511" i="1" s="1"/>
  <c r="AZ511" i="1" s="1"/>
  <c r="BA511" i="1" s="1"/>
  <c r="BB511" i="1" s="1"/>
  <c r="BC511" i="1" s="1"/>
  <c r="S129" i="1"/>
  <c r="T129" i="1" s="1"/>
  <c r="U129" i="1" s="1"/>
  <c r="V129" i="1" s="1"/>
  <c r="W129" i="1" s="1"/>
  <c r="X129" i="1" s="1"/>
  <c r="Y129" i="1" s="1"/>
  <c r="Z129" i="1" s="1"/>
  <c r="AA129" i="1" s="1"/>
  <c r="AB129" i="1" s="1"/>
  <c r="AC129" i="1" s="1"/>
  <c r="AD129" i="1" s="1"/>
  <c r="AE129" i="1" s="1"/>
  <c r="AF129" i="1" s="1"/>
  <c r="AG129" i="1" s="1"/>
  <c r="AH129" i="1" s="1"/>
  <c r="AI129" i="1" s="1"/>
  <c r="AJ129" i="1" s="1"/>
  <c r="AK129" i="1" s="1"/>
  <c r="AL129" i="1" s="1"/>
  <c r="AM129" i="1" s="1"/>
  <c r="AN129" i="1" s="1"/>
  <c r="AO129" i="1" s="1"/>
  <c r="AP129" i="1" s="1"/>
  <c r="AQ129" i="1" s="1"/>
  <c r="AR129" i="1" s="1"/>
  <c r="AS129" i="1" s="1"/>
  <c r="AT129" i="1" s="1"/>
  <c r="AU129" i="1" s="1"/>
  <c r="AV129" i="1" s="1"/>
  <c r="AW129" i="1" s="1"/>
  <c r="AX129" i="1" s="1"/>
  <c r="AY129" i="1" s="1"/>
  <c r="AZ129" i="1" s="1"/>
  <c r="BA129" i="1" s="1"/>
  <c r="BB129" i="1" s="1"/>
  <c r="BC129" i="1" s="1"/>
  <c r="S128" i="1"/>
  <c r="T128" i="1" s="1"/>
  <c r="U128" i="1" s="1"/>
  <c r="V128" i="1" s="1"/>
  <c r="W128" i="1" s="1"/>
  <c r="X128" i="1" s="1"/>
  <c r="Y128" i="1" s="1"/>
  <c r="Z128" i="1" s="1"/>
  <c r="AA128" i="1" s="1"/>
  <c r="AB128" i="1" s="1"/>
  <c r="AC128" i="1" s="1"/>
  <c r="AD128" i="1" s="1"/>
  <c r="AE128" i="1" s="1"/>
  <c r="AF128" i="1" s="1"/>
  <c r="AG128" i="1" s="1"/>
  <c r="AH128" i="1" s="1"/>
  <c r="AI128" i="1" s="1"/>
  <c r="AJ128" i="1" s="1"/>
  <c r="AK128" i="1" s="1"/>
  <c r="AL128" i="1" s="1"/>
  <c r="AM128" i="1" s="1"/>
  <c r="AN128" i="1" s="1"/>
  <c r="AO128" i="1" s="1"/>
  <c r="AP128" i="1" s="1"/>
  <c r="AQ128" i="1" s="1"/>
  <c r="AR128" i="1" s="1"/>
  <c r="AS128" i="1" s="1"/>
  <c r="AT128" i="1" s="1"/>
  <c r="AU128" i="1" s="1"/>
  <c r="AV128" i="1" s="1"/>
  <c r="AW128" i="1" s="1"/>
  <c r="AX128" i="1" s="1"/>
  <c r="AY128" i="1" s="1"/>
  <c r="AZ128" i="1" s="1"/>
  <c r="BA128" i="1" s="1"/>
  <c r="BB128" i="1" s="1"/>
  <c r="BC128" i="1" s="1"/>
  <c r="U153" i="1"/>
  <c r="V153" i="1" s="1"/>
  <c r="W153" i="1" s="1"/>
  <c r="X153" i="1" s="1"/>
  <c r="Y153" i="1" s="1"/>
  <c r="Z153" i="1" s="1"/>
  <c r="AA153" i="1" s="1"/>
  <c r="AB153" i="1" s="1"/>
  <c r="AC153" i="1" s="1"/>
  <c r="AD153" i="1" s="1"/>
  <c r="AE153" i="1" s="1"/>
  <c r="AF153" i="1" s="1"/>
  <c r="AG153" i="1" s="1"/>
  <c r="AH153" i="1" s="1"/>
  <c r="AI153" i="1" s="1"/>
  <c r="AJ153" i="1" s="1"/>
  <c r="AK153" i="1" s="1"/>
  <c r="AL153" i="1" s="1"/>
  <c r="AM153" i="1" s="1"/>
  <c r="AN153" i="1" s="1"/>
  <c r="AO153" i="1" s="1"/>
  <c r="AP153" i="1" s="1"/>
  <c r="AQ153" i="1" s="1"/>
  <c r="AR153" i="1" s="1"/>
  <c r="AS153" i="1" s="1"/>
  <c r="AT153" i="1" s="1"/>
  <c r="AU153" i="1" s="1"/>
  <c r="AV153" i="1" s="1"/>
  <c r="AW153" i="1" s="1"/>
  <c r="AX153" i="1" s="1"/>
  <c r="AY153" i="1" s="1"/>
  <c r="AZ153" i="1" s="1"/>
  <c r="BA153" i="1" s="1"/>
  <c r="BB153" i="1" s="1"/>
  <c r="BC153" i="1" s="1"/>
  <c r="U155" i="1"/>
  <c r="V155" i="1" s="1"/>
  <c r="W155" i="1" s="1"/>
  <c r="X155" i="1" s="1"/>
  <c r="Y155" i="1" s="1"/>
  <c r="Z155" i="1" s="1"/>
  <c r="AA155" i="1" s="1"/>
  <c r="AB155" i="1" s="1"/>
  <c r="AC155" i="1" s="1"/>
  <c r="AD155" i="1" s="1"/>
  <c r="AE155" i="1" s="1"/>
  <c r="AF155" i="1" s="1"/>
  <c r="AG155" i="1" s="1"/>
  <c r="AH155" i="1" s="1"/>
  <c r="AI155" i="1" s="1"/>
  <c r="AJ155" i="1" s="1"/>
  <c r="AK155" i="1" s="1"/>
  <c r="AL155" i="1" s="1"/>
  <c r="AM155" i="1" s="1"/>
  <c r="AN155" i="1" s="1"/>
  <c r="AO155" i="1" s="1"/>
  <c r="AP155" i="1" s="1"/>
  <c r="AQ155" i="1" s="1"/>
  <c r="AR155" i="1" s="1"/>
  <c r="AS155" i="1" s="1"/>
  <c r="AT155" i="1" s="1"/>
  <c r="AU155" i="1" s="1"/>
  <c r="AV155" i="1" s="1"/>
  <c r="AW155" i="1" s="1"/>
  <c r="AX155" i="1" s="1"/>
  <c r="AY155" i="1" s="1"/>
  <c r="AZ155" i="1" s="1"/>
  <c r="BA155" i="1" s="1"/>
  <c r="BB155" i="1" s="1"/>
  <c r="BC155" i="1" s="1"/>
  <c r="U150" i="1"/>
  <c r="V150" i="1" s="1"/>
  <c r="W150" i="1" s="1"/>
  <c r="X150" i="1" s="1"/>
  <c r="Y150" i="1" s="1"/>
  <c r="Z150" i="1" s="1"/>
  <c r="AA150" i="1" s="1"/>
  <c r="AB150" i="1" s="1"/>
  <c r="AC150" i="1" s="1"/>
  <c r="AD150" i="1" s="1"/>
  <c r="AE150" i="1" s="1"/>
  <c r="AF150" i="1" s="1"/>
  <c r="AG150" i="1" s="1"/>
  <c r="AH150" i="1" s="1"/>
  <c r="AI150" i="1" s="1"/>
  <c r="AJ150" i="1" s="1"/>
  <c r="AK150" i="1" s="1"/>
  <c r="AL150" i="1" s="1"/>
  <c r="AM150" i="1" s="1"/>
  <c r="AN150" i="1" s="1"/>
  <c r="AO150" i="1" s="1"/>
  <c r="AP150" i="1" s="1"/>
  <c r="AQ150" i="1" s="1"/>
  <c r="AR150" i="1" s="1"/>
  <c r="AS150" i="1" s="1"/>
  <c r="AT150" i="1" s="1"/>
  <c r="AU150" i="1" s="1"/>
  <c r="AV150" i="1" s="1"/>
  <c r="AW150" i="1" s="1"/>
  <c r="AX150" i="1" s="1"/>
  <c r="AY150" i="1" s="1"/>
  <c r="AZ150" i="1" s="1"/>
  <c r="BA150" i="1" s="1"/>
  <c r="BB150" i="1" s="1"/>
  <c r="BC150" i="1" s="1"/>
  <c r="U148" i="1"/>
  <c r="W151" i="1"/>
  <c r="X151" i="1" s="1"/>
  <c r="Y151" i="1" s="1"/>
  <c r="Z151" i="1" s="1"/>
  <c r="AA151" i="1" s="1"/>
  <c r="AB151" i="1" s="1"/>
  <c r="AC151" i="1" s="1"/>
  <c r="AD151" i="1" s="1"/>
  <c r="AE151" i="1" s="1"/>
  <c r="AF151" i="1" s="1"/>
  <c r="AG151" i="1" s="1"/>
  <c r="AH151" i="1" s="1"/>
  <c r="AI151" i="1" s="1"/>
  <c r="AJ151" i="1" s="1"/>
  <c r="AK151" i="1" s="1"/>
  <c r="AL151" i="1" s="1"/>
  <c r="AM151" i="1" s="1"/>
  <c r="AN151" i="1" s="1"/>
  <c r="AO151" i="1" s="1"/>
  <c r="AP151" i="1" s="1"/>
  <c r="AQ151" i="1" s="1"/>
  <c r="AR151" i="1" s="1"/>
  <c r="AS151" i="1" s="1"/>
  <c r="AT151" i="1" s="1"/>
  <c r="AU151" i="1" s="1"/>
  <c r="AV151" i="1" s="1"/>
  <c r="AW151" i="1" s="1"/>
  <c r="AX151" i="1" s="1"/>
  <c r="AY151" i="1" s="1"/>
  <c r="AZ151" i="1" s="1"/>
  <c r="BA151" i="1" s="1"/>
  <c r="BB151" i="1" s="1"/>
  <c r="BC151" i="1" s="1"/>
  <c r="AN409" i="1"/>
  <c r="AO409" i="1" s="1"/>
  <c r="AP409" i="1" s="1"/>
  <c r="AQ409" i="1" s="1"/>
  <c r="AR409" i="1" s="1"/>
  <c r="AS409" i="1" s="1"/>
  <c r="AT409" i="1" s="1"/>
  <c r="AU409" i="1" s="1"/>
  <c r="AV409" i="1" s="1"/>
  <c r="AW409" i="1" s="1"/>
  <c r="AX409" i="1" s="1"/>
  <c r="AY409" i="1" s="1"/>
  <c r="AZ409" i="1" s="1"/>
  <c r="BA409" i="1" s="1"/>
  <c r="BB409" i="1" s="1"/>
  <c r="BC409" i="1" s="1"/>
  <c r="AN410" i="1"/>
  <c r="AO410" i="1" s="1"/>
  <c r="AP410" i="1" s="1"/>
  <c r="AQ410" i="1" s="1"/>
  <c r="AR410" i="1" s="1"/>
  <c r="AS410" i="1" s="1"/>
  <c r="AT410" i="1" s="1"/>
  <c r="AU410" i="1" s="1"/>
  <c r="AV410" i="1" s="1"/>
  <c r="AW410" i="1" s="1"/>
  <c r="AX410" i="1" s="1"/>
  <c r="AY410" i="1" s="1"/>
  <c r="AZ410" i="1" s="1"/>
  <c r="BA410" i="1" s="1"/>
  <c r="BB410" i="1" s="1"/>
  <c r="BC410" i="1" s="1"/>
  <c r="AN405" i="1"/>
  <c r="AO405" i="1" s="1"/>
  <c r="AP405" i="1" s="1"/>
  <c r="AQ405" i="1" s="1"/>
  <c r="AR405" i="1" s="1"/>
  <c r="AS405" i="1" s="1"/>
  <c r="AT405" i="1" s="1"/>
  <c r="AU405" i="1" s="1"/>
  <c r="AV405" i="1" s="1"/>
  <c r="AW405" i="1" s="1"/>
  <c r="AX405" i="1" s="1"/>
  <c r="AY405" i="1" s="1"/>
  <c r="AZ405" i="1" s="1"/>
  <c r="BA405" i="1" s="1"/>
  <c r="BB405" i="1" s="1"/>
  <c r="BC405" i="1" s="1"/>
  <c r="AK396" i="1"/>
  <c r="AL396" i="1" s="1"/>
  <c r="AM396" i="1" s="1"/>
  <c r="AN396" i="1" s="1"/>
  <c r="AO396" i="1" s="1"/>
  <c r="AP396" i="1" s="1"/>
  <c r="AQ396" i="1" s="1"/>
  <c r="AR396" i="1" s="1"/>
  <c r="AS396" i="1" s="1"/>
  <c r="AT396" i="1" s="1"/>
  <c r="AU396" i="1" s="1"/>
  <c r="AV396" i="1" s="1"/>
  <c r="AW396" i="1" s="1"/>
  <c r="AX396" i="1" s="1"/>
  <c r="AY396" i="1" s="1"/>
  <c r="AZ396" i="1" s="1"/>
  <c r="BA396" i="1" s="1"/>
  <c r="BB396" i="1" s="1"/>
  <c r="BC396" i="1" s="1"/>
  <c r="AK389" i="1"/>
  <c r="AL389" i="1" s="1"/>
  <c r="AM389" i="1" s="1"/>
  <c r="AN389" i="1" s="1"/>
  <c r="AO389" i="1" s="1"/>
  <c r="AP389" i="1" s="1"/>
  <c r="AQ389" i="1" s="1"/>
  <c r="AR389" i="1" s="1"/>
  <c r="AS389" i="1" s="1"/>
  <c r="AT389" i="1" s="1"/>
  <c r="AU389" i="1" s="1"/>
  <c r="AV389" i="1" s="1"/>
  <c r="AW389" i="1" s="1"/>
  <c r="AX389" i="1" s="1"/>
  <c r="AY389" i="1" s="1"/>
  <c r="AZ389" i="1" s="1"/>
  <c r="BA389" i="1" s="1"/>
  <c r="BB389" i="1" s="1"/>
  <c r="BC389" i="1" s="1"/>
  <c r="AK398" i="1"/>
  <c r="AL398" i="1" s="1"/>
  <c r="AM398" i="1" s="1"/>
  <c r="AN398" i="1" s="1"/>
  <c r="AO398" i="1" s="1"/>
  <c r="AP398" i="1" s="1"/>
  <c r="AQ398" i="1" s="1"/>
  <c r="AR398" i="1" s="1"/>
  <c r="AS398" i="1" s="1"/>
  <c r="AT398" i="1" s="1"/>
  <c r="AU398" i="1" s="1"/>
  <c r="AV398" i="1" s="1"/>
  <c r="AW398" i="1" s="1"/>
  <c r="AX398" i="1" s="1"/>
  <c r="AY398" i="1" s="1"/>
  <c r="AZ398" i="1" s="1"/>
  <c r="BA398" i="1" s="1"/>
  <c r="BB398" i="1" s="1"/>
  <c r="BC398" i="1" s="1"/>
  <c r="AK406" i="1"/>
  <c r="AL406" i="1" s="1"/>
  <c r="AM406" i="1" s="1"/>
  <c r="AN406" i="1" s="1"/>
  <c r="AO406" i="1" s="1"/>
  <c r="AP406" i="1" s="1"/>
  <c r="AQ406" i="1" s="1"/>
  <c r="AR406" i="1" s="1"/>
  <c r="AS406" i="1" s="1"/>
  <c r="AT406" i="1" s="1"/>
  <c r="AU406" i="1" s="1"/>
  <c r="AV406" i="1" s="1"/>
  <c r="AW406" i="1" s="1"/>
  <c r="AX406" i="1" s="1"/>
  <c r="AY406" i="1" s="1"/>
  <c r="AZ406" i="1" s="1"/>
  <c r="BA406" i="1" s="1"/>
  <c r="BB406" i="1" s="1"/>
  <c r="BC406" i="1" s="1"/>
  <c r="AK399" i="1"/>
  <c r="AL399" i="1" s="1"/>
  <c r="AM399" i="1" s="1"/>
  <c r="AN399" i="1" s="1"/>
  <c r="AO399" i="1" s="1"/>
  <c r="AP399" i="1" s="1"/>
  <c r="AQ399" i="1" s="1"/>
  <c r="AR399" i="1" s="1"/>
  <c r="AS399" i="1" s="1"/>
  <c r="AT399" i="1" s="1"/>
  <c r="AU399" i="1" s="1"/>
  <c r="AV399" i="1" s="1"/>
  <c r="AW399" i="1" s="1"/>
  <c r="AX399" i="1" s="1"/>
  <c r="AY399" i="1" s="1"/>
  <c r="AZ399" i="1" s="1"/>
  <c r="BA399" i="1" s="1"/>
  <c r="BB399" i="1" s="1"/>
  <c r="BC399" i="1" s="1"/>
  <c r="AK390" i="1"/>
  <c r="AL390" i="1" s="1"/>
  <c r="AM390" i="1" s="1"/>
  <c r="AN390" i="1" s="1"/>
  <c r="AO390" i="1" s="1"/>
  <c r="AP390" i="1" s="1"/>
  <c r="AQ390" i="1" s="1"/>
  <c r="AR390" i="1" s="1"/>
  <c r="AS390" i="1" s="1"/>
  <c r="AT390" i="1" s="1"/>
  <c r="AU390" i="1" s="1"/>
  <c r="AV390" i="1" s="1"/>
  <c r="AW390" i="1" s="1"/>
  <c r="AX390" i="1" s="1"/>
  <c r="AY390" i="1" s="1"/>
  <c r="AZ390" i="1" s="1"/>
  <c r="BA390" i="1" s="1"/>
  <c r="BB390" i="1" s="1"/>
  <c r="BC390" i="1" s="1"/>
  <c r="AK388" i="1"/>
  <c r="AL388" i="1" s="1"/>
  <c r="AM388" i="1" s="1"/>
  <c r="AN388" i="1" s="1"/>
  <c r="AO388" i="1" s="1"/>
  <c r="AP388" i="1" s="1"/>
  <c r="AQ388" i="1" s="1"/>
  <c r="AR388" i="1" s="1"/>
  <c r="AS388" i="1" s="1"/>
  <c r="AT388" i="1" s="1"/>
  <c r="AU388" i="1" s="1"/>
  <c r="AV388" i="1" s="1"/>
  <c r="AW388" i="1" s="1"/>
  <c r="AX388" i="1" s="1"/>
  <c r="AY388" i="1" s="1"/>
  <c r="AZ388" i="1" s="1"/>
  <c r="BA388" i="1" s="1"/>
  <c r="BB388" i="1" s="1"/>
  <c r="BC388" i="1" s="1"/>
  <c r="AK400" i="1"/>
  <c r="AL400" i="1" s="1"/>
  <c r="AM400" i="1" s="1"/>
  <c r="AN400" i="1" s="1"/>
  <c r="AO400" i="1" s="1"/>
  <c r="AP400" i="1" s="1"/>
  <c r="AQ400" i="1" s="1"/>
  <c r="AR400" i="1" s="1"/>
  <c r="AS400" i="1" s="1"/>
  <c r="AT400" i="1" s="1"/>
  <c r="AU400" i="1" s="1"/>
  <c r="AV400" i="1" s="1"/>
  <c r="AW400" i="1" s="1"/>
  <c r="AX400" i="1" s="1"/>
  <c r="AY400" i="1" s="1"/>
  <c r="AZ400" i="1" s="1"/>
  <c r="BA400" i="1" s="1"/>
  <c r="BB400" i="1" s="1"/>
  <c r="BC400" i="1" s="1"/>
  <c r="AK397" i="1"/>
  <c r="AL397" i="1" s="1"/>
  <c r="AM397" i="1" s="1"/>
  <c r="AN397" i="1" s="1"/>
  <c r="AO397" i="1" s="1"/>
  <c r="AP397" i="1" s="1"/>
  <c r="AQ397" i="1" s="1"/>
  <c r="AR397" i="1" s="1"/>
  <c r="AS397" i="1" s="1"/>
  <c r="AT397" i="1" s="1"/>
  <c r="AU397" i="1" s="1"/>
  <c r="AV397" i="1" s="1"/>
  <c r="AW397" i="1" s="1"/>
  <c r="AX397" i="1" s="1"/>
  <c r="AY397" i="1" s="1"/>
  <c r="AZ397" i="1" s="1"/>
  <c r="BA397" i="1" s="1"/>
  <c r="BB397" i="1" s="1"/>
  <c r="BC397" i="1" s="1"/>
  <c r="AK395" i="1"/>
  <c r="AL395" i="1" s="1"/>
  <c r="AM395" i="1" s="1"/>
  <c r="AN395" i="1" s="1"/>
  <c r="AO395" i="1" s="1"/>
  <c r="AP395" i="1" s="1"/>
  <c r="AQ395" i="1" s="1"/>
  <c r="AR395" i="1" s="1"/>
  <c r="AS395" i="1" s="1"/>
  <c r="AT395" i="1" s="1"/>
  <c r="AU395" i="1" s="1"/>
  <c r="AV395" i="1" s="1"/>
  <c r="AW395" i="1" s="1"/>
  <c r="AX395" i="1" s="1"/>
  <c r="AY395" i="1" s="1"/>
  <c r="AZ395" i="1" s="1"/>
  <c r="BA395" i="1" s="1"/>
  <c r="BB395" i="1" s="1"/>
  <c r="BC395" i="1" s="1"/>
  <c r="AT619" i="1"/>
  <c r="AU619" i="1" s="1"/>
  <c r="AV619" i="1" s="1"/>
  <c r="AW619" i="1" s="1"/>
  <c r="AX619" i="1" s="1"/>
  <c r="AY619" i="1" s="1"/>
  <c r="AZ619" i="1" s="1"/>
  <c r="BA619" i="1" s="1"/>
  <c r="BB619" i="1" s="1"/>
  <c r="BC619" i="1" s="1"/>
  <c r="AT597" i="1"/>
  <c r="AU597" i="1" s="1"/>
  <c r="AV597" i="1" s="1"/>
  <c r="AW597" i="1" s="1"/>
  <c r="AX597" i="1" s="1"/>
  <c r="AY597" i="1" s="1"/>
  <c r="AZ597" i="1" s="1"/>
  <c r="BA597" i="1" s="1"/>
  <c r="BB597" i="1" s="1"/>
  <c r="BC597" i="1" s="1"/>
  <c r="J12" i="1"/>
  <c r="H26" i="15" s="1"/>
  <c r="L10" i="1"/>
  <c r="M10" i="1" s="1"/>
  <c r="N10" i="1" s="1"/>
  <c r="O10" i="1" s="1"/>
  <c r="P10" i="1" s="1"/>
  <c r="Q10" i="1" s="1"/>
  <c r="R10" i="1" s="1"/>
  <c r="S10" i="1" s="1"/>
  <c r="T10" i="1" s="1"/>
  <c r="U10" i="1" s="1"/>
  <c r="V10" i="1" s="1"/>
  <c r="W10" i="1" s="1"/>
  <c r="X10" i="1" s="1"/>
  <c r="Y10" i="1" s="1"/>
  <c r="Z10" i="1" s="1"/>
  <c r="AA10" i="1" s="1"/>
  <c r="AB10" i="1" s="1"/>
  <c r="AC10" i="1" s="1"/>
  <c r="AD10" i="1" s="1"/>
  <c r="AE10" i="1" s="1"/>
  <c r="AF10" i="1" s="1"/>
  <c r="AG10" i="1" s="1"/>
  <c r="AH10" i="1" s="1"/>
  <c r="AI10" i="1" s="1"/>
  <c r="AJ10" i="1" s="1"/>
  <c r="AK10" i="1" s="1"/>
  <c r="AL10" i="1" s="1"/>
  <c r="AM10" i="1" s="1"/>
  <c r="AN10" i="1" s="1"/>
  <c r="AO10" i="1" s="1"/>
  <c r="AP10" i="1" s="1"/>
  <c r="AQ10" i="1" s="1"/>
  <c r="AR10" i="1" s="1"/>
  <c r="AS10" i="1" s="1"/>
  <c r="AT10" i="1" s="1"/>
  <c r="AU10" i="1" s="1"/>
  <c r="AV10" i="1" s="1"/>
  <c r="AW10" i="1" s="1"/>
  <c r="AX10" i="1" s="1"/>
  <c r="AY10" i="1" s="1"/>
  <c r="AZ10" i="1" s="1"/>
  <c r="BA10" i="1" s="1"/>
  <c r="BB10" i="1" s="1"/>
  <c r="BC10" i="1" s="1"/>
  <c r="AG308" i="1"/>
  <c r="AH308" i="1" s="1"/>
  <c r="AI308" i="1" s="1"/>
  <c r="AJ308" i="1" s="1"/>
  <c r="AK308" i="1" s="1"/>
  <c r="AL308" i="1" s="1"/>
  <c r="AM308" i="1" s="1"/>
  <c r="AN308" i="1" s="1"/>
  <c r="AO308" i="1" s="1"/>
  <c r="AP308" i="1" s="1"/>
  <c r="AQ308" i="1" s="1"/>
  <c r="AR308" i="1" s="1"/>
  <c r="AS308" i="1" s="1"/>
  <c r="AT308" i="1" s="1"/>
  <c r="AU308" i="1" s="1"/>
  <c r="AV308" i="1" s="1"/>
  <c r="AW308" i="1" s="1"/>
  <c r="AX308" i="1" s="1"/>
  <c r="AY308" i="1" s="1"/>
  <c r="AZ308" i="1" s="1"/>
  <c r="BA308" i="1" s="1"/>
  <c r="BB308" i="1" s="1"/>
  <c r="BC308" i="1" s="1"/>
  <c r="AG310" i="1"/>
  <c r="AH310" i="1" s="1"/>
  <c r="AI310" i="1" s="1"/>
  <c r="AJ310" i="1" s="1"/>
  <c r="AK310" i="1" s="1"/>
  <c r="AL310" i="1" s="1"/>
  <c r="AM310" i="1" s="1"/>
  <c r="AN310" i="1" s="1"/>
  <c r="AO310" i="1" s="1"/>
  <c r="AP310" i="1" s="1"/>
  <c r="AQ310" i="1" s="1"/>
  <c r="AR310" i="1" s="1"/>
  <c r="AS310" i="1" s="1"/>
  <c r="AT310" i="1" s="1"/>
  <c r="AU310" i="1" s="1"/>
  <c r="AV310" i="1" s="1"/>
  <c r="AW310" i="1" s="1"/>
  <c r="AX310" i="1" s="1"/>
  <c r="AY310" i="1" s="1"/>
  <c r="AZ310" i="1" s="1"/>
  <c r="BA310" i="1" s="1"/>
  <c r="BB310" i="1" s="1"/>
  <c r="BC310" i="1" s="1"/>
  <c r="AG309" i="1"/>
  <c r="AH309" i="1" s="1"/>
  <c r="AI309" i="1" s="1"/>
  <c r="AJ309" i="1" s="1"/>
  <c r="AK309" i="1" s="1"/>
  <c r="AL309" i="1" s="1"/>
  <c r="AM309" i="1" s="1"/>
  <c r="AN309" i="1" s="1"/>
  <c r="AO309" i="1" s="1"/>
  <c r="AP309" i="1" s="1"/>
  <c r="AQ309" i="1" s="1"/>
  <c r="AR309" i="1" s="1"/>
  <c r="AS309" i="1" s="1"/>
  <c r="AT309" i="1" s="1"/>
  <c r="AU309" i="1" s="1"/>
  <c r="AV309" i="1" s="1"/>
  <c r="AW309" i="1" s="1"/>
  <c r="AX309" i="1" s="1"/>
  <c r="AY309" i="1" s="1"/>
  <c r="AZ309" i="1" s="1"/>
  <c r="BA309" i="1" s="1"/>
  <c r="BB309" i="1" s="1"/>
  <c r="BC309" i="1" s="1"/>
  <c r="AG311" i="1"/>
  <c r="AH311" i="1" s="1"/>
  <c r="AI311" i="1" s="1"/>
  <c r="AJ311" i="1" s="1"/>
  <c r="AK311" i="1" s="1"/>
  <c r="AL311" i="1" s="1"/>
  <c r="AM311" i="1" s="1"/>
  <c r="AN311" i="1" s="1"/>
  <c r="AO311" i="1" s="1"/>
  <c r="AP311" i="1" s="1"/>
  <c r="AQ311" i="1" s="1"/>
  <c r="AR311" i="1" s="1"/>
  <c r="AS311" i="1" s="1"/>
  <c r="AT311" i="1" s="1"/>
  <c r="AU311" i="1" s="1"/>
  <c r="AV311" i="1" s="1"/>
  <c r="AW311" i="1" s="1"/>
  <c r="AX311" i="1" s="1"/>
  <c r="AY311" i="1" s="1"/>
  <c r="AZ311" i="1" s="1"/>
  <c r="BA311" i="1" s="1"/>
  <c r="BB311" i="1" s="1"/>
  <c r="BC311" i="1" s="1"/>
  <c r="AH314" i="1"/>
  <c r="AI314" i="1" s="1"/>
  <c r="AJ314" i="1" s="1"/>
  <c r="AK314" i="1" s="1"/>
  <c r="AL314" i="1" s="1"/>
  <c r="AM314" i="1" s="1"/>
  <c r="AN314" i="1" s="1"/>
  <c r="AO314" i="1" s="1"/>
  <c r="AP314" i="1" s="1"/>
  <c r="AQ314" i="1" s="1"/>
  <c r="AR314" i="1" s="1"/>
  <c r="AS314" i="1" s="1"/>
  <c r="AT314" i="1" s="1"/>
  <c r="AU314" i="1" s="1"/>
  <c r="AV314" i="1" s="1"/>
  <c r="AW314" i="1" s="1"/>
  <c r="AX314" i="1" s="1"/>
  <c r="AY314" i="1" s="1"/>
  <c r="AZ314" i="1" s="1"/>
  <c r="BA314" i="1" s="1"/>
  <c r="BB314" i="1" s="1"/>
  <c r="BC314" i="1" s="1"/>
  <c r="AK366" i="1"/>
  <c r="AL366" i="1" s="1"/>
  <c r="AM366" i="1" s="1"/>
  <c r="AN366" i="1" s="1"/>
  <c r="AO366" i="1" s="1"/>
  <c r="AP366" i="1" s="1"/>
  <c r="AQ366" i="1" s="1"/>
  <c r="AR366" i="1" s="1"/>
  <c r="AS366" i="1" s="1"/>
  <c r="AT366" i="1" s="1"/>
  <c r="AU366" i="1" s="1"/>
  <c r="AV366" i="1" s="1"/>
  <c r="AW366" i="1" s="1"/>
  <c r="AX366" i="1" s="1"/>
  <c r="AY366" i="1" s="1"/>
  <c r="AZ366" i="1" s="1"/>
  <c r="BA366" i="1" s="1"/>
  <c r="BB366" i="1" s="1"/>
  <c r="BC366" i="1" s="1"/>
  <c r="AG291" i="1"/>
  <c r="AD5" i="15"/>
  <c r="AT620" i="1"/>
  <c r="AU620" i="1" s="1"/>
  <c r="AV620" i="1" s="1"/>
  <c r="AW620" i="1" s="1"/>
  <c r="AX620" i="1" s="1"/>
  <c r="AY620" i="1" s="1"/>
  <c r="AZ620" i="1" s="1"/>
  <c r="BA620" i="1" s="1"/>
  <c r="BB620" i="1" s="1"/>
  <c r="BC620" i="1" s="1"/>
  <c r="U142" i="1"/>
  <c r="V142" i="1" s="1"/>
  <c r="W142" i="1" s="1"/>
  <c r="X142" i="1" s="1"/>
  <c r="Y142" i="1" s="1"/>
  <c r="Z142" i="1" s="1"/>
  <c r="AA142" i="1" s="1"/>
  <c r="AB142" i="1" s="1"/>
  <c r="AC142" i="1" s="1"/>
  <c r="AD142" i="1" s="1"/>
  <c r="AE142" i="1" s="1"/>
  <c r="AF142" i="1" s="1"/>
  <c r="AG142" i="1" s="1"/>
  <c r="AH142" i="1" s="1"/>
  <c r="AI142" i="1" s="1"/>
  <c r="AJ142" i="1" s="1"/>
  <c r="AK142" i="1" s="1"/>
  <c r="AL142" i="1" s="1"/>
  <c r="AM142" i="1" s="1"/>
  <c r="AN142" i="1" s="1"/>
  <c r="AO142" i="1" s="1"/>
  <c r="AP142" i="1" s="1"/>
  <c r="AQ142" i="1" s="1"/>
  <c r="AR142" i="1" s="1"/>
  <c r="AS142" i="1" s="1"/>
  <c r="AT142" i="1" s="1"/>
  <c r="AU142" i="1" s="1"/>
  <c r="AV142" i="1" s="1"/>
  <c r="AW142" i="1" s="1"/>
  <c r="AX142" i="1" s="1"/>
  <c r="AY142" i="1" s="1"/>
  <c r="AZ142" i="1" s="1"/>
  <c r="BA142" i="1" s="1"/>
  <c r="BB142" i="1" s="1"/>
  <c r="BC142" i="1" s="1"/>
  <c r="AF285" i="1"/>
  <c r="AG285" i="1" s="1"/>
  <c r="AH285" i="1" s="1"/>
  <c r="AI285" i="1" s="1"/>
  <c r="AJ285" i="1" s="1"/>
  <c r="AK285" i="1" s="1"/>
  <c r="AL285" i="1" s="1"/>
  <c r="AM285" i="1" s="1"/>
  <c r="AN285" i="1" s="1"/>
  <c r="AO285" i="1" s="1"/>
  <c r="AP285" i="1" s="1"/>
  <c r="AQ285" i="1" s="1"/>
  <c r="AR285" i="1" s="1"/>
  <c r="AS285" i="1" s="1"/>
  <c r="AT285" i="1" s="1"/>
  <c r="AU285" i="1" s="1"/>
  <c r="AV285" i="1" s="1"/>
  <c r="AW285" i="1" s="1"/>
  <c r="AX285" i="1" s="1"/>
  <c r="AY285" i="1" s="1"/>
  <c r="AZ285" i="1" s="1"/>
  <c r="BA285" i="1" s="1"/>
  <c r="BB285" i="1" s="1"/>
  <c r="BC285" i="1" s="1"/>
  <c r="AF278" i="1"/>
  <c r="AG278" i="1" s="1"/>
  <c r="AH278" i="1" s="1"/>
  <c r="AI278" i="1" s="1"/>
  <c r="AJ278" i="1" s="1"/>
  <c r="AK278" i="1" s="1"/>
  <c r="AL278" i="1" s="1"/>
  <c r="AM278" i="1" s="1"/>
  <c r="AN278" i="1" s="1"/>
  <c r="AO278" i="1" s="1"/>
  <c r="AP278" i="1" s="1"/>
  <c r="AQ278" i="1" s="1"/>
  <c r="AR278" i="1" s="1"/>
  <c r="AS278" i="1" s="1"/>
  <c r="AT278" i="1" s="1"/>
  <c r="AU278" i="1" s="1"/>
  <c r="AV278" i="1" s="1"/>
  <c r="AW278" i="1" s="1"/>
  <c r="AX278" i="1" s="1"/>
  <c r="AY278" i="1" s="1"/>
  <c r="AZ278" i="1" s="1"/>
  <c r="BA278" i="1" s="1"/>
  <c r="BB278" i="1" s="1"/>
  <c r="BC278" i="1" s="1"/>
  <c r="AT624" i="1"/>
  <c r="AU624" i="1" s="1"/>
  <c r="AV624" i="1" s="1"/>
  <c r="AW624" i="1" s="1"/>
  <c r="AX624" i="1" s="1"/>
  <c r="AY624" i="1" s="1"/>
  <c r="AZ624" i="1" s="1"/>
  <c r="BA624" i="1" s="1"/>
  <c r="BB624" i="1" s="1"/>
  <c r="BC624" i="1" s="1"/>
  <c r="AB235" i="1"/>
  <c r="AC235" i="1" s="1"/>
  <c r="AD235" i="1" s="1"/>
  <c r="AE235" i="1" s="1"/>
  <c r="AF235" i="1" s="1"/>
  <c r="AG235" i="1" s="1"/>
  <c r="AH235" i="1" s="1"/>
  <c r="AI235" i="1" s="1"/>
  <c r="AJ235" i="1" s="1"/>
  <c r="AK235" i="1" s="1"/>
  <c r="AL235" i="1" s="1"/>
  <c r="AM235" i="1" s="1"/>
  <c r="AN235" i="1" s="1"/>
  <c r="AO235" i="1" s="1"/>
  <c r="AP235" i="1" s="1"/>
  <c r="AQ235" i="1" s="1"/>
  <c r="AR235" i="1" s="1"/>
  <c r="AS235" i="1" s="1"/>
  <c r="AT235" i="1" s="1"/>
  <c r="AU235" i="1" s="1"/>
  <c r="AV235" i="1" s="1"/>
  <c r="AW235" i="1" s="1"/>
  <c r="AX235" i="1" s="1"/>
  <c r="AY235" i="1" s="1"/>
  <c r="AZ235" i="1" s="1"/>
  <c r="BA235" i="1" s="1"/>
  <c r="BB235" i="1" s="1"/>
  <c r="BC235" i="1" s="1"/>
  <c r="AB236" i="1"/>
  <c r="AC236" i="1" s="1"/>
  <c r="AD236" i="1" s="1"/>
  <c r="AE236" i="1" s="1"/>
  <c r="AF236" i="1" s="1"/>
  <c r="AG236" i="1" s="1"/>
  <c r="AH236" i="1" s="1"/>
  <c r="AI236" i="1" s="1"/>
  <c r="AJ236" i="1" s="1"/>
  <c r="AK236" i="1" s="1"/>
  <c r="AL236" i="1" s="1"/>
  <c r="AM236" i="1" s="1"/>
  <c r="AN236" i="1" s="1"/>
  <c r="AO236" i="1" s="1"/>
  <c r="AP236" i="1" s="1"/>
  <c r="AQ236" i="1" s="1"/>
  <c r="AR236" i="1" s="1"/>
  <c r="AS236" i="1" s="1"/>
  <c r="AT236" i="1" s="1"/>
  <c r="AU236" i="1" s="1"/>
  <c r="AV236" i="1" s="1"/>
  <c r="AW236" i="1" s="1"/>
  <c r="AX236" i="1" s="1"/>
  <c r="AY236" i="1" s="1"/>
  <c r="AZ236" i="1" s="1"/>
  <c r="BA236" i="1" s="1"/>
  <c r="BB236" i="1" s="1"/>
  <c r="BC236" i="1" s="1"/>
  <c r="U146" i="1"/>
  <c r="V146" i="1" s="1"/>
  <c r="W146" i="1" s="1"/>
  <c r="X146" i="1" s="1"/>
  <c r="Y146" i="1" s="1"/>
  <c r="Z146" i="1" s="1"/>
  <c r="AA146" i="1" s="1"/>
  <c r="AB146" i="1" s="1"/>
  <c r="AC146" i="1" s="1"/>
  <c r="AD146" i="1" s="1"/>
  <c r="AE146" i="1" s="1"/>
  <c r="AF146" i="1" s="1"/>
  <c r="AG146" i="1" s="1"/>
  <c r="AH146" i="1" s="1"/>
  <c r="AI146" i="1" s="1"/>
  <c r="AJ146" i="1" s="1"/>
  <c r="AK146" i="1" s="1"/>
  <c r="AL146" i="1" s="1"/>
  <c r="AM146" i="1" s="1"/>
  <c r="AN146" i="1" s="1"/>
  <c r="AO146" i="1" s="1"/>
  <c r="AP146" i="1" s="1"/>
  <c r="AQ146" i="1" s="1"/>
  <c r="AR146" i="1" s="1"/>
  <c r="AS146" i="1" s="1"/>
  <c r="AT146" i="1" s="1"/>
  <c r="AU146" i="1" s="1"/>
  <c r="AV146" i="1" s="1"/>
  <c r="AW146" i="1" s="1"/>
  <c r="AX146" i="1" s="1"/>
  <c r="AY146" i="1" s="1"/>
  <c r="AZ146" i="1" s="1"/>
  <c r="BA146" i="1" s="1"/>
  <c r="BB146" i="1" s="1"/>
  <c r="BC146" i="1" s="1"/>
  <c r="U143" i="1"/>
  <c r="V143" i="1" s="1"/>
  <c r="W143" i="1" s="1"/>
  <c r="X143" i="1" s="1"/>
  <c r="Y143" i="1" s="1"/>
  <c r="Z143" i="1" s="1"/>
  <c r="AA143" i="1" s="1"/>
  <c r="AB143" i="1" s="1"/>
  <c r="AC143" i="1" s="1"/>
  <c r="AD143" i="1" s="1"/>
  <c r="AE143" i="1" s="1"/>
  <c r="AF143" i="1" s="1"/>
  <c r="AG143" i="1" s="1"/>
  <c r="AH143" i="1" s="1"/>
  <c r="AI143" i="1" s="1"/>
  <c r="AJ143" i="1" s="1"/>
  <c r="AK143" i="1" s="1"/>
  <c r="AL143" i="1" s="1"/>
  <c r="AM143" i="1" s="1"/>
  <c r="AN143" i="1" s="1"/>
  <c r="AO143" i="1" s="1"/>
  <c r="AP143" i="1" s="1"/>
  <c r="AQ143" i="1" s="1"/>
  <c r="AR143" i="1" s="1"/>
  <c r="AS143" i="1" s="1"/>
  <c r="AT143" i="1" s="1"/>
  <c r="AU143" i="1" s="1"/>
  <c r="AV143" i="1" s="1"/>
  <c r="AW143" i="1" s="1"/>
  <c r="AX143" i="1" s="1"/>
  <c r="AY143" i="1" s="1"/>
  <c r="AZ143" i="1" s="1"/>
  <c r="BA143" i="1" s="1"/>
  <c r="BB143" i="1" s="1"/>
  <c r="BC143" i="1" s="1"/>
  <c r="AN417" i="1"/>
  <c r="AO417" i="1" s="1"/>
  <c r="AP417" i="1" s="1"/>
  <c r="AQ417" i="1" s="1"/>
  <c r="AR417" i="1" s="1"/>
  <c r="AS417" i="1" s="1"/>
  <c r="AT417" i="1" s="1"/>
  <c r="AU417" i="1" s="1"/>
  <c r="AV417" i="1" s="1"/>
  <c r="AW417" i="1" s="1"/>
  <c r="AX417" i="1" s="1"/>
  <c r="AY417" i="1" s="1"/>
  <c r="AZ417" i="1" s="1"/>
  <c r="BA417" i="1" s="1"/>
  <c r="BB417" i="1" s="1"/>
  <c r="BC417" i="1" s="1"/>
  <c r="AJ92" i="15"/>
  <c r="AM412" i="1"/>
  <c r="AN424" i="1"/>
  <c r="AO424" i="1" s="1"/>
  <c r="AP424" i="1" s="1"/>
  <c r="AQ424" i="1" s="1"/>
  <c r="AR424" i="1" s="1"/>
  <c r="AS424" i="1" s="1"/>
  <c r="AT424" i="1" s="1"/>
  <c r="AU424" i="1" s="1"/>
  <c r="AV424" i="1" s="1"/>
  <c r="AW424" i="1" s="1"/>
  <c r="AX424" i="1" s="1"/>
  <c r="AY424" i="1" s="1"/>
  <c r="AZ424" i="1" s="1"/>
  <c r="BA424" i="1" s="1"/>
  <c r="BB424" i="1" s="1"/>
  <c r="BC424" i="1" s="1"/>
  <c r="AD247" i="1"/>
  <c r="AE247" i="1" s="1"/>
  <c r="AF247" i="1" s="1"/>
  <c r="AG247" i="1" s="1"/>
  <c r="AH247" i="1" s="1"/>
  <c r="AI247" i="1" s="1"/>
  <c r="AJ247" i="1" s="1"/>
  <c r="AK247" i="1" s="1"/>
  <c r="AL247" i="1" s="1"/>
  <c r="AM247" i="1" s="1"/>
  <c r="AN247" i="1" s="1"/>
  <c r="AO247" i="1" s="1"/>
  <c r="AP247" i="1" s="1"/>
  <c r="AQ247" i="1" s="1"/>
  <c r="AR247" i="1" s="1"/>
  <c r="AS247" i="1" s="1"/>
  <c r="AT247" i="1" s="1"/>
  <c r="AU247" i="1" s="1"/>
  <c r="AV247" i="1" s="1"/>
  <c r="AW247" i="1" s="1"/>
  <c r="AX247" i="1" s="1"/>
  <c r="AY247" i="1" s="1"/>
  <c r="AZ247" i="1" s="1"/>
  <c r="BA247" i="1" s="1"/>
  <c r="BB247" i="1" s="1"/>
  <c r="BC247" i="1" s="1"/>
  <c r="L21" i="1"/>
  <c r="M21" i="1" s="1"/>
  <c r="N21" i="1" s="1"/>
  <c r="O21" i="1" s="1"/>
  <c r="P21" i="1" s="1"/>
  <c r="Q21" i="1" s="1"/>
  <c r="R21" i="1" s="1"/>
  <c r="S21" i="1" s="1"/>
  <c r="T21" i="1" s="1"/>
  <c r="U21" i="1" s="1"/>
  <c r="V21" i="1" s="1"/>
  <c r="W21" i="1" s="1"/>
  <c r="X21" i="1" s="1"/>
  <c r="Y21" i="1" s="1"/>
  <c r="Z21" i="1" s="1"/>
  <c r="AA21" i="1" s="1"/>
  <c r="AB21" i="1" s="1"/>
  <c r="AC21" i="1" s="1"/>
  <c r="AD21" i="1" s="1"/>
  <c r="AE21" i="1" s="1"/>
  <c r="AF21" i="1" s="1"/>
  <c r="AG21" i="1" s="1"/>
  <c r="AH21" i="1" s="1"/>
  <c r="AI21" i="1" s="1"/>
  <c r="AJ21" i="1" s="1"/>
  <c r="AK21" i="1" s="1"/>
  <c r="AL21" i="1" s="1"/>
  <c r="AM21" i="1" s="1"/>
  <c r="AN21" i="1" s="1"/>
  <c r="AO21" i="1" s="1"/>
  <c r="AP21" i="1" s="1"/>
  <c r="AQ21" i="1" s="1"/>
  <c r="AR21" i="1" s="1"/>
  <c r="AS21" i="1" s="1"/>
  <c r="AT21" i="1" s="1"/>
  <c r="AU21" i="1" s="1"/>
  <c r="AV21" i="1" s="1"/>
  <c r="AW21" i="1" s="1"/>
  <c r="AX21" i="1" s="1"/>
  <c r="AY21" i="1" s="1"/>
  <c r="AZ21" i="1" s="1"/>
  <c r="BA21" i="1" s="1"/>
  <c r="BB21" i="1" s="1"/>
  <c r="BC21" i="1" s="1"/>
  <c r="AP503" i="1"/>
  <c r="AQ503" i="1" s="1"/>
  <c r="AR503" i="1" s="1"/>
  <c r="AS503" i="1" s="1"/>
  <c r="AT503" i="1" s="1"/>
  <c r="AU503" i="1" s="1"/>
  <c r="AV503" i="1" s="1"/>
  <c r="AW503" i="1" s="1"/>
  <c r="AX503" i="1" s="1"/>
  <c r="AY503" i="1" s="1"/>
  <c r="AZ503" i="1" s="1"/>
  <c r="BA503" i="1" s="1"/>
  <c r="BB503" i="1" s="1"/>
  <c r="BC503" i="1" s="1"/>
  <c r="S116" i="1"/>
  <c r="T116" i="1" s="1"/>
  <c r="U116" i="1" s="1"/>
  <c r="V116" i="1" s="1"/>
  <c r="W116" i="1" s="1"/>
  <c r="X116" i="1" s="1"/>
  <c r="Y116" i="1" s="1"/>
  <c r="Z116" i="1" s="1"/>
  <c r="AA116" i="1" s="1"/>
  <c r="AB116" i="1" s="1"/>
  <c r="AC116" i="1" s="1"/>
  <c r="AD116" i="1" s="1"/>
  <c r="AE116" i="1" s="1"/>
  <c r="AF116" i="1" s="1"/>
  <c r="AG116" i="1" s="1"/>
  <c r="AH116" i="1" s="1"/>
  <c r="AI116" i="1" s="1"/>
  <c r="AJ116" i="1" s="1"/>
  <c r="AK116" i="1" s="1"/>
  <c r="AL116" i="1" s="1"/>
  <c r="AM116" i="1" s="1"/>
  <c r="AN116" i="1" s="1"/>
  <c r="AO116" i="1" s="1"/>
  <c r="AP116" i="1" s="1"/>
  <c r="AQ116" i="1" s="1"/>
  <c r="AR116" i="1" s="1"/>
  <c r="AS116" i="1" s="1"/>
  <c r="AT116" i="1" s="1"/>
  <c r="AU116" i="1" s="1"/>
  <c r="AV116" i="1" s="1"/>
  <c r="AW116" i="1" s="1"/>
  <c r="AX116" i="1" s="1"/>
  <c r="AY116" i="1" s="1"/>
  <c r="AZ116" i="1" s="1"/>
  <c r="BA116" i="1" s="1"/>
  <c r="BB116" i="1" s="1"/>
  <c r="BC116" i="1" s="1"/>
  <c r="AN443" i="1"/>
  <c r="AO443" i="1" s="1"/>
  <c r="AP443" i="1" s="1"/>
  <c r="AQ443" i="1" s="1"/>
  <c r="AR443" i="1" s="1"/>
  <c r="AS443" i="1" s="1"/>
  <c r="AT443" i="1" s="1"/>
  <c r="AU443" i="1" s="1"/>
  <c r="AV443" i="1" s="1"/>
  <c r="AW443" i="1" s="1"/>
  <c r="AX443" i="1" s="1"/>
  <c r="AY443" i="1" s="1"/>
  <c r="AZ443" i="1" s="1"/>
  <c r="BA443" i="1" s="1"/>
  <c r="BB443" i="1" s="1"/>
  <c r="BC443" i="1" s="1"/>
  <c r="Z176" i="1"/>
  <c r="AA176" i="1" s="1"/>
  <c r="AB176" i="1" s="1"/>
  <c r="AC176" i="1" s="1"/>
  <c r="AD176" i="1" s="1"/>
  <c r="AE176" i="1" s="1"/>
  <c r="AF176" i="1" s="1"/>
  <c r="AG176" i="1" s="1"/>
  <c r="AH176" i="1" s="1"/>
  <c r="AI176" i="1" s="1"/>
  <c r="AJ176" i="1" s="1"/>
  <c r="AK176" i="1" s="1"/>
  <c r="AL176" i="1" s="1"/>
  <c r="AM176" i="1" s="1"/>
  <c r="AN176" i="1" s="1"/>
  <c r="AO176" i="1" s="1"/>
  <c r="AP176" i="1" s="1"/>
  <c r="AQ176" i="1" s="1"/>
  <c r="AR176" i="1" s="1"/>
  <c r="AS176" i="1" s="1"/>
  <c r="AT176" i="1" s="1"/>
  <c r="AU176" i="1" s="1"/>
  <c r="AV176" i="1" s="1"/>
  <c r="AW176" i="1" s="1"/>
  <c r="AX176" i="1" s="1"/>
  <c r="AY176" i="1" s="1"/>
  <c r="AZ176" i="1" s="1"/>
  <c r="BA176" i="1" s="1"/>
  <c r="BB176" i="1" s="1"/>
  <c r="BC176" i="1" s="1"/>
  <c r="AD244" i="1"/>
  <c r="AE244" i="1" s="1"/>
  <c r="AF244" i="1" s="1"/>
  <c r="AG244" i="1" s="1"/>
  <c r="AH244" i="1" s="1"/>
  <c r="AI244" i="1" s="1"/>
  <c r="AJ244" i="1" s="1"/>
  <c r="AK244" i="1" s="1"/>
  <c r="AL244" i="1" s="1"/>
  <c r="AM244" i="1" s="1"/>
  <c r="AN244" i="1" s="1"/>
  <c r="AO244" i="1" s="1"/>
  <c r="AP244" i="1" s="1"/>
  <c r="AQ244" i="1" s="1"/>
  <c r="AR244" i="1" s="1"/>
  <c r="AS244" i="1" s="1"/>
  <c r="AT244" i="1" s="1"/>
  <c r="AU244" i="1" s="1"/>
  <c r="AV244" i="1" s="1"/>
  <c r="AW244" i="1" s="1"/>
  <c r="AX244" i="1" s="1"/>
  <c r="AY244" i="1" s="1"/>
  <c r="AZ244" i="1" s="1"/>
  <c r="BA244" i="1" s="1"/>
  <c r="BB244" i="1" s="1"/>
  <c r="BC244" i="1" s="1"/>
  <c r="W79" i="15"/>
  <c r="Z188" i="1"/>
  <c r="AN449" i="1"/>
  <c r="AO449" i="1" s="1"/>
  <c r="AP449" i="1" s="1"/>
  <c r="AQ449" i="1" s="1"/>
  <c r="AR449" i="1" s="1"/>
  <c r="AS449" i="1" s="1"/>
  <c r="AT449" i="1" s="1"/>
  <c r="AU449" i="1" s="1"/>
  <c r="AV449" i="1" s="1"/>
  <c r="AW449" i="1" s="1"/>
  <c r="AX449" i="1" s="1"/>
  <c r="AY449" i="1" s="1"/>
  <c r="AZ449" i="1" s="1"/>
  <c r="BA449" i="1" s="1"/>
  <c r="BB449" i="1" s="1"/>
  <c r="BC449" i="1" s="1"/>
  <c r="Z194" i="1"/>
  <c r="AA194" i="1" s="1"/>
  <c r="AB194" i="1" s="1"/>
  <c r="AC194" i="1" s="1"/>
  <c r="AD194" i="1" s="1"/>
  <c r="AE194" i="1" s="1"/>
  <c r="AF194" i="1" s="1"/>
  <c r="AG194" i="1" s="1"/>
  <c r="AH194" i="1" s="1"/>
  <c r="AI194" i="1" s="1"/>
  <c r="AJ194" i="1" s="1"/>
  <c r="AK194" i="1" s="1"/>
  <c r="AL194" i="1" s="1"/>
  <c r="AM194" i="1" s="1"/>
  <c r="AN194" i="1" s="1"/>
  <c r="AO194" i="1" s="1"/>
  <c r="AP194" i="1" s="1"/>
  <c r="AQ194" i="1" s="1"/>
  <c r="AR194" i="1" s="1"/>
  <c r="AS194" i="1" s="1"/>
  <c r="AT194" i="1" s="1"/>
  <c r="AU194" i="1" s="1"/>
  <c r="AV194" i="1" s="1"/>
  <c r="AW194" i="1" s="1"/>
  <c r="AX194" i="1" s="1"/>
  <c r="AY194" i="1" s="1"/>
  <c r="AZ194" i="1" s="1"/>
  <c r="BA194" i="1" s="1"/>
  <c r="BB194" i="1" s="1"/>
  <c r="BC194" i="1" s="1"/>
  <c r="AP495" i="1"/>
  <c r="AQ495" i="1" s="1"/>
  <c r="AR495" i="1" s="1"/>
  <c r="AS495" i="1" s="1"/>
  <c r="AT495" i="1" s="1"/>
  <c r="AU495" i="1" s="1"/>
  <c r="AV495" i="1" s="1"/>
  <c r="AW495" i="1" s="1"/>
  <c r="AX495" i="1" s="1"/>
  <c r="AY495" i="1" s="1"/>
  <c r="AZ495" i="1" s="1"/>
  <c r="BA495" i="1" s="1"/>
  <c r="BB495" i="1" s="1"/>
  <c r="BC495" i="1" s="1"/>
  <c r="H4" i="1"/>
  <c r="S91" i="1"/>
  <c r="T91" i="1" s="1"/>
  <c r="U91" i="1" s="1"/>
  <c r="V91" i="1" s="1"/>
  <c r="W91" i="1" s="1"/>
  <c r="X91" i="1" s="1"/>
  <c r="Y91" i="1" s="1"/>
  <c r="Z91" i="1" s="1"/>
  <c r="AA91" i="1" s="1"/>
  <c r="AB91" i="1" s="1"/>
  <c r="AC91" i="1" s="1"/>
  <c r="AD91" i="1" s="1"/>
  <c r="AE91" i="1" s="1"/>
  <c r="AF91" i="1" s="1"/>
  <c r="AG91" i="1" s="1"/>
  <c r="AH91" i="1" s="1"/>
  <c r="AI91" i="1" s="1"/>
  <c r="AJ91" i="1" s="1"/>
  <c r="AK91" i="1" s="1"/>
  <c r="AL91" i="1" s="1"/>
  <c r="AM91" i="1" s="1"/>
  <c r="AN91" i="1" s="1"/>
  <c r="AO91" i="1" s="1"/>
  <c r="AP91" i="1" s="1"/>
  <c r="AQ91" i="1" s="1"/>
  <c r="AR91" i="1" s="1"/>
  <c r="AS91" i="1" s="1"/>
  <c r="AT91" i="1" s="1"/>
  <c r="AU91" i="1" s="1"/>
  <c r="AV91" i="1" s="1"/>
  <c r="AW91" i="1" s="1"/>
  <c r="AX91" i="1" s="1"/>
  <c r="AY91" i="1" s="1"/>
  <c r="AZ91" i="1" s="1"/>
  <c r="BA91" i="1" s="1"/>
  <c r="BB91" i="1" s="1"/>
  <c r="BC91" i="1" s="1"/>
  <c r="S115" i="1"/>
  <c r="T115" i="1" s="1"/>
  <c r="U115" i="1" s="1"/>
  <c r="V115" i="1" s="1"/>
  <c r="W115" i="1" s="1"/>
  <c r="X115" i="1" s="1"/>
  <c r="Y115" i="1" s="1"/>
  <c r="Z115" i="1" s="1"/>
  <c r="AA115" i="1" s="1"/>
  <c r="AB115" i="1" s="1"/>
  <c r="AC115" i="1" s="1"/>
  <c r="AD115" i="1" s="1"/>
  <c r="AE115" i="1" s="1"/>
  <c r="AF115" i="1" s="1"/>
  <c r="AG115" i="1" s="1"/>
  <c r="AH115" i="1" s="1"/>
  <c r="AI115" i="1" s="1"/>
  <c r="AJ115" i="1" s="1"/>
  <c r="AK115" i="1" s="1"/>
  <c r="AL115" i="1" s="1"/>
  <c r="AM115" i="1" s="1"/>
  <c r="AN115" i="1" s="1"/>
  <c r="AO115" i="1" s="1"/>
  <c r="AP115" i="1" s="1"/>
  <c r="AQ115" i="1" s="1"/>
  <c r="AR115" i="1" s="1"/>
  <c r="AS115" i="1" s="1"/>
  <c r="AT115" i="1" s="1"/>
  <c r="AU115" i="1" s="1"/>
  <c r="AV115" i="1" s="1"/>
  <c r="AW115" i="1" s="1"/>
  <c r="AX115" i="1" s="1"/>
  <c r="AY115" i="1" s="1"/>
  <c r="AZ115" i="1" s="1"/>
  <c r="BA115" i="1" s="1"/>
  <c r="BB115" i="1" s="1"/>
  <c r="BC115" i="1" s="1"/>
  <c r="S90" i="1"/>
  <c r="T90" i="1" s="1"/>
  <c r="U90" i="1" s="1"/>
  <c r="V90" i="1" s="1"/>
  <c r="W90" i="1" s="1"/>
  <c r="X90" i="1" s="1"/>
  <c r="Y90" i="1" s="1"/>
  <c r="Z90" i="1" s="1"/>
  <c r="AA90" i="1" s="1"/>
  <c r="AB90" i="1" s="1"/>
  <c r="AC90" i="1" s="1"/>
  <c r="AD90" i="1" s="1"/>
  <c r="AE90" i="1" s="1"/>
  <c r="AF90" i="1" s="1"/>
  <c r="AG90" i="1" s="1"/>
  <c r="AH90" i="1" s="1"/>
  <c r="AI90" i="1" s="1"/>
  <c r="AJ90" i="1" s="1"/>
  <c r="AK90" i="1" s="1"/>
  <c r="AL90" i="1" s="1"/>
  <c r="AM90" i="1" s="1"/>
  <c r="AN90" i="1" s="1"/>
  <c r="AO90" i="1" s="1"/>
  <c r="AP90" i="1" s="1"/>
  <c r="AQ90" i="1" s="1"/>
  <c r="AR90" i="1" s="1"/>
  <c r="AS90" i="1" s="1"/>
  <c r="AT90" i="1" s="1"/>
  <c r="AU90" i="1" s="1"/>
  <c r="AV90" i="1" s="1"/>
  <c r="AW90" i="1" s="1"/>
  <c r="AX90" i="1" s="1"/>
  <c r="AY90" i="1" s="1"/>
  <c r="AZ90" i="1" s="1"/>
  <c r="BA90" i="1" s="1"/>
  <c r="BB90" i="1" s="1"/>
  <c r="BC90" i="1" s="1"/>
  <c r="S88" i="1"/>
  <c r="T88" i="1" s="1"/>
  <c r="U88" i="1" s="1"/>
  <c r="V88" i="1" s="1"/>
  <c r="W88" i="1" s="1"/>
  <c r="X88" i="1" s="1"/>
  <c r="Y88" i="1" s="1"/>
  <c r="Z88" i="1" s="1"/>
  <c r="AA88" i="1" s="1"/>
  <c r="AB88" i="1" s="1"/>
  <c r="AC88" i="1" s="1"/>
  <c r="AD88" i="1" s="1"/>
  <c r="AE88" i="1" s="1"/>
  <c r="AF88" i="1" s="1"/>
  <c r="AG88" i="1" s="1"/>
  <c r="AH88" i="1" s="1"/>
  <c r="AI88" i="1" s="1"/>
  <c r="AJ88" i="1" s="1"/>
  <c r="AK88" i="1" s="1"/>
  <c r="AL88" i="1" s="1"/>
  <c r="AM88" i="1" s="1"/>
  <c r="AN88" i="1" s="1"/>
  <c r="AO88" i="1" s="1"/>
  <c r="AP88" i="1" s="1"/>
  <c r="AQ88" i="1" s="1"/>
  <c r="AR88" i="1" s="1"/>
  <c r="AS88" i="1" s="1"/>
  <c r="AT88" i="1" s="1"/>
  <c r="AU88" i="1" s="1"/>
  <c r="AV88" i="1" s="1"/>
  <c r="AW88" i="1" s="1"/>
  <c r="AX88" i="1" s="1"/>
  <c r="AY88" i="1" s="1"/>
  <c r="AZ88" i="1" s="1"/>
  <c r="BA88" i="1" s="1"/>
  <c r="BB88" i="1" s="1"/>
  <c r="BC88" i="1" s="1"/>
  <c r="S87" i="1"/>
  <c r="T87" i="1" s="1"/>
  <c r="U87" i="1" s="1"/>
  <c r="V87" i="1" s="1"/>
  <c r="W87" i="1" s="1"/>
  <c r="X87" i="1" s="1"/>
  <c r="Y87" i="1" s="1"/>
  <c r="Z87" i="1" s="1"/>
  <c r="AA87" i="1" s="1"/>
  <c r="AB87" i="1" s="1"/>
  <c r="AC87" i="1" s="1"/>
  <c r="AD87" i="1" s="1"/>
  <c r="AE87" i="1" s="1"/>
  <c r="AF87" i="1" s="1"/>
  <c r="AG87" i="1" s="1"/>
  <c r="AH87" i="1" s="1"/>
  <c r="AI87" i="1" s="1"/>
  <c r="AJ87" i="1" s="1"/>
  <c r="AK87" i="1" s="1"/>
  <c r="AL87" i="1" s="1"/>
  <c r="AM87" i="1" s="1"/>
  <c r="AN87" i="1" s="1"/>
  <c r="AO87" i="1" s="1"/>
  <c r="AP87" i="1" s="1"/>
  <c r="AQ87" i="1" s="1"/>
  <c r="AR87" i="1" s="1"/>
  <c r="AS87" i="1" s="1"/>
  <c r="AT87" i="1" s="1"/>
  <c r="AU87" i="1" s="1"/>
  <c r="AV87" i="1" s="1"/>
  <c r="AW87" i="1" s="1"/>
  <c r="AX87" i="1" s="1"/>
  <c r="AY87" i="1" s="1"/>
  <c r="AZ87" i="1" s="1"/>
  <c r="BA87" i="1" s="1"/>
  <c r="BB87" i="1" s="1"/>
  <c r="BC87" i="1" s="1"/>
  <c r="Z179" i="1"/>
  <c r="AA179" i="1" s="1"/>
  <c r="AB179" i="1" s="1"/>
  <c r="AC179" i="1" s="1"/>
  <c r="AD179" i="1" s="1"/>
  <c r="AE179" i="1" s="1"/>
  <c r="AF179" i="1" s="1"/>
  <c r="AG179" i="1" s="1"/>
  <c r="AH179" i="1" s="1"/>
  <c r="AI179" i="1" s="1"/>
  <c r="AJ179" i="1" s="1"/>
  <c r="AK179" i="1" s="1"/>
  <c r="AL179" i="1" s="1"/>
  <c r="AM179" i="1" s="1"/>
  <c r="AN179" i="1" s="1"/>
  <c r="AO179" i="1" s="1"/>
  <c r="AP179" i="1" s="1"/>
  <c r="AQ179" i="1" s="1"/>
  <c r="AR179" i="1" s="1"/>
  <c r="AS179" i="1" s="1"/>
  <c r="AT179" i="1" s="1"/>
  <c r="AU179" i="1" s="1"/>
  <c r="AV179" i="1" s="1"/>
  <c r="AW179" i="1" s="1"/>
  <c r="AX179" i="1" s="1"/>
  <c r="AY179" i="1" s="1"/>
  <c r="AZ179" i="1" s="1"/>
  <c r="BA179" i="1" s="1"/>
  <c r="BB179" i="1" s="1"/>
  <c r="BC179" i="1" s="1"/>
  <c r="AN445" i="1"/>
  <c r="AO445" i="1" s="1"/>
  <c r="AP445" i="1" s="1"/>
  <c r="AQ445" i="1" s="1"/>
  <c r="AR445" i="1" s="1"/>
  <c r="AS445" i="1" s="1"/>
  <c r="AT445" i="1" s="1"/>
  <c r="AU445" i="1" s="1"/>
  <c r="AV445" i="1" s="1"/>
  <c r="AW445" i="1" s="1"/>
  <c r="AX445" i="1" s="1"/>
  <c r="AY445" i="1" s="1"/>
  <c r="AZ445" i="1" s="1"/>
  <c r="BA445" i="1" s="1"/>
  <c r="BB445" i="1" s="1"/>
  <c r="BC445" i="1" s="1"/>
  <c r="S100" i="1"/>
  <c r="T100" i="1" s="1"/>
  <c r="U100" i="1" s="1"/>
  <c r="V100" i="1" s="1"/>
  <c r="W100" i="1" s="1"/>
  <c r="X100" i="1" s="1"/>
  <c r="Y100" i="1" s="1"/>
  <c r="Z100" i="1" s="1"/>
  <c r="AA100" i="1" s="1"/>
  <c r="AB100" i="1" s="1"/>
  <c r="AC100" i="1" s="1"/>
  <c r="AD100" i="1" s="1"/>
  <c r="AE100" i="1" s="1"/>
  <c r="AF100" i="1" s="1"/>
  <c r="AG100" i="1" s="1"/>
  <c r="AH100" i="1" s="1"/>
  <c r="AI100" i="1" s="1"/>
  <c r="AJ100" i="1" s="1"/>
  <c r="AK100" i="1" s="1"/>
  <c r="AL100" i="1" s="1"/>
  <c r="AM100" i="1" s="1"/>
  <c r="AN100" i="1" s="1"/>
  <c r="AO100" i="1" s="1"/>
  <c r="AP100" i="1" s="1"/>
  <c r="AQ100" i="1" s="1"/>
  <c r="AR100" i="1" s="1"/>
  <c r="AS100" i="1" s="1"/>
  <c r="AT100" i="1" s="1"/>
  <c r="AU100" i="1" s="1"/>
  <c r="AV100" i="1" s="1"/>
  <c r="AW100" i="1" s="1"/>
  <c r="AX100" i="1" s="1"/>
  <c r="AY100" i="1" s="1"/>
  <c r="AZ100" i="1" s="1"/>
  <c r="BA100" i="1" s="1"/>
  <c r="BB100" i="1" s="1"/>
  <c r="BC100" i="1" s="1"/>
  <c r="AN438" i="1"/>
  <c r="AK3" i="15"/>
  <c r="Z182" i="1"/>
  <c r="AA182" i="1" s="1"/>
  <c r="AB182" i="1" s="1"/>
  <c r="AC182" i="1" s="1"/>
  <c r="AD182" i="1" s="1"/>
  <c r="AE182" i="1" s="1"/>
  <c r="AF182" i="1" s="1"/>
  <c r="AG182" i="1" s="1"/>
  <c r="AH182" i="1" s="1"/>
  <c r="AI182" i="1" s="1"/>
  <c r="AJ182" i="1" s="1"/>
  <c r="AK182" i="1" s="1"/>
  <c r="AL182" i="1" s="1"/>
  <c r="AM182" i="1" s="1"/>
  <c r="AN182" i="1" s="1"/>
  <c r="AO182" i="1" s="1"/>
  <c r="AP182" i="1" s="1"/>
  <c r="AQ182" i="1" s="1"/>
  <c r="AR182" i="1" s="1"/>
  <c r="AS182" i="1" s="1"/>
  <c r="AT182" i="1" s="1"/>
  <c r="AU182" i="1" s="1"/>
  <c r="AV182" i="1" s="1"/>
  <c r="AW182" i="1" s="1"/>
  <c r="AX182" i="1" s="1"/>
  <c r="AY182" i="1" s="1"/>
  <c r="AZ182" i="1" s="1"/>
  <c r="BA182" i="1" s="1"/>
  <c r="BB182" i="1" s="1"/>
  <c r="BC182" i="1" s="1"/>
  <c r="S99" i="1"/>
  <c r="T99" i="1" s="1"/>
  <c r="U99" i="1" s="1"/>
  <c r="V99" i="1" s="1"/>
  <c r="W99" i="1" s="1"/>
  <c r="X99" i="1" s="1"/>
  <c r="Y99" i="1" s="1"/>
  <c r="Z99" i="1" s="1"/>
  <c r="AA99" i="1" s="1"/>
  <c r="AB99" i="1" s="1"/>
  <c r="AC99" i="1" s="1"/>
  <c r="AD99" i="1" s="1"/>
  <c r="AE99" i="1" s="1"/>
  <c r="AF99" i="1" s="1"/>
  <c r="AG99" i="1" s="1"/>
  <c r="AH99" i="1" s="1"/>
  <c r="AI99" i="1" s="1"/>
  <c r="AJ99" i="1" s="1"/>
  <c r="AK99" i="1" s="1"/>
  <c r="AL99" i="1" s="1"/>
  <c r="AM99" i="1" s="1"/>
  <c r="AN99" i="1" s="1"/>
  <c r="AO99" i="1" s="1"/>
  <c r="AP99" i="1" s="1"/>
  <c r="AQ99" i="1" s="1"/>
  <c r="AR99" i="1" s="1"/>
  <c r="AS99" i="1" s="1"/>
  <c r="AT99" i="1" s="1"/>
  <c r="AU99" i="1" s="1"/>
  <c r="AV99" i="1" s="1"/>
  <c r="AW99" i="1" s="1"/>
  <c r="AX99" i="1" s="1"/>
  <c r="AY99" i="1" s="1"/>
  <c r="AZ99" i="1" s="1"/>
  <c r="BA99" i="1" s="1"/>
  <c r="BB99" i="1" s="1"/>
  <c r="BC99" i="1" s="1"/>
  <c r="AK94" i="15"/>
  <c r="AP499" i="1"/>
  <c r="AQ499" i="1" s="1"/>
  <c r="AR499" i="1" s="1"/>
  <c r="AS499" i="1" s="1"/>
  <c r="AT499" i="1" s="1"/>
  <c r="AU499" i="1" s="1"/>
  <c r="AV499" i="1" s="1"/>
  <c r="AW499" i="1" s="1"/>
  <c r="AX499" i="1" s="1"/>
  <c r="AY499" i="1" s="1"/>
  <c r="AZ499" i="1" s="1"/>
  <c r="BA499" i="1" s="1"/>
  <c r="BB499" i="1" s="1"/>
  <c r="BC499" i="1" s="1"/>
  <c r="Z181" i="1"/>
  <c r="AA181" i="1" s="1"/>
  <c r="AB181" i="1" s="1"/>
  <c r="AC181" i="1" s="1"/>
  <c r="AD181" i="1" s="1"/>
  <c r="AE181" i="1" s="1"/>
  <c r="AF181" i="1" s="1"/>
  <c r="AG181" i="1" s="1"/>
  <c r="AH181" i="1" s="1"/>
  <c r="AI181" i="1" s="1"/>
  <c r="AJ181" i="1" s="1"/>
  <c r="AK181" i="1" s="1"/>
  <c r="AL181" i="1" s="1"/>
  <c r="AM181" i="1" s="1"/>
  <c r="AN181" i="1" s="1"/>
  <c r="AO181" i="1" s="1"/>
  <c r="AP181" i="1" s="1"/>
  <c r="AQ181" i="1" s="1"/>
  <c r="AR181" i="1" s="1"/>
  <c r="AS181" i="1" s="1"/>
  <c r="AT181" i="1" s="1"/>
  <c r="AU181" i="1" s="1"/>
  <c r="AV181" i="1" s="1"/>
  <c r="AW181" i="1" s="1"/>
  <c r="AX181" i="1" s="1"/>
  <c r="AY181" i="1" s="1"/>
  <c r="AZ181" i="1" s="1"/>
  <c r="BA181" i="1" s="1"/>
  <c r="BB181" i="1" s="1"/>
  <c r="BC181" i="1" s="1"/>
  <c r="S102" i="1"/>
  <c r="T102" i="1" s="1"/>
  <c r="U102" i="1" s="1"/>
  <c r="V102" i="1" s="1"/>
  <c r="W102" i="1" s="1"/>
  <c r="X102" i="1" s="1"/>
  <c r="Y102" i="1" s="1"/>
  <c r="Z102" i="1" s="1"/>
  <c r="AA102" i="1" s="1"/>
  <c r="AB102" i="1" s="1"/>
  <c r="AC102" i="1" s="1"/>
  <c r="AD102" i="1" s="1"/>
  <c r="AE102" i="1" s="1"/>
  <c r="AF102" i="1" s="1"/>
  <c r="AG102" i="1" s="1"/>
  <c r="AH102" i="1" s="1"/>
  <c r="AI102" i="1" s="1"/>
  <c r="AJ102" i="1" s="1"/>
  <c r="AK102" i="1" s="1"/>
  <c r="AL102" i="1" s="1"/>
  <c r="AM102" i="1" s="1"/>
  <c r="AN102" i="1" s="1"/>
  <c r="AO102" i="1" s="1"/>
  <c r="AP102" i="1" s="1"/>
  <c r="AQ102" i="1" s="1"/>
  <c r="AR102" i="1" s="1"/>
  <c r="AS102" i="1" s="1"/>
  <c r="AT102" i="1" s="1"/>
  <c r="AU102" i="1" s="1"/>
  <c r="AV102" i="1" s="1"/>
  <c r="AW102" i="1" s="1"/>
  <c r="AX102" i="1" s="1"/>
  <c r="AY102" i="1" s="1"/>
  <c r="AZ102" i="1" s="1"/>
  <c r="BA102" i="1" s="1"/>
  <c r="BB102" i="1" s="1"/>
  <c r="BC102" i="1" s="1"/>
  <c r="AP488" i="1"/>
  <c r="AQ488" i="1" s="1"/>
  <c r="AR488" i="1" s="1"/>
  <c r="AS488" i="1" s="1"/>
  <c r="AT488" i="1" s="1"/>
  <c r="AU488" i="1" s="1"/>
  <c r="AV488" i="1" s="1"/>
  <c r="AW488" i="1" s="1"/>
  <c r="AX488" i="1" s="1"/>
  <c r="AY488" i="1" s="1"/>
  <c r="AZ488" i="1" s="1"/>
  <c r="BA488" i="1" s="1"/>
  <c r="BB488" i="1" s="1"/>
  <c r="BC488" i="1" s="1"/>
  <c r="S109" i="1"/>
  <c r="T109" i="1" s="1"/>
  <c r="U109" i="1" s="1"/>
  <c r="V109" i="1" s="1"/>
  <c r="W109" i="1" s="1"/>
  <c r="X109" i="1" s="1"/>
  <c r="Y109" i="1" s="1"/>
  <c r="Z109" i="1" s="1"/>
  <c r="AA109" i="1" s="1"/>
  <c r="AB109" i="1" s="1"/>
  <c r="AC109" i="1" s="1"/>
  <c r="AD109" i="1" s="1"/>
  <c r="AE109" i="1" s="1"/>
  <c r="AF109" i="1" s="1"/>
  <c r="AG109" i="1" s="1"/>
  <c r="AH109" i="1" s="1"/>
  <c r="AI109" i="1" s="1"/>
  <c r="AJ109" i="1" s="1"/>
  <c r="AK109" i="1" s="1"/>
  <c r="AL109" i="1" s="1"/>
  <c r="AM109" i="1" s="1"/>
  <c r="AN109" i="1" s="1"/>
  <c r="AO109" i="1" s="1"/>
  <c r="AP109" i="1" s="1"/>
  <c r="AQ109" i="1" s="1"/>
  <c r="AR109" i="1" s="1"/>
  <c r="AS109" i="1" s="1"/>
  <c r="AT109" i="1" s="1"/>
  <c r="AU109" i="1" s="1"/>
  <c r="AV109" i="1" s="1"/>
  <c r="AW109" i="1" s="1"/>
  <c r="AX109" i="1" s="1"/>
  <c r="AY109" i="1" s="1"/>
  <c r="AZ109" i="1" s="1"/>
  <c r="BA109" i="1" s="1"/>
  <c r="BB109" i="1" s="1"/>
  <c r="BC109" i="1" s="1"/>
  <c r="AN451" i="1"/>
  <c r="AO451" i="1" s="1"/>
  <c r="AP451" i="1" s="1"/>
  <c r="AQ451" i="1" s="1"/>
  <c r="AR451" i="1" s="1"/>
  <c r="AS451" i="1" s="1"/>
  <c r="AT451" i="1" s="1"/>
  <c r="AU451" i="1" s="1"/>
  <c r="AV451" i="1" s="1"/>
  <c r="AW451" i="1" s="1"/>
  <c r="AX451" i="1" s="1"/>
  <c r="AY451" i="1" s="1"/>
  <c r="AZ451" i="1" s="1"/>
  <c r="BA451" i="1" s="1"/>
  <c r="BB451" i="1" s="1"/>
  <c r="BC451" i="1" s="1"/>
  <c r="AN414" i="1"/>
  <c r="AO414" i="1" s="1"/>
  <c r="AP414" i="1" s="1"/>
  <c r="AQ414" i="1" s="1"/>
  <c r="AR414" i="1" s="1"/>
  <c r="AS414" i="1" s="1"/>
  <c r="AT414" i="1" s="1"/>
  <c r="AU414" i="1" s="1"/>
  <c r="AV414" i="1" s="1"/>
  <c r="AW414" i="1" s="1"/>
  <c r="AX414" i="1" s="1"/>
  <c r="AY414" i="1" s="1"/>
  <c r="AZ414" i="1" s="1"/>
  <c r="BA414" i="1" s="1"/>
  <c r="BB414" i="1" s="1"/>
  <c r="BC414" i="1" s="1"/>
  <c r="S101" i="1"/>
  <c r="T101" i="1" s="1"/>
  <c r="U101" i="1" s="1"/>
  <c r="V101" i="1" s="1"/>
  <c r="W101" i="1" s="1"/>
  <c r="X101" i="1" s="1"/>
  <c r="Y101" i="1" s="1"/>
  <c r="Z101" i="1" s="1"/>
  <c r="AA101" i="1" s="1"/>
  <c r="AB101" i="1" s="1"/>
  <c r="AC101" i="1" s="1"/>
  <c r="AD101" i="1" s="1"/>
  <c r="AE101" i="1" s="1"/>
  <c r="AF101" i="1" s="1"/>
  <c r="AG101" i="1" s="1"/>
  <c r="AH101" i="1" s="1"/>
  <c r="AI101" i="1" s="1"/>
  <c r="AJ101" i="1" s="1"/>
  <c r="AK101" i="1" s="1"/>
  <c r="AL101" i="1" s="1"/>
  <c r="AM101" i="1" s="1"/>
  <c r="AN101" i="1" s="1"/>
  <c r="AO101" i="1" s="1"/>
  <c r="AP101" i="1" s="1"/>
  <c r="AQ101" i="1" s="1"/>
  <c r="AR101" i="1" s="1"/>
  <c r="AS101" i="1" s="1"/>
  <c r="AT101" i="1" s="1"/>
  <c r="AU101" i="1" s="1"/>
  <c r="AV101" i="1" s="1"/>
  <c r="AW101" i="1" s="1"/>
  <c r="AX101" i="1" s="1"/>
  <c r="AY101" i="1" s="1"/>
  <c r="AZ101" i="1" s="1"/>
  <c r="BA101" i="1" s="1"/>
  <c r="BB101" i="1" s="1"/>
  <c r="BC101" i="1" s="1"/>
  <c r="Z183" i="1"/>
  <c r="AA183" i="1" s="1"/>
  <c r="AB183" i="1" s="1"/>
  <c r="AC183" i="1" s="1"/>
  <c r="AD183" i="1" s="1"/>
  <c r="AE183" i="1" s="1"/>
  <c r="AF183" i="1" s="1"/>
  <c r="AG183" i="1" s="1"/>
  <c r="AH183" i="1" s="1"/>
  <c r="AI183" i="1" s="1"/>
  <c r="AJ183" i="1" s="1"/>
  <c r="AK183" i="1" s="1"/>
  <c r="AL183" i="1" s="1"/>
  <c r="AM183" i="1" s="1"/>
  <c r="AN183" i="1" s="1"/>
  <c r="AO183" i="1" s="1"/>
  <c r="AP183" i="1" s="1"/>
  <c r="AQ183" i="1" s="1"/>
  <c r="AR183" i="1" s="1"/>
  <c r="AS183" i="1" s="1"/>
  <c r="AT183" i="1" s="1"/>
  <c r="AU183" i="1" s="1"/>
  <c r="AV183" i="1" s="1"/>
  <c r="AW183" i="1" s="1"/>
  <c r="AX183" i="1" s="1"/>
  <c r="AY183" i="1" s="1"/>
  <c r="AZ183" i="1" s="1"/>
  <c r="BA183" i="1" s="1"/>
  <c r="BB183" i="1" s="1"/>
  <c r="BC183" i="1" s="1"/>
  <c r="L16" i="1"/>
  <c r="M16" i="1" s="1"/>
  <c r="N16" i="1" s="1"/>
  <c r="O16" i="1" s="1"/>
  <c r="P16" i="1" s="1"/>
  <c r="Q16" i="1" s="1"/>
  <c r="R16" i="1" s="1"/>
  <c r="S16" i="1" s="1"/>
  <c r="T16" i="1" s="1"/>
  <c r="U16" i="1" s="1"/>
  <c r="V16" i="1" s="1"/>
  <c r="W16" i="1" s="1"/>
  <c r="X16" i="1" s="1"/>
  <c r="Y16" i="1" s="1"/>
  <c r="Z16" i="1" s="1"/>
  <c r="AA16" i="1" s="1"/>
  <c r="AB16" i="1" s="1"/>
  <c r="AC16" i="1" s="1"/>
  <c r="AD16" i="1" s="1"/>
  <c r="AE16" i="1" s="1"/>
  <c r="AF16" i="1" s="1"/>
  <c r="AG16" i="1" s="1"/>
  <c r="AH16" i="1" s="1"/>
  <c r="AI16" i="1" s="1"/>
  <c r="AJ16" i="1" s="1"/>
  <c r="AK16" i="1" s="1"/>
  <c r="AL16" i="1" s="1"/>
  <c r="AM16" i="1" s="1"/>
  <c r="AN16" i="1" s="1"/>
  <c r="AO16" i="1" s="1"/>
  <c r="AP16" i="1" s="1"/>
  <c r="AQ16" i="1" s="1"/>
  <c r="AR16" i="1" s="1"/>
  <c r="AS16" i="1" s="1"/>
  <c r="AT16" i="1" s="1"/>
  <c r="AU16" i="1" s="1"/>
  <c r="AV16" i="1" s="1"/>
  <c r="AW16" i="1" s="1"/>
  <c r="AX16" i="1" s="1"/>
  <c r="AY16" i="1" s="1"/>
  <c r="AZ16" i="1" s="1"/>
  <c r="BA16" i="1" s="1"/>
  <c r="BB16" i="1" s="1"/>
  <c r="BC16" i="1" s="1"/>
  <c r="AN420" i="1"/>
  <c r="AO420" i="1" s="1"/>
  <c r="AP420" i="1" s="1"/>
  <c r="AQ420" i="1" s="1"/>
  <c r="AR420" i="1" s="1"/>
  <c r="AS420" i="1" s="1"/>
  <c r="AT420" i="1" s="1"/>
  <c r="AU420" i="1" s="1"/>
  <c r="AV420" i="1" s="1"/>
  <c r="AW420" i="1" s="1"/>
  <c r="AX420" i="1" s="1"/>
  <c r="AY420" i="1" s="1"/>
  <c r="AZ420" i="1" s="1"/>
  <c r="BA420" i="1" s="1"/>
  <c r="BB420" i="1" s="1"/>
  <c r="BC420" i="1" s="1"/>
  <c r="AN430" i="1"/>
  <c r="AO430" i="1" s="1"/>
  <c r="AP430" i="1" s="1"/>
  <c r="AQ430" i="1" s="1"/>
  <c r="AR430" i="1" s="1"/>
  <c r="AS430" i="1" s="1"/>
  <c r="AT430" i="1" s="1"/>
  <c r="AU430" i="1" s="1"/>
  <c r="AV430" i="1" s="1"/>
  <c r="AW430" i="1" s="1"/>
  <c r="AX430" i="1" s="1"/>
  <c r="AY430" i="1" s="1"/>
  <c r="AZ430" i="1" s="1"/>
  <c r="BA430" i="1" s="1"/>
  <c r="BB430" i="1" s="1"/>
  <c r="BC430" i="1" s="1"/>
  <c r="AY741" i="1"/>
  <c r="AX768" i="1"/>
  <c r="AY768" i="1" s="1"/>
  <c r="AZ768" i="1" s="1"/>
  <c r="BA768" i="1" s="1"/>
  <c r="BB768" i="1" s="1"/>
  <c r="BC768" i="1" s="1"/>
  <c r="AX763" i="1"/>
  <c r="AY763" i="1" s="1"/>
  <c r="AZ763" i="1" s="1"/>
  <c r="BA763" i="1" s="1"/>
  <c r="BB763" i="1" s="1"/>
  <c r="BC763" i="1" s="1"/>
  <c r="AX764" i="1"/>
  <c r="AY764" i="1" s="1"/>
  <c r="AZ764" i="1" s="1"/>
  <c r="BA764" i="1" s="1"/>
  <c r="BB764" i="1" s="1"/>
  <c r="BC764" i="1" s="1"/>
  <c r="AX765" i="1"/>
  <c r="AY765" i="1" s="1"/>
  <c r="AZ765" i="1" s="1"/>
  <c r="BA765" i="1" s="1"/>
  <c r="BB765" i="1" s="1"/>
  <c r="BC765" i="1" s="1"/>
  <c r="AX762" i="1"/>
  <c r="AY762" i="1" s="1"/>
  <c r="AZ762" i="1" s="1"/>
  <c r="BA762" i="1" s="1"/>
  <c r="BB762" i="1" s="1"/>
  <c r="BC762" i="1" s="1"/>
  <c r="AX767" i="1"/>
  <c r="AY767" i="1" s="1"/>
  <c r="AZ767" i="1" s="1"/>
  <c r="BA767" i="1" s="1"/>
  <c r="BB767" i="1" s="1"/>
  <c r="BC767" i="1" s="1"/>
  <c r="AX770" i="1"/>
  <c r="AY770" i="1" s="1"/>
  <c r="AZ770" i="1" s="1"/>
  <c r="BA770" i="1" s="1"/>
  <c r="BB770" i="1" s="1"/>
  <c r="BC770" i="1" s="1"/>
  <c r="AX760" i="1"/>
  <c r="AY760" i="1" s="1"/>
  <c r="AZ760" i="1" s="1"/>
  <c r="BA760" i="1" s="1"/>
  <c r="BB760" i="1" s="1"/>
  <c r="BC760" i="1" s="1"/>
  <c r="AX761" i="1"/>
  <c r="AY761" i="1" s="1"/>
  <c r="AZ761" i="1" s="1"/>
  <c r="BA761" i="1" s="1"/>
  <c r="BB761" i="1" s="1"/>
  <c r="BC761" i="1" s="1"/>
  <c r="AX753" i="1"/>
  <c r="AY753" i="1" s="1"/>
  <c r="AZ753" i="1" s="1"/>
  <c r="BA753" i="1" s="1"/>
  <c r="BB753" i="1" s="1"/>
  <c r="BC753" i="1" s="1"/>
  <c r="AX766" i="1"/>
  <c r="AY766" i="1" s="1"/>
  <c r="AZ766" i="1" s="1"/>
  <c r="BA766" i="1" s="1"/>
  <c r="BB766" i="1" s="1"/>
  <c r="BC766" i="1" s="1"/>
  <c r="AX769" i="1"/>
  <c r="AY769" i="1" s="1"/>
  <c r="AZ769" i="1" s="1"/>
  <c r="BA769" i="1" s="1"/>
  <c r="BB769" i="1" s="1"/>
  <c r="BC769" i="1" s="1"/>
  <c r="AX758" i="1"/>
  <c r="AY758" i="1" s="1"/>
  <c r="AZ758" i="1" s="1"/>
  <c r="BA758" i="1" s="1"/>
  <c r="BB758" i="1" s="1"/>
  <c r="BC758" i="1" s="1"/>
  <c r="AX752" i="1"/>
  <c r="AY752" i="1" s="1"/>
  <c r="AZ752" i="1" s="1"/>
  <c r="BA752" i="1" s="1"/>
  <c r="BB752" i="1" s="1"/>
  <c r="BC752" i="1" s="1"/>
  <c r="AZ865" i="1"/>
  <c r="BA865" i="1" s="1"/>
  <c r="BB865" i="1" s="1"/>
  <c r="BC865" i="1" s="1"/>
  <c r="AZ863" i="1"/>
  <c r="BA863" i="1" s="1"/>
  <c r="BB863" i="1" s="1"/>
  <c r="BC863" i="1" s="1"/>
  <c r="Q19" i="15"/>
  <c r="T133" i="1"/>
  <c r="Z158" i="1"/>
  <c r="AA158" i="1" s="1"/>
  <c r="AB158" i="1" s="1"/>
  <c r="AC158" i="1" s="1"/>
  <c r="AD158" i="1" s="1"/>
  <c r="AE158" i="1" s="1"/>
  <c r="AF158" i="1" s="1"/>
  <c r="AG158" i="1" s="1"/>
  <c r="AH158" i="1" s="1"/>
  <c r="AI158" i="1" s="1"/>
  <c r="AJ158" i="1" s="1"/>
  <c r="AK158" i="1" s="1"/>
  <c r="AL158" i="1" s="1"/>
  <c r="AM158" i="1" s="1"/>
  <c r="AN158" i="1" s="1"/>
  <c r="AO158" i="1" s="1"/>
  <c r="AP158" i="1" s="1"/>
  <c r="AQ158" i="1" s="1"/>
  <c r="AR158" i="1" s="1"/>
  <c r="AS158" i="1" s="1"/>
  <c r="AT158" i="1" s="1"/>
  <c r="AU158" i="1" s="1"/>
  <c r="AV158" i="1" s="1"/>
  <c r="AW158" i="1" s="1"/>
  <c r="AX158" i="1" s="1"/>
  <c r="AY158" i="1" s="1"/>
  <c r="AZ158" i="1" s="1"/>
  <c r="BA158" i="1" s="1"/>
  <c r="BB158" i="1" s="1"/>
  <c r="BC158" i="1" s="1"/>
  <c r="AR568" i="1"/>
  <c r="AS568" i="1" s="1"/>
  <c r="AT568" i="1" s="1"/>
  <c r="AU568" i="1" s="1"/>
  <c r="AV568" i="1" s="1"/>
  <c r="AW568" i="1" s="1"/>
  <c r="AX568" i="1" s="1"/>
  <c r="AY568" i="1" s="1"/>
  <c r="AZ568" i="1" s="1"/>
  <c r="BA568" i="1" s="1"/>
  <c r="BB568" i="1" s="1"/>
  <c r="BC568" i="1" s="1"/>
  <c r="AR584" i="1"/>
  <c r="AS584" i="1" s="1"/>
  <c r="AT584" i="1" s="1"/>
  <c r="AU584" i="1" s="1"/>
  <c r="AV584" i="1" s="1"/>
  <c r="AW584" i="1" s="1"/>
  <c r="AX584" i="1" s="1"/>
  <c r="AY584" i="1" s="1"/>
  <c r="AZ584" i="1" s="1"/>
  <c r="BA584" i="1" s="1"/>
  <c r="BB584" i="1" s="1"/>
  <c r="BC584" i="1" s="1"/>
  <c r="AR576" i="1"/>
  <c r="AS576" i="1" s="1"/>
  <c r="AT576" i="1" s="1"/>
  <c r="AU576" i="1" s="1"/>
  <c r="AV576" i="1" s="1"/>
  <c r="AW576" i="1" s="1"/>
  <c r="AX576" i="1" s="1"/>
  <c r="AY576" i="1" s="1"/>
  <c r="AZ576" i="1" s="1"/>
  <c r="BA576" i="1" s="1"/>
  <c r="BB576" i="1" s="1"/>
  <c r="BC576" i="1" s="1"/>
  <c r="W169" i="1"/>
  <c r="X169" i="1" s="1"/>
  <c r="Y169" i="1" s="1"/>
  <c r="Z169" i="1" s="1"/>
  <c r="AA169" i="1" s="1"/>
  <c r="AB169" i="1" s="1"/>
  <c r="AC169" i="1" s="1"/>
  <c r="AD169" i="1" s="1"/>
  <c r="AE169" i="1" s="1"/>
  <c r="AF169" i="1" s="1"/>
  <c r="AG169" i="1" s="1"/>
  <c r="AH169" i="1" s="1"/>
  <c r="AI169" i="1" s="1"/>
  <c r="AJ169" i="1" s="1"/>
  <c r="AK169" i="1" s="1"/>
  <c r="AL169" i="1" s="1"/>
  <c r="AM169" i="1" s="1"/>
  <c r="AN169" i="1" s="1"/>
  <c r="AO169" i="1" s="1"/>
  <c r="AP169" i="1" s="1"/>
  <c r="AQ169" i="1" s="1"/>
  <c r="AR169" i="1" s="1"/>
  <c r="AS169" i="1" s="1"/>
  <c r="AT169" i="1" s="1"/>
  <c r="AU169" i="1" s="1"/>
  <c r="AV169" i="1" s="1"/>
  <c r="AW169" i="1" s="1"/>
  <c r="AX169" i="1" s="1"/>
  <c r="AY169" i="1" s="1"/>
  <c r="AZ169" i="1" s="1"/>
  <c r="BA169" i="1" s="1"/>
  <c r="BB169" i="1" s="1"/>
  <c r="BC169" i="1" s="1"/>
  <c r="W170" i="1"/>
  <c r="X170" i="1" s="1"/>
  <c r="Y170" i="1" s="1"/>
  <c r="Z170" i="1" s="1"/>
  <c r="AA170" i="1" s="1"/>
  <c r="AB170" i="1" s="1"/>
  <c r="AC170" i="1" s="1"/>
  <c r="AD170" i="1" s="1"/>
  <c r="AE170" i="1" s="1"/>
  <c r="AF170" i="1" s="1"/>
  <c r="AG170" i="1" s="1"/>
  <c r="AH170" i="1" s="1"/>
  <c r="AI170" i="1" s="1"/>
  <c r="AJ170" i="1" s="1"/>
  <c r="AK170" i="1" s="1"/>
  <c r="AL170" i="1" s="1"/>
  <c r="AM170" i="1" s="1"/>
  <c r="AN170" i="1" s="1"/>
  <c r="AO170" i="1" s="1"/>
  <c r="AP170" i="1" s="1"/>
  <c r="AQ170" i="1" s="1"/>
  <c r="AR170" i="1" s="1"/>
  <c r="AS170" i="1" s="1"/>
  <c r="AT170" i="1" s="1"/>
  <c r="AU170" i="1" s="1"/>
  <c r="AV170" i="1" s="1"/>
  <c r="AW170" i="1" s="1"/>
  <c r="AX170" i="1" s="1"/>
  <c r="AY170" i="1" s="1"/>
  <c r="AZ170" i="1" s="1"/>
  <c r="BA170" i="1" s="1"/>
  <c r="BB170" i="1" s="1"/>
  <c r="BC170" i="1" s="1"/>
  <c r="AQ540" i="1"/>
  <c r="AR540" i="1" s="1"/>
  <c r="AS540" i="1" s="1"/>
  <c r="AT540" i="1" s="1"/>
  <c r="AU540" i="1" s="1"/>
  <c r="AV540" i="1" s="1"/>
  <c r="AW540" i="1" s="1"/>
  <c r="AX540" i="1" s="1"/>
  <c r="AY540" i="1" s="1"/>
  <c r="AZ540" i="1" s="1"/>
  <c r="BA540" i="1" s="1"/>
  <c r="BB540" i="1" s="1"/>
  <c r="BC540" i="1" s="1"/>
  <c r="AQ539" i="1"/>
  <c r="AR539" i="1" s="1"/>
  <c r="AS539" i="1" s="1"/>
  <c r="AT539" i="1" s="1"/>
  <c r="AU539" i="1" s="1"/>
  <c r="AV539" i="1" s="1"/>
  <c r="AW539" i="1" s="1"/>
  <c r="AX539" i="1" s="1"/>
  <c r="AY539" i="1" s="1"/>
  <c r="AZ539" i="1" s="1"/>
  <c r="BA539" i="1" s="1"/>
  <c r="BB539" i="1" s="1"/>
  <c r="BC539" i="1" s="1"/>
  <c r="AQ556" i="1"/>
  <c r="AR556" i="1" s="1"/>
  <c r="AS556" i="1" s="1"/>
  <c r="AT556" i="1" s="1"/>
  <c r="AU556" i="1" s="1"/>
  <c r="AV556" i="1" s="1"/>
  <c r="AW556" i="1" s="1"/>
  <c r="AX556" i="1" s="1"/>
  <c r="AY556" i="1" s="1"/>
  <c r="AZ556" i="1" s="1"/>
  <c r="BA556" i="1" s="1"/>
  <c r="BB556" i="1" s="1"/>
  <c r="BC556" i="1" s="1"/>
  <c r="AQ550" i="1"/>
  <c r="AR550" i="1" s="1"/>
  <c r="AS550" i="1" s="1"/>
  <c r="AT550" i="1" s="1"/>
  <c r="AU550" i="1" s="1"/>
  <c r="AV550" i="1" s="1"/>
  <c r="AW550" i="1" s="1"/>
  <c r="AX550" i="1" s="1"/>
  <c r="AY550" i="1" s="1"/>
  <c r="AZ550" i="1" s="1"/>
  <c r="BA550" i="1" s="1"/>
  <c r="BB550" i="1" s="1"/>
  <c r="BC550" i="1" s="1"/>
  <c r="AU630" i="1"/>
  <c r="AV630" i="1" s="1"/>
  <c r="AW630" i="1" s="1"/>
  <c r="AX630" i="1" s="1"/>
  <c r="AY630" i="1" s="1"/>
  <c r="AZ630" i="1" s="1"/>
  <c r="BA630" i="1" s="1"/>
  <c r="BB630" i="1" s="1"/>
  <c r="BC630" i="1" s="1"/>
  <c r="AU641" i="1"/>
  <c r="AV641" i="1" s="1"/>
  <c r="AW641" i="1" s="1"/>
  <c r="AX641" i="1" s="1"/>
  <c r="AY641" i="1" s="1"/>
  <c r="AZ641" i="1" s="1"/>
  <c r="BA641" i="1" s="1"/>
  <c r="BB641" i="1" s="1"/>
  <c r="BC641" i="1" s="1"/>
  <c r="AI327" i="1"/>
  <c r="AJ327" i="1" s="1"/>
  <c r="AK327" i="1" s="1"/>
  <c r="AL327" i="1" s="1"/>
  <c r="AM327" i="1" s="1"/>
  <c r="AN327" i="1" s="1"/>
  <c r="AO327" i="1" s="1"/>
  <c r="AP327" i="1" s="1"/>
  <c r="AQ327" i="1" s="1"/>
  <c r="AR327" i="1" s="1"/>
  <c r="AS327" i="1" s="1"/>
  <c r="AT327" i="1" s="1"/>
  <c r="AU327" i="1" s="1"/>
  <c r="AV327" i="1" s="1"/>
  <c r="AW327" i="1" s="1"/>
  <c r="AX327" i="1" s="1"/>
  <c r="AY327" i="1" s="1"/>
  <c r="AZ327" i="1" s="1"/>
  <c r="BA327" i="1" s="1"/>
  <c r="BB327" i="1" s="1"/>
  <c r="BC327" i="1" s="1"/>
  <c r="AP508" i="1"/>
  <c r="AQ508" i="1" s="1"/>
  <c r="AR508" i="1" s="1"/>
  <c r="AS508" i="1" s="1"/>
  <c r="AT508" i="1" s="1"/>
  <c r="AU508" i="1" s="1"/>
  <c r="AV508" i="1" s="1"/>
  <c r="AW508" i="1" s="1"/>
  <c r="AX508" i="1" s="1"/>
  <c r="AY508" i="1" s="1"/>
  <c r="AZ508" i="1" s="1"/>
  <c r="BA508" i="1" s="1"/>
  <c r="BB508" i="1" s="1"/>
  <c r="BC508" i="1" s="1"/>
  <c r="AP513" i="1"/>
  <c r="AP509" i="1"/>
  <c r="AQ509" i="1" s="1"/>
  <c r="AR509" i="1" s="1"/>
  <c r="AS509" i="1" s="1"/>
  <c r="AT509" i="1" s="1"/>
  <c r="AU509" i="1" s="1"/>
  <c r="AV509" i="1" s="1"/>
  <c r="AW509" i="1" s="1"/>
  <c r="AX509" i="1" s="1"/>
  <c r="AY509" i="1" s="1"/>
  <c r="AZ509" i="1" s="1"/>
  <c r="BA509" i="1" s="1"/>
  <c r="BB509" i="1" s="1"/>
  <c r="BC509" i="1" s="1"/>
  <c r="AR531" i="1"/>
  <c r="AS531" i="1" s="1"/>
  <c r="AT531" i="1" s="1"/>
  <c r="AU531" i="1" s="1"/>
  <c r="AV531" i="1" s="1"/>
  <c r="AW531" i="1" s="1"/>
  <c r="AX531" i="1" s="1"/>
  <c r="AY531" i="1" s="1"/>
  <c r="AZ531" i="1" s="1"/>
  <c r="BA531" i="1" s="1"/>
  <c r="BB531" i="1" s="1"/>
  <c r="BC531" i="1" s="1"/>
  <c r="AQ545" i="1"/>
  <c r="AR545" i="1" s="1"/>
  <c r="AS545" i="1" s="1"/>
  <c r="AT545" i="1" s="1"/>
  <c r="AU545" i="1" s="1"/>
  <c r="AV545" i="1" s="1"/>
  <c r="AW545" i="1" s="1"/>
  <c r="AX545" i="1" s="1"/>
  <c r="AY545" i="1" s="1"/>
  <c r="AZ545" i="1" s="1"/>
  <c r="BA545" i="1" s="1"/>
  <c r="BB545" i="1" s="1"/>
  <c r="BC545" i="1" s="1"/>
  <c r="AQ529" i="1"/>
  <c r="AR529" i="1" s="1"/>
  <c r="AS529" i="1" s="1"/>
  <c r="AT529" i="1" s="1"/>
  <c r="AU529" i="1" s="1"/>
  <c r="AV529" i="1" s="1"/>
  <c r="AW529" i="1" s="1"/>
  <c r="AX529" i="1" s="1"/>
  <c r="AY529" i="1" s="1"/>
  <c r="AZ529" i="1" s="1"/>
  <c r="BA529" i="1" s="1"/>
  <c r="BB529" i="1" s="1"/>
  <c r="BC529" i="1" s="1"/>
  <c r="AL404" i="1"/>
  <c r="AI11" i="15"/>
  <c r="AN408" i="1"/>
  <c r="AO408" i="1" s="1"/>
  <c r="AP408" i="1" s="1"/>
  <c r="AQ408" i="1" s="1"/>
  <c r="AR408" i="1" s="1"/>
  <c r="AS408" i="1" s="1"/>
  <c r="AT408" i="1" s="1"/>
  <c r="AU408" i="1" s="1"/>
  <c r="AV408" i="1" s="1"/>
  <c r="AW408" i="1" s="1"/>
  <c r="AX408" i="1" s="1"/>
  <c r="AY408" i="1" s="1"/>
  <c r="AZ408" i="1" s="1"/>
  <c r="BA408" i="1" s="1"/>
  <c r="BB408" i="1" s="1"/>
  <c r="BC408" i="1" s="1"/>
  <c r="AS610" i="1"/>
  <c r="AT610" i="1" s="1"/>
  <c r="AU610" i="1" s="1"/>
  <c r="AV610" i="1" s="1"/>
  <c r="AW610" i="1" s="1"/>
  <c r="AX610" i="1" s="1"/>
  <c r="AY610" i="1" s="1"/>
  <c r="AZ610" i="1" s="1"/>
  <c r="BA610" i="1" s="1"/>
  <c r="BB610" i="1" s="1"/>
  <c r="BC610" i="1" s="1"/>
  <c r="AS627" i="1"/>
  <c r="AT627" i="1" s="1"/>
  <c r="AU627" i="1" s="1"/>
  <c r="AV627" i="1" s="1"/>
  <c r="AW627" i="1" s="1"/>
  <c r="AX627" i="1" s="1"/>
  <c r="AY627" i="1" s="1"/>
  <c r="AZ627" i="1" s="1"/>
  <c r="BA627" i="1" s="1"/>
  <c r="BB627" i="1" s="1"/>
  <c r="BC627" i="1" s="1"/>
  <c r="AS614" i="1"/>
  <c r="AT614" i="1" s="1"/>
  <c r="AU614" i="1" s="1"/>
  <c r="AV614" i="1" s="1"/>
  <c r="AW614" i="1" s="1"/>
  <c r="AX614" i="1" s="1"/>
  <c r="AY614" i="1" s="1"/>
  <c r="AZ614" i="1" s="1"/>
  <c r="BA614" i="1" s="1"/>
  <c r="BB614" i="1" s="1"/>
  <c r="BC614" i="1" s="1"/>
  <c r="AS626" i="1"/>
  <c r="AT626" i="1" s="1"/>
  <c r="AU626" i="1" s="1"/>
  <c r="AV626" i="1" s="1"/>
  <c r="AW626" i="1" s="1"/>
  <c r="AX626" i="1" s="1"/>
  <c r="AY626" i="1" s="1"/>
  <c r="AZ626" i="1" s="1"/>
  <c r="BA626" i="1" s="1"/>
  <c r="BB626" i="1" s="1"/>
  <c r="BC626" i="1" s="1"/>
  <c r="AS589" i="1"/>
  <c r="AS611" i="1"/>
  <c r="AT611" i="1" s="1"/>
  <c r="AU611" i="1" s="1"/>
  <c r="AV611" i="1" s="1"/>
  <c r="AW611" i="1" s="1"/>
  <c r="AX611" i="1" s="1"/>
  <c r="AY611" i="1" s="1"/>
  <c r="AZ611" i="1" s="1"/>
  <c r="BA611" i="1" s="1"/>
  <c r="BB611" i="1" s="1"/>
  <c r="BC611" i="1" s="1"/>
  <c r="AS591" i="1"/>
  <c r="AT591" i="1" s="1"/>
  <c r="AU591" i="1" s="1"/>
  <c r="AV591" i="1" s="1"/>
  <c r="AW591" i="1" s="1"/>
  <c r="AX591" i="1" s="1"/>
  <c r="AY591" i="1" s="1"/>
  <c r="AZ591" i="1" s="1"/>
  <c r="BA591" i="1" s="1"/>
  <c r="BB591" i="1" s="1"/>
  <c r="BC591" i="1" s="1"/>
  <c r="J11" i="1"/>
  <c r="G15" i="15"/>
  <c r="AJ371" i="1"/>
  <c r="AK371" i="1" s="1"/>
  <c r="AL371" i="1" s="1"/>
  <c r="AM371" i="1" s="1"/>
  <c r="AN371" i="1" s="1"/>
  <c r="AO371" i="1" s="1"/>
  <c r="AP371" i="1" s="1"/>
  <c r="AQ371" i="1" s="1"/>
  <c r="AR371" i="1" s="1"/>
  <c r="AS371" i="1" s="1"/>
  <c r="AT371" i="1" s="1"/>
  <c r="AU371" i="1" s="1"/>
  <c r="AV371" i="1" s="1"/>
  <c r="AW371" i="1" s="1"/>
  <c r="AX371" i="1" s="1"/>
  <c r="AY371" i="1" s="1"/>
  <c r="AZ371" i="1" s="1"/>
  <c r="BA371" i="1" s="1"/>
  <c r="BB371" i="1" s="1"/>
  <c r="BC371" i="1" s="1"/>
  <c r="AJ367" i="1"/>
  <c r="AK367" i="1" s="1"/>
  <c r="AL367" i="1" s="1"/>
  <c r="AM367" i="1" s="1"/>
  <c r="AN367" i="1" s="1"/>
  <c r="AO367" i="1" s="1"/>
  <c r="AP367" i="1" s="1"/>
  <c r="AQ367" i="1" s="1"/>
  <c r="AR367" i="1" s="1"/>
  <c r="AS367" i="1" s="1"/>
  <c r="AT367" i="1" s="1"/>
  <c r="AU367" i="1" s="1"/>
  <c r="AV367" i="1" s="1"/>
  <c r="AW367" i="1" s="1"/>
  <c r="AX367" i="1" s="1"/>
  <c r="AY367" i="1" s="1"/>
  <c r="AZ367" i="1" s="1"/>
  <c r="BA367" i="1" s="1"/>
  <c r="BB367" i="1" s="1"/>
  <c r="BC367" i="1" s="1"/>
  <c r="AJ384" i="1"/>
  <c r="AK384" i="1" s="1"/>
  <c r="AL384" i="1" s="1"/>
  <c r="AM384" i="1" s="1"/>
  <c r="AN384" i="1" s="1"/>
  <c r="AO384" i="1" s="1"/>
  <c r="AP384" i="1" s="1"/>
  <c r="AQ384" i="1" s="1"/>
  <c r="AR384" i="1" s="1"/>
  <c r="AS384" i="1" s="1"/>
  <c r="AT384" i="1" s="1"/>
  <c r="AU384" i="1" s="1"/>
  <c r="AV384" i="1" s="1"/>
  <c r="AW384" i="1" s="1"/>
  <c r="AX384" i="1" s="1"/>
  <c r="AY384" i="1" s="1"/>
  <c r="AZ384" i="1" s="1"/>
  <c r="BA384" i="1" s="1"/>
  <c r="BB384" i="1" s="1"/>
  <c r="BC384" i="1" s="1"/>
  <c r="AJ369" i="1"/>
  <c r="AK369" i="1" s="1"/>
  <c r="AL369" i="1" s="1"/>
  <c r="AM369" i="1" s="1"/>
  <c r="AN369" i="1" s="1"/>
  <c r="AO369" i="1" s="1"/>
  <c r="AP369" i="1" s="1"/>
  <c r="AQ369" i="1" s="1"/>
  <c r="AR369" i="1" s="1"/>
  <c r="AS369" i="1" s="1"/>
  <c r="AT369" i="1" s="1"/>
  <c r="AU369" i="1" s="1"/>
  <c r="AV369" i="1" s="1"/>
  <c r="AW369" i="1" s="1"/>
  <c r="AX369" i="1" s="1"/>
  <c r="AY369" i="1" s="1"/>
  <c r="AZ369" i="1" s="1"/>
  <c r="BA369" i="1" s="1"/>
  <c r="BB369" i="1" s="1"/>
  <c r="BC369" i="1" s="1"/>
  <c r="AJ383" i="1"/>
  <c r="AK383" i="1" s="1"/>
  <c r="AL383" i="1" s="1"/>
  <c r="AM383" i="1" s="1"/>
  <c r="AN383" i="1" s="1"/>
  <c r="AO383" i="1" s="1"/>
  <c r="AP383" i="1" s="1"/>
  <c r="AQ383" i="1" s="1"/>
  <c r="AR383" i="1" s="1"/>
  <c r="AS383" i="1" s="1"/>
  <c r="AT383" i="1" s="1"/>
  <c r="AU383" i="1" s="1"/>
  <c r="AV383" i="1" s="1"/>
  <c r="AW383" i="1" s="1"/>
  <c r="AX383" i="1" s="1"/>
  <c r="AY383" i="1" s="1"/>
  <c r="AZ383" i="1" s="1"/>
  <c r="BA383" i="1" s="1"/>
  <c r="BB383" i="1" s="1"/>
  <c r="BC383" i="1" s="1"/>
  <c r="AJ368" i="1"/>
  <c r="AK368" i="1" s="1"/>
  <c r="AL368" i="1" s="1"/>
  <c r="AM368" i="1" s="1"/>
  <c r="AN368" i="1" s="1"/>
  <c r="AO368" i="1" s="1"/>
  <c r="AP368" i="1" s="1"/>
  <c r="AQ368" i="1" s="1"/>
  <c r="AR368" i="1" s="1"/>
  <c r="AS368" i="1" s="1"/>
  <c r="AT368" i="1" s="1"/>
  <c r="AU368" i="1" s="1"/>
  <c r="AV368" i="1" s="1"/>
  <c r="AW368" i="1" s="1"/>
  <c r="AX368" i="1" s="1"/>
  <c r="AY368" i="1" s="1"/>
  <c r="AZ368" i="1" s="1"/>
  <c r="BA368" i="1" s="1"/>
  <c r="BB368" i="1" s="1"/>
  <c r="BC368" i="1" s="1"/>
  <c r="AJ370" i="1"/>
  <c r="AK370" i="1" s="1"/>
  <c r="AL370" i="1" s="1"/>
  <c r="AM370" i="1" s="1"/>
  <c r="AN370" i="1" s="1"/>
  <c r="AO370" i="1" s="1"/>
  <c r="AP370" i="1" s="1"/>
  <c r="AQ370" i="1" s="1"/>
  <c r="AR370" i="1" s="1"/>
  <c r="AS370" i="1" s="1"/>
  <c r="AT370" i="1" s="1"/>
  <c r="AU370" i="1" s="1"/>
  <c r="AV370" i="1" s="1"/>
  <c r="AW370" i="1" s="1"/>
  <c r="AX370" i="1" s="1"/>
  <c r="AY370" i="1" s="1"/>
  <c r="AZ370" i="1" s="1"/>
  <c r="BA370" i="1" s="1"/>
  <c r="BB370" i="1" s="1"/>
  <c r="BC370" i="1" s="1"/>
  <c r="AJ382" i="1"/>
  <c r="AK382" i="1" s="1"/>
  <c r="AL382" i="1" s="1"/>
  <c r="AM382" i="1" s="1"/>
  <c r="AN382" i="1" s="1"/>
  <c r="AO382" i="1" s="1"/>
  <c r="AP382" i="1" s="1"/>
  <c r="AQ382" i="1" s="1"/>
  <c r="AR382" i="1" s="1"/>
  <c r="AS382" i="1" s="1"/>
  <c r="AT382" i="1" s="1"/>
  <c r="AU382" i="1" s="1"/>
  <c r="AV382" i="1" s="1"/>
  <c r="AW382" i="1" s="1"/>
  <c r="AX382" i="1" s="1"/>
  <c r="AY382" i="1" s="1"/>
  <c r="AZ382" i="1" s="1"/>
  <c r="BA382" i="1" s="1"/>
  <c r="BB382" i="1" s="1"/>
  <c r="BC382" i="1" s="1"/>
  <c r="AJ378" i="1"/>
  <c r="AK378" i="1" s="1"/>
  <c r="AL378" i="1" s="1"/>
  <c r="AM378" i="1" s="1"/>
  <c r="AN378" i="1" s="1"/>
  <c r="AO378" i="1" s="1"/>
  <c r="AP378" i="1" s="1"/>
  <c r="AQ378" i="1" s="1"/>
  <c r="AR378" i="1" s="1"/>
  <c r="AS378" i="1" s="1"/>
  <c r="AT378" i="1" s="1"/>
  <c r="AU378" i="1" s="1"/>
  <c r="AV378" i="1" s="1"/>
  <c r="AW378" i="1" s="1"/>
  <c r="AX378" i="1" s="1"/>
  <c r="AY378" i="1" s="1"/>
  <c r="AZ378" i="1" s="1"/>
  <c r="BA378" i="1" s="1"/>
  <c r="BB378" i="1" s="1"/>
  <c r="BC378" i="1" s="1"/>
  <c r="AH313" i="1"/>
  <c r="AI313" i="1" s="1"/>
  <c r="AJ313" i="1" s="1"/>
  <c r="AK313" i="1" s="1"/>
  <c r="AL313" i="1" s="1"/>
  <c r="AM313" i="1" s="1"/>
  <c r="AN313" i="1" s="1"/>
  <c r="AO313" i="1" s="1"/>
  <c r="AP313" i="1" s="1"/>
  <c r="AQ313" i="1" s="1"/>
  <c r="AR313" i="1" s="1"/>
  <c r="AS313" i="1" s="1"/>
  <c r="AT313" i="1" s="1"/>
  <c r="AU313" i="1" s="1"/>
  <c r="AV313" i="1" s="1"/>
  <c r="AW313" i="1" s="1"/>
  <c r="AX313" i="1" s="1"/>
  <c r="AY313" i="1" s="1"/>
  <c r="AZ313" i="1" s="1"/>
  <c r="BA313" i="1" s="1"/>
  <c r="BB313" i="1" s="1"/>
  <c r="BC313" i="1" s="1"/>
  <c r="AK376" i="1"/>
  <c r="AL376" i="1" s="1"/>
  <c r="AM376" i="1" s="1"/>
  <c r="AN376" i="1" s="1"/>
  <c r="AO376" i="1" s="1"/>
  <c r="AP376" i="1" s="1"/>
  <c r="AQ376" i="1" s="1"/>
  <c r="AR376" i="1" s="1"/>
  <c r="AS376" i="1" s="1"/>
  <c r="AT376" i="1" s="1"/>
  <c r="AU376" i="1" s="1"/>
  <c r="AV376" i="1" s="1"/>
  <c r="AW376" i="1" s="1"/>
  <c r="AX376" i="1" s="1"/>
  <c r="AY376" i="1" s="1"/>
  <c r="AZ376" i="1" s="1"/>
  <c r="BA376" i="1" s="1"/>
  <c r="BB376" i="1" s="1"/>
  <c r="BC376" i="1" s="1"/>
  <c r="AH312" i="1"/>
  <c r="AI312" i="1" s="1"/>
  <c r="AJ312" i="1" s="1"/>
  <c r="AK312" i="1" s="1"/>
  <c r="AL312" i="1" s="1"/>
  <c r="AM312" i="1" s="1"/>
  <c r="AN312" i="1" s="1"/>
  <c r="AO312" i="1" s="1"/>
  <c r="AP312" i="1" s="1"/>
  <c r="AQ312" i="1" s="1"/>
  <c r="AR312" i="1" s="1"/>
  <c r="AS312" i="1" s="1"/>
  <c r="AT312" i="1" s="1"/>
  <c r="AU312" i="1" s="1"/>
  <c r="AV312" i="1" s="1"/>
  <c r="AW312" i="1" s="1"/>
  <c r="AX312" i="1" s="1"/>
  <c r="AY312" i="1" s="1"/>
  <c r="AZ312" i="1" s="1"/>
  <c r="BA312" i="1" s="1"/>
  <c r="BB312" i="1" s="1"/>
  <c r="BC312" i="1" s="1"/>
  <c r="AG281" i="1"/>
  <c r="AH281" i="1" s="1"/>
  <c r="AI281" i="1" s="1"/>
  <c r="AJ281" i="1" s="1"/>
  <c r="AK281" i="1" s="1"/>
  <c r="AL281" i="1" s="1"/>
  <c r="AM281" i="1" s="1"/>
  <c r="AN281" i="1" s="1"/>
  <c r="AO281" i="1" s="1"/>
  <c r="AP281" i="1" s="1"/>
  <c r="AQ281" i="1" s="1"/>
  <c r="AR281" i="1" s="1"/>
  <c r="AS281" i="1" s="1"/>
  <c r="AT281" i="1" s="1"/>
  <c r="AU281" i="1" s="1"/>
  <c r="AV281" i="1" s="1"/>
  <c r="AW281" i="1" s="1"/>
  <c r="AX281" i="1" s="1"/>
  <c r="AY281" i="1" s="1"/>
  <c r="AZ281" i="1" s="1"/>
  <c r="BA281" i="1" s="1"/>
  <c r="BB281" i="1" s="1"/>
  <c r="BC281" i="1" s="1"/>
  <c r="AT622" i="1"/>
  <c r="AU622" i="1" s="1"/>
  <c r="AV622" i="1" s="1"/>
  <c r="AW622" i="1" s="1"/>
  <c r="AX622" i="1" s="1"/>
  <c r="AY622" i="1" s="1"/>
  <c r="AZ622" i="1" s="1"/>
  <c r="BA622" i="1" s="1"/>
  <c r="BB622" i="1" s="1"/>
  <c r="BC622" i="1" s="1"/>
  <c r="AG288" i="1"/>
  <c r="AH288" i="1" s="1"/>
  <c r="AI288" i="1" s="1"/>
  <c r="AJ288" i="1" s="1"/>
  <c r="AK288" i="1" s="1"/>
  <c r="AL288" i="1" s="1"/>
  <c r="AM288" i="1" s="1"/>
  <c r="AN288" i="1" s="1"/>
  <c r="AO288" i="1" s="1"/>
  <c r="AP288" i="1" s="1"/>
  <c r="AQ288" i="1" s="1"/>
  <c r="AR288" i="1" s="1"/>
  <c r="AS288" i="1" s="1"/>
  <c r="AT288" i="1" s="1"/>
  <c r="AU288" i="1" s="1"/>
  <c r="AV288" i="1" s="1"/>
  <c r="AW288" i="1" s="1"/>
  <c r="AX288" i="1" s="1"/>
  <c r="AY288" i="1" s="1"/>
  <c r="AZ288" i="1" s="1"/>
  <c r="BA288" i="1" s="1"/>
  <c r="BB288" i="1" s="1"/>
  <c r="BC288" i="1" s="1"/>
  <c r="AS606" i="1"/>
  <c r="AT606" i="1" s="1"/>
  <c r="AU606" i="1" s="1"/>
  <c r="AV606" i="1" s="1"/>
  <c r="AW606" i="1" s="1"/>
  <c r="AX606" i="1" s="1"/>
  <c r="AY606" i="1" s="1"/>
  <c r="AZ606" i="1" s="1"/>
  <c r="BA606" i="1" s="1"/>
  <c r="BB606" i="1" s="1"/>
  <c r="BC606" i="1" s="1"/>
  <c r="AS615" i="1"/>
  <c r="AT615" i="1" s="1"/>
  <c r="AU615" i="1" s="1"/>
  <c r="AV615" i="1" s="1"/>
  <c r="AW615" i="1" s="1"/>
  <c r="AX615" i="1" s="1"/>
  <c r="AY615" i="1" s="1"/>
  <c r="AZ615" i="1" s="1"/>
  <c r="BA615" i="1" s="1"/>
  <c r="BB615" i="1" s="1"/>
  <c r="BC615" i="1" s="1"/>
  <c r="AS600" i="1"/>
  <c r="AT600" i="1" s="1"/>
  <c r="AU600" i="1" s="1"/>
  <c r="AV600" i="1" s="1"/>
  <c r="AW600" i="1" s="1"/>
  <c r="AX600" i="1" s="1"/>
  <c r="AY600" i="1" s="1"/>
  <c r="AZ600" i="1" s="1"/>
  <c r="BA600" i="1" s="1"/>
  <c r="BB600" i="1" s="1"/>
  <c r="BC600" i="1" s="1"/>
  <c r="AS607" i="1"/>
  <c r="AT607" i="1" s="1"/>
  <c r="AU607" i="1" s="1"/>
  <c r="AV607" i="1" s="1"/>
  <c r="AW607" i="1" s="1"/>
  <c r="AX607" i="1" s="1"/>
  <c r="AY607" i="1" s="1"/>
  <c r="AZ607" i="1" s="1"/>
  <c r="BA607" i="1" s="1"/>
  <c r="BB607" i="1" s="1"/>
  <c r="BC607" i="1" s="1"/>
  <c r="AS605" i="1"/>
  <c r="AT605" i="1" s="1"/>
  <c r="AU605" i="1" s="1"/>
  <c r="AV605" i="1" s="1"/>
  <c r="AW605" i="1" s="1"/>
  <c r="AX605" i="1" s="1"/>
  <c r="AY605" i="1" s="1"/>
  <c r="AZ605" i="1" s="1"/>
  <c r="BA605" i="1" s="1"/>
  <c r="BB605" i="1" s="1"/>
  <c r="BC605" i="1" s="1"/>
  <c r="AS594" i="1"/>
  <c r="AT594" i="1" s="1"/>
  <c r="AU594" i="1" s="1"/>
  <c r="AV594" i="1" s="1"/>
  <c r="AW594" i="1" s="1"/>
  <c r="AX594" i="1" s="1"/>
  <c r="AY594" i="1" s="1"/>
  <c r="AZ594" i="1" s="1"/>
  <c r="BA594" i="1" s="1"/>
  <c r="BB594" i="1" s="1"/>
  <c r="BC594" i="1" s="1"/>
  <c r="AS609" i="1"/>
  <c r="AT609" i="1" s="1"/>
  <c r="AU609" i="1" s="1"/>
  <c r="AV609" i="1" s="1"/>
  <c r="AW609" i="1" s="1"/>
  <c r="AX609" i="1" s="1"/>
  <c r="AY609" i="1" s="1"/>
  <c r="AZ609" i="1" s="1"/>
  <c r="BA609" i="1" s="1"/>
  <c r="BB609" i="1" s="1"/>
  <c r="BC609" i="1" s="1"/>
  <c r="AS617" i="1"/>
  <c r="AT617" i="1" s="1"/>
  <c r="AU617" i="1" s="1"/>
  <c r="AV617" i="1" s="1"/>
  <c r="AW617" i="1" s="1"/>
  <c r="AX617" i="1" s="1"/>
  <c r="AY617" i="1" s="1"/>
  <c r="AZ617" i="1" s="1"/>
  <c r="BA617" i="1" s="1"/>
  <c r="BB617" i="1" s="1"/>
  <c r="BC617" i="1" s="1"/>
  <c r="AS599" i="1"/>
  <c r="AS616" i="1"/>
  <c r="AT616" i="1" s="1"/>
  <c r="AU616" i="1" s="1"/>
  <c r="AV616" i="1" s="1"/>
  <c r="AW616" i="1" s="1"/>
  <c r="AX616" i="1" s="1"/>
  <c r="AY616" i="1" s="1"/>
  <c r="AZ616" i="1" s="1"/>
  <c r="BA616" i="1" s="1"/>
  <c r="BB616" i="1" s="1"/>
  <c r="BC616" i="1" s="1"/>
  <c r="AS602" i="1"/>
  <c r="AT602" i="1" s="1"/>
  <c r="AU602" i="1" s="1"/>
  <c r="AV602" i="1" s="1"/>
  <c r="AW602" i="1" s="1"/>
  <c r="AX602" i="1" s="1"/>
  <c r="AY602" i="1" s="1"/>
  <c r="AZ602" i="1" s="1"/>
  <c r="BA602" i="1" s="1"/>
  <c r="BB602" i="1" s="1"/>
  <c r="BC602" i="1" s="1"/>
  <c r="AS593" i="1"/>
  <c r="AT593" i="1" s="1"/>
  <c r="AU593" i="1" s="1"/>
  <c r="AV593" i="1" s="1"/>
  <c r="AW593" i="1" s="1"/>
  <c r="AX593" i="1" s="1"/>
  <c r="AY593" i="1" s="1"/>
  <c r="AZ593" i="1" s="1"/>
  <c r="BA593" i="1" s="1"/>
  <c r="BB593" i="1" s="1"/>
  <c r="BC593" i="1" s="1"/>
  <c r="AS604" i="1"/>
  <c r="AT604" i="1" s="1"/>
  <c r="AU604" i="1" s="1"/>
  <c r="AV604" i="1" s="1"/>
  <c r="AW604" i="1" s="1"/>
  <c r="AX604" i="1" s="1"/>
  <c r="AY604" i="1" s="1"/>
  <c r="AZ604" i="1" s="1"/>
  <c r="BA604" i="1" s="1"/>
  <c r="BB604" i="1" s="1"/>
  <c r="BC604" i="1" s="1"/>
  <c r="AS603" i="1"/>
  <c r="AT603" i="1" s="1"/>
  <c r="AU603" i="1" s="1"/>
  <c r="AV603" i="1" s="1"/>
  <c r="AW603" i="1" s="1"/>
  <c r="AX603" i="1" s="1"/>
  <c r="AY603" i="1" s="1"/>
  <c r="AZ603" i="1" s="1"/>
  <c r="BA603" i="1" s="1"/>
  <c r="BB603" i="1" s="1"/>
  <c r="BC603" i="1" s="1"/>
  <c r="AS608" i="1"/>
  <c r="AT608" i="1" s="1"/>
  <c r="AU608" i="1" s="1"/>
  <c r="AV608" i="1" s="1"/>
  <c r="AW608" i="1" s="1"/>
  <c r="AX608" i="1" s="1"/>
  <c r="AY608" i="1" s="1"/>
  <c r="AZ608" i="1" s="1"/>
  <c r="BA608" i="1" s="1"/>
  <c r="BB608" i="1" s="1"/>
  <c r="BC608" i="1" s="1"/>
  <c r="AS592" i="1"/>
  <c r="AT592" i="1" s="1"/>
  <c r="AU592" i="1" s="1"/>
  <c r="AV592" i="1" s="1"/>
  <c r="AW592" i="1" s="1"/>
  <c r="AX592" i="1" s="1"/>
  <c r="AY592" i="1" s="1"/>
  <c r="AZ592" i="1" s="1"/>
  <c r="BA592" i="1" s="1"/>
  <c r="BB592" i="1" s="1"/>
  <c r="BC592" i="1" s="1"/>
  <c r="AS601" i="1"/>
  <c r="AT601" i="1" s="1"/>
  <c r="AU601" i="1" s="1"/>
  <c r="AV601" i="1" s="1"/>
  <c r="AW601" i="1" s="1"/>
  <c r="AX601" i="1" s="1"/>
  <c r="AY601" i="1" s="1"/>
  <c r="AZ601" i="1" s="1"/>
  <c r="BA601" i="1" s="1"/>
  <c r="BB601" i="1" s="1"/>
  <c r="BC601" i="1" s="1"/>
  <c r="AG289" i="1"/>
  <c r="AH289" i="1" s="1"/>
  <c r="AI289" i="1" s="1"/>
  <c r="AJ289" i="1" s="1"/>
  <c r="AK289" i="1" s="1"/>
  <c r="AL289" i="1" s="1"/>
  <c r="AM289" i="1" s="1"/>
  <c r="AN289" i="1" s="1"/>
  <c r="AO289" i="1" s="1"/>
  <c r="AP289" i="1" s="1"/>
  <c r="AQ289" i="1" s="1"/>
  <c r="AR289" i="1" s="1"/>
  <c r="AS289" i="1" s="1"/>
  <c r="AT289" i="1" s="1"/>
  <c r="AU289" i="1" s="1"/>
  <c r="AV289" i="1" s="1"/>
  <c r="AW289" i="1" s="1"/>
  <c r="AX289" i="1" s="1"/>
  <c r="AY289" i="1" s="1"/>
  <c r="AZ289" i="1" s="1"/>
  <c r="BA289" i="1" s="1"/>
  <c r="BB289" i="1" s="1"/>
  <c r="BC289" i="1" s="1"/>
  <c r="F21" i="15"/>
  <c r="I6" i="1"/>
  <c r="Z168" i="1"/>
  <c r="AA168" i="1" s="1"/>
  <c r="AB168" i="1" s="1"/>
  <c r="AC168" i="1" s="1"/>
  <c r="AD168" i="1" s="1"/>
  <c r="AE168" i="1" s="1"/>
  <c r="AF168" i="1" s="1"/>
  <c r="AG168" i="1" s="1"/>
  <c r="AH168" i="1" s="1"/>
  <c r="AI168" i="1" s="1"/>
  <c r="AJ168" i="1" s="1"/>
  <c r="AK168" i="1" s="1"/>
  <c r="AL168" i="1" s="1"/>
  <c r="AM168" i="1" s="1"/>
  <c r="AN168" i="1" s="1"/>
  <c r="AO168" i="1" s="1"/>
  <c r="AP168" i="1" s="1"/>
  <c r="AQ168" i="1" s="1"/>
  <c r="AR168" i="1" s="1"/>
  <c r="AS168" i="1" s="1"/>
  <c r="AT168" i="1" s="1"/>
  <c r="AU168" i="1" s="1"/>
  <c r="AV168" i="1" s="1"/>
  <c r="AW168" i="1" s="1"/>
  <c r="AX168" i="1" s="1"/>
  <c r="AY168" i="1" s="1"/>
  <c r="AZ168" i="1" s="1"/>
  <c r="BA168" i="1" s="1"/>
  <c r="BB168" i="1" s="1"/>
  <c r="BC168" i="1" s="1"/>
  <c r="AN402" i="1"/>
  <c r="AO402" i="1" s="1"/>
  <c r="AP402" i="1" s="1"/>
  <c r="AQ402" i="1" s="1"/>
  <c r="AR402" i="1" s="1"/>
  <c r="AS402" i="1" s="1"/>
  <c r="AT402" i="1" s="1"/>
  <c r="AU402" i="1" s="1"/>
  <c r="AV402" i="1" s="1"/>
  <c r="AW402" i="1" s="1"/>
  <c r="AX402" i="1" s="1"/>
  <c r="AY402" i="1" s="1"/>
  <c r="AZ402" i="1" s="1"/>
  <c r="BA402" i="1" s="1"/>
  <c r="BB402" i="1" s="1"/>
  <c r="BC402" i="1" s="1"/>
  <c r="AN462" i="1"/>
  <c r="AO462" i="1" s="1"/>
  <c r="AP462" i="1" s="1"/>
  <c r="AQ462" i="1" s="1"/>
  <c r="AR462" i="1" s="1"/>
  <c r="AS462" i="1" s="1"/>
  <c r="AT462" i="1" s="1"/>
  <c r="AU462" i="1" s="1"/>
  <c r="AV462" i="1" s="1"/>
  <c r="AW462" i="1" s="1"/>
  <c r="AX462" i="1" s="1"/>
  <c r="AY462" i="1" s="1"/>
  <c r="AZ462" i="1" s="1"/>
  <c r="BA462" i="1" s="1"/>
  <c r="BB462" i="1" s="1"/>
  <c r="BC462" i="1" s="1"/>
  <c r="AN463" i="1"/>
  <c r="AO463" i="1" s="1"/>
  <c r="AP463" i="1" s="1"/>
  <c r="AQ463" i="1" s="1"/>
  <c r="AR463" i="1" s="1"/>
  <c r="AS463" i="1" s="1"/>
  <c r="AT463" i="1" s="1"/>
  <c r="AU463" i="1" s="1"/>
  <c r="AV463" i="1" s="1"/>
  <c r="AW463" i="1" s="1"/>
  <c r="AX463" i="1" s="1"/>
  <c r="AY463" i="1" s="1"/>
  <c r="AZ463" i="1" s="1"/>
  <c r="BA463" i="1" s="1"/>
  <c r="BB463" i="1" s="1"/>
  <c r="BC463" i="1" s="1"/>
  <c r="AN461" i="1"/>
  <c r="AO461" i="1" s="1"/>
  <c r="AP461" i="1" s="1"/>
  <c r="AQ461" i="1" s="1"/>
  <c r="AR461" i="1" s="1"/>
  <c r="AS461" i="1" s="1"/>
  <c r="AT461" i="1" s="1"/>
  <c r="AU461" i="1" s="1"/>
  <c r="AV461" i="1" s="1"/>
  <c r="AW461" i="1" s="1"/>
  <c r="AX461" i="1" s="1"/>
  <c r="AY461" i="1" s="1"/>
  <c r="AZ461" i="1" s="1"/>
  <c r="BA461" i="1" s="1"/>
  <c r="BB461" i="1" s="1"/>
  <c r="BC461" i="1" s="1"/>
  <c r="AN460" i="1"/>
  <c r="AO460" i="1" s="1"/>
  <c r="AP460" i="1" s="1"/>
  <c r="AQ460" i="1" s="1"/>
  <c r="AR460" i="1" s="1"/>
  <c r="AS460" i="1" s="1"/>
  <c r="AT460" i="1" s="1"/>
  <c r="AU460" i="1" s="1"/>
  <c r="AV460" i="1" s="1"/>
  <c r="AW460" i="1" s="1"/>
  <c r="AX460" i="1" s="1"/>
  <c r="AY460" i="1" s="1"/>
  <c r="AZ460" i="1" s="1"/>
  <c r="BA460" i="1" s="1"/>
  <c r="BB460" i="1" s="1"/>
  <c r="BC460" i="1" s="1"/>
  <c r="N46" i="1"/>
  <c r="K14" i="15"/>
  <c r="AJ375" i="1"/>
  <c r="AK375" i="1" s="1"/>
  <c r="AL375" i="1" s="1"/>
  <c r="AM375" i="1" s="1"/>
  <c r="AN375" i="1" s="1"/>
  <c r="AO375" i="1" s="1"/>
  <c r="AP375" i="1" s="1"/>
  <c r="AQ375" i="1" s="1"/>
  <c r="AR375" i="1" s="1"/>
  <c r="AS375" i="1" s="1"/>
  <c r="AT375" i="1" s="1"/>
  <c r="AU375" i="1" s="1"/>
  <c r="AV375" i="1" s="1"/>
  <c r="AW375" i="1" s="1"/>
  <c r="AX375" i="1" s="1"/>
  <c r="AY375" i="1" s="1"/>
  <c r="AZ375" i="1" s="1"/>
  <c r="BA375" i="1" s="1"/>
  <c r="BB375" i="1" s="1"/>
  <c r="BC375" i="1" s="1"/>
  <c r="AJ374" i="1"/>
  <c r="AK374" i="1" s="1"/>
  <c r="AL374" i="1" s="1"/>
  <c r="AM374" i="1" s="1"/>
  <c r="AN374" i="1" s="1"/>
  <c r="AO374" i="1" s="1"/>
  <c r="AP374" i="1" s="1"/>
  <c r="AQ374" i="1" s="1"/>
  <c r="AR374" i="1" s="1"/>
  <c r="AS374" i="1" s="1"/>
  <c r="AT374" i="1" s="1"/>
  <c r="AU374" i="1" s="1"/>
  <c r="AV374" i="1" s="1"/>
  <c r="AW374" i="1" s="1"/>
  <c r="AX374" i="1" s="1"/>
  <c r="AY374" i="1" s="1"/>
  <c r="AZ374" i="1" s="1"/>
  <c r="BA374" i="1" s="1"/>
  <c r="BB374" i="1" s="1"/>
  <c r="BC374" i="1" s="1"/>
  <c r="AS580" i="1"/>
  <c r="AT580" i="1" s="1"/>
  <c r="AU580" i="1" s="1"/>
  <c r="AV580" i="1" s="1"/>
  <c r="AW580" i="1" s="1"/>
  <c r="AX580" i="1" s="1"/>
  <c r="AY580" i="1" s="1"/>
  <c r="AZ580" i="1" s="1"/>
  <c r="BA580" i="1" s="1"/>
  <c r="BB580" i="1" s="1"/>
  <c r="BC580" i="1" s="1"/>
  <c r="N50" i="1"/>
  <c r="O50" i="1" s="1"/>
  <c r="P50" i="1" s="1"/>
  <c r="Q50" i="1" s="1"/>
  <c r="R50" i="1" s="1"/>
  <c r="S50" i="1" s="1"/>
  <c r="T50" i="1" s="1"/>
  <c r="U50" i="1" s="1"/>
  <c r="V50" i="1" s="1"/>
  <c r="W50" i="1" s="1"/>
  <c r="X50" i="1" s="1"/>
  <c r="Y50" i="1" s="1"/>
  <c r="Z50" i="1" s="1"/>
  <c r="AA50" i="1" s="1"/>
  <c r="AB50" i="1" s="1"/>
  <c r="AC50" i="1" s="1"/>
  <c r="AD50" i="1" s="1"/>
  <c r="AE50" i="1" s="1"/>
  <c r="AF50" i="1" s="1"/>
  <c r="AG50" i="1" s="1"/>
  <c r="AH50" i="1" s="1"/>
  <c r="AI50" i="1" s="1"/>
  <c r="AJ50" i="1" s="1"/>
  <c r="AK50" i="1" s="1"/>
  <c r="AL50" i="1" s="1"/>
  <c r="AM50" i="1" s="1"/>
  <c r="AN50" i="1" s="1"/>
  <c r="AO50" i="1" s="1"/>
  <c r="AP50" i="1" s="1"/>
  <c r="AQ50" i="1" s="1"/>
  <c r="AR50" i="1" s="1"/>
  <c r="AS50" i="1" s="1"/>
  <c r="AT50" i="1" s="1"/>
  <c r="AU50" i="1" s="1"/>
  <c r="AV50" i="1" s="1"/>
  <c r="AW50" i="1" s="1"/>
  <c r="AX50" i="1" s="1"/>
  <c r="AY50" i="1" s="1"/>
  <c r="AZ50" i="1" s="1"/>
  <c r="BA50" i="1" s="1"/>
  <c r="BB50" i="1" s="1"/>
  <c r="BC50" i="1" s="1"/>
  <c r="N51" i="1"/>
  <c r="O51" i="1" s="1"/>
  <c r="P51" i="1" s="1"/>
  <c r="Q51" i="1" s="1"/>
  <c r="R51" i="1" s="1"/>
  <c r="S51" i="1" s="1"/>
  <c r="T51" i="1" s="1"/>
  <c r="U51" i="1" s="1"/>
  <c r="V51" i="1" s="1"/>
  <c r="W51" i="1" s="1"/>
  <c r="X51" i="1" s="1"/>
  <c r="Y51" i="1" s="1"/>
  <c r="Z51" i="1" s="1"/>
  <c r="AA51" i="1" s="1"/>
  <c r="AB51" i="1" s="1"/>
  <c r="AC51" i="1" s="1"/>
  <c r="AD51" i="1" s="1"/>
  <c r="AE51" i="1" s="1"/>
  <c r="AF51" i="1" s="1"/>
  <c r="AG51" i="1" s="1"/>
  <c r="AH51" i="1" s="1"/>
  <c r="AI51" i="1" s="1"/>
  <c r="AJ51" i="1" s="1"/>
  <c r="AK51" i="1" s="1"/>
  <c r="AL51" i="1" s="1"/>
  <c r="AM51" i="1" s="1"/>
  <c r="AN51" i="1" s="1"/>
  <c r="AO51" i="1" s="1"/>
  <c r="AP51" i="1" s="1"/>
  <c r="AQ51" i="1" s="1"/>
  <c r="AR51" i="1" s="1"/>
  <c r="AS51" i="1" s="1"/>
  <c r="AT51" i="1" s="1"/>
  <c r="AU51" i="1" s="1"/>
  <c r="AV51" i="1" s="1"/>
  <c r="AW51" i="1" s="1"/>
  <c r="AX51" i="1" s="1"/>
  <c r="AY51" i="1" s="1"/>
  <c r="AZ51" i="1" s="1"/>
  <c r="BA51" i="1" s="1"/>
  <c r="BB51" i="1" s="1"/>
  <c r="BC51" i="1" s="1"/>
  <c r="N53" i="1"/>
  <c r="O53" i="1" s="1"/>
  <c r="P53" i="1" s="1"/>
  <c r="Q53" i="1" s="1"/>
  <c r="R53" i="1" s="1"/>
  <c r="S53" i="1" s="1"/>
  <c r="T53" i="1" s="1"/>
  <c r="U53" i="1" s="1"/>
  <c r="V53" i="1" s="1"/>
  <c r="W53" i="1" s="1"/>
  <c r="X53" i="1" s="1"/>
  <c r="Y53" i="1" s="1"/>
  <c r="Z53" i="1" s="1"/>
  <c r="AA53" i="1" s="1"/>
  <c r="AB53" i="1" s="1"/>
  <c r="AC53" i="1" s="1"/>
  <c r="AD53" i="1" s="1"/>
  <c r="AE53" i="1" s="1"/>
  <c r="AF53" i="1" s="1"/>
  <c r="AG53" i="1" s="1"/>
  <c r="AH53" i="1" s="1"/>
  <c r="AI53" i="1" s="1"/>
  <c r="AJ53" i="1" s="1"/>
  <c r="AK53" i="1" s="1"/>
  <c r="AL53" i="1" s="1"/>
  <c r="AM53" i="1" s="1"/>
  <c r="AN53" i="1" s="1"/>
  <c r="AO53" i="1" s="1"/>
  <c r="AP53" i="1" s="1"/>
  <c r="AQ53" i="1" s="1"/>
  <c r="AR53" i="1" s="1"/>
  <c r="AS53" i="1" s="1"/>
  <c r="AT53" i="1" s="1"/>
  <c r="AU53" i="1" s="1"/>
  <c r="AV53" i="1" s="1"/>
  <c r="AW53" i="1" s="1"/>
  <c r="AX53" i="1" s="1"/>
  <c r="AY53" i="1" s="1"/>
  <c r="AZ53" i="1" s="1"/>
  <c r="BA53" i="1" s="1"/>
  <c r="BB53" i="1" s="1"/>
  <c r="BC53" i="1" s="1"/>
  <c r="N49" i="1"/>
  <c r="N52" i="1"/>
  <c r="O52" i="1" s="1"/>
  <c r="P52" i="1" s="1"/>
  <c r="Q52" i="1" s="1"/>
  <c r="R52" i="1" s="1"/>
  <c r="S52" i="1" s="1"/>
  <c r="T52" i="1" s="1"/>
  <c r="U52" i="1" s="1"/>
  <c r="V52" i="1" s="1"/>
  <c r="W52" i="1" s="1"/>
  <c r="X52" i="1" s="1"/>
  <c r="Y52" i="1" s="1"/>
  <c r="Z52" i="1" s="1"/>
  <c r="AA52" i="1" s="1"/>
  <c r="AB52" i="1" s="1"/>
  <c r="AC52" i="1" s="1"/>
  <c r="AD52" i="1" s="1"/>
  <c r="AE52" i="1" s="1"/>
  <c r="AF52" i="1" s="1"/>
  <c r="AG52" i="1" s="1"/>
  <c r="AH52" i="1" s="1"/>
  <c r="AI52" i="1" s="1"/>
  <c r="AJ52" i="1" s="1"/>
  <c r="AK52" i="1" s="1"/>
  <c r="AL52" i="1" s="1"/>
  <c r="AM52" i="1" s="1"/>
  <c r="AN52" i="1" s="1"/>
  <c r="AO52" i="1" s="1"/>
  <c r="AP52" i="1" s="1"/>
  <c r="AQ52" i="1" s="1"/>
  <c r="AR52" i="1" s="1"/>
  <c r="AS52" i="1" s="1"/>
  <c r="AT52" i="1" s="1"/>
  <c r="AU52" i="1" s="1"/>
  <c r="AV52" i="1" s="1"/>
  <c r="AW52" i="1" s="1"/>
  <c r="AX52" i="1" s="1"/>
  <c r="AY52" i="1" s="1"/>
  <c r="AZ52" i="1" s="1"/>
  <c r="BA52" i="1" s="1"/>
  <c r="BB52" i="1" s="1"/>
  <c r="BC52" i="1" s="1"/>
  <c r="AN425" i="1"/>
  <c r="AO425" i="1" s="1"/>
  <c r="AP425" i="1" s="1"/>
  <c r="AQ425" i="1" s="1"/>
  <c r="AR425" i="1" s="1"/>
  <c r="AS425" i="1" s="1"/>
  <c r="AT425" i="1" s="1"/>
  <c r="AU425" i="1" s="1"/>
  <c r="AV425" i="1" s="1"/>
  <c r="AW425" i="1" s="1"/>
  <c r="AX425" i="1" s="1"/>
  <c r="AY425" i="1" s="1"/>
  <c r="AZ425" i="1" s="1"/>
  <c r="BA425" i="1" s="1"/>
  <c r="BB425" i="1" s="1"/>
  <c r="BC425" i="1" s="1"/>
  <c r="AN435" i="1"/>
  <c r="AO435" i="1" s="1"/>
  <c r="AP435" i="1" s="1"/>
  <c r="AQ435" i="1" s="1"/>
  <c r="AR435" i="1" s="1"/>
  <c r="AS435" i="1" s="1"/>
  <c r="AT435" i="1" s="1"/>
  <c r="AU435" i="1" s="1"/>
  <c r="AV435" i="1" s="1"/>
  <c r="AW435" i="1" s="1"/>
  <c r="AX435" i="1" s="1"/>
  <c r="AY435" i="1" s="1"/>
  <c r="AZ435" i="1" s="1"/>
  <c r="BA435" i="1" s="1"/>
  <c r="BB435" i="1" s="1"/>
  <c r="BC435" i="1" s="1"/>
  <c r="AN431" i="1"/>
  <c r="AO431" i="1" s="1"/>
  <c r="AP431" i="1" s="1"/>
  <c r="AQ431" i="1" s="1"/>
  <c r="AR431" i="1" s="1"/>
  <c r="AS431" i="1" s="1"/>
  <c r="AT431" i="1" s="1"/>
  <c r="AU431" i="1" s="1"/>
  <c r="AV431" i="1" s="1"/>
  <c r="AW431" i="1" s="1"/>
  <c r="AX431" i="1" s="1"/>
  <c r="AY431" i="1" s="1"/>
  <c r="AZ431" i="1" s="1"/>
  <c r="BA431" i="1" s="1"/>
  <c r="BB431" i="1" s="1"/>
  <c r="BC431" i="1" s="1"/>
  <c r="L19" i="1"/>
  <c r="M19" i="1" s="1"/>
  <c r="N19" i="1" s="1"/>
  <c r="O19" i="1" s="1"/>
  <c r="P19" i="1" s="1"/>
  <c r="Q19" i="1" s="1"/>
  <c r="R19" i="1" s="1"/>
  <c r="S19" i="1" s="1"/>
  <c r="T19" i="1" s="1"/>
  <c r="U19" i="1" s="1"/>
  <c r="V19" i="1" s="1"/>
  <c r="W19" i="1" s="1"/>
  <c r="X19" i="1" s="1"/>
  <c r="Y19" i="1" s="1"/>
  <c r="Z19" i="1" s="1"/>
  <c r="AA19" i="1" s="1"/>
  <c r="AB19" i="1" s="1"/>
  <c r="AC19" i="1" s="1"/>
  <c r="AD19" i="1" s="1"/>
  <c r="AE19" i="1" s="1"/>
  <c r="AF19" i="1" s="1"/>
  <c r="AG19" i="1" s="1"/>
  <c r="AH19" i="1" s="1"/>
  <c r="AI19" i="1" s="1"/>
  <c r="AJ19" i="1" s="1"/>
  <c r="AK19" i="1" s="1"/>
  <c r="AL19" i="1" s="1"/>
  <c r="AM19" i="1" s="1"/>
  <c r="AN19" i="1" s="1"/>
  <c r="AO19" i="1" s="1"/>
  <c r="AP19" i="1" s="1"/>
  <c r="AQ19" i="1" s="1"/>
  <c r="AR19" i="1" s="1"/>
  <c r="AS19" i="1" s="1"/>
  <c r="AT19" i="1" s="1"/>
  <c r="AU19" i="1" s="1"/>
  <c r="AV19" i="1" s="1"/>
  <c r="AW19" i="1" s="1"/>
  <c r="AX19" i="1" s="1"/>
  <c r="AY19" i="1" s="1"/>
  <c r="AZ19" i="1" s="1"/>
  <c r="BA19" i="1" s="1"/>
  <c r="BB19" i="1" s="1"/>
  <c r="BC19" i="1" s="1"/>
  <c r="AN433" i="1"/>
  <c r="AO433" i="1" s="1"/>
  <c r="AP433" i="1" s="1"/>
  <c r="AQ433" i="1" s="1"/>
  <c r="AR433" i="1" s="1"/>
  <c r="AS433" i="1" s="1"/>
  <c r="AT433" i="1" s="1"/>
  <c r="AU433" i="1" s="1"/>
  <c r="AV433" i="1" s="1"/>
  <c r="AW433" i="1" s="1"/>
  <c r="AX433" i="1" s="1"/>
  <c r="AY433" i="1" s="1"/>
  <c r="AZ433" i="1" s="1"/>
  <c r="BA433" i="1" s="1"/>
  <c r="BB433" i="1" s="1"/>
  <c r="BC433" i="1" s="1"/>
  <c r="AN428" i="1"/>
  <c r="AO428" i="1" s="1"/>
  <c r="AP428" i="1" s="1"/>
  <c r="AQ428" i="1" s="1"/>
  <c r="AR428" i="1" s="1"/>
  <c r="AS428" i="1" s="1"/>
  <c r="AT428" i="1" s="1"/>
  <c r="AU428" i="1" s="1"/>
  <c r="AV428" i="1" s="1"/>
  <c r="AW428" i="1" s="1"/>
  <c r="AX428" i="1" s="1"/>
  <c r="AY428" i="1" s="1"/>
  <c r="AZ428" i="1" s="1"/>
  <c r="BA428" i="1" s="1"/>
  <c r="BB428" i="1" s="1"/>
  <c r="BC428" i="1" s="1"/>
  <c r="V78" i="15"/>
  <c r="Y174" i="1"/>
  <c r="AD242" i="1"/>
  <c r="Z189" i="1"/>
  <c r="AA189" i="1" s="1"/>
  <c r="AB189" i="1" s="1"/>
  <c r="AC189" i="1" s="1"/>
  <c r="AD189" i="1" s="1"/>
  <c r="AE189" i="1" s="1"/>
  <c r="AF189" i="1" s="1"/>
  <c r="AG189" i="1" s="1"/>
  <c r="AH189" i="1" s="1"/>
  <c r="AI189" i="1" s="1"/>
  <c r="AJ189" i="1" s="1"/>
  <c r="AK189" i="1" s="1"/>
  <c r="AL189" i="1" s="1"/>
  <c r="AM189" i="1" s="1"/>
  <c r="AN189" i="1" s="1"/>
  <c r="AO189" i="1" s="1"/>
  <c r="AP189" i="1" s="1"/>
  <c r="AQ189" i="1" s="1"/>
  <c r="AR189" i="1" s="1"/>
  <c r="AS189" i="1" s="1"/>
  <c r="AT189" i="1" s="1"/>
  <c r="AU189" i="1" s="1"/>
  <c r="AV189" i="1" s="1"/>
  <c r="AW189" i="1" s="1"/>
  <c r="AX189" i="1" s="1"/>
  <c r="AY189" i="1" s="1"/>
  <c r="AZ189" i="1" s="1"/>
  <c r="BA189" i="1" s="1"/>
  <c r="BB189" i="1" s="1"/>
  <c r="BC189" i="1" s="1"/>
  <c r="AN452" i="1"/>
  <c r="AO452" i="1" s="1"/>
  <c r="AP452" i="1" s="1"/>
  <c r="AQ452" i="1" s="1"/>
  <c r="AR452" i="1" s="1"/>
  <c r="AS452" i="1" s="1"/>
  <c r="AT452" i="1" s="1"/>
  <c r="AU452" i="1" s="1"/>
  <c r="AV452" i="1" s="1"/>
  <c r="AW452" i="1" s="1"/>
  <c r="AX452" i="1" s="1"/>
  <c r="AY452" i="1" s="1"/>
  <c r="AZ452" i="1" s="1"/>
  <c r="BA452" i="1" s="1"/>
  <c r="BB452" i="1" s="1"/>
  <c r="BC452" i="1" s="1"/>
  <c r="Z195" i="1"/>
  <c r="AA195" i="1" s="1"/>
  <c r="AB195" i="1" s="1"/>
  <c r="AC195" i="1" s="1"/>
  <c r="AD195" i="1" s="1"/>
  <c r="AE195" i="1" s="1"/>
  <c r="AF195" i="1" s="1"/>
  <c r="AG195" i="1" s="1"/>
  <c r="AH195" i="1" s="1"/>
  <c r="AI195" i="1" s="1"/>
  <c r="AJ195" i="1" s="1"/>
  <c r="AK195" i="1" s="1"/>
  <c r="AL195" i="1" s="1"/>
  <c r="AM195" i="1" s="1"/>
  <c r="AN195" i="1" s="1"/>
  <c r="AO195" i="1" s="1"/>
  <c r="AP195" i="1" s="1"/>
  <c r="AQ195" i="1" s="1"/>
  <c r="AR195" i="1" s="1"/>
  <c r="AS195" i="1" s="1"/>
  <c r="AT195" i="1" s="1"/>
  <c r="AU195" i="1" s="1"/>
  <c r="AV195" i="1" s="1"/>
  <c r="AW195" i="1" s="1"/>
  <c r="AX195" i="1" s="1"/>
  <c r="AY195" i="1" s="1"/>
  <c r="AZ195" i="1" s="1"/>
  <c r="BA195" i="1" s="1"/>
  <c r="BB195" i="1" s="1"/>
  <c r="BC195" i="1" s="1"/>
  <c r="AP493" i="1"/>
  <c r="AQ493" i="1" s="1"/>
  <c r="AR493" i="1" s="1"/>
  <c r="AS493" i="1" s="1"/>
  <c r="AT493" i="1" s="1"/>
  <c r="AU493" i="1" s="1"/>
  <c r="AV493" i="1" s="1"/>
  <c r="AW493" i="1" s="1"/>
  <c r="AX493" i="1" s="1"/>
  <c r="AY493" i="1" s="1"/>
  <c r="AZ493" i="1" s="1"/>
  <c r="BA493" i="1" s="1"/>
  <c r="BB493" i="1" s="1"/>
  <c r="BC493" i="1" s="1"/>
  <c r="AP490" i="1"/>
  <c r="AQ490" i="1" s="1"/>
  <c r="AR490" i="1" s="1"/>
  <c r="AS490" i="1" s="1"/>
  <c r="AT490" i="1" s="1"/>
  <c r="AU490" i="1" s="1"/>
  <c r="AV490" i="1" s="1"/>
  <c r="AW490" i="1" s="1"/>
  <c r="AX490" i="1" s="1"/>
  <c r="AY490" i="1" s="1"/>
  <c r="AZ490" i="1" s="1"/>
  <c r="BA490" i="1" s="1"/>
  <c r="BB490" i="1" s="1"/>
  <c r="BC490" i="1" s="1"/>
  <c r="S114" i="1"/>
  <c r="T114" i="1" s="1"/>
  <c r="U114" i="1" s="1"/>
  <c r="V114" i="1" s="1"/>
  <c r="W114" i="1" s="1"/>
  <c r="X114" i="1" s="1"/>
  <c r="Y114" i="1" s="1"/>
  <c r="Z114" i="1" s="1"/>
  <c r="AA114" i="1" s="1"/>
  <c r="AB114" i="1" s="1"/>
  <c r="AC114" i="1" s="1"/>
  <c r="AD114" i="1" s="1"/>
  <c r="AE114" i="1" s="1"/>
  <c r="AF114" i="1" s="1"/>
  <c r="AG114" i="1" s="1"/>
  <c r="AH114" i="1" s="1"/>
  <c r="AI114" i="1" s="1"/>
  <c r="AJ114" i="1" s="1"/>
  <c r="AK114" i="1" s="1"/>
  <c r="AL114" i="1" s="1"/>
  <c r="AM114" i="1" s="1"/>
  <c r="AN114" i="1" s="1"/>
  <c r="AO114" i="1" s="1"/>
  <c r="AP114" i="1" s="1"/>
  <c r="AQ114" i="1" s="1"/>
  <c r="AR114" i="1" s="1"/>
  <c r="AS114" i="1" s="1"/>
  <c r="AT114" i="1" s="1"/>
  <c r="AU114" i="1" s="1"/>
  <c r="AV114" i="1" s="1"/>
  <c r="AW114" i="1" s="1"/>
  <c r="AX114" i="1" s="1"/>
  <c r="AY114" i="1" s="1"/>
  <c r="AZ114" i="1" s="1"/>
  <c r="BA114" i="1" s="1"/>
  <c r="BB114" i="1" s="1"/>
  <c r="BC114" i="1" s="1"/>
  <c r="O71" i="15"/>
  <c r="R80" i="1"/>
  <c r="S85" i="1"/>
  <c r="T85" i="1" s="1"/>
  <c r="U85" i="1" s="1"/>
  <c r="V85" i="1" s="1"/>
  <c r="W85" i="1" s="1"/>
  <c r="X85" i="1" s="1"/>
  <c r="Y85" i="1" s="1"/>
  <c r="Z85" i="1" s="1"/>
  <c r="AA85" i="1" s="1"/>
  <c r="AB85" i="1" s="1"/>
  <c r="AC85" i="1" s="1"/>
  <c r="AD85" i="1" s="1"/>
  <c r="AE85" i="1" s="1"/>
  <c r="AF85" i="1" s="1"/>
  <c r="AG85" i="1" s="1"/>
  <c r="AH85" i="1" s="1"/>
  <c r="AI85" i="1" s="1"/>
  <c r="AJ85" i="1" s="1"/>
  <c r="AK85" i="1" s="1"/>
  <c r="AL85" i="1" s="1"/>
  <c r="AM85" i="1" s="1"/>
  <c r="AN85" i="1" s="1"/>
  <c r="AO85" i="1" s="1"/>
  <c r="AP85" i="1" s="1"/>
  <c r="AQ85" i="1" s="1"/>
  <c r="AR85" i="1" s="1"/>
  <c r="AS85" i="1" s="1"/>
  <c r="AT85" i="1" s="1"/>
  <c r="AU85" i="1" s="1"/>
  <c r="AV85" i="1" s="1"/>
  <c r="AW85" i="1" s="1"/>
  <c r="AX85" i="1" s="1"/>
  <c r="AY85" i="1" s="1"/>
  <c r="AZ85" i="1" s="1"/>
  <c r="BA85" i="1" s="1"/>
  <c r="BB85" i="1" s="1"/>
  <c r="BC85" i="1" s="1"/>
  <c r="S86" i="1"/>
  <c r="T86" i="1" s="1"/>
  <c r="U86" i="1" s="1"/>
  <c r="V86" i="1" s="1"/>
  <c r="W86" i="1" s="1"/>
  <c r="X86" i="1" s="1"/>
  <c r="Y86" i="1" s="1"/>
  <c r="Z86" i="1" s="1"/>
  <c r="AA86" i="1" s="1"/>
  <c r="AB86" i="1" s="1"/>
  <c r="AC86" i="1" s="1"/>
  <c r="AD86" i="1" s="1"/>
  <c r="AE86" i="1" s="1"/>
  <c r="AF86" i="1" s="1"/>
  <c r="AG86" i="1" s="1"/>
  <c r="AH86" i="1" s="1"/>
  <c r="AI86" i="1" s="1"/>
  <c r="AJ86" i="1" s="1"/>
  <c r="AK86" i="1" s="1"/>
  <c r="AL86" i="1" s="1"/>
  <c r="AM86" i="1" s="1"/>
  <c r="AN86" i="1" s="1"/>
  <c r="AO86" i="1" s="1"/>
  <c r="AP86" i="1" s="1"/>
  <c r="AQ86" i="1" s="1"/>
  <c r="AR86" i="1" s="1"/>
  <c r="AS86" i="1" s="1"/>
  <c r="AT86" i="1" s="1"/>
  <c r="AU86" i="1" s="1"/>
  <c r="AV86" i="1" s="1"/>
  <c r="AW86" i="1" s="1"/>
  <c r="AX86" i="1" s="1"/>
  <c r="AY86" i="1" s="1"/>
  <c r="AZ86" i="1" s="1"/>
  <c r="BA86" i="1" s="1"/>
  <c r="BB86" i="1" s="1"/>
  <c r="BC86" i="1" s="1"/>
  <c r="Z184" i="1"/>
  <c r="AA184" i="1" s="1"/>
  <c r="AB184" i="1" s="1"/>
  <c r="AC184" i="1" s="1"/>
  <c r="AD184" i="1" s="1"/>
  <c r="AE184" i="1" s="1"/>
  <c r="AF184" i="1" s="1"/>
  <c r="AG184" i="1" s="1"/>
  <c r="AH184" i="1" s="1"/>
  <c r="AI184" i="1" s="1"/>
  <c r="AJ184" i="1" s="1"/>
  <c r="AK184" i="1" s="1"/>
  <c r="AL184" i="1" s="1"/>
  <c r="AM184" i="1" s="1"/>
  <c r="AN184" i="1" s="1"/>
  <c r="AO184" i="1" s="1"/>
  <c r="AP184" i="1" s="1"/>
  <c r="AQ184" i="1" s="1"/>
  <c r="AR184" i="1" s="1"/>
  <c r="AS184" i="1" s="1"/>
  <c r="AT184" i="1" s="1"/>
  <c r="AU184" i="1" s="1"/>
  <c r="AV184" i="1" s="1"/>
  <c r="AW184" i="1" s="1"/>
  <c r="AX184" i="1" s="1"/>
  <c r="AY184" i="1" s="1"/>
  <c r="AZ184" i="1" s="1"/>
  <c r="BA184" i="1" s="1"/>
  <c r="BB184" i="1" s="1"/>
  <c r="BC184" i="1" s="1"/>
  <c r="Z177" i="1"/>
  <c r="AA177" i="1" s="1"/>
  <c r="AB177" i="1" s="1"/>
  <c r="AC177" i="1" s="1"/>
  <c r="AD177" i="1" s="1"/>
  <c r="AE177" i="1" s="1"/>
  <c r="AF177" i="1" s="1"/>
  <c r="AG177" i="1" s="1"/>
  <c r="AH177" i="1" s="1"/>
  <c r="AI177" i="1" s="1"/>
  <c r="AJ177" i="1" s="1"/>
  <c r="AK177" i="1" s="1"/>
  <c r="AL177" i="1" s="1"/>
  <c r="AM177" i="1" s="1"/>
  <c r="AN177" i="1" s="1"/>
  <c r="AO177" i="1" s="1"/>
  <c r="AP177" i="1" s="1"/>
  <c r="AQ177" i="1" s="1"/>
  <c r="AR177" i="1" s="1"/>
  <c r="AS177" i="1" s="1"/>
  <c r="AT177" i="1" s="1"/>
  <c r="AU177" i="1" s="1"/>
  <c r="AV177" i="1" s="1"/>
  <c r="AW177" i="1" s="1"/>
  <c r="AX177" i="1" s="1"/>
  <c r="AY177" i="1" s="1"/>
  <c r="AZ177" i="1" s="1"/>
  <c r="BA177" i="1" s="1"/>
  <c r="BB177" i="1" s="1"/>
  <c r="BC177" i="1" s="1"/>
  <c r="L25" i="1"/>
  <c r="Z198" i="1"/>
  <c r="AA198" i="1" s="1"/>
  <c r="AB198" i="1" s="1"/>
  <c r="AC198" i="1" s="1"/>
  <c r="AD198" i="1" s="1"/>
  <c r="AE198" i="1" s="1"/>
  <c r="AF198" i="1" s="1"/>
  <c r="AG198" i="1" s="1"/>
  <c r="AH198" i="1" s="1"/>
  <c r="AI198" i="1" s="1"/>
  <c r="AJ198" i="1" s="1"/>
  <c r="AK198" i="1" s="1"/>
  <c r="AL198" i="1" s="1"/>
  <c r="AM198" i="1" s="1"/>
  <c r="AN198" i="1" s="1"/>
  <c r="AO198" i="1" s="1"/>
  <c r="AP198" i="1" s="1"/>
  <c r="AQ198" i="1" s="1"/>
  <c r="AR198" i="1" s="1"/>
  <c r="AS198" i="1" s="1"/>
  <c r="AT198" i="1" s="1"/>
  <c r="AU198" i="1" s="1"/>
  <c r="AV198" i="1" s="1"/>
  <c r="AW198" i="1" s="1"/>
  <c r="AX198" i="1" s="1"/>
  <c r="AY198" i="1" s="1"/>
  <c r="AZ198" i="1" s="1"/>
  <c r="BA198" i="1" s="1"/>
  <c r="BB198" i="1" s="1"/>
  <c r="BC198" i="1" s="1"/>
  <c r="S98" i="1"/>
  <c r="T98" i="1" s="1"/>
  <c r="U98" i="1" s="1"/>
  <c r="V98" i="1" s="1"/>
  <c r="W98" i="1" s="1"/>
  <c r="X98" i="1" s="1"/>
  <c r="Y98" i="1" s="1"/>
  <c r="Z98" i="1" s="1"/>
  <c r="AA98" i="1" s="1"/>
  <c r="AB98" i="1" s="1"/>
  <c r="AC98" i="1" s="1"/>
  <c r="AD98" i="1" s="1"/>
  <c r="AE98" i="1" s="1"/>
  <c r="AF98" i="1" s="1"/>
  <c r="AG98" i="1" s="1"/>
  <c r="AH98" i="1" s="1"/>
  <c r="AI98" i="1" s="1"/>
  <c r="AJ98" i="1" s="1"/>
  <c r="AK98" i="1" s="1"/>
  <c r="AL98" i="1" s="1"/>
  <c r="AM98" i="1" s="1"/>
  <c r="AN98" i="1" s="1"/>
  <c r="AO98" i="1" s="1"/>
  <c r="AP98" i="1" s="1"/>
  <c r="AQ98" i="1" s="1"/>
  <c r="AR98" i="1" s="1"/>
  <c r="AS98" i="1" s="1"/>
  <c r="AT98" i="1" s="1"/>
  <c r="AU98" i="1" s="1"/>
  <c r="AV98" i="1" s="1"/>
  <c r="AW98" i="1" s="1"/>
  <c r="AX98" i="1" s="1"/>
  <c r="AY98" i="1" s="1"/>
  <c r="AZ98" i="1" s="1"/>
  <c r="BA98" i="1" s="1"/>
  <c r="BB98" i="1" s="1"/>
  <c r="BC98" i="1" s="1"/>
  <c r="AN440" i="1"/>
  <c r="AO440" i="1" s="1"/>
  <c r="AP440" i="1" s="1"/>
  <c r="AQ440" i="1" s="1"/>
  <c r="AR440" i="1" s="1"/>
  <c r="AS440" i="1" s="1"/>
  <c r="AT440" i="1" s="1"/>
  <c r="AU440" i="1" s="1"/>
  <c r="AV440" i="1" s="1"/>
  <c r="AW440" i="1" s="1"/>
  <c r="AX440" i="1" s="1"/>
  <c r="AY440" i="1" s="1"/>
  <c r="AZ440" i="1" s="1"/>
  <c r="BA440" i="1" s="1"/>
  <c r="BB440" i="1" s="1"/>
  <c r="BC440" i="1" s="1"/>
  <c r="AP498" i="1"/>
  <c r="AQ498" i="1" s="1"/>
  <c r="AR498" i="1" s="1"/>
  <c r="AS498" i="1" s="1"/>
  <c r="AT498" i="1" s="1"/>
  <c r="AU498" i="1" s="1"/>
  <c r="AV498" i="1" s="1"/>
  <c r="AW498" i="1" s="1"/>
  <c r="AX498" i="1" s="1"/>
  <c r="AY498" i="1" s="1"/>
  <c r="AZ498" i="1" s="1"/>
  <c r="BA498" i="1" s="1"/>
  <c r="BB498" i="1" s="1"/>
  <c r="BC498" i="1" s="1"/>
  <c r="AP496" i="1"/>
  <c r="AQ496" i="1" s="1"/>
  <c r="AR496" i="1" s="1"/>
  <c r="AS496" i="1" s="1"/>
  <c r="AT496" i="1" s="1"/>
  <c r="AU496" i="1" s="1"/>
  <c r="AV496" i="1" s="1"/>
  <c r="AW496" i="1" s="1"/>
  <c r="AX496" i="1" s="1"/>
  <c r="AY496" i="1" s="1"/>
  <c r="AZ496" i="1" s="1"/>
  <c r="BA496" i="1" s="1"/>
  <c r="BB496" i="1" s="1"/>
  <c r="BC496" i="1" s="1"/>
  <c r="S111" i="1"/>
  <c r="T111" i="1" s="1"/>
  <c r="U111" i="1" s="1"/>
  <c r="V111" i="1" s="1"/>
  <c r="W111" i="1" s="1"/>
  <c r="X111" i="1" s="1"/>
  <c r="Y111" i="1" s="1"/>
  <c r="Z111" i="1" s="1"/>
  <c r="AA111" i="1" s="1"/>
  <c r="AB111" i="1" s="1"/>
  <c r="AC111" i="1" s="1"/>
  <c r="AD111" i="1" s="1"/>
  <c r="AE111" i="1" s="1"/>
  <c r="AF111" i="1" s="1"/>
  <c r="AG111" i="1" s="1"/>
  <c r="AH111" i="1" s="1"/>
  <c r="AI111" i="1" s="1"/>
  <c r="AJ111" i="1" s="1"/>
  <c r="AK111" i="1" s="1"/>
  <c r="AL111" i="1" s="1"/>
  <c r="AM111" i="1" s="1"/>
  <c r="AN111" i="1" s="1"/>
  <c r="AO111" i="1" s="1"/>
  <c r="AP111" i="1" s="1"/>
  <c r="AQ111" i="1" s="1"/>
  <c r="AR111" i="1" s="1"/>
  <c r="AS111" i="1" s="1"/>
  <c r="AT111" i="1" s="1"/>
  <c r="AU111" i="1" s="1"/>
  <c r="AV111" i="1" s="1"/>
  <c r="AW111" i="1" s="1"/>
  <c r="AX111" i="1" s="1"/>
  <c r="AY111" i="1" s="1"/>
  <c r="AZ111" i="1" s="1"/>
  <c r="BA111" i="1" s="1"/>
  <c r="BB111" i="1" s="1"/>
  <c r="BC111" i="1" s="1"/>
  <c r="AN444" i="1"/>
  <c r="AO444" i="1" s="1"/>
  <c r="AP444" i="1" s="1"/>
  <c r="AQ444" i="1" s="1"/>
  <c r="AR444" i="1" s="1"/>
  <c r="AS444" i="1" s="1"/>
  <c r="AT444" i="1" s="1"/>
  <c r="AU444" i="1" s="1"/>
  <c r="AV444" i="1" s="1"/>
  <c r="AW444" i="1" s="1"/>
  <c r="AX444" i="1" s="1"/>
  <c r="AY444" i="1" s="1"/>
  <c r="AZ444" i="1" s="1"/>
  <c r="BA444" i="1" s="1"/>
  <c r="BB444" i="1" s="1"/>
  <c r="BC444" i="1" s="1"/>
  <c r="AN422" i="1"/>
  <c r="AO422" i="1" s="1"/>
  <c r="AP422" i="1" s="1"/>
  <c r="AQ422" i="1" s="1"/>
  <c r="AR422" i="1" s="1"/>
  <c r="AS422" i="1" s="1"/>
  <c r="AT422" i="1" s="1"/>
  <c r="AU422" i="1" s="1"/>
  <c r="AV422" i="1" s="1"/>
  <c r="AW422" i="1" s="1"/>
  <c r="AX422" i="1" s="1"/>
  <c r="AY422" i="1" s="1"/>
  <c r="AZ422" i="1" s="1"/>
  <c r="BA422" i="1" s="1"/>
  <c r="BB422" i="1" s="1"/>
  <c r="BC422" i="1" s="1"/>
  <c r="AP501" i="1"/>
  <c r="AQ501" i="1" s="1"/>
  <c r="AR501" i="1" s="1"/>
  <c r="AS501" i="1" s="1"/>
  <c r="AT501" i="1" s="1"/>
  <c r="AU501" i="1" s="1"/>
  <c r="AV501" i="1" s="1"/>
  <c r="AW501" i="1" s="1"/>
  <c r="AX501" i="1" s="1"/>
  <c r="AY501" i="1" s="1"/>
  <c r="AZ501" i="1" s="1"/>
  <c r="BA501" i="1" s="1"/>
  <c r="BB501" i="1" s="1"/>
  <c r="BC501" i="1" s="1"/>
  <c r="L17" i="1"/>
  <c r="M17" i="1" s="1"/>
  <c r="N17" i="1" s="1"/>
  <c r="O17" i="1" s="1"/>
  <c r="P17" i="1" s="1"/>
  <c r="Q17" i="1" s="1"/>
  <c r="R17" i="1" s="1"/>
  <c r="S17" i="1" s="1"/>
  <c r="T17" i="1" s="1"/>
  <c r="U17" i="1" s="1"/>
  <c r="V17" i="1" s="1"/>
  <c r="W17" i="1" s="1"/>
  <c r="X17" i="1" s="1"/>
  <c r="Y17" i="1" s="1"/>
  <c r="Z17" i="1" s="1"/>
  <c r="AA17" i="1" s="1"/>
  <c r="AB17" i="1" s="1"/>
  <c r="AC17" i="1" s="1"/>
  <c r="AD17" i="1" s="1"/>
  <c r="AE17" i="1" s="1"/>
  <c r="AF17" i="1" s="1"/>
  <c r="AG17" i="1" s="1"/>
  <c r="AH17" i="1" s="1"/>
  <c r="AI17" i="1" s="1"/>
  <c r="AJ17" i="1" s="1"/>
  <c r="AK17" i="1" s="1"/>
  <c r="AL17" i="1" s="1"/>
  <c r="AM17" i="1" s="1"/>
  <c r="AN17" i="1" s="1"/>
  <c r="AO17" i="1" s="1"/>
  <c r="AP17" i="1" s="1"/>
  <c r="AQ17" i="1" s="1"/>
  <c r="AR17" i="1" s="1"/>
  <c r="AS17" i="1" s="1"/>
  <c r="AT17" i="1" s="1"/>
  <c r="AU17" i="1" s="1"/>
  <c r="AV17" i="1" s="1"/>
  <c r="AW17" i="1" s="1"/>
  <c r="AX17" i="1" s="1"/>
  <c r="AY17" i="1" s="1"/>
  <c r="AZ17" i="1" s="1"/>
  <c r="BA17" i="1" s="1"/>
  <c r="BB17" i="1" s="1"/>
  <c r="BC17" i="1" s="1"/>
  <c r="L26" i="1"/>
  <c r="M26" i="1" s="1"/>
  <c r="N26" i="1" s="1"/>
  <c r="O26" i="1" s="1"/>
  <c r="P26" i="1" s="1"/>
  <c r="Q26" i="1" s="1"/>
  <c r="R26" i="1" s="1"/>
  <c r="S26" i="1" s="1"/>
  <c r="T26" i="1" s="1"/>
  <c r="U26" i="1" s="1"/>
  <c r="V26" i="1" s="1"/>
  <c r="W26" i="1" s="1"/>
  <c r="X26" i="1" s="1"/>
  <c r="Y26" i="1" s="1"/>
  <c r="Z26" i="1" s="1"/>
  <c r="AA26" i="1" s="1"/>
  <c r="AB26" i="1" s="1"/>
  <c r="AC26" i="1" s="1"/>
  <c r="AD26" i="1" s="1"/>
  <c r="AE26" i="1" s="1"/>
  <c r="AF26" i="1" s="1"/>
  <c r="AG26" i="1" s="1"/>
  <c r="AH26" i="1" s="1"/>
  <c r="AI26" i="1" s="1"/>
  <c r="AJ26" i="1" s="1"/>
  <c r="AK26" i="1" s="1"/>
  <c r="AL26" i="1" s="1"/>
  <c r="AM26" i="1" s="1"/>
  <c r="AN26" i="1" s="1"/>
  <c r="AO26" i="1" s="1"/>
  <c r="AP26" i="1" s="1"/>
  <c r="AQ26" i="1" s="1"/>
  <c r="AR26" i="1" s="1"/>
  <c r="AS26" i="1" s="1"/>
  <c r="AT26" i="1" s="1"/>
  <c r="AU26" i="1" s="1"/>
  <c r="AV26" i="1" s="1"/>
  <c r="AW26" i="1" s="1"/>
  <c r="AX26" i="1" s="1"/>
  <c r="AY26" i="1" s="1"/>
  <c r="AZ26" i="1" s="1"/>
  <c r="BA26" i="1" s="1"/>
  <c r="BB26" i="1" s="1"/>
  <c r="BC26" i="1" s="1"/>
  <c r="AN413" i="1"/>
  <c r="AO413" i="1" s="1"/>
  <c r="AP413" i="1" s="1"/>
  <c r="AQ413" i="1" s="1"/>
  <c r="AR413" i="1" s="1"/>
  <c r="AS413" i="1" s="1"/>
  <c r="AT413" i="1" s="1"/>
  <c r="AU413" i="1" s="1"/>
  <c r="AV413" i="1" s="1"/>
  <c r="AW413" i="1" s="1"/>
  <c r="AX413" i="1" s="1"/>
  <c r="AY413" i="1" s="1"/>
  <c r="AZ413" i="1" s="1"/>
  <c r="BA413" i="1" s="1"/>
  <c r="BB413" i="1" s="1"/>
  <c r="BC413" i="1" s="1"/>
  <c r="AN429" i="1"/>
  <c r="AO429" i="1" s="1"/>
  <c r="AP429" i="1" s="1"/>
  <c r="AQ429" i="1" s="1"/>
  <c r="AR429" i="1" s="1"/>
  <c r="AS429" i="1" s="1"/>
  <c r="AT429" i="1" s="1"/>
  <c r="AU429" i="1" s="1"/>
  <c r="AV429" i="1" s="1"/>
  <c r="AW429" i="1" s="1"/>
  <c r="AX429" i="1" s="1"/>
  <c r="AY429" i="1" s="1"/>
  <c r="AZ429" i="1" s="1"/>
  <c r="BA429" i="1" s="1"/>
  <c r="BB429" i="1" s="1"/>
  <c r="BC429" i="1" s="1"/>
  <c r="BB1075" i="1"/>
  <c r="BC1075" i="1" s="1"/>
  <c r="BB1066" i="1"/>
  <c r="BC1066" i="1" s="1"/>
  <c r="BB1045" i="1"/>
  <c r="BC1045" i="1" s="1"/>
  <c r="BB1122" i="1"/>
  <c r="BC1122" i="1" s="1"/>
  <c r="BB1029" i="1"/>
  <c r="BC1029" i="1" s="1"/>
  <c r="BB1036" i="1"/>
  <c r="BC1036" i="1" s="1"/>
  <c r="BB1123" i="1"/>
  <c r="BC1123" i="1" s="1"/>
  <c r="BB1034" i="1"/>
  <c r="BC1034" i="1" s="1"/>
  <c r="BB1121" i="1"/>
  <c r="BC1121" i="1" s="1"/>
  <c r="BB1070" i="1"/>
  <c r="BC1070" i="1" s="1"/>
  <c r="BB1038" i="1"/>
  <c r="BC1038" i="1" s="1"/>
  <c r="BB1032" i="1"/>
  <c r="BC1032" i="1" s="1"/>
  <c r="AY830" i="1"/>
  <c r="AZ830" i="1" s="1"/>
  <c r="BA830" i="1" s="1"/>
  <c r="BB830" i="1" s="1"/>
  <c r="BC830" i="1" s="1"/>
  <c r="AY820" i="1"/>
  <c r="AZ820" i="1" s="1"/>
  <c r="BA820" i="1" s="1"/>
  <c r="BB820" i="1" s="1"/>
  <c r="BC820" i="1" s="1"/>
  <c r="AY831" i="1"/>
  <c r="AZ831" i="1" s="1"/>
  <c r="BA831" i="1" s="1"/>
  <c r="BB831" i="1" s="1"/>
  <c r="BC831" i="1" s="1"/>
  <c r="AY790" i="1"/>
  <c r="AZ790" i="1" s="1"/>
  <c r="BA790" i="1" s="1"/>
  <c r="BB790" i="1" s="1"/>
  <c r="BC790" i="1" s="1"/>
  <c r="AY791" i="1"/>
  <c r="AZ791" i="1" s="1"/>
  <c r="BA791" i="1" s="1"/>
  <c r="BB791" i="1" s="1"/>
  <c r="BC791" i="1" s="1"/>
  <c r="AV706" i="1"/>
  <c r="AW706" i="1" s="1"/>
  <c r="AX706" i="1" s="1"/>
  <c r="AY706" i="1" s="1"/>
  <c r="AZ706" i="1" s="1"/>
  <c r="BA706" i="1" s="1"/>
  <c r="BB706" i="1" s="1"/>
  <c r="BC706" i="1" s="1"/>
  <c r="AV707" i="1"/>
  <c r="AW707" i="1" s="1"/>
  <c r="AX707" i="1" s="1"/>
  <c r="AY707" i="1" s="1"/>
  <c r="AZ707" i="1" s="1"/>
  <c r="BA707" i="1" s="1"/>
  <c r="BB707" i="1" s="1"/>
  <c r="BC707" i="1" s="1"/>
  <c r="AV704" i="1"/>
  <c r="AW704" i="1" s="1"/>
  <c r="AX704" i="1" s="1"/>
  <c r="AY704" i="1" s="1"/>
  <c r="AZ704" i="1" s="1"/>
  <c r="BA704" i="1" s="1"/>
  <c r="BB704" i="1" s="1"/>
  <c r="BC704" i="1" s="1"/>
  <c r="AV705" i="1"/>
  <c r="AW705" i="1" s="1"/>
  <c r="AX705" i="1" s="1"/>
  <c r="AY705" i="1" s="1"/>
  <c r="AZ705" i="1" s="1"/>
  <c r="BA705" i="1" s="1"/>
  <c r="BB705" i="1" s="1"/>
  <c r="BC705" i="1" s="1"/>
  <c r="BA960" i="1"/>
  <c r="BB960" i="1" s="1"/>
  <c r="BC960" i="1" s="1"/>
  <c r="BA955" i="1"/>
  <c r="BB955" i="1" s="1"/>
  <c r="BC955" i="1" s="1"/>
  <c r="BA939" i="1"/>
  <c r="BB939" i="1" s="1"/>
  <c r="BC939" i="1" s="1"/>
  <c r="BA995" i="1"/>
  <c r="BB995" i="1" s="1"/>
  <c r="BC995" i="1" s="1"/>
  <c r="BA985" i="1"/>
  <c r="BB985" i="1" s="1"/>
  <c r="BC985" i="1" s="1"/>
  <c r="BA961" i="1"/>
  <c r="BB961" i="1" s="1"/>
  <c r="BC961" i="1" s="1"/>
  <c r="BA934" i="1"/>
  <c r="BB934" i="1" s="1"/>
  <c r="BC934" i="1" s="1"/>
  <c r="BA982" i="1"/>
  <c r="BB982" i="1" s="1"/>
  <c r="BC982" i="1" s="1"/>
  <c r="BA925" i="1"/>
  <c r="BB925" i="1" s="1"/>
  <c r="BC925" i="1" s="1"/>
  <c r="BA981" i="1"/>
  <c r="BB981" i="1" s="1"/>
  <c r="BC981" i="1" s="1"/>
  <c r="BA980" i="1"/>
  <c r="BB980" i="1" s="1"/>
  <c r="BC980" i="1" s="1"/>
  <c r="BA979" i="1"/>
  <c r="BB979" i="1" s="1"/>
  <c r="BC979" i="1" s="1"/>
  <c r="BA954" i="1"/>
  <c r="BB954" i="1" s="1"/>
  <c r="BC954" i="1" s="1"/>
  <c r="BA1006" i="1"/>
  <c r="BB1006" i="1" s="1"/>
  <c r="BC1006" i="1" s="1"/>
  <c r="BA943" i="1"/>
  <c r="BB943" i="1" s="1"/>
  <c r="BC943" i="1" s="1"/>
  <c r="BA922" i="1"/>
  <c r="BB922" i="1" s="1"/>
  <c r="BC922" i="1" s="1"/>
  <c r="BA921" i="1"/>
  <c r="BB921" i="1" s="1"/>
  <c r="BC921" i="1" s="1"/>
  <c r="BA1018" i="1"/>
  <c r="BB1018" i="1" s="1"/>
  <c r="BC1018" i="1" s="1"/>
  <c r="BA969" i="1"/>
  <c r="BB969" i="1" s="1"/>
  <c r="BC969" i="1" s="1"/>
  <c r="BA964" i="1"/>
  <c r="BB964" i="1" s="1"/>
  <c r="BC964" i="1" s="1"/>
  <c r="AZ868" i="1"/>
  <c r="BA868" i="1" s="1"/>
  <c r="BB868" i="1" s="1"/>
  <c r="BC868" i="1" s="1"/>
  <c r="AZ871" i="1"/>
  <c r="BA871" i="1" s="1"/>
  <c r="BB871" i="1" s="1"/>
  <c r="BC871" i="1" s="1"/>
  <c r="AZ869" i="1"/>
  <c r="BA869" i="1" s="1"/>
  <c r="BB869" i="1" s="1"/>
  <c r="BC869" i="1" s="1"/>
  <c r="AZ870" i="1"/>
  <c r="BA870" i="1" s="1"/>
  <c r="BB870" i="1" s="1"/>
  <c r="BC870" i="1" s="1"/>
  <c r="AZ848" i="1"/>
  <c r="BA848" i="1" s="1"/>
  <c r="BB848" i="1" s="1"/>
  <c r="BC848" i="1" s="1"/>
  <c r="AZ852" i="1"/>
  <c r="BA852" i="1" s="1"/>
  <c r="BB852" i="1" s="1"/>
  <c r="BC852" i="1" s="1"/>
  <c r="AZ913" i="1"/>
  <c r="BA913" i="1" s="1"/>
  <c r="BB913" i="1" s="1"/>
  <c r="BC913" i="1" s="1"/>
  <c r="AZ859" i="1"/>
  <c r="BA859" i="1" s="1"/>
  <c r="BB859" i="1" s="1"/>
  <c r="BC859" i="1" s="1"/>
  <c r="AZ880" i="1"/>
  <c r="BA880" i="1" s="1"/>
  <c r="BB880" i="1" s="1"/>
  <c r="BC880" i="1" s="1"/>
  <c r="AZ893" i="1"/>
  <c r="BA893" i="1" s="1"/>
  <c r="BB893" i="1" s="1"/>
  <c r="BC893" i="1" s="1"/>
  <c r="AZ854" i="1"/>
  <c r="BA854" i="1" s="1"/>
  <c r="BB854" i="1" s="1"/>
  <c r="BC854" i="1" s="1"/>
  <c r="AZ885" i="1"/>
  <c r="BA885" i="1" s="1"/>
  <c r="BB885" i="1" s="1"/>
  <c r="BC885" i="1" s="1"/>
  <c r="AZ856" i="1"/>
  <c r="AZ915" i="1"/>
  <c r="BA915" i="1" s="1"/>
  <c r="BB915" i="1" s="1"/>
  <c r="BC915" i="1" s="1"/>
  <c r="AZ861" i="1"/>
  <c r="BA861" i="1" s="1"/>
  <c r="BB861" i="1" s="1"/>
  <c r="BC861" i="1" s="1"/>
  <c r="AZ911" i="1"/>
  <c r="BA911" i="1" s="1"/>
  <c r="BB911" i="1" s="1"/>
  <c r="BC911" i="1" s="1"/>
  <c r="AZ888" i="1"/>
  <c r="BA888" i="1" s="1"/>
  <c r="BB888" i="1" s="1"/>
  <c r="BC888" i="1" s="1"/>
  <c r="AZ899" i="1"/>
  <c r="BA899" i="1" s="1"/>
  <c r="BB899" i="1" s="1"/>
  <c r="BC899" i="1" s="1"/>
  <c r="AZ874" i="1"/>
  <c r="BA874" i="1" s="1"/>
  <c r="BB874" i="1" s="1"/>
  <c r="BC874" i="1" s="1"/>
  <c r="AZ883" i="1"/>
  <c r="BA883" i="1" s="1"/>
  <c r="BB883" i="1" s="1"/>
  <c r="BC883" i="1" s="1"/>
  <c r="AZ860" i="1"/>
  <c r="BA860" i="1" s="1"/>
  <c r="BB860" i="1" s="1"/>
  <c r="BC860" i="1" s="1"/>
  <c r="AZ855" i="1"/>
  <c r="BA855" i="1" s="1"/>
  <c r="BB855" i="1" s="1"/>
  <c r="BC855" i="1" s="1"/>
  <c r="BB1026" i="1"/>
  <c r="BC1026" i="1" s="1"/>
  <c r="BB1112" i="1"/>
  <c r="BC1112" i="1" s="1"/>
  <c r="AW725" i="1"/>
  <c r="AX725" i="1" s="1"/>
  <c r="AY725" i="1" s="1"/>
  <c r="AZ725" i="1" s="1"/>
  <c r="BA725" i="1" s="1"/>
  <c r="BB725" i="1" s="1"/>
  <c r="BC725" i="1" s="1"/>
  <c r="BA953" i="1"/>
  <c r="BB953" i="1" s="1"/>
  <c r="BC953" i="1" s="1"/>
  <c r="BA967" i="1"/>
  <c r="BB967" i="1" s="1"/>
  <c r="BC967" i="1" s="1"/>
  <c r="BA933" i="1"/>
  <c r="BB933" i="1" s="1"/>
  <c r="BC933" i="1" s="1"/>
  <c r="BA1002" i="1"/>
  <c r="BB1002" i="1" s="1"/>
  <c r="BC1002" i="1" s="1"/>
  <c r="BA974" i="1"/>
  <c r="BB974" i="1" s="1"/>
  <c r="BC974" i="1" s="1"/>
  <c r="BA940" i="1"/>
  <c r="BB940" i="1" s="1"/>
  <c r="BC940" i="1" s="1"/>
  <c r="Z210" i="1"/>
  <c r="AA210" i="1" s="1"/>
  <c r="AB210" i="1" s="1"/>
  <c r="AC210" i="1" s="1"/>
  <c r="AD210" i="1" s="1"/>
  <c r="AE210" i="1" s="1"/>
  <c r="AF210" i="1" s="1"/>
  <c r="AG210" i="1" s="1"/>
  <c r="AH210" i="1" s="1"/>
  <c r="AI210" i="1" s="1"/>
  <c r="AJ210" i="1" s="1"/>
  <c r="AK210" i="1" s="1"/>
  <c r="AL210" i="1" s="1"/>
  <c r="AM210" i="1" s="1"/>
  <c r="AN210" i="1" s="1"/>
  <c r="AO210" i="1" s="1"/>
  <c r="AP210" i="1" s="1"/>
  <c r="AQ210" i="1" s="1"/>
  <c r="AR210" i="1" s="1"/>
  <c r="AS210" i="1" s="1"/>
  <c r="AT210" i="1" s="1"/>
  <c r="AU210" i="1" s="1"/>
  <c r="AV210" i="1" s="1"/>
  <c r="AW210" i="1" s="1"/>
  <c r="AX210" i="1" s="1"/>
  <c r="AY210" i="1" s="1"/>
  <c r="AZ210" i="1" s="1"/>
  <c r="BA210" i="1" s="1"/>
  <c r="BB210" i="1" s="1"/>
  <c r="BC210" i="1" s="1"/>
  <c r="Z212" i="1"/>
  <c r="AA212" i="1" s="1"/>
  <c r="AB212" i="1" s="1"/>
  <c r="AC212" i="1" s="1"/>
  <c r="AD212" i="1" s="1"/>
  <c r="AE212" i="1" s="1"/>
  <c r="AF212" i="1" s="1"/>
  <c r="AG212" i="1" s="1"/>
  <c r="AH212" i="1" s="1"/>
  <c r="AI212" i="1" s="1"/>
  <c r="AJ212" i="1" s="1"/>
  <c r="AK212" i="1" s="1"/>
  <c r="AL212" i="1" s="1"/>
  <c r="AM212" i="1" s="1"/>
  <c r="AN212" i="1" s="1"/>
  <c r="AO212" i="1" s="1"/>
  <c r="AP212" i="1" s="1"/>
  <c r="AQ212" i="1" s="1"/>
  <c r="AR212" i="1" s="1"/>
  <c r="AS212" i="1" s="1"/>
  <c r="AT212" i="1" s="1"/>
  <c r="AU212" i="1" s="1"/>
  <c r="AV212" i="1" s="1"/>
  <c r="AW212" i="1" s="1"/>
  <c r="AX212" i="1" s="1"/>
  <c r="AY212" i="1" s="1"/>
  <c r="AZ212" i="1" s="1"/>
  <c r="BA212" i="1" s="1"/>
  <c r="BB212" i="1" s="1"/>
  <c r="BC212" i="1" s="1"/>
  <c r="Z211" i="1"/>
  <c r="AA211" i="1" s="1"/>
  <c r="AB211" i="1" s="1"/>
  <c r="AC211" i="1" s="1"/>
  <c r="AD211" i="1" s="1"/>
  <c r="AE211" i="1" s="1"/>
  <c r="AF211" i="1" s="1"/>
  <c r="AG211" i="1" s="1"/>
  <c r="AH211" i="1" s="1"/>
  <c r="AI211" i="1" s="1"/>
  <c r="AJ211" i="1" s="1"/>
  <c r="AK211" i="1" s="1"/>
  <c r="AL211" i="1" s="1"/>
  <c r="AM211" i="1" s="1"/>
  <c r="AN211" i="1" s="1"/>
  <c r="AO211" i="1" s="1"/>
  <c r="AP211" i="1" s="1"/>
  <c r="AQ211" i="1" s="1"/>
  <c r="AR211" i="1" s="1"/>
  <c r="AS211" i="1" s="1"/>
  <c r="AT211" i="1" s="1"/>
  <c r="AU211" i="1" s="1"/>
  <c r="AV211" i="1" s="1"/>
  <c r="AW211" i="1" s="1"/>
  <c r="AX211" i="1" s="1"/>
  <c r="AY211" i="1" s="1"/>
  <c r="AZ211" i="1" s="1"/>
  <c r="BA211" i="1" s="1"/>
  <c r="BB211" i="1" s="1"/>
  <c r="BC211" i="1" s="1"/>
  <c r="AE272" i="1"/>
  <c r="AF272" i="1" s="1"/>
  <c r="AG272" i="1" s="1"/>
  <c r="AH272" i="1" s="1"/>
  <c r="AI272" i="1" s="1"/>
  <c r="AJ272" i="1" s="1"/>
  <c r="AK272" i="1" s="1"/>
  <c r="AL272" i="1" s="1"/>
  <c r="AM272" i="1" s="1"/>
  <c r="AN272" i="1" s="1"/>
  <c r="AO272" i="1" s="1"/>
  <c r="AP272" i="1" s="1"/>
  <c r="AQ272" i="1" s="1"/>
  <c r="AR272" i="1" s="1"/>
  <c r="AS272" i="1" s="1"/>
  <c r="AT272" i="1" s="1"/>
  <c r="AU272" i="1" s="1"/>
  <c r="AV272" i="1" s="1"/>
  <c r="AW272" i="1" s="1"/>
  <c r="AX272" i="1" s="1"/>
  <c r="AY272" i="1" s="1"/>
  <c r="AZ272" i="1" s="1"/>
  <c r="BA272" i="1" s="1"/>
  <c r="BB272" i="1" s="1"/>
  <c r="BC272" i="1" s="1"/>
  <c r="AE271" i="1"/>
  <c r="AF271" i="1" s="1"/>
  <c r="AG271" i="1" s="1"/>
  <c r="AH271" i="1" s="1"/>
  <c r="AI271" i="1" s="1"/>
  <c r="AJ271" i="1" s="1"/>
  <c r="AK271" i="1" s="1"/>
  <c r="AL271" i="1" s="1"/>
  <c r="AM271" i="1" s="1"/>
  <c r="AN271" i="1" s="1"/>
  <c r="AO271" i="1" s="1"/>
  <c r="AP271" i="1" s="1"/>
  <c r="AQ271" i="1" s="1"/>
  <c r="AR271" i="1" s="1"/>
  <c r="AS271" i="1" s="1"/>
  <c r="AT271" i="1" s="1"/>
  <c r="AU271" i="1" s="1"/>
  <c r="AV271" i="1" s="1"/>
  <c r="AW271" i="1" s="1"/>
  <c r="AX271" i="1" s="1"/>
  <c r="AY271" i="1" s="1"/>
  <c r="AZ271" i="1" s="1"/>
  <c r="BA271" i="1" s="1"/>
  <c r="BB271" i="1" s="1"/>
  <c r="BC271" i="1" s="1"/>
  <c r="Z199" i="1"/>
  <c r="AA199" i="1" s="1"/>
  <c r="AB199" i="1" s="1"/>
  <c r="AC199" i="1" s="1"/>
  <c r="AD199" i="1" s="1"/>
  <c r="AE199" i="1" s="1"/>
  <c r="AF199" i="1" s="1"/>
  <c r="AG199" i="1" s="1"/>
  <c r="AH199" i="1" s="1"/>
  <c r="AI199" i="1" s="1"/>
  <c r="AJ199" i="1" s="1"/>
  <c r="AK199" i="1" s="1"/>
  <c r="AL199" i="1" s="1"/>
  <c r="AM199" i="1" s="1"/>
  <c r="AN199" i="1" s="1"/>
  <c r="AO199" i="1" s="1"/>
  <c r="AP199" i="1" s="1"/>
  <c r="AQ199" i="1" s="1"/>
  <c r="AR199" i="1" s="1"/>
  <c r="AS199" i="1" s="1"/>
  <c r="AT199" i="1" s="1"/>
  <c r="AU199" i="1" s="1"/>
  <c r="AV199" i="1" s="1"/>
  <c r="AW199" i="1" s="1"/>
  <c r="AX199" i="1" s="1"/>
  <c r="AY199" i="1" s="1"/>
  <c r="AZ199" i="1" s="1"/>
  <c r="BA199" i="1" s="1"/>
  <c r="BB199" i="1" s="1"/>
  <c r="BC199" i="1" s="1"/>
  <c r="Z206" i="1"/>
  <c r="AA206" i="1" s="1"/>
  <c r="AB206" i="1" s="1"/>
  <c r="AC206" i="1" s="1"/>
  <c r="AD206" i="1" s="1"/>
  <c r="AE206" i="1" s="1"/>
  <c r="AF206" i="1" s="1"/>
  <c r="AG206" i="1" s="1"/>
  <c r="AH206" i="1" s="1"/>
  <c r="AI206" i="1" s="1"/>
  <c r="AJ206" i="1" s="1"/>
  <c r="AK206" i="1" s="1"/>
  <c r="AL206" i="1" s="1"/>
  <c r="AM206" i="1" s="1"/>
  <c r="AN206" i="1" s="1"/>
  <c r="AO206" i="1" s="1"/>
  <c r="AP206" i="1" s="1"/>
  <c r="AQ206" i="1" s="1"/>
  <c r="AR206" i="1" s="1"/>
  <c r="AS206" i="1" s="1"/>
  <c r="AT206" i="1" s="1"/>
  <c r="AU206" i="1" s="1"/>
  <c r="AV206" i="1" s="1"/>
  <c r="AW206" i="1" s="1"/>
  <c r="AX206" i="1" s="1"/>
  <c r="AY206" i="1" s="1"/>
  <c r="AZ206" i="1" s="1"/>
  <c r="BA206" i="1" s="1"/>
  <c r="BB206" i="1" s="1"/>
  <c r="BC206" i="1" s="1"/>
  <c r="Z208" i="1"/>
  <c r="AA208" i="1" s="1"/>
  <c r="AB208" i="1" s="1"/>
  <c r="AC208" i="1" s="1"/>
  <c r="AD208" i="1" s="1"/>
  <c r="AE208" i="1" s="1"/>
  <c r="AF208" i="1" s="1"/>
  <c r="AG208" i="1" s="1"/>
  <c r="AH208" i="1" s="1"/>
  <c r="AI208" i="1" s="1"/>
  <c r="AJ208" i="1" s="1"/>
  <c r="AK208" i="1" s="1"/>
  <c r="AL208" i="1" s="1"/>
  <c r="AM208" i="1" s="1"/>
  <c r="AN208" i="1" s="1"/>
  <c r="AO208" i="1" s="1"/>
  <c r="AP208" i="1" s="1"/>
  <c r="AQ208" i="1" s="1"/>
  <c r="AR208" i="1" s="1"/>
  <c r="AS208" i="1" s="1"/>
  <c r="AT208" i="1" s="1"/>
  <c r="AU208" i="1" s="1"/>
  <c r="AV208" i="1" s="1"/>
  <c r="AW208" i="1" s="1"/>
  <c r="AX208" i="1" s="1"/>
  <c r="AY208" i="1" s="1"/>
  <c r="AZ208" i="1" s="1"/>
  <c r="BA208" i="1" s="1"/>
  <c r="BB208" i="1" s="1"/>
  <c r="BC208" i="1" s="1"/>
  <c r="Z207" i="1"/>
  <c r="AA207" i="1" s="1"/>
  <c r="AB207" i="1" s="1"/>
  <c r="AC207" i="1" s="1"/>
  <c r="AD207" i="1" s="1"/>
  <c r="AE207" i="1" s="1"/>
  <c r="AF207" i="1" s="1"/>
  <c r="AG207" i="1" s="1"/>
  <c r="AH207" i="1" s="1"/>
  <c r="AI207" i="1" s="1"/>
  <c r="AJ207" i="1" s="1"/>
  <c r="AK207" i="1" s="1"/>
  <c r="AL207" i="1" s="1"/>
  <c r="AM207" i="1" s="1"/>
  <c r="AN207" i="1" s="1"/>
  <c r="AO207" i="1" s="1"/>
  <c r="AP207" i="1" s="1"/>
  <c r="AQ207" i="1" s="1"/>
  <c r="AR207" i="1" s="1"/>
  <c r="AS207" i="1" s="1"/>
  <c r="AT207" i="1" s="1"/>
  <c r="AU207" i="1" s="1"/>
  <c r="AV207" i="1" s="1"/>
  <c r="AW207" i="1" s="1"/>
  <c r="AX207" i="1" s="1"/>
  <c r="AY207" i="1" s="1"/>
  <c r="AZ207" i="1" s="1"/>
  <c r="BA207" i="1" s="1"/>
  <c r="BB207" i="1" s="1"/>
  <c r="BC207" i="1" s="1"/>
  <c r="AI353" i="1"/>
  <c r="AJ353" i="1" s="1"/>
  <c r="AK353" i="1" s="1"/>
  <c r="AL353" i="1" s="1"/>
  <c r="AM353" i="1" s="1"/>
  <c r="AN353" i="1" s="1"/>
  <c r="AO353" i="1" s="1"/>
  <c r="AP353" i="1" s="1"/>
  <c r="AQ353" i="1" s="1"/>
  <c r="AR353" i="1" s="1"/>
  <c r="AS353" i="1" s="1"/>
  <c r="AT353" i="1" s="1"/>
  <c r="AU353" i="1" s="1"/>
  <c r="AV353" i="1" s="1"/>
  <c r="AW353" i="1" s="1"/>
  <c r="AX353" i="1" s="1"/>
  <c r="AY353" i="1" s="1"/>
  <c r="AZ353" i="1" s="1"/>
  <c r="BA353" i="1" s="1"/>
  <c r="BB353" i="1" s="1"/>
  <c r="BC353" i="1" s="1"/>
  <c r="AI356" i="1"/>
  <c r="AJ356" i="1" s="1"/>
  <c r="AK356" i="1" s="1"/>
  <c r="AL356" i="1" s="1"/>
  <c r="AM356" i="1" s="1"/>
  <c r="AN356" i="1" s="1"/>
  <c r="AO356" i="1" s="1"/>
  <c r="AP356" i="1" s="1"/>
  <c r="AQ356" i="1" s="1"/>
  <c r="AR356" i="1" s="1"/>
  <c r="AS356" i="1" s="1"/>
  <c r="AT356" i="1" s="1"/>
  <c r="AU356" i="1" s="1"/>
  <c r="AV356" i="1" s="1"/>
  <c r="AW356" i="1" s="1"/>
  <c r="AX356" i="1" s="1"/>
  <c r="AY356" i="1" s="1"/>
  <c r="AZ356" i="1" s="1"/>
  <c r="BA356" i="1" s="1"/>
  <c r="BB356" i="1" s="1"/>
  <c r="BC356" i="1" s="1"/>
  <c r="AI339" i="1"/>
  <c r="AJ339" i="1" s="1"/>
  <c r="AK339" i="1" s="1"/>
  <c r="AL339" i="1" s="1"/>
  <c r="AM339" i="1" s="1"/>
  <c r="AN339" i="1" s="1"/>
  <c r="AO339" i="1" s="1"/>
  <c r="AP339" i="1" s="1"/>
  <c r="AQ339" i="1" s="1"/>
  <c r="AR339" i="1" s="1"/>
  <c r="AS339" i="1" s="1"/>
  <c r="AT339" i="1" s="1"/>
  <c r="AU339" i="1" s="1"/>
  <c r="AV339" i="1" s="1"/>
  <c r="AW339" i="1" s="1"/>
  <c r="AX339" i="1" s="1"/>
  <c r="AY339" i="1" s="1"/>
  <c r="AZ339" i="1" s="1"/>
  <c r="BA339" i="1" s="1"/>
  <c r="BB339" i="1" s="1"/>
  <c r="BC339" i="1" s="1"/>
  <c r="AI336" i="1"/>
  <c r="AJ336" i="1" s="1"/>
  <c r="AK336" i="1" s="1"/>
  <c r="AL336" i="1" s="1"/>
  <c r="AM336" i="1" s="1"/>
  <c r="AN336" i="1" s="1"/>
  <c r="AO336" i="1" s="1"/>
  <c r="AP336" i="1" s="1"/>
  <c r="AQ336" i="1" s="1"/>
  <c r="AR336" i="1" s="1"/>
  <c r="AS336" i="1" s="1"/>
  <c r="AT336" i="1" s="1"/>
  <c r="AU336" i="1" s="1"/>
  <c r="AV336" i="1" s="1"/>
  <c r="AW336" i="1" s="1"/>
  <c r="AX336" i="1" s="1"/>
  <c r="AY336" i="1" s="1"/>
  <c r="AZ336" i="1" s="1"/>
  <c r="BA336" i="1" s="1"/>
  <c r="BB336" i="1" s="1"/>
  <c r="BC336" i="1" s="1"/>
  <c r="AI340" i="1"/>
  <c r="AJ340" i="1" s="1"/>
  <c r="AK340" i="1" s="1"/>
  <c r="AL340" i="1" s="1"/>
  <c r="AM340" i="1" s="1"/>
  <c r="AN340" i="1" s="1"/>
  <c r="AO340" i="1" s="1"/>
  <c r="AP340" i="1" s="1"/>
  <c r="AQ340" i="1" s="1"/>
  <c r="AR340" i="1" s="1"/>
  <c r="AS340" i="1" s="1"/>
  <c r="AT340" i="1" s="1"/>
  <c r="AU340" i="1" s="1"/>
  <c r="AV340" i="1" s="1"/>
  <c r="AW340" i="1" s="1"/>
  <c r="AX340" i="1" s="1"/>
  <c r="AY340" i="1" s="1"/>
  <c r="AZ340" i="1" s="1"/>
  <c r="BA340" i="1" s="1"/>
  <c r="BB340" i="1" s="1"/>
  <c r="BC340" i="1" s="1"/>
  <c r="AI362" i="1"/>
  <c r="AJ362" i="1" s="1"/>
  <c r="AK362" i="1" s="1"/>
  <c r="AL362" i="1" s="1"/>
  <c r="AM362" i="1" s="1"/>
  <c r="AN362" i="1" s="1"/>
  <c r="AO362" i="1" s="1"/>
  <c r="AP362" i="1" s="1"/>
  <c r="AQ362" i="1" s="1"/>
  <c r="AR362" i="1" s="1"/>
  <c r="AS362" i="1" s="1"/>
  <c r="AT362" i="1" s="1"/>
  <c r="AU362" i="1" s="1"/>
  <c r="AV362" i="1" s="1"/>
  <c r="AW362" i="1" s="1"/>
  <c r="AX362" i="1" s="1"/>
  <c r="AY362" i="1" s="1"/>
  <c r="AZ362" i="1" s="1"/>
  <c r="BA362" i="1" s="1"/>
  <c r="BB362" i="1" s="1"/>
  <c r="BC362" i="1" s="1"/>
  <c r="AI357" i="1"/>
  <c r="AJ357" i="1" s="1"/>
  <c r="AK357" i="1" s="1"/>
  <c r="AL357" i="1" s="1"/>
  <c r="AM357" i="1" s="1"/>
  <c r="AN357" i="1" s="1"/>
  <c r="AO357" i="1" s="1"/>
  <c r="AP357" i="1" s="1"/>
  <c r="AQ357" i="1" s="1"/>
  <c r="AR357" i="1" s="1"/>
  <c r="AS357" i="1" s="1"/>
  <c r="AT357" i="1" s="1"/>
  <c r="AU357" i="1" s="1"/>
  <c r="AV357" i="1" s="1"/>
  <c r="AW357" i="1" s="1"/>
  <c r="AX357" i="1" s="1"/>
  <c r="AY357" i="1" s="1"/>
  <c r="AZ357" i="1" s="1"/>
  <c r="BA357" i="1" s="1"/>
  <c r="BB357" i="1" s="1"/>
  <c r="BC357" i="1" s="1"/>
  <c r="AI361" i="1"/>
  <c r="AJ361" i="1" s="1"/>
  <c r="AK361" i="1" s="1"/>
  <c r="AL361" i="1" s="1"/>
  <c r="AM361" i="1" s="1"/>
  <c r="AN361" i="1" s="1"/>
  <c r="AO361" i="1" s="1"/>
  <c r="AP361" i="1" s="1"/>
  <c r="AQ361" i="1" s="1"/>
  <c r="AR361" i="1" s="1"/>
  <c r="AS361" i="1" s="1"/>
  <c r="AT361" i="1" s="1"/>
  <c r="AU361" i="1" s="1"/>
  <c r="AV361" i="1" s="1"/>
  <c r="AW361" i="1" s="1"/>
  <c r="AX361" i="1" s="1"/>
  <c r="AY361" i="1" s="1"/>
  <c r="AZ361" i="1" s="1"/>
  <c r="BA361" i="1" s="1"/>
  <c r="BB361" i="1" s="1"/>
  <c r="BC361" i="1" s="1"/>
  <c r="AI355" i="1"/>
  <c r="AJ355" i="1" s="1"/>
  <c r="AK355" i="1" s="1"/>
  <c r="AL355" i="1" s="1"/>
  <c r="AM355" i="1" s="1"/>
  <c r="AN355" i="1" s="1"/>
  <c r="AO355" i="1" s="1"/>
  <c r="AP355" i="1" s="1"/>
  <c r="AQ355" i="1" s="1"/>
  <c r="AR355" i="1" s="1"/>
  <c r="AS355" i="1" s="1"/>
  <c r="AT355" i="1" s="1"/>
  <c r="AU355" i="1" s="1"/>
  <c r="AV355" i="1" s="1"/>
  <c r="AW355" i="1" s="1"/>
  <c r="AX355" i="1" s="1"/>
  <c r="AY355" i="1" s="1"/>
  <c r="AZ355" i="1" s="1"/>
  <c r="BA355" i="1" s="1"/>
  <c r="BB355" i="1" s="1"/>
  <c r="BC355" i="1" s="1"/>
  <c r="AI360" i="1"/>
  <c r="AJ360" i="1" s="1"/>
  <c r="AK360" i="1" s="1"/>
  <c r="AL360" i="1" s="1"/>
  <c r="AM360" i="1" s="1"/>
  <c r="AN360" i="1" s="1"/>
  <c r="AO360" i="1" s="1"/>
  <c r="AP360" i="1" s="1"/>
  <c r="AQ360" i="1" s="1"/>
  <c r="AR360" i="1" s="1"/>
  <c r="AS360" i="1" s="1"/>
  <c r="AT360" i="1" s="1"/>
  <c r="AU360" i="1" s="1"/>
  <c r="AV360" i="1" s="1"/>
  <c r="AW360" i="1" s="1"/>
  <c r="AX360" i="1" s="1"/>
  <c r="AY360" i="1" s="1"/>
  <c r="AZ360" i="1" s="1"/>
  <c r="BA360" i="1" s="1"/>
  <c r="BB360" i="1" s="1"/>
  <c r="BC360" i="1" s="1"/>
  <c r="AI350" i="1"/>
  <c r="AJ350" i="1" s="1"/>
  <c r="AK350" i="1" s="1"/>
  <c r="AL350" i="1" s="1"/>
  <c r="AM350" i="1" s="1"/>
  <c r="AN350" i="1" s="1"/>
  <c r="AO350" i="1" s="1"/>
  <c r="AP350" i="1" s="1"/>
  <c r="AQ350" i="1" s="1"/>
  <c r="AR350" i="1" s="1"/>
  <c r="AS350" i="1" s="1"/>
  <c r="AT350" i="1" s="1"/>
  <c r="AU350" i="1" s="1"/>
  <c r="AV350" i="1" s="1"/>
  <c r="AW350" i="1" s="1"/>
  <c r="AX350" i="1" s="1"/>
  <c r="AY350" i="1" s="1"/>
  <c r="AZ350" i="1" s="1"/>
  <c r="BA350" i="1" s="1"/>
  <c r="BB350" i="1" s="1"/>
  <c r="BC350" i="1" s="1"/>
  <c r="AI351" i="1"/>
  <c r="AJ351" i="1" s="1"/>
  <c r="AK351" i="1" s="1"/>
  <c r="AL351" i="1" s="1"/>
  <c r="AM351" i="1" s="1"/>
  <c r="AN351" i="1" s="1"/>
  <c r="AO351" i="1" s="1"/>
  <c r="AP351" i="1" s="1"/>
  <c r="AQ351" i="1" s="1"/>
  <c r="AR351" i="1" s="1"/>
  <c r="AS351" i="1" s="1"/>
  <c r="AT351" i="1" s="1"/>
  <c r="AU351" i="1" s="1"/>
  <c r="AV351" i="1" s="1"/>
  <c r="AW351" i="1" s="1"/>
  <c r="AX351" i="1" s="1"/>
  <c r="AY351" i="1" s="1"/>
  <c r="AZ351" i="1" s="1"/>
  <c r="BA351" i="1" s="1"/>
  <c r="BB351" i="1" s="1"/>
  <c r="BC351" i="1" s="1"/>
  <c r="AE265" i="1"/>
  <c r="AF265" i="1" s="1"/>
  <c r="AG265" i="1" s="1"/>
  <c r="AH265" i="1" s="1"/>
  <c r="AI265" i="1" s="1"/>
  <c r="AJ265" i="1" s="1"/>
  <c r="AK265" i="1" s="1"/>
  <c r="AL265" i="1" s="1"/>
  <c r="AM265" i="1" s="1"/>
  <c r="AN265" i="1" s="1"/>
  <c r="AO265" i="1" s="1"/>
  <c r="AP265" i="1" s="1"/>
  <c r="AQ265" i="1" s="1"/>
  <c r="AR265" i="1" s="1"/>
  <c r="AS265" i="1" s="1"/>
  <c r="AT265" i="1" s="1"/>
  <c r="AU265" i="1" s="1"/>
  <c r="AV265" i="1" s="1"/>
  <c r="AW265" i="1" s="1"/>
  <c r="AX265" i="1" s="1"/>
  <c r="AY265" i="1" s="1"/>
  <c r="AZ265" i="1" s="1"/>
  <c r="BA265" i="1" s="1"/>
  <c r="BB265" i="1" s="1"/>
  <c r="BC265" i="1" s="1"/>
  <c r="AE264" i="1"/>
  <c r="AF264" i="1" s="1"/>
  <c r="AG264" i="1" s="1"/>
  <c r="AH264" i="1" s="1"/>
  <c r="AI264" i="1" s="1"/>
  <c r="AJ264" i="1" s="1"/>
  <c r="AK264" i="1" s="1"/>
  <c r="AL264" i="1" s="1"/>
  <c r="AM264" i="1" s="1"/>
  <c r="AN264" i="1" s="1"/>
  <c r="AO264" i="1" s="1"/>
  <c r="AP264" i="1" s="1"/>
  <c r="AQ264" i="1" s="1"/>
  <c r="AR264" i="1" s="1"/>
  <c r="AS264" i="1" s="1"/>
  <c r="AT264" i="1" s="1"/>
  <c r="AU264" i="1" s="1"/>
  <c r="AV264" i="1" s="1"/>
  <c r="AW264" i="1" s="1"/>
  <c r="AX264" i="1" s="1"/>
  <c r="AY264" i="1" s="1"/>
  <c r="AZ264" i="1" s="1"/>
  <c r="BA264" i="1" s="1"/>
  <c r="BB264" i="1" s="1"/>
  <c r="BC264" i="1" s="1"/>
  <c r="AE266" i="1"/>
  <c r="AF266" i="1" s="1"/>
  <c r="AG266" i="1" s="1"/>
  <c r="AH266" i="1" s="1"/>
  <c r="AI266" i="1" s="1"/>
  <c r="AJ266" i="1" s="1"/>
  <c r="AK266" i="1" s="1"/>
  <c r="AL266" i="1" s="1"/>
  <c r="AM266" i="1" s="1"/>
  <c r="AN266" i="1" s="1"/>
  <c r="AO266" i="1" s="1"/>
  <c r="AP266" i="1" s="1"/>
  <c r="AQ266" i="1" s="1"/>
  <c r="AR266" i="1" s="1"/>
  <c r="AS266" i="1" s="1"/>
  <c r="AT266" i="1" s="1"/>
  <c r="AU266" i="1" s="1"/>
  <c r="AV266" i="1" s="1"/>
  <c r="AW266" i="1" s="1"/>
  <c r="AX266" i="1" s="1"/>
  <c r="AY266" i="1" s="1"/>
  <c r="AZ266" i="1" s="1"/>
  <c r="BA266" i="1" s="1"/>
  <c r="BB266" i="1" s="1"/>
  <c r="BC266" i="1" s="1"/>
  <c r="O58" i="1"/>
  <c r="P58" i="1" s="1"/>
  <c r="Q58" i="1" s="1"/>
  <c r="R58" i="1" s="1"/>
  <c r="S58" i="1" s="1"/>
  <c r="T58" i="1" s="1"/>
  <c r="U58" i="1" s="1"/>
  <c r="V58" i="1" s="1"/>
  <c r="W58" i="1" s="1"/>
  <c r="X58" i="1" s="1"/>
  <c r="Y58" i="1" s="1"/>
  <c r="Z58" i="1" s="1"/>
  <c r="AA58" i="1" s="1"/>
  <c r="AB58" i="1" s="1"/>
  <c r="AC58" i="1" s="1"/>
  <c r="AD58" i="1" s="1"/>
  <c r="AE58" i="1" s="1"/>
  <c r="AF58" i="1" s="1"/>
  <c r="AG58" i="1" s="1"/>
  <c r="AH58" i="1" s="1"/>
  <c r="AI58" i="1" s="1"/>
  <c r="AJ58" i="1" s="1"/>
  <c r="AK58" i="1" s="1"/>
  <c r="AL58" i="1" s="1"/>
  <c r="AM58" i="1" s="1"/>
  <c r="AN58" i="1" s="1"/>
  <c r="AO58" i="1" s="1"/>
  <c r="AP58" i="1" s="1"/>
  <c r="AQ58" i="1" s="1"/>
  <c r="AR58" i="1" s="1"/>
  <c r="AS58" i="1" s="1"/>
  <c r="AT58" i="1" s="1"/>
  <c r="AU58" i="1" s="1"/>
  <c r="AV58" i="1" s="1"/>
  <c r="AW58" i="1" s="1"/>
  <c r="AX58" i="1" s="1"/>
  <c r="AY58" i="1" s="1"/>
  <c r="AZ58" i="1" s="1"/>
  <c r="BA58" i="1" s="1"/>
  <c r="BB58" i="1" s="1"/>
  <c r="BC58" i="1" s="1"/>
  <c r="P72" i="1"/>
  <c r="Q72" i="1" s="1"/>
  <c r="R72" i="1" s="1"/>
  <c r="S72" i="1" s="1"/>
  <c r="T72" i="1" s="1"/>
  <c r="U72" i="1" s="1"/>
  <c r="V72" i="1" s="1"/>
  <c r="W72" i="1" s="1"/>
  <c r="X72" i="1" s="1"/>
  <c r="Y72" i="1" s="1"/>
  <c r="Z72" i="1" s="1"/>
  <c r="AA72" i="1" s="1"/>
  <c r="AB72" i="1" s="1"/>
  <c r="AC72" i="1" s="1"/>
  <c r="AD72" i="1" s="1"/>
  <c r="AE72" i="1" s="1"/>
  <c r="AF72" i="1" s="1"/>
  <c r="AG72" i="1" s="1"/>
  <c r="AH72" i="1" s="1"/>
  <c r="AI72" i="1" s="1"/>
  <c r="AJ72" i="1" s="1"/>
  <c r="AK72" i="1" s="1"/>
  <c r="AL72" i="1" s="1"/>
  <c r="AM72" i="1" s="1"/>
  <c r="AN72" i="1" s="1"/>
  <c r="AO72" i="1" s="1"/>
  <c r="AP72" i="1" s="1"/>
  <c r="AQ72" i="1" s="1"/>
  <c r="AR72" i="1" s="1"/>
  <c r="AS72" i="1" s="1"/>
  <c r="AT72" i="1" s="1"/>
  <c r="AU72" i="1" s="1"/>
  <c r="AV72" i="1" s="1"/>
  <c r="AW72" i="1" s="1"/>
  <c r="AX72" i="1" s="1"/>
  <c r="AY72" i="1" s="1"/>
  <c r="AZ72" i="1" s="1"/>
  <c r="BA72" i="1" s="1"/>
  <c r="BB72" i="1" s="1"/>
  <c r="BC72" i="1" s="1"/>
  <c r="P74" i="1"/>
  <c r="Q74" i="1" s="1"/>
  <c r="R74" i="1" s="1"/>
  <c r="S74" i="1" s="1"/>
  <c r="T74" i="1" s="1"/>
  <c r="U74" i="1" s="1"/>
  <c r="V74" i="1" s="1"/>
  <c r="W74" i="1" s="1"/>
  <c r="X74" i="1" s="1"/>
  <c r="Y74" i="1" s="1"/>
  <c r="Z74" i="1" s="1"/>
  <c r="AA74" i="1" s="1"/>
  <c r="AB74" i="1" s="1"/>
  <c r="AC74" i="1" s="1"/>
  <c r="AD74" i="1" s="1"/>
  <c r="AE74" i="1" s="1"/>
  <c r="AF74" i="1" s="1"/>
  <c r="AG74" i="1" s="1"/>
  <c r="AH74" i="1" s="1"/>
  <c r="AI74" i="1" s="1"/>
  <c r="AJ74" i="1" s="1"/>
  <c r="AK74" i="1" s="1"/>
  <c r="AL74" i="1" s="1"/>
  <c r="AM74" i="1" s="1"/>
  <c r="AN74" i="1" s="1"/>
  <c r="AO74" i="1" s="1"/>
  <c r="AP74" i="1" s="1"/>
  <c r="AQ74" i="1" s="1"/>
  <c r="AR74" i="1" s="1"/>
  <c r="AS74" i="1" s="1"/>
  <c r="AT74" i="1" s="1"/>
  <c r="AU74" i="1" s="1"/>
  <c r="AV74" i="1" s="1"/>
  <c r="AW74" i="1" s="1"/>
  <c r="AX74" i="1" s="1"/>
  <c r="AY74" i="1" s="1"/>
  <c r="AZ74" i="1" s="1"/>
  <c r="BA74" i="1" s="1"/>
  <c r="BB74" i="1" s="1"/>
  <c r="BC74" i="1" s="1"/>
  <c r="M22" i="1"/>
  <c r="K24" i="15" s="1"/>
  <c r="S106" i="1"/>
  <c r="T106" i="1" s="1"/>
  <c r="U106" i="1" s="1"/>
  <c r="V106" i="1" s="1"/>
  <c r="W106" i="1" s="1"/>
  <c r="X106" i="1" s="1"/>
  <c r="Y106" i="1" s="1"/>
  <c r="Z106" i="1" s="1"/>
  <c r="AA106" i="1" s="1"/>
  <c r="AB106" i="1" s="1"/>
  <c r="AC106" i="1" s="1"/>
  <c r="AD106" i="1" s="1"/>
  <c r="AE106" i="1" s="1"/>
  <c r="AF106" i="1" s="1"/>
  <c r="AG106" i="1" s="1"/>
  <c r="AH106" i="1" s="1"/>
  <c r="AI106" i="1" s="1"/>
  <c r="AJ106" i="1" s="1"/>
  <c r="AK106" i="1" s="1"/>
  <c r="AL106" i="1" s="1"/>
  <c r="AM106" i="1" s="1"/>
  <c r="AN106" i="1" s="1"/>
  <c r="AO106" i="1" s="1"/>
  <c r="AP106" i="1" s="1"/>
  <c r="AQ106" i="1" s="1"/>
  <c r="AR106" i="1" s="1"/>
  <c r="AS106" i="1" s="1"/>
  <c r="AT106" i="1" s="1"/>
  <c r="AU106" i="1" s="1"/>
  <c r="AV106" i="1" s="1"/>
  <c r="AW106" i="1" s="1"/>
  <c r="AX106" i="1" s="1"/>
  <c r="AY106" i="1" s="1"/>
  <c r="AZ106" i="1" s="1"/>
  <c r="BA106" i="1" s="1"/>
  <c r="BB106" i="1" s="1"/>
  <c r="BC106" i="1" s="1"/>
  <c r="S122" i="1"/>
  <c r="T122" i="1" s="1"/>
  <c r="U122" i="1" s="1"/>
  <c r="V122" i="1" s="1"/>
  <c r="W122" i="1" s="1"/>
  <c r="X122" i="1" s="1"/>
  <c r="Y122" i="1" s="1"/>
  <c r="Z122" i="1" s="1"/>
  <c r="AA122" i="1" s="1"/>
  <c r="AB122" i="1" s="1"/>
  <c r="AC122" i="1" s="1"/>
  <c r="AD122" i="1" s="1"/>
  <c r="AE122" i="1" s="1"/>
  <c r="AF122" i="1" s="1"/>
  <c r="AG122" i="1" s="1"/>
  <c r="AH122" i="1" s="1"/>
  <c r="AI122" i="1" s="1"/>
  <c r="AJ122" i="1" s="1"/>
  <c r="AK122" i="1" s="1"/>
  <c r="AL122" i="1" s="1"/>
  <c r="AM122" i="1" s="1"/>
  <c r="AN122" i="1" s="1"/>
  <c r="AO122" i="1" s="1"/>
  <c r="AP122" i="1" s="1"/>
  <c r="AQ122" i="1" s="1"/>
  <c r="AR122" i="1" s="1"/>
  <c r="AS122" i="1" s="1"/>
  <c r="AT122" i="1" s="1"/>
  <c r="AU122" i="1" s="1"/>
  <c r="AV122" i="1" s="1"/>
  <c r="AW122" i="1" s="1"/>
  <c r="AX122" i="1" s="1"/>
  <c r="AY122" i="1" s="1"/>
  <c r="AZ122" i="1" s="1"/>
  <c r="BA122" i="1" s="1"/>
  <c r="BB122" i="1" s="1"/>
  <c r="BC122" i="1" s="1"/>
  <c r="S124" i="1"/>
  <c r="T124" i="1" s="1"/>
  <c r="U124" i="1" s="1"/>
  <c r="V124" i="1" s="1"/>
  <c r="W124" i="1" s="1"/>
  <c r="X124" i="1" s="1"/>
  <c r="Y124" i="1" s="1"/>
  <c r="Z124" i="1" s="1"/>
  <c r="AA124" i="1" s="1"/>
  <c r="AB124" i="1" s="1"/>
  <c r="AC124" i="1" s="1"/>
  <c r="AD124" i="1" s="1"/>
  <c r="AE124" i="1" s="1"/>
  <c r="AF124" i="1" s="1"/>
  <c r="AG124" i="1" s="1"/>
  <c r="AH124" i="1" s="1"/>
  <c r="AI124" i="1" s="1"/>
  <c r="AJ124" i="1" s="1"/>
  <c r="AK124" i="1" s="1"/>
  <c r="AL124" i="1" s="1"/>
  <c r="AM124" i="1" s="1"/>
  <c r="AN124" i="1" s="1"/>
  <c r="AO124" i="1" s="1"/>
  <c r="AP124" i="1" s="1"/>
  <c r="AQ124" i="1" s="1"/>
  <c r="AR124" i="1" s="1"/>
  <c r="AS124" i="1" s="1"/>
  <c r="AT124" i="1" s="1"/>
  <c r="AU124" i="1" s="1"/>
  <c r="AV124" i="1" s="1"/>
  <c r="AW124" i="1" s="1"/>
  <c r="AX124" i="1" s="1"/>
  <c r="AY124" i="1" s="1"/>
  <c r="AZ124" i="1" s="1"/>
  <c r="BA124" i="1" s="1"/>
  <c r="BB124" i="1" s="1"/>
  <c r="BC124" i="1" s="1"/>
  <c r="Z161" i="1"/>
  <c r="AA161" i="1" s="1"/>
  <c r="AB161" i="1" s="1"/>
  <c r="AC161" i="1" s="1"/>
  <c r="AD161" i="1" s="1"/>
  <c r="AE161" i="1" s="1"/>
  <c r="AF161" i="1" s="1"/>
  <c r="AG161" i="1" s="1"/>
  <c r="AH161" i="1" s="1"/>
  <c r="AI161" i="1" s="1"/>
  <c r="AJ161" i="1" s="1"/>
  <c r="AK161" i="1" s="1"/>
  <c r="AL161" i="1" s="1"/>
  <c r="AM161" i="1" s="1"/>
  <c r="AN161" i="1" s="1"/>
  <c r="AO161" i="1" s="1"/>
  <c r="AP161" i="1" s="1"/>
  <c r="AQ161" i="1" s="1"/>
  <c r="AR161" i="1" s="1"/>
  <c r="AS161" i="1" s="1"/>
  <c r="AT161" i="1" s="1"/>
  <c r="AU161" i="1" s="1"/>
  <c r="AV161" i="1" s="1"/>
  <c r="AW161" i="1" s="1"/>
  <c r="AX161" i="1" s="1"/>
  <c r="AY161" i="1" s="1"/>
  <c r="AZ161" i="1" s="1"/>
  <c r="BA161" i="1" s="1"/>
  <c r="BB161" i="1" s="1"/>
  <c r="BC161" i="1" s="1"/>
  <c r="AR562" i="1"/>
  <c r="AS562" i="1" s="1"/>
  <c r="AT562" i="1" s="1"/>
  <c r="AU562" i="1" s="1"/>
  <c r="AV562" i="1" s="1"/>
  <c r="AW562" i="1" s="1"/>
  <c r="AX562" i="1" s="1"/>
  <c r="AY562" i="1" s="1"/>
  <c r="AZ562" i="1" s="1"/>
  <c r="BA562" i="1" s="1"/>
  <c r="BB562" i="1" s="1"/>
  <c r="BC562" i="1" s="1"/>
  <c r="AR561" i="1"/>
  <c r="AS561" i="1" s="1"/>
  <c r="AT561" i="1" s="1"/>
  <c r="AU561" i="1" s="1"/>
  <c r="AV561" i="1" s="1"/>
  <c r="AW561" i="1" s="1"/>
  <c r="AX561" i="1" s="1"/>
  <c r="AY561" i="1" s="1"/>
  <c r="AZ561" i="1" s="1"/>
  <c r="BA561" i="1" s="1"/>
  <c r="BB561" i="1" s="1"/>
  <c r="BC561" i="1" s="1"/>
  <c r="AR577" i="1"/>
  <c r="AS577" i="1" s="1"/>
  <c r="AT577" i="1" s="1"/>
  <c r="AU577" i="1" s="1"/>
  <c r="AV577" i="1" s="1"/>
  <c r="AW577" i="1" s="1"/>
  <c r="AX577" i="1" s="1"/>
  <c r="AY577" i="1" s="1"/>
  <c r="AZ577" i="1" s="1"/>
  <c r="BA577" i="1" s="1"/>
  <c r="BB577" i="1" s="1"/>
  <c r="BC577" i="1" s="1"/>
  <c r="AR588" i="1"/>
  <c r="AS588" i="1" s="1"/>
  <c r="AT588" i="1" s="1"/>
  <c r="AU588" i="1" s="1"/>
  <c r="AV588" i="1" s="1"/>
  <c r="AW588" i="1" s="1"/>
  <c r="AX588" i="1" s="1"/>
  <c r="AY588" i="1" s="1"/>
  <c r="AZ588" i="1" s="1"/>
  <c r="BA588" i="1" s="1"/>
  <c r="BB588" i="1" s="1"/>
  <c r="BC588" i="1" s="1"/>
  <c r="AR563" i="1"/>
  <c r="AS563" i="1" s="1"/>
  <c r="AT563" i="1" s="1"/>
  <c r="AU563" i="1" s="1"/>
  <c r="AV563" i="1" s="1"/>
  <c r="AW563" i="1" s="1"/>
  <c r="AX563" i="1" s="1"/>
  <c r="AY563" i="1" s="1"/>
  <c r="AZ563" i="1" s="1"/>
  <c r="BA563" i="1" s="1"/>
  <c r="BB563" i="1" s="1"/>
  <c r="BC563" i="1" s="1"/>
  <c r="AR570" i="1"/>
  <c r="AS570" i="1" s="1"/>
  <c r="AT570" i="1" s="1"/>
  <c r="AU570" i="1" s="1"/>
  <c r="AV570" i="1" s="1"/>
  <c r="AW570" i="1" s="1"/>
  <c r="AX570" i="1" s="1"/>
  <c r="AY570" i="1" s="1"/>
  <c r="AZ570" i="1" s="1"/>
  <c r="BA570" i="1" s="1"/>
  <c r="BB570" i="1" s="1"/>
  <c r="BC570" i="1" s="1"/>
  <c r="AR578" i="1"/>
  <c r="AS578" i="1" s="1"/>
  <c r="AT578" i="1" s="1"/>
  <c r="AU578" i="1" s="1"/>
  <c r="AV578" i="1" s="1"/>
  <c r="AW578" i="1" s="1"/>
  <c r="AX578" i="1" s="1"/>
  <c r="AY578" i="1" s="1"/>
  <c r="AZ578" i="1" s="1"/>
  <c r="BA578" i="1" s="1"/>
  <c r="BB578" i="1" s="1"/>
  <c r="BC578" i="1" s="1"/>
  <c r="AQ551" i="1"/>
  <c r="AR551" i="1" s="1"/>
  <c r="AS551" i="1" s="1"/>
  <c r="AT551" i="1" s="1"/>
  <c r="AU551" i="1" s="1"/>
  <c r="AV551" i="1" s="1"/>
  <c r="AW551" i="1" s="1"/>
  <c r="AX551" i="1" s="1"/>
  <c r="AY551" i="1" s="1"/>
  <c r="AZ551" i="1" s="1"/>
  <c r="BA551" i="1" s="1"/>
  <c r="BB551" i="1" s="1"/>
  <c r="BC551" i="1" s="1"/>
  <c r="AQ536" i="1"/>
  <c r="AR536" i="1" s="1"/>
  <c r="AS536" i="1" s="1"/>
  <c r="AT536" i="1" s="1"/>
  <c r="AU536" i="1" s="1"/>
  <c r="AV536" i="1" s="1"/>
  <c r="AW536" i="1" s="1"/>
  <c r="AX536" i="1" s="1"/>
  <c r="AY536" i="1" s="1"/>
  <c r="AZ536" i="1" s="1"/>
  <c r="BA536" i="1" s="1"/>
  <c r="BB536" i="1" s="1"/>
  <c r="BC536" i="1" s="1"/>
  <c r="AT644" i="1"/>
  <c r="AU644" i="1" s="1"/>
  <c r="AV644" i="1" s="1"/>
  <c r="AW644" i="1" s="1"/>
  <c r="AX644" i="1" s="1"/>
  <c r="AY644" i="1" s="1"/>
  <c r="AZ644" i="1" s="1"/>
  <c r="BA644" i="1" s="1"/>
  <c r="BB644" i="1" s="1"/>
  <c r="BC644" i="1" s="1"/>
  <c r="AT634" i="1"/>
  <c r="AU634" i="1" s="1"/>
  <c r="AV634" i="1" s="1"/>
  <c r="AW634" i="1" s="1"/>
  <c r="AX634" i="1" s="1"/>
  <c r="AY634" i="1" s="1"/>
  <c r="AZ634" i="1" s="1"/>
  <c r="BA634" i="1" s="1"/>
  <c r="BB634" i="1" s="1"/>
  <c r="BC634" i="1" s="1"/>
  <c r="AQ497" i="1"/>
  <c r="AR497" i="1" s="1"/>
  <c r="AS497" i="1" s="1"/>
  <c r="AT497" i="1" s="1"/>
  <c r="AU497" i="1" s="1"/>
  <c r="AV497" i="1" s="1"/>
  <c r="AW497" i="1" s="1"/>
  <c r="AX497" i="1" s="1"/>
  <c r="AY497" i="1" s="1"/>
  <c r="AZ497" i="1" s="1"/>
  <c r="BA497" i="1" s="1"/>
  <c r="BB497" i="1" s="1"/>
  <c r="BC497" i="1" s="1"/>
  <c r="AU652" i="1"/>
  <c r="AV652" i="1" s="1"/>
  <c r="AW652" i="1" s="1"/>
  <c r="AX652" i="1" s="1"/>
  <c r="AY652" i="1" s="1"/>
  <c r="AZ652" i="1" s="1"/>
  <c r="BA652" i="1" s="1"/>
  <c r="BB652" i="1" s="1"/>
  <c r="BC652" i="1" s="1"/>
  <c r="AT628" i="1"/>
  <c r="AT632" i="1"/>
  <c r="AU632" i="1" s="1"/>
  <c r="AV632" i="1" s="1"/>
  <c r="AW632" i="1" s="1"/>
  <c r="AX632" i="1" s="1"/>
  <c r="AY632" i="1" s="1"/>
  <c r="AZ632" i="1" s="1"/>
  <c r="BA632" i="1" s="1"/>
  <c r="BB632" i="1" s="1"/>
  <c r="BC632" i="1" s="1"/>
  <c r="AI325" i="1"/>
  <c r="AF18" i="15"/>
  <c r="AH318" i="1"/>
  <c r="AI318" i="1" s="1"/>
  <c r="AJ318" i="1" s="1"/>
  <c r="AK318" i="1" s="1"/>
  <c r="AL318" i="1" s="1"/>
  <c r="AM318" i="1" s="1"/>
  <c r="AN318" i="1" s="1"/>
  <c r="AO318" i="1" s="1"/>
  <c r="AP318" i="1" s="1"/>
  <c r="AQ318" i="1" s="1"/>
  <c r="AR318" i="1" s="1"/>
  <c r="AS318" i="1" s="1"/>
  <c r="AT318" i="1" s="1"/>
  <c r="AU318" i="1" s="1"/>
  <c r="AV318" i="1" s="1"/>
  <c r="AW318" i="1" s="1"/>
  <c r="AX318" i="1" s="1"/>
  <c r="AY318" i="1" s="1"/>
  <c r="AZ318" i="1" s="1"/>
  <c r="BA318" i="1" s="1"/>
  <c r="BB318" i="1" s="1"/>
  <c r="BC318" i="1" s="1"/>
  <c r="AH317" i="1"/>
  <c r="AI317" i="1" s="1"/>
  <c r="AJ317" i="1" s="1"/>
  <c r="AK317" i="1" s="1"/>
  <c r="AL317" i="1" s="1"/>
  <c r="AM317" i="1" s="1"/>
  <c r="AN317" i="1" s="1"/>
  <c r="AO317" i="1" s="1"/>
  <c r="AP317" i="1" s="1"/>
  <c r="AQ317" i="1" s="1"/>
  <c r="AR317" i="1" s="1"/>
  <c r="AS317" i="1" s="1"/>
  <c r="AT317" i="1" s="1"/>
  <c r="AU317" i="1" s="1"/>
  <c r="AV317" i="1" s="1"/>
  <c r="AW317" i="1" s="1"/>
  <c r="AX317" i="1" s="1"/>
  <c r="AY317" i="1" s="1"/>
  <c r="AZ317" i="1" s="1"/>
  <c r="BA317" i="1" s="1"/>
  <c r="BB317" i="1" s="1"/>
  <c r="BC317" i="1" s="1"/>
  <c r="AH319" i="1"/>
  <c r="AI319" i="1" s="1"/>
  <c r="AJ319" i="1" s="1"/>
  <c r="AK319" i="1" s="1"/>
  <c r="AL319" i="1" s="1"/>
  <c r="AM319" i="1" s="1"/>
  <c r="AN319" i="1" s="1"/>
  <c r="AO319" i="1" s="1"/>
  <c r="AP319" i="1" s="1"/>
  <c r="AQ319" i="1" s="1"/>
  <c r="AR319" i="1" s="1"/>
  <c r="AS319" i="1" s="1"/>
  <c r="AT319" i="1" s="1"/>
  <c r="AU319" i="1" s="1"/>
  <c r="AV319" i="1" s="1"/>
  <c r="AW319" i="1" s="1"/>
  <c r="AX319" i="1" s="1"/>
  <c r="AY319" i="1" s="1"/>
  <c r="AZ319" i="1" s="1"/>
  <c r="BA319" i="1" s="1"/>
  <c r="BB319" i="1" s="1"/>
  <c r="BC319" i="1" s="1"/>
  <c r="AH316" i="1"/>
  <c r="AI316" i="1" s="1"/>
  <c r="AJ316" i="1" s="1"/>
  <c r="AK316" i="1" s="1"/>
  <c r="AL316" i="1" s="1"/>
  <c r="AM316" i="1" s="1"/>
  <c r="AN316" i="1" s="1"/>
  <c r="AO316" i="1" s="1"/>
  <c r="AP316" i="1" s="1"/>
  <c r="AQ316" i="1" s="1"/>
  <c r="AR316" i="1" s="1"/>
  <c r="AS316" i="1" s="1"/>
  <c r="AT316" i="1" s="1"/>
  <c r="AU316" i="1" s="1"/>
  <c r="AV316" i="1" s="1"/>
  <c r="AW316" i="1" s="1"/>
  <c r="AX316" i="1" s="1"/>
  <c r="AY316" i="1" s="1"/>
  <c r="AZ316" i="1" s="1"/>
  <c r="BA316" i="1" s="1"/>
  <c r="BB316" i="1" s="1"/>
  <c r="BC316" i="1" s="1"/>
  <c r="AH315" i="1"/>
  <c r="AQ526" i="1"/>
  <c r="AR526" i="1" s="1"/>
  <c r="AS526" i="1" s="1"/>
  <c r="AT526" i="1" s="1"/>
  <c r="AU526" i="1" s="1"/>
  <c r="AV526" i="1" s="1"/>
  <c r="AW526" i="1" s="1"/>
  <c r="AX526" i="1" s="1"/>
  <c r="AY526" i="1" s="1"/>
  <c r="AZ526" i="1" s="1"/>
  <c r="BA526" i="1" s="1"/>
  <c r="BB526" i="1" s="1"/>
  <c r="BC526" i="1" s="1"/>
  <c r="AQ542" i="1"/>
  <c r="AR542" i="1" s="1"/>
  <c r="AS542" i="1" s="1"/>
  <c r="AT542" i="1" s="1"/>
  <c r="AU542" i="1" s="1"/>
  <c r="AV542" i="1" s="1"/>
  <c r="AW542" i="1" s="1"/>
  <c r="AX542" i="1" s="1"/>
  <c r="AY542" i="1" s="1"/>
  <c r="AZ542" i="1" s="1"/>
  <c r="BA542" i="1" s="1"/>
  <c r="BB542" i="1" s="1"/>
  <c r="BC542" i="1" s="1"/>
  <c r="AQ543" i="1"/>
  <c r="AR543" i="1" s="1"/>
  <c r="AS543" i="1" s="1"/>
  <c r="AT543" i="1" s="1"/>
  <c r="AU543" i="1" s="1"/>
  <c r="AV543" i="1" s="1"/>
  <c r="AW543" i="1" s="1"/>
  <c r="AX543" i="1" s="1"/>
  <c r="AY543" i="1" s="1"/>
  <c r="AZ543" i="1" s="1"/>
  <c r="BA543" i="1" s="1"/>
  <c r="BB543" i="1" s="1"/>
  <c r="BC543" i="1" s="1"/>
  <c r="AQ546" i="1"/>
  <c r="AR546" i="1" s="1"/>
  <c r="AS546" i="1" s="1"/>
  <c r="AT546" i="1" s="1"/>
  <c r="AU546" i="1" s="1"/>
  <c r="AV546" i="1" s="1"/>
  <c r="AW546" i="1" s="1"/>
  <c r="AX546" i="1" s="1"/>
  <c r="AY546" i="1" s="1"/>
  <c r="AZ546" i="1" s="1"/>
  <c r="BA546" i="1" s="1"/>
  <c r="BB546" i="1" s="1"/>
  <c r="BC546" i="1" s="1"/>
  <c r="AQ530" i="1"/>
  <c r="AR530" i="1" s="1"/>
  <c r="AS530" i="1" s="1"/>
  <c r="AT530" i="1" s="1"/>
  <c r="AU530" i="1" s="1"/>
  <c r="AV530" i="1" s="1"/>
  <c r="AW530" i="1" s="1"/>
  <c r="AX530" i="1" s="1"/>
  <c r="AY530" i="1" s="1"/>
  <c r="AZ530" i="1" s="1"/>
  <c r="BA530" i="1" s="1"/>
  <c r="BB530" i="1" s="1"/>
  <c r="BC530" i="1" s="1"/>
  <c r="AQ559" i="1"/>
  <c r="AR559" i="1" s="1"/>
  <c r="AS559" i="1" s="1"/>
  <c r="AT559" i="1" s="1"/>
  <c r="AU559" i="1" s="1"/>
  <c r="AV559" i="1" s="1"/>
  <c r="AW559" i="1" s="1"/>
  <c r="AX559" i="1" s="1"/>
  <c r="AY559" i="1" s="1"/>
  <c r="AZ559" i="1" s="1"/>
  <c r="BA559" i="1" s="1"/>
  <c r="BB559" i="1" s="1"/>
  <c r="BC559" i="1" s="1"/>
  <c r="AQ544" i="1"/>
  <c r="AR544" i="1" s="1"/>
  <c r="AS544" i="1" s="1"/>
  <c r="AT544" i="1" s="1"/>
  <c r="AU544" i="1" s="1"/>
  <c r="AV544" i="1" s="1"/>
  <c r="AW544" i="1" s="1"/>
  <c r="AX544" i="1" s="1"/>
  <c r="AY544" i="1" s="1"/>
  <c r="AZ544" i="1" s="1"/>
  <c r="BA544" i="1" s="1"/>
  <c r="BB544" i="1" s="1"/>
  <c r="BC544" i="1" s="1"/>
  <c r="AQ538" i="1"/>
  <c r="AR538" i="1" s="1"/>
  <c r="AS538" i="1" s="1"/>
  <c r="AT538" i="1" s="1"/>
  <c r="AU538" i="1" s="1"/>
  <c r="AV538" i="1" s="1"/>
  <c r="AW538" i="1" s="1"/>
  <c r="AX538" i="1" s="1"/>
  <c r="AY538" i="1" s="1"/>
  <c r="AZ538" i="1" s="1"/>
  <c r="BA538" i="1" s="1"/>
  <c r="BB538" i="1" s="1"/>
  <c r="BC538" i="1" s="1"/>
  <c r="AK387" i="1"/>
  <c r="AL387" i="1" s="1"/>
  <c r="AM387" i="1" s="1"/>
  <c r="AN387" i="1" s="1"/>
  <c r="AO387" i="1" s="1"/>
  <c r="AP387" i="1" s="1"/>
  <c r="AQ387" i="1" s="1"/>
  <c r="AR387" i="1" s="1"/>
  <c r="AS387" i="1" s="1"/>
  <c r="AT387" i="1" s="1"/>
  <c r="AU387" i="1" s="1"/>
  <c r="AV387" i="1" s="1"/>
  <c r="AW387" i="1" s="1"/>
  <c r="AX387" i="1" s="1"/>
  <c r="AY387" i="1" s="1"/>
  <c r="AZ387" i="1" s="1"/>
  <c r="BA387" i="1" s="1"/>
  <c r="BB387" i="1" s="1"/>
  <c r="BC387" i="1" s="1"/>
  <c r="AK385" i="1"/>
  <c r="AK386" i="1"/>
  <c r="AL386" i="1" s="1"/>
  <c r="AM386" i="1" s="1"/>
  <c r="AN386" i="1" s="1"/>
  <c r="AO386" i="1" s="1"/>
  <c r="AP386" i="1" s="1"/>
  <c r="AQ386" i="1" s="1"/>
  <c r="AR386" i="1" s="1"/>
  <c r="AS386" i="1" s="1"/>
  <c r="AT386" i="1" s="1"/>
  <c r="AU386" i="1" s="1"/>
  <c r="AV386" i="1" s="1"/>
  <c r="AW386" i="1" s="1"/>
  <c r="AX386" i="1" s="1"/>
  <c r="AY386" i="1" s="1"/>
  <c r="AZ386" i="1" s="1"/>
  <c r="BA386" i="1" s="1"/>
  <c r="BB386" i="1" s="1"/>
  <c r="BC386" i="1" s="1"/>
  <c r="AS612" i="1"/>
  <c r="AT612" i="1" s="1"/>
  <c r="AU612" i="1" s="1"/>
  <c r="AV612" i="1" s="1"/>
  <c r="AW612" i="1" s="1"/>
  <c r="AX612" i="1" s="1"/>
  <c r="AY612" i="1" s="1"/>
  <c r="AZ612" i="1" s="1"/>
  <c r="BA612" i="1" s="1"/>
  <c r="BB612" i="1" s="1"/>
  <c r="BC612" i="1" s="1"/>
  <c r="AS590" i="1"/>
  <c r="AT590" i="1" s="1"/>
  <c r="AU590" i="1" s="1"/>
  <c r="AV590" i="1" s="1"/>
  <c r="AW590" i="1" s="1"/>
  <c r="AX590" i="1" s="1"/>
  <c r="AY590" i="1" s="1"/>
  <c r="AZ590" i="1" s="1"/>
  <c r="BA590" i="1" s="1"/>
  <c r="BB590" i="1" s="1"/>
  <c r="BC590" i="1" s="1"/>
  <c r="AS613" i="1"/>
  <c r="AT613" i="1" s="1"/>
  <c r="AU613" i="1" s="1"/>
  <c r="AV613" i="1" s="1"/>
  <c r="AW613" i="1" s="1"/>
  <c r="AX613" i="1" s="1"/>
  <c r="AY613" i="1" s="1"/>
  <c r="AZ613" i="1" s="1"/>
  <c r="BA613" i="1" s="1"/>
  <c r="BB613" i="1" s="1"/>
  <c r="BC613" i="1" s="1"/>
  <c r="AT621" i="1"/>
  <c r="AU621" i="1" s="1"/>
  <c r="AV621" i="1" s="1"/>
  <c r="AW621" i="1" s="1"/>
  <c r="AX621" i="1" s="1"/>
  <c r="AY621" i="1" s="1"/>
  <c r="AZ621" i="1" s="1"/>
  <c r="BA621" i="1" s="1"/>
  <c r="BB621" i="1" s="1"/>
  <c r="BC621" i="1" s="1"/>
  <c r="AT595" i="1"/>
  <c r="AU595" i="1" s="1"/>
  <c r="AV595" i="1" s="1"/>
  <c r="AW595" i="1" s="1"/>
  <c r="AX595" i="1" s="1"/>
  <c r="AY595" i="1" s="1"/>
  <c r="AZ595" i="1" s="1"/>
  <c r="BA595" i="1" s="1"/>
  <c r="BB595" i="1" s="1"/>
  <c r="BC595" i="1" s="1"/>
  <c r="AG284" i="1"/>
  <c r="AH284" i="1" s="1"/>
  <c r="AI284" i="1" s="1"/>
  <c r="AJ284" i="1" s="1"/>
  <c r="AK284" i="1" s="1"/>
  <c r="AL284" i="1" s="1"/>
  <c r="AM284" i="1" s="1"/>
  <c r="AN284" i="1" s="1"/>
  <c r="AO284" i="1" s="1"/>
  <c r="AP284" i="1" s="1"/>
  <c r="AQ284" i="1" s="1"/>
  <c r="AR284" i="1" s="1"/>
  <c r="AS284" i="1" s="1"/>
  <c r="AT284" i="1" s="1"/>
  <c r="AU284" i="1" s="1"/>
  <c r="AV284" i="1" s="1"/>
  <c r="AW284" i="1" s="1"/>
  <c r="AX284" i="1" s="1"/>
  <c r="AY284" i="1" s="1"/>
  <c r="AZ284" i="1" s="1"/>
  <c r="BA284" i="1" s="1"/>
  <c r="BB284" i="1" s="1"/>
  <c r="BC284" i="1" s="1"/>
  <c r="U144" i="1"/>
  <c r="V144" i="1" s="1"/>
  <c r="W144" i="1" s="1"/>
  <c r="X144" i="1" s="1"/>
  <c r="Y144" i="1" s="1"/>
  <c r="Z144" i="1" s="1"/>
  <c r="AA144" i="1" s="1"/>
  <c r="AB144" i="1" s="1"/>
  <c r="AC144" i="1" s="1"/>
  <c r="AD144" i="1" s="1"/>
  <c r="AE144" i="1" s="1"/>
  <c r="AF144" i="1" s="1"/>
  <c r="AG144" i="1" s="1"/>
  <c r="AH144" i="1" s="1"/>
  <c r="AI144" i="1" s="1"/>
  <c r="AJ144" i="1" s="1"/>
  <c r="AK144" i="1" s="1"/>
  <c r="AL144" i="1" s="1"/>
  <c r="AM144" i="1" s="1"/>
  <c r="AN144" i="1" s="1"/>
  <c r="AO144" i="1" s="1"/>
  <c r="AP144" i="1" s="1"/>
  <c r="AQ144" i="1" s="1"/>
  <c r="AR144" i="1" s="1"/>
  <c r="AS144" i="1" s="1"/>
  <c r="AT144" i="1" s="1"/>
  <c r="AU144" i="1" s="1"/>
  <c r="AV144" i="1" s="1"/>
  <c r="AW144" i="1" s="1"/>
  <c r="AX144" i="1" s="1"/>
  <c r="AY144" i="1" s="1"/>
  <c r="AZ144" i="1" s="1"/>
  <c r="BA144" i="1" s="1"/>
  <c r="BB144" i="1" s="1"/>
  <c r="BC144" i="1" s="1"/>
  <c r="AB241" i="1"/>
  <c r="AC241" i="1" s="1"/>
  <c r="AD241" i="1" s="1"/>
  <c r="AE241" i="1" s="1"/>
  <c r="AF241" i="1" s="1"/>
  <c r="AG241" i="1" s="1"/>
  <c r="AH241" i="1" s="1"/>
  <c r="AI241" i="1" s="1"/>
  <c r="AJ241" i="1" s="1"/>
  <c r="AK241" i="1" s="1"/>
  <c r="AL241" i="1" s="1"/>
  <c r="AM241" i="1" s="1"/>
  <c r="AN241" i="1" s="1"/>
  <c r="AO241" i="1" s="1"/>
  <c r="AP241" i="1" s="1"/>
  <c r="AQ241" i="1" s="1"/>
  <c r="AR241" i="1" s="1"/>
  <c r="AS241" i="1" s="1"/>
  <c r="AT241" i="1" s="1"/>
  <c r="AU241" i="1" s="1"/>
  <c r="AV241" i="1" s="1"/>
  <c r="AW241" i="1" s="1"/>
  <c r="AX241" i="1" s="1"/>
  <c r="AY241" i="1" s="1"/>
  <c r="AZ241" i="1" s="1"/>
  <c r="BA241" i="1" s="1"/>
  <c r="BB241" i="1" s="1"/>
  <c r="BC241" i="1" s="1"/>
  <c r="AB240" i="1"/>
  <c r="AC240" i="1" s="1"/>
  <c r="AD240" i="1" s="1"/>
  <c r="AE240" i="1" s="1"/>
  <c r="AF240" i="1" s="1"/>
  <c r="AG240" i="1" s="1"/>
  <c r="AH240" i="1" s="1"/>
  <c r="AI240" i="1" s="1"/>
  <c r="AJ240" i="1" s="1"/>
  <c r="AK240" i="1" s="1"/>
  <c r="AL240" i="1" s="1"/>
  <c r="AM240" i="1" s="1"/>
  <c r="AN240" i="1" s="1"/>
  <c r="AO240" i="1" s="1"/>
  <c r="AP240" i="1" s="1"/>
  <c r="AQ240" i="1" s="1"/>
  <c r="AR240" i="1" s="1"/>
  <c r="AS240" i="1" s="1"/>
  <c r="AT240" i="1" s="1"/>
  <c r="AU240" i="1" s="1"/>
  <c r="AV240" i="1" s="1"/>
  <c r="AW240" i="1" s="1"/>
  <c r="AX240" i="1" s="1"/>
  <c r="AY240" i="1" s="1"/>
  <c r="AZ240" i="1" s="1"/>
  <c r="BA240" i="1" s="1"/>
  <c r="BB240" i="1" s="1"/>
  <c r="BC240" i="1" s="1"/>
  <c r="I7" i="1"/>
  <c r="F22" i="15"/>
  <c r="AF279" i="1"/>
  <c r="AG279" i="1" s="1"/>
  <c r="AH279" i="1" s="1"/>
  <c r="AI279" i="1" s="1"/>
  <c r="AJ279" i="1" s="1"/>
  <c r="AK279" i="1" s="1"/>
  <c r="AL279" i="1" s="1"/>
  <c r="AM279" i="1" s="1"/>
  <c r="AN279" i="1" s="1"/>
  <c r="AO279" i="1" s="1"/>
  <c r="AP279" i="1" s="1"/>
  <c r="AQ279" i="1" s="1"/>
  <c r="AR279" i="1" s="1"/>
  <c r="AS279" i="1" s="1"/>
  <c r="AT279" i="1" s="1"/>
  <c r="AU279" i="1" s="1"/>
  <c r="AV279" i="1" s="1"/>
  <c r="AW279" i="1" s="1"/>
  <c r="AX279" i="1" s="1"/>
  <c r="AY279" i="1" s="1"/>
  <c r="AZ279" i="1" s="1"/>
  <c r="BA279" i="1" s="1"/>
  <c r="BB279" i="1" s="1"/>
  <c r="BC279" i="1" s="1"/>
  <c r="AF273" i="1"/>
  <c r="AF277" i="1"/>
  <c r="AG277" i="1" s="1"/>
  <c r="AH277" i="1" s="1"/>
  <c r="AI277" i="1" s="1"/>
  <c r="AJ277" i="1" s="1"/>
  <c r="AK277" i="1" s="1"/>
  <c r="AL277" i="1" s="1"/>
  <c r="AM277" i="1" s="1"/>
  <c r="AN277" i="1" s="1"/>
  <c r="AO277" i="1" s="1"/>
  <c r="AP277" i="1" s="1"/>
  <c r="AQ277" i="1" s="1"/>
  <c r="AR277" i="1" s="1"/>
  <c r="AS277" i="1" s="1"/>
  <c r="AT277" i="1" s="1"/>
  <c r="AU277" i="1" s="1"/>
  <c r="AV277" i="1" s="1"/>
  <c r="AW277" i="1" s="1"/>
  <c r="AX277" i="1" s="1"/>
  <c r="AY277" i="1" s="1"/>
  <c r="AZ277" i="1" s="1"/>
  <c r="BA277" i="1" s="1"/>
  <c r="BB277" i="1" s="1"/>
  <c r="BC277" i="1" s="1"/>
  <c r="AF275" i="1"/>
  <c r="AG275" i="1" s="1"/>
  <c r="AH275" i="1" s="1"/>
  <c r="AI275" i="1" s="1"/>
  <c r="AJ275" i="1" s="1"/>
  <c r="AK275" i="1" s="1"/>
  <c r="AL275" i="1" s="1"/>
  <c r="AM275" i="1" s="1"/>
  <c r="AN275" i="1" s="1"/>
  <c r="AO275" i="1" s="1"/>
  <c r="AP275" i="1" s="1"/>
  <c r="AQ275" i="1" s="1"/>
  <c r="AR275" i="1" s="1"/>
  <c r="AS275" i="1" s="1"/>
  <c r="AT275" i="1" s="1"/>
  <c r="AU275" i="1" s="1"/>
  <c r="AV275" i="1" s="1"/>
  <c r="AW275" i="1" s="1"/>
  <c r="AX275" i="1" s="1"/>
  <c r="AY275" i="1" s="1"/>
  <c r="AZ275" i="1" s="1"/>
  <c r="BA275" i="1" s="1"/>
  <c r="BB275" i="1" s="1"/>
  <c r="BC275" i="1" s="1"/>
  <c r="AF282" i="1"/>
  <c r="AG282" i="1" s="1"/>
  <c r="AH282" i="1" s="1"/>
  <c r="AI282" i="1" s="1"/>
  <c r="AJ282" i="1" s="1"/>
  <c r="AK282" i="1" s="1"/>
  <c r="AL282" i="1" s="1"/>
  <c r="AM282" i="1" s="1"/>
  <c r="AN282" i="1" s="1"/>
  <c r="AO282" i="1" s="1"/>
  <c r="AP282" i="1" s="1"/>
  <c r="AQ282" i="1" s="1"/>
  <c r="AR282" i="1" s="1"/>
  <c r="AS282" i="1" s="1"/>
  <c r="AT282" i="1" s="1"/>
  <c r="AU282" i="1" s="1"/>
  <c r="AV282" i="1" s="1"/>
  <c r="AW282" i="1" s="1"/>
  <c r="AX282" i="1" s="1"/>
  <c r="AY282" i="1" s="1"/>
  <c r="AZ282" i="1" s="1"/>
  <c r="BA282" i="1" s="1"/>
  <c r="BB282" i="1" s="1"/>
  <c r="BC282" i="1" s="1"/>
  <c r="AF283" i="1"/>
  <c r="AG283" i="1" s="1"/>
  <c r="AH283" i="1" s="1"/>
  <c r="AI283" i="1" s="1"/>
  <c r="AJ283" i="1" s="1"/>
  <c r="AK283" i="1" s="1"/>
  <c r="AL283" i="1" s="1"/>
  <c r="AM283" i="1" s="1"/>
  <c r="AN283" i="1" s="1"/>
  <c r="AO283" i="1" s="1"/>
  <c r="AP283" i="1" s="1"/>
  <c r="AQ283" i="1" s="1"/>
  <c r="AR283" i="1" s="1"/>
  <c r="AS283" i="1" s="1"/>
  <c r="AT283" i="1" s="1"/>
  <c r="AU283" i="1" s="1"/>
  <c r="AV283" i="1" s="1"/>
  <c r="AW283" i="1" s="1"/>
  <c r="AX283" i="1" s="1"/>
  <c r="AY283" i="1" s="1"/>
  <c r="AZ283" i="1" s="1"/>
  <c r="BA283" i="1" s="1"/>
  <c r="BB283" i="1" s="1"/>
  <c r="BC283" i="1" s="1"/>
  <c r="AF276" i="1"/>
  <c r="AG276" i="1" s="1"/>
  <c r="AH276" i="1" s="1"/>
  <c r="AI276" i="1" s="1"/>
  <c r="AJ276" i="1" s="1"/>
  <c r="AK276" i="1" s="1"/>
  <c r="AL276" i="1" s="1"/>
  <c r="AM276" i="1" s="1"/>
  <c r="AN276" i="1" s="1"/>
  <c r="AO276" i="1" s="1"/>
  <c r="AP276" i="1" s="1"/>
  <c r="AQ276" i="1" s="1"/>
  <c r="AR276" i="1" s="1"/>
  <c r="AS276" i="1" s="1"/>
  <c r="AT276" i="1" s="1"/>
  <c r="AU276" i="1" s="1"/>
  <c r="AV276" i="1" s="1"/>
  <c r="AW276" i="1" s="1"/>
  <c r="AX276" i="1" s="1"/>
  <c r="AY276" i="1" s="1"/>
  <c r="AZ276" i="1" s="1"/>
  <c r="BA276" i="1" s="1"/>
  <c r="BB276" i="1" s="1"/>
  <c r="BC276" i="1" s="1"/>
  <c r="AF274" i="1"/>
  <c r="AG274" i="1" s="1"/>
  <c r="AH274" i="1" s="1"/>
  <c r="AI274" i="1" s="1"/>
  <c r="AJ274" i="1" s="1"/>
  <c r="AK274" i="1" s="1"/>
  <c r="AL274" i="1" s="1"/>
  <c r="AM274" i="1" s="1"/>
  <c r="AN274" i="1" s="1"/>
  <c r="AO274" i="1" s="1"/>
  <c r="AP274" i="1" s="1"/>
  <c r="AQ274" i="1" s="1"/>
  <c r="AR274" i="1" s="1"/>
  <c r="AS274" i="1" s="1"/>
  <c r="AT274" i="1" s="1"/>
  <c r="AU274" i="1" s="1"/>
  <c r="AV274" i="1" s="1"/>
  <c r="AW274" i="1" s="1"/>
  <c r="AX274" i="1" s="1"/>
  <c r="AY274" i="1" s="1"/>
  <c r="AZ274" i="1" s="1"/>
  <c r="BA274" i="1" s="1"/>
  <c r="BB274" i="1" s="1"/>
  <c r="BC274" i="1" s="1"/>
  <c r="AB227" i="1"/>
  <c r="AC227" i="1" s="1"/>
  <c r="AD227" i="1" s="1"/>
  <c r="AE227" i="1" s="1"/>
  <c r="AF227" i="1" s="1"/>
  <c r="AG227" i="1" s="1"/>
  <c r="AH227" i="1" s="1"/>
  <c r="AI227" i="1" s="1"/>
  <c r="AJ227" i="1" s="1"/>
  <c r="AK227" i="1" s="1"/>
  <c r="AL227" i="1" s="1"/>
  <c r="AM227" i="1" s="1"/>
  <c r="AN227" i="1" s="1"/>
  <c r="AO227" i="1" s="1"/>
  <c r="AP227" i="1" s="1"/>
  <c r="AQ227" i="1" s="1"/>
  <c r="AR227" i="1" s="1"/>
  <c r="AS227" i="1" s="1"/>
  <c r="AT227" i="1" s="1"/>
  <c r="AU227" i="1" s="1"/>
  <c r="AV227" i="1" s="1"/>
  <c r="AW227" i="1" s="1"/>
  <c r="AX227" i="1" s="1"/>
  <c r="AY227" i="1" s="1"/>
  <c r="AZ227" i="1" s="1"/>
  <c r="BA227" i="1" s="1"/>
  <c r="BB227" i="1" s="1"/>
  <c r="BC227" i="1" s="1"/>
  <c r="AB226" i="1"/>
  <c r="U147" i="1"/>
  <c r="V147" i="1" s="1"/>
  <c r="W147" i="1" s="1"/>
  <c r="X147" i="1" s="1"/>
  <c r="Y147" i="1" s="1"/>
  <c r="Z147" i="1" s="1"/>
  <c r="AA147" i="1" s="1"/>
  <c r="AB147" i="1" s="1"/>
  <c r="AC147" i="1" s="1"/>
  <c r="AD147" i="1" s="1"/>
  <c r="AE147" i="1" s="1"/>
  <c r="AF147" i="1" s="1"/>
  <c r="AG147" i="1" s="1"/>
  <c r="AH147" i="1" s="1"/>
  <c r="AI147" i="1" s="1"/>
  <c r="AJ147" i="1" s="1"/>
  <c r="AK147" i="1" s="1"/>
  <c r="AL147" i="1" s="1"/>
  <c r="AM147" i="1" s="1"/>
  <c r="AN147" i="1" s="1"/>
  <c r="AO147" i="1" s="1"/>
  <c r="AP147" i="1" s="1"/>
  <c r="AQ147" i="1" s="1"/>
  <c r="AR147" i="1" s="1"/>
  <c r="AS147" i="1" s="1"/>
  <c r="AT147" i="1" s="1"/>
  <c r="AU147" i="1" s="1"/>
  <c r="AV147" i="1" s="1"/>
  <c r="AW147" i="1" s="1"/>
  <c r="AX147" i="1" s="1"/>
  <c r="AY147" i="1" s="1"/>
  <c r="AZ147" i="1" s="1"/>
  <c r="BA147" i="1" s="1"/>
  <c r="BB147" i="1" s="1"/>
  <c r="BC147" i="1" s="1"/>
  <c r="AN426" i="1"/>
  <c r="AO426" i="1" s="1"/>
  <c r="AP426" i="1" s="1"/>
  <c r="AQ426" i="1" s="1"/>
  <c r="AR426" i="1" s="1"/>
  <c r="AS426" i="1" s="1"/>
  <c r="AT426" i="1" s="1"/>
  <c r="AU426" i="1" s="1"/>
  <c r="AV426" i="1" s="1"/>
  <c r="AW426" i="1" s="1"/>
  <c r="AX426" i="1" s="1"/>
  <c r="AY426" i="1" s="1"/>
  <c r="AZ426" i="1" s="1"/>
  <c r="BA426" i="1" s="1"/>
  <c r="BB426" i="1" s="1"/>
  <c r="BC426" i="1" s="1"/>
  <c r="AN419" i="1"/>
  <c r="AO419" i="1" s="1"/>
  <c r="AP419" i="1" s="1"/>
  <c r="AQ419" i="1" s="1"/>
  <c r="AR419" i="1" s="1"/>
  <c r="AS419" i="1" s="1"/>
  <c r="AT419" i="1" s="1"/>
  <c r="AU419" i="1" s="1"/>
  <c r="AV419" i="1" s="1"/>
  <c r="AW419" i="1" s="1"/>
  <c r="AX419" i="1" s="1"/>
  <c r="AY419" i="1" s="1"/>
  <c r="AZ419" i="1" s="1"/>
  <c r="BA419" i="1" s="1"/>
  <c r="BB419" i="1" s="1"/>
  <c r="BC419" i="1" s="1"/>
  <c r="AN416" i="1"/>
  <c r="AO416" i="1" s="1"/>
  <c r="AP416" i="1" s="1"/>
  <c r="AQ416" i="1" s="1"/>
  <c r="AR416" i="1" s="1"/>
  <c r="AS416" i="1" s="1"/>
  <c r="AT416" i="1" s="1"/>
  <c r="AU416" i="1" s="1"/>
  <c r="AV416" i="1" s="1"/>
  <c r="AW416" i="1" s="1"/>
  <c r="AX416" i="1" s="1"/>
  <c r="AY416" i="1" s="1"/>
  <c r="AZ416" i="1" s="1"/>
  <c r="BA416" i="1" s="1"/>
  <c r="BB416" i="1" s="1"/>
  <c r="BC416" i="1" s="1"/>
  <c r="AD252" i="1"/>
  <c r="AE252" i="1" s="1"/>
  <c r="AF252" i="1" s="1"/>
  <c r="AG252" i="1" s="1"/>
  <c r="AH252" i="1" s="1"/>
  <c r="AI252" i="1" s="1"/>
  <c r="AJ252" i="1" s="1"/>
  <c r="AK252" i="1" s="1"/>
  <c r="AL252" i="1" s="1"/>
  <c r="AM252" i="1" s="1"/>
  <c r="AN252" i="1" s="1"/>
  <c r="AO252" i="1" s="1"/>
  <c r="AP252" i="1" s="1"/>
  <c r="AQ252" i="1" s="1"/>
  <c r="AR252" i="1" s="1"/>
  <c r="AS252" i="1" s="1"/>
  <c r="AT252" i="1" s="1"/>
  <c r="AU252" i="1" s="1"/>
  <c r="AV252" i="1" s="1"/>
  <c r="AW252" i="1" s="1"/>
  <c r="AX252" i="1" s="1"/>
  <c r="AY252" i="1" s="1"/>
  <c r="AZ252" i="1" s="1"/>
  <c r="BA252" i="1" s="1"/>
  <c r="BB252" i="1" s="1"/>
  <c r="BC252" i="1" s="1"/>
  <c r="L27" i="1"/>
  <c r="M27" i="1" s="1"/>
  <c r="N27" i="1" s="1"/>
  <c r="O27" i="1" s="1"/>
  <c r="P27" i="1" s="1"/>
  <c r="Q27" i="1" s="1"/>
  <c r="R27" i="1" s="1"/>
  <c r="S27" i="1" s="1"/>
  <c r="T27" i="1" s="1"/>
  <c r="U27" i="1" s="1"/>
  <c r="V27" i="1" s="1"/>
  <c r="W27" i="1" s="1"/>
  <c r="X27" i="1" s="1"/>
  <c r="Y27" i="1" s="1"/>
  <c r="Z27" i="1" s="1"/>
  <c r="AA27" i="1" s="1"/>
  <c r="AB27" i="1" s="1"/>
  <c r="AC27" i="1" s="1"/>
  <c r="AD27" i="1" s="1"/>
  <c r="AE27" i="1" s="1"/>
  <c r="AF27" i="1" s="1"/>
  <c r="AG27" i="1" s="1"/>
  <c r="AH27" i="1" s="1"/>
  <c r="AI27" i="1" s="1"/>
  <c r="AJ27" i="1" s="1"/>
  <c r="AK27" i="1" s="1"/>
  <c r="AL27" i="1" s="1"/>
  <c r="AM27" i="1" s="1"/>
  <c r="AN27" i="1" s="1"/>
  <c r="AO27" i="1" s="1"/>
  <c r="AP27" i="1" s="1"/>
  <c r="AQ27" i="1" s="1"/>
  <c r="AR27" i="1" s="1"/>
  <c r="AS27" i="1" s="1"/>
  <c r="AT27" i="1" s="1"/>
  <c r="AU27" i="1" s="1"/>
  <c r="AV27" i="1" s="1"/>
  <c r="AW27" i="1" s="1"/>
  <c r="AX27" i="1" s="1"/>
  <c r="AY27" i="1" s="1"/>
  <c r="AZ27" i="1" s="1"/>
  <c r="BA27" i="1" s="1"/>
  <c r="BB27" i="1" s="1"/>
  <c r="BC27" i="1" s="1"/>
  <c r="S104" i="1"/>
  <c r="T104" i="1" s="1"/>
  <c r="U104" i="1" s="1"/>
  <c r="V104" i="1" s="1"/>
  <c r="W104" i="1" s="1"/>
  <c r="X104" i="1" s="1"/>
  <c r="Y104" i="1" s="1"/>
  <c r="Z104" i="1" s="1"/>
  <c r="AA104" i="1" s="1"/>
  <c r="AB104" i="1" s="1"/>
  <c r="AC104" i="1" s="1"/>
  <c r="AD104" i="1" s="1"/>
  <c r="AE104" i="1" s="1"/>
  <c r="AF104" i="1" s="1"/>
  <c r="AG104" i="1" s="1"/>
  <c r="AH104" i="1" s="1"/>
  <c r="AI104" i="1" s="1"/>
  <c r="AJ104" i="1" s="1"/>
  <c r="AK104" i="1" s="1"/>
  <c r="AL104" i="1" s="1"/>
  <c r="AM104" i="1" s="1"/>
  <c r="AN104" i="1" s="1"/>
  <c r="AO104" i="1" s="1"/>
  <c r="AP104" i="1" s="1"/>
  <c r="AQ104" i="1" s="1"/>
  <c r="AR104" i="1" s="1"/>
  <c r="AS104" i="1" s="1"/>
  <c r="AT104" i="1" s="1"/>
  <c r="AU104" i="1" s="1"/>
  <c r="AV104" i="1" s="1"/>
  <c r="AW104" i="1" s="1"/>
  <c r="AX104" i="1" s="1"/>
  <c r="AY104" i="1" s="1"/>
  <c r="AZ104" i="1" s="1"/>
  <c r="BA104" i="1" s="1"/>
  <c r="BB104" i="1" s="1"/>
  <c r="BC104" i="1" s="1"/>
  <c r="I64" i="15"/>
  <c r="L13" i="1"/>
  <c r="AN434" i="1"/>
  <c r="AO434" i="1" s="1"/>
  <c r="AP434" i="1" s="1"/>
  <c r="AQ434" i="1" s="1"/>
  <c r="AR434" i="1" s="1"/>
  <c r="AS434" i="1" s="1"/>
  <c r="AT434" i="1" s="1"/>
  <c r="AU434" i="1" s="1"/>
  <c r="AV434" i="1" s="1"/>
  <c r="AW434" i="1" s="1"/>
  <c r="AX434" i="1" s="1"/>
  <c r="AY434" i="1" s="1"/>
  <c r="AZ434" i="1" s="1"/>
  <c r="BA434" i="1" s="1"/>
  <c r="BB434" i="1" s="1"/>
  <c r="BC434" i="1" s="1"/>
  <c r="Z175" i="1"/>
  <c r="AA175" i="1" s="1"/>
  <c r="AB175" i="1" s="1"/>
  <c r="AC175" i="1" s="1"/>
  <c r="AD175" i="1" s="1"/>
  <c r="AE175" i="1" s="1"/>
  <c r="AF175" i="1" s="1"/>
  <c r="AG175" i="1" s="1"/>
  <c r="AH175" i="1" s="1"/>
  <c r="AI175" i="1" s="1"/>
  <c r="AJ175" i="1" s="1"/>
  <c r="AK175" i="1" s="1"/>
  <c r="AL175" i="1" s="1"/>
  <c r="AM175" i="1" s="1"/>
  <c r="AN175" i="1" s="1"/>
  <c r="AO175" i="1" s="1"/>
  <c r="AP175" i="1" s="1"/>
  <c r="AQ175" i="1" s="1"/>
  <c r="AR175" i="1" s="1"/>
  <c r="AS175" i="1" s="1"/>
  <c r="AT175" i="1" s="1"/>
  <c r="AU175" i="1" s="1"/>
  <c r="AV175" i="1" s="1"/>
  <c r="AW175" i="1" s="1"/>
  <c r="AX175" i="1" s="1"/>
  <c r="AY175" i="1" s="1"/>
  <c r="AZ175" i="1" s="1"/>
  <c r="BA175" i="1" s="1"/>
  <c r="BB175" i="1" s="1"/>
  <c r="BC175" i="1" s="1"/>
  <c r="Z190" i="1"/>
  <c r="AA190" i="1" s="1"/>
  <c r="AB190" i="1" s="1"/>
  <c r="AC190" i="1" s="1"/>
  <c r="AD190" i="1" s="1"/>
  <c r="AE190" i="1" s="1"/>
  <c r="AF190" i="1" s="1"/>
  <c r="AG190" i="1" s="1"/>
  <c r="AH190" i="1" s="1"/>
  <c r="AI190" i="1" s="1"/>
  <c r="AJ190" i="1" s="1"/>
  <c r="AK190" i="1" s="1"/>
  <c r="AL190" i="1" s="1"/>
  <c r="AM190" i="1" s="1"/>
  <c r="AN190" i="1" s="1"/>
  <c r="AO190" i="1" s="1"/>
  <c r="AP190" i="1" s="1"/>
  <c r="AQ190" i="1" s="1"/>
  <c r="AR190" i="1" s="1"/>
  <c r="AS190" i="1" s="1"/>
  <c r="AT190" i="1" s="1"/>
  <c r="AU190" i="1" s="1"/>
  <c r="AV190" i="1" s="1"/>
  <c r="AW190" i="1" s="1"/>
  <c r="AX190" i="1" s="1"/>
  <c r="AY190" i="1" s="1"/>
  <c r="AZ190" i="1" s="1"/>
  <c r="BA190" i="1" s="1"/>
  <c r="BB190" i="1" s="1"/>
  <c r="BC190" i="1" s="1"/>
  <c r="Z192" i="1"/>
  <c r="AA192" i="1" s="1"/>
  <c r="AB192" i="1" s="1"/>
  <c r="AC192" i="1" s="1"/>
  <c r="AD192" i="1" s="1"/>
  <c r="AE192" i="1" s="1"/>
  <c r="AF192" i="1" s="1"/>
  <c r="AG192" i="1" s="1"/>
  <c r="AH192" i="1" s="1"/>
  <c r="AI192" i="1" s="1"/>
  <c r="AJ192" i="1" s="1"/>
  <c r="AK192" i="1" s="1"/>
  <c r="AL192" i="1" s="1"/>
  <c r="AM192" i="1" s="1"/>
  <c r="AN192" i="1" s="1"/>
  <c r="AO192" i="1" s="1"/>
  <c r="AP192" i="1" s="1"/>
  <c r="AQ192" i="1" s="1"/>
  <c r="AR192" i="1" s="1"/>
  <c r="AS192" i="1" s="1"/>
  <c r="AT192" i="1" s="1"/>
  <c r="AU192" i="1" s="1"/>
  <c r="AV192" i="1" s="1"/>
  <c r="AW192" i="1" s="1"/>
  <c r="AX192" i="1" s="1"/>
  <c r="AY192" i="1" s="1"/>
  <c r="AZ192" i="1" s="1"/>
  <c r="BA192" i="1" s="1"/>
  <c r="BB192" i="1" s="1"/>
  <c r="BC192" i="1" s="1"/>
  <c r="L23" i="1"/>
  <c r="M23" i="1" s="1"/>
  <c r="N23" i="1" s="1"/>
  <c r="O23" i="1" s="1"/>
  <c r="P23" i="1" s="1"/>
  <c r="Q23" i="1" s="1"/>
  <c r="R23" i="1" s="1"/>
  <c r="S23" i="1" s="1"/>
  <c r="T23" i="1" s="1"/>
  <c r="U23" i="1" s="1"/>
  <c r="V23" i="1" s="1"/>
  <c r="W23" i="1" s="1"/>
  <c r="X23" i="1" s="1"/>
  <c r="Y23" i="1" s="1"/>
  <c r="Z23" i="1" s="1"/>
  <c r="AA23" i="1" s="1"/>
  <c r="AB23" i="1" s="1"/>
  <c r="AC23" i="1" s="1"/>
  <c r="AD23" i="1" s="1"/>
  <c r="AE23" i="1" s="1"/>
  <c r="AF23" i="1" s="1"/>
  <c r="AG23" i="1" s="1"/>
  <c r="AH23" i="1" s="1"/>
  <c r="AI23" i="1" s="1"/>
  <c r="AJ23" i="1" s="1"/>
  <c r="AK23" i="1" s="1"/>
  <c r="AL23" i="1" s="1"/>
  <c r="AM23" i="1" s="1"/>
  <c r="AN23" i="1" s="1"/>
  <c r="AO23" i="1" s="1"/>
  <c r="AP23" i="1" s="1"/>
  <c r="AQ23" i="1" s="1"/>
  <c r="AR23" i="1" s="1"/>
  <c r="AS23" i="1" s="1"/>
  <c r="AT23" i="1" s="1"/>
  <c r="AU23" i="1" s="1"/>
  <c r="AV23" i="1" s="1"/>
  <c r="AW23" i="1" s="1"/>
  <c r="AX23" i="1" s="1"/>
  <c r="AY23" i="1" s="1"/>
  <c r="AZ23" i="1" s="1"/>
  <c r="BA23" i="1" s="1"/>
  <c r="BB23" i="1" s="1"/>
  <c r="BC23" i="1" s="1"/>
  <c r="S93" i="1"/>
  <c r="T93" i="1" s="1"/>
  <c r="U93" i="1" s="1"/>
  <c r="V93" i="1" s="1"/>
  <c r="W93" i="1" s="1"/>
  <c r="X93" i="1" s="1"/>
  <c r="Y93" i="1" s="1"/>
  <c r="Z93" i="1" s="1"/>
  <c r="AA93" i="1" s="1"/>
  <c r="AB93" i="1" s="1"/>
  <c r="AC93" i="1" s="1"/>
  <c r="AD93" i="1" s="1"/>
  <c r="AE93" i="1" s="1"/>
  <c r="AF93" i="1" s="1"/>
  <c r="AG93" i="1" s="1"/>
  <c r="AH93" i="1" s="1"/>
  <c r="AI93" i="1" s="1"/>
  <c r="AJ93" i="1" s="1"/>
  <c r="AK93" i="1" s="1"/>
  <c r="AL93" i="1" s="1"/>
  <c r="AM93" i="1" s="1"/>
  <c r="AN93" i="1" s="1"/>
  <c r="AO93" i="1" s="1"/>
  <c r="AP93" i="1" s="1"/>
  <c r="AQ93" i="1" s="1"/>
  <c r="AR93" i="1" s="1"/>
  <c r="AS93" i="1" s="1"/>
  <c r="AT93" i="1" s="1"/>
  <c r="AU93" i="1" s="1"/>
  <c r="AV93" i="1" s="1"/>
  <c r="AW93" i="1" s="1"/>
  <c r="AX93" i="1" s="1"/>
  <c r="AY93" i="1" s="1"/>
  <c r="AZ93" i="1" s="1"/>
  <c r="BA93" i="1" s="1"/>
  <c r="BB93" i="1" s="1"/>
  <c r="BC93" i="1" s="1"/>
  <c r="AN450" i="1"/>
  <c r="AO450" i="1" s="1"/>
  <c r="AP450" i="1" s="1"/>
  <c r="AQ450" i="1" s="1"/>
  <c r="AR450" i="1" s="1"/>
  <c r="AS450" i="1" s="1"/>
  <c r="AT450" i="1" s="1"/>
  <c r="AU450" i="1" s="1"/>
  <c r="AV450" i="1" s="1"/>
  <c r="AW450" i="1" s="1"/>
  <c r="AX450" i="1" s="1"/>
  <c r="AY450" i="1" s="1"/>
  <c r="AZ450" i="1" s="1"/>
  <c r="BA450" i="1" s="1"/>
  <c r="BB450" i="1" s="1"/>
  <c r="BC450" i="1" s="1"/>
  <c r="AP500" i="1"/>
  <c r="AQ500" i="1" s="1"/>
  <c r="AR500" i="1" s="1"/>
  <c r="AS500" i="1" s="1"/>
  <c r="AT500" i="1" s="1"/>
  <c r="AU500" i="1" s="1"/>
  <c r="AV500" i="1" s="1"/>
  <c r="AW500" i="1" s="1"/>
  <c r="AX500" i="1" s="1"/>
  <c r="AY500" i="1" s="1"/>
  <c r="AZ500" i="1" s="1"/>
  <c r="BA500" i="1" s="1"/>
  <c r="BB500" i="1" s="1"/>
  <c r="BC500" i="1" s="1"/>
  <c r="S108" i="1"/>
  <c r="T108" i="1" s="1"/>
  <c r="U108" i="1" s="1"/>
  <c r="V108" i="1" s="1"/>
  <c r="W108" i="1" s="1"/>
  <c r="X108" i="1" s="1"/>
  <c r="Y108" i="1" s="1"/>
  <c r="Z108" i="1" s="1"/>
  <c r="AA108" i="1" s="1"/>
  <c r="AB108" i="1" s="1"/>
  <c r="AC108" i="1" s="1"/>
  <c r="AD108" i="1" s="1"/>
  <c r="AE108" i="1" s="1"/>
  <c r="AF108" i="1" s="1"/>
  <c r="AG108" i="1" s="1"/>
  <c r="AH108" i="1" s="1"/>
  <c r="AI108" i="1" s="1"/>
  <c r="AJ108" i="1" s="1"/>
  <c r="AK108" i="1" s="1"/>
  <c r="AL108" i="1" s="1"/>
  <c r="AM108" i="1" s="1"/>
  <c r="AN108" i="1" s="1"/>
  <c r="AO108" i="1" s="1"/>
  <c r="AP108" i="1" s="1"/>
  <c r="AQ108" i="1" s="1"/>
  <c r="AR108" i="1" s="1"/>
  <c r="AS108" i="1" s="1"/>
  <c r="AT108" i="1" s="1"/>
  <c r="AU108" i="1" s="1"/>
  <c r="AV108" i="1" s="1"/>
  <c r="AW108" i="1" s="1"/>
  <c r="AX108" i="1" s="1"/>
  <c r="AY108" i="1" s="1"/>
  <c r="AZ108" i="1" s="1"/>
  <c r="BA108" i="1" s="1"/>
  <c r="BB108" i="1" s="1"/>
  <c r="BC108" i="1" s="1"/>
  <c r="S82" i="1"/>
  <c r="T82" i="1" s="1"/>
  <c r="U82" i="1" s="1"/>
  <c r="V82" i="1" s="1"/>
  <c r="W82" i="1" s="1"/>
  <c r="X82" i="1" s="1"/>
  <c r="Y82" i="1" s="1"/>
  <c r="Z82" i="1" s="1"/>
  <c r="AA82" i="1" s="1"/>
  <c r="AB82" i="1" s="1"/>
  <c r="AC82" i="1" s="1"/>
  <c r="AD82" i="1" s="1"/>
  <c r="AE82" i="1" s="1"/>
  <c r="AF82" i="1" s="1"/>
  <c r="AG82" i="1" s="1"/>
  <c r="AH82" i="1" s="1"/>
  <c r="AI82" i="1" s="1"/>
  <c r="AJ82" i="1" s="1"/>
  <c r="AK82" i="1" s="1"/>
  <c r="AL82" i="1" s="1"/>
  <c r="AM82" i="1" s="1"/>
  <c r="AN82" i="1" s="1"/>
  <c r="AO82" i="1" s="1"/>
  <c r="AP82" i="1" s="1"/>
  <c r="AQ82" i="1" s="1"/>
  <c r="AR82" i="1" s="1"/>
  <c r="AS82" i="1" s="1"/>
  <c r="AT82" i="1" s="1"/>
  <c r="AU82" i="1" s="1"/>
  <c r="AV82" i="1" s="1"/>
  <c r="AW82" i="1" s="1"/>
  <c r="AX82" i="1" s="1"/>
  <c r="AY82" i="1" s="1"/>
  <c r="AZ82" i="1" s="1"/>
  <c r="BA82" i="1" s="1"/>
  <c r="BB82" i="1" s="1"/>
  <c r="BC82" i="1" s="1"/>
  <c r="S83" i="1"/>
  <c r="T83" i="1" s="1"/>
  <c r="U83" i="1" s="1"/>
  <c r="V83" i="1" s="1"/>
  <c r="W83" i="1" s="1"/>
  <c r="X83" i="1" s="1"/>
  <c r="Y83" i="1" s="1"/>
  <c r="Z83" i="1" s="1"/>
  <c r="AA83" i="1" s="1"/>
  <c r="AB83" i="1" s="1"/>
  <c r="AC83" i="1" s="1"/>
  <c r="AD83" i="1" s="1"/>
  <c r="AE83" i="1" s="1"/>
  <c r="AF83" i="1" s="1"/>
  <c r="AG83" i="1" s="1"/>
  <c r="AH83" i="1" s="1"/>
  <c r="AI83" i="1" s="1"/>
  <c r="AJ83" i="1" s="1"/>
  <c r="AK83" i="1" s="1"/>
  <c r="AL83" i="1" s="1"/>
  <c r="AM83" i="1" s="1"/>
  <c r="AN83" i="1" s="1"/>
  <c r="AO83" i="1" s="1"/>
  <c r="AP83" i="1" s="1"/>
  <c r="AQ83" i="1" s="1"/>
  <c r="AR83" i="1" s="1"/>
  <c r="AS83" i="1" s="1"/>
  <c r="AT83" i="1" s="1"/>
  <c r="AU83" i="1" s="1"/>
  <c r="AV83" i="1" s="1"/>
  <c r="AW83" i="1" s="1"/>
  <c r="AX83" i="1" s="1"/>
  <c r="AY83" i="1" s="1"/>
  <c r="AZ83" i="1" s="1"/>
  <c r="BA83" i="1" s="1"/>
  <c r="BB83" i="1" s="1"/>
  <c r="BC83" i="1" s="1"/>
  <c r="Z185" i="1"/>
  <c r="AA185" i="1" s="1"/>
  <c r="AB185" i="1" s="1"/>
  <c r="AC185" i="1" s="1"/>
  <c r="AD185" i="1" s="1"/>
  <c r="AE185" i="1" s="1"/>
  <c r="AF185" i="1" s="1"/>
  <c r="AG185" i="1" s="1"/>
  <c r="AH185" i="1" s="1"/>
  <c r="AI185" i="1" s="1"/>
  <c r="AJ185" i="1" s="1"/>
  <c r="AK185" i="1" s="1"/>
  <c r="AL185" i="1" s="1"/>
  <c r="AM185" i="1" s="1"/>
  <c r="AN185" i="1" s="1"/>
  <c r="AO185" i="1" s="1"/>
  <c r="AP185" i="1" s="1"/>
  <c r="AQ185" i="1" s="1"/>
  <c r="AR185" i="1" s="1"/>
  <c r="AS185" i="1" s="1"/>
  <c r="AT185" i="1" s="1"/>
  <c r="AU185" i="1" s="1"/>
  <c r="AV185" i="1" s="1"/>
  <c r="AW185" i="1" s="1"/>
  <c r="AX185" i="1" s="1"/>
  <c r="AY185" i="1" s="1"/>
  <c r="AZ185" i="1" s="1"/>
  <c r="BA185" i="1" s="1"/>
  <c r="BB185" i="1" s="1"/>
  <c r="BC185" i="1" s="1"/>
  <c r="Z178" i="1"/>
  <c r="AA178" i="1" s="1"/>
  <c r="AB178" i="1" s="1"/>
  <c r="AC178" i="1" s="1"/>
  <c r="AD178" i="1" s="1"/>
  <c r="AE178" i="1" s="1"/>
  <c r="AF178" i="1" s="1"/>
  <c r="AG178" i="1" s="1"/>
  <c r="AH178" i="1" s="1"/>
  <c r="AI178" i="1" s="1"/>
  <c r="AJ178" i="1" s="1"/>
  <c r="AK178" i="1" s="1"/>
  <c r="AL178" i="1" s="1"/>
  <c r="AM178" i="1" s="1"/>
  <c r="AN178" i="1" s="1"/>
  <c r="AO178" i="1" s="1"/>
  <c r="AP178" i="1" s="1"/>
  <c r="AQ178" i="1" s="1"/>
  <c r="AR178" i="1" s="1"/>
  <c r="AS178" i="1" s="1"/>
  <c r="AT178" i="1" s="1"/>
  <c r="AU178" i="1" s="1"/>
  <c r="AV178" i="1" s="1"/>
  <c r="AW178" i="1" s="1"/>
  <c r="AX178" i="1" s="1"/>
  <c r="AY178" i="1" s="1"/>
  <c r="AZ178" i="1" s="1"/>
  <c r="BA178" i="1" s="1"/>
  <c r="BB178" i="1" s="1"/>
  <c r="BC178" i="1" s="1"/>
  <c r="S103" i="1"/>
  <c r="Z200" i="1"/>
  <c r="AA200" i="1" s="1"/>
  <c r="AB200" i="1" s="1"/>
  <c r="AC200" i="1" s="1"/>
  <c r="AD200" i="1" s="1"/>
  <c r="AE200" i="1" s="1"/>
  <c r="AF200" i="1" s="1"/>
  <c r="AG200" i="1" s="1"/>
  <c r="AH200" i="1" s="1"/>
  <c r="AI200" i="1" s="1"/>
  <c r="AJ200" i="1" s="1"/>
  <c r="AK200" i="1" s="1"/>
  <c r="AL200" i="1" s="1"/>
  <c r="AM200" i="1" s="1"/>
  <c r="AN200" i="1" s="1"/>
  <c r="AO200" i="1" s="1"/>
  <c r="AP200" i="1" s="1"/>
  <c r="AQ200" i="1" s="1"/>
  <c r="AR200" i="1" s="1"/>
  <c r="AS200" i="1" s="1"/>
  <c r="AT200" i="1" s="1"/>
  <c r="AU200" i="1" s="1"/>
  <c r="AV200" i="1" s="1"/>
  <c r="AW200" i="1" s="1"/>
  <c r="AX200" i="1" s="1"/>
  <c r="AY200" i="1" s="1"/>
  <c r="AZ200" i="1" s="1"/>
  <c r="BA200" i="1" s="1"/>
  <c r="BB200" i="1" s="1"/>
  <c r="BC200" i="1" s="1"/>
  <c r="AP505" i="1"/>
  <c r="AQ505" i="1" s="1"/>
  <c r="AR505" i="1" s="1"/>
  <c r="AS505" i="1" s="1"/>
  <c r="AT505" i="1" s="1"/>
  <c r="AU505" i="1" s="1"/>
  <c r="AV505" i="1" s="1"/>
  <c r="AW505" i="1" s="1"/>
  <c r="AX505" i="1" s="1"/>
  <c r="AY505" i="1" s="1"/>
  <c r="AZ505" i="1" s="1"/>
  <c r="BA505" i="1" s="1"/>
  <c r="BB505" i="1" s="1"/>
  <c r="BC505" i="1" s="1"/>
  <c r="AN439" i="1"/>
  <c r="AO439" i="1" s="1"/>
  <c r="AP439" i="1" s="1"/>
  <c r="AQ439" i="1" s="1"/>
  <c r="AR439" i="1" s="1"/>
  <c r="AS439" i="1" s="1"/>
  <c r="AT439" i="1" s="1"/>
  <c r="AU439" i="1" s="1"/>
  <c r="AV439" i="1" s="1"/>
  <c r="AW439" i="1" s="1"/>
  <c r="AX439" i="1" s="1"/>
  <c r="AY439" i="1" s="1"/>
  <c r="AZ439" i="1" s="1"/>
  <c r="BA439" i="1" s="1"/>
  <c r="BB439" i="1" s="1"/>
  <c r="BC439" i="1" s="1"/>
  <c r="W156" i="1"/>
  <c r="S95" i="1"/>
  <c r="T95" i="1" s="1"/>
  <c r="U95" i="1" s="1"/>
  <c r="V95" i="1" s="1"/>
  <c r="W95" i="1" s="1"/>
  <c r="X95" i="1" s="1"/>
  <c r="Y95" i="1" s="1"/>
  <c r="Z95" i="1" s="1"/>
  <c r="AA95" i="1" s="1"/>
  <c r="AB95" i="1" s="1"/>
  <c r="AC95" i="1" s="1"/>
  <c r="AD95" i="1" s="1"/>
  <c r="AE95" i="1" s="1"/>
  <c r="AF95" i="1" s="1"/>
  <c r="AG95" i="1" s="1"/>
  <c r="AH95" i="1" s="1"/>
  <c r="AI95" i="1" s="1"/>
  <c r="AJ95" i="1" s="1"/>
  <c r="AK95" i="1" s="1"/>
  <c r="AL95" i="1" s="1"/>
  <c r="AM95" i="1" s="1"/>
  <c r="AN95" i="1" s="1"/>
  <c r="AO95" i="1" s="1"/>
  <c r="AP95" i="1" s="1"/>
  <c r="AQ95" i="1" s="1"/>
  <c r="AR95" i="1" s="1"/>
  <c r="AS95" i="1" s="1"/>
  <c r="AT95" i="1" s="1"/>
  <c r="AU95" i="1" s="1"/>
  <c r="AV95" i="1" s="1"/>
  <c r="AW95" i="1" s="1"/>
  <c r="AX95" i="1" s="1"/>
  <c r="AY95" i="1" s="1"/>
  <c r="AZ95" i="1" s="1"/>
  <c r="BA95" i="1" s="1"/>
  <c r="BB95" i="1" s="1"/>
  <c r="BC95" i="1" s="1"/>
  <c r="AP492" i="1"/>
  <c r="AQ492" i="1" s="1"/>
  <c r="AR492" i="1" s="1"/>
  <c r="AS492" i="1" s="1"/>
  <c r="AT492" i="1" s="1"/>
  <c r="AU492" i="1" s="1"/>
  <c r="AV492" i="1" s="1"/>
  <c r="AW492" i="1" s="1"/>
  <c r="AX492" i="1" s="1"/>
  <c r="AY492" i="1" s="1"/>
  <c r="AZ492" i="1" s="1"/>
  <c r="BA492" i="1" s="1"/>
  <c r="BB492" i="1" s="1"/>
  <c r="BC492" i="1" s="1"/>
  <c r="AM97" i="15"/>
  <c r="AP487" i="1"/>
  <c r="S110" i="1"/>
  <c r="T110" i="1" s="1"/>
  <c r="U110" i="1" s="1"/>
  <c r="V110" i="1" s="1"/>
  <c r="W110" i="1" s="1"/>
  <c r="X110" i="1" s="1"/>
  <c r="Y110" i="1" s="1"/>
  <c r="Z110" i="1" s="1"/>
  <c r="AA110" i="1" s="1"/>
  <c r="AB110" i="1" s="1"/>
  <c r="AC110" i="1" s="1"/>
  <c r="AD110" i="1" s="1"/>
  <c r="AE110" i="1" s="1"/>
  <c r="AF110" i="1" s="1"/>
  <c r="AG110" i="1" s="1"/>
  <c r="AH110" i="1" s="1"/>
  <c r="AI110" i="1" s="1"/>
  <c r="AJ110" i="1" s="1"/>
  <c r="AK110" i="1" s="1"/>
  <c r="AL110" i="1" s="1"/>
  <c r="AM110" i="1" s="1"/>
  <c r="AN110" i="1" s="1"/>
  <c r="AO110" i="1" s="1"/>
  <c r="AP110" i="1" s="1"/>
  <c r="AQ110" i="1" s="1"/>
  <c r="AR110" i="1" s="1"/>
  <c r="AS110" i="1" s="1"/>
  <c r="AT110" i="1" s="1"/>
  <c r="AU110" i="1" s="1"/>
  <c r="AV110" i="1" s="1"/>
  <c r="AW110" i="1" s="1"/>
  <c r="AX110" i="1" s="1"/>
  <c r="AY110" i="1" s="1"/>
  <c r="AZ110" i="1" s="1"/>
  <c r="BA110" i="1" s="1"/>
  <c r="BB110" i="1" s="1"/>
  <c r="BC110" i="1" s="1"/>
  <c r="AN454" i="1"/>
  <c r="AO454" i="1" s="1"/>
  <c r="AP454" i="1" s="1"/>
  <c r="AQ454" i="1" s="1"/>
  <c r="AR454" i="1" s="1"/>
  <c r="AS454" i="1" s="1"/>
  <c r="AT454" i="1" s="1"/>
  <c r="AU454" i="1" s="1"/>
  <c r="AV454" i="1" s="1"/>
  <c r="AW454" i="1" s="1"/>
  <c r="AX454" i="1" s="1"/>
  <c r="AY454" i="1" s="1"/>
  <c r="AZ454" i="1" s="1"/>
  <c r="BA454" i="1" s="1"/>
  <c r="BB454" i="1" s="1"/>
  <c r="BC454" i="1" s="1"/>
  <c r="AN423" i="1"/>
  <c r="AO423" i="1" s="1"/>
  <c r="AP423" i="1" s="1"/>
  <c r="AQ423" i="1" s="1"/>
  <c r="AR423" i="1" s="1"/>
  <c r="AS423" i="1" s="1"/>
  <c r="AT423" i="1" s="1"/>
  <c r="AU423" i="1" s="1"/>
  <c r="AV423" i="1" s="1"/>
  <c r="AW423" i="1" s="1"/>
  <c r="AX423" i="1" s="1"/>
  <c r="AY423" i="1" s="1"/>
  <c r="AZ423" i="1" s="1"/>
  <c r="BA423" i="1" s="1"/>
  <c r="BB423" i="1" s="1"/>
  <c r="BC423" i="1" s="1"/>
  <c r="AP491" i="1"/>
  <c r="AQ491" i="1" s="1"/>
  <c r="AR491" i="1" s="1"/>
  <c r="AS491" i="1" s="1"/>
  <c r="AT491" i="1" s="1"/>
  <c r="AU491" i="1" s="1"/>
  <c r="AV491" i="1" s="1"/>
  <c r="AW491" i="1" s="1"/>
  <c r="AX491" i="1" s="1"/>
  <c r="AY491" i="1" s="1"/>
  <c r="AZ491" i="1" s="1"/>
  <c r="BA491" i="1" s="1"/>
  <c r="BB491" i="1" s="1"/>
  <c r="BC491" i="1" s="1"/>
  <c r="L18" i="1"/>
  <c r="M18" i="1" s="1"/>
  <c r="N18" i="1" s="1"/>
  <c r="O18" i="1" s="1"/>
  <c r="P18" i="1" s="1"/>
  <c r="Q18" i="1" s="1"/>
  <c r="R18" i="1" s="1"/>
  <c r="S18" i="1" s="1"/>
  <c r="T18" i="1" s="1"/>
  <c r="U18" i="1" s="1"/>
  <c r="V18" i="1" s="1"/>
  <c r="W18" i="1" s="1"/>
  <c r="X18" i="1" s="1"/>
  <c r="Y18" i="1" s="1"/>
  <c r="Z18" i="1" s="1"/>
  <c r="AA18" i="1" s="1"/>
  <c r="AB18" i="1" s="1"/>
  <c r="AC18" i="1" s="1"/>
  <c r="AD18" i="1" s="1"/>
  <c r="AE18" i="1" s="1"/>
  <c r="AF18" i="1" s="1"/>
  <c r="AG18" i="1" s="1"/>
  <c r="AH18" i="1" s="1"/>
  <c r="AI18" i="1" s="1"/>
  <c r="AJ18" i="1" s="1"/>
  <c r="AK18" i="1" s="1"/>
  <c r="AL18" i="1" s="1"/>
  <c r="AM18" i="1" s="1"/>
  <c r="AN18" i="1" s="1"/>
  <c r="AO18" i="1" s="1"/>
  <c r="AP18" i="1" s="1"/>
  <c r="AQ18" i="1" s="1"/>
  <c r="AR18" i="1" s="1"/>
  <c r="AS18" i="1" s="1"/>
  <c r="AT18" i="1" s="1"/>
  <c r="AU18" i="1" s="1"/>
  <c r="AV18" i="1" s="1"/>
  <c r="AW18" i="1" s="1"/>
  <c r="AX18" i="1" s="1"/>
  <c r="AY18" i="1" s="1"/>
  <c r="AZ18" i="1" s="1"/>
  <c r="BA18" i="1" s="1"/>
  <c r="BB18" i="1" s="1"/>
  <c r="BC18" i="1" s="1"/>
  <c r="S94" i="1"/>
  <c r="T94" i="1" s="1"/>
  <c r="U94" i="1" s="1"/>
  <c r="V94" i="1" s="1"/>
  <c r="W94" i="1" s="1"/>
  <c r="X94" i="1" s="1"/>
  <c r="Y94" i="1" s="1"/>
  <c r="Z94" i="1" s="1"/>
  <c r="AA94" i="1" s="1"/>
  <c r="AB94" i="1" s="1"/>
  <c r="AC94" i="1" s="1"/>
  <c r="AD94" i="1" s="1"/>
  <c r="AE94" i="1" s="1"/>
  <c r="AF94" i="1" s="1"/>
  <c r="AG94" i="1" s="1"/>
  <c r="AH94" i="1" s="1"/>
  <c r="AI94" i="1" s="1"/>
  <c r="AJ94" i="1" s="1"/>
  <c r="AK94" i="1" s="1"/>
  <c r="AL94" i="1" s="1"/>
  <c r="AM94" i="1" s="1"/>
  <c r="AN94" i="1" s="1"/>
  <c r="AO94" i="1" s="1"/>
  <c r="AP94" i="1" s="1"/>
  <c r="AQ94" i="1" s="1"/>
  <c r="AR94" i="1" s="1"/>
  <c r="AS94" i="1" s="1"/>
  <c r="AT94" i="1" s="1"/>
  <c r="AU94" i="1" s="1"/>
  <c r="AV94" i="1" s="1"/>
  <c r="AW94" i="1" s="1"/>
  <c r="AX94" i="1" s="1"/>
  <c r="AY94" i="1" s="1"/>
  <c r="AZ94" i="1" s="1"/>
  <c r="BA94" i="1" s="1"/>
  <c r="BB94" i="1" s="1"/>
  <c r="BC94" i="1" s="1"/>
  <c r="AN421" i="1"/>
  <c r="AO421" i="1" s="1"/>
  <c r="AP421" i="1" s="1"/>
  <c r="AQ421" i="1" s="1"/>
  <c r="AR421" i="1" s="1"/>
  <c r="AS421" i="1" s="1"/>
  <c r="AT421" i="1" s="1"/>
  <c r="AU421" i="1" s="1"/>
  <c r="AV421" i="1" s="1"/>
  <c r="AW421" i="1" s="1"/>
  <c r="AX421" i="1" s="1"/>
  <c r="AY421" i="1" s="1"/>
  <c r="AZ421" i="1" s="1"/>
  <c r="BA421" i="1" s="1"/>
  <c r="BB421" i="1" s="1"/>
  <c r="BC421" i="1" s="1"/>
  <c r="AN418" i="1"/>
  <c r="AO418" i="1" s="1"/>
  <c r="AP418" i="1" s="1"/>
  <c r="AQ418" i="1" s="1"/>
  <c r="AR418" i="1" s="1"/>
  <c r="AS418" i="1" s="1"/>
  <c r="AT418" i="1" s="1"/>
  <c r="AU418" i="1" s="1"/>
  <c r="AV418" i="1" s="1"/>
  <c r="AW418" i="1" s="1"/>
  <c r="AX418" i="1" s="1"/>
  <c r="AY418" i="1" s="1"/>
  <c r="AZ418" i="1" s="1"/>
  <c r="BA418" i="1" s="1"/>
  <c r="BB418" i="1" s="1"/>
  <c r="BC418" i="1" s="1"/>
  <c r="AA83" i="15" l="1"/>
  <c r="AD243" i="1"/>
  <c r="AE243" i="1" s="1"/>
  <c r="AF243" i="1" s="1"/>
  <c r="AG243" i="1" s="1"/>
  <c r="AH243" i="1" s="1"/>
  <c r="AI243" i="1" s="1"/>
  <c r="AJ243" i="1" s="1"/>
  <c r="AK243" i="1" s="1"/>
  <c r="AL243" i="1" s="1"/>
  <c r="AM243" i="1" s="1"/>
  <c r="AN243" i="1" s="1"/>
  <c r="AO243" i="1" s="1"/>
  <c r="AP243" i="1" s="1"/>
  <c r="AQ243" i="1" s="1"/>
  <c r="AR243" i="1" s="1"/>
  <c r="AS243" i="1" s="1"/>
  <c r="AT243" i="1" s="1"/>
  <c r="AU243" i="1" s="1"/>
  <c r="AV243" i="1" s="1"/>
  <c r="AW243" i="1" s="1"/>
  <c r="AX243" i="1" s="1"/>
  <c r="AY243" i="1" s="1"/>
  <c r="AZ243" i="1" s="1"/>
  <c r="BA243" i="1" s="1"/>
  <c r="BB243" i="1" s="1"/>
  <c r="BC243" i="1" s="1"/>
  <c r="AC226" i="1"/>
  <c r="Z82" i="15"/>
  <c r="AD85" i="15"/>
  <c r="AG273" i="1"/>
  <c r="AJ325" i="1"/>
  <c r="AG18" i="15"/>
  <c r="AX117" i="15"/>
  <c r="J15" i="26" s="1"/>
  <c r="BA856" i="1"/>
  <c r="P71" i="15"/>
  <c r="S80" i="1"/>
  <c r="AE242" i="1"/>
  <c r="AW113" i="15"/>
  <c r="I3" i="26" s="1"/>
  <c r="AZ741" i="1"/>
  <c r="N36" i="1"/>
  <c r="L27" i="15" s="1"/>
  <c r="BC1024" i="1"/>
  <c r="BA120" i="15" s="1"/>
  <c r="M24" i="26" s="1"/>
  <c r="AZ120" i="15"/>
  <c r="L24" i="26" s="1"/>
  <c r="O20" i="15"/>
  <c r="R75" i="1"/>
  <c r="AL93" i="15"/>
  <c r="AO442" i="1"/>
  <c r="J8" i="1"/>
  <c r="G63" i="15"/>
  <c r="AC84" i="15"/>
  <c r="AF253" i="1"/>
  <c r="N70" i="15"/>
  <c r="Q65" i="1"/>
  <c r="AU112" i="15"/>
  <c r="AX721" i="1"/>
  <c r="AZ778" i="1"/>
  <c r="AW115" i="15"/>
  <c r="I9" i="26" s="1"/>
  <c r="AJ332" i="1"/>
  <c r="AG88" i="15"/>
  <c r="AF87" i="15"/>
  <c r="AI315" i="1"/>
  <c r="M25" i="1"/>
  <c r="J4" i="15"/>
  <c r="O49" i="1"/>
  <c r="L68" i="15"/>
  <c r="AL3" i="15"/>
  <c r="AO438" i="1"/>
  <c r="AK92" i="15"/>
  <c r="AN412" i="1"/>
  <c r="Y81" i="15"/>
  <c r="AB214" i="1"/>
  <c r="AX116" i="15"/>
  <c r="J12" i="26" s="1"/>
  <c r="BA836" i="1"/>
  <c r="M15" i="1"/>
  <c r="J65" i="15"/>
  <c r="AO101" i="15"/>
  <c r="AR528" i="1"/>
  <c r="AO102" i="15"/>
  <c r="AR541" i="1"/>
  <c r="AQ507" i="1"/>
  <c r="AN99" i="15"/>
  <c r="AR108" i="15"/>
  <c r="AU636" i="1"/>
  <c r="U77" i="15"/>
  <c r="X163" i="1"/>
  <c r="AT111" i="15"/>
  <c r="AW700" i="1"/>
  <c r="K67" i="15"/>
  <c r="N37" i="1"/>
  <c r="AV653" i="1"/>
  <c r="AS109" i="15"/>
  <c r="AG89" i="15"/>
  <c r="AJ348" i="1"/>
  <c r="AQ487" i="1"/>
  <c r="AN97" i="15"/>
  <c r="U76" i="15"/>
  <c r="X156" i="1"/>
  <c r="Q72" i="15"/>
  <c r="T103" i="1"/>
  <c r="AU628" i="1"/>
  <c r="AR107" i="15"/>
  <c r="W78" i="15"/>
  <c r="Z174" i="1"/>
  <c r="L14" i="15"/>
  <c r="O46" i="1"/>
  <c r="AQ106" i="15"/>
  <c r="AT599" i="1"/>
  <c r="AQ105" i="15"/>
  <c r="AT589" i="1"/>
  <c r="AN100" i="15"/>
  <c r="AQ513" i="1"/>
  <c r="U133" i="1"/>
  <c r="R19" i="15"/>
  <c r="S75" i="15"/>
  <c r="V148" i="1"/>
  <c r="AP103" i="15"/>
  <c r="AS560" i="1"/>
  <c r="AY119" i="15"/>
  <c r="K21" i="26" s="1"/>
  <c r="BB951" i="1"/>
  <c r="BC1077" i="1"/>
  <c r="BA121" i="15" s="1"/>
  <c r="M27" i="26" s="1"/>
  <c r="AZ121" i="15"/>
  <c r="L27" i="26" s="1"/>
  <c r="AN98" i="15"/>
  <c r="AQ494" i="1"/>
  <c r="Q64" i="1"/>
  <c r="N12" i="15"/>
  <c r="AA201" i="1"/>
  <c r="X80" i="15"/>
  <c r="AE17" i="15"/>
  <c r="AH290" i="1"/>
  <c r="R74" i="15"/>
  <c r="U135" i="1"/>
  <c r="AE86" i="15"/>
  <c r="AH293" i="1"/>
  <c r="AF245" i="1"/>
  <c r="AC10" i="15"/>
  <c r="AW114" i="15"/>
  <c r="I6" i="26" s="1"/>
  <c r="AZ771" i="1"/>
  <c r="AM94" i="15"/>
  <c r="AP447" i="1"/>
  <c r="J64" i="15"/>
  <c r="M13" i="1"/>
  <c r="J7" i="1"/>
  <c r="G22" i="15"/>
  <c r="AI91" i="15"/>
  <c r="AL385" i="1"/>
  <c r="N22" i="1"/>
  <c r="L24" i="15" s="1"/>
  <c r="G21" i="15"/>
  <c r="J6" i="1"/>
  <c r="H15" i="15"/>
  <c r="K11" i="1"/>
  <c r="AJ11" i="15"/>
  <c r="AM404" i="1"/>
  <c r="AV113" i="15"/>
  <c r="H3" i="26" s="1"/>
  <c r="F61" i="15"/>
  <c r="F16" i="15"/>
  <c r="F28" i="15" s="1"/>
  <c r="I4" i="1"/>
  <c r="X79" i="15"/>
  <c r="AA188" i="1"/>
  <c r="AE5" i="15"/>
  <c r="AH291" i="1"/>
  <c r="K12" i="1"/>
  <c r="I26" i="15" s="1"/>
  <c r="AP104" i="15"/>
  <c r="AS569" i="1"/>
  <c r="T117" i="1"/>
  <c r="Q73" i="15"/>
  <c r="N24" i="1"/>
  <c r="L25" i="15" s="1"/>
  <c r="AO455" i="1"/>
  <c r="AL95" i="15"/>
  <c r="BB917" i="1"/>
  <c r="AY118" i="15"/>
  <c r="K18" i="26" s="1"/>
  <c r="AS110" i="15"/>
  <c r="AV680" i="1"/>
  <c r="AL96" i="15"/>
  <c r="AO459" i="1"/>
  <c r="J5" i="1"/>
  <c r="G62" i="15"/>
  <c r="AH90" i="15"/>
  <c r="AK365" i="1"/>
  <c r="AG9" i="15"/>
  <c r="AJ331" i="1"/>
  <c r="J66" i="15"/>
  <c r="M29" i="1"/>
  <c r="P59" i="1"/>
  <c r="M69" i="15"/>
  <c r="AT112" i="15"/>
  <c r="AL94" i="15"/>
  <c r="I8" i="26" l="1"/>
  <c r="M29" i="26"/>
  <c r="J14" i="26"/>
  <c r="L26" i="26"/>
  <c r="H5" i="26"/>
  <c r="K23" i="26"/>
  <c r="M26" i="26"/>
  <c r="I5" i="26"/>
  <c r="K20" i="26"/>
  <c r="L29" i="26"/>
  <c r="I11" i="26"/>
  <c r="J17" i="26"/>
  <c r="AB83" i="15"/>
  <c r="AO98" i="15"/>
  <c r="AR494" i="1"/>
  <c r="AO100" i="15"/>
  <c r="AR513" i="1"/>
  <c r="V76" i="15"/>
  <c r="Y156" i="1"/>
  <c r="AH89" i="15"/>
  <c r="AK348" i="1"/>
  <c r="L67" i="15"/>
  <c r="O37" i="1"/>
  <c r="V77" i="15"/>
  <c r="Y163" i="1"/>
  <c r="AP101" i="15"/>
  <c r="AS528" i="1"/>
  <c r="Z81" i="15"/>
  <c r="AC214" i="1"/>
  <c r="AL92" i="15"/>
  <c r="AO412" i="1"/>
  <c r="AP438" i="1"/>
  <c r="AM3" i="15"/>
  <c r="AG87" i="15"/>
  <c r="AJ315" i="1"/>
  <c r="O70" i="15"/>
  <c r="R65" i="1"/>
  <c r="P20" i="15"/>
  <c r="S75" i="1"/>
  <c r="O36" i="1"/>
  <c r="M27" i="15" s="1"/>
  <c r="AY117" i="15"/>
  <c r="K15" i="26" s="1"/>
  <c r="BB856" i="1"/>
  <c r="AE85" i="15"/>
  <c r="AH273" i="1"/>
  <c r="AK331" i="1"/>
  <c r="AH9" i="15"/>
  <c r="N69" i="15"/>
  <c r="Q59" i="1"/>
  <c r="AQ104" i="15"/>
  <c r="AT569" i="1"/>
  <c r="AI291" i="1"/>
  <c r="AF5" i="15"/>
  <c r="Y79" i="15"/>
  <c r="AB188" i="1"/>
  <c r="S74" i="15"/>
  <c r="V135" i="1"/>
  <c r="AZ119" i="15"/>
  <c r="L21" i="26" s="1"/>
  <c r="BC951" i="1"/>
  <c r="BA119" i="15" s="1"/>
  <c r="M21" i="26" s="1"/>
  <c r="T75" i="15"/>
  <c r="W148" i="1"/>
  <c r="AR106" i="15"/>
  <c r="AU599" i="1"/>
  <c r="X78" i="15"/>
  <c r="AA174" i="1"/>
  <c r="AZ118" i="15"/>
  <c r="L18" i="26" s="1"/>
  <c r="BC917" i="1"/>
  <c r="BA118" i="15" s="1"/>
  <c r="M18" i="26" s="1"/>
  <c r="O24" i="1"/>
  <c r="M25" i="15" s="1"/>
  <c r="AD10" i="15"/>
  <c r="AG245" i="1"/>
  <c r="AS107" i="15"/>
  <c r="AV628" i="1"/>
  <c r="AO99" i="15"/>
  <c r="AR507" i="1"/>
  <c r="K65" i="15"/>
  <c r="N15" i="1"/>
  <c r="N25" i="1"/>
  <c r="K4" i="15"/>
  <c r="AX115" i="15"/>
  <c r="J9" i="26" s="1"/>
  <c r="BA778" i="1"/>
  <c r="H63" i="15"/>
  <c r="K8" i="1"/>
  <c r="AC83" i="15"/>
  <c r="AF242" i="1"/>
  <c r="K5" i="1"/>
  <c r="H62" i="15"/>
  <c r="AM96" i="15"/>
  <c r="AP459" i="1"/>
  <c r="L11" i="1"/>
  <c r="I15" i="15"/>
  <c r="AJ91" i="15"/>
  <c r="AM385" i="1"/>
  <c r="K64" i="15"/>
  <c r="N13" i="1"/>
  <c r="AN94" i="15"/>
  <c r="AQ447" i="1"/>
  <c r="K66" i="15"/>
  <c r="N29" i="1"/>
  <c r="AI90" i="15"/>
  <c r="AL365" i="1"/>
  <c r="Y80" i="15"/>
  <c r="AB201" i="1"/>
  <c r="AT110" i="15"/>
  <c r="AW680" i="1"/>
  <c r="G61" i="15"/>
  <c r="J4" i="1"/>
  <c r="G16" i="15"/>
  <c r="G28" i="15" s="1"/>
  <c r="AK11" i="15"/>
  <c r="AN404" i="1"/>
  <c r="H21" i="15"/>
  <c r="K6" i="1"/>
  <c r="O22" i="1"/>
  <c r="M24" i="15" s="1"/>
  <c r="AX114" i="15"/>
  <c r="J6" i="26" s="1"/>
  <c r="BA771" i="1"/>
  <c r="AF86" i="15"/>
  <c r="AI293" i="1"/>
  <c r="AI290" i="1"/>
  <c r="AF17" i="15"/>
  <c r="AQ103" i="15"/>
  <c r="AT560" i="1"/>
  <c r="AR105" i="15"/>
  <c r="AU589" i="1"/>
  <c r="M14" i="15"/>
  <c r="P46" i="1"/>
  <c r="R72" i="15"/>
  <c r="U103" i="1"/>
  <c r="AU111" i="15"/>
  <c r="AX700" i="1"/>
  <c r="AS108" i="15"/>
  <c r="AV636" i="1"/>
  <c r="AP102" i="15"/>
  <c r="AS541" i="1"/>
  <c r="AY116" i="15"/>
  <c r="K12" i="26" s="1"/>
  <c r="BB836" i="1"/>
  <c r="AV112" i="15"/>
  <c r="AY721" i="1"/>
  <c r="AD84" i="15"/>
  <c r="AG253" i="1"/>
  <c r="AM93" i="15"/>
  <c r="AP442" i="1"/>
  <c r="AX113" i="15"/>
  <c r="J3" i="26" s="1"/>
  <c r="BA741" i="1"/>
  <c r="Q71" i="15"/>
  <c r="T80" i="1"/>
  <c r="AM95" i="15"/>
  <c r="AP455" i="1"/>
  <c r="R73" i="15"/>
  <c r="U117" i="1"/>
  <c r="L12" i="1"/>
  <c r="J26" i="15" s="1"/>
  <c r="K7" i="1"/>
  <c r="H22" i="15"/>
  <c r="R64" i="1"/>
  <c r="O12" i="15"/>
  <c r="V133" i="1"/>
  <c r="S19" i="15"/>
  <c r="AO97" i="15"/>
  <c r="AR487" i="1"/>
  <c r="AT109" i="15"/>
  <c r="AW653" i="1"/>
  <c r="M68" i="15"/>
  <c r="P49" i="1"/>
  <c r="AH88" i="15"/>
  <c r="AK332" i="1"/>
  <c r="AK325" i="1"/>
  <c r="AH18" i="15"/>
  <c r="AA82" i="15"/>
  <c r="AD226" i="1"/>
  <c r="J11" i="26" l="1"/>
  <c r="J5" i="26"/>
  <c r="K14" i="26"/>
  <c r="J8" i="26"/>
  <c r="M20" i="26"/>
  <c r="M23" i="26"/>
  <c r="L20" i="26"/>
  <c r="L23" i="26"/>
  <c r="K17" i="26"/>
  <c r="W133" i="1"/>
  <c r="T19" i="15"/>
  <c r="AT108" i="15"/>
  <c r="AW636" i="1"/>
  <c r="S72" i="15"/>
  <c r="V103" i="1"/>
  <c r="AS105" i="15"/>
  <c r="AV589" i="1"/>
  <c r="AG86" i="15"/>
  <c r="AJ293" i="1"/>
  <c r="P22" i="1"/>
  <c r="N24" i="15" s="1"/>
  <c r="AL11" i="15"/>
  <c r="AO404" i="1"/>
  <c r="O25" i="1"/>
  <c r="L4" i="15"/>
  <c r="AI18" i="15"/>
  <c r="AL325" i="1"/>
  <c r="AI88" i="15"/>
  <c r="AL332" i="1"/>
  <c r="N68" i="15"/>
  <c r="Q49" i="1"/>
  <c r="AP97" i="15"/>
  <c r="AS487" i="1"/>
  <c r="M12" i="1"/>
  <c r="K26" i="15" s="1"/>
  <c r="Z80" i="15"/>
  <c r="AC201" i="1"/>
  <c r="L66" i="15"/>
  <c r="O29" i="1"/>
  <c r="L64" i="15"/>
  <c r="O13" i="1"/>
  <c r="AN96" i="15"/>
  <c r="AQ459" i="1"/>
  <c r="AD83" i="15"/>
  <c r="AG242" i="1"/>
  <c r="AY115" i="15"/>
  <c r="K9" i="26" s="1"/>
  <c r="BB778" i="1"/>
  <c r="AP99" i="15"/>
  <c r="AS507" i="1"/>
  <c r="AH245" i="1"/>
  <c r="AE10" i="15"/>
  <c r="AS106" i="15"/>
  <c r="AV599" i="1"/>
  <c r="T74" i="15"/>
  <c r="W135" i="1"/>
  <c r="O69" i="15"/>
  <c r="R59" i="1"/>
  <c r="AZ117" i="15"/>
  <c r="L15" i="26" s="1"/>
  <c r="BC856" i="1"/>
  <c r="BA117" i="15" s="1"/>
  <c r="M15" i="26" s="1"/>
  <c r="T75" i="1"/>
  <c r="Q20" i="15"/>
  <c r="P70" i="15"/>
  <c r="S65" i="1"/>
  <c r="AA81" i="15"/>
  <c r="AD214" i="1"/>
  <c r="W77" i="15"/>
  <c r="Z163" i="1"/>
  <c r="AI89" i="15"/>
  <c r="AL348" i="1"/>
  <c r="AB82" i="15"/>
  <c r="AE226" i="1"/>
  <c r="S73" i="15"/>
  <c r="V117" i="1"/>
  <c r="R71" i="15"/>
  <c r="U80" i="1"/>
  <c r="AN93" i="15"/>
  <c r="AQ442" i="1"/>
  <c r="AW112" i="15"/>
  <c r="AZ721" i="1"/>
  <c r="AZ116" i="15"/>
  <c r="L12" i="26" s="1"/>
  <c r="BC836" i="1"/>
  <c r="BA116" i="15" s="1"/>
  <c r="M12" i="26" s="1"/>
  <c r="AQ102" i="15"/>
  <c r="AT541" i="1"/>
  <c r="AV111" i="15"/>
  <c r="AY700" i="1"/>
  <c r="Q46" i="1"/>
  <c r="N14" i="15"/>
  <c r="AR103" i="15"/>
  <c r="AU560" i="1"/>
  <c r="L6" i="1"/>
  <c r="I21" i="15"/>
  <c r="AJ291" i="1"/>
  <c r="AG5" i="15"/>
  <c r="AQ438" i="1"/>
  <c r="AN3" i="15"/>
  <c r="AY114" i="15"/>
  <c r="K6" i="26" s="1"/>
  <c r="BB771" i="1"/>
  <c r="AU109" i="15"/>
  <c r="AX653" i="1"/>
  <c r="S64" i="1"/>
  <c r="P12" i="15"/>
  <c r="L7" i="1"/>
  <c r="I22" i="15"/>
  <c r="AJ290" i="1"/>
  <c r="AG17" i="15"/>
  <c r="H61" i="15"/>
  <c r="H16" i="15"/>
  <c r="H28" i="15" s="1"/>
  <c r="K4" i="1"/>
  <c r="AU110" i="15"/>
  <c r="AX680" i="1"/>
  <c r="AJ90" i="15"/>
  <c r="AM365" i="1"/>
  <c r="AO94" i="15"/>
  <c r="AR447" i="1"/>
  <c r="AK91" i="15"/>
  <c r="AN385" i="1"/>
  <c r="I63" i="15"/>
  <c r="L8" i="1"/>
  <c r="O15" i="1"/>
  <c r="L65" i="15"/>
  <c r="AT107" i="15"/>
  <c r="AW628" i="1"/>
  <c r="Y78" i="15"/>
  <c r="AB174" i="1"/>
  <c r="U75" i="15"/>
  <c r="X148" i="1"/>
  <c r="Z79" i="15"/>
  <c r="AC188" i="1"/>
  <c r="AR104" i="15"/>
  <c r="AU569" i="1"/>
  <c r="AF85" i="15"/>
  <c r="AI273" i="1"/>
  <c r="P36" i="1"/>
  <c r="N27" i="15" s="1"/>
  <c r="AH87" i="15"/>
  <c r="AK315" i="1"/>
  <c r="AM92" i="15"/>
  <c r="AP412" i="1"/>
  <c r="AQ101" i="15"/>
  <c r="AT528" i="1"/>
  <c r="M67" i="15"/>
  <c r="P37" i="1"/>
  <c r="W76" i="15"/>
  <c r="Z156" i="1"/>
  <c r="AP100" i="15"/>
  <c r="AS513" i="1"/>
  <c r="AP98" i="15"/>
  <c r="AS494" i="1"/>
  <c r="AN95" i="15"/>
  <c r="AQ455" i="1"/>
  <c r="AY113" i="15"/>
  <c r="K3" i="26" s="1"/>
  <c r="BB741" i="1"/>
  <c r="AE84" i="15"/>
  <c r="AH253" i="1"/>
  <c r="J15" i="15"/>
  <c r="M11" i="1"/>
  <c r="I62" i="15"/>
  <c r="L5" i="1"/>
  <c r="P24" i="1"/>
  <c r="N25" i="15" s="1"/>
  <c r="AI9" i="15"/>
  <c r="AL331" i="1"/>
  <c r="L17" i="26" l="1"/>
  <c r="K5" i="26"/>
  <c r="M17" i="26"/>
  <c r="M14" i="26"/>
  <c r="K11" i="26"/>
  <c r="K8" i="26"/>
  <c r="L14" i="26"/>
  <c r="AR102" i="15"/>
  <c r="AU541" i="1"/>
  <c r="AO93" i="15"/>
  <c r="AR442" i="1"/>
  <c r="T73" i="15"/>
  <c r="W117" i="1"/>
  <c r="X77" i="15"/>
  <c r="AA163" i="1"/>
  <c r="Q70" i="15"/>
  <c r="T65" i="1"/>
  <c r="P69" i="15"/>
  <c r="S59" i="1"/>
  <c r="AT106" i="15"/>
  <c r="AW599" i="1"/>
  <c r="AQ99" i="15"/>
  <c r="AT507" i="1"/>
  <c r="AE83" i="15"/>
  <c r="AH242" i="1"/>
  <c r="M64" i="15"/>
  <c r="P13" i="1"/>
  <c r="AA80" i="15"/>
  <c r="AD201" i="1"/>
  <c r="P25" i="1"/>
  <c r="M4" i="15"/>
  <c r="Q22" i="1"/>
  <c r="O24" i="15" s="1"/>
  <c r="AT105" i="15"/>
  <c r="AW589" i="1"/>
  <c r="AU108" i="15"/>
  <c r="AX636" i="1"/>
  <c r="M5" i="1"/>
  <c r="J62" i="15"/>
  <c r="AZ113" i="15"/>
  <c r="L3" i="26" s="1"/>
  <c r="BC741" i="1"/>
  <c r="BA113" i="15" s="1"/>
  <c r="M3" i="26" s="1"/>
  <c r="AQ98" i="15"/>
  <c r="AT494" i="1"/>
  <c r="X76" i="15"/>
  <c r="AA156" i="1"/>
  <c r="AR101" i="15"/>
  <c r="AU528" i="1"/>
  <c r="AI87" i="15"/>
  <c r="AL315" i="1"/>
  <c r="AG85" i="15"/>
  <c r="AJ273" i="1"/>
  <c r="AA79" i="15"/>
  <c r="AD188" i="1"/>
  <c r="Z78" i="15"/>
  <c r="AC174" i="1"/>
  <c r="AL91" i="15"/>
  <c r="AO385" i="1"/>
  <c r="AK90" i="15"/>
  <c r="AN365" i="1"/>
  <c r="I61" i="15"/>
  <c r="L4" i="1"/>
  <c r="I16" i="15"/>
  <c r="I28" i="15" s="1"/>
  <c r="AH17" i="15"/>
  <c r="AK290" i="1"/>
  <c r="Q12" i="15"/>
  <c r="T64" i="1"/>
  <c r="AR438" i="1"/>
  <c r="AO3" i="15"/>
  <c r="M6" i="1"/>
  <c r="J21" i="15"/>
  <c r="O14" i="15"/>
  <c r="R46" i="1"/>
  <c r="N12" i="1"/>
  <c r="L26" i="15" s="1"/>
  <c r="O68" i="15"/>
  <c r="R49" i="1"/>
  <c r="AJ18" i="15"/>
  <c r="AM325" i="1"/>
  <c r="AP404" i="1"/>
  <c r="AM11" i="15"/>
  <c r="AH86" i="15"/>
  <c r="AK293" i="1"/>
  <c r="U19" i="15"/>
  <c r="X133" i="1"/>
  <c r="M65" i="15"/>
  <c r="P15" i="1"/>
  <c r="AV109" i="15"/>
  <c r="AY653" i="1"/>
  <c r="AZ114" i="15"/>
  <c r="L6" i="26" s="1"/>
  <c r="BC771" i="1"/>
  <c r="BA114" i="15" s="1"/>
  <c r="M6" i="26" s="1"/>
  <c r="AS103" i="15"/>
  <c r="AV560" i="1"/>
  <c r="AW111" i="15"/>
  <c r="AZ700" i="1"/>
  <c r="AX112" i="15"/>
  <c r="BA721" i="1"/>
  <c r="S71" i="15"/>
  <c r="V80" i="1"/>
  <c r="AC82" i="15"/>
  <c r="AF226" i="1"/>
  <c r="AJ89" i="15"/>
  <c r="AM348" i="1"/>
  <c r="AB81" i="15"/>
  <c r="AE214" i="1"/>
  <c r="U74" i="15"/>
  <c r="X135" i="1"/>
  <c r="AZ115" i="15"/>
  <c r="L9" i="26" s="1"/>
  <c r="BC778" i="1"/>
  <c r="BA115" i="15" s="1"/>
  <c r="M9" i="26" s="1"/>
  <c r="AO96" i="15"/>
  <c r="AR459" i="1"/>
  <c r="M66" i="15"/>
  <c r="P29" i="1"/>
  <c r="T72" i="15"/>
  <c r="W103" i="1"/>
  <c r="AM331" i="1"/>
  <c r="AJ9" i="15"/>
  <c r="Q24" i="1"/>
  <c r="O25" i="15" s="1"/>
  <c r="N11" i="1"/>
  <c r="K15" i="15"/>
  <c r="AF84" i="15"/>
  <c r="AI253" i="1"/>
  <c r="AO95" i="15"/>
  <c r="AR455" i="1"/>
  <c r="AQ100" i="15"/>
  <c r="AT513" i="1"/>
  <c r="N67" i="15"/>
  <c r="Q37" i="1"/>
  <c r="AN92" i="15"/>
  <c r="AQ412" i="1"/>
  <c r="Q36" i="1"/>
  <c r="O27" i="15" s="1"/>
  <c r="AS104" i="15"/>
  <c r="AV569" i="1"/>
  <c r="V75" i="15"/>
  <c r="Y148" i="1"/>
  <c r="AU107" i="15"/>
  <c r="AX628" i="1"/>
  <c r="J63" i="15"/>
  <c r="M8" i="1"/>
  <c r="AP94" i="15"/>
  <c r="AS447" i="1"/>
  <c r="AV110" i="15"/>
  <c r="AY680" i="1"/>
  <c r="M7" i="1"/>
  <c r="J22" i="15"/>
  <c r="AH5" i="15"/>
  <c r="AK291" i="1"/>
  <c r="U75" i="1"/>
  <c r="R20" i="15"/>
  <c r="AI245" i="1"/>
  <c r="AF10" i="15"/>
  <c r="AQ97" i="15"/>
  <c r="AT487" i="1"/>
  <c r="AJ88" i="15"/>
  <c r="AM332" i="1"/>
  <c r="L8" i="26" l="1"/>
  <c r="M5" i="26"/>
  <c r="M8" i="26"/>
  <c r="M11" i="26"/>
  <c r="L5" i="26"/>
  <c r="L11" i="26"/>
  <c r="N7" i="1"/>
  <c r="K22" i="15"/>
  <c r="R24" i="1"/>
  <c r="P25" i="15" s="1"/>
  <c r="O12" i="1"/>
  <c r="M26" i="15" s="1"/>
  <c r="N6" i="1"/>
  <c r="K21" i="15"/>
  <c r="J61" i="15"/>
  <c r="J16" i="15"/>
  <c r="J28" i="15" s="1"/>
  <c r="M4" i="1"/>
  <c r="AM91" i="15"/>
  <c r="AP385" i="1"/>
  <c r="AB79" i="15"/>
  <c r="AE188" i="1"/>
  <c r="AJ87" i="15"/>
  <c r="AM315" i="1"/>
  <c r="Y76" i="15"/>
  <c r="AB156" i="1"/>
  <c r="AV108" i="15"/>
  <c r="AY636" i="1"/>
  <c r="N64" i="15"/>
  <c r="Q13" i="1"/>
  <c r="AR99" i="15"/>
  <c r="AU507" i="1"/>
  <c r="Q69" i="15"/>
  <c r="T59" i="1"/>
  <c r="Y77" i="15"/>
  <c r="AB163" i="1"/>
  <c r="AP93" i="15"/>
  <c r="AS442" i="1"/>
  <c r="AI5" i="15"/>
  <c r="AL291" i="1"/>
  <c r="AK88" i="15"/>
  <c r="AN332" i="1"/>
  <c r="AW110" i="15"/>
  <c r="AZ680" i="1"/>
  <c r="K63" i="15"/>
  <c r="N8" i="1"/>
  <c r="W75" i="15"/>
  <c r="Z148" i="1"/>
  <c r="O67" i="15"/>
  <c r="R37" i="1"/>
  <c r="AP95" i="15"/>
  <c r="AS455" i="1"/>
  <c r="AP96" i="15"/>
  <c r="AS459" i="1"/>
  <c r="V74" i="15"/>
  <c r="Y135" i="1"/>
  <c r="AK89" i="15"/>
  <c r="AN348" i="1"/>
  <c r="T71" i="15"/>
  <c r="W80" i="1"/>
  <c r="AX111" i="15"/>
  <c r="BA700" i="1"/>
  <c r="N65" i="15"/>
  <c r="Q15" i="1"/>
  <c r="V19" i="15"/>
  <c r="Y133" i="1"/>
  <c r="P68" i="15"/>
  <c r="S49" i="1"/>
  <c r="P14" i="15"/>
  <c r="S46" i="1"/>
  <c r="AL290" i="1"/>
  <c r="AI17" i="15"/>
  <c r="K62" i="15"/>
  <c r="N5" i="1"/>
  <c r="R22" i="1"/>
  <c r="P24" i="15" s="1"/>
  <c r="AR97" i="15"/>
  <c r="AU487" i="1"/>
  <c r="AJ245" i="1"/>
  <c r="AG10" i="15"/>
  <c r="V75" i="1"/>
  <c r="S20" i="15"/>
  <c r="R36" i="1"/>
  <c r="P27" i="15" s="1"/>
  <c r="O11" i="1"/>
  <c r="L15" i="15"/>
  <c r="AN331" i="1"/>
  <c r="AK9" i="15"/>
  <c r="AN11" i="15"/>
  <c r="AQ404" i="1"/>
  <c r="AS438" i="1"/>
  <c r="AP3" i="15"/>
  <c r="AL90" i="15"/>
  <c r="AO365" i="1"/>
  <c r="AA78" i="15"/>
  <c r="AD174" i="1"/>
  <c r="AH85" i="15"/>
  <c r="AK273" i="1"/>
  <c r="AS101" i="15"/>
  <c r="AV528" i="1"/>
  <c r="AR98" i="15"/>
  <c r="AU494" i="1"/>
  <c r="AU105" i="15"/>
  <c r="AX589" i="1"/>
  <c r="AB80" i="15"/>
  <c r="AE201" i="1"/>
  <c r="AF83" i="15"/>
  <c r="AI242" i="1"/>
  <c r="AU106" i="15"/>
  <c r="AX599" i="1"/>
  <c r="R70" i="15"/>
  <c r="U65" i="1"/>
  <c r="U73" i="15"/>
  <c r="X117" i="1"/>
  <c r="AS102" i="15"/>
  <c r="AV541" i="1"/>
  <c r="AQ94" i="15"/>
  <c r="AT447" i="1"/>
  <c r="AV107" i="15"/>
  <c r="AY628" i="1"/>
  <c r="AT104" i="15"/>
  <c r="AW569" i="1"/>
  <c r="AO92" i="15"/>
  <c r="AR412" i="1"/>
  <c r="AR100" i="15"/>
  <c r="AU513" i="1"/>
  <c r="AG84" i="15"/>
  <c r="AJ253" i="1"/>
  <c r="U72" i="15"/>
  <c r="X103" i="1"/>
  <c r="N66" i="15"/>
  <c r="Q29" i="1"/>
  <c r="AC81" i="15"/>
  <c r="AF214" i="1"/>
  <c r="AD82" i="15"/>
  <c r="AG226" i="1"/>
  <c r="AY112" i="15"/>
  <c r="BB721" i="1"/>
  <c r="AT103" i="15"/>
  <c r="AW560" i="1"/>
  <c r="AW109" i="15"/>
  <c r="AZ653" i="1"/>
  <c r="AI86" i="15"/>
  <c r="AL293" i="1"/>
  <c r="AN325" i="1"/>
  <c r="AK18" i="15"/>
  <c r="R12" i="15"/>
  <c r="U64" i="1"/>
  <c r="Q25" i="1"/>
  <c r="N4" i="15"/>
  <c r="AX109" i="15" l="1"/>
  <c r="BA653" i="1"/>
  <c r="AZ112" i="15"/>
  <c r="BC721" i="1"/>
  <c r="BA112" i="15" s="1"/>
  <c r="AD81" i="15"/>
  <c r="AG214" i="1"/>
  <c r="V72" i="15"/>
  <c r="Y103" i="1"/>
  <c r="AS100" i="15"/>
  <c r="AV513" i="1"/>
  <c r="AU104" i="15"/>
  <c r="AX569" i="1"/>
  <c r="AR94" i="15"/>
  <c r="AU447" i="1"/>
  <c r="V73" i="15"/>
  <c r="Y117" i="1"/>
  <c r="AV106" i="15"/>
  <c r="AY599" i="1"/>
  <c r="AC80" i="15"/>
  <c r="AF201" i="1"/>
  <c r="AQ3" i="15"/>
  <c r="AT438" i="1"/>
  <c r="AS97" i="15"/>
  <c r="AV487" i="1"/>
  <c r="Q14" i="15"/>
  <c r="T46" i="1"/>
  <c r="W19" i="15"/>
  <c r="Z133" i="1"/>
  <c r="AY111" i="15"/>
  <c r="BB700" i="1"/>
  <c r="AL89" i="15"/>
  <c r="AO348" i="1"/>
  <c r="AQ96" i="15"/>
  <c r="AT459" i="1"/>
  <c r="R25" i="1"/>
  <c r="O4" i="15"/>
  <c r="AO325" i="1"/>
  <c r="AL18" i="15"/>
  <c r="AS98" i="15"/>
  <c r="AV494" i="1"/>
  <c r="AI85" i="15"/>
  <c r="AL273" i="1"/>
  <c r="AM90" i="15"/>
  <c r="AP365" i="1"/>
  <c r="AR404" i="1"/>
  <c r="AO11" i="15"/>
  <c r="AO331" i="1"/>
  <c r="AL9" i="15"/>
  <c r="S36" i="1"/>
  <c r="Q27" i="15" s="1"/>
  <c r="W75" i="1"/>
  <c r="T20" i="15"/>
  <c r="S22" i="1"/>
  <c r="Q24" i="15" s="1"/>
  <c r="P67" i="15"/>
  <c r="S37" i="1"/>
  <c r="L63" i="15"/>
  <c r="O8" i="1"/>
  <c r="AL88" i="15"/>
  <c r="AO332" i="1"/>
  <c r="AQ93" i="15"/>
  <c r="AT442" i="1"/>
  <c r="R69" i="15"/>
  <c r="U59" i="1"/>
  <c r="O64" i="15"/>
  <c r="R13" i="1"/>
  <c r="Z76" i="15"/>
  <c r="AC156" i="1"/>
  <c r="AC79" i="15"/>
  <c r="AF188" i="1"/>
  <c r="K61" i="15"/>
  <c r="N4" i="1"/>
  <c r="K16" i="15"/>
  <c r="K28" i="15" s="1"/>
  <c r="O6" i="1"/>
  <c r="L21" i="15"/>
  <c r="S24" i="1"/>
  <c r="Q25" i="15" s="1"/>
  <c r="S12" i="15"/>
  <c r="V64" i="1"/>
  <c r="AJ86" i="15"/>
  <c r="AM293" i="1"/>
  <c r="AE82" i="15"/>
  <c r="AH226" i="1"/>
  <c r="O66" i="15"/>
  <c r="R29" i="1"/>
  <c r="AH84" i="15"/>
  <c r="AK253" i="1"/>
  <c r="AP92" i="15"/>
  <c r="AS412" i="1"/>
  <c r="AW107" i="15"/>
  <c r="AZ628" i="1"/>
  <c r="AT102" i="15"/>
  <c r="AW541" i="1"/>
  <c r="S70" i="15"/>
  <c r="V65" i="1"/>
  <c r="AG83" i="15"/>
  <c r="AJ242" i="1"/>
  <c r="AV105" i="15"/>
  <c r="AY589" i="1"/>
  <c r="O5" i="1"/>
  <c r="L62" i="15"/>
  <c r="Q68" i="15"/>
  <c r="T49" i="1"/>
  <c r="R15" i="1"/>
  <c r="O65" i="15"/>
  <c r="U71" i="15"/>
  <c r="X80" i="1"/>
  <c r="W74" i="15"/>
  <c r="Z135" i="1"/>
  <c r="AU103" i="15"/>
  <c r="AX560" i="1"/>
  <c r="AT101" i="15"/>
  <c r="AW528" i="1"/>
  <c r="AB78" i="15"/>
  <c r="AE174" i="1"/>
  <c r="M15" i="15"/>
  <c r="P11" i="1"/>
  <c r="AH10" i="15"/>
  <c r="AK245" i="1"/>
  <c r="AJ17" i="15"/>
  <c r="AM290" i="1"/>
  <c r="AQ95" i="15"/>
  <c r="AT455" i="1"/>
  <c r="X75" i="15"/>
  <c r="AA148" i="1"/>
  <c r="AX110" i="15"/>
  <c r="BA680" i="1"/>
  <c r="AM291" i="1"/>
  <c r="AJ5" i="15"/>
  <c r="Z77" i="15"/>
  <c r="AC163" i="1"/>
  <c r="AS99" i="15"/>
  <c r="AV507" i="1"/>
  <c r="AW108" i="15"/>
  <c r="AZ636" i="1"/>
  <c r="AK87" i="15"/>
  <c r="AN315" i="1"/>
  <c r="AN91" i="15"/>
  <c r="AQ385" i="1"/>
  <c r="P12" i="1"/>
  <c r="N26" i="15" s="1"/>
  <c r="O7" i="1"/>
  <c r="L22" i="15"/>
  <c r="AT99" i="15" l="1"/>
  <c r="AW507" i="1"/>
  <c r="AH83" i="15"/>
  <c r="AK242" i="1"/>
  <c r="AU102" i="15"/>
  <c r="AX541" i="1"/>
  <c r="AQ92" i="15"/>
  <c r="AT412" i="1"/>
  <c r="P66" i="15"/>
  <c r="S29" i="1"/>
  <c r="AK86" i="15"/>
  <c r="AN293" i="1"/>
  <c r="Q12" i="1"/>
  <c r="O26" i="15" s="1"/>
  <c r="AN291" i="1"/>
  <c r="AK5" i="15"/>
  <c r="P65" i="15"/>
  <c r="S15" i="1"/>
  <c r="P5" i="1"/>
  <c r="M62" i="15"/>
  <c r="T24" i="1"/>
  <c r="R25" i="15" s="1"/>
  <c r="L61" i="15"/>
  <c r="O4" i="1"/>
  <c r="L16" i="15"/>
  <c r="L28" i="15" s="1"/>
  <c r="AA76" i="15"/>
  <c r="AD156" i="1"/>
  <c r="S69" i="15"/>
  <c r="V59" i="1"/>
  <c r="AM88" i="15"/>
  <c r="AP332" i="1"/>
  <c r="Q67" i="15"/>
  <c r="T37" i="1"/>
  <c r="AN90" i="15"/>
  <c r="AQ365" i="1"/>
  <c r="AT98" i="15"/>
  <c r="AW494" i="1"/>
  <c r="AM89" i="15"/>
  <c r="AP348" i="1"/>
  <c r="X19" i="15"/>
  <c r="AA133" i="1"/>
  <c r="AT97" i="15"/>
  <c r="AW487" i="1"/>
  <c r="AD80" i="15"/>
  <c r="AG201" i="1"/>
  <c r="W73" i="15"/>
  <c r="Z117" i="1"/>
  <c r="AV104" i="15"/>
  <c r="AY569" i="1"/>
  <c r="W72" i="15"/>
  <c r="Z103" i="1"/>
  <c r="AO91" i="15"/>
  <c r="AR385" i="1"/>
  <c r="AX108" i="15"/>
  <c r="BA636" i="1"/>
  <c r="AA77" i="15"/>
  <c r="AD163" i="1"/>
  <c r="AY110" i="15"/>
  <c r="BB680" i="1"/>
  <c r="AR95" i="15"/>
  <c r="AU455" i="1"/>
  <c r="AL245" i="1"/>
  <c r="AI10" i="15"/>
  <c r="AC78" i="15"/>
  <c r="AF174" i="1"/>
  <c r="AV103" i="15"/>
  <c r="AY560" i="1"/>
  <c r="V71" i="15"/>
  <c r="Y80" i="1"/>
  <c r="R68" i="15"/>
  <c r="U49" i="1"/>
  <c r="AW105" i="15"/>
  <c r="AZ589" i="1"/>
  <c r="T70" i="15"/>
  <c r="W65" i="1"/>
  <c r="AX107" i="15"/>
  <c r="BA628" i="1"/>
  <c r="AI84" i="15"/>
  <c r="AL253" i="1"/>
  <c r="AF82" i="15"/>
  <c r="AI226" i="1"/>
  <c r="W64" i="1"/>
  <c r="T12" i="15"/>
  <c r="X75" i="1"/>
  <c r="U20" i="15"/>
  <c r="AP331" i="1"/>
  <c r="AM9" i="15"/>
  <c r="S25" i="1"/>
  <c r="P4" i="15"/>
  <c r="Y75" i="15"/>
  <c r="AB148" i="1"/>
  <c r="AK17" i="15"/>
  <c r="AN290" i="1"/>
  <c r="Q11" i="1"/>
  <c r="N15" i="15"/>
  <c r="AU101" i="15"/>
  <c r="AX528" i="1"/>
  <c r="X74" i="15"/>
  <c r="AA135" i="1"/>
  <c r="P7" i="1"/>
  <c r="M22" i="15"/>
  <c r="P6" i="1"/>
  <c r="M21" i="15"/>
  <c r="AD79" i="15"/>
  <c r="AG188" i="1"/>
  <c r="P64" i="15"/>
  <c r="S13" i="1"/>
  <c r="AR93" i="15"/>
  <c r="AU442" i="1"/>
  <c r="M63" i="15"/>
  <c r="P8" i="1"/>
  <c r="T22" i="1"/>
  <c r="R24" i="15" s="1"/>
  <c r="T36" i="1"/>
  <c r="R27" i="15" s="1"/>
  <c r="AJ85" i="15"/>
  <c r="AM273" i="1"/>
  <c r="AR96" i="15"/>
  <c r="AU459" i="1"/>
  <c r="AZ111" i="15"/>
  <c r="BC700" i="1"/>
  <c r="BA111" i="15" s="1"/>
  <c r="R14" i="15"/>
  <c r="U46" i="1"/>
  <c r="AR3" i="15"/>
  <c r="AU438" i="1"/>
  <c r="AW106" i="15"/>
  <c r="AZ599" i="1"/>
  <c r="AS94" i="15"/>
  <c r="AV447" i="1"/>
  <c r="AT100" i="15"/>
  <c r="AW513" i="1"/>
  <c r="AE81" i="15"/>
  <c r="AH214" i="1"/>
  <c r="AY109" i="15"/>
  <c r="BB653" i="1"/>
  <c r="AL87" i="15"/>
  <c r="AO315" i="1"/>
  <c r="AS404" i="1"/>
  <c r="AP11" i="15"/>
  <c r="AM18" i="15"/>
  <c r="AP325" i="1"/>
  <c r="Q6" i="1" l="1"/>
  <c r="N21" i="15"/>
  <c r="U22" i="1"/>
  <c r="S24" i="15" s="1"/>
  <c r="Q7" i="1"/>
  <c r="N22" i="15"/>
  <c r="T25" i="1"/>
  <c r="Q4" i="15"/>
  <c r="Y75" i="1"/>
  <c r="V20" i="15"/>
  <c r="M61" i="15"/>
  <c r="P4" i="1"/>
  <c r="M16" i="15"/>
  <c r="M28" i="15" s="1"/>
  <c r="AL86" i="15"/>
  <c r="AO293" i="1"/>
  <c r="AR92" i="15"/>
  <c r="AU412" i="1"/>
  <c r="AI83" i="15"/>
  <c r="AL242" i="1"/>
  <c r="AZ109" i="15"/>
  <c r="BC653" i="1"/>
  <c r="BA109" i="15" s="1"/>
  <c r="AU100" i="15"/>
  <c r="AX513" i="1"/>
  <c r="AX106" i="15"/>
  <c r="BA599" i="1"/>
  <c r="V46" i="1"/>
  <c r="S14" i="15"/>
  <c r="AS96" i="15"/>
  <c r="AV459" i="1"/>
  <c r="N63" i="15"/>
  <c r="Q8" i="1"/>
  <c r="Q64" i="15"/>
  <c r="T13" i="1"/>
  <c r="Y74" i="15"/>
  <c r="AB135" i="1"/>
  <c r="Z75" i="15"/>
  <c r="AC148" i="1"/>
  <c r="AJ84" i="15"/>
  <c r="AM253" i="1"/>
  <c r="U70" i="15"/>
  <c r="X65" i="1"/>
  <c r="S68" i="15"/>
  <c r="V49" i="1"/>
  <c r="AW103" i="15"/>
  <c r="AZ560" i="1"/>
  <c r="AZ110" i="15"/>
  <c r="BC680" i="1"/>
  <c r="BA110" i="15" s="1"/>
  <c r="AY108" i="15"/>
  <c r="BB636" i="1"/>
  <c r="X72" i="15"/>
  <c r="AA103" i="1"/>
  <c r="X73" i="15"/>
  <c r="AA117" i="1"/>
  <c r="AU97" i="15"/>
  <c r="AX487" i="1"/>
  <c r="AN89" i="15"/>
  <c r="AQ348" i="1"/>
  <c r="AO90" i="15"/>
  <c r="AR365" i="1"/>
  <c r="AN88" i="15"/>
  <c r="AQ332" i="1"/>
  <c r="AB76" i="15"/>
  <c r="AE156" i="1"/>
  <c r="N62" i="15"/>
  <c r="Q5" i="1"/>
  <c r="AL5" i="15"/>
  <c r="AO291" i="1"/>
  <c r="U36" i="1"/>
  <c r="S27" i="15" s="1"/>
  <c r="AQ331" i="1"/>
  <c r="AN9" i="15"/>
  <c r="X64" i="1"/>
  <c r="U12" i="15"/>
  <c r="Q65" i="15"/>
  <c r="T15" i="1"/>
  <c r="Q66" i="15"/>
  <c r="T29" i="1"/>
  <c r="AV102" i="15"/>
  <c r="AY541" i="1"/>
  <c r="AU99" i="15"/>
  <c r="AX507" i="1"/>
  <c r="AQ11" i="15"/>
  <c r="AT404" i="1"/>
  <c r="O15" i="15"/>
  <c r="R11" i="1"/>
  <c r="AM245" i="1"/>
  <c r="AJ10" i="15"/>
  <c r="AQ325" i="1"/>
  <c r="AN18" i="15"/>
  <c r="AM87" i="15"/>
  <c r="AP315" i="1"/>
  <c r="AF81" i="15"/>
  <c r="AI214" i="1"/>
  <c r="AT94" i="15"/>
  <c r="AW447" i="1"/>
  <c r="AS3" i="15"/>
  <c r="AV438" i="1"/>
  <c r="AK85" i="15"/>
  <c r="AN273" i="1"/>
  <c r="AS93" i="15"/>
  <c r="AV442" i="1"/>
  <c r="AE79" i="15"/>
  <c r="AH188" i="1"/>
  <c r="AV101" i="15"/>
  <c r="AY528" i="1"/>
  <c r="AO290" i="1"/>
  <c r="AL17" i="15"/>
  <c r="AG82" i="15"/>
  <c r="AJ226" i="1"/>
  <c r="AY107" i="15"/>
  <c r="BB628" i="1"/>
  <c r="AX105" i="15"/>
  <c r="BA589" i="1"/>
  <c r="W71" i="15"/>
  <c r="Z80" i="1"/>
  <c r="AD78" i="15"/>
  <c r="AG174" i="1"/>
  <c r="AS95" i="15"/>
  <c r="AV455" i="1"/>
  <c r="AB77" i="15"/>
  <c r="AE163" i="1"/>
  <c r="AP91" i="15"/>
  <c r="AS385" i="1"/>
  <c r="AW104" i="15"/>
  <c r="AZ569" i="1"/>
  <c r="AE80" i="15"/>
  <c r="AH201" i="1"/>
  <c r="Y19" i="15"/>
  <c r="AB133" i="1"/>
  <c r="AU98" i="15"/>
  <c r="AX494" i="1"/>
  <c r="R67" i="15"/>
  <c r="U37" i="1"/>
  <c r="T69" i="15"/>
  <c r="W59" i="1"/>
  <c r="U24" i="1"/>
  <c r="S25" i="15" s="1"/>
  <c r="R12" i="1"/>
  <c r="P26" i="15" s="1"/>
  <c r="S12" i="1" l="1"/>
  <c r="Q26" i="15" s="1"/>
  <c r="V24" i="1"/>
  <c r="T25" i="15" s="1"/>
  <c r="Y64" i="1"/>
  <c r="V12" i="15"/>
  <c r="N61" i="15"/>
  <c r="Q4" i="1"/>
  <c r="N16" i="15"/>
  <c r="N28" i="15" s="1"/>
  <c r="AR325" i="1"/>
  <c r="AO18" i="15"/>
  <c r="U69" i="15"/>
  <c r="X59" i="1"/>
  <c r="AV98" i="15"/>
  <c r="AY494" i="1"/>
  <c r="AF80" i="15"/>
  <c r="AI201" i="1"/>
  <c r="AQ91" i="15"/>
  <c r="AT385" i="1"/>
  <c r="AT95" i="15"/>
  <c r="AW455" i="1"/>
  <c r="X71" i="15"/>
  <c r="AA80" i="1"/>
  <c r="AZ107" i="15"/>
  <c r="BC628" i="1"/>
  <c r="BA107" i="15" s="1"/>
  <c r="AF79" i="15"/>
  <c r="AI188" i="1"/>
  <c r="AL85" i="15"/>
  <c r="AO273" i="1"/>
  <c r="AU94" i="15"/>
  <c r="AX447" i="1"/>
  <c r="AN87" i="15"/>
  <c r="AQ315" i="1"/>
  <c r="AU404" i="1"/>
  <c r="AR11" i="15"/>
  <c r="AW102" i="15"/>
  <c r="AZ541" i="1"/>
  <c r="R65" i="15"/>
  <c r="U15" i="1"/>
  <c r="AP291" i="1"/>
  <c r="AM5" i="15"/>
  <c r="AC76" i="15"/>
  <c r="AF156" i="1"/>
  <c r="AP90" i="15"/>
  <c r="AS365" i="1"/>
  <c r="AV97" i="15"/>
  <c r="AY487" i="1"/>
  <c r="Y72" i="15"/>
  <c r="AB103" i="1"/>
  <c r="T68" i="15"/>
  <c r="W49" i="1"/>
  <c r="AK84" i="15"/>
  <c r="AN253" i="1"/>
  <c r="Z74" i="15"/>
  <c r="AC135" i="1"/>
  <c r="O63" i="15"/>
  <c r="R8" i="1"/>
  <c r="AV100" i="15"/>
  <c r="AY513" i="1"/>
  <c r="AJ83" i="15"/>
  <c r="AM242" i="1"/>
  <c r="AM86" i="15"/>
  <c r="AP293" i="1"/>
  <c r="U25" i="1"/>
  <c r="R4" i="15"/>
  <c r="V22" i="1"/>
  <c r="T24" i="15" s="1"/>
  <c r="AN245" i="1"/>
  <c r="AK10" i="15"/>
  <c r="AP290" i="1"/>
  <c r="AM17" i="15"/>
  <c r="AO9" i="15"/>
  <c r="AR331" i="1"/>
  <c r="W46" i="1"/>
  <c r="T14" i="15"/>
  <c r="S67" i="15"/>
  <c r="V37" i="1"/>
  <c r="Z19" i="15"/>
  <c r="AC133" i="1"/>
  <c r="AX104" i="15"/>
  <c r="BA569" i="1"/>
  <c r="AC77" i="15"/>
  <c r="AF163" i="1"/>
  <c r="AE78" i="15"/>
  <c r="AH174" i="1"/>
  <c r="AY105" i="15"/>
  <c r="BB589" i="1"/>
  <c r="AH82" i="15"/>
  <c r="AK226" i="1"/>
  <c r="AW101" i="15"/>
  <c r="AZ528" i="1"/>
  <c r="AT93" i="15"/>
  <c r="AW442" i="1"/>
  <c r="AW438" i="1"/>
  <c r="AT3" i="15"/>
  <c r="AG81" i="15"/>
  <c r="AJ214" i="1"/>
  <c r="S11" i="1"/>
  <c r="P15" i="15"/>
  <c r="AV99" i="15"/>
  <c r="AY507" i="1"/>
  <c r="R66" i="15"/>
  <c r="U29" i="1"/>
  <c r="V36" i="1"/>
  <c r="T27" i="15" s="1"/>
  <c r="O62" i="15"/>
  <c r="R5" i="1"/>
  <c r="AO88" i="15"/>
  <c r="AR332" i="1"/>
  <c r="AO89" i="15"/>
  <c r="AR348" i="1"/>
  <c r="Y73" i="15"/>
  <c r="AB117" i="1"/>
  <c r="AZ108" i="15"/>
  <c r="BC636" i="1"/>
  <c r="BA108" i="15" s="1"/>
  <c r="AX103" i="15"/>
  <c r="BA560" i="1"/>
  <c r="V70" i="15"/>
  <c r="Y65" i="1"/>
  <c r="AA75" i="15"/>
  <c r="AD148" i="1"/>
  <c r="R64" i="15"/>
  <c r="U13" i="1"/>
  <c r="AT96" i="15"/>
  <c r="AW459" i="1"/>
  <c r="AY106" i="15"/>
  <c r="BB599" i="1"/>
  <c r="AS92" i="15"/>
  <c r="AV412" i="1"/>
  <c r="Z75" i="1"/>
  <c r="W20" i="15"/>
  <c r="R7" i="1"/>
  <c r="O22" i="15"/>
  <c r="O21" i="15"/>
  <c r="R6" i="1"/>
  <c r="S7" i="1" l="1"/>
  <c r="P22" i="15"/>
  <c r="AQ291" i="1"/>
  <c r="AN5" i="15"/>
  <c r="O61" i="15"/>
  <c r="O16" i="15"/>
  <c r="O28" i="15" s="1"/>
  <c r="R4" i="1"/>
  <c r="AO245" i="1"/>
  <c r="AL10" i="15"/>
  <c r="S4" i="15"/>
  <c r="V25" i="1"/>
  <c r="S6" i="1"/>
  <c r="P21" i="15"/>
  <c r="AZ106" i="15"/>
  <c r="BC599" i="1"/>
  <c r="BA106" i="15" s="1"/>
  <c r="S64" i="15"/>
  <c r="V13" i="1"/>
  <c r="W70" i="15"/>
  <c r="Z65" i="1"/>
  <c r="AP89" i="15"/>
  <c r="AS348" i="1"/>
  <c r="P62" i="15"/>
  <c r="S5" i="1"/>
  <c r="S66" i="15"/>
  <c r="V29" i="1"/>
  <c r="AX101" i="15"/>
  <c r="BA528" i="1"/>
  <c r="AZ105" i="15"/>
  <c r="BC589" i="1"/>
  <c r="BA105" i="15" s="1"/>
  <c r="AD77" i="15"/>
  <c r="AG163" i="1"/>
  <c r="AA19" i="15"/>
  <c r="AD133" i="1"/>
  <c r="W22" i="1"/>
  <c r="U24" i="15" s="1"/>
  <c r="AN86" i="15"/>
  <c r="AQ293" i="1"/>
  <c r="AW100" i="15"/>
  <c r="AZ513" i="1"/>
  <c r="AA74" i="15"/>
  <c r="AD135" i="1"/>
  <c r="U68" i="15"/>
  <c r="X49" i="1"/>
  <c r="AW97" i="15"/>
  <c r="AZ487" i="1"/>
  <c r="AD76" i="15"/>
  <c r="AG156" i="1"/>
  <c r="S65" i="15"/>
  <c r="V15" i="1"/>
  <c r="AV94" i="15"/>
  <c r="AY447" i="1"/>
  <c r="AG79" i="15"/>
  <c r="AJ188" i="1"/>
  <c r="Y71" i="15"/>
  <c r="AB80" i="1"/>
  <c r="AR91" i="15"/>
  <c r="AU385" i="1"/>
  <c r="AW98" i="15"/>
  <c r="AZ494" i="1"/>
  <c r="W24" i="1"/>
  <c r="U25" i="15" s="1"/>
  <c r="Q15" i="15"/>
  <c r="T11" i="1"/>
  <c r="AX438" i="1"/>
  <c r="AU3" i="15"/>
  <c r="X46" i="1"/>
  <c r="U14" i="15"/>
  <c r="AN17" i="15"/>
  <c r="AQ290" i="1"/>
  <c r="AS11" i="15"/>
  <c r="AV404" i="1"/>
  <c r="AP18" i="15"/>
  <c r="AS325" i="1"/>
  <c r="T12" i="1"/>
  <c r="R26" i="15" s="1"/>
  <c r="AA75" i="1"/>
  <c r="X20" i="15"/>
  <c r="AT92" i="15"/>
  <c r="AW412" i="1"/>
  <c r="AU96" i="15"/>
  <c r="AX459" i="1"/>
  <c r="AB75" i="15"/>
  <c r="AE148" i="1"/>
  <c r="AY103" i="15"/>
  <c r="BB560" i="1"/>
  <c r="Z73" i="15"/>
  <c r="AC117" i="1"/>
  <c r="AP88" i="15"/>
  <c r="AS332" i="1"/>
  <c r="W36" i="1"/>
  <c r="U27" i="15" s="1"/>
  <c r="AW99" i="15"/>
  <c r="AZ507" i="1"/>
  <c r="AH81" i="15"/>
  <c r="AK214" i="1"/>
  <c r="AU93" i="15"/>
  <c r="AX442" i="1"/>
  <c r="AI82" i="15"/>
  <c r="AL226" i="1"/>
  <c r="AF78" i="15"/>
  <c r="AI174" i="1"/>
  <c r="AY104" i="15"/>
  <c r="BB569" i="1"/>
  <c r="T67" i="15"/>
  <c r="W37" i="1"/>
  <c r="AS331" i="1"/>
  <c r="AP9" i="15"/>
  <c r="AK83" i="15"/>
  <c r="AN242" i="1"/>
  <c r="P63" i="15"/>
  <c r="S8" i="1"/>
  <c r="AL84" i="15"/>
  <c r="AO253" i="1"/>
  <c r="Z72" i="15"/>
  <c r="AC103" i="1"/>
  <c r="AQ90" i="15"/>
  <c r="AT365" i="1"/>
  <c r="AX102" i="15"/>
  <c r="BA541" i="1"/>
  <c r="AO87" i="15"/>
  <c r="AR315" i="1"/>
  <c r="AM85" i="15"/>
  <c r="AP273" i="1"/>
  <c r="AU95" i="15"/>
  <c r="AX455" i="1"/>
  <c r="AG80" i="15"/>
  <c r="AJ201" i="1"/>
  <c r="V69" i="15"/>
  <c r="Y59" i="1"/>
  <c r="W12" i="15"/>
  <c r="Z64" i="1"/>
  <c r="T6" i="1" l="1"/>
  <c r="Q21" i="15"/>
  <c r="AP245" i="1"/>
  <c r="AM10" i="15"/>
  <c r="AB75" i="1"/>
  <c r="Y20" i="15"/>
  <c r="AV3" i="15"/>
  <c r="AY438" i="1"/>
  <c r="X24" i="1"/>
  <c r="V25" i="15" s="1"/>
  <c r="AA64" i="1"/>
  <c r="X12" i="15"/>
  <c r="AH80" i="15"/>
  <c r="AK201" i="1"/>
  <c r="AN85" i="15"/>
  <c r="AQ273" i="1"/>
  <c r="AY102" i="15"/>
  <c r="BB541" i="1"/>
  <c r="AA72" i="15"/>
  <c r="AD103" i="1"/>
  <c r="Q63" i="15"/>
  <c r="T8" i="1"/>
  <c r="AZ104" i="15"/>
  <c r="BC569" i="1"/>
  <c r="BA104" i="15" s="1"/>
  <c r="AJ82" i="15"/>
  <c r="AM226" i="1"/>
  <c r="AI81" i="15"/>
  <c r="AL214" i="1"/>
  <c r="AA73" i="15"/>
  <c r="AD117" i="1"/>
  <c r="AC75" i="15"/>
  <c r="AF148" i="1"/>
  <c r="AU92" i="15"/>
  <c r="AX412" i="1"/>
  <c r="AW404" i="1"/>
  <c r="AT11" i="15"/>
  <c r="R15" i="15"/>
  <c r="U11" i="1"/>
  <c r="AX98" i="15"/>
  <c r="BA494" i="1"/>
  <c r="Z71" i="15"/>
  <c r="AC80" i="1"/>
  <c r="AW94" i="15"/>
  <c r="AZ447" i="1"/>
  <c r="AE76" i="15"/>
  <c r="AH156" i="1"/>
  <c r="V68" i="15"/>
  <c r="Y49" i="1"/>
  <c r="AX100" i="15"/>
  <c r="BA513" i="1"/>
  <c r="AE77" i="15"/>
  <c r="AH163" i="1"/>
  <c r="AY101" i="15"/>
  <c r="BB528" i="1"/>
  <c r="Q62" i="15"/>
  <c r="T5" i="1"/>
  <c r="X70" i="15"/>
  <c r="AA65" i="1"/>
  <c r="W25" i="1"/>
  <c r="T4" i="15"/>
  <c r="P61" i="15"/>
  <c r="S4" i="1"/>
  <c r="P16" i="15"/>
  <c r="P28" i="15" s="1"/>
  <c r="AR291" i="1"/>
  <c r="AO5" i="15"/>
  <c r="AT331" i="1"/>
  <c r="AQ9" i="15"/>
  <c r="U12" i="1"/>
  <c r="S26" i="15" s="1"/>
  <c r="Y46" i="1"/>
  <c r="V14" i="15"/>
  <c r="X22" i="1"/>
  <c r="V24" i="15" s="1"/>
  <c r="X36" i="1"/>
  <c r="V27" i="15" s="1"/>
  <c r="W69" i="15"/>
  <c r="Z59" i="1"/>
  <c r="AV95" i="15"/>
  <c r="AY455" i="1"/>
  <c r="AP87" i="15"/>
  <c r="AS315" i="1"/>
  <c r="AR90" i="15"/>
  <c r="AU365" i="1"/>
  <c r="AM84" i="15"/>
  <c r="AP253" i="1"/>
  <c r="AL83" i="15"/>
  <c r="AO242" i="1"/>
  <c r="U67" i="15"/>
  <c r="X37" i="1"/>
  <c r="AG78" i="15"/>
  <c r="AJ174" i="1"/>
  <c r="AV93" i="15"/>
  <c r="AY442" i="1"/>
  <c r="AX99" i="15"/>
  <c r="BA507" i="1"/>
  <c r="AQ88" i="15"/>
  <c r="AT332" i="1"/>
  <c r="AZ103" i="15"/>
  <c r="BC560" i="1"/>
  <c r="BA103" i="15" s="1"/>
  <c r="AV96" i="15"/>
  <c r="AY459" i="1"/>
  <c r="AQ18" i="15"/>
  <c r="AT325" i="1"/>
  <c r="AO17" i="15"/>
  <c r="AR290" i="1"/>
  <c r="AS91" i="15"/>
  <c r="AV385" i="1"/>
  <c r="AH79" i="15"/>
  <c r="AK188" i="1"/>
  <c r="T65" i="15"/>
  <c r="W15" i="1"/>
  <c r="AX97" i="15"/>
  <c r="BA487" i="1"/>
  <c r="AB74" i="15"/>
  <c r="AE135" i="1"/>
  <c r="AO86" i="15"/>
  <c r="AR293" i="1"/>
  <c r="AE133" i="1"/>
  <c r="AB19" i="15"/>
  <c r="T66" i="15"/>
  <c r="W29" i="1"/>
  <c r="AQ89" i="15"/>
  <c r="AT348" i="1"/>
  <c r="T64" i="15"/>
  <c r="W13" i="1"/>
  <c r="T7" i="1"/>
  <c r="Q22" i="15"/>
  <c r="U64" i="15" l="1"/>
  <c r="X13" i="1"/>
  <c r="U66" i="15"/>
  <c r="X29" i="1"/>
  <c r="AP86" i="15"/>
  <c r="AS293" i="1"/>
  <c r="AY97" i="15"/>
  <c r="BB487" i="1"/>
  <c r="AI79" i="15"/>
  <c r="AL188" i="1"/>
  <c r="AP17" i="15"/>
  <c r="AS290" i="1"/>
  <c r="AW96" i="15"/>
  <c r="AZ459" i="1"/>
  <c r="AR88" i="15"/>
  <c r="AU332" i="1"/>
  <c r="AW93" i="15"/>
  <c r="AZ442" i="1"/>
  <c r="V67" i="15"/>
  <c r="Y37" i="1"/>
  <c r="AN84" i="15"/>
  <c r="AQ253" i="1"/>
  <c r="AQ87" i="15"/>
  <c r="AT315" i="1"/>
  <c r="X69" i="15"/>
  <c r="AA59" i="1"/>
  <c r="Y22" i="1"/>
  <c r="W24" i="15" s="1"/>
  <c r="AS291" i="1"/>
  <c r="AP5" i="15"/>
  <c r="R62" i="15"/>
  <c r="U5" i="1"/>
  <c r="AF77" i="15"/>
  <c r="AI163" i="1"/>
  <c r="W68" i="15"/>
  <c r="Z49" i="1"/>
  <c r="AX94" i="15"/>
  <c r="BA447" i="1"/>
  <c r="AY98" i="15"/>
  <c r="BB494" i="1"/>
  <c r="AD75" i="15"/>
  <c r="AG148" i="1"/>
  <c r="AJ81" i="15"/>
  <c r="AM214" i="1"/>
  <c r="AB72" i="15"/>
  <c r="AE103" i="1"/>
  <c r="AO85" i="15"/>
  <c r="AR273" i="1"/>
  <c r="AZ438" i="1"/>
  <c r="AW3" i="15"/>
  <c r="AY99" i="15"/>
  <c r="BB507" i="1"/>
  <c r="AH78" i="15"/>
  <c r="AK174" i="1"/>
  <c r="AM83" i="15"/>
  <c r="AP242" i="1"/>
  <c r="AS90" i="15"/>
  <c r="AV365" i="1"/>
  <c r="AW95" i="15"/>
  <c r="AZ455" i="1"/>
  <c r="AB64" i="1"/>
  <c r="Y12" i="15"/>
  <c r="AQ245" i="1"/>
  <c r="AN10" i="15"/>
  <c r="X25" i="1"/>
  <c r="U4" i="15"/>
  <c r="AX404" i="1"/>
  <c r="AU11" i="15"/>
  <c r="U7" i="1"/>
  <c r="R22" i="15"/>
  <c r="AF133" i="1"/>
  <c r="AC19" i="15"/>
  <c r="Y36" i="1"/>
  <c r="W27" i="15" s="1"/>
  <c r="Z46" i="1"/>
  <c r="W14" i="15"/>
  <c r="AR9" i="15"/>
  <c r="AU331" i="1"/>
  <c r="Q61" i="15"/>
  <c r="T4" i="1"/>
  <c r="Q16" i="15"/>
  <c r="Q28" i="15" s="1"/>
  <c r="Y70" i="15"/>
  <c r="AB65" i="1"/>
  <c r="AZ101" i="15"/>
  <c r="BC528" i="1"/>
  <c r="BA101" i="15" s="1"/>
  <c r="AY100" i="15"/>
  <c r="BB513" i="1"/>
  <c r="AF76" i="15"/>
  <c r="AI156" i="1"/>
  <c r="AA71" i="15"/>
  <c r="AD80" i="1"/>
  <c r="S15" i="15"/>
  <c r="V11" i="1"/>
  <c r="AV92" i="15"/>
  <c r="AY412" i="1"/>
  <c r="AB73" i="15"/>
  <c r="AE117" i="1"/>
  <c r="AK82" i="15"/>
  <c r="AN226" i="1"/>
  <c r="R63" i="15"/>
  <c r="U8" i="1"/>
  <c r="AZ102" i="15"/>
  <c r="BC541" i="1"/>
  <c r="BA102" i="15" s="1"/>
  <c r="AI80" i="15"/>
  <c r="AL201" i="1"/>
  <c r="Y24" i="1"/>
  <c r="W25" i="15" s="1"/>
  <c r="AR89" i="15"/>
  <c r="AU348" i="1"/>
  <c r="AC74" i="15"/>
  <c r="AF135" i="1"/>
  <c r="U65" i="15"/>
  <c r="X15" i="1"/>
  <c r="AT91" i="15"/>
  <c r="AW385" i="1"/>
  <c r="AU325" i="1"/>
  <c r="AR18" i="15"/>
  <c r="V12" i="1"/>
  <c r="T26" i="15" s="1"/>
  <c r="AC75" i="1"/>
  <c r="Z20" i="15"/>
  <c r="R21" i="15"/>
  <c r="U6" i="1"/>
  <c r="W12" i="1" l="1"/>
  <c r="U26" i="15" s="1"/>
  <c r="AV331" i="1"/>
  <c r="AS9" i="15"/>
  <c r="AC72" i="15"/>
  <c r="AF103" i="1"/>
  <c r="AE75" i="15"/>
  <c r="AH148" i="1"/>
  <c r="AY94" i="15"/>
  <c r="BB447" i="1"/>
  <c r="AG77" i="15"/>
  <c r="AJ163" i="1"/>
  <c r="Y69" i="15"/>
  <c r="AB59" i="1"/>
  <c r="AX96" i="15"/>
  <c r="BA459" i="1"/>
  <c r="V65" i="15"/>
  <c r="Y15" i="1"/>
  <c r="AS89" i="15"/>
  <c r="AV348" i="1"/>
  <c r="AJ80" i="15"/>
  <c r="AM201" i="1"/>
  <c r="AC73" i="15"/>
  <c r="AF117" i="1"/>
  <c r="W11" i="1"/>
  <c r="T15" i="15"/>
  <c r="AG76" i="15"/>
  <c r="AJ156" i="1"/>
  <c r="V7" i="1"/>
  <c r="S22" i="15"/>
  <c r="AC64" i="1"/>
  <c r="Z12" i="15"/>
  <c r="AA20" i="15"/>
  <c r="AD75" i="1"/>
  <c r="AV325" i="1"/>
  <c r="AS18" i="15"/>
  <c r="R61" i="15"/>
  <c r="R16" i="15"/>
  <c r="R28" i="15" s="1"/>
  <c r="U4" i="1"/>
  <c r="AX95" i="15"/>
  <c r="BA455" i="1"/>
  <c r="AN83" i="15"/>
  <c r="AQ242" i="1"/>
  <c r="AZ99" i="15"/>
  <c r="BC507" i="1"/>
  <c r="BA99" i="15" s="1"/>
  <c r="AP85" i="15"/>
  <c r="AS273" i="1"/>
  <c r="AK81" i="15"/>
  <c r="AN214" i="1"/>
  <c r="AZ98" i="15"/>
  <c r="BC494" i="1"/>
  <c r="BA98" i="15" s="1"/>
  <c r="X68" i="15"/>
  <c r="AA49" i="1"/>
  <c r="S62" i="15"/>
  <c r="V5" i="1"/>
  <c r="AR87" i="15"/>
  <c r="AU315" i="1"/>
  <c r="W67" i="15"/>
  <c r="Z37" i="1"/>
  <c r="AS88" i="15"/>
  <c r="AV332" i="1"/>
  <c r="AT290" i="1"/>
  <c r="AQ17" i="15"/>
  <c r="AZ97" i="15"/>
  <c r="BC487" i="1"/>
  <c r="BA97" i="15" s="1"/>
  <c r="V66" i="15"/>
  <c r="Y29" i="1"/>
  <c r="V6" i="1"/>
  <c r="S21" i="15"/>
  <c r="AU91" i="15"/>
  <c r="AX385" i="1"/>
  <c r="AD74" i="15"/>
  <c r="AG135" i="1"/>
  <c r="Z24" i="1"/>
  <c r="X25" i="15" s="1"/>
  <c r="AL82" i="15"/>
  <c r="AO226" i="1"/>
  <c r="AW92" i="15"/>
  <c r="AZ412" i="1"/>
  <c r="AB71" i="15"/>
  <c r="AE80" i="1"/>
  <c r="AZ100" i="15"/>
  <c r="BC513" i="1"/>
  <c r="BA100" i="15" s="1"/>
  <c r="Z70" i="15"/>
  <c r="AC65" i="1"/>
  <c r="AA46" i="1"/>
  <c r="X14" i="15"/>
  <c r="AG133" i="1"/>
  <c r="AD19" i="15"/>
  <c r="AY404" i="1"/>
  <c r="AV11" i="15"/>
  <c r="AR245" i="1"/>
  <c r="AO10" i="15"/>
  <c r="Z22" i="1"/>
  <c r="X24" i="15" s="1"/>
  <c r="AT90" i="15"/>
  <c r="AW365" i="1"/>
  <c r="AI78" i="15"/>
  <c r="AL174" i="1"/>
  <c r="AO84" i="15"/>
  <c r="AR253" i="1"/>
  <c r="AX93" i="15"/>
  <c r="BA442" i="1"/>
  <c r="AJ79" i="15"/>
  <c r="AM188" i="1"/>
  <c r="AQ86" i="15"/>
  <c r="AT293" i="1"/>
  <c r="V64" i="15"/>
  <c r="Y13" i="1"/>
  <c r="S63" i="15"/>
  <c r="V8" i="1"/>
  <c r="Z36" i="1"/>
  <c r="X27" i="15" s="1"/>
  <c r="Y25" i="1"/>
  <c r="V4" i="15"/>
  <c r="AX3" i="15"/>
  <c r="BA438" i="1"/>
  <c r="AT291" i="1"/>
  <c r="AQ5" i="15"/>
  <c r="W6" i="1" l="1"/>
  <c r="T21" i="15"/>
  <c r="AH76" i="15"/>
  <c r="AK156" i="1"/>
  <c r="AD73" i="15"/>
  <c r="AG117" i="1"/>
  <c r="AT89" i="15"/>
  <c r="AW348" i="1"/>
  <c r="AY96" i="15"/>
  <c r="BB459" i="1"/>
  <c r="AH77" i="15"/>
  <c r="AK163" i="1"/>
  <c r="AF75" i="15"/>
  <c r="AI148" i="1"/>
  <c r="AP10" i="15"/>
  <c r="AS245" i="1"/>
  <c r="AH133" i="1"/>
  <c r="AE19" i="15"/>
  <c r="T63" i="15"/>
  <c r="W8" i="1"/>
  <c r="AR86" i="15"/>
  <c r="AU293" i="1"/>
  <c r="AY93" i="15"/>
  <c r="BB442" i="1"/>
  <c r="AJ78" i="15"/>
  <c r="AM174" i="1"/>
  <c r="AA22" i="1"/>
  <c r="Y24" i="15" s="1"/>
  <c r="AX92" i="15"/>
  <c r="BA412" i="1"/>
  <c r="AV91" i="15"/>
  <c r="AY385" i="1"/>
  <c r="W66" i="15"/>
  <c r="Z29" i="1"/>
  <c r="X67" i="15"/>
  <c r="AA37" i="1"/>
  <c r="T62" i="15"/>
  <c r="W5" i="1"/>
  <c r="AQ85" i="15"/>
  <c r="AT273" i="1"/>
  <c r="AO83" i="15"/>
  <c r="AR242" i="1"/>
  <c r="S61" i="15"/>
  <c r="S16" i="15"/>
  <c r="S28" i="15" s="1"/>
  <c r="V4" i="1"/>
  <c r="AT18" i="15"/>
  <c r="AW325" i="1"/>
  <c r="AA12" i="15"/>
  <c r="AD64" i="1"/>
  <c r="AT9" i="15"/>
  <c r="AW331" i="1"/>
  <c r="AA36" i="1"/>
  <c r="Y27" i="15" s="1"/>
  <c r="AU291" i="1"/>
  <c r="AR5" i="15"/>
  <c r="Z25" i="1"/>
  <c r="W4" i="15"/>
  <c r="AW11" i="15"/>
  <c r="AZ404" i="1"/>
  <c r="AB46" i="1"/>
  <c r="Y14" i="15"/>
  <c r="AA24" i="1"/>
  <c r="Y25" i="15" s="1"/>
  <c r="AU290" i="1"/>
  <c r="AR17" i="15"/>
  <c r="AB20" i="15"/>
  <c r="AE75" i="1"/>
  <c r="AK80" i="15"/>
  <c r="AN201" i="1"/>
  <c r="W65" i="15"/>
  <c r="Z15" i="1"/>
  <c r="Z69" i="15"/>
  <c r="AC59" i="1"/>
  <c r="AZ94" i="15"/>
  <c r="BC447" i="1"/>
  <c r="BA94" i="15" s="1"/>
  <c r="AD72" i="15"/>
  <c r="AG103" i="1"/>
  <c r="X12" i="1"/>
  <c r="V26" i="15" s="1"/>
  <c r="BB438" i="1"/>
  <c r="AY3" i="15"/>
  <c r="W64" i="15"/>
  <c r="Z13" i="1"/>
  <c r="AK79" i="15"/>
  <c r="AN188" i="1"/>
  <c r="AP84" i="15"/>
  <c r="AS253" i="1"/>
  <c r="AU90" i="15"/>
  <c r="AX365" i="1"/>
  <c r="AA70" i="15"/>
  <c r="AD65" i="1"/>
  <c r="AC71" i="15"/>
  <c r="AF80" i="1"/>
  <c r="AM82" i="15"/>
  <c r="AP226" i="1"/>
  <c r="AE74" i="15"/>
  <c r="AH135" i="1"/>
  <c r="AT88" i="15"/>
  <c r="AW332" i="1"/>
  <c r="AS87" i="15"/>
  <c r="AV315" i="1"/>
  <c r="Y68" i="15"/>
  <c r="AB49" i="1"/>
  <c r="AL81" i="15"/>
  <c r="AO214" i="1"/>
  <c r="AY95" i="15"/>
  <c r="BB455" i="1"/>
  <c r="W7" i="1"/>
  <c r="T22" i="15"/>
  <c r="X11" i="1"/>
  <c r="U15" i="15"/>
  <c r="Y11" i="1" l="1"/>
  <c r="V15" i="15"/>
  <c r="U62" i="15"/>
  <c r="X5" i="1"/>
  <c r="AY92" i="15"/>
  <c r="BB412" i="1"/>
  <c r="AK78" i="15"/>
  <c r="AN174" i="1"/>
  <c r="AE72" i="15"/>
  <c r="AH103" i="1"/>
  <c r="AA69" i="15"/>
  <c r="AD59" i="1"/>
  <c r="AL80" i="15"/>
  <c r="AO201" i="1"/>
  <c r="X7" i="1"/>
  <c r="U22" i="15"/>
  <c r="BC438" i="1"/>
  <c r="BA3" i="15" s="1"/>
  <c r="AZ3" i="15"/>
  <c r="AV290" i="1"/>
  <c r="AS17" i="15"/>
  <c r="Z14" i="15"/>
  <c r="AC46" i="1"/>
  <c r="AA25" i="1"/>
  <c r="X4" i="15"/>
  <c r="AR85" i="15"/>
  <c r="AU273" i="1"/>
  <c r="Y67" i="15"/>
  <c r="AB37" i="1"/>
  <c r="AW91" i="15"/>
  <c r="AZ385" i="1"/>
  <c r="AB22" i="1"/>
  <c r="Z24" i="15" s="1"/>
  <c r="AZ93" i="15"/>
  <c r="BC442" i="1"/>
  <c r="BA93" i="15" s="1"/>
  <c r="U63" i="15"/>
  <c r="X8" i="1"/>
  <c r="AT245" i="1"/>
  <c r="AQ10" i="15"/>
  <c r="AI77" i="15"/>
  <c r="AL163" i="1"/>
  <c r="AU89" i="15"/>
  <c r="AX348" i="1"/>
  <c r="AI76" i="15"/>
  <c r="AL156" i="1"/>
  <c r="Y12" i="1"/>
  <c r="W26" i="15" s="1"/>
  <c r="AB24" i="1"/>
  <c r="Z25" i="15" s="1"/>
  <c r="AP83" i="15"/>
  <c r="AS242" i="1"/>
  <c r="X66" i="15"/>
  <c r="AA29" i="1"/>
  <c r="AS86" i="15"/>
  <c r="AV293" i="1"/>
  <c r="AZ95" i="15"/>
  <c r="BC455" i="1"/>
  <c r="BA95" i="15" s="1"/>
  <c r="Z68" i="15"/>
  <c r="AC49" i="1"/>
  <c r="AU88" i="15"/>
  <c r="AX332" i="1"/>
  <c r="AN82" i="15"/>
  <c r="AQ226" i="1"/>
  <c r="AB70" i="15"/>
  <c r="AE65" i="1"/>
  <c r="AQ84" i="15"/>
  <c r="AT253" i="1"/>
  <c r="X64" i="15"/>
  <c r="AA13" i="1"/>
  <c r="X65" i="15"/>
  <c r="AA15" i="1"/>
  <c r="AC20" i="15"/>
  <c r="AF75" i="1"/>
  <c r="BA404" i="1"/>
  <c r="AX11" i="15"/>
  <c r="AX331" i="1"/>
  <c r="AU9" i="15"/>
  <c r="AX325" i="1"/>
  <c r="AU18" i="15"/>
  <c r="AS5" i="15"/>
  <c r="AV291" i="1"/>
  <c r="AG75" i="15"/>
  <c r="AJ148" i="1"/>
  <c r="AZ96" i="15"/>
  <c r="BC459" i="1"/>
  <c r="BA96" i="15" s="1"/>
  <c r="AE73" i="15"/>
  <c r="AH117" i="1"/>
  <c r="AM81" i="15"/>
  <c r="AP214" i="1"/>
  <c r="AT87" i="15"/>
  <c r="AW315" i="1"/>
  <c r="AF74" i="15"/>
  <c r="AI135" i="1"/>
  <c r="AD71" i="15"/>
  <c r="AG80" i="1"/>
  <c r="AV90" i="15"/>
  <c r="AY365" i="1"/>
  <c r="AL79" i="15"/>
  <c r="AO188" i="1"/>
  <c r="AB36" i="1"/>
  <c r="Z27" i="15" s="1"/>
  <c r="AE64" i="1"/>
  <c r="AB12" i="15"/>
  <c r="T61" i="15"/>
  <c r="W4" i="1"/>
  <c r="T16" i="15"/>
  <c r="T28" i="15" s="1"/>
  <c r="AI133" i="1"/>
  <c r="AF19" i="15"/>
  <c r="X6" i="1"/>
  <c r="U21" i="15"/>
  <c r="AY325" i="1" l="1"/>
  <c r="AV18" i="15"/>
  <c r="AY11" i="15"/>
  <c r="BB404" i="1"/>
  <c r="AU245" i="1"/>
  <c r="AR10" i="15"/>
  <c r="Y6" i="1"/>
  <c r="V21" i="15"/>
  <c r="U61" i="15"/>
  <c r="X4" i="1"/>
  <c r="U16" i="15"/>
  <c r="U28" i="15" s="1"/>
  <c r="AW90" i="15"/>
  <c r="AZ365" i="1"/>
  <c r="AG74" i="15"/>
  <c r="AJ135" i="1"/>
  <c r="AN81" i="15"/>
  <c r="AQ214" i="1"/>
  <c r="AW291" i="1"/>
  <c r="AT5" i="15"/>
  <c r="AG75" i="1"/>
  <c r="AD20" i="15"/>
  <c r="Y64" i="15"/>
  <c r="AB13" i="1"/>
  <c r="AC70" i="15"/>
  <c r="AF65" i="1"/>
  <c r="AV88" i="15"/>
  <c r="AY332" i="1"/>
  <c r="Y66" i="15"/>
  <c r="AB29" i="1"/>
  <c r="AJ76" i="15"/>
  <c r="AM156" i="1"/>
  <c r="AJ77" i="15"/>
  <c r="AM163" i="1"/>
  <c r="V63" i="15"/>
  <c r="Y8" i="1"/>
  <c r="Z67" i="15"/>
  <c r="AC37" i="1"/>
  <c r="AB69" i="15"/>
  <c r="AE59" i="1"/>
  <c r="AL78" i="15"/>
  <c r="AO174" i="1"/>
  <c r="V62" i="15"/>
  <c r="Y5" i="1"/>
  <c r="AC36" i="1"/>
  <c r="AA27" i="15" s="1"/>
  <c r="AC24" i="1"/>
  <c r="AA25" i="15" s="1"/>
  <c r="AC22" i="1"/>
  <c r="AA24" i="15" s="1"/>
  <c r="AB25" i="1"/>
  <c r="Y4" i="15"/>
  <c r="AW290" i="1"/>
  <c r="AT17" i="15"/>
  <c r="Y7" i="1"/>
  <c r="V22" i="15"/>
  <c r="AF64" i="1"/>
  <c r="AC12" i="15"/>
  <c r="AV9" i="15"/>
  <c r="AY331" i="1"/>
  <c r="AG19" i="15"/>
  <c r="AJ133" i="1"/>
  <c r="AM79" i="15"/>
  <c r="AP188" i="1"/>
  <c r="AE71" i="15"/>
  <c r="AH80" i="1"/>
  <c r="AU87" i="15"/>
  <c r="AX315" i="1"/>
  <c r="AF73" i="15"/>
  <c r="AI117" i="1"/>
  <c r="AH75" i="15"/>
  <c r="AK148" i="1"/>
  <c r="Y65" i="15"/>
  <c r="AB15" i="1"/>
  <c r="AR84" i="15"/>
  <c r="AU253" i="1"/>
  <c r="AO82" i="15"/>
  <c r="AR226" i="1"/>
  <c r="AA68" i="15"/>
  <c r="AD49" i="1"/>
  <c r="AT86" i="15"/>
  <c r="AW293" i="1"/>
  <c r="AQ83" i="15"/>
  <c r="AT242" i="1"/>
  <c r="Z12" i="1"/>
  <c r="X26" i="15" s="1"/>
  <c r="AV89" i="15"/>
  <c r="AY348" i="1"/>
  <c r="AX91" i="15"/>
  <c r="BA385" i="1"/>
  <c r="AS85" i="15"/>
  <c r="AV273" i="1"/>
  <c r="AD46" i="1"/>
  <c r="AA14" i="15"/>
  <c r="AM80" i="15"/>
  <c r="AP201" i="1"/>
  <c r="AF72" i="15"/>
  <c r="AI103" i="1"/>
  <c r="AZ92" i="15"/>
  <c r="BC412" i="1"/>
  <c r="BA92" i="15" s="1"/>
  <c r="W15" i="15"/>
  <c r="Z11" i="1"/>
  <c r="AA12" i="1" l="1"/>
  <c r="Y26" i="15" s="1"/>
  <c r="AG64" i="1"/>
  <c r="AD12" i="15"/>
  <c r="AU17" i="15"/>
  <c r="AX290" i="1"/>
  <c r="AD22" i="1"/>
  <c r="AB24" i="15" s="1"/>
  <c r="AE20" i="15"/>
  <c r="AH75" i="1"/>
  <c r="AZ11" i="15"/>
  <c r="BC404" i="1"/>
  <c r="BA11" i="15" s="1"/>
  <c r="AN80" i="15"/>
  <c r="AQ201" i="1"/>
  <c r="AT85" i="15"/>
  <c r="AW273" i="1"/>
  <c r="AW89" i="15"/>
  <c r="AZ348" i="1"/>
  <c r="AR83" i="15"/>
  <c r="AU242" i="1"/>
  <c r="AB68" i="15"/>
  <c r="AE49" i="1"/>
  <c r="AS84" i="15"/>
  <c r="AV253" i="1"/>
  <c r="AI75" i="15"/>
  <c r="AL148" i="1"/>
  <c r="AV87" i="15"/>
  <c r="AY315" i="1"/>
  <c r="AN79" i="15"/>
  <c r="AQ188" i="1"/>
  <c r="AZ331" i="1"/>
  <c r="AW9" i="15"/>
  <c r="AD24" i="1"/>
  <c r="AB25" i="15" s="1"/>
  <c r="W62" i="15"/>
  <c r="Z5" i="1"/>
  <c r="AC69" i="15"/>
  <c r="AF59" i="1"/>
  <c r="W63" i="15"/>
  <c r="Z8" i="1"/>
  <c r="AK76" i="15"/>
  <c r="AN156" i="1"/>
  <c r="AW88" i="15"/>
  <c r="AZ332" i="1"/>
  <c r="Z64" i="15"/>
  <c r="AC13" i="1"/>
  <c r="AH74" i="15"/>
  <c r="AK135" i="1"/>
  <c r="W21" i="15"/>
  <c r="Z6" i="1"/>
  <c r="AE46" i="1"/>
  <c r="AB14" i="15"/>
  <c r="Z7" i="1"/>
  <c r="W22" i="15"/>
  <c r="AC25" i="1"/>
  <c r="Z4" i="15"/>
  <c r="AX291" i="1"/>
  <c r="AU5" i="15"/>
  <c r="V61" i="15"/>
  <c r="Y4" i="1"/>
  <c r="V16" i="15"/>
  <c r="V28" i="15" s="1"/>
  <c r="X15" i="15"/>
  <c r="AA11" i="1"/>
  <c r="AG72" i="15"/>
  <c r="AJ103" i="1"/>
  <c r="AY91" i="15"/>
  <c r="BB385" i="1"/>
  <c r="AU86" i="15"/>
  <c r="AX293" i="1"/>
  <c r="AP82" i="15"/>
  <c r="AS226" i="1"/>
  <c r="Z65" i="15"/>
  <c r="AC15" i="1"/>
  <c r="AG73" i="15"/>
  <c r="AJ117" i="1"/>
  <c r="AF71" i="15"/>
  <c r="AI80" i="1"/>
  <c r="AH19" i="15"/>
  <c r="AK133" i="1"/>
  <c r="AD36" i="1"/>
  <c r="AB27" i="15" s="1"/>
  <c r="AM78" i="15"/>
  <c r="AP174" i="1"/>
  <c r="AA67" i="15"/>
  <c r="AD37" i="1"/>
  <c r="AK77" i="15"/>
  <c r="AN163" i="1"/>
  <c r="Z66" i="15"/>
  <c r="AC29" i="1"/>
  <c r="AD70" i="15"/>
  <c r="AG65" i="1"/>
  <c r="AO81" i="15"/>
  <c r="AR214" i="1"/>
  <c r="AX90" i="15"/>
  <c r="BA365" i="1"/>
  <c r="AV245" i="1"/>
  <c r="AS10" i="15"/>
  <c r="AZ325" i="1"/>
  <c r="AW18" i="15"/>
  <c r="AW245" i="1" l="1"/>
  <c r="AT10" i="15"/>
  <c r="AE36" i="1"/>
  <c r="AC27" i="15" s="1"/>
  <c r="AW87" i="15"/>
  <c r="AZ315" i="1"/>
  <c r="AT84" i="15"/>
  <c r="AW253" i="1"/>
  <c r="AS83" i="15"/>
  <c r="AV242" i="1"/>
  <c r="AU85" i="15"/>
  <c r="AX273" i="1"/>
  <c r="AY90" i="15"/>
  <c r="BB365" i="1"/>
  <c r="AE70" i="15"/>
  <c r="AH65" i="1"/>
  <c r="AL77" i="15"/>
  <c r="AO163" i="1"/>
  <c r="AN78" i="15"/>
  <c r="AQ174" i="1"/>
  <c r="AL133" i="1"/>
  <c r="AI19" i="15"/>
  <c r="AH73" i="15"/>
  <c r="AK117" i="1"/>
  <c r="AQ82" i="15"/>
  <c r="AT226" i="1"/>
  <c r="AZ91" i="15"/>
  <c r="BC385" i="1"/>
  <c r="BA91" i="15" s="1"/>
  <c r="AB11" i="1"/>
  <c r="Y15" i="15"/>
  <c r="AD25" i="1"/>
  <c r="AA4" i="15"/>
  <c r="AF46" i="1"/>
  <c r="AC14" i="15"/>
  <c r="BA331" i="1"/>
  <c r="AX9" i="15"/>
  <c r="AE22" i="1"/>
  <c r="AC24" i="15" s="1"/>
  <c r="AH64" i="1"/>
  <c r="AE12" i="15"/>
  <c r="W61" i="15"/>
  <c r="Z4" i="1"/>
  <c r="W16" i="15"/>
  <c r="W28" i="15" s="1"/>
  <c r="AI74" i="15"/>
  <c r="AL135" i="1"/>
  <c r="AX88" i="15"/>
  <c r="BA332" i="1"/>
  <c r="X63" i="15"/>
  <c r="AA8" i="1"/>
  <c r="X62" i="15"/>
  <c r="AA5" i="1"/>
  <c r="BA325" i="1"/>
  <c r="AX18" i="15"/>
  <c r="AA6" i="1"/>
  <c r="X21" i="15"/>
  <c r="AA64" i="15"/>
  <c r="AD13" i="1"/>
  <c r="AL76" i="15"/>
  <c r="AO156" i="1"/>
  <c r="AD69" i="15"/>
  <c r="AG59" i="1"/>
  <c r="AE24" i="1"/>
  <c r="AC25" i="15" s="1"/>
  <c r="AO79" i="15"/>
  <c r="AR188" i="1"/>
  <c r="AJ75" i="15"/>
  <c r="AM148" i="1"/>
  <c r="AC68" i="15"/>
  <c r="AF49" i="1"/>
  <c r="AX89" i="15"/>
  <c r="BA348" i="1"/>
  <c r="AO80" i="15"/>
  <c r="AR201" i="1"/>
  <c r="AI75" i="1"/>
  <c r="AF20" i="15"/>
  <c r="AV17" i="15"/>
  <c r="AY290" i="1"/>
  <c r="AP81" i="15"/>
  <c r="AS214" i="1"/>
  <c r="AA66" i="15"/>
  <c r="AD29" i="1"/>
  <c r="AB67" i="15"/>
  <c r="AE37" i="1"/>
  <c r="AG71" i="15"/>
  <c r="AJ80" i="1"/>
  <c r="AD15" i="1"/>
  <c r="AA65" i="15"/>
  <c r="AV86" i="15"/>
  <c r="AY293" i="1"/>
  <c r="AH72" i="15"/>
  <c r="AK103" i="1"/>
  <c r="AY291" i="1"/>
  <c r="AV5" i="15"/>
  <c r="AA7" i="1"/>
  <c r="X22" i="15"/>
  <c r="AB12" i="1"/>
  <c r="Z26" i="15" s="1"/>
  <c r="AI72" i="15" l="1"/>
  <c r="AL103" i="1"/>
  <c r="AC67" i="15"/>
  <c r="AF37" i="1"/>
  <c r="AQ81" i="15"/>
  <c r="AT214" i="1"/>
  <c r="AY89" i="15"/>
  <c r="BB348" i="1"/>
  <c r="AK75" i="15"/>
  <c r="AN148" i="1"/>
  <c r="AF24" i="1"/>
  <c r="AD25" i="15" s="1"/>
  <c r="AM76" i="15"/>
  <c r="AP156" i="1"/>
  <c r="Y62" i="15"/>
  <c r="AB5" i="1"/>
  <c r="AY88" i="15"/>
  <c r="BB332" i="1"/>
  <c r="AI64" i="1"/>
  <c r="AF12" i="15"/>
  <c r="AY9" i="15"/>
  <c r="BB331" i="1"/>
  <c r="AE25" i="1"/>
  <c r="AB4" i="15"/>
  <c r="AF36" i="1"/>
  <c r="AD27" i="15" s="1"/>
  <c r="AC12" i="1"/>
  <c r="AA26" i="15" s="1"/>
  <c r="AZ291" i="1"/>
  <c r="AW5" i="15"/>
  <c r="BB325" i="1"/>
  <c r="AY18" i="15"/>
  <c r="AB65" i="15"/>
  <c r="AE15" i="1"/>
  <c r="AJ75" i="1"/>
  <c r="AG20" i="15"/>
  <c r="AB6" i="1"/>
  <c r="Y21" i="15"/>
  <c r="X61" i="15"/>
  <c r="AA4" i="1"/>
  <c r="X16" i="15"/>
  <c r="X28" i="15" s="1"/>
  <c r="AR82" i="15"/>
  <c r="AU226" i="1"/>
  <c r="AM77" i="15"/>
  <c r="AP163" i="1"/>
  <c r="AZ90" i="15"/>
  <c r="BC365" i="1"/>
  <c r="BA90" i="15" s="1"/>
  <c r="AT83" i="15"/>
  <c r="AW242" i="1"/>
  <c r="AX87" i="15"/>
  <c r="BA315" i="1"/>
  <c r="AI73" i="15"/>
  <c r="AL117" i="1"/>
  <c r="AO78" i="15"/>
  <c r="AR174" i="1"/>
  <c r="AF70" i="15"/>
  <c r="AI65" i="1"/>
  <c r="AV85" i="15"/>
  <c r="AY273" i="1"/>
  <c r="AU84" i="15"/>
  <c r="AX253" i="1"/>
  <c r="AB7" i="1"/>
  <c r="Y22" i="15"/>
  <c r="AW86" i="15"/>
  <c r="AZ293" i="1"/>
  <c r="AH71" i="15"/>
  <c r="AK80" i="1"/>
  <c r="AB66" i="15"/>
  <c r="AE29" i="1"/>
  <c r="AW17" i="15"/>
  <c r="AZ290" i="1"/>
  <c r="AP80" i="15"/>
  <c r="AS201" i="1"/>
  <c r="AD68" i="15"/>
  <c r="AG49" i="1"/>
  <c r="AP79" i="15"/>
  <c r="AS188" i="1"/>
  <c r="AE69" i="15"/>
  <c r="AH59" i="1"/>
  <c r="AB64" i="15"/>
  <c r="AE13" i="1"/>
  <c r="Y63" i="15"/>
  <c r="AB8" i="1"/>
  <c r="AJ74" i="15"/>
  <c r="AM135" i="1"/>
  <c r="AF22" i="1"/>
  <c r="AD24" i="15" s="1"/>
  <c r="AG46" i="1"/>
  <c r="AD14" i="15"/>
  <c r="Z15" i="15"/>
  <c r="AC11" i="1"/>
  <c r="AM133" i="1"/>
  <c r="AJ19" i="15"/>
  <c r="AX245" i="1"/>
  <c r="AU10" i="15"/>
  <c r="Y61" i="15" l="1"/>
  <c r="AB4" i="1"/>
  <c r="Y16" i="15"/>
  <c r="Y28" i="15" s="1"/>
  <c r="Z62" i="15"/>
  <c r="AC5" i="1"/>
  <c r="AZ89" i="15"/>
  <c r="BC348" i="1"/>
  <c r="BA89" i="15" s="1"/>
  <c r="AD67" i="15"/>
  <c r="AG37" i="1"/>
  <c r="AD11" i="1"/>
  <c r="AA15" i="15"/>
  <c r="AW85" i="15"/>
  <c r="AZ273" i="1"/>
  <c r="AP78" i="15"/>
  <c r="AS174" i="1"/>
  <c r="AY87" i="15"/>
  <c r="BB315" i="1"/>
  <c r="AK75" i="1"/>
  <c r="AH20" i="15"/>
  <c r="AZ18" i="15"/>
  <c r="BC325" i="1"/>
  <c r="BA18" i="15" s="1"/>
  <c r="AD12" i="1"/>
  <c r="AB26" i="15" s="1"/>
  <c r="AF25" i="1"/>
  <c r="AC4" i="15"/>
  <c r="AJ64" i="1"/>
  <c r="AG12" i="15"/>
  <c r="AG22" i="1"/>
  <c r="AE24" i="15" s="1"/>
  <c r="AC7" i="1"/>
  <c r="Z22" i="15"/>
  <c r="AC65" i="15"/>
  <c r="AF15" i="1"/>
  <c r="BC331" i="1"/>
  <c r="BA9" i="15" s="1"/>
  <c r="AZ9" i="15"/>
  <c r="AZ88" i="15"/>
  <c r="BC332" i="1"/>
  <c r="BA88" i="15" s="1"/>
  <c r="AN76" i="15"/>
  <c r="AQ156" i="1"/>
  <c r="AL75" i="15"/>
  <c r="AO148" i="1"/>
  <c r="AR81" i="15"/>
  <c r="AU214" i="1"/>
  <c r="AJ72" i="15"/>
  <c r="AM103" i="1"/>
  <c r="AK19" i="15"/>
  <c r="AN133" i="1"/>
  <c r="AH46" i="1"/>
  <c r="AE14" i="15"/>
  <c r="Z63" i="15"/>
  <c r="AC8" i="1"/>
  <c r="AF69" i="15"/>
  <c r="AI59" i="1"/>
  <c r="AE68" i="15"/>
  <c r="AH49" i="1"/>
  <c r="BA290" i="1"/>
  <c r="AX17" i="15"/>
  <c r="AI71" i="15"/>
  <c r="AL80" i="1"/>
  <c r="AS82" i="15"/>
  <c r="AV226" i="1"/>
  <c r="AG24" i="1"/>
  <c r="AE25" i="15" s="1"/>
  <c r="AY245" i="1"/>
  <c r="AV10" i="15"/>
  <c r="AK74" i="15"/>
  <c r="AN135" i="1"/>
  <c r="AC64" i="15"/>
  <c r="AF13" i="1"/>
  <c r="AQ79" i="15"/>
  <c r="AT188" i="1"/>
  <c r="AQ80" i="15"/>
  <c r="AT201" i="1"/>
  <c r="AC66" i="15"/>
  <c r="AF29" i="1"/>
  <c r="AX86" i="15"/>
  <c r="BA293" i="1"/>
  <c r="AV84" i="15"/>
  <c r="AY253" i="1"/>
  <c r="AG70" i="15"/>
  <c r="AJ65" i="1"/>
  <c r="AJ73" i="15"/>
  <c r="AM117" i="1"/>
  <c r="AU83" i="15"/>
  <c r="AX242" i="1"/>
  <c r="AN77" i="15"/>
  <c r="AQ163" i="1"/>
  <c r="AC6" i="1"/>
  <c r="Z21" i="15"/>
  <c r="BA291" i="1"/>
  <c r="AX5" i="15"/>
  <c r="AG36" i="1"/>
  <c r="AE27" i="15" s="1"/>
  <c r="AH36" i="1" l="1"/>
  <c r="AF27" i="15" s="1"/>
  <c r="AD6" i="1"/>
  <c r="AA21" i="15"/>
  <c r="AY17" i="15"/>
  <c r="BB290" i="1"/>
  <c r="AG25" i="1"/>
  <c r="AD4" i="15"/>
  <c r="AO77" i="15"/>
  <c r="AR163" i="1"/>
  <c r="AK73" i="15"/>
  <c r="AN117" i="1"/>
  <c r="AW84" i="15"/>
  <c r="AZ253" i="1"/>
  <c r="AD66" i="15"/>
  <c r="AG29" i="1"/>
  <c r="AR79" i="15"/>
  <c r="AU188" i="1"/>
  <c r="AL74" i="15"/>
  <c r="AO135" i="1"/>
  <c r="AJ71" i="15"/>
  <c r="AM80" i="1"/>
  <c r="AF68" i="15"/>
  <c r="AI49" i="1"/>
  <c r="AA63" i="15"/>
  <c r="AD8" i="1"/>
  <c r="AL19" i="15"/>
  <c r="AO133" i="1"/>
  <c r="AS81" i="15"/>
  <c r="AV214" i="1"/>
  <c r="AO76" i="15"/>
  <c r="AR156" i="1"/>
  <c r="AQ78" i="15"/>
  <c r="AT174" i="1"/>
  <c r="AZ245" i="1"/>
  <c r="AW10" i="15"/>
  <c r="AY5" i="15"/>
  <c r="BB291" i="1"/>
  <c r="AH24" i="1"/>
  <c r="AF25" i="15" s="1"/>
  <c r="AD7" i="1"/>
  <c r="AA22" i="15"/>
  <c r="AH12" i="15"/>
  <c r="AK64" i="1"/>
  <c r="AE12" i="1"/>
  <c r="AC26" i="15" s="1"/>
  <c r="AL75" i="1"/>
  <c r="AI20" i="15"/>
  <c r="AE11" i="1"/>
  <c r="AB15" i="15"/>
  <c r="Z61" i="15"/>
  <c r="Z16" i="15"/>
  <c r="Z28" i="15" s="1"/>
  <c r="AC4" i="1"/>
  <c r="AF14" i="15"/>
  <c r="AI46" i="1"/>
  <c r="AV83" i="15"/>
  <c r="AY242" i="1"/>
  <c r="AH70" i="15"/>
  <c r="AK65" i="1"/>
  <c r="AY86" i="15"/>
  <c r="BB293" i="1"/>
  <c r="AR80" i="15"/>
  <c r="AU201" i="1"/>
  <c r="AD64" i="15"/>
  <c r="AG13" i="1"/>
  <c r="AT82" i="15"/>
  <c r="AW226" i="1"/>
  <c r="AG69" i="15"/>
  <c r="AJ59" i="1"/>
  <c r="AK72" i="15"/>
  <c r="AN103" i="1"/>
  <c r="AM75" i="15"/>
  <c r="AP148" i="1"/>
  <c r="AD65" i="15"/>
  <c r="AG15" i="1"/>
  <c r="AH22" i="1"/>
  <c r="AF24" i="15" s="1"/>
  <c r="AZ87" i="15"/>
  <c r="BC315" i="1"/>
  <c r="BA87" i="15" s="1"/>
  <c r="AX85" i="15"/>
  <c r="BA273" i="1"/>
  <c r="AE67" i="15"/>
  <c r="AH37" i="1"/>
  <c r="AA62" i="15"/>
  <c r="AD5" i="1"/>
  <c r="AI22" i="1" l="1"/>
  <c r="AG24" i="15" s="1"/>
  <c r="AP133" i="1"/>
  <c r="AM19" i="15"/>
  <c r="AG68" i="15"/>
  <c r="AJ49" i="1"/>
  <c r="AE66" i="15"/>
  <c r="AH29" i="1"/>
  <c r="AL73" i="15"/>
  <c r="AO117" i="1"/>
  <c r="AF67" i="15"/>
  <c r="AI37" i="1"/>
  <c r="AE65" i="15"/>
  <c r="AH15" i="1"/>
  <c r="AL72" i="15"/>
  <c r="AO103" i="1"/>
  <c r="AU82" i="15"/>
  <c r="AX226" i="1"/>
  <c r="AS80" i="15"/>
  <c r="AV201" i="1"/>
  <c r="AI70" i="15"/>
  <c r="AL65" i="1"/>
  <c r="AG14" i="15"/>
  <c r="AJ46" i="1"/>
  <c r="AM75" i="1"/>
  <c r="AJ20" i="15"/>
  <c r="AI24" i="1"/>
  <c r="AG25" i="15" s="1"/>
  <c r="BA245" i="1"/>
  <c r="AX10" i="15"/>
  <c r="AE4" i="15"/>
  <c r="AH25" i="1"/>
  <c r="AE6" i="1"/>
  <c r="AB21" i="15"/>
  <c r="AP76" i="15"/>
  <c r="AS156" i="1"/>
  <c r="AM74" i="15"/>
  <c r="AP135" i="1"/>
  <c r="BC291" i="1"/>
  <c r="BA5" i="15" s="1"/>
  <c r="AZ5" i="15"/>
  <c r="AR78" i="15"/>
  <c r="AU174" i="1"/>
  <c r="AT81" i="15"/>
  <c r="AW214" i="1"/>
  <c r="AB63" i="15"/>
  <c r="AE8" i="1"/>
  <c r="AK71" i="15"/>
  <c r="AN80" i="1"/>
  <c r="AS79" i="15"/>
  <c r="AV188" i="1"/>
  <c r="AX84" i="15"/>
  <c r="BA253" i="1"/>
  <c r="AP77" i="15"/>
  <c r="AS163" i="1"/>
  <c r="BC290" i="1"/>
  <c r="BA17" i="15" s="1"/>
  <c r="AZ17" i="15"/>
  <c r="AI12" i="15"/>
  <c r="AL64" i="1"/>
  <c r="AB62" i="15"/>
  <c r="AE5" i="1"/>
  <c r="AY85" i="15"/>
  <c r="BB273" i="1"/>
  <c r="AN75" i="15"/>
  <c r="AQ148" i="1"/>
  <c r="AH69" i="15"/>
  <c r="AK59" i="1"/>
  <c r="AE64" i="15"/>
  <c r="AH13" i="1"/>
  <c r="AZ86" i="15"/>
  <c r="BC293" i="1"/>
  <c r="BA86" i="15" s="1"/>
  <c r="AW83" i="15"/>
  <c r="AZ242" i="1"/>
  <c r="AA61" i="15"/>
  <c r="AD4" i="1"/>
  <c r="AA16" i="15"/>
  <c r="AA28" i="15" s="1"/>
  <c r="AF11" i="1"/>
  <c r="AC15" i="15"/>
  <c r="AF12" i="1"/>
  <c r="AD26" i="15" s="1"/>
  <c r="AB22" i="15"/>
  <c r="AE7" i="1"/>
  <c r="AI36" i="1"/>
  <c r="AG27" i="15" s="1"/>
  <c r="AJ24" i="1" l="1"/>
  <c r="AH25" i="15" s="1"/>
  <c r="AC22" i="15"/>
  <c r="AF7" i="1"/>
  <c r="AF6" i="1"/>
  <c r="AC21" i="15"/>
  <c r="BB245" i="1"/>
  <c r="AY10" i="15"/>
  <c r="AN75" i="1"/>
  <c r="AK20" i="15"/>
  <c r="AG11" i="1"/>
  <c r="AD15" i="15"/>
  <c r="AX83" i="15"/>
  <c r="BA242" i="1"/>
  <c r="AF64" i="15"/>
  <c r="AI13" i="1"/>
  <c r="AO75" i="15"/>
  <c r="AR148" i="1"/>
  <c r="AC62" i="15"/>
  <c r="AF5" i="1"/>
  <c r="AY84" i="15"/>
  <c r="BB253" i="1"/>
  <c r="AL71" i="15"/>
  <c r="AO80" i="1"/>
  <c r="AU81" i="15"/>
  <c r="AX214" i="1"/>
  <c r="AQ76" i="15"/>
  <c r="AT156" i="1"/>
  <c r="AI25" i="1"/>
  <c r="AF4" i="15"/>
  <c r="AK46" i="1"/>
  <c r="AH14" i="15"/>
  <c r="AT80" i="15"/>
  <c r="AW201" i="1"/>
  <c r="AM72" i="15"/>
  <c r="AP103" i="1"/>
  <c r="AG67" i="15"/>
  <c r="AJ37" i="1"/>
  <c r="AF66" i="15"/>
  <c r="AI29" i="1"/>
  <c r="AQ133" i="1"/>
  <c r="AN19" i="15"/>
  <c r="AJ36" i="1"/>
  <c r="AH27" i="15" s="1"/>
  <c r="AG12" i="1"/>
  <c r="AE26" i="15" s="1"/>
  <c r="AB61" i="15"/>
  <c r="AE4" i="1"/>
  <c r="AB16" i="15"/>
  <c r="AB28" i="15" s="1"/>
  <c r="AI69" i="15"/>
  <c r="AL59" i="1"/>
  <c r="AZ85" i="15"/>
  <c r="BC273" i="1"/>
  <c r="BA85" i="15" s="1"/>
  <c r="AJ12" i="15"/>
  <c r="AM64" i="1"/>
  <c r="AQ77" i="15"/>
  <c r="AT163" i="1"/>
  <c r="AT79" i="15"/>
  <c r="AW188" i="1"/>
  <c r="AC63" i="15"/>
  <c r="AF8" i="1"/>
  <c r="AS78" i="15"/>
  <c r="AV174" i="1"/>
  <c r="AN74" i="15"/>
  <c r="AQ135" i="1"/>
  <c r="AJ70" i="15"/>
  <c r="AM65" i="1"/>
  <c r="AV82" i="15"/>
  <c r="AY226" i="1"/>
  <c r="AF65" i="15"/>
  <c r="AI15" i="1"/>
  <c r="AM73" i="15"/>
  <c r="AP117" i="1"/>
  <c r="AH68" i="15"/>
  <c r="AK49" i="1"/>
  <c r="AJ22" i="1"/>
  <c r="AH24" i="15" s="1"/>
  <c r="AC61" i="15" l="1"/>
  <c r="AF4" i="1"/>
  <c r="AC16" i="15"/>
  <c r="AC28" i="15" s="1"/>
  <c r="AR76" i="15"/>
  <c r="AU156" i="1"/>
  <c r="AM71" i="15"/>
  <c r="AP80" i="1"/>
  <c r="AD62" i="15"/>
  <c r="AG5" i="1"/>
  <c r="AG64" i="15"/>
  <c r="AJ13" i="1"/>
  <c r="AG7" i="1"/>
  <c r="AD22" i="15"/>
  <c r="AI68" i="15"/>
  <c r="AL49" i="1"/>
  <c r="AJ15" i="1"/>
  <c r="AG65" i="15"/>
  <c r="AK70" i="15"/>
  <c r="AN65" i="1"/>
  <c r="AT78" i="15"/>
  <c r="AW174" i="1"/>
  <c r="AU79" i="15"/>
  <c r="AX188" i="1"/>
  <c r="AN64" i="1"/>
  <c r="AK12" i="15"/>
  <c r="AJ69" i="15"/>
  <c r="AM59" i="1"/>
  <c r="AK36" i="1"/>
  <c r="AI27" i="15" s="1"/>
  <c r="AL46" i="1"/>
  <c r="AI14" i="15"/>
  <c r="AE15" i="15"/>
  <c r="AH11" i="1"/>
  <c r="BC245" i="1"/>
  <c r="BA10" i="15" s="1"/>
  <c r="AZ10" i="15"/>
  <c r="AH67" i="15"/>
  <c r="AK37" i="1"/>
  <c r="AU80" i="15"/>
  <c r="AX201" i="1"/>
  <c r="AV81" i="15"/>
  <c r="AY214" i="1"/>
  <c r="AZ84" i="15"/>
  <c r="BC253" i="1"/>
  <c r="BA84" i="15" s="1"/>
  <c r="AP75" i="15"/>
  <c r="AS148" i="1"/>
  <c r="AY83" i="15"/>
  <c r="BB242" i="1"/>
  <c r="AG66" i="15"/>
  <c r="AJ29" i="1"/>
  <c r="AN72" i="15"/>
  <c r="AQ103" i="1"/>
  <c r="AK22" i="1"/>
  <c r="AI24" i="15" s="1"/>
  <c r="AN73" i="15"/>
  <c r="AQ117" i="1"/>
  <c r="AW82" i="15"/>
  <c r="AZ226" i="1"/>
  <c r="AO74" i="15"/>
  <c r="AR135" i="1"/>
  <c r="AD63" i="15"/>
  <c r="AG8" i="1"/>
  <c r="AR77" i="15"/>
  <c r="AU163" i="1"/>
  <c r="AH12" i="1"/>
  <c r="AF26" i="15" s="1"/>
  <c r="AR133" i="1"/>
  <c r="AO19" i="15"/>
  <c r="AJ25" i="1"/>
  <c r="AG4" i="15"/>
  <c r="AO75" i="1"/>
  <c r="AL20" i="15"/>
  <c r="AG6" i="1"/>
  <c r="AD21" i="15"/>
  <c r="AK24" i="1"/>
  <c r="AI25" i="15" s="1"/>
  <c r="AU78" i="15" l="1"/>
  <c r="AX174" i="1"/>
  <c r="AH6" i="1"/>
  <c r="AE21" i="15"/>
  <c r="AH4" i="15"/>
  <c r="AK25" i="1"/>
  <c r="AL12" i="15"/>
  <c r="AO64" i="1"/>
  <c r="AH65" i="15"/>
  <c r="AK15" i="1"/>
  <c r="AH7" i="1"/>
  <c r="AE22" i="15"/>
  <c r="AS77" i="15"/>
  <c r="AV163" i="1"/>
  <c r="AP74" i="15"/>
  <c r="AS135" i="1"/>
  <c r="AO73" i="15"/>
  <c r="AR117" i="1"/>
  <c r="AO72" i="15"/>
  <c r="AR103" i="1"/>
  <c r="AZ83" i="15"/>
  <c r="BC242" i="1"/>
  <c r="BA83" i="15" s="1"/>
  <c r="AV80" i="15"/>
  <c r="AY201" i="1"/>
  <c r="AK69" i="15"/>
  <c r="AN59" i="1"/>
  <c r="AV79" i="15"/>
  <c r="AY188" i="1"/>
  <c r="AL70" i="15"/>
  <c r="AO65" i="1"/>
  <c r="AJ68" i="15"/>
  <c r="AM49" i="1"/>
  <c r="AH64" i="15"/>
  <c r="AK13" i="1"/>
  <c r="AN71" i="15"/>
  <c r="AQ80" i="1"/>
  <c r="AE62" i="15"/>
  <c r="AH5" i="1"/>
  <c r="AS76" i="15"/>
  <c r="AV156" i="1"/>
  <c r="AL24" i="1"/>
  <c r="AJ25" i="15" s="1"/>
  <c r="AP75" i="1"/>
  <c r="AM20" i="15"/>
  <c r="AS133" i="1"/>
  <c r="AP19" i="15"/>
  <c r="AM46" i="1"/>
  <c r="AJ14" i="15"/>
  <c r="AD61" i="15"/>
  <c r="AD16" i="15"/>
  <c r="AD28" i="15" s="1"/>
  <c r="AG4" i="1"/>
  <c r="AI12" i="1"/>
  <c r="AG26" i="15" s="1"/>
  <c r="AE63" i="15"/>
  <c r="AH8" i="1"/>
  <c r="AX82" i="15"/>
  <c r="BA226" i="1"/>
  <c r="AL22" i="1"/>
  <c r="AJ24" i="15" s="1"/>
  <c r="AH66" i="15"/>
  <c r="AK29" i="1"/>
  <c r="AQ75" i="15"/>
  <c r="AT148" i="1"/>
  <c r="AW81" i="15"/>
  <c r="AZ214" i="1"/>
  <c r="AI67" i="15"/>
  <c r="AL37" i="1"/>
  <c r="AI11" i="1"/>
  <c r="AF15" i="15"/>
  <c r="AL36" i="1"/>
  <c r="AJ27" i="15" s="1"/>
  <c r="AI64" i="15" l="1"/>
  <c r="AL13" i="1"/>
  <c r="AL69" i="15"/>
  <c r="AO59" i="1"/>
  <c r="AJ11" i="1"/>
  <c r="AG15" i="15"/>
  <c r="AJ12" i="1"/>
  <c r="AH26" i="15" s="1"/>
  <c r="AT76" i="15"/>
  <c r="AW156" i="1"/>
  <c r="AO71" i="15"/>
  <c r="AR80" i="1"/>
  <c r="AK68" i="15"/>
  <c r="AN49" i="1"/>
  <c r="AW79" i="15"/>
  <c r="AZ188" i="1"/>
  <c r="AW80" i="15"/>
  <c r="AZ201" i="1"/>
  <c r="AP72" i="15"/>
  <c r="AS103" i="1"/>
  <c r="AQ74" i="15"/>
  <c r="AT135" i="1"/>
  <c r="AP64" i="1"/>
  <c r="AM12" i="15"/>
  <c r="AF62" i="15"/>
  <c r="AI5" i="1"/>
  <c r="AM70" i="15"/>
  <c r="AP65" i="1"/>
  <c r="AX81" i="15"/>
  <c r="BA214" i="1"/>
  <c r="AI66" i="15"/>
  <c r="AL29" i="1"/>
  <c r="AY82" i="15"/>
  <c r="BB226" i="1"/>
  <c r="AJ67" i="15"/>
  <c r="AM37" i="1"/>
  <c r="AR75" i="15"/>
  <c r="AU148" i="1"/>
  <c r="AM22" i="1"/>
  <c r="AK24" i="15" s="1"/>
  <c r="AF63" i="15"/>
  <c r="AI8" i="1"/>
  <c r="AE61" i="15"/>
  <c r="AH4" i="1"/>
  <c r="AE16" i="15"/>
  <c r="AE28" i="15" s="1"/>
  <c r="AN46" i="1"/>
  <c r="AK14" i="15"/>
  <c r="AQ75" i="1"/>
  <c r="AN20" i="15"/>
  <c r="AI7" i="1"/>
  <c r="AF22" i="15"/>
  <c r="AI6" i="1"/>
  <c r="AF21" i="15"/>
  <c r="AM36" i="1"/>
  <c r="AK27" i="15" s="1"/>
  <c r="AP73" i="15"/>
  <c r="AS117" i="1"/>
  <c r="AT77" i="15"/>
  <c r="AW163" i="1"/>
  <c r="AI65" i="15"/>
  <c r="AL15" i="1"/>
  <c r="AL25" i="1"/>
  <c r="AI4" i="15"/>
  <c r="AV78" i="15"/>
  <c r="AY174" i="1"/>
  <c r="AQ19" i="15"/>
  <c r="AT133" i="1"/>
  <c r="AM24" i="1"/>
  <c r="AK25" i="15" s="1"/>
  <c r="AJ6" i="1" l="1"/>
  <c r="AG21" i="15"/>
  <c r="AR75" i="1"/>
  <c r="AO20" i="15"/>
  <c r="AF61" i="15"/>
  <c r="AF16" i="15"/>
  <c r="AF28" i="15" s="1"/>
  <c r="AI4" i="1"/>
  <c r="AQ72" i="15"/>
  <c r="AT103" i="1"/>
  <c r="AX79" i="15"/>
  <c r="BA188" i="1"/>
  <c r="AP71" i="15"/>
  <c r="AS80" i="1"/>
  <c r="AQ64" i="1"/>
  <c r="AN12" i="15"/>
  <c r="AK12" i="1"/>
  <c r="AI26" i="15" s="1"/>
  <c r="AK67" i="15"/>
  <c r="AN37" i="1"/>
  <c r="AJ66" i="15"/>
  <c r="AM29" i="1"/>
  <c r="AN70" i="15"/>
  <c r="AQ65" i="1"/>
  <c r="AM69" i="15"/>
  <c r="AP59" i="1"/>
  <c r="AR19" i="15"/>
  <c r="AU133" i="1"/>
  <c r="AU77" i="15"/>
  <c r="AX163" i="1"/>
  <c r="AN22" i="1"/>
  <c r="AL24" i="15" s="1"/>
  <c r="AJ4" i="15"/>
  <c r="AM25" i="1"/>
  <c r="AN36" i="1"/>
  <c r="AL27" i="15" s="1"/>
  <c r="AJ7" i="1"/>
  <c r="AG22" i="15"/>
  <c r="AL14" i="15"/>
  <c r="AO46" i="1"/>
  <c r="AG63" i="15"/>
  <c r="AJ8" i="1"/>
  <c r="AS75" i="15"/>
  <c r="AV148" i="1"/>
  <c r="AZ82" i="15"/>
  <c r="BC226" i="1"/>
  <c r="BA82" i="15" s="1"/>
  <c r="AY81" i="15"/>
  <c r="BB214" i="1"/>
  <c r="AG62" i="15"/>
  <c r="AJ5" i="1"/>
  <c r="AR74" i="15"/>
  <c r="AU135" i="1"/>
  <c r="AX80" i="15"/>
  <c r="BA201" i="1"/>
  <c r="AL68" i="15"/>
  <c r="AO49" i="1"/>
  <c r="AU76" i="15"/>
  <c r="AX156" i="1"/>
  <c r="AJ64" i="15"/>
  <c r="AM13" i="1"/>
  <c r="AN24" i="1"/>
  <c r="AL25" i="15" s="1"/>
  <c r="AW78" i="15"/>
  <c r="AZ174" i="1"/>
  <c r="AJ65" i="15"/>
  <c r="AM15" i="1"/>
  <c r="AQ73" i="15"/>
  <c r="AT117" i="1"/>
  <c r="AH15" i="15"/>
  <c r="AK11" i="1"/>
  <c r="AK7" i="1" l="1"/>
  <c r="AH22" i="15"/>
  <c r="AL12" i="1"/>
  <c r="AJ26" i="15" s="1"/>
  <c r="AO22" i="1"/>
  <c r="AM24" i="15" s="1"/>
  <c r="AR64" i="1"/>
  <c r="AO12" i="15"/>
  <c r="AO24" i="1"/>
  <c r="AM25" i="15" s="1"/>
  <c r="AR73" i="15"/>
  <c r="AU117" i="1"/>
  <c r="AX78" i="15"/>
  <c r="BA174" i="1"/>
  <c r="AK64" i="15"/>
  <c r="AN13" i="1"/>
  <c r="AM68" i="15"/>
  <c r="AP49" i="1"/>
  <c r="AS74" i="15"/>
  <c r="AV135" i="1"/>
  <c r="AZ81" i="15"/>
  <c r="BC214" i="1"/>
  <c r="BA81" i="15" s="1"/>
  <c r="AT75" i="15"/>
  <c r="AW148" i="1"/>
  <c r="AP46" i="1"/>
  <c r="AM14" i="15"/>
  <c r="AO36" i="1"/>
  <c r="AM27" i="15" s="1"/>
  <c r="AV133" i="1"/>
  <c r="AS19" i="15"/>
  <c r="AO70" i="15"/>
  <c r="AR65" i="1"/>
  <c r="AL67" i="15"/>
  <c r="AO37" i="1"/>
  <c r="AY79" i="15"/>
  <c r="BB188" i="1"/>
  <c r="AG61" i="15"/>
  <c r="AJ4" i="1"/>
  <c r="AG16" i="15"/>
  <c r="AG28" i="15" s="1"/>
  <c r="AS75" i="1"/>
  <c r="AP20" i="15"/>
  <c r="AL11" i="1"/>
  <c r="AI15" i="15"/>
  <c r="AN15" i="1"/>
  <c r="AK65" i="15"/>
  <c r="AV76" i="15"/>
  <c r="AY156" i="1"/>
  <c r="AY80" i="15"/>
  <c r="BB201" i="1"/>
  <c r="AH62" i="15"/>
  <c r="AK5" i="1"/>
  <c r="AH63" i="15"/>
  <c r="AK8" i="1"/>
  <c r="AN25" i="1"/>
  <c r="AK4" i="15"/>
  <c r="AV77" i="15"/>
  <c r="AY163" i="1"/>
  <c r="AN69" i="15"/>
  <c r="AQ59" i="1"/>
  <c r="AK66" i="15"/>
  <c r="AN29" i="1"/>
  <c r="AQ71" i="15"/>
  <c r="AT80" i="1"/>
  <c r="AR72" i="15"/>
  <c r="AU103" i="1"/>
  <c r="AK6" i="1"/>
  <c r="AH21" i="15"/>
  <c r="AW76" i="15" l="1"/>
  <c r="AZ156" i="1"/>
  <c r="AP36" i="1"/>
  <c r="AN27" i="15" s="1"/>
  <c r="AS64" i="1"/>
  <c r="AP12" i="15"/>
  <c r="AN68" i="15"/>
  <c r="AQ49" i="1"/>
  <c r="AY78" i="15"/>
  <c r="BB174" i="1"/>
  <c r="AS72" i="15"/>
  <c r="AV103" i="1"/>
  <c r="AL66" i="15"/>
  <c r="AO29" i="1"/>
  <c r="AW77" i="15"/>
  <c r="AZ163" i="1"/>
  <c r="AI63" i="15"/>
  <c r="AL8" i="1"/>
  <c r="AZ80" i="15"/>
  <c r="BC201" i="1"/>
  <c r="BA80" i="15" s="1"/>
  <c r="AL65" i="15"/>
  <c r="AO15" i="1"/>
  <c r="AT75" i="1"/>
  <c r="AQ20" i="15"/>
  <c r="AZ79" i="15"/>
  <c r="BC188" i="1"/>
  <c r="BA79" i="15" s="1"/>
  <c r="AP70" i="15"/>
  <c r="AS65" i="1"/>
  <c r="AU75" i="15"/>
  <c r="AX148" i="1"/>
  <c r="AT74" i="15"/>
  <c r="AW135" i="1"/>
  <c r="AL64" i="15"/>
  <c r="AO13" i="1"/>
  <c r="AS73" i="15"/>
  <c r="AV117" i="1"/>
  <c r="AM12" i="1"/>
  <c r="AK26" i="15" s="1"/>
  <c r="AR71" i="15"/>
  <c r="AU80" i="1"/>
  <c r="AO69" i="15"/>
  <c r="AR59" i="1"/>
  <c r="AI62" i="15"/>
  <c r="AL5" i="1"/>
  <c r="AL6" i="1"/>
  <c r="AI21" i="15"/>
  <c r="AO25" i="1"/>
  <c r="AL4" i="15"/>
  <c r="AM11" i="1"/>
  <c r="AJ15" i="15"/>
  <c r="AH61" i="15"/>
  <c r="AK4" i="1"/>
  <c r="AH16" i="15"/>
  <c r="AH28" i="15" s="1"/>
  <c r="AM67" i="15"/>
  <c r="AP37" i="1"/>
  <c r="AW133" i="1"/>
  <c r="AT19" i="15"/>
  <c r="AN14" i="15"/>
  <c r="AQ46" i="1"/>
  <c r="AP24" i="1"/>
  <c r="AN25" i="15" s="1"/>
  <c r="AP22" i="1"/>
  <c r="AN24" i="15" s="1"/>
  <c r="AL7" i="1"/>
  <c r="AI22" i="15"/>
  <c r="AQ22" i="1" l="1"/>
  <c r="AO24" i="15" s="1"/>
  <c r="AP69" i="15"/>
  <c r="AS59" i="1"/>
  <c r="AM65" i="15"/>
  <c r="AP15" i="1"/>
  <c r="AJ63" i="15"/>
  <c r="AM8" i="1"/>
  <c r="AM66" i="15"/>
  <c r="AP29" i="1"/>
  <c r="AZ78" i="15"/>
  <c r="BC174" i="1"/>
  <c r="BA78" i="15" s="1"/>
  <c r="AN12" i="1"/>
  <c r="AL26" i="15" s="1"/>
  <c r="AM7" i="1"/>
  <c r="AJ22" i="15"/>
  <c r="AQ24" i="1"/>
  <c r="AO25" i="15" s="1"/>
  <c r="AU19" i="15"/>
  <c r="AX133" i="1"/>
  <c r="AI61" i="15"/>
  <c r="AL4" i="1"/>
  <c r="AI16" i="15"/>
  <c r="AI28" i="15" s="1"/>
  <c r="AJ62" i="15"/>
  <c r="AM5" i="1"/>
  <c r="AS71" i="15"/>
  <c r="AV80" i="1"/>
  <c r="AT73" i="15"/>
  <c r="AW117" i="1"/>
  <c r="AU74" i="15"/>
  <c r="AX135" i="1"/>
  <c r="AQ70" i="15"/>
  <c r="AT65" i="1"/>
  <c r="AX77" i="15"/>
  <c r="BA163" i="1"/>
  <c r="AT72" i="15"/>
  <c r="AW103" i="1"/>
  <c r="AO68" i="15"/>
  <c r="AR49" i="1"/>
  <c r="AR46" i="1"/>
  <c r="AO14" i="15"/>
  <c r="AN67" i="15"/>
  <c r="AQ37" i="1"/>
  <c r="AP25" i="1"/>
  <c r="AM4" i="15"/>
  <c r="AU75" i="1"/>
  <c r="AR20" i="15"/>
  <c r="AQ36" i="1"/>
  <c r="AO27" i="15" s="1"/>
  <c r="AM64" i="15"/>
  <c r="AP13" i="1"/>
  <c r="AV75" i="15"/>
  <c r="AY148" i="1"/>
  <c r="AX76" i="15"/>
  <c r="BA156" i="1"/>
  <c r="AK15" i="15"/>
  <c r="AN11" i="1"/>
  <c r="AJ21" i="15"/>
  <c r="AM6" i="1"/>
  <c r="AQ12" i="15"/>
  <c r="AT64" i="1"/>
  <c r="AR36" i="1" l="1"/>
  <c r="AP27" i="15" s="1"/>
  <c r="AY133" i="1"/>
  <c r="AV19" i="15"/>
  <c r="AK63" i="15"/>
  <c r="AN8" i="1"/>
  <c r="AQ69" i="15"/>
  <c r="AT59" i="1"/>
  <c r="AQ25" i="1"/>
  <c r="AN4" i="15"/>
  <c r="AS46" i="1"/>
  <c r="AP14" i="15"/>
  <c r="AN6" i="1"/>
  <c r="AK21" i="15"/>
  <c r="AY76" i="15"/>
  <c r="BB156" i="1"/>
  <c r="AN64" i="15"/>
  <c r="AQ13" i="1"/>
  <c r="AO67" i="15"/>
  <c r="AR37" i="1"/>
  <c r="AP68" i="15"/>
  <c r="AS49" i="1"/>
  <c r="AY77" i="15"/>
  <c r="BB163" i="1"/>
  <c r="AV74" i="15"/>
  <c r="AY135" i="1"/>
  <c r="AT71" i="15"/>
  <c r="AW80" i="1"/>
  <c r="AK22" i="15"/>
  <c r="AN7" i="1"/>
  <c r="AJ61" i="15"/>
  <c r="AJ16" i="15"/>
  <c r="AJ28" i="15" s="1"/>
  <c r="AM4" i="1"/>
  <c r="AO12" i="1"/>
  <c r="AM26" i="15" s="1"/>
  <c r="AN66" i="15"/>
  <c r="AQ29" i="1"/>
  <c r="AN65" i="15"/>
  <c r="AQ15" i="1"/>
  <c r="AV75" i="1"/>
  <c r="AS20" i="15"/>
  <c r="AU64" i="1"/>
  <c r="AR12" i="15"/>
  <c r="AO11" i="1"/>
  <c r="AL15" i="15"/>
  <c r="AW75" i="15"/>
  <c r="AZ148" i="1"/>
  <c r="AU72" i="15"/>
  <c r="AX103" i="1"/>
  <c r="AR70" i="15"/>
  <c r="AU65" i="1"/>
  <c r="AU73" i="15"/>
  <c r="AX117" i="1"/>
  <c r="AK62" i="15"/>
  <c r="AN5" i="1"/>
  <c r="AR24" i="1"/>
  <c r="AP25" i="15" s="1"/>
  <c r="AR22" i="1"/>
  <c r="AP24" i="15" s="1"/>
  <c r="AL62" i="15" l="1"/>
  <c r="AO5" i="1"/>
  <c r="AS24" i="1"/>
  <c r="AQ25" i="15" s="1"/>
  <c r="AP11" i="1"/>
  <c r="AM15" i="15"/>
  <c r="AT20" i="15"/>
  <c r="AW75" i="1"/>
  <c r="AU71" i="15"/>
  <c r="AX80" i="1"/>
  <c r="AZ77" i="15"/>
  <c r="BC163" i="1"/>
  <c r="BA77" i="15" s="1"/>
  <c r="AP67" i="15"/>
  <c r="AS37" i="1"/>
  <c r="AZ76" i="15"/>
  <c r="BC156" i="1"/>
  <c r="BA76" i="15" s="1"/>
  <c r="AR69" i="15"/>
  <c r="AU59" i="1"/>
  <c r="AO65" i="15"/>
  <c r="AR15" i="1"/>
  <c r="AT46" i="1"/>
  <c r="AQ14" i="15"/>
  <c r="AZ133" i="1"/>
  <c r="AW19" i="15"/>
  <c r="AS70" i="15"/>
  <c r="AV65" i="1"/>
  <c r="AX75" i="15"/>
  <c r="BA148" i="1"/>
  <c r="AS22" i="1"/>
  <c r="AQ24" i="15" s="1"/>
  <c r="AS12" i="15"/>
  <c r="AV64" i="1"/>
  <c r="AP12" i="1"/>
  <c r="AN26" i="15" s="1"/>
  <c r="AO7" i="1"/>
  <c r="AL22" i="15"/>
  <c r="AW74" i="15"/>
  <c r="AZ135" i="1"/>
  <c r="AQ68" i="15"/>
  <c r="AT49" i="1"/>
  <c r="AO64" i="15"/>
  <c r="AR13" i="1"/>
  <c r="AL63" i="15"/>
  <c r="AO8" i="1"/>
  <c r="AS36" i="1"/>
  <c r="AQ27" i="15" s="1"/>
  <c r="AV73" i="15"/>
  <c r="AY117" i="1"/>
  <c r="AV72" i="15"/>
  <c r="AY103" i="1"/>
  <c r="AO66" i="15"/>
  <c r="AR29" i="1"/>
  <c r="AK61" i="15"/>
  <c r="AN4" i="1"/>
  <c r="AK16" i="15"/>
  <c r="AK28" i="15" s="1"/>
  <c r="AL21" i="15"/>
  <c r="AO6" i="1"/>
  <c r="AR25" i="1"/>
  <c r="AO4" i="15"/>
  <c r="AP66" i="15" l="1"/>
  <c r="AS29" i="1"/>
  <c r="AW73" i="15"/>
  <c r="AZ117" i="1"/>
  <c r="AM63" i="15"/>
  <c r="AP8" i="1"/>
  <c r="AR68" i="15"/>
  <c r="AU49" i="1"/>
  <c r="AT12" i="15"/>
  <c r="AW64" i="1"/>
  <c r="AY75" i="15"/>
  <c r="BB148" i="1"/>
  <c r="AS15" i="1"/>
  <c r="AP65" i="15"/>
  <c r="AX75" i="1"/>
  <c r="AU20" i="15"/>
  <c r="BA133" i="1"/>
  <c r="AX19" i="15"/>
  <c r="AT24" i="1"/>
  <c r="AR25" i="15" s="1"/>
  <c r="AP7" i="1"/>
  <c r="AM22" i="15"/>
  <c r="AP4" i="15"/>
  <c r="AS25" i="1"/>
  <c r="AL61" i="15"/>
  <c r="AO4" i="1"/>
  <c r="AL16" i="15"/>
  <c r="AL28" i="15" s="1"/>
  <c r="AW72" i="15"/>
  <c r="AZ103" i="1"/>
  <c r="AP64" i="15"/>
  <c r="AS13" i="1"/>
  <c r="AX74" i="15"/>
  <c r="BA135" i="1"/>
  <c r="AT70" i="15"/>
  <c r="AW65" i="1"/>
  <c r="AS69" i="15"/>
  <c r="AV59" i="1"/>
  <c r="AQ67" i="15"/>
  <c r="AT37" i="1"/>
  <c r="AV71" i="15"/>
  <c r="AY80" i="1"/>
  <c r="AM62" i="15"/>
  <c r="AP5" i="1"/>
  <c r="AP6" i="1"/>
  <c r="AM21" i="15"/>
  <c r="AT36" i="1"/>
  <c r="AR27" i="15" s="1"/>
  <c r="AQ12" i="1"/>
  <c r="AO26" i="15" s="1"/>
  <c r="AT22" i="1"/>
  <c r="AR24" i="15" s="1"/>
  <c r="AR14" i="15"/>
  <c r="AU46" i="1"/>
  <c r="AN15" i="15"/>
  <c r="AQ11" i="1"/>
  <c r="AR12" i="1" l="1"/>
  <c r="AP26" i="15" s="1"/>
  <c r="AQ6" i="1"/>
  <c r="AN21" i="15"/>
  <c r="AT25" i="1"/>
  <c r="AQ4" i="15"/>
  <c r="AZ75" i="15"/>
  <c r="BC148" i="1"/>
  <c r="BA75" i="15" s="1"/>
  <c r="AS68" i="15"/>
  <c r="AV49" i="1"/>
  <c r="AX73" i="15"/>
  <c r="BA117" i="1"/>
  <c r="AO15" i="15"/>
  <c r="AR11" i="1"/>
  <c r="AU36" i="1"/>
  <c r="AS27" i="15" s="1"/>
  <c r="AN62" i="15"/>
  <c r="AQ5" i="1"/>
  <c r="AR67" i="15"/>
  <c r="AU37" i="1"/>
  <c r="AU70" i="15"/>
  <c r="AX65" i="1"/>
  <c r="AQ64" i="15"/>
  <c r="AT13" i="1"/>
  <c r="AU24" i="1"/>
  <c r="AS25" i="15" s="1"/>
  <c r="AV20" i="15"/>
  <c r="AY75" i="1"/>
  <c r="AU22" i="1"/>
  <c r="AS24" i="15" s="1"/>
  <c r="AM61" i="15"/>
  <c r="AM16" i="15"/>
  <c r="AM28" i="15" s="1"/>
  <c r="AP4" i="1"/>
  <c r="AU12" i="15"/>
  <c r="AX64" i="1"/>
  <c r="AN63" i="15"/>
  <c r="AQ8" i="1"/>
  <c r="AQ66" i="15"/>
  <c r="AT29" i="1"/>
  <c r="AV46" i="1"/>
  <c r="AS14" i="15"/>
  <c r="AW71" i="15"/>
  <c r="AZ80" i="1"/>
  <c r="AT69" i="15"/>
  <c r="AW59" i="1"/>
  <c r="AY74" i="15"/>
  <c r="BB135" i="1"/>
  <c r="AX72" i="15"/>
  <c r="BA103" i="1"/>
  <c r="AQ7" i="1"/>
  <c r="AN22" i="15"/>
  <c r="BB133" i="1"/>
  <c r="AY19" i="15"/>
  <c r="AQ65" i="15"/>
  <c r="AT15" i="1"/>
  <c r="AY72" i="15" l="1"/>
  <c r="BB103" i="1"/>
  <c r="AU69" i="15"/>
  <c r="AX59" i="1"/>
  <c r="AW46" i="1"/>
  <c r="AT14" i="15"/>
  <c r="AZ75" i="1"/>
  <c r="AW20" i="15"/>
  <c r="AR64" i="15"/>
  <c r="AU13" i="1"/>
  <c r="AS67" i="15"/>
  <c r="AV37" i="1"/>
  <c r="AY73" i="15"/>
  <c r="BB117" i="1"/>
  <c r="AO63" i="15"/>
  <c r="AR8" i="1"/>
  <c r="AN61" i="15"/>
  <c r="AQ4" i="1"/>
  <c r="AN16" i="15"/>
  <c r="AN28" i="15" s="1"/>
  <c r="AZ19" i="15"/>
  <c r="BC133" i="1"/>
  <c r="BA19" i="15" s="1"/>
  <c r="AR65" i="15"/>
  <c r="AU15" i="1"/>
  <c r="AZ74" i="15"/>
  <c r="BC135" i="1"/>
  <c r="BA74" i="15" s="1"/>
  <c r="AX71" i="15"/>
  <c r="BA80" i="1"/>
  <c r="AR66" i="15"/>
  <c r="AU29" i="1"/>
  <c r="AY64" i="1"/>
  <c r="AV12" i="15"/>
  <c r="AV36" i="1"/>
  <c r="AT27" i="15" s="1"/>
  <c r="AR6" i="1"/>
  <c r="AO21" i="15"/>
  <c r="AR7" i="1"/>
  <c r="AO22" i="15"/>
  <c r="AV22" i="1"/>
  <c r="AT24" i="15" s="1"/>
  <c r="AV70" i="15"/>
  <c r="AY65" i="1"/>
  <c r="AR5" i="1"/>
  <c r="AO62" i="15"/>
  <c r="AP15" i="15"/>
  <c r="AS11" i="1"/>
  <c r="AT68" i="15"/>
  <c r="AW49" i="1"/>
  <c r="AV24" i="1"/>
  <c r="AT25" i="15" s="1"/>
  <c r="AU25" i="1"/>
  <c r="AR4" i="15"/>
  <c r="AS12" i="1"/>
  <c r="AQ26" i="15" s="1"/>
  <c r="AT11" i="1" l="1"/>
  <c r="AQ15" i="15"/>
  <c r="AW70" i="15"/>
  <c r="AZ65" i="1"/>
  <c r="AS7" i="1"/>
  <c r="AP22" i="15"/>
  <c r="AW36" i="1"/>
  <c r="AU27" i="15" s="1"/>
  <c r="AP63" i="15"/>
  <c r="AS8" i="1"/>
  <c r="AT67" i="15"/>
  <c r="AW37" i="1"/>
  <c r="AV69" i="15"/>
  <c r="AY59" i="1"/>
  <c r="AT12" i="1"/>
  <c r="AR26" i="15" s="1"/>
  <c r="BA75" i="1"/>
  <c r="AX20" i="15"/>
  <c r="AW24" i="1"/>
  <c r="AU25" i="15" s="1"/>
  <c r="AU68" i="15"/>
  <c r="AX49" i="1"/>
  <c r="AY71" i="15"/>
  <c r="BB80" i="1"/>
  <c r="AS65" i="15"/>
  <c r="AV15" i="1"/>
  <c r="AS4" i="15"/>
  <c r="AV25" i="1"/>
  <c r="AP62" i="15"/>
  <c r="AS5" i="1"/>
  <c r="AW22" i="1"/>
  <c r="AU24" i="15" s="1"/>
  <c r="AS6" i="1"/>
  <c r="AP21" i="15"/>
  <c r="AW12" i="15"/>
  <c r="AZ64" i="1"/>
  <c r="AO61" i="15"/>
  <c r="AR4" i="1"/>
  <c r="AO16" i="15"/>
  <c r="AO28" i="15" s="1"/>
  <c r="AZ73" i="15"/>
  <c r="BC117" i="1"/>
  <c r="BA73" i="15" s="1"/>
  <c r="AS64" i="15"/>
  <c r="AV13" i="1"/>
  <c r="AZ72" i="15"/>
  <c r="BC103" i="1"/>
  <c r="BA72" i="15" s="1"/>
  <c r="AS66" i="15"/>
  <c r="AV29" i="1"/>
  <c r="AX46" i="1"/>
  <c r="AU14" i="15"/>
  <c r="AY46" i="1" l="1"/>
  <c r="AV14" i="15"/>
  <c r="BA64" i="1"/>
  <c r="AX12" i="15"/>
  <c r="AX22" i="1"/>
  <c r="AV24" i="15" s="1"/>
  <c r="AT4" i="15"/>
  <c r="AW25" i="1"/>
  <c r="AZ71" i="15"/>
  <c r="BC80" i="1"/>
  <c r="BA71" i="15" s="1"/>
  <c r="AX24" i="1"/>
  <c r="AV25" i="15" s="1"/>
  <c r="AU67" i="15"/>
  <c r="AX37" i="1"/>
  <c r="AX70" i="15"/>
  <c r="BA65" i="1"/>
  <c r="AU12" i="1"/>
  <c r="AS26" i="15" s="1"/>
  <c r="AX36" i="1"/>
  <c r="AV27" i="15" s="1"/>
  <c r="AT64" i="15"/>
  <c r="AW13" i="1"/>
  <c r="AP61" i="15"/>
  <c r="AS4" i="1"/>
  <c r="AP16" i="15"/>
  <c r="AP28" i="15" s="1"/>
  <c r="AQ62" i="15"/>
  <c r="AT5" i="1"/>
  <c r="AT65" i="15"/>
  <c r="AW15" i="1"/>
  <c r="AV68" i="15"/>
  <c r="AY49" i="1"/>
  <c r="AW69" i="15"/>
  <c r="AZ59" i="1"/>
  <c r="AQ63" i="15"/>
  <c r="AT8" i="1"/>
  <c r="AT66" i="15"/>
  <c r="AW29" i="1"/>
  <c r="AT6" i="1"/>
  <c r="AQ21" i="15"/>
  <c r="BB75" i="1"/>
  <c r="AY20" i="15"/>
  <c r="AT7" i="1"/>
  <c r="AQ22" i="15"/>
  <c r="AU11" i="1"/>
  <c r="AR15" i="15"/>
  <c r="AU7" i="1" l="1"/>
  <c r="AR22" i="15"/>
  <c r="AQ61" i="15"/>
  <c r="AT4" i="1"/>
  <c r="AQ16" i="15"/>
  <c r="AQ28" i="15" s="1"/>
  <c r="AY70" i="15"/>
  <c r="BB65" i="1"/>
  <c r="AX25" i="1"/>
  <c r="AU4" i="15"/>
  <c r="AS15" i="15"/>
  <c r="AV11" i="1"/>
  <c r="AZ20" i="15"/>
  <c r="BC75" i="1"/>
  <c r="BA20" i="15" s="1"/>
  <c r="AR63" i="15"/>
  <c r="AU8" i="1"/>
  <c r="AW68" i="15"/>
  <c r="AZ49" i="1"/>
  <c r="AR62" i="15"/>
  <c r="AU5" i="1"/>
  <c r="AY36" i="1"/>
  <c r="AW27" i="15" s="1"/>
  <c r="AY24" i="1"/>
  <c r="AW25" i="15" s="1"/>
  <c r="BB64" i="1"/>
  <c r="AY12" i="15"/>
  <c r="AU6" i="1"/>
  <c r="AR21" i="15"/>
  <c r="AU64" i="15"/>
  <c r="AX13" i="1"/>
  <c r="AV67" i="15"/>
  <c r="AY37" i="1"/>
  <c r="AU66" i="15"/>
  <c r="AX29" i="1"/>
  <c r="AX69" i="15"/>
  <c r="BA59" i="1"/>
  <c r="AU65" i="15"/>
  <c r="AX15" i="1"/>
  <c r="AV12" i="1"/>
  <c r="AT26" i="15" s="1"/>
  <c r="AY22" i="1"/>
  <c r="AW24" i="15" s="1"/>
  <c r="AZ46" i="1"/>
  <c r="AW14" i="15"/>
  <c r="BA46" i="1" l="1"/>
  <c r="AX14" i="15"/>
  <c r="AW12" i="1"/>
  <c r="AU26" i="15" s="1"/>
  <c r="AZ22" i="1"/>
  <c r="AX24" i="15" s="1"/>
  <c r="AZ12" i="15"/>
  <c r="BC64" i="1"/>
  <c r="BA12" i="15" s="1"/>
  <c r="AY25" i="1"/>
  <c r="AV4" i="15"/>
  <c r="AR61" i="15"/>
  <c r="AR16" i="15"/>
  <c r="AR28" i="15" s="1"/>
  <c r="AU4" i="1"/>
  <c r="AY69" i="15"/>
  <c r="BB59" i="1"/>
  <c r="AW67" i="15"/>
  <c r="AZ37" i="1"/>
  <c r="AS62" i="15"/>
  <c r="AV5" i="1"/>
  <c r="AS63" i="15"/>
  <c r="AV8" i="1"/>
  <c r="AW11" i="1"/>
  <c r="AT15" i="15"/>
  <c r="AZ70" i="15"/>
  <c r="BC65" i="1"/>
  <c r="BA70" i="15" s="1"/>
  <c r="AS21" i="15"/>
  <c r="AV6" i="1"/>
  <c r="AZ24" i="1"/>
  <c r="AX25" i="15" s="1"/>
  <c r="AV65" i="15"/>
  <c r="AY15" i="1"/>
  <c r="AV66" i="15"/>
  <c r="AY29" i="1"/>
  <c r="AV64" i="15"/>
  <c r="AY13" i="1"/>
  <c r="AZ36" i="1"/>
  <c r="AX27" i="15" s="1"/>
  <c r="AX68" i="15"/>
  <c r="BA49" i="1"/>
  <c r="AV7" i="1"/>
  <c r="AS22" i="15"/>
  <c r="AT22" i="15" l="1"/>
  <c r="AW7" i="1"/>
  <c r="BA36" i="1"/>
  <c r="AY27" i="15" s="1"/>
  <c r="BA24" i="1"/>
  <c r="AY25" i="15" s="1"/>
  <c r="AY68" i="15"/>
  <c r="BB49" i="1"/>
  <c r="AW64" i="15"/>
  <c r="AZ13" i="1"/>
  <c r="AW65" i="15"/>
  <c r="AZ15" i="1"/>
  <c r="AW6" i="1"/>
  <c r="AT21" i="15"/>
  <c r="AT62" i="15"/>
  <c r="AW5" i="1"/>
  <c r="AZ69" i="15"/>
  <c r="BC59" i="1"/>
  <c r="BA69" i="15" s="1"/>
  <c r="AX12" i="1"/>
  <c r="AV26" i="15" s="1"/>
  <c r="AX11" i="1"/>
  <c r="AU15" i="15"/>
  <c r="AW66" i="15"/>
  <c r="AZ29" i="1"/>
  <c r="AT63" i="15"/>
  <c r="AW8" i="1"/>
  <c r="AX67" i="15"/>
  <c r="BA37" i="1"/>
  <c r="AS61" i="15"/>
  <c r="AV4" i="1"/>
  <c r="AS16" i="15"/>
  <c r="AS28" i="15" s="1"/>
  <c r="AZ25" i="1"/>
  <c r="AW4" i="15"/>
  <c r="BA22" i="1"/>
  <c r="AY24" i="15" s="1"/>
  <c r="AY14" i="15"/>
  <c r="BB46" i="1"/>
  <c r="AY12" i="1" l="1"/>
  <c r="AW26" i="15" s="1"/>
  <c r="AX64" i="15"/>
  <c r="BA13" i="1"/>
  <c r="BC46" i="1"/>
  <c r="BA14" i="15" s="1"/>
  <c r="AZ14" i="15"/>
  <c r="AX6" i="1"/>
  <c r="AU21" i="15"/>
  <c r="BB24" i="1"/>
  <c r="AZ25" i="15" s="1"/>
  <c r="BB36" i="1"/>
  <c r="AZ27" i="15" s="1"/>
  <c r="BB22" i="1"/>
  <c r="AZ24" i="15" s="1"/>
  <c r="AT61" i="15"/>
  <c r="AW4" i="1"/>
  <c r="AT16" i="15"/>
  <c r="AT28" i="15" s="1"/>
  <c r="AU63" i="15"/>
  <c r="AX8" i="1"/>
  <c r="AY11" i="1"/>
  <c r="AV15" i="15"/>
  <c r="BA25" i="1"/>
  <c r="AX4" i="15"/>
  <c r="AY67" i="15"/>
  <c r="BB37" i="1"/>
  <c r="AX66" i="15"/>
  <c r="BA29" i="1"/>
  <c r="AX5" i="1"/>
  <c r="AU62" i="15"/>
  <c r="AX65" i="15"/>
  <c r="BA15" i="1"/>
  <c r="AZ68" i="15"/>
  <c r="BC49" i="1"/>
  <c r="BA68" i="15" s="1"/>
  <c r="AX7" i="1"/>
  <c r="AU22" i="15"/>
  <c r="AV62" i="15" l="1"/>
  <c r="AY5" i="1"/>
  <c r="AZ11" i="1"/>
  <c r="AW15" i="15"/>
  <c r="AU61" i="15"/>
  <c r="AX4" i="1"/>
  <c r="AU16" i="15"/>
  <c r="AU28" i="15" s="1"/>
  <c r="AY64" i="15"/>
  <c r="BB13" i="1"/>
  <c r="AY65" i="15"/>
  <c r="BB15" i="1"/>
  <c r="AY66" i="15"/>
  <c r="BB29" i="1"/>
  <c r="AV63" i="15"/>
  <c r="AY8" i="1"/>
  <c r="BC36" i="1"/>
  <c r="BA27" i="15" s="1"/>
  <c r="AY6" i="1"/>
  <c r="AV21" i="15"/>
  <c r="AY7" i="1"/>
  <c r="AV22" i="15"/>
  <c r="AY4" i="15"/>
  <c r="BB25" i="1"/>
  <c r="AZ12" i="1"/>
  <c r="AX26" i="15" s="1"/>
  <c r="AZ67" i="15"/>
  <c r="BC37" i="1"/>
  <c r="BA67" i="15" s="1"/>
  <c r="BC22" i="1"/>
  <c r="BA24" i="15" s="1"/>
  <c r="BC24" i="1"/>
  <c r="BA25" i="15" s="1"/>
  <c r="BA12" i="1" l="1"/>
  <c r="AY26" i="15" s="1"/>
  <c r="AZ7" i="1"/>
  <c r="AW22" i="15"/>
  <c r="BC25" i="1"/>
  <c r="BA4" i="15" s="1"/>
  <c r="AZ4" i="15"/>
  <c r="AW63" i="15"/>
  <c r="AZ8" i="1"/>
  <c r="AZ65" i="15"/>
  <c r="BC15" i="1"/>
  <c r="AX15" i="15"/>
  <c r="BA11" i="1"/>
  <c r="AZ6" i="1"/>
  <c r="AW21" i="15"/>
  <c r="AV61" i="15"/>
  <c r="AV16" i="15"/>
  <c r="AV28" i="15" s="1"/>
  <c r="AY4" i="1"/>
  <c r="AW62" i="15"/>
  <c r="AZ5" i="1"/>
  <c r="AZ66" i="15"/>
  <c r="BC29" i="1"/>
  <c r="BA66" i="15" s="1"/>
  <c r="AZ64" i="15"/>
  <c r="BC13" i="1"/>
  <c r="BA64" i="15" s="1"/>
  <c r="BA65" i="15" l="1"/>
  <c r="BB11" i="1"/>
  <c r="AY15" i="15"/>
  <c r="AX63" i="15"/>
  <c r="BA8" i="1"/>
  <c r="AX62" i="15"/>
  <c r="BA5" i="1"/>
  <c r="AX22" i="15"/>
  <c r="BA7" i="1"/>
  <c r="AW61" i="15"/>
  <c r="AZ4" i="1"/>
  <c r="AW16" i="15"/>
  <c r="AW28" i="15" s="1"/>
  <c r="AX21" i="15"/>
  <c r="BA6" i="1"/>
  <c r="BB12" i="1"/>
  <c r="AZ26" i="15" s="1"/>
  <c r="BB7" i="1" l="1"/>
  <c r="AY22" i="15"/>
  <c r="AY63" i="15"/>
  <c r="BB8" i="1"/>
  <c r="BC12" i="1"/>
  <c r="BA26" i="15" s="1"/>
  <c r="AX61" i="15"/>
  <c r="BA4" i="1"/>
  <c r="AX16" i="15"/>
  <c r="AX28" i="15" s="1"/>
  <c r="AY62" i="15"/>
  <c r="BB5" i="1"/>
  <c r="BB6" i="1"/>
  <c r="AY21" i="15"/>
  <c r="BC11" i="1"/>
  <c r="BA15" i="15" s="1"/>
  <c r="AZ15" i="15"/>
  <c r="BC6" i="1" l="1"/>
  <c r="BA21" i="15" s="1"/>
  <c r="AZ21" i="15"/>
  <c r="AY61" i="15"/>
  <c r="BB4" i="1"/>
  <c r="AY16" i="15"/>
  <c r="AY28" i="15" s="1"/>
  <c r="AZ63" i="15"/>
  <c r="BC8" i="1"/>
  <c r="BA63" i="15" s="1"/>
  <c r="AZ62" i="15"/>
  <c r="BC5" i="1"/>
  <c r="BC7" i="1"/>
  <c r="BA22" i="15" s="1"/>
  <c r="AZ22" i="15"/>
  <c r="BA62" i="15" l="1"/>
  <c r="AZ61" i="15"/>
  <c r="BC4" i="1"/>
  <c r="AZ16" i="15"/>
  <c r="AZ28" i="15" s="1"/>
  <c r="BA16" i="15" l="1"/>
  <c r="BA28" i="15" s="1"/>
  <c r="BA61" i="15"/>
</calcChain>
</file>

<file path=xl/comments1.xml><?xml version="1.0" encoding="utf-8"?>
<comments xmlns="http://schemas.openxmlformats.org/spreadsheetml/2006/main">
  <authors>
    <author>Harriet Price</author>
  </authors>
  <commentList>
    <comment ref="D5" authorId="0">
      <text>
        <r>
          <rPr>
            <b/>
            <sz val="9"/>
            <color indexed="81"/>
            <rFont val="Tahoma"/>
            <family val="2"/>
          </rPr>
          <t>Harriet Price:</t>
        </r>
        <r>
          <rPr>
            <sz val="9"/>
            <color indexed="81"/>
            <rFont val="Tahoma"/>
            <family val="2"/>
          </rPr>
          <t xml:space="preserve">
excluding debt interest</t>
        </r>
      </text>
    </comment>
    <comment ref="F9" authorId="0">
      <text>
        <r>
          <rPr>
            <b/>
            <sz val="9"/>
            <color indexed="81"/>
            <rFont val="Tahoma"/>
            <family val="2"/>
          </rPr>
          <t>Harriet Price:</t>
        </r>
        <r>
          <rPr>
            <sz val="9"/>
            <color indexed="81"/>
            <rFont val="Tahoma"/>
            <family val="2"/>
          </rPr>
          <t xml:space="preserve">
Includes impact of forestalling</t>
        </r>
      </text>
    </comment>
  </commentList>
</comments>
</file>

<file path=xl/sharedStrings.xml><?xml version="1.0" encoding="utf-8"?>
<sst xmlns="http://schemas.openxmlformats.org/spreadsheetml/2006/main" count="7775" uniqueCount="1628">
  <si>
    <t>Child Tax Credit: Taper the family element immediately after the child element from 2012-13</t>
  </si>
  <si>
    <t>Child Tax Credit: Remove the baby element from 2011-12</t>
  </si>
  <si>
    <t>Working Tax Credit: Remove the 50 plus element from 2012-13</t>
  </si>
  <si>
    <t>Child Tax Credit: Reverse the supplement for children aged one and two from 2012-13</t>
  </si>
  <si>
    <t>Reduce the income disregard from £25,000 to £10,000 for 2 years from 2011-12 then to £5,000 in 2013-14</t>
  </si>
  <si>
    <t>Introduce an income disregard of £2,500 for falls in income from 2012-13</t>
  </si>
  <si>
    <t>New claims and changes of circumstances: Reduce backdating  from 3 months to 1 month from 2012-13</t>
  </si>
  <si>
    <t>Child Tax Credit: increase the child element of the by £150 in 2011-12 and £60 in 2012-13 above indexation</t>
  </si>
  <si>
    <t>Child benefit: Freeze for 3 years from 2011-12</t>
  </si>
  <si>
    <t>Basic State Pension: introduce triple guarantee from 2011-12</t>
  </si>
  <si>
    <t>Pension Credit Minimum Income guarantee: matching basic State Pension cash increase in 2011-12</t>
  </si>
  <si>
    <t>Contributory Employment and Support Allowance: time limit for those in the Work Related Activity Group to one year</t>
  </si>
  <si>
    <t>Housing Benefit: increase age limit for shared room rate from 25 to 35</t>
  </si>
  <si>
    <t>Total household benefit payments capped on the basis of average take-home pay for working households</t>
  </si>
  <si>
    <t>Disability Living Allowance: remove mobility components for claimants in residential care</t>
  </si>
  <si>
    <t>Savings Credit: freeze maximum award for four years from 2011-12</t>
  </si>
  <si>
    <t>Support for Mortgage Interest: extend temporary changes to waiting period and capital limit until January 2012</t>
  </si>
  <si>
    <t>Cold Weather Payments: increase rate permanently to £25 from November 2010</t>
  </si>
  <si>
    <t>Council Tax Benefit: 10% reduction in expenditure and localisation</t>
  </si>
  <si>
    <t>Child Benefit: remove from families with a higher rate taxpayer from January 2013</t>
  </si>
  <si>
    <t>Working Tax Credit: freeze in the basic and 30 hour elements for three years from 2011-12</t>
  </si>
  <si>
    <t>Working Tax Credit: reduce payable costs through childcare element from 80% to 70% restoring 2006 rate</t>
  </si>
  <si>
    <t>Child Tax Credit: increase the child element by £30 in 2011 and £50 in 2012</t>
  </si>
  <si>
    <t>Working Tax Credit: increase working hours requirement for couples with children to 24 hours</t>
  </si>
  <si>
    <t>Child and Working Tax Credits: use real time information</t>
  </si>
  <si>
    <t>Public sector pensions: increase in employment contribution rates</t>
  </si>
  <si>
    <t>Renewable Heat Incentives: efficiency savings</t>
  </si>
  <si>
    <t>Carbon Reduction Commitment: no recycling of revenues</t>
  </si>
  <si>
    <t>HM Treasury: reduction in metal cost for coinage</t>
  </si>
  <si>
    <t>Equitable life payments</t>
  </si>
  <si>
    <t>Capitalisation: support for local authority restructuring</t>
  </si>
  <si>
    <t>Public Works Loan Board: interest rate increase</t>
  </si>
  <si>
    <t>TfL Metronet: replace borrowing with central government grant</t>
  </si>
  <si>
    <t>Right to Buy: surrender full receipts to Exchequer receipts</t>
  </si>
  <si>
    <t>Housing Revenue Account System: reform</t>
  </si>
  <si>
    <t>Northern Ireland Reinvestment and Reform Initiative</t>
  </si>
  <si>
    <t>R&amp;D tax credit: increase SME rate to 200% in 2011-12, and to 225% from 2012-13</t>
  </si>
  <si>
    <t>Science facilities: additional investment</t>
  </si>
  <si>
    <t>PSGI in CDEL</t>
  </si>
  <si>
    <t>Support for Mortgage Interest: one-year extension from January 2012</t>
  </si>
  <si>
    <t>First Buy: support for first-time buyers</t>
  </si>
  <si>
    <t>Work experience: 80,000 additional placements</t>
  </si>
  <si>
    <t>PSCE in RDEL</t>
  </si>
  <si>
    <t>University Technical Colleges: additional investment</t>
  </si>
  <si>
    <t>Apprenticeships: 50,000 additional places</t>
  </si>
  <si>
    <t>Gift Aid: small donations scheme</t>
  </si>
  <si>
    <t>Housing Benefit: not introducing reductions for long term jobseekers</t>
  </si>
  <si>
    <t>Disability Living Allowance: mobility components for claimants in residential care</t>
  </si>
  <si>
    <t>Local Housing Allowance: transitional protection for existing claimants</t>
  </si>
  <si>
    <t>Employment and Support Allowance Youth: abolish National Insurance concession</t>
  </si>
  <si>
    <t>Benefit fraud: sanctions and debt recovery</t>
  </si>
  <si>
    <t>Coinage: delay implementation of reduction in metal cost</t>
  </si>
  <si>
    <t>Housing benefit changes</t>
  </si>
  <si>
    <t>JSA training</t>
  </si>
  <si>
    <t>Small Business Rate Relief: extend holiday</t>
  </si>
  <si>
    <t>Business Rate: Deferral of payments</t>
  </si>
  <si>
    <t>Child Tax Credit: remove over indexation</t>
  </si>
  <si>
    <t>Working Tax Credit: freeze</t>
  </si>
  <si>
    <t>Public sector pay restraint</t>
  </si>
  <si>
    <t>Official Development Assistance: adjusting to meet 0.7% GNI target</t>
  </si>
  <si>
    <t>Youth Contract</t>
  </si>
  <si>
    <t>Early years childcare</t>
  </si>
  <si>
    <t>Rail fares</t>
  </si>
  <si>
    <t>Carbon price floor: energy intensive industries</t>
  </si>
  <si>
    <t>Science</t>
  </si>
  <si>
    <t>Pension Credit: changes</t>
  </si>
  <si>
    <t>New funding for infrastructure</t>
  </si>
  <si>
    <t>Reserve reprofiling</t>
  </si>
  <si>
    <t>Spending Review 2010</t>
  </si>
  <si>
    <t>Child Benefit: threshold at £50,000 and taper to £60,000</t>
  </si>
  <si>
    <t>R&amp;D tax credits: above the line</t>
  </si>
  <si>
    <t>Video games and animation: tax relief</t>
  </si>
  <si>
    <t>Working Tax Credits extend exemptions for Carers Allowance</t>
  </si>
  <si>
    <t>DWP fraud and error initiatives</t>
  </si>
  <si>
    <t>Local authorities: Tax Increment Financing</t>
  </si>
  <si>
    <t>Aerodynamics centre</t>
  </si>
  <si>
    <t>Science capital investment fund for universities</t>
  </si>
  <si>
    <t>Public work loan boards</t>
  </si>
  <si>
    <t>Smaller cities broadbands</t>
  </si>
  <si>
    <t>Right to Buy: paying down housing debt</t>
  </si>
  <si>
    <t>Life assurance premium relief</t>
  </si>
  <si>
    <t>Welfare Reform Bill: amendments</t>
  </si>
  <si>
    <t>Support for free advice services</t>
  </si>
  <si>
    <t>Total Spending measures</t>
  </si>
  <si>
    <t>Summary of spending measures by Fiscal events</t>
  </si>
  <si>
    <t>PBR 2007</t>
  </si>
  <si>
    <t>Budget 2008</t>
  </si>
  <si>
    <t>PBR 2008</t>
  </si>
  <si>
    <t>Budget 2009</t>
  </si>
  <si>
    <t>Budget 2010</t>
  </si>
  <si>
    <t>CGT</t>
  </si>
  <si>
    <t>VED</t>
  </si>
  <si>
    <t>Stamp duty</t>
  </si>
  <si>
    <t>Budget 2011</t>
  </si>
  <si>
    <t>2015-16</t>
  </si>
  <si>
    <t>Unification of rates at 15 per cent</t>
  </si>
  <si>
    <t>Increases in rate of duty on light oil</t>
  </si>
  <si>
    <t>Stock relief: deferral of recovery changes</t>
  </si>
  <si>
    <t>Capital allowances: leasing</t>
  </si>
  <si>
    <t>Increase in rate</t>
  </si>
  <si>
    <t>Advance petroleum revenue tax</t>
  </si>
  <si>
    <t>Increase in threshold for benefits in kind</t>
  </si>
  <si>
    <t>Raising stamp duties thresholds</t>
  </si>
  <si>
    <t>Increase in rate of duty on light oil</t>
  </si>
  <si>
    <t>Increase in effective rate of rebatable oil duty</t>
  </si>
  <si>
    <t>Increase in rates of duty</t>
  </si>
  <si>
    <t>New system of stock relief</t>
  </si>
  <si>
    <t>Special tax on banking deposits</t>
  </si>
  <si>
    <t>Increase in single allowance</t>
  </si>
  <si>
    <t>Raise stamp thresholds</t>
  </si>
  <si>
    <t>Gas levy</t>
  </si>
  <si>
    <t>Reduction in small companies rate and increase in limits</t>
  </si>
  <si>
    <t>Reduction in surcharge</t>
  </si>
  <si>
    <t>National insurance surcharge</t>
  </si>
  <si>
    <t>Income tax allowances and thresholds</t>
  </si>
  <si>
    <t>CT rates, stock relief and CA</t>
  </si>
  <si>
    <t>Other IT and direct taxes</t>
  </si>
  <si>
    <t>Excise duties</t>
  </si>
  <si>
    <t>VAT: withdrawal of postponed accounting for imports</t>
  </si>
  <si>
    <t xml:space="preserve"> Income tax allowances and thresholds</t>
  </si>
  <si>
    <t>Other excise duties</t>
  </si>
  <si>
    <t>NICs changes</t>
  </si>
  <si>
    <t>SDLT avoidance</t>
  </si>
  <si>
    <t>Debt instrument anti-avoidance</t>
  </si>
  <si>
    <t>Life assurance anti-avoidance</t>
  </si>
  <si>
    <t>VAT - business cars</t>
  </si>
  <si>
    <t>VAT - second hand goods</t>
  </si>
  <si>
    <t>VAT - fuel &amp; power</t>
  </si>
  <si>
    <t>VAT - land and property</t>
  </si>
  <si>
    <t>VAT - land and property anti-avoidance</t>
  </si>
  <si>
    <t>VAT - share issues anti-avoidance</t>
  </si>
  <si>
    <t>Leaded petrol</t>
  </si>
  <si>
    <t>Unleaded petrol</t>
  </si>
  <si>
    <t>Diesel</t>
  </si>
  <si>
    <t>Gas &amp; fuel oils</t>
  </si>
  <si>
    <t>VED increase</t>
  </si>
  <si>
    <t>Reduce employer NICs</t>
  </si>
  <si>
    <t>Reduce basic IT rate</t>
  </si>
  <si>
    <t>Increase PA</t>
  </si>
  <si>
    <t>Tax on savings cut to 20p</t>
  </si>
  <si>
    <t>Raise IHT threshold</t>
  </si>
  <si>
    <t>Cut small CT rate</t>
  </si>
  <si>
    <t>Introduce landfill tax</t>
  </si>
  <si>
    <t>Landfill tax</t>
  </si>
  <si>
    <t>Reduce NICs rate</t>
  </si>
  <si>
    <t>VAT payments on account</t>
  </si>
  <si>
    <t>Alcohol duties</t>
  </si>
  <si>
    <t>Betting</t>
  </si>
  <si>
    <t>Reduce IT rate to 23%</t>
  </si>
  <si>
    <t>Reduce small companies CT rate</t>
  </si>
  <si>
    <t>Relief for profit related pay</t>
  </si>
  <si>
    <t>CA long life assets</t>
  </si>
  <si>
    <t>Finance leasing</t>
  </si>
  <si>
    <t>Relief for drilling</t>
  </si>
  <si>
    <t>IPT to 17.5%</t>
  </si>
  <si>
    <t>Other measures</t>
  </si>
  <si>
    <t>Main IPT rate to 4%</t>
  </si>
  <si>
    <t>Increase APD rates</t>
  </si>
  <si>
    <t>Mortgage interest relief</t>
  </si>
  <si>
    <t>Stamp duty - increase rate above £250k</t>
  </si>
  <si>
    <t>Reduce main CT rate to 31%</t>
  </si>
  <si>
    <t>Reduce small companies CT rate to 21%</t>
  </si>
  <si>
    <t>Abolish payable tax credits for pension schemes</t>
  </si>
  <si>
    <t>Abolish foreign dividends income</t>
  </si>
  <si>
    <t>Capital allowances for SMEs</t>
  </si>
  <si>
    <t>Limit loss carry back</t>
  </si>
  <si>
    <t>Windfall tax</t>
  </si>
  <si>
    <t>Reduce VAT on fuel</t>
  </si>
  <si>
    <t>End income tax relief on medical insurance</t>
  </si>
  <si>
    <t>CT avoidance</t>
  </si>
  <si>
    <t>Increase road fuel escalator to 6%</t>
  </si>
  <si>
    <t>Cigarette duties</t>
  </si>
  <si>
    <t>WFTC</t>
  </si>
  <si>
    <t>NICS - abolish entry rate</t>
  </si>
  <si>
    <t>CT: 1% cut in main rate</t>
  </si>
  <si>
    <t>CT: 1% cut in SCR</t>
  </si>
  <si>
    <t>Abolish quarterly accounting for gilts</t>
  </si>
  <si>
    <t>Cut married couples allowance</t>
  </si>
  <si>
    <t>Stamp duty: increase rate over £250k</t>
  </si>
  <si>
    <t>Bring forward road fuel escalator</t>
  </si>
  <si>
    <t>Company car fuel scales increased</t>
  </si>
  <si>
    <t>Abolish foreign earnings deduction</t>
  </si>
  <si>
    <t>Counter capital gain buying</t>
  </si>
  <si>
    <t>Reform of policy holder taxation</t>
  </si>
  <si>
    <t>Community charge reduced by £140</t>
  </si>
  <si>
    <t>Extension of first year capital allowances for SMEs at 40 per cent, for one year</t>
  </si>
  <si>
    <t>IPT avoidance</t>
  </si>
  <si>
    <t>ILG avoidance</t>
  </si>
  <si>
    <t>CCL: reduction of relief</t>
  </si>
  <si>
    <t>CGT: increase in entrepreneurs relief</t>
  </si>
  <si>
    <t>SDLT: properties over £1m from 2011-12</t>
  </si>
  <si>
    <t>IHT: freeze threshold</t>
  </si>
  <si>
    <t>Liechtenstein disclosure facility</t>
  </si>
  <si>
    <t>VAT: place of supply of energy products</t>
  </si>
  <si>
    <t>Additional revenue from updated bank payroll costing</t>
  </si>
  <si>
    <t>VAT: correcting anomalies</t>
  </si>
  <si>
    <t>VAT: closing loopholes</t>
  </si>
  <si>
    <t>SDLT: temporary relief for FIBS</t>
  </si>
  <si>
    <t>VAT: low value consignment relief</t>
  </si>
  <si>
    <t>CGT: freeze annual exempt amount</t>
  </si>
  <si>
    <t>VED: enhancing environmental incentives</t>
  </si>
  <si>
    <t>Budget 1993 #2</t>
  </si>
  <si>
    <t>VED: HGVs</t>
  </si>
  <si>
    <t>Increase in PA in 09/10 &amp; 10/11</t>
  </si>
  <si>
    <t>VAT rate reduction</t>
  </si>
  <si>
    <t>Tobacco duties</t>
  </si>
  <si>
    <t>Budget 1970</t>
  </si>
  <si>
    <t>Budget 1971</t>
  </si>
  <si>
    <t>Budget 1972</t>
  </si>
  <si>
    <t>Budget 1973</t>
  </si>
  <si>
    <t>Budget 1974</t>
  </si>
  <si>
    <t>Budget 1975</t>
  </si>
  <si>
    <t>Budget 1976</t>
  </si>
  <si>
    <t>Budget 1977</t>
  </si>
  <si>
    <t>Budget 1978</t>
  </si>
  <si>
    <t>1978-79</t>
  </si>
  <si>
    <t>1977-78</t>
  </si>
  <si>
    <t>1976-77</t>
  </si>
  <si>
    <t>1975-76</t>
  </si>
  <si>
    <t>1974-75</t>
  </si>
  <si>
    <t>1973-74</t>
  </si>
  <si>
    <t>1972-73</t>
  </si>
  <si>
    <t>1971-72</t>
  </si>
  <si>
    <t>1970-71</t>
  </si>
  <si>
    <t>2016-17</t>
  </si>
  <si>
    <t>Autumn 2011</t>
  </si>
  <si>
    <t>R&amp;D tax credit</t>
  </si>
  <si>
    <t>Income tax</t>
  </si>
  <si>
    <t>NICs</t>
  </si>
  <si>
    <t>Tobacco</t>
  </si>
  <si>
    <t>APD</t>
  </si>
  <si>
    <t>IPT</t>
  </si>
  <si>
    <t>Total measures</t>
  </si>
  <si>
    <t>Budget 2010 #2</t>
  </si>
  <si>
    <t>Forward extrapolation factors</t>
  </si>
  <si>
    <t>Tax group</t>
  </si>
  <si>
    <t>Increase of allowance</t>
  </si>
  <si>
    <t>Increase of child allowances</t>
  </si>
  <si>
    <t>Reduction corporation tax rate</t>
  </si>
  <si>
    <t>Purchase tax: reduction in rates</t>
  </si>
  <si>
    <t>Value added tax alterations in coverage</t>
  </si>
  <si>
    <t>Increases in allowance</t>
  </si>
  <si>
    <t>Increase in child allowances</t>
  </si>
  <si>
    <t>Increase of basic and higher rates</t>
  </si>
  <si>
    <t>Rate of tax of 52 percent</t>
  </si>
  <si>
    <t>Additional payments with ACT</t>
  </si>
  <si>
    <t>Doubling of main rates of duty</t>
  </si>
  <si>
    <t>Stamp duties</t>
  </si>
  <si>
    <t>Alterations in coverage</t>
  </si>
  <si>
    <t>Tobacco duty</t>
  </si>
  <si>
    <t>Alterations in rates of beer duty</t>
  </si>
  <si>
    <t>Alcohol Duty</t>
  </si>
  <si>
    <t>Elderly allowance</t>
  </si>
  <si>
    <t>CT relief for increase in stocks</t>
  </si>
  <si>
    <t>VAT 25% on petrol</t>
  </si>
  <si>
    <t>Increased in married allowance</t>
  </si>
  <si>
    <t>Increase in higher rate</t>
  </si>
  <si>
    <t>Alcohol duty</t>
  </si>
  <si>
    <t>Increase in spirit duty</t>
  </si>
  <si>
    <t>VED rates</t>
  </si>
  <si>
    <t>Increase in age allowance</t>
  </si>
  <si>
    <t>Change in allowance in year of marriage</t>
  </si>
  <si>
    <t>Change in method of giving life insurance relief</t>
  </si>
  <si>
    <t>Change in method of giving stock relief</t>
  </si>
  <si>
    <t>Reduction of higher rate</t>
  </si>
  <si>
    <t>Increase in rate of road fuel duty</t>
  </si>
  <si>
    <t>Conversion of tobacco duties</t>
  </si>
  <si>
    <t>Income Tax</t>
  </si>
  <si>
    <t>IHT</t>
  </si>
  <si>
    <t>Aggregates levy</t>
  </si>
  <si>
    <t>All-employee share plan</t>
  </si>
  <si>
    <t>Corporate venturing scheme</t>
  </si>
  <si>
    <t>CGT reform</t>
  </si>
  <si>
    <t>Abolition of withholding tax</t>
  </si>
  <si>
    <t>Enterprise management incentives</t>
  </si>
  <si>
    <t>40% FYAs for SMEs</t>
  </si>
  <si>
    <t>100% FYAs for ICT for SMEs</t>
  </si>
  <si>
    <t>CT group rules</t>
  </si>
  <si>
    <t>CT double taxation</t>
  </si>
  <si>
    <t>Reducer employer NIC</t>
  </si>
  <si>
    <t>Increase CTC</t>
  </si>
  <si>
    <t>Increase WFTC</t>
  </si>
  <si>
    <t>Extend WFTC</t>
  </si>
  <si>
    <t>CGT anti-avoidance</t>
  </si>
  <si>
    <t>Tax head</t>
  </si>
  <si>
    <t>Insurance reserves</t>
  </si>
  <si>
    <t>Rent factoring</t>
  </si>
  <si>
    <t>CFCs</t>
  </si>
  <si>
    <t>APD reform</t>
  </si>
  <si>
    <t>Stamp duty rates: 3% and 4%</t>
  </si>
  <si>
    <t>ISA limits</t>
  </si>
  <si>
    <t>Tobacco duty increase</t>
  </si>
  <si>
    <t>Construction industry scheme</t>
  </si>
  <si>
    <t>Foreign Income Dividend</t>
  </si>
  <si>
    <t>EIS</t>
  </si>
  <si>
    <t>VAT threshold increased</t>
  </si>
  <si>
    <t>Increase in Bus. Rate reduced</t>
  </si>
  <si>
    <t>Capital loss index abolished</t>
  </si>
  <si>
    <t>Other avoidance measures</t>
  </si>
  <si>
    <t>Insurance premium tax</t>
  </si>
  <si>
    <t>Air Passenger duty</t>
  </si>
  <si>
    <t>Lower rate band increase</t>
  </si>
  <si>
    <t>Extend TESSAs</t>
  </si>
  <si>
    <t>VCTs</t>
  </si>
  <si>
    <t>PAYE quarterly payments</t>
  </si>
  <si>
    <t>Budget 2012</t>
  </si>
  <si>
    <t>One year nominal freeze for all fuel duties</t>
  </si>
  <si>
    <t>Stamp duty: exemption for property within disadvantaged communities</t>
  </si>
  <si>
    <t>Unapproved share options</t>
  </si>
  <si>
    <t>General betting duty reform</t>
  </si>
  <si>
    <t>Over index aged income allowances</t>
  </si>
  <si>
    <t>Abolition of withholding tax on intra-UK corporate interest</t>
  </si>
  <si>
    <t>Alcohol: freeze duties</t>
  </si>
  <si>
    <t>Reduction of 1p in basic rate</t>
  </si>
  <si>
    <t>Changes to allowance and thresholds</t>
  </si>
  <si>
    <t>Changes to tax treatment of visiting sportsman</t>
  </si>
  <si>
    <t>Rules for pension funds surpluses</t>
  </si>
  <si>
    <t>Reduction in rate of ACT</t>
  </si>
  <si>
    <t>Abolition of lifetime charge s</t>
  </si>
  <si>
    <t>Reduction in SDRT rate to 0.5%</t>
  </si>
  <si>
    <t>Other changes</t>
  </si>
  <si>
    <t>Increase in petrol rates</t>
  </si>
  <si>
    <t>Increase in rate of derv</t>
  </si>
  <si>
    <t>Increase rates of tobacco products</t>
  </si>
  <si>
    <t>Reduction of 2p in basic rate</t>
  </si>
  <si>
    <t>Changes to future higher rate thresholds</t>
  </si>
  <si>
    <t>Profit-related pay</t>
  </si>
  <si>
    <t>Taxation of indexed gains at normal CT rates</t>
  </si>
  <si>
    <t>Non-allowance of double deduction on dual-resident companies</t>
  </si>
  <si>
    <t>Changes to IHT rates and bands</t>
  </si>
  <si>
    <t>No change in Beer duty</t>
  </si>
  <si>
    <t>No change in Petrol</t>
  </si>
  <si>
    <t>No change in Derv</t>
  </si>
  <si>
    <t>No change in tobacco rates</t>
  </si>
  <si>
    <t>Basic rate &amp; Allowances</t>
  </si>
  <si>
    <t>Abolition of higher rates of income tax above 40p</t>
  </si>
  <si>
    <t>Abolition tax relief on refurbishments to homes</t>
  </si>
  <si>
    <t>Car benefits scale raised</t>
  </si>
  <si>
    <t>Rebasing company CGT</t>
  </si>
  <si>
    <t>Charging gains of individuals</t>
  </si>
  <si>
    <t>Reduction in CT rates &amp; ACT</t>
  </si>
  <si>
    <t>Increase in IHT threshold and 40% flat rate</t>
  </si>
  <si>
    <t>Stamp duties: abolition of capital duty</t>
  </si>
  <si>
    <t>Duty changes to petrol</t>
  </si>
  <si>
    <t>No change in VED on cars, light vans and main lorry rates</t>
  </si>
  <si>
    <t>1/3 increase in car benefit scales</t>
  </si>
  <si>
    <t>Change to schedule E</t>
  </si>
  <si>
    <t>Life assurance companies</t>
  </si>
  <si>
    <t>Abolition of life assurance policy duty</t>
  </si>
  <si>
    <t>Revised tax regime for construction, buildings and land</t>
  </si>
  <si>
    <t>No change in 4 star petrol</t>
  </si>
  <si>
    <t>No change in derv</t>
  </si>
  <si>
    <t>No change in spirits</t>
  </si>
  <si>
    <t>No change in wine duty</t>
  </si>
  <si>
    <t>IT basic rate limit frozen</t>
  </si>
  <si>
    <t>Car benefit scales</t>
  </si>
  <si>
    <t>Tobacco duty rise</t>
  </si>
  <si>
    <t>Petrol &amp; oil duties rise</t>
  </si>
  <si>
    <t>VED freeze</t>
  </si>
  <si>
    <t>TESSAs</t>
  </si>
  <si>
    <t>Composite rate tax abolished</t>
  </si>
  <si>
    <t>Stamp duties on shares abolished</t>
  </si>
  <si>
    <t>Total tax measures</t>
  </si>
  <si>
    <t>Summary of tax measures by Fiscal events</t>
  </si>
  <si>
    <t>Summary of tax measures by head</t>
  </si>
  <si>
    <t>CT relief for sovereign debt</t>
  </si>
  <si>
    <t>VAT bad debt relief</t>
  </si>
  <si>
    <t>VAT registration rules reform</t>
  </si>
  <si>
    <t>Other tax changes</t>
  </si>
  <si>
    <t>CT main rate reduction</t>
  </si>
  <si>
    <t>CT loss carry back</t>
  </si>
  <si>
    <t>Employer NICs on company cars</t>
  </si>
  <si>
    <t>IT allowances change</t>
  </si>
  <si>
    <t>IT basic rate limit raised</t>
  </si>
  <si>
    <t>Mortgage interest rate relief</t>
  </si>
  <si>
    <t>Relief for profit-related pay</t>
  </si>
  <si>
    <t>Quarterly PAYE for small business</t>
  </si>
  <si>
    <t>VAT rate increase to 17.5%</t>
  </si>
  <si>
    <t>20p rate</t>
  </si>
  <si>
    <t>Basic rate &amp; allowances</t>
  </si>
  <si>
    <t>Car benefit scale raised</t>
  </si>
  <si>
    <t>Business rates reduced</t>
  </si>
  <si>
    <t>Business rates</t>
  </si>
  <si>
    <t>Treatment of taxis, hire cars</t>
  </si>
  <si>
    <t>Car tax reduced</t>
  </si>
  <si>
    <t>Leaded petrol duty</t>
  </si>
  <si>
    <t>Married couples allowance</t>
  </si>
  <si>
    <t>20p band widened</t>
  </si>
  <si>
    <t>Company cars</t>
  </si>
  <si>
    <t>Land &amp; Property threshold</t>
  </si>
  <si>
    <t>ACT reduced</t>
  </si>
  <si>
    <t>Petrol revenue tax</t>
  </si>
  <si>
    <t>Avoidance measures</t>
  </si>
  <si>
    <t>VAT on domestic fuel</t>
  </si>
  <si>
    <t>Reform of VAT penalties</t>
  </si>
  <si>
    <t>VAT relief on bad debt</t>
  </si>
  <si>
    <t>Fuel duty</t>
  </si>
  <si>
    <t>Class 1  NIC</t>
  </si>
  <si>
    <t>Class 4 NIC</t>
  </si>
  <si>
    <t>Incapacity Benefit tax</t>
  </si>
  <si>
    <t>Employers NI rate cut</t>
  </si>
  <si>
    <t>Increase in beer duty</t>
  </si>
  <si>
    <t>Increase in wine duty</t>
  </si>
  <si>
    <t>Change in treatment of fringe benefits</t>
  </si>
  <si>
    <t>Increase in married allowance (conditional)</t>
  </si>
  <si>
    <t>Increase in higher rate thresholds (conditional)</t>
  </si>
  <si>
    <t>Increase in rates of beer duty</t>
  </si>
  <si>
    <t>Extension of basic rate band</t>
  </si>
  <si>
    <t>Changes in higher rate bands</t>
  </si>
  <si>
    <t>Increase in effective rate of duty on rebatable oil</t>
  </si>
  <si>
    <t>Increase in tobacco products duty</t>
  </si>
  <si>
    <t>Introduction of lower rate</t>
  </si>
  <si>
    <t>Exemption and lower rate band</t>
  </si>
  <si>
    <t>Relief for profit sharing</t>
  </si>
  <si>
    <t>Increase in investment income surcharge thresholds</t>
  </si>
  <si>
    <t>Increase in rate and reduction of uplift</t>
  </si>
  <si>
    <t>Increase in rate of duty on heavy oil for use in road vehicles</t>
  </si>
  <si>
    <t>Increase in effective rate on rebatable oil duty</t>
  </si>
  <si>
    <t>Abolition of lower rate band</t>
  </si>
  <si>
    <t>Changes in further higher rate thresholds</t>
  </si>
  <si>
    <t>Further relief for profit sharing schemes</t>
  </si>
  <si>
    <t>Reduction in relief on life assurance premiums</t>
  </si>
  <si>
    <t>Changes in retirement annuity relief</t>
  </si>
  <si>
    <t>Exempt slice for individuals</t>
  </si>
  <si>
    <t>Increase in rates of tobacco products duty</t>
  </si>
  <si>
    <t>Prevention of avoidance through market value rule</t>
  </si>
  <si>
    <t>Supplementary petroleum duty and petroleum revenue tax</t>
  </si>
  <si>
    <t>Changes to PRT reliefs</t>
  </si>
  <si>
    <t>Increase of tobacco duty</t>
  </si>
  <si>
    <t>Increase of spirits duty</t>
  </si>
  <si>
    <t>Increase of beer duty</t>
  </si>
  <si>
    <t xml:space="preserve">Increase basic rate </t>
  </si>
  <si>
    <t>Increase in further higher rate thresholds</t>
  </si>
  <si>
    <t>Increase in investment income threshold</t>
  </si>
  <si>
    <t>Indexation of capital gains</t>
  </si>
  <si>
    <t>Abolition of SPD increase in PRT</t>
  </si>
  <si>
    <t>Increase in thresholds for individuals</t>
  </si>
  <si>
    <t>Increase in thresholds and changes in bands</t>
  </si>
  <si>
    <t>Zero rating of certain building alterations</t>
  </si>
  <si>
    <t>Increase in duty on heavy oil</t>
  </si>
  <si>
    <t>Increase in basic rate</t>
  </si>
  <si>
    <t>Increase in mortgage interest relief</t>
  </si>
  <si>
    <t>Extended the business start-up scheme</t>
  </si>
  <si>
    <t>Phasing out of advance petroleum revenue tax</t>
  </si>
  <si>
    <t>Increases in rates of duty on light oil</t>
  </si>
  <si>
    <t>Increases in rates of tobacco duty</t>
  </si>
  <si>
    <t>Relocation relief</t>
  </si>
  <si>
    <t>Profit related pay</t>
  </si>
  <si>
    <t>Tax relief for residential conversions</t>
  </si>
  <si>
    <t>Tax relief for cleaning contaminated sites</t>
  </si>
  <si>
    <t>Over-indexation of starting rate band</t>
  </si>
  <si>
    <t>Remove crown's preferential right to recover unpaid taxes</t>
  </si>
  <si>
    <t>Special arrangements in NI</t>
  </si>
  <si>
    <t>Additional class 4 for self-employed</t>
  </si>
  <si>
    <t>Reduce small companies rate to 19% and starting rate to 0</t>
  </si>
  <si>
    <t>Abolition of stamp duty on goodwill</t>
  </si>
  <si>
    <t>Exemption for gains on substantial shareholdings</t>
  </si>
  <si>
    <t>Withholding tax for exempt bodies</t>
  </si>
  <si>
    <t>Changes to construction industry scheme</t>
  </si>
  <si>
    <t>Reform of intellectual property taxation</t>
  </si>
  <si>
    <t>New rules on loan relationships, derivatives contracts and forex</t>
  </si>
  <si>
    <t>Over-indexation of age related allowances</t>
  </si>
  <si>
    <t>Stamp duty avoidance</t>
  </si>
  <si>
    <t>Film tax relief</t>
  </si>
  <si>
    <t>Taxation of foreign company UK branches</t>
  </si>
  <si>
    <t>Oils fraud strategy</t>
  </si>
  <si>
    <t>Over-index threshold to 250k</t>
  </si>
  <si>
    <t>Enhance capital allowances for green technologies</t>
  </si>
  <si>
    <t>Freeze fuel duties</t>
  </si>
  <si>
    <t>Derivatives contracts: amendments to close loopholes</t>
  </si>
  <si>
    <t>Share schemes - statutory CT deduction</t>
  </si>
  <si>
    <t>Abolition of north sea royalty</t>
  </si>
  <si>
    <t>Replacement of landfill tax credit scheme</t>
  </si>
  <si>
    <t>Abuse of employee benefit trusts</t>
  </si>
  <si>
    <t>Increase main employee NICs rate by 0.5% from 2011-12</t>
  </si>
  <si>
    <t>VAT payment on account</t>
  </si>
  <si>
    <t>PAYE &amp; NI  avoidance</t>
  </si>
  <si>
    <t>Abolish ACT &amp; introduce QIPs</t>
  </si>
  <si>
    <t>Reform of self-employment rates</t>
  </si>
  <si>
    <t>Corporation tax: decrease main rate to 21% from 2014-15</t>
  </si>
  <si>
    <t>Annual investment allowance: 2 year temporary increase to £250,000</t>
  </si>
  <si>
    <t>Business rates: empty property relief</t>
  </si>
  <si>
    <t>Business rates: small business relief extension</t>
  </si>
  <si>
    <t>Cash basis for small businesses</t>
  </si>
  <si>
    <t>North Sea oil and gas</t>
  </si>
  <si>
    <t>Capital gains tax relief: employee shareholder status</t>
  </si>
  <si>
    <t>Personal allowance: increase by £235 to £9,440 in 2013-14, with equal gains to higher rate taxpayers</t>
  </si>
  <si>
    <t>Fuel duty: cancel January 2013 increase deferred from 2012 and delay futureincreases to September</t>
  </si>
  <si>
    <t>Working age discretionary benefits and tax credits: increase by 1% for three years from 2013-14</t>
  </si>
  <si>
    <t>Child Benefit: increase by 1% for  two years from 2014-15</t>
  </si>
  <si>
    <t>Higher rate threshold: index by 1% for two years from 2014-15</t>
  </si>
  <si>
    <t>Inheritance tax: increase nil rate threshold by 1% in 2015-16 </t>
  </si>
  <si>
    <t>Capital gains tax: increase annual exempt amount by 1% for two years from 2014-15</t>
  </si>
  <si>
    <t>Tax Credits: error and fraud</t>
  </si>
  <si>
    <t>Tax Credits: recovering debt</t>
  </si>
  <si>
    <t>Tax repatriation from Switzerland</t>
  </si>
  <si>
    <t>HMRC: anti avoidance</t>
  </si>
  <si>
    <t>Pensions: restrict tax relief</t>
  </si>
  <si>
    <t>Bank Levy</t>
  </si>
  <si>
    <t>VAT: amendment</t>
  </si>
  <si>
    <t>Carbon reduction commitment</t>
  </si>
  <si>
    <t>Amendments to cap on income tax reliefs </t>
  </si>
  <si>
    <t>Autumn 2012</t>
  </si>
  <si>
    <t>2017-18</t>
  </si>
  <si>
    <t>Carbon Reduction Commitment: exclude schools</t>
  </si>
  <si>
    <t>Government response to OTS review of share schemes</t>
  </si>
  <si>
    <t>Carbon price floor: Northern Ireland exemption</t>
  </si>
  <si>
    <t>Annual charge and SDLT 15% rate: reliefs for commercial businesses</t>
  </si>
  <si>
    <t>Capital Gains Tax on disposals of high value residential property: extension to UK non-natural persons</t>
  </si>
  <si>
    <t>Universal Credit: exempt from income tax</t>
  </si>
  <si>
    <t>Debt Cap: tightening of rules</t>
  </si>
  <si>
    <t>Building Societies: capital instruments</t>
  </si>
  <si>
    <t>Employee shareholder status: CGT changes</t>
  </si>
  <si>
    <t>Enterprise Managemnt Incentive: qualification for CGT entrepreneurs' relief</t>
  </si>
  <si>
    <t>Lorry road user levy and offsetting VED reduction</t>
  </si>
  <si>
    <t>Income tax: transfer of assets abroad</t>
  </si>
  <si>
    <t>Cap on reliefs: exemption for EIS share loss relief and overlap relief</t>
  </si>
  <si>
    <t>Carbon price floor: non rate changes</t>
  </si>
  <si>
    <t>Disincorporation relief</t>
  </si>
  <si>
    <t>Vehicle excise Duty: PIP disability exemption</t>
  </si>
  <si>
    <t>Contracting out NICs: public sector employers</t>
  </si>
  <si>
    <t>Contracting out NICs: public sector employees</t>
  </si>
  <si>
    <t>Contracting out NICs: private sector employers</t>
  </si>
  <si>
    <t>Contracting out NICs: private sector employees</t>
  </si>
  <si>
    <t>Inheritance tax: threshold freeze for 3 years from 2015-16</t>
  </si>
  <si>
    <t>National Insurance: £2,000 Employment Allowance</t>
  </si>
  <si>
    <t>Corporation tax: reduce main rate to 20% from 2015-16</t>
  </si>
  <si>
    <t>Right to Buy changes</t>
  </si>
  <si>
    <t>Stamp duty: abolish schedule 19 charge</t>
  </si>
  <si>
    <t>Abolishing stamp duty on AIM and other junior shares</t>
  </si>
  <si>
    <t>Seed Enterprise Investment Scheme: extend CGT holiday to 2013-14</t>
  </si>
  <si>
    <t>Employee shareholder status: income tax</t>
  </si>
  <si>
    <t>Tax relief: health interventions</t>
  </si>
  <si>
    <t>Bank Levy (offset CT changes)</t>
  </si>
  <si>
    <t>Personal allowance: increase by an additional £560 to £10,000 in 2014-15</t>
  </si>
  <si>
    <t>Spending head</t>
  </si>
  <si>
    <t>Capital spending package</t>
  </si>
  <si>
    <t>High end television: tax relief</t>
  </si>
  <si>
    <t>Housing Benefit: increase Local Housing Allowance by 1% for two years from 2014-15 with provision for high rent areas</t>
  </si>
  <si>
    <t>Universal credit: finalise disregards and increase by 1% for two years from 2014-15</t>
  </si>
  <si>
    <t>Support for Mortgage Interest: extension</t>
  </si>
  <si>
    <t>New enterprise allowance: day one access</t>
  </si>
  <si>
    <t>Gift Aid small donation scheme: amendments</t>
  </si>
  <si>
    <t>Locally-financed current expenditure</t>
  </si>
  <si>
    <t>Tax credits</t>
  </si>
  <si>
    <t>Social security benefits</t>
  </si>
  <si>
    <t>Net public service pension payments</t>
  </si>
  <si>
    <t>Other PSCE items in departmental AME</t>
  </si>
  <si>
    <t>Other departmental expenditure (capital)</t>
  </si>
  <si>
    <t>LA other capital income</t>
  </si>
  <si>
    <t>Public corporations capital expenditure</t>
  </si>
  <si>
    <t>National Accounting Adjustment measures (current)</t>
  </si>
  <si>
    <t>National Accounting Adjustment (capital)</t>
  </si>
  <si>
    <t>Spending total adjustment, of which DCMS reprofiling</t>
  </si>
  <si>
    <t xml:space="preserve">Pension Credit pass through </t>
  </si>
  <si>
    <t>Single-tier: impact of reform on state pension and pensioners benefits</t>
  </si>
  <si>
    <t>R&amp;D Tax Credits: increase Above the Line credit to 10%</t>
  </si>
  <si>
    <t>Health interventions</t>
  </si>
  <si>
    <t>Equitable life</t>
  </si>
  <si>
    <t>Fiscal event</t>
  </si>
  <si>
    <t>Pensions tax relief: individual protection</t>
  </si>
  <si>
    <t>Fuel Duty: cancel September 2013 increase</t>
  </si>
  <si>
    <t>Alcohol: 1p off pint of beer and abolish escalator in 2014-15</t>
  </si>
  <si>
    <t>Tax repatriation from Jersey, Guernsey, and Isle of Man</t>
  </si>
  <si>
    <t xml:space="preserve">Offshore employment intermediaries </t>
  </si>
  <si>
    <t>Partnerships</t>
  </si>
  <si>
    <t>Corporation Tax: losses</t>
  </si>
  <si>
    <t>Loans from close companies to participators</t>
  </si>
  <si>
    <t>IHT: limiting deduction of liabilities</t>
  </si>
  <si>
    <t>General Anti-Abuse Rule: non revenue protection</t>
  </si>
  <si>
    <t>Stamp Duty Land Tax: subsales</t>
  </si>
  <si>
    <t>Debt: improving coding out</t>
  </si>
  <si>
    <t>Avoidance schemes: enhanced information powers</t>
  </si>
  <si>
    <t>Penalties in avoidance cases</t>
  </si>
  <si>
    <t>Capital allowances: Ultra Low Emission Vehicles</t>
  </si>
  <si>
    <t>Company car tax: ULEVs</t>
  </si>
  <si>
    <t>VED: freeze rates for HGVs in 2013-14</t>
  </si>
  <si>
    <t>Aggregates levy: freeze in 2013-14</t>
  </si>
  <si>
    <t>Capital allowances: energy and water efficient technologies</t>
  </si>
  <si>
    <t>Capital allowances: energy saving plant &amp; machinery in Northern Ireland</t>
  </si>
  <si>
    <t>Budget 2013</t>
  </si>
  <si>
    <t>Avoidance on sales of freehold buildings</t>
  </si>
  <si>
    <t>Collected VAT measures</t>
  </si>
  <si>
    <t>Improvements to R&amp;D tax credit</t>
  </si>
  <si>
    <t>Anti-avoidance: equity remuneration</t>
  </si>
  <si>
    <t>Anti-avoidance measures</t>
  </si>
  <si>
    <t>Landfill tax: £3 increases</t>
  </si>
  <si>
    <t>Company car tax: emissions level for minimum charge</t>
  </si>
  <si>
    <t>Changes to VED</t>
  </si>
  <si>
    <t>Capital allowances: increases in thresholds defining SMEs</t>
  </si>
  <si>
    <t>Foreign earnings deduction for seafarers</t>
  </si>
  <si>
    <t>Reform of construction industry scheme</t>
  </si>
  <si>
    <t>Modernising taxation of trusts</t>
  </si>
  <si>
    <t>Tackling alcohol fraud</t>
  </si>
  <si>
    <t>Venture capital schemes: improvements</t>
  </si>
  <si>
    <t>Capital allowances: 1 year increase for small enterprises</t>
  </si>
  <si>
    <t>Local authority business growth incentives</t>
  </si>
  <si>
    <t>Finance leasing: close loopholes</t>
  </si>
  <si>
    <t>Red diesel: supporting the UK oils fraud strategy</t>
  </si>
  <si>
    <t>Distributed profits: minimum rate</t>
  </si>
  <si>
    <t>Recycling of landfill tax revenues</t>
  </si>
  <si>
    <t>Enforcement and compliance</t>
  </si>
  <si>
    <t>Modernising the taxation of leasing</t>
  </si>
  <si>
    <t>Remuneration based avoidance</t>
  </si>
  <si>
    <t>Reform of film tax reliefs</t>
  </si>
  <si>
    <t>Life insurance companies avoidance</t>
  </si>
  <si>
    <t>Abuse of CFC regime</t>
  </si>
  <si>
    <t>Abuse of double tax relief</t>
  </si>
  <si>
    <t>Loans and financial instruments avoidance</t>
  </si>
  <si>
    <t>Company car tax: reform of diesel supplement</t>
  </si>
  <si>
    <t>Fuel duties: freeze rates</t>
  </si>
  <si>
    <t>Rebated oils: narrowing of differential</t>
  </si>
  <si>
    <t>Film tax reform</t>
  </si>
  <si>
    <t>Financial products avoidance</t>
  </si>
  <si>
    <t>Intangible assets closing loo0pholes</t>
  </si>
  <si>
    <t>Counteracting avoidance through arbitrage</t>
  </si>
  <si>
    <t>Red diesel: supporting oils fraud strategy</t>
  </si>
  <si>
    <t>Modernising north sea corporation tax</t>
  </si>
  <si>
    <t>Direct taxes compliance package</t>
  </si>
  <si>
    <t>Tackling tax motivated incorporation</t>
  </si>
  <si>
    <t>Other CT avoidance measures</t>
  </si>
  <si>
    <t>Tobacco smuggling</t>
  </si>
  <si>
    <t>Preventing income tax avoidance from transfer of assets abroad</t>
  </si>
  <si>
    <t>North sea: increase in supplementary charge and FYA elections</t>
  </si>
  <si>
    <t>Fuel duties: rates freeze</t>
  </si>
  <si>
    <t>Real estate investment trusts</t>
  </si>
  <si>
    <t>Avoidance using employment related securities</t>
  </si>
  <si>
    <t>Changes to oil valuation for tax purposes</t>
  </si>
  <si>
    <t>Changes to group relief in CT</t>
  </si>
  <si>
    <t>Removal of income tax exemption for loaned computers</t>
  </si>
  <si>
    <t>Aligning IHT treatment of trusts</t>
  </si>
  <si>
    <t>Increasing landfill tax credit scheme</t>
  </si>
  <si>
    <t>Life assurance companies closing avoidance opportunities</t>
  </si>
  <si>
    <t>Tackling managed service companies</t>
  </si>
  <si>
    <t>Construction industry scheme deduction rates</t>
  </si>
  <si>
    <t>Countering CT avoidance</t>
  </si>
  <si>
    <t>Life assurance companies: valuation rules</t>
  </si>
  <si>
    <t>Countering CGT avoidance</t>
  </si>
  <si>
    <t>Main rate of CT reduced to 28%</t>
  </si>
  <si>
    <t>General plant and machinery capital allowances at 20%</t>
  </si>
  <si>
    <t>Long life plant and machinery capital allowances at 10%</t>
  </si>
  <si>
    <t>Integral fixtures capital allowance at 10%</t>
  </si>
  <si>
    <t>Industrial buildings allowance: phased abolition</t>
  </si>
  <si>
    <t>Small companies rate of CT phased to 22%</t>
  </si>
  <si>
    <t>One year extensions of 50% FYA for SMEs</t>
  </si>
  <si>
    <t>New annual investment allowance at £50k</t>
  </si>
  <si>
    <t>Payable enhanced capital allowances</t>
  </si>
  <si>
    <t>Removing starting rate of IT on non-savings income</t>
  </si>
  <si>
    <t>Increase age allowances</t>
  </si>
  <si>
    <t>Phased alignment of higher thresholds</t>
  </si>
  <si>
    <t>Raising higher rate threshold and UEL</t>
  </si>
  <si>
    <t>Basic rate of IT reduced to 20p</t>
  </si>
  <si>
    <t>Sale and repurchase agreements: tax treatment</t>
  </si>
  <si>
    <t>Life insurance companies: financing arrangements</t>
  </si>
  <si>
    <t>Loss-buying</t>
  </si>
  <si>
    <t>Gaming duties</t>
  </si>
  <si>
    <t>Rationalisation of empty property relief</t>
  </si>
  <si>
    <t>Avoidance by partners using sideways loss relief</t>
  </si>
  <si>
    <t>Countering avoidance by financial traders</t>
  </si>
  <si>
    <t>Implementing state second pension white paper reforms</t>
  </si>
  <si>
    <t>Modernisation of residence and income taxation</t>
  </si>
  <si>
    <t>Transferable IHT allowance for married couples and civil partners</t>
  </si>
  <si>
    <t>Removal of NICs exemption</t>
  </si>
  <si>
    <t>Tackling income shifting</t>
  </si>
  <si>
    <t>Aviation duty</t>
  </si>
  <si>
    <t>Fuel benefit charge: revalorisation since 2003</t>
  </si>
  <si>
    <t>Alcohol duties rates increase</t>
  </si>
  <si>
    <t>Road fuel duties</t>
  </si>
  <si>
    <t>Reduced rate for off-road bio fuel use</t>
  </si>
  <si>
    <t>Company car tax thresholds</t>
  </si>
  <si>
    <t>Capital allowances: business cars</t>
  </si>
  <si>
    <t>Disguising interest</t>
  </si>
  <si>
    <t>North sea: abuse of management expenses rules</t>
  </si>
  <si>
    <t>Double taxation treaties</t>
  </si>
  <si>
    <t>Life insurance taxation of interest</t>
  </si>
  <si>
    <t>Sideways loss relief</t>
  </si>
  <si>
    <t>Unauthorised unit trusts: payments on account</t>
  </si>
  <si>
    <t>Class 3 NICs pensions bill amendment</t>
  </si>
  <si>
    <t>Tobacco rates increase</t>
  </si>
  <si>
    <t>Indexation of PA and basic rate limit</t>
  </si>
  <si>
    <t>Freeze basic rate limit in 2011-12</t>
  </si>
  <si>
    <t>Restrict PA for high incomes</t>
  </si>
  <si>
    <t>Additional higher income tax rate of 45%</t>
  </si>
  <si>
    <t>Align NICs primary threshold with PA</t>
  </si>
  <si>
    <t>Increase additional employee NICs rate by 0.5% from 2011-12</t>
  </si>
  <si>
    <t>Increase main self-employed rate of NICs by 0.5%</t>
  </si>
  <si>
    <t>Increase additional self-employed NICs rate by 0.5%</t>
  </si>
  <si>
    <t>Foreign profits</t>
  </si>
  <si>
    <t>Loss carry back temporary extensions</t>
  </si>
  <si>
    <t>Defer increase in small companies rate of CT</t>
  </si>
  <si>
    <t>Rates on empty property: temporary exemption</t>
  </si>
  <si>
    <t>Backdated business rates bulls</t>
  </si>
  <si>
    <t>Income shifting: defer action</t>
  </si>
  <si>
    <t>Freeze pension lifetime allowance</t>
  </si>
  <si>
    <t>Business rate: deferral of payments</t>
  </si>
  <si>
    <t>Loss carry back: further extension</t>
  </si>
  <si>
    <t>Landfill tax reform and rates</t>
  </si>
  <si>
    <t>Company car tax rates</t>
  </si>
  <si>
    <t>Fuel duty increases</t>
  </si>
  <si>
    <t>Income tax: full withdrawal of PA above £100k</t>
  </si>
  <si>
    <t>Increase additional rate to 50% from £150k</t>
  </si>
  <si>
    <t>Restrict pensions tax relief</t>
  </si>
  <si>
    <t>Tobacco 2% increase in specific duty</t>
  </si>
  <si>
    <t>Gambling participation fees: removal of VAT</t>
  </si>
  <si>
    <t>Bingo duty: increase rate to 22%</t>
  </si>
  <si>
    <t>Amusement machine and casino card duties</t>
  </si>
  <si>
    <t>Corporate intangible assets regime: countering abuse</t>
  </si>
  <si>
    <t>Manufactured overseas dividends: avoidance</t>
  </si>
  <si>
    <t>Double tax relief: avoidance</t>
  </si>
  <si>
    <t>Living accommodation benefit charge: avoidance</t>
  </si>
  <si>
    <t>Publishing names of serious defaulters</t>
  </si>
  <si>
    <t>Accountability of senior accounting officers</t>
  </si>
  <si>
    <t>Review of powers: debt management</t>
  </si>
  <si>
    <t>Pensions tax: anti-forestalling</t>
  </si>
  <si>
    <t>Digital Britain: landline duty</t>
  </si>
  <si>
    <t>Freeze higher rate threshold in 2012-13</t>
  </si>
  <si>
    <t>Increase NICs primary threshold by £570 in 2011-12</t>
  </si>
  <si>
    <t>Increase employer NICs rate by 0.5% from 2011-12</t>
  </si>
  <si>
    <t>Increase main employee and self-employed NICs rate from 2011-12</t>
  </si>
  <si>
    <t>Increase additional employee and self-employed NICs rate from 201-12</t>
  </si>
  <si>
    <t>Pensions tax: updated income definition</t>
  </si>
  <si>
    <t>Freeze IHT threshold</t>
  </si>
  <si>
    <t>Bank payroll tax</t>
  </si>
  <si>
    <t>Salary sacrifice: workplace canteens</t>
  </si>
  <si>
    <t>Pensions auto-enrolment: slower introduction</t>
  </si>
  <si>
    <t>Small companies rate OF CT: defer increase to 2011</t>
  </si>
  <si>
    <t>Fuel benefit charge: increase multiplier</t>
  </si>
  <si>
    <t>Company car tax: extend bands</t>
  </si>
  <si>
    <t>Tax relief for travel expenses</t>
  </si>
  <si>
    <t>Annual investment allowance: increase to £100k</t>
  </si>
  <si>
    <t>Temporary increase in relief for small business</t>
  </si>
  <si>
    <t>Tax relief for video games industry</t>
  </si>
  <si>
    <t>Fuel duty: phase increase</t>
  </si>
  <si>
    <t>Cider duty: increase in rates</t>
  </si>
  <si>
    <t>Tobacco duty: increase in rates</t>
  </si>
  <si>
    <t>Double tax relief : avoidance</t>
  </si>
  <si>
    <t>Transactions in securities</t>
  </si>
  <si>
    <t>Enhanced disclosure regime</t>
  </si>
  <si>
    <t>Partnerships: avoidance of SDLT</t>
  </si>
  <si>
    <t>Mixed use assets: VAT treatment</t>
  </si>
  <si>
    <t>Charity and trusts tax reliefs: amendments</t>
  </si>
  <si>
    <t>Video games tax relief: not introduce</t>
  </si>
  <si>
    <t>Landline duty: not introduce</t>
  </si>
  <si>
    <t>Cider duty: reverse increase</t>
  </si>
  <si>
    <t>Business rates: one-year extension of relief for small business from October 2011</t>
  </si>
  <si>
    <t>Disguised remuneration: avoidance</t>
  </si>
  <si>
    <t>Currency for tax calculations: avoidance</t>
  </si>
  <si>
    <t>Leasing double allowances: avoidance</t>
  </si>
  <si>
    <t>Bank levy</t>
  </si>
  <si>
    <t>Income tax: cap on unlimited tax reliefs</t>
  </si>
  <si>
    <t>Company car tax</t>
  </si>
  <si>
    <t>Capital allowances: company cars</t>
  </si>
  <si>
    <t>Capital allowances: avoidance</t>
  </si>
  <si>
    <t>Debt buybacks: avoidance</t>
  </si>
  <si>
    <t>Capital allowances: fixtures mandatory pooling</t>
  </si>
  <si>
    <t>Summary of measures by tax head</t>
  </si>
  <si>
    <t>Decrease in rate of ACT of the amount of the dividend</t>
  </si>
  <si>
    <t>Increases in VED</t>
  </si>
  <si>
    <t>Increase in allowances</t>
  </si>
  <si>
    <t>Reduction in basic rate</t>
  </si>
  <si>
    <t xml:space="preserve">Changes in higher rate thresholds </t>
  </si>
  <si>
    <t>Capital Allowances: leased cars</t>
  </si>
  <si>
    <t>North sea taxes</t>
  </si>
  <si>
    <t>Action on offshore trusts</t>
  </si>
  <si>
    <t>CFC tightening</t>
  </si>
  <si>
    <t>Transfer pricing</t>
  </si>
  <si>
    <t>Limiting foreign tax relief</t>
  </si>
  <si>
    <t>New 10% rate from April 99</t>
  </si>
  <si>
    <t>Basic rate reduced to 22% from April 2000</t>
  </si>
  <si>
    <t>Alignment of threshold</t>
  </si>
  <si>
    <t>Increases to UEL</t>
  </si>
  <si>
    <t>Reduction in employer contribution rate by 0.5% points</t>
  </si>
  <si>
    <t>Abolition of married couples allowance</t>
  </si>
  <si>
    <t>Introduction of children's tax credit</t>
  </si>
  <si>
    <t>Increases in WFTC and disabled persons tax credit</t>
  </si>
  <si>
    <t>Abolition of mortgage interest relief</t>
  </si>
  <si>
    <t>Countering avoidance in provision of personal services</t>
  </si>
  <si>
    <t>Extend employer NICs to BIKs</t>
  </si>
  <si>
    <t>CGT on sales of companies</t>
  </si>
  <si>
    <t>Enlarging VAT exemption on financing</t>
  </si>
  <si>
    <t>CCL</t>
  </si>
  <si>
    <t>Increase minor oils duties</t>
  </si>
  <si>
    <t>Company car tax mileage allowance deduction</t>
  </si>
  <si>
    <t>Landfill tax escalator</t>
  </si>
  <si>
    <t>Graduated VED - reduce charge for small cars</t>
  </si>
  <si>
    <t>Tobacco escalator</t>
  </si>
  <si>
    <t>Stamp duty: 2.5% and 3.5% rates</t>
  </si>
  <si>
    <t>Increase IPT to 5%</t>
  </si>
  <si>
    <t>VED graduation</t>
  </si>
  <si>
    <t>VED threshold</t>
  </si>
  <si>
    <t>VED revalorisation</t>
  </si>
  <si>
    <t>On-shore CT</t>
  </si>
  <si>
    <t>Other tax</t>
  </si>
  <si>
    <t>Cut avoidance</t>
  </si>
  <si>
    <t>R&amp;D tax credit increase to 175%</t>
  </si>
  <si>
    <t>VAT: countering MTIC</t>
  </si>
  <si>
    <t>FYA 1 year increase to 40%</t>
  </si>
  <si>
    <t>Forex and corporate debt</t>
  </si>
  <si>
    <t>CGT simplification</t>
  </si>
  <si>
    <t>VAT measures</t>
  </si>
  <si>
    <t>Climate change levy</t>
  </si>
  <si>
    <t>100% FYA for ICT</t>
  </si>
  <si>
    <t>CCL freeze rates</t>
  </si>
  <si>
    <t>Fuel duties measures</t>
  </si>
  <si>
    <t>Net yield selective employment tax</t>
  </si>
  <si>
    <t>Increase in married and single allowances</t>
  </si>
  <si>
    <t>Increases in allowances for expenditure on plant &amp; machinery</t>
  </si>
  <si>
    <t>Exemption increase to surviving spouse</t>
  </si>
  <si>
    <t>Restriction of group relief</t>
  </si>
  <si>
    <t>Withdrawal of relief for certain interest payments</t>
  </si>
  <si>
    <t>Change of certain capital gains as income</t>
  </si>
  <si>
    <t>Alterations in rates of tobacco duty</t>
  </si>
  <si>
    <t>Increase in tobacco duty</t>
  </si>
  <si>
    <t>Changes in duty on light oils</t>
  </si>
  <si>
    <t>Harmonisation of payment dates for CT</t>
  </si>
  <si>
    <t>New rules on deduction of input tax by partly exempt traders</t>
  </si>
  <si>
    <t>Abolition tax relief on new non-charitable covenants</t>
  </si>
  <si>
    <t>Reduction in unleaded duty</t>
  </si>
  <si>
    <t>Age related personal allowance increase</t>
  </si>
  <si>
    <t>Groups anti-avoidance</t>
  </si>
  <si>
    <t>Insurance equalisation reserves - tax relief</t>
  </si>
  <si>
    <t>Increase petrol-diesel differential</t>
  </si>
  <si>
    <t>CT: new 10 per cent rate for the smallest companies from April 2000</t>
  </si>
  <si>
    <t>Abolition of Vocational Training Relief</t>
  </si>
  <si>
    <t>Increasing personal allowances for older people</t>
  </si>
  <si>
    <t>Stamp duty anti-avoidance</t>
  </si>
  <si>
    <t>VAT flat rate scheme for small businesses</t>
  </si>
  <si>
    <t>Freeze in personal allowances for IT &amp; NICS</t>
  </si>
  <si>
    <t>Additional class 1 primary contribution for employees</t>
  </si>
  <si>
    <t>Additional class 2 secondary contribution for employers</t>
  </si>
  <si>
    <t>R&amp;D tax credit at 25% for large companies</t>
  </si>
  <si>
    <t>10% supplementary charge and 100% FYA</t>
  </si>
  <si>
    <t>VAT: increase main rate to 20% from 4 January 2011</t>
  </si>
  <si>
    <t>Insurance Premium Tax: increase standard rate to 6% and higher rate to 20% from January 2011</t>
  </si>
  <si>
    <t>Corporation Tax: decrease to 27% in 2011-12, 26% in 2012-13, 25% in 2013-14 and 24% from 2014-15</t>
  </si>
  <si>
    <t>Small Profits Rate cut to 20% from 2011-12</t>
  </si>
  <si>
    <t>Capital allowances: reduce main capital allowance to 18%, and long life capital allowance to 8% from 1 April 2012</t>
  </si>
  <si>
    <t>Annual Investment Allowance to £25,000 from 2012-13</t>
  </si>
  <si>
    <t>Bank Levy: introduced from January 2011</t>
  </si>
  <si>
    <t>Business rate: backdated bills in 2011-12</t>
  </si>
  <si>
    <t>Employers NICs: relief for new businesses in targeted regions</t>
  </si>
  <si>
    <t>Employer NICs: increase threshold in 2011-12</t>
  </si>
  <si>
    <t>Personal allowance: increase by £1000 in 2011-12, with adjustments to basic rate limit and upper earnings limit</t>
  </si>
  <si>
    <t>Basic rate limit: freeze in 2013-14</t>
  </si>
  <si>
    <t>Capital Gains Tax: increase rate for higher rate taxpayers to 28%</t>
  </si>
  <si>
    <t>Council Tax: reduction to receipts due to a one year freeze in 2011-12</t>
  </si>
  <si>
    <t>Furnished holiday lettings: reverse plans to repeal existing rules</t>
  </si>
  <si>
    <t>Manged payment plans: not introduce</t>
  </si>
  <si>
    <t>Corporation tax: decrease main rate to 26% in 2011-12, 25% in 2012-13, 24% in 2013-14 and 23% from 2014-15</t>
  </si>
  <si>
    <t>Corporation tax: interim improvements to Controlled Foreign Company rules</t>
  </si>
  <si>
    <t>Corporation tax: taxation of foreign branches reform</t>
  </si>
  <si>
    <t>Coporation tax: corporate capital gains simplification</t>
  </si>
  <si>
    <t>Corporation tax: full reform to Controlled Foreign Company rules</t>
  </si>
  <si>
    <t>Bank levy: increase first year effective rate to 0.075% and rate to 0.078% from January 2012</t>
  </si>
  <si>
    <t>Enterprise Investment Scheme and Venture Capital Trusts: reform</t>
  </si>
  <si>
    <t>Capital allowances: extension of short life assets limit</t>
  </si>
  <si>
    <t>Capital allowances: extension of business premises renovation allowance</t>
  </si>
  <si>
    <t>Business rates: Enterprise Zones</t>
  </si>
  <si>
    <t>Capital gains tax: increase Entrepreneurs' relief lifetime limit to £10 million</t>
  </si>
  <si>
    <t>Stamp Duty Land Tax: bulk purchasing</t>
  </si>
  <si>
    <t>Personal allowance: increase by £630 in 2012-13, with adjustment to basic rate limit and no change to higher rate threshold</t>
  </si>
  <si>
    <t>NICs: implement Government Actuary's 'best estimate' approach on contracted-out rebates from 2012-13</t>
  </si>
  <si>
    <t>Non-domicile taxation: reform</t>
  </si>
  <si>
    <t>Fuel duty: rural rebate</t>
  </si>
  <si>
    <t>Vehicle excise duty: freeze rates for Heavy Goods Vehicles in 2011-12</t>
  </si>
  <si>
    <t>Approved Milleage Allowance Payments: increase allowances from 2011-12</t>
  </si>
  <si>
    <t>Carbon price floor: introduce from 2013-14 with £30 per tonne of CO2 target</t>
  </si>
  <si>
    <t>Climate Change Agreement: reform</t>
  </si>
  <si>
    <t>Climate Change levy exemption: supplies of gas in Northern Ireland</t>
  </si>
  <si>
    <t>Company Car Tax: adjustment to rates for 2013-14</t>
  </si>
  <si>
    <t>Air Passenger Duty: defer RPI increase in 2011-12 to 2012-13</t>
  </si>
  <si>
    <t>Aggregates Levy: postpone the increase until 2012-13</t>
  </si>
  <si>
    <t>VAT: decrease low value consignment relief threshold to £15 from November  2011</t>
  </si>
  <si>
    <t>Sale of lessor companies: Avoidance</t>
  </si>
  <si>
    <t>Stamp Duy Land Tax: Avoidance</t>
  </si>
  <si>
    <t>VAT: supply splitting using printed matter</t>
  </si>
  <si>
    <t>VAT: fraud on imported road vehicles</t>
  </si>
  <si>
    <t>Protection Life Insurance</t>
  </si>
  <si>
    <t>Qualifying Time Deposit accounts: change to tax treatment</t>
  </si>
  <si>
    <t>PAYE: holding security</t>
  </si>
  <si>
    <t>Inheritance tax: reduce rate to 36% for estates with charitable donations of more than 10% from 2012-13</t>
  </si>
  <si>
    <t xml:space="preserve">Manufactured Overseas Dividends </t>
  </si>
  <si>
    <t>APD: Northern Ireland</t>
  </si>
  <si>
    <t>Fuel duty: delay January 2012 increase to August and cancel August 2012 increase</t>
  </si>
  <si>
    <t>Asset-backed pension contributions: tax</t>
  </si>
  <si>
    <t>APD: business Jets</t>
  </si>
  <si>
    <t>CCL: increase electricity relief to 90%</t>
  </si>
  <si>
    <t>Seed Enterprise Investment Scheme: scheme and 2012 CGT holiday</t>
  </si>
  <si>
    <t>VAT cost sharing exemption</t>
  </si>
  <si>
    <t>Capital Allowances: Enterprise Zones</t>
  </si>
  <si>
    <t>Gifts of pre-eminent Objects</t>
  </si>
  <si>
    <t>Personal Allowance increase by £1,100 and pass on a quarter of the gains to HRT</t>
  </si>
  <si>
    <t>Income tax: reduce additional rate to 45p in 2013-14</t>
  </si>
  <si>
    <t>Stamp Duty Land Tax: avoidance on residential property and associated CGT changes</t>
  </si>
  <si>
    <t>Stamp Duty Land Tax: 7% on residential properties over £2million</t>
  </si>
  <si>
    <t>Corporation tax: decrease main rate to 24% in 2012-13, 23% in 2013-14, 22% from 2014-15</t>
  </si>
  <si>
    <t>North Sea oil and gas: decommisioning</t>
  </si>
  <si>
    <t>North Sea oild and gas: securing new fields and other measures</t>
  </si>
  <si>
    <t>Capital allowance: enterprize zones (Yorkshire and Humber, Scotland, London and Wales)</t>
  </si>
  <si>
    <t>Enterprise Management Incentive</t>
  </si>
  <si>
    <t>Climate change levy: levy exemption certificates removal</t>
  </si>
  <si>
    <t>Carbon price floor: combined heat and power relief and other changes</t>
  </si>
  <si>
    <t>Aggregates levy: freeze</t>
  </si>
  <si>
    <t>Landfill communities fund: freeze</t>
  </si>
  <si>
    <t>Fuel Benefit Charge</t>
  </si>
  <si>
    <t>Tobacco duty: RPI +5% from 21 March 2012</t>
  </si>
  <si>
    <t>Gambling: place of consumption</t>
  </si>
  <si>
    <t>Vehicle Excise Duty: freeze rates for Heavy Goods Vehicles in 2012-13</t>
  </si>
  <si>
    <t>Age related allowances: freeze amount and restrict to existing recipients from 6 April 2013</t>
  </si>
  <si>
    <t>Settlor-interested trust: avoidance</t>
  </si>
  <si>
    <t>IHT: spouse relief</t>
  </si>
  <si>
    <t>Corporation tax: confirmation of announced Controlled Foreign Company rules</t>
  </si>
  <si>
    <t>Capital allowances: feed in tariffs and renewable heat incentive</t>
  </si>
  <si>
    <t>Transfer of assets</t>
  </si>
  <si>
    <t>Insurance tax: Solvency II</t>
  </si>
  <si>
    <t>Insurance tax: stop-loss and quota share</t>
  </si>
  <si>
    <t>Insurance tax: Claims Equalisation Reserves</t>
  </si>
  <si>
    <t>Machine games duty</t>
  </si>
  <si>
    <t>Forestalling impact of additional rate reductino and cap on unlimited tax reliefs</t>
  </si>
  <si>
    <t>Employee ownership: additional support</t>
  </si>
  <si>
    <t>CFCs: avoidance of U tax on profits from extended warranties and removal of Ireland from excluded list</t>
  </si>
  <si>
    <t>APD rates freeze</t>
  </si>
  <si>
    <t>Recycled revenues for landfill tax increases</t>
  </si>
  <si>
    <t>APD freeze rates</t>
  </si>
  <si>
    <t>VED: freeze rates</t>
  </si>
  <si>
    <t>CGT options avoidance</t>
  </si>
  <si>
    <t>VAT: abuse of input tax rules</t>
  </si>
  <si>
    <t>SDLT</t>
  </si>
  <si>
    <t>SDLT: increase threshold to £120k</t>
  </si>
  <si>
    <t>CGT avoidance</t>
  </si>
  <si>
    <t>SDLT: avoidance</t>
  </si>
  <si>
    <t>IHT threshold increase</t>
  </si>
  <si>
    <t>Aggregates levy freeze</t>
  </si>
  <si>
    <t>VAT: increased threshold for cash and annual accounting schemes</t>
  </si>
  <si>
    <t>50% FYA for SMEs</t>
  </si>
  <si>
    <t>CGT: preventing abuse of capital redemption policies</t>
  </si>
  <si>
    <t>income tax</t>
  </si>
  <si>
    <t>SDLT: increase of threshold</t>
  </si>
  <si>
    <t>CFCs: repeal of public quotation redemption</t>
  </si>
  <si>
    <t>APD rates</t>
  </si>
  <si>
    <t>SDLT: ending commercial disadvantaged areas relief</t>
  </si>
  <si>
    <t>ISA: extensions of higher investment limits</t>
  </si>
  <si>
    <t>VAT: countering MTIC fraud</t>
  </si>
  <si>
    <t>SDLT: ending relief of initial transfers into unit trusts</t>
  </si>
  <si>
    <t>NICS quinquennial review of contracted out rebates</t>
  </si>
  <si>
    <t>SME R&amp;D tax credit increase to 175%</t>
  </si>
  <si>
    <t>CGT reform: 18% single rate</t>
  </si>
  <si>
    <t>CT: treatment of unclaimed assets</t>
  </si>
  <si>
    <t>PA and basic rate limit changes</t>
  </si>
  <si>
    <t>SDLT holiday for residential homes</t>
  </si>
  <si>
    <t>Increase employer NICs by 0.5%</t>
  </si>
  <si>
    <t>Neg</t>
  </si>
  <si>
    <t>1980-81</t>
  </si>
  <si>
    <t>1999-00</t>
  </si>
  <si>
    <t>1990-91</t>
  </si>
  <si>
    <t>1991-92</t>
  </si>
  <si>
    <t>1992-93</t>
  </si>
  <si>
    <t>1993-94</t>
  </si>
  <si>
    <t>1994-95</t>
  </si>
  <si>
    <t>1995-96</t>
  </si>
  <si>
    <t>1996-97</t>
  </si>
  <si>
    <t>1997-98</t>
  </si>
  <si>
    <t>1998-99</t>
  </si>
  <si>
    <t>2000-01</t>
  </si>
  <si>
    <t>2001-02</t>
  </si>
  <si>
    <t>2002-03</t>
  </si>
  <si>
    <t>2003-04</t>
  </si>
  <si>
    <t>2004-05</t>
  </si>
  <si>
    <t>2005-06</t>
  </si>
  <si>
    <t>2006-07</t>
  </si>
  <si>
    <t>2007-08</t>
  </si>
  <si>
    <t>2008-09</t>
  </si>
  <si>
    <t>2009-10</t>
  </si>
  <si>
    <t>2010-11</t>
  </si>
  <si>
    <t>2011-12</t>
  </si>
  <si>
    <t>2012-13</t>
  </si>
  <si>
    <t>2013-14</t>
  </si>
  <si>
    <t>2014-15</t>
  </si>
  <si>
    <t>1979-80</t>
  </si>
  <si>
    <t>1981-82</t>
  </si>
  <si>
    <t>1982-83</t>
  </si>
  <si>
    <t>1983-84</t>
  </si>
  <si>
    <t>1984-85</t>
  </si>
  <si>
    <t>1985-86</t>
  </si>
  <si>
    <t>1986-87</t>
  </si>
  <si>
    <t>1987-88</t>
  </si>
  <si>
    <t>1988-89</t>
  </si>
  <si>
    <t>1989-90</t>
  </si>
  <si>
    <t>VAT</t>
  </si>
  <si>
    <t>Capital taxes</t>
  </si>
  <si>
    <t>Fuel duties</t>
  </si>
  <si>
    <t>Measure description</t>
  </si>
  <si>
    <t>Budget/PBR</t>
  </si>
  <si>
    <t>PBR 2009</t>
  </si>
  <si>
    <t>Total</t>
  </si>
  <si>
    <t>Budget 1979</t>
  </si>
  <si>
    <t>Budget 1980</t>
  </si>
  <si>
    <t>Budget 1981</t>
  </si>
  <si>
    <t>Budget 1982</t>
  </si>
  <si>
    <t>Budget 1983</t>
  </si>
  <si>
    <t>Budget 1984</t>
  </si>
  <si>
    <t>Budget 1985</t>
  </si>
  <si>
    <t>Budget 1986</t>
  </si>
  <si>
    <t>Budget 1987</t>
  </si>
  <si>
    <t>Budget 1988</t>
  </si>
  <si>
    <t>Budget 1989</t>
  </si>
  <si>
    <t>Budget 1990</t>
  </si>
  <si>
    <t>Budget 1991</t>
  </si>
  <si>
    <t>Budget 1992</t>
  </si>
  <si>
    <t>Budget 1993</t>
  </si>
  <si>
    <t>Budget 1994</t>
  </si>
  <si>
    <t>Budget 1995</t>
  </si>
  <si>
    <t>Budget 1996</t>
  </si>
  <si>
    <t>Budget 1997</t>
  </si>
  <si>
    <t>Budget 1998</t>
  </si>
  <si>
    <t>Budget 1999</t>
  </si>
  <si>
    <t>Budget 2000</t>
  </si>
  <si>
    <t>PBR 2000</t>
  </si>
  <si>
    <t>Budget 2001</t>
  </si>
  <si>
    <t>PBR 2001</t>
  </si>
  <si>
    <t>Budget 2002</t>
  </si>
  <si>
    <t>PBR 2002</t>
  </si>
  <si>
    <t>Budget 2003</t>
  </si>
  <si>
    <t>PBR 2003</t>
  </si>
  <si>
    <t>Budget 2004</t>
  </si>
  <si>
    <t>PBR 2004</t>
  </si>
  <si>
    <t>Budget 2005</t>
  </si>
  <si>
    <t>PBR 2005</t>
  </si>
  <si>
    <t>Budget 2006</t>
  </si>
  <si>
    <t>PBR 2006</t>
  </si>
  <si>
    <t>Budget 2007</t>
  </si>
  <si>
    <t>Benefits, tax credits and public service pensions: switch to CPI indexation from 2011-12</t>
  </si>
  <si>
    <t>Disability Living Allowance: reform gateway from 2013-14</t>
  </si>
  <si>
    <t>Lone parent benefits: extend conditionality to those with children aged 5 and above from October 2011</t>
  </si>
  <si>
    <t>Health in Pregnancy Grant: Abolish</t>
  </si>
  <si>
    <t>Sure Start Maternity Grant: apply to first child only from 2011-12</t>
  </si>
  <si>
    <t>Support for Mortgage Interest: set payments at the average mortgage rate from October 2010</t>
  </si>
  <si>
    <t>Savings gateway: not introduce in July 2010</t>
  </si>
  <si>
    <t>Local Housing Allowance: set at the 30th percentile of local rents from 2011-12</t>
  </si>
  <si>
    <t>Deductions for non-dependents: reverse previous freezes and maintaining link with prices from 2011-12</t>
  </si>
  <si>
    <t>Social sector: limit working age entitlements to refelct size of family from 2013-14</t>
  </si>
  <si>
    <t>Switch to CPI indexation for Local Housing Allowance from 2013-14</t>
  </si>
  <si>
    <t>Reduce awards to 90% after 12 months for claimants of Jobseekers Allowance</t>
  </si>
  <si>
    <t>Additional bedroom for carers from 2011-12</t>
  </si>
  <si>
    <t>Local Housing Allowance: caps on maximum rates for each property size, with 4-bed limit from 2011-12</t>
  </si>
  <si>
    <t xml:space="preserve">Additional discretionary housing payments </t>
  </si>
  <si>
    <t>Reduce the tax credits second income threshold to £40,000 in 2011-12</t>
  </si>
  <si>
    <t>First and second withdrawal rates: increase to 41% in 2011-12</t>
  </si>
  <si>
    <t>2018-19</t>
  </si>
  <si>
    <t>Autumn 2013</t>
  </si>
  <si>
    <t>Income Tax: transferable marriage allowance</t>
  </si>
  <si>
    <t>Free School Meals: extension</t>
  </si>
  <si>
    <t>Help to work: support for long-term unemployed</t>
  </si>
  <si>
    <t>Help to work: benefit savings</t>
  </si>
  <si>
    <t>Spending total adjustment</t>
  </si>
  <si>
    <t>Special Reserve</t>
  </si>
  <si>
    <t>Rail fares at RPI for 2014</t>
  </si>
  <si>
    <t>Higher Education: abolish the cap on student numbers</t>
  </si>
  <si>
    <t>Higher Education: additional funding for STEM subjects</t>
  </si>
  <si>
    <t>Further Education: additional higher apprenticeships</t>
  </si>
  <si>
    <t>New Enterprise Allowance: extension</t>
  </si>
  <si>
    <t>Corporation tax: film tax relief</t>
  </si>
  <si>
    <t>Science: support for quantum technologies</t>
  </si>
  <si>
    <t>Housing Revenue Account: additional flexibility</t>
  </si>
  <si>
    <t xml:space="preserve">Right to Buy </t>
  </si>
  <si>
    <t>Energy prices: support for vulnerable households</t>
  </si>
  <si>
    <t>Energy efficiency: grants for households</t>
  </si>
  <si>
    <t>Energy efficiency: grants for landlords</t>
  </si>
  <si>
    <t xml:space="preserve">Energy efficiency: public sector </t>
  </si>
  <si>
    <t>Fuel Duty: cancel 2014 increase</t>
  </si>
  <si>
    <t>VED: direct debit</t>
  </si>
  <si>
    <t>Employer NICs: abolish for under 21s basic rate earnings</t>
  </si>
  <si>
    <t>Business Rates: small business relief extension</t>
  </si>
  <si>
    <t>Business Rates: relaxing single property criteria</t>
  </si>
  <si>
    <t>Business Rates: cap increase at 2% in 2014-15</t>
  </si>
  <si>
    <t>Business Rates: £1000 discount for two years for shops, pubs and restaurants up to £50,000 rateable value</t>
  </si>
  <si>
    <t>Business Rates: reoccupation relief for retail premises</t>
  </si>
  <si>
    <t>Bank Levy: base and rate</t>
  </si>
  <si>
    <t>Employee Ownership: further support</t>
  </si>
  <si>
    <t>OTS Review: simplification of employee share schemes</t>
  </si>
  <si>
    <t>Fuel Duty: support for cleaner fuels</t>
  </si>
  <si>
    <t>Climate Change Levy: data centres</t>
  </si>
  <si>
    <t>Corporation tax: new pad allowance for shale gas</t>
  </si>
  <si>
    <t>Accelerated payments in follower cases</t>
  </si>
  <si>
    <t>Onshore employment intermediaries</t>
  </si>
  <si>
    <t>Dual Contracts</t>
  </si>
  <si>
    <t>Compensating Adjustments</t>
  </si>
  <si>
    <t>Venture Capital Trusts: share buy-backs</t>
  </si>
  <si>
    <t>Avoidance schemes using derivatives</t>
  </si>
  <si>
    <t>Oil and gas: offshore chartering</t>
  </si>
  <si>
    <t>Partnerships: confirming extension to Alternative Investment Funds</t>
  </si>
  <si>
    <t>Automatic Exchange of Information agreements with Overseas Territories</t>
  </si>
  <si>
    <t>Double taxation relief: closing loopholes</t>
  </si>
  <si>
    <t>CGT: amending final exemption period for private residences</t>
  </si>
  <si>
    <t>CGT: application to non-residents</t>
  </si>
  <si>
    <t>Corporation tax: change of ownership rules</t>
  </si>
  <si>
    <t>Alcohol fraud wholesaler registration</t>
  </si>
  <si>
    <t>HMRC: extending online services</t>
  </si>
  <si>
    <t>Overseas life certificates: extension</t>
  </si>
  <si>
    <t>DWP fraud: sharing RTI data</t>
  </si>
  <si>
    <t xml:space="preserve">Local authority capital receipts flexibility </t>
  </si>
  <si>
    <t>Pension credit passthrough</t>
  </si>
  <si>
    <t>Winter Fuel Payments: overseas eligibility</t>
  </si>
  <si>
    <t>Freezing work allowances (disregards) in Universal Credit</t>
  </si>
  <si>
    <t>Tax credits:  annual entitlement</t>
  </si>
  <si>
    <t>Tax credits: improving collection and administration</t>
  </si>
  <si>
    <t>Tax debt: improved collection</t>
  </si>
  <si>
    <t>Final impact of Spending Round measures</t>
  </si>
  <si>
    <t>Alcohol price floor</t>
  </si>
  <si>
    <t>Childcare additional funding</t>
  </si>
  <si>
    <t>Social Care funding reform: introduce Dilnot cap from 2016-17</t>
  </si>
  <si>
    <t>Capital Spending: maintain 2014-15 level</t>
  </si>
  <si>
    <t>Affordable housing</t>
  </si>
  <si>
    <t>Industrial Strategy</t>
  </si>
  <si>
    <t>Growth vouchers</t>
  </si>
  <si>
    <t>Spending total adjustment: changes in current DEL</t>
  </si>
  <si>
    <t>Reduction in departmental spending in 2013-14 and 2014-15</t>
  </si>
  <si>
    <t>Official Development Assistance: adjusting to meet 0.7 per cent GNI target</t>
  </si>
  <si>
    <t>Council tax: freeze</t>
  </si>
  <si>
    <t>Fiscal consolidation in 2017-18</t>
  </si>
  <si>
    <t>4G spectrum sale</t>
  </si>
  <si>
    <t>Funding from underspends in 2012-13 through reduced reserve </t>
  </si>
  <si>
    <t>HMRC investment</t>
  </si>
  <si>
    <t>Grand Total</t>
  </si>
  <si>
    <t>Data</t>
  </si>
  <si>
    <t xml:space="preserve"> 2012-13</t>
  </si>
  <si>
    <t xml:space="preserve"> 2013-14</t>
  </si>
  <si>
    <t xml:space="preserve"> 2014-15</t>
  </si>
  <si>
    <t xml:space="preserve"> 2015-16</t>
  </si>
  <si>
    <t xml:space="preserve"> 2016-17</t>
  </si>
  <si>
    <t xml:space="preserve"> 2017-18</t>
  </si>
  <si>
    <t>Receipts</t>
  </si>
  <si>
    <t>AME (current)</t>
  </si>
  <si>
    <t>AME (capital)</t>
  </si>
  <si>
    <t>DEL (current)</t>
  </si>
  <si>
    <t>DEL (capital)</t>
  </si>
  <si>
    <t>June Budget 2010</t>
  </si>
  <si>
    <t>Autumn 2010</t>
  </si>
  <si>
    <t>Budget/Autumn</t>
  </si>
  <si>
    <t>Tax/Spend</t>
  </si>
  <si>
    <t>LIVE</t>
  </si>
  <si>
    <t>Tax</t>
  </si>
  <si>
    <t>Spend</t>
  </si>
  <si>
    <t>Live</t>
  </si>
  <si>
    <t>Source</t>
  </si>
  <si>
    <t>HMT Scorecard</t>
  </si>
  <si>
    <t>Total policy decisions</t>
  </si>
  <si>
    <t>Total fiscal impact (incl forestalling)</t>
  </si>
  <si>
    <t xml:space="preserve"> 2010-11</t>
  </si>
  <si>
    <t xml:space="preserve"> 2011-12</t>
  </si>
  <si>
    <t xml:space="preserve"> 2018-19</t>
  </si>
  <si>
    <t>Forestalling</t>
  </si>
  <si>
    <t>Budget/PBR tax measures database</t>
  </si>
  <si>
    <t>Direct taxes: switch to default indexation assumption to CPI from 2012-13 - IHT</t>
  </si>
  <si>
    <t>Direct taxes: switch to default indexation assumption to CPI from 2012-13 - Lower Earning Limit</t>
  </si>
  <si>
    <t>Direct taxes: switch to default indexation assumption to CPI from 2012-13 - Primary Threshold</t>
  </si>
  <si>
    <t>Direct taxes: switch to default indexation assumption to CPI from 2012-13 - NICs Lower profits limit</t>
  </si>
  <si>
    <t>Direct taxes: switch to default indexation assumption to CPI from 2012-13 - Small Earnings Exception</t>
  </si>
  <si>
    <t>Direct taxes: switch to default indexation assumption to CPI from 2012-13 - Class 3 voluntary rate NICs</t>
  </si>
  <si>
    <t>Direct taxes: switch to default indexation assumption to CPI from 2012-13 - CGT Main and Trustees Annual Exempt Amounts</t>
  </si>
  <si>
    <t>Direct taxes: switch to default indexation assumption to CPI from 2012-13 - Class 2 NICs</t>
  </si>
  <si>
    <t>Direct taxes: switch to default indexation assumption to CPI from 2012-13 - ISA Limits</t>
  </si>
  <si>
    <t>Budget/PBR/Autumn Statement measures database</t>
  </si>
  <si>
    <t>Direct taxes: over-index employer NICs threshold, age related allowances and other allowances</t>
  </si>
  <si>
    <t>Tobacco duty: increase from hand rolled from 2011-12</t>
  </si>
  <si>
    <t>Tobacco duty: rebalance for cigarettes</t>
  </si>
  <si>
    <t>Fuel duty: 1ppl reduction in April 2011</t>
  </si>
  <si>
    <t>Fuel duty: removal of previously announced above-RPI increases and delay of RPI increases</t>
  </si>
  <si>
    <t>North Sea: increase supplementary charge from 20% to 32%</t>
  </si>
  <si>
    <t>North Sea: restriction on decommissioning relief from 2011-12</t>
  </si>
  <si>
    <t>Summary of Fiscal events by tax head (select from drop down list below)</t>
  </si>
  <si>
    <t>Summary of fiscal events by spending heads (select from drop down list below)</t>
  </si>
  <si>
    <r>
      <t xml:space="preserve">Summary of Fiscal events by tax head </t>
    </r>
    <r>
      <rPr>
        <u/>
        <sz val="10"/>
        <rFont val="Futura Bk BT"/>
        <family val="2"/>
      </rPr>
      <t>(select from drop down list below)</t>
    </r>
  </si>
  <si>
    <t>Direct taxes: switch to default indexation assumption to CPI from 2012-13</t>
  </si>
  <si>
    <t>Fuel duty: 1ppl reduction in April 2011, removal of previously announced above-RPI increases and delay of RPI increases</t>
  </si>
  <si>
    <t>North Sea: increase supplementary charge from 20% to 32% and restriction on decommissioning relief from 2011-12</t>
  </si>
  <si>
    <t>Tobacco duty: rebalance for cigarettes and increase from hand rolled from 2011-12</t>
  </si>
  <si>
    <t>Pensions: delay of auto-enrolment</t>
  </si>
  <si>
    <t>Stamp Duty Land Tax: area based reliefs</t>
  </si>
  <si>
    <t>Armed forces: housing, council tax relief and Families Welfare Grant</t>
  </si>
  <si>
    <t>Offsets to implied DELs from 2015-16 onwards, because TME and PSGI are constrained by the Government's spending growth assumptions</t>
  </si>
  <si>
    <t>Tax credits second income threshold: reduce to £40,000 in 2011-12</t>
  </si>
  <si>
    <t xml:space="preserve">Child Trust Funds: phased abolition of Government contributions from 2010-11 </t>
  </si>
  <si>
    <t>Business Rates: Enterprise Zones</t>
  </si>
  <si>
    <t>Business Rates: Small Business Rate Relief (one year extension)</t>
  </si>
  <si>
    <t>Local authority capitalisation</t>
  </si>
  <si>
    <t>Public Service Pensions: revaluation</t>
  </si>
  <si>
    <t>Spending adjustment: extending Autumn Statement savings</t>
  </si>
  <si>
    <t>Consumer advice for pensions</t>
  </si>
  <si>
    <t>R&amp;D tax credits: increase payable element for SMEs</t>
  </si>
  <si>
    <t>Alan Turing Institute for Big Data</t>
  </si>
  <si>
    <t>Centres for doctoral training</t>
  </si>
  <si>
    <t>Catapult centres: cell therapy and graphene</t>
  </si>
  <si>
    <t>Apprenticeship Grant for Employers programme: extension</t>
  </si>
  <si>
    <t>Degree level and masters level apprenticeships</t>
  </si>
  <si>
    <t>Cambridge City Deal</t>
  </si>
  <si>
    <t>Right to Buy</t>
  </si>
  <si>
    <t>Oil and gas: changes to offshore chartering and Wood Review implementation</t>
  </si>
  <si>
    <t xml:space="preserve">Flooding: maintenance and defences </t>
  </si>
  <si>
    <t>Potholes: challenge fund</t>
  </si>
  <si>
    <t>Regional Air Connectivity Fund: support for new routes</t>
  </si>
  <si>
    <t>Early Years Pupil Premium</t>
  </si>
  <si>
    <t xml:space="preserve">Support for Mortgage Interest: 12-month extension </t>
  </si>
  <si>
    <t>Restrictions on migrants' access to benefits</t>
  </si>
  <si>
    <t>Employment and Support Allowance: waiting days</t>
  </si>
  <si>
    <t>Tax Credits debt: increasing recovery rate</t>
  </si>
  <si>
    <t>Theatre productions: tax credit</t>
  </si>
  <si>
    <t>Cathedrals grant repair scheme</t>
  </si>
  <si>
    <t xml:space="preserve">Direct recovery of debts </t>
  </si>
  <si>
    <t>Debt interest</t>
  </si>
  <si>
    <t>Budget 2014</t>
  </si>
  <si>
    <t>Personal allowance: increase  to £10,500 in 2015-16 with equal gains to higher rate taxpayers</t>
  </si>
  <si>
    <t>Transferable marriage allowance: increase to £1,050 and set at 10% of personal allowance</t>
  </si>
  <si>
    <t>Pensions: reduce withdrawal tax rate from 55% to marginal income tax rate</t>
  </si>
  <si>
    <t>Savings tax: abolish the 10% rate and extend 0% band to £5,000</t>
  </si>
  <si>
    <t>ISAs: equalise stocks and shares and cash ISA limits and increase to £15,000</t>
  </si>
  <si>
    <t xml:space="preserve">ISAs: including peer-to-peer lending and retail bonds </t>
  </si>
  <si>
    <t>NS&amp;I bonds for people aged 65 and over</t>
  </si>
  <si>
    <t>Voluntary National Insurance Contributions</t>
  </si>
  <si>
    <t>Annual Investment Allowance: double to £500,000 until December 2015</t>
  </si>
  <si>
    <t>Seed Enterprise Investment Scheme and CGT relief: make permanent</t>
  </si>
  <si>
    <t>Social Investment Tax Relief</t>
  </si>
  <si>
    <t>Business rates for Enterprise Zones</t>
  </si>
  <si>
    <t>Carbon Price Floor: limit disparity between UK and EU to £18 from 2016-17</t>
  </si>
  <si>
    <t>Combined Heat and Power: relief for onsite generation</t>
  </si>
  <si>
    <t>Climate Change Levy: metallurgical and mineralogical exemption</t>
  </si>
  <si>
    <t>Alcohol duty: 1p off pint of beer and freeze cider duty</t>
  </si>
  <si>
    <t>Alcohol duty: freeze spirits duty and abolish wine escalator</t>
  </si>
  <si>
    <t>Tobacco duty: continue 2% escalator from 2015-16</t>
  </si>
  <si>
    <t xml:space="preserve">Bingo duty: reducing rate to 10% </t>
  </si>
  <si>
    <t>Machine games duty: increasing the rate on B2 machines to 25%</t>
  </si>
  <si>
    <t>Air Passenger Duty: abolish bands C and D</t>
  </si>
  <si>
    <t>Company Car Tax: continuing to increase by 2ppt in 2017-18 and 2018-19</t>
  </si>
  <si>
    <t>Motoring tax: changes to VED and capital allowances</t>
  </si>
  <si>
    <t>Aggregates Levy: freeze in 2014-15</t>
  </si>
  <si>
    <t>Landfill tax and Landfill Communities Fund: uprate and reform</t>
  </si>
  <si>
    <t>Tax-free Childcare: increase cap from £6,000 to £10,000</t>
  </si>
  <si>
    <t>Cultural gifts scheme: extension</t>
  </si>
  <si>
    <t>Accelerated payments: extension to disclosed tax avoidance schemes and the GAAR</t>
  </si>
  <si>
    <t>Avoidance schemes using the transfer of corporate profits</t>
  </si>
  <si>
    <t>Enveloped dwellings: new bands between £500,000 and £2 million</t>
  </si>
  <si>
    <t>Venture capital schemes: restrictions on use</t>
  </si>
  <si>
    <t>Select fiscal event</t>
  </si>
  <si>
    <t>Budget 2010 #2 Tax</t>
  </si>
  <si>
    <t>Budget 2010 #2 Spend</t>
  </si>
  <si>
    <t>Autumn 2010 Tax</t>
  </si>
  <si>
    <t>Autumn 2010 Spend</t>
  </si>
  <si>
    <t>Budget 2011 Tax</t>
  </si>
  <si>
    <t>Budget 2011 Spend</t>
  </si>
  <si>
    <t>Autumn 2011 Tax</t>
  </si>
  <si>
    <t>Autumn 2011 Spend</t>
  </si>
  <si>
    <t>Budget 2012 Tax</t>
  </si>
  <si>
    <t>Budget 2012 Spend</t>
  </si>
  <si>
    <t>Autumn 2012 Tax</t>
  </si>
  <si>
    <t>Autumn 2012 Spend</t>
  </si>
  <si>
    <t>Summary of measures by fiscal event</t>
  </si>
  <si>
    <t>Total tax and spend policy measures by fiscal event</t>
  </si>
  <si>
    <t>Budget 2013 Tax</t>
  </si>
  <si>
    <t>Budget 2013 Spend</t>
  </si>
  <si>
    <t>Autumn 2013 Tax</t>
  </si>
  <si>
    <t>Autumn 2013 Spend</t>
  </si>
  <si>
    <t>Budget 2014 Tax</t>
  </si>
  <si>
    <t>Budget 2014 Spend</t>
  </si>
  <si>
    <t>Offsets to implied DELs in 2015-16, because TME and PSGI are constrained by the Government's spending growth assumptions</t>
  </si>
  <si>
    <t xml:space="preserve">Offsets to implied DELs from 2015-16 onwards, because TME and PSGI are constrained by the Government's spending growth </t>
  </si>
  <si>
    <t>Offsets to implied DELs from 2016-17 onwards, because TME and PSGI are constrained by the Government's spending growth assumptions</t>
  </si>
  <si>
    <t>Offsets to implied DELs from 2016-17 onwards, because TME and PSGI are constrained by the Government's spending growth assumptions, plus the spending measures which affect PSCE and PSNB.</t>
  </si>
  <si>
    <t>North Sea oil and gas: securing new fields and other measures</t>
  </si>
  <si>
    <t>Enterprise Allowance: Extension</t>
  </si>
  <si>
    <t>checks</t>
  </si>
  <si>
    <t>Budget 2010 #2 Borrowing</t>
  </si>
  <si>
    <t>Autumn 2010 Borrowing</t>
  </si>
  <si>
    <t>Budget 2011 Borrowing</t>
  </si>
  <si>
    <t>Autumn 2011 Borrowing</t>
  </si>
  <si>
    <t>Budget 2012 Borrowing</t>
  </si>
  <si>
    <t>Autumn 2012 Borrowing</t>
  </si>
  <si>
    <t>Budget 2013 Borrowing</t>
  </si>
  <si>
    <t>Autumn 2013 Borrowing</t>
  </si>
  <si>
    <t>Budget 2014 Borrowing</t>
  </si>
  <si>
    <t>Savings in 2010-11 and changes to implied DELs from 2011-12 onwards to achieve Government overall spending plans</t>
  </si>
  <si>
    <t>RDEL</t>
  </si>
  <si>
    <t>CDEL</t>
  </si>
  <si>
    <t>Changes to DELs in spending review 2010 and changes to implied DELs in 2015/16 to achieve the Government overall spending growth assumption</t>
  </si>
  <si>
    <t>Summary of spending measures by head since June Budget 2010</t>
  </si>
  <si>
    <t>RDEL (June Budget 2010 and Autumn 2010)</t>
  </si>
  <si>
    <t>CDEL (June Budget 2010 and Autumn 2010)</t>
  </si>
  <si>
    <t>Future RDEL commitments</t>
  </si>
  <si>
    <t>Policy measures database</t>
  </si>
  <si>
    <t>Notes</t>
  </si>
  <si>
    <t>Budget 2011: Local authority capitalisation. This policy nets to 0 in all years but effects locally-financed current expenditure and PSGI in CDEL in the OBR's forecast.</t>
  </si>
  <si>
    <t>For the tax measures from 1970 to the March Budget 2010, the database only includes the total savings or costs of each policy measure as listed in the Treasury's published table of policy measures. From the June Budget 2010 onwards, the database includes a greater degree of dis-aggregation, showing the effects of each measure on individual tax and spending categories if a measure affected more than one area of tax or spending (as is often the case). The total effects are consistent with the total savings or costs listed in the Treasury's published table of policy measures.</t>
  </si>
  <si>
    <t>Autumn 2013: Freezing work allowances (disregards) in Universal Credit. This policy nets to 0 in all years but affects social security and implied PSCE in RDEL in the OBR's forecast.</t>
  </si>
  <si>
    <t>The names for the policy measures are listed as recorded in the Treasury's published tables of policy measures for each Budget and Autumn Statement (or Pre-Budget Report).</t>
  </si>
  <si>
    <t>This database assumes that the initial policy costings were accurate. However there are significant uncertainties around many policy costings, and their accuracy is often very difficult to assess ex-post. In some instances, the Treasury publish updated policy costings at later fiscal events. These have not been included here: this database only shows the initial policy costs.</t>
  </si>
  <si>
    <t>Income tax is recorded gross of personal tax credits, and on-shore corporation tax is gross of reduced liability company tax credits.</t>
  </si>
  <si>
    <t>For Budget 1991, we have included the change to the community charge to prevent the Budget appearing to tighten fiscal policy by much more than was in fact the case.</t>
  </si>
  <si>
    <t>From the June Budget 2010 onwards, this database includes the following additional policy measures that were identified in the OBR forecast as policy measures, but which were not included in the Treasury's scorecard:</t>
  </si>
  <si>
    <t>http://cdn.budgetresponsibility.org.uk/27814-BriefingPaperNo_6.pdf</t>
  </si>
  <si>
    <t>Spending and tax categories reflect the categories used at the time of each forecast and so may not be consistent over fiscal events. An example of this is the category for RDEL (Resource Departmental Expenditure Limits) which changed to PSCE in RDEL from the March 2011 Budget forecast onwards.</t>
  </si>
  <si>
    <t xml:space="preserve">All the figures in this database are in £ million. The figures for the published measures are rounded to the nearest £5 million. Where the costings have been extrapolated, then the results are shown to the nearest £1 million. All the worksheets use the Treasury scorecard convention that a positive figure means an improvement (reduction) in borrowing. </t>
  </si>
  <si>
    <t xml:space="preserve"> In the years before 2010, some Budget tables only showed policy costings for the next two years. Since June 2010, when the OBR began certifying policy costings, the policy costings have extended to five years. </t>
  </si>
  <si>
    <t>Between 1970 and 2010, generally only those measures that were costed in excess of plus or minus £50 million in at least one year have been included, but aggregating the recorded measures and checking the sum against the total of Budget tax measures indicates that this is not material to the results. The increase in prices over the period means that more measures exceed the threshold. In some cases, smaller measures were grouped together. From the June Budget 2010, all tax measures are included.</t>
  </si>
  <si>
    <t>Autumn 2014</t>
  </si>
  <si>
    <t>Employer NICs: abolish for apprentices under 25</t>
  </si>
  <si>
    <t>Business Rates: increase retail discount to £1,500 in 2015-16</t>
  </si>
  <si>
    <t>Business Rates: cap increase at 2% in 2015-16</t>
  </si>
  <si>
    <t>2019-20</t>
  </si>
  <si>
    <t>Business Rates: cap increase at 2% in 2015-17</t>
  </si>
  <si>
    <t>Business Rates: increase retail discount to £1,500 in 2015-17</t>
  </si>
  <si>
    <t>Business Rates: transitional relief</t>
  </si>
  <si>
    <t>Employment Allowance: extend to carers</t>
  </si>
  <si>
    <t>Entrepreneurs' Relief: reinvested gains</t>
  </si>
  <si>
    <t>Social investment tax relief</t>
  </si>
  <si>
    <t>Peer-to-peer lenders: bad debt relief</t>
  </si>
  <si>
    <t>Oil and gas: 2% cut to Supplementary Charge</t>
  </si>
  <si>
    <t>Corporation tax: flood defence relief</t>
  </si>
  <si>
    <t>VAT: support for search &amp; rescue and hospices</t>
  </si>
  <si>
    <t>Diverted profits tax</t>
  </si>
  <si>
    <t>Corporation tax: hybrids</t>
  </si>
  <si>
    <t>Corporation tax: country-by-country reporting</t>
  </si>
  <si>
    <t>Corporation tax: accounting treatment of credit losses</t>
  </si>
  <si>
    <t>Corporation tax: bank losses restriction</t>
  </si>
  <si>
    <t>Non-domiciles: increase remittance basis charge</t>
  </si>
  <si>
    <t>Self-incorporation: intangible assets</t>
  </si>
  <si>
    <t>Investment managers' disguised fee income</t>
  </si>
  <si>
    <t>Stamp duty on shares: schemes of arrangement</t>
  </si>
  <si>
    <t>Special purpose share schemes</t>
  </si>
  <si>
    <t>Income tax: miscellaneous losses</t>
  </si>
  <si>
    <t>Income tax: salary sacrifice and expenses, including umbrella companies</t>
  </si>
  <si>
    <t>Office of Tax Simplification: review of expenses</t>
  </si>
  <si>
    <t>DOTAS regime changes</t>
  </si>
  <si>
    <t>HMRC: operational measures</t>
  </si>
  <si>
    <t>Corporation tax: accelerated payments and group relief</t>
  </si>
  <si>
    <t>Pensions flexibility: decisions since Budget 2014</t>
  </si>
  <si>
    <t>Pensions flexibility: decisions since Budget 2015</t>
  </si>
  <si>
    <t>Peer-to-peer lenders: withholding tax regime</t>
  </si>
  <si>
    <t>Total fiscal impact of welfare measures</t>
  </si>
  <si>
    <t>Foreign Exchange fines</t>
  </si>
  <si>
    <t>R&amp;D tax relief: increase large firms and SME credit</t>
  </si>
  <si>
    <t>R&amp;D tax relief: changes to qualifying expenditure</t>
  </si>
  <si>
    <t>Company tax credits</t>
  </si>
  <si>
    <t>High value manufacturing catapult</t>
  </si>
  <si>
    <t>R&amp;D: innovation funding</t>
  </si>
  <si>
    <t>Higher education: postgraduate loans</t>
  </si>
  <si>
    <t>Supporting first-time exporters</t>
  </si>
  <si>
    <t>Oil and gas: support for investment</t>
  </si>
  <si>
    <t>Household energy efficiency incentives</t>
  </si>
  <si>
    <t>Support for off-gas-grid households</t>
  </si>
  <si>
    <t>Schools and children</t>
  </si>
  <si>
    <t>Culture and sport</t>
  </si>
  <si>
    <t>Listed places of worship: support for repairs</t>
  </si>
  <si>
    <t>Counter-terrorism funding</t>
  </si>
  <si>
    <t>Rail fares cap for 2015</t>
  </si>
  <si>
    <t>Glasgow City Deal</t>
  </si>
  <si>
    <t>Migrant access to benefits</t>
  </si>
  <si>
    <t>Pool Reinsurance Limited: increased fee</t>
  </si>
  <si>
    <t>Public service pensions: next steps in revaluation</t>
  </si>
  <si>
    <t>NHS: fund to upgrade GP services</t>
  </si>
  <si>
    <t>Mental health and dementia</t>
  </si>
  <si>
    <t>Autumn 2014 Tax</t>
  </si>
  <si>
    <t>Autumn 2014 Spend</t>
  </si>
  <si>
    <t>Autumn 2014 Borrowing</t>
  </si>
  <si>
    <t>Offsets to implied DELs from 2016-17 onwards, because TME and PSGI are constrained by the Government's spending growth assumptions, plus the spending measures which affect PSCE.</t>
  </si>
  <si>
    <t>Personal Allowance: increase to £10,600 in 2015-16 with full gains to higher rate taxpayers</t>
  </si>
  <si>
    <t>ISAs: transfer to surviving spouses</t>
  </si>
  <si>
    <t>Air Passenger Duty: exempting children</t>
  </si>
  <si>
    <t>Stamp duty land tax reform: new marginal rate system</t>
  </si>
  <si>
    <t>Enveloped dwellings: increase charge for properties over £2m</t>
  </si>
  <si>
    <t>Budget 2015</t>
  </si>
  <si>
    <t>Offsets to implied DELs from 2016-17 onwards, because TME and PSGI are constrained by the Government's spending growth assumptions.</t>
  </si>
  <si>
    <t>Budget 2015 Tax</t>
  </si>
  <si>
    <t>Budget 2015 Spend</t>
  </si>
  <si>
    <t>Budget 2015 Borrowing</t>
  </si>
  <si>
    <t xml:space="preserve">Savings tax: allowance and ISA flexibility </t>
  </si>
  <si>
    <t>Help to Buy: ISA</t>
  </si>
  <si>
    <t>NS&amp;I bonds for people aged 65 and over: extension</t>
  </si>
  <si>
    <t>Pensions guidance: extending availability</t>
  </si>
  <si>
    <t>Pensions: lifetime allowance to £1m from 2016-17, and index with inflation from 2018-21</t>
  </si>
  <si>
    <t>Oil and gas: support for seismic surveys</t>
  </si>
  <si>
    <t>Energy intensive industries: bring forward compensation for Feed-in Tariffs</t>
  </si>
  <si>
    <t>Exports and investment: UKTI China and trade missions</t>
  </si>
  <si>
    <t>Regional growth</t>
  </si>
  <si>
    <t>Creative industries: extend support</t>
  </si>
  <si>
    <t>Support for technological innovation</t>
  </si>
  <si>
    <t>Telecommunications</t>
  </si>
  <si>
    <t>Financial transactions adjustment</t>
  </si>
  <si>
    <t>Evasion: Common Reporting Standard</t>
  </si>
  <si>
    <t>Total fiscal impact of welfare cap measures</t>
  </si>
  <si>
    <t>Mental health</t>
  </si>
  <si>
    <t>Health innovation</t>
  </si>
  <si>
    <t>Counter-terrorism and security</t>
  </si>
  <si>
    <t>Free school meals: small schools</t>
  </si>
  <si>
    <t>Guarantees income</t>
  </si>
  <si>
    <t>Personal Allowance: increase to £10,800 in 2016-17 and to £11,000 in 2017-18 with full gains to higher rate taxpayers</t>
  </si>
  <si>
    <t>Annuities: secondary market</t>
  </si>
  <si>
    <t>Pensions: lifetime allowance to £1m from 2016-17, and index with inflation from 2018-19</t>
  </si>
  <si>
    <t>Fuel Duty: cancel September 2015 RPI increase</t>
  </si>
  <si>
    <t>Alcohol Duty: 1p off a pint of beer and 2% off cider duty</t>
  </si>
  <si>
    <t>Alcohol Duty: reduce spirits duty by 2%, and freeze wine duty</t>
  </si>
  <si>
    <t>Oil and gas: investment allowance and 10% cut to Supplementary Charge</t>
  </si>
  <si>
    <t>Oil and gas: 15% cut to Petroleum Revenue Tax</t>
  </si>
  <si>
    <t>Venture capital schemes: qualifying criteria</t>
  </si>
  <si>
    <t>Enterprise Zones</t>
  </si>
  <si>
    <t>Bank Levy: increase to 0.21%</t>
  </si>
  <si>
    <t>Corporation Tax: bank compensation payments</t>
  </si>
  <si>
    <t>Employment intermediaries: travel and subsistence (umbrella companies)</t>
  </si>
  <si>
    <t>VAT: foreign branches</t>
  </si>
  <si>
    <t>Corporation Tax: contrived loss arrangements</t>
  </si>
  <si>
    <t>Capital Gains Tax: contrived ownership arrangements</t>
  </si>
  <si>
    <t>Tobacco: enforcement</t>
  </si>
  <si>
    <t>Accelerated Payments: extension</t>
  </si>
  <si>
    <t>Company car taxation: 3 ppt increase in 2019-20</t>
  </si>
  <si>
    <t>Heavy Goods Vehicles: freeze VED and the Road User Levy</t>
  </si>
  <si>
    <t>Aggregates Levy: freeze in 2015-16</t>
  </si>
  <si>
    <t>Income Tax: extending farmers' profits averaging period to 5 years</t>
  </si>
  <si>
    <t xml:space="preserve">Stamp Duty Land Tax: property funds </t>
  </si>
  <si>
    <t>Welfare inside cap</t>
  </si>
  <si>
    <t>Welfare outside cap</t>
  </si>
  <si>
    <t>Gift aid small donations scheme limit: increase to £8,000</t>
  </si>
  <si>
    <t>Waste crime funding for the Environment Agency</t>
  </si>
  <si>
    <t>Landfill communities fund: reduce size</t>
  </si>
  <si>
    <t>This database contains the savings or costs of policy measures included in the Treasury's published tables of policy measures - the Treasury's 'scorecard' - from successive Budgets and Autumn Statements (or Pre-Budget Reports). The database includes tax measures from 1970 onwards, and spending measures from the June Budget 2010 onwards. It is designed to allow the user to search for a particular fiscal event, policy or type of measure using the filters in row 3.</t>
  </si>
  <si>
    <t xml:space="preserve">The spending measures from June Budget 2010 figures exclude debt interest. </t>
  </si>
  <si>
    <t>2020-21</t>
  </si>
  <si>
    <t>Budget 2015 #2</t>
  </si>
  <si>
    <t>Personal allowance: increase to £11,000 in 2016-17, with equal gains to higher rate taxpayers</t>
  </si>
  <si>
    <t>Higher Rate Threshold: increase to £43,000 in 2016-17</t>
  </si>
  <si>
    <t>Inheritance Tax: £1m couples allowance through new main residence nil-rate band by 2021</t>
  </si>
  <si>
    <t>Pensions tax relief: restrict for income over £150,000 from 2016-17</t>
  </si>
  <si>
    <t>Rent-a-room relief: increase to £7,500</t>
  </si>
  <si>
    <t>Childcare: 30 hour entitlement for working parents of 3 and 4 year olds</t>
  </si>
  <si>
    <t>Tax Free Childcare: updated rollout</t>
  </si>
  <si>
    <t xml:space="preserve">Adoption reform </t>
  </si>
  <si>
    <t>Corporation Tax: reduce to 19% from 2017-18, and 18% from 2020-21</t>
  </si>
  <si>
    <t>Annual Investment Allowance: set at new permanent level of £200,000</t>
  </si>
  <si>
    <t xml:space="preserve">Banks: 8% Corporation Tax surcharge and reduce Bank Levy </t>
  </si>
  <si>
    <t>Corporation Tax: bringing forward payments for large groups</t>
  </si>
  <si>
    <t>Employment Allowance: increase by £1,000 from 2016-17</t>
  </si>
  <si>
    <t>Oil and gas: expand investment allowance</t>
  </si>
  <si>
    <t>Regional transport</t>
  </si>
  <si>
    <t>Dividends tax: abolish credit, introduce allowance, and increase effective rates by 7.5pp</t>
  </si>
  <si>
    <t>Landlords: restrict finance relief to basic rate, phase from 2017</t>
  </si>
  <si>
    <t>Landlords: wear and tear allowance</t>
  </si>
  <si>
    <t>Insurance Premium Tax: increase by 3.5pp to 9.5%</t>
  </si>
  <si>
    <t>Non-domiciles: abolish permanent status</t>
  </si>
  <si>
    <t>Non-domiciles: IHT on residential property</t>
  </si>
  <si>
    <t>Climate Change Levy: end exemption</t>
  </si>
  <si>
    <t>Intangible assets: remove relief for new claims</t>
  </si>
  <si>
    <t>Employment Allowance: withdraw from single person companies</t>
  </si>
  <si>
    <t>Tax Motivated Incorporation: reduction due to dividend tax reform</t>
  </si>
  <si>
    <t>Capital Gains Tax: avoidance by private equity and hedge funds</t>
  </si>
  <si>
    <t>Controlled Foreign Companies: loss restriction</t>
  </si>
  <si>
    <t>Corporation Tax: stock manipulation</t>
  </si>
  <si>
    <t xml:space="preserve">VAT: overseas insurance </t>
  </si>
  <si>
    <t>Large Business: enhanced compliance</t>
  </si>
  <si>
    <t>Specialist Personal Tax: enhanced compliance</t>
  </si>
  <si>
    <t>Wealthy: enhancing compliance</t>
  </si>
  <si>
    <t>Tackling illicit tobacco and alcohol</t>
  </si>
  <si>
    <t>Hidden economy</t>
  </si>
  <si>
    <t>Local compliance</t>
  </si>
  <si>
    <t>Vehicle excise duty: reform for new cars purchased from 2017</t>
  </si>
  <si>
    <t>Reduce social sector rents by 1% each year for 4 years from 2016-17</t>
  </si>
  <si>
    <t>Pay to stay: higher income social housing tenants to pay market rents</t>
  </si>
  <si>
    <t>Bank surcharge</t>
  </si>
  <si>
    <t>BBC current expenditure</t>
  </si>
  <si>
    <t>Uprating: freeze working-age benefits, tax credits and Local Housing Allowances for 4 years from 2016-17</t>
  </si>
  <si>
    <t>Benefit cap: reduce to £20,000, and £23,000 in London</t>
  </si>
  <si>
    <t>Limit child element of tax credits and UC to 2 children for new claims</t>
  </si>
  <si>
    <t>Remove family element in tax credits and UC, and the family premium in Housing Benefit, for new claims</t>
  </si>
  <si>
    <t>Increase tax credits taper rate to 48%</t>
  </si>
  <si>
    <t>Reduce income disregards in tax credits and work allowances in UC</t>
  </si>
  <si>
    <t>Reduce income rise disregard in tax credits</t>
  </si>
  <si>
    <t>UC waiting days: revised schedule</t>
  </si>
  <si>
    <t>End automatic entitlement for out-of-work 18-21 year olds</t>
  </si>
  <si>
    <t>Limit backdating awards to 4 weeks</t>
  </si>
  <si>
    <t>Support for Mortgage Interest: change from welfare payment to a loan; maintain capital limit at £200,000</t>
  </si>
  <si>
    <t>Employment and Support Allowance: align Work-Related Activity Group rate with JSA</t>
  </si>
  <si>
    <t>Fraud, error and debt: tax credits changes</t>
  </si>
  <si>
    <t>HMRC funding</t>
  </si>
  <si>
    <t>Discretionary Housing Payments</t>
  </si>
  <si>
    <t>Other welfare funding</t>
  </si>
  <si>
    <t>TV Licence: BBC funding for over-75s</t>
  </si>
  <si>
    <t>Efficiency and reform</t>
  </si>
  <si>
    <t>Equitable Life: doubling payments to Pension Credit recipients</t>
  </si>
  <si>
    <t>Royal Mail share scheme</t>
  </si>
  <si>
    <t>Budget 2015 #2 Tax</t>
  </si>
  <si>
    <t>Budget 2015 #2 Spend</t>
  </si>
  <si>
    <t>Budget 2015 #2 Borrowing</t>
  </si>
  <si>
    <t>Apprenticeship levy</t>
  </si>
  <si>
    <t>Autumn 2015</t>
  </si>
  <si>
    <t>Apprenticeship Levy (funding employer apprenticeship scheme)</t>
  </si>
  <si>
    <t>Stamp Duty Land Tax: higher rates on additional properties</t>
  </si>
  <si>
    <t>Stamp Duty Land Tax: bringing forward payments</t>
  </si>
  <si>
    <t>Capital Gains Tax: reduce payment window for residential property</t>
  </si>
  <si>
    <t>Landfill Communities Fund: reform</t>
  </si>
  <si>
    <t>Flood Re: levy and premiums income</t>
  </si>
  <si>
    <t>Company Car Tax: retain the diesel supplement until 2021</t>
  </si>
  <si>
    <t>Insurance Premium Tax: reform to motor insurance claims rules</t>
  </si>
  <si>
    <t>Stamp Duty Reserve Tax: options abuse</t>
  </si>
  <si>
    <t>Capital allowances and leasing: reducing avoidance</t>
  </si>
  <si>
    <t>Corporation Tax: disposals of intangible fixed assets to related parties</t>
  </si>
  <si>
    <t>Company distributions: preventing avoidance</t>
  </si>
  <si>
    <t>General Anti-Abuse Rule: penalties</t>
  </si>
  <si>
    <t>Making Tax Digital: reducing errors through record keeping</t>
  </si>
  <si>
    <t>Corporation Tax: special rate on restitution payments</t>
  </si>
  <si>
    <t>Childcare: revised eligibility criteria</t>
  </si>
  <si>
    <t>Pensions automatic enrolment: align with start of tax year</t>
  </si>
  <si>
    <t>Temporary accommodation: impact of new funding mechanism</t>
  </si>
  <si>
    <t>Renewable Heat Incentive: capping costs and improving value for money</t>
  </si>
  <si>
    <t>Fraud, error and debt: DWP and HMRC changes</t>
  </si>
  <si>
    <t>Tax credits: maintain taper and income threshold</t>
  </si>
  <si>
    <t>Universal Credit: updated delivery schedule</t>
  </si>
  <si>
    <t>Universal Credit: uprate Minimum Income Floor with National Living Wage</t>
  </si>
  <si>
    <t>Housing Benefit: limit social sector rates to the equivalent private sector rate</t>
  </si>
  <si>
    <t>Housing Benefit and Pension Credit: limit temporary absence</t>
  </si>
  <si>
    <t>Pension Credit Savings Credit: freeze</t>
  </si>
  <si>
    <t>Social care reforms: updated implementation date</t>
  </si>
  <si>
    <t>Autumn 2015 Tax</t>
  </si>
  <si>
    <t>Autumn 2015 Spend</t>
  </si>
  <si>
    <t>Autumn 2015 Borrowing</t>
  </si>
  <si>
    <t>UC parent conditionality from when youngest child turns</t>
  </si>
  <si>
    <t>In-year savings</t>
  </si>
  <si>
    <r>
      <t xml:space="preserve">Further background on how the OBR deals with policy costings is contained in the OBR briefing paper No.6 </t>
    </r>
    <r>
      <rPr>
        <i/>
        <sz val="11"/>
        <rFont val="Calibri"/>
        <family val="2"/>
      </rPr>
      <t>Policy costings and our forecast</t>
    </r>
    <r>
      <rPr>
        <sz val="11"/>
        <rFont val="Calibri"/>
        <family val="2"/>
      </rPr>
      <t>, which is available on our website:</t>
    </r>
  </si>
  <si>
    <r>
      <t xml:space="preserve">In Autumn 2014 we changed the categorisation of </t>
    </r>
    <r>
      <rPr>
        <i/>
        <sz val="11"/>
        <rFont val="Calibri"/>
        <family val="2"/>
      </rPr>
      <t>social security</t>
    </r>
    <r>
      <rPr>
        <sz val="11"/>
        <rFont val="Calibri"/>
        <family val="2"/>
      </rPr>
      <t xml:space="preserve"> and </t>
    </r>
    <r>
      <rPr>
        <i/>
        <sz val="11"/>
        <rFont val="Calibri"/>
        <family val="2"/>
      </rPr>
      <t>tax credits</t>
    </r>
    <r>
      <rPr>
        <sz val="11"/>
        <rFont val="Calibri"/>
        <family val="2"/>
      </rPr>
      <t xml:space="preserve">. Social security and personal tax credits (in AME spending) and the personal tax credits that were previously included as negative tax became classified as </t>
    </r>
    <r>
      <rPr>
        <i/>
        <sz val="11"/>
        <rFont val="Calibri"/>
        <family val="2"/>
      </rPr>
      <t>welfare (in AME spending)</t>
    </r>
    <r>
      <rPr>
        <sz val="11"/>
        <rFont val="Calibri"/>
        <family val="2"/>
      </rPr>
      <t xml:space="preserve">. Company tax credits which were previously included within </t>
    </r>
    <r>
      <rPr>
        <i/>
        <sz val="11"/>
        <rFont val="Calibri"/>
        <family val="2"/>
      </rPr>
      <t xml:space="preserve">tax credits in AME spending became </t>
    </r>
    <r>
      <rPr>
        <sz val="11"/>
        <rFont val="Calibri"/>
        <family val="2"/>
      </rPr>
      <t>classified separately, as</t>
    </r>
    <r>
      <rPr>
        <i/>
        <sz val="11"/>
        <rFont val="Calibri"/>
        <family val="2"/>
      </rPr>
      <t xml:space="preserve"> company tax credits</t>
    </r>
    <r>
      <rPr>
        <sz val="11"/>
        <rFont val="Calibri"/>
        <family val="2"/>
      </rPr>
      <t>.</t>
    </r>
  </si>
  <si>
    <r>
      <t xml:space="preserve">Budget 2012 total borrowing includes the impact of forestalling related to the reduction of the additional rate of income tax from 50p to 45p. Further details were given in Box 4.2 of the March 2012 </t>
    </r>
    <r>
      <rPr>
        <i/>
        <sz val="11"/>
        <rFont val="Calibri"/>
        <family val="2"/>
      </rPr>
      <t>Economic and fiscal outlook</t>
    </r>
    <r>
      <rPr>
        <sz val="11"/>
        <rFont val="Calibri"/>
        <family val="2"/>
      </rPr>
      <t>.</t>
    </r>
  </si>
  <si>
    <t xml:space="preserve">Since Budget 2013, we have published a supplementary fiscal table that shows our own breakdown of the scorecard (and any other changes that we have identified as policy changes). This supplementary fiscal table shows the effects of each measure on individual tax and spending categories. This policy measures database takes that breakdown of the scorecard all the way back to June Budget 2010. </t>
  </si>
  <si>
    <t xml:space="preserve">For the future years where DELs have not yet been set in a Spending Review, the spending measures from June Budget 2010 onwards on the Treasury's scorecard do not necessarily include the Treasury’s changes to total DELs (for the Summer Budget 2015 and the Autumn Statement 2015) or the changes to implied DELs as a result of changes to the Treasury's spending growth assumptions (for the June Budget 2010 through to the March Budget 2015). These changes to DELs were always included in our forecasts, and discussed fully in Chapter 4 of the relevant Economic and fiscal outlook (EFO), which also discussed the Treasury's spending growth assumption, from June Budget 2010 to March Budget 2015. In contrast, the Institute for Fiscal Studies (IFS) have always identified all such changes – whether on the scorecard or not – as policy measures (see Box 1.2 of ‘The IFS Green Budget (February 2015) for further details). </t>
  </si>
  <si>
    <t>For the future years where DELs have not yet been set in a Spending Review, some Treasury scorecards have typically also not shown the effects of spending measures on AME, where those are neutralised by offsetting changes to implied DELs. However our forecasts have always included the AME impacts and the offsetting DEL consequences for these future years, and these underlying breakdowns are included in this database.</t>
  </si>
  <si>
    <t>Questions about the management of public spending or departmental expenditure should be directed to the Treasury at:  ceu.enquiries@hm-treasury.gov.uk</t>
  </si>
  <si>
    <t>The OBR intends to update this database after each future fiscal event. We would welcome any feedback on the detail or format of this database to feedback@obr.gsi.gov.uk</t>
  </si>
  <si>
    <r>
      <t xml:space="preserve">For some fiscal events from June Budget 2010 onwards, the future RDEL commitments that are shown in green in this database are specific RDEL commitments that were shown on the Treasury scorecard but which did not add to Total Managed Expenditure, which was determined by the Treasury's spending growth assumptions. For these entries shown in </t>
    </r>
    <r>
      <rPr>
        <b/>
        <sz val="11"/>
        <color rgb="FF008000"/>
        <rFont val="Calibri"/>
        <family val="2"/>
      </rPr>
      <t>green</t>
    </r>
    <r>
      <rPr>
        <sz val="11"/>
        <rFont val="Calibri"/>
        <family val="2"/>
      </rPr>
      <t xml:space="preserve">, the database also includes the total change to total implied RDEL spending (shown in black) that already includes these commitments. </t>
    </r>
  </si>
  <si>
    <r>
      <t>The full lists of measures are shown in the "</t>
    </r>
    <r>
      <rPr>
        <b/>
        <sz val="11"/>
        <rFont val="Calibri"/>
        <family val="2"/>
      </rPr>
      <t>ALL MEASURES</t>
    </r>
    <r>
      <rPr>
        <sz val="11"/>
        <rFont val="Calibri"/>
        <family val="2"/>
      </rPr>
      <t>" worksheets. Summaries of the total effects by both fiscal event and the main tax or spending categories are shown in the tax and spending "</t>
    </r>
    <r>
      <rPr>
        <b/>
        <sz val="11"/>
        <rFont val="Calibri"/>
        <family val="2"/>
      </rPr>
      <t>MEASURES SUMMARY</t>
    </r>
    <r>
      <rPr>
        <sz val="11"/>
        <rFont val="Calibri"/>
        <family val="2"/>
      </rPr>
      <t>" worksheets. The final worksheet '</t>
    </r>
    <r>
      <rPr>
        <b/>
        <sz val="11"/>
        <rFont val="Calibri"/>
        <family val="2"/>
      </rPr>
      <t>BORROWING: MEASURES SUMMARY</t>
    </r>
    <r>
      <rPr>
        <sz val="11"/>
        <rFont val="Calibri"/>
        <family val="2"/>
      </rPr>
      <t>' brings together the total effects of the tax and spending measures and shows the total effect on borrowing for each fiscal event.</t>
    </r>
  </si>
  <si>
    <t>Budget 2016</t>
  </si>
  <si>
    <t>Personal Allowance: increase to £11,500 in April 2017</t>
  </si>
  <si>
    <t>Higher Rate Threshold: increase to £45,000 in April 2017</t>
  </si>
  <si>
    <t>Lifetime ISA and raise ISA limit to £20,000</t>
  </si>
  <si>
    <t>Financial Advice Markets Review: increase tax relief on employer provided pension advice</t>
  </si>
  <si>
    <t>Soft drinks levy</t>
  </si>
  <si>
    <t>Soft Drinks Industry Levy</t>
  </si>
  <si>
    <t xml:space="preserve">Business Rates: permanently double the Small Business Rate Relief and extend thresholds </t>
  </si>
  <si>
    <t>Business Rates: increase threshold for higher multiplier to £51,000</t>
  </si>
  <si>
    <t>Business Rates: switch from RPI in April 2020</t>
  </si>
  <si>
    <t>Corporation Tax: reduce to 17% in April 2020</t>
  </si>
  <si>
    <t>Corporation Tax: restrict relief for interest</t>
  </si>
  <si>
    <t>Corporation Tax: withholding tax on royalties</t>
  </si>
  <si>
    <t>Corporation Tax: extend scope of hybrid mismatch rules</t>
  </si>
  <si>
    <t>Corporation Tax: reform loss relief</t>
  </si>
  <si>
    <t>Corporation Tax: further restrict use of banks' pre-2015 losses</t>
  </si>
  <si>
    <t>Corporation Tax: implement agreed patent box nexus approach</t>
  </si>
  <si>
    <t>Corporation Tax: extend first year allowance and lower emission thresholds for business cars</t>
  </si>
  <si>
    <t>Corporation Tax: defer bringing forward payment for large groups for two years</t>
  </si>
  <si>
    <t>Stamp Duty Land Tax for non-residential property: reform freehold and leasehold premium regime to slice and increase leasehold rate over £5m</t>
  </si>
  <si>
    <t>Savings: remove withholding tax obligations</t>
  </si>
  <si>
    <t>Capital Gains Tax: reduce basic rate to 10% and main rate to 20% excluding residential property and carried interest</t>
  </si>
  <si>
    <t>Entrepreneurs Relief: extend to long-term investors in unlisted shares</t>
  </si>
  <si>
    <t>Capital Gains Tax: lifetime limit under Employee Shareholder Status</t>
  </si>
  <si>
    <t>Capital Gains Tax: extend reliefs</t>
  </si>
  <si>
    <t>Self Employed: abolish Class 2 NICs</t>
  </si>
  <si>
    <t>Sharing Economy: £1,000 allowance for both trading and property income</t>
  </si>
  <si>
    <t>Oil and Gas: abolish Petroleum Revenue Tax and reduce Supplementary Charge to 10%</t>
  </si>
  <si>
    <t>Business Energy: abolish Carbon Reduction Commitment and offsetting increase to Climate Change Levy</t>
  </si>
  <si>
    <t>Carbon Price Support Rate: cap at £18/tCO2 in April 2019 and uprate in April 2020</t>
  </si>
  <si>
    <t>Corporation Tax: update technologies with access to enhanced capital allowances</t>
  </si>
  <si>
    <t>Disguised remuneration: tackling historic and new schemes</t>
  </si>
  <si>
    <t xml:space="preserve">Off-payroll working: transfer liability to public sector employers </t>
  </si>
  <si>
    <t>Loans to participators: align rates with dividend higher rate</t>
  </si>
  <si>
    <t>Removing employer tax advantage of different forms of remuneration: pay-offs over £30,000</t>
  </si>
  <si>
    <t>Offshore Property Developers: tackle avoidance and evasion</t>
  </si>
  <si>
    <t>Stamp Duty Land Tax on additional properties: exemptions</t>
  </si>
  <si>
    <t>Corporation Tax: removing the renewals allowance</t>
  </si>
  <si>
    <t>Value Added Tax: tackling overseas trader evasion</t>
  </si>
  <si>
    <t>Value Added Tax: extend reverse charge to electronic communications services</t>
  </si>
  <si>
    <t xml:space="preserve">Gambling Duties: reform treatment of freeplays </t>
  </si>
  <si>
    <t>Asset Managers: reform treatment of performance awards</t>
  </si>
  <si>
    <t>Border Force: Illicit Tobacco Strategy</t>
  </si>
  <si>
    <t>Landfill Tax: tackling waste crime</t>
  </si>
  <si>
    <t>Tax Free Childcare and Employer Supported Childcare: updated roll-out and grandfathering</t>
  </si>
  <si>
    <t>Fuel Duty: freeze in April 2016</t>
  </si>
  <si>
    <t>Alcohol Duty: freeze for beer, spirits and cider</t>
  </si>
  <si>
    <t>Heavy Goods Vehicles: freeze VED and Road User Levy</t>
  </si>
  <si>
    <t>Hand-rolling Tobacco: increase by RPI+5%</t>
  </si>
  <si>
    <t>Aggregates Levy: freeze rates</t>
  </si>
  <si>
    <t>Package Recycling Target: reform</t>
  </si>
  <si>
    <t>Flood Defence and Resilience: additional investment</t>
  </si>
  <si>
    <t>Insurance Premium Tax: increase by 0.5%</t>
  </si>
  <si>
    <t>Enterprise Zones: extend enhanced capital allowances</t>
  </si>
  <si>
    <t>Help to Save</t>
  </si>
  <si>
    <t>Right to Buy: pilots</t>
  </si>
  <si>
    <t>Personal Independence Payments: aids and appliances</t>
  </si>
  <si>
    <t>Pay to Stay: introduce taper and make voluntary for housing associations</t>
  </si>
  <si>
    <t>Social Rent downrating: one year deferral for supported housing</t>
  </si>
  <si>
    <t>Resource spending adjustment</t>
  </si>
  <si>
    <t>Capital spending: accelerate investment plans</t>
  </si>
  <si>
    <t>Public Service Pensions: update to discount rate</t>
  </si>
  <si>
    <t>Net Public Service Pension payments</t>
  </si>
  <si>
    <t>Education: doubling the school sports premium</t>
  </si>
  <si>
    <t>Education: longer school day and breakfast clubs</t>
  </si>
  <si>
    <t>Education: full academisation and accelerate transition to National Funding Formula</t>
  </si>
  <si>
    <t>Education: Northern Powerhouse</t>
  </si>
  <si>
    <t>Student Loans: postgraduate loans for part-time and distance learning</t>
  </si>
  <si>
    <t>North Sea Seismic Survey</t>
  </si>
  <si>
    <t>DWP and HMRC operational and policy measures</t>
  </si>
  <si>
    <t>City Deals</t>
  </si>
  <si>
    <t>Smart Motorways: M62</t>
  </si>
  <si>
    <t>Office for National Statistics: Bean Review</t>
  </si>
  <si>
    <t>Cathedral Repairs Fund</t>
  </si>
  <si>
    <t>Additional Cultural Investment</t>
  </si>
  <si>
    <t>Other local growth measures</t>
  </si>
  <si>
    <t>Local Government Assets: receipts flexibility</t>
  </si>
  <si>
    <t>Education: Mentoring for disadvantaged pupils</t>
  </si>
  <si>
    <t>Benefit Cap: exemption for recipients of carers and guardians allowance</t>
  </si>
  <si>
    <t>Local Housing Allowance: implement for new tenancies from April 2017</t>
  </si>
  <si>
    <r>
      <t xml:space="preserve">The data consistent with the published figures is shown in black. The costings have been extrapolated for the whole data period using the growth rate of nominal GDP (shown in </t>
    </r>
    <r>
      <rPr>
        <b/>
        <sz val="11"/>
        <color theme="8"/>
        <rFont val="Calibri"/>
        <family val="2"/>
      </rPr>
      <t>blue</t>
    </r>
    <r>
      <rPr>
        <sz val="11"/>
        <rFont val="Calibri"/>
        <family val="2"/>
      </rPr>
      <t xml:space="preserve">). This is a standard assumption which we consider to be neutral, but the application to individual costings will necessarily be uncertain. For instance in paragraphs 4.27 and 4.28 of our March 2014 </t>
    </r>
    <r>
      <rPr>
        <i/>
        <sz val="11"/>
        <rFont val="Calibri"/>
        <family val="2"/>
      </rPr>
      <t>Economic and fiscal outlook (EFO)</t>
    </r>
    <r>
      <rPr>
        <sz val="11"/>
        <rFont val="Calibri"/>
        <family val="2"/>
      </rPr>
      <t xml:space="preserve">, we showed that a number of measures had markedly different implications for revenue beyond the five-year scorecard period than within it. The data for nominal GDP growth are consistent with the ONS Quarterly National Accounts for 2015Q4 (ONS code: BKTL). The forecast for nominal GDP from 2015-16 onwards is from the OBR's March 2016 </t>
    </r>
    <r>
      <rPr>
        <i/>
        <sz val="11"/>
        <rFont val="Calibri"/>
        <family val="2"/>
      </rPr>
      <t>EFO</t>
    </r>
    <r>
      <rPr>
        <sz val="11"/>
        <rFont val="Calibri"/>
        <family val="2"/>
      </rPr>
      <t>.</t>
    </r>
  </si>
  <si>
    <t>Budget 2016 Tax</t>
  </si>
  <si>
    <t>Budget 2016 Spend</t>
  </si>
  <si>
    <t>Budget 2016 Borrowing</t>
  </si>
  <si>
    <t>Effect of further government decisions</t>
  </si>
  <si>
    <t>2021-22</t>
  </si>
  <si>
    <t>This database has a step change in the spending measures included for DELs, from the Summer Budget 2015 onwards. For the period from the June Budget 2010 to the March Budget 2015, the database only includes the spending measures for implied DELs that were included on the Treasury’s scorecard (although all the changes to implied DELs were set out in the relevant EFO, as explained above). But for the period from the Summer Budget 2015 onwards, the database includes all the Government's changes to RDEL and CDEL, for all the years covered by the forecast, and treats these changes as policy changes, regardless of whether they were included on the Treasury's scorecard, or not. The non-scorecard DEL changes are shown with the measure description 'Effect of further government decisions'. These changes are shown rounded to the nearest £100 million, because the Treasury only provide these DEL changes to the OBR at that level of rounding.</t>
  </si>
  <si>
    <r>
      <t xml:space="preserve">Autumn 2015: Anticipated effects of Spending Review and Autumn Statement measures on Housing Associations. Further details are shown in Annex B of the November 2015 </t>
    </r>
    <r>
      <rPr>
        <i/>
        <sz val="11"/>
        <rFont val="Calibri"/>
        <family val="2"/>
      </rPr>
      <t>EFO.</t>
    </r>
  </si>
  <si>
    <t>Autumn 2015: Increases in council tax to fund adult social care and policing. This policy change raises current receipts and locally-financed current expenditure and is very nearly neutral for borrowing.</t>
  </si>
  <si>
    <t>Anticipated effects of Spending Review and Autumn Statement measures on Housing Associations</t>
  </si>
  <si>
    <t>Increases in council tax to fund adult social care and policing</t>
  </si>
  <si>
    <t xml:space="preserve">From the Summer Budget 2015 onwards, this database includes the Government's changes to RDEL and CDEL, for all the years covered by the forecast, and treats these changes as policy changes, regardless of whether they were included on the Treasury's scorecard, or not. This produces a step change in the spending measures covered by this database, from the Summer Budget 2015 onwards.  See notes 12 and 13 below for further details. In certain instances, this database also includes further changes that the OBR treated as policy changes, and these policy changes are listed in note 17 below. </t>
  </si>
  <si>
    <r>
      <t xml:space="preserve">This database only includes the direct effect of policy measures on receipts and spending and borrowing. It does not include the indirect effects, which mainly occur where policy measures affect economic determinants, where the resulting changes in the economic determinants then affect receipts or spending and borrowing. </t>
    </r>
    <r>
      <rPr>
        <sz val="11"/>
        <color rgb="FFFF0000"/>
        <rFont val="Calibri"/>
        <family val="2"/>
      </rPr>
      <t/>
    </r>
  </si>
  <si>
    <t>Council tax</t>
  </si>
  <si>
    <t>Environmental levies</t>
  </si>
  <si>
    <t>This latest version was corrected on 11th April 2016, to include the non-scorecard DEL policy changes from the last 3 events (Summer Budget 2015, Autumn Statement 2015 and Budget 2016) and to include the non-scorecard receipts and AME changes from the 2015 Autumn Statement.</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</si>
</sst>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 #,##0.00_-;_-* &quot;-&quot;??_-;_-@_-"/>
    <numFmt numFmtId="164" formatCode="\+#,##0;\-#,##0;0"/>
    <numFmt numFmtId="165" formatCode="_-* #,##0_-;\-* #,##0_-;_-* &quot;-&quot;??_-;_-@_-"/>
    <numFmt numFmtId="166" formatCode="0.0000"/>
  </numFmts>
  <fonts count="88">
    <font>
      <sz val="10"/>
      <name val="Arial"/>
    </font>
    <font>
      <sz val="12"/>
      <color theme="1"/>
      <name val="Arial"/>
      <family val="2"/>
    </font>
    <font>
      <sz val="10"/>
      <name val="Arial"/>
      <family val="2"/>
    </font>
    <font>
      <sz val="8"/>
      <name val="Arial"/>
      <family val="2"/>
    </font>
    <font>
      <sz val="10"/>
      <name val="Arial"/>
      <family val="2"/>
    </font>
    <font>
      <u/>
      <sz val="10"/>
      <color indexed="12"/>
      <name val="Arial"/>
      <family val="2"/>
    </font>
    <font>
      <b/>
      <sz val="10"/>
      <name val="Arial"/>
      <family val="2"/>
    </font>
    <font>
      <sz val="11"/>
      <color indexed="8"/>
      <name val="Calibri"/>
      <family val="2"/>
    </font>
    <font>
      <sz val="11"/>
      <color indexed="9"/>
      <name val="Calibri"/>
      <family val="2"/>
    </font>
    <font>
      <sz val="11"/>
      <color indexed="20"/>
      <name val="Calibri"/>
      <family val="2"/>
    </font>
    <font>
      <b/>
      <sz val="11"/>
      <color indexed="28"/>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28"/>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sz val="14"/>
      <name val="Arial MT"/>
    </font>
    <font>
      <b/>
      <sz val="10"/>
      <name val="Futura Bk BT"/>
      <family val="2"/>
    </font>
    <font>
      <sz val="10"/>
      <name val="Futura Bk BT"/>
      <family val="2"/>
    </font>
    <font>
      <b/>
      <u/>
      <sz val="12"/>
      <name val="Futura Bk BT"/>
      <family val="2"/>
    </font>
    <font>
      <b/>
      <sz val="14"/>
      <name val="Futura Bk BT"/>
      <family val="2"/>
    </font>
    <font>
      <sz val="10"/>
      <name val="Futura Bk BT"/>
      <family val="2"/>
    </font>
    <font>
      <sz val="14"/>
      <name val="Futura Bk BT"/>
      <family val="2"/>
    </font>
    <font>
      <sz val="10"/>
      <name val="Futura Bk BT"/>
      <family val="2"/>
    </font>
    <font>
      <u/>
      <sz val="10"/>
      <name val="Futura Bk BT"/>
      <family val="2"/>
    </font>
    <font>
      <u/>
      <sz val="12"/>
      <name val="Futura Bk BT"/>
      <family val="2"/>
    </font>
    <font>
      <sz val="9"/>
      <color indexed="81"/>
      <name val="Tahoma"/>
      <family val="2"/>
    </font>
    <font>
      <b/>
      <sz val="9"/>
      <color indexed="81"/>
      <name val="Tahoma"/>
      <family val="2"/>
    </font>
    <font>
      <sz val="10"/>
      <name val="Arial"/>
      <family val="2"/>
    </font>
    <font>
      <sz val="12"/>
      <color theme="1"/>
      <name val="Arial"/>
      <family val="2"/>
    </font>
    <font>
      <sz val="10"/>
      <color theme="8"/>
      <name val="Futura Bk BT"/>
      <family val="2"/>
    </font>
    <font>
      <sz val="10"/>
      <color rgb="FF808080"/>
      <name val="Futura Bk BT"/>
      <family val="2"/>
    </font>
    <font>
      <b/>
      <sz val="10"/>
      <color rgb="FF808080"/>
      <name val="Futura Bk BT"/>
      <family val="2"/>
    </font>
    <font>
      <sz val="12"/>
      <color theme="0"/>
      <name val="Futura Bk BT"/>
      <family val="2"/>
    </font>
    <font>
      <sz val="10"/>
      <color theme="1"/>
      <name val="Futura Bk BT"/>
      <family val="2"/>
    </font>
    <font>
      <sz val="10"/>
      <name val="Futura Bk BT"/>
      <family val="2"/>
      <scheme val="minor"/>
    </font>
    <font>
      <sz val="10"/>
      <color theme="1"/>
      <name val="Futura Bk BT"/>
      <family val="2"/>
      <scheme val="minor"/>
    </font>
    <font>
      <sz val="10"/>
      <color theme="0"/>
      <name val="Futura Bk BT"/>
      <family val="2"/>
      <scheme val="minor"/>
    </font>
    <font>
      <sz val="10"/>
      <color theme="0"/>
      <name val="Arial"/>
      <family val="2"/>
    </font>
    <font>
      <sz val="10"/>
      <color rgb="FFFF0000"/>
      <name val="Arial"/>
      <family val="2"/>
    </font>
    <font>
      <sz val="10"/>
      <name val="Calibri"/>
      <family val="2"/>
    </font>
    <font>
      <sz val="12"/>
      <name val="Calibri"/>
      <family val="2"/>
    </font>
    <font>
      <b/>
      <u/>
      <sz val="10"/>
      <name val="Calibri"/>
      <family val="2"/>
    </font>
    <font>
      <b/>
      <sz val="10"/>
      <name val="Calibri"/>
      <family val="2"/>
    </font>
    <font>
      <sz val="10"/>
      <color theme="0"/>
      <name val="Calibri"/>
      <family val="2"/>
    </font>
    <font>
      <sz val="8"/>
      <color theme="0"/>
      <name val="Calibri"/>
      <family val="2"/>
    </font>
    <font>
      <b/>
      <sz val="10"/>
      <color theme="0"/>
      <name val="Calibri"/>
      <family val="2"/>
    </font>
    <font>
      <sz val="10"/>
      <color theme="8"/>
      <name val="Calibri"/>
      <family val="2"/>
    </font>
    <font>
      <sz val="10"/>
      <color rgb="FF008000"/>
      <name val="Calibri"/>
      <family val="2"/>
    </font>
    <font>
      <sz val="10"/>
      <color rgb="FFFF0000"/>
      <name val="Calibri"/>
      <family val="2"/>
    </font>
    <font>
      <sz val="10"/>
      <color theme="9"/>
      <name val="Calibri"/>
      <family val="2"/>
    </font>
    <font>
      <sz val="10"/>
      <color theme="2" tint="-0.499984740745262"/>
      <name val="Calibri"/>
      <family val="2"/>
    </font>
    <font>
      <sz val="20"/>
      <name val="Calibri"/>
      <family val="2"/>
    </font>
    <font>
      <sz val="10"/>
      <color rgb="FF002060"/>
      <name val="Calibri"/>
      <family val="2"/>
    </font>
    <font>
      <sz val="10"/>
      <color rgb="FF0033CC"/>
      <name val="Calibri"/>
      <family val="2"/>
    </font>
    <font>
      <sz val="10"/>
      <color rgb="FF00B050"/>
      <name val="Calibri"/>
      <family val="2"/>
    </font>
    <font>
      <sz val="10"/>
      <color theme="1"/>
      <name val="Calibri"/>
      <family val="2"/>
    </font>
    <font>
      <b/>
      <sz val="14"/>
      <name val="Calibri"/>
      <family val="2"/>
    </font>
    <font>
      <sz val="10"/>
      <color indexed="55"/>
      <name val="Calibri"/>
      <family val="2"/>
    </font>
    <font>
      <sz val="12"/>
      <color theme="1"/>
      <name val="Calibri"/>
      <family val="2"/>
    </font>
    <font>
      <sz val="11"/>
      <name val="Calibri"/>
      <family val="2"/>
    </font>
    <font>
      <sz val="10"/>
      <color indexed="10"/>
      <name val="Calibri"/>
      <family val="2"/>
    </font>
    <font>
      <sz val="10"/>
      <color indexed="12"/>
      <name val="Calibri"/>
      <family val="2"/>
    </font>
    <font>
      <sz val="10"/>
      <color rgb="FF808080"/>
      <name val="Calibri"/>
      <family val="2"/>
    </font>
    <font>
      <sz val="12"/>
      <color theme="0"/>
      <name val="Calibri"/>
      <family val="2"/>
    </font>
    <font>
      <sz val="12"/>
      <color rgb="FFFF0000"/>
      <name val="Calibri"/>
      <family val="2"/>
    </font>
    <font>
      <b/>
      <sz val="11"/>
      <name val="Calibri"/>
      <family val="2"/>
    </font>
    <font>
      <sz val="11"/>
      <color theme="1"/>
      <name val="Calibri"/>
      <family val="2"/>
    </font>
    <font>
      <i/>
      <sz val="11"/>
      <name val="Calibri"/>
      <family val="2"/>
    </font>
    <font>
      <u/>
      <sz val="11"/>
      <color indexed="12"/>
      <name val="Calibri"/>
      <family val="2"/>
    </font>
    <font>
      <b/>
      <sz val="10"/>
      <name val="Futura Bk BT"/>
      <family val="2"/>
      <scheme val="minor"/>
    </font>
    <font>
      <b/>
      <sz val="11"/>
      <color theme="8"/>
      <name val="Calibri"/>
      <family val="2"/>
    </font>
    <font>
      <sz val="22"/>
      <color theme="8"/>
      <name val="Calibri"/>
      <family val="2"/>
    </font>
    <font>
      <sz val="14"/>
      <color theme="8"/>
      <name val="Calibri"/>
      <family val="2"/>
    </font>
    <font>
      <b/>
      <sz val="11"/>
      <color rgb="FF008000"/>
      <name val="Calibri"/>
      <family val="2"/>
    </font>
    <font>
      <sz val="10"/>
      <name val="Calibri"/>
      <family val="2"/>
    </font>
    <font>
      <sz val="11"/>
      <color theme="8"/>
      <name val="Calibri"/>
      <family val="2"/>
    </font>
    <font>
      <sz val="11"/>
      <color rgb="FFFF0000"/>
      <name val="Calibri"/>
      <family val="2"/>
    </font>
    <font>
      <sz val="10"/>
      <name val="Calibri"/>
      <family val="2"/>
    </font>
    <font>
      <sz val="10"/>
      <color rgb="FF002060"/>
      <name val="Calibri"/>
      <family val="2"/>
    </font>
  </fonts>
  <fills count="30">
    <fill>
      <patternFill patternType="none"/>
    </fill>
    <fill>
      <patternFill patternType="gray125"/>
    </fill>
    <fill>
      <patternFill patternType="solid">
        <fgColor indexed="9"/>
      </patternFill>
    </fill>
    <fill>
      <patternFill patternType="solid">
        <fgColor indexed="47"/>
      </patternFill>
    </fill>
    <fill>
      <patternFill patternType="solid">
        <fgColor indexed="43"/>
      </patternFill>
    </fill>
    <fill>
      <patternFill patternType="solid">
        <fgColor indexed="41"/>
      </patternFill>
    </fill>
    <fill>
      <patternFill patternType="solid">
        <fgColor indexed="22"/>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28"/>
      </patternFill>
    </fill>
    <fill>
      <patternFill patternType="solid">
        <fgColor indexed="45"/>
      </patternFill>
    </fill>
    <fill>
      <patternFill patternType="solid">
        <fgColor indexed="55"/>
      </patternFill>
    </fill>
    <fill>
      <patternFill patternType="solid">
        <fgColor indexed="30"/>
      </patternFill>
    </fill>
    <fill>
      <patternFill patternType="gray125">
        <fgColor indexed="8"/>
      </patternFill>
    </fill>
    <fill>
      <patternFill patternType="solid">
        <fgColor indexed="9"/>
        <bgColor indexed="64"/>
      </patternFill>
    </fill>
    <fill>
      <patternFill patternType="solid">
        <fgColor indexed="44"/>
        <bgColor indexed="64"/>
      </patternFill>
    </fill>
    <fill>
      <patternFill patternType="solid">
        <fgColor theme="0"/>
        <bgColor indexed="64"/>
      </patternFill>
    </fill>
    <fill>
      <patternFill patternType="solid">
        <fgColor theme="4"/>
        <bgColor indexed="64"/>
      </patternFill>
    </fill>
    <fill>
      <patternFill patternType="solid">
        <fgColor theme="3"/>
        <bgColor indexed="64"/>
      </patternFill>
    </fill>
    <fill>
      <patternFill patternType="solid">
        <fgColor rgb="FF92D050"/>
        <bgColor indexed="64"/>
      </patternFill>
    </fill>
    <fill>
      <patternFill patternType="solid">
        <fgColor rgb="FFFFFF99"/>
        <bgColor indexed="64"/>
      </patternFill>
    </fill>
    <fill>
      <patternFill patternType="solid">
        <fgColor rgb="FF00B0F0"/>
        <bgColor indexed="64"/>
      </patternFill>
    </fill>
    <fill>
      <patternFill patternType="solid">
        <fgColor rgb="FF0070C0"/>
        <bgColor indexed="64"/>
      </patternFill>
    </fill>
    <fill>
      <patternFill patternType="solid">
        <fgColor theme="2"/>
        <bgColor indexed="64"/>
      </patternFill>
    </fill>
    <fill>
      <patternFill patternType="solid">
        <fgColor theme="9"/>
        <bgColor indexed="64"/>
      </patternFill>
    </fill>
    <fill>
      <patternFill patternType="solid">
        <fgColor rgb="FF99CCFF"/>
        <bgColor indexed="64"/>
      </patternFill>
    </fill>
    <fill>
      <patternFill patternType="solid">
        <fgColor theme="8" tint="0.79998168889431442"/>
        <bgColor indexed="64"/>
      </patternFill>
    </fill>
  </fills>
  <borders count="3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2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double">
        <color indexed="8"/>
      </left>
      <right style="thin">
        <color indexed="8"/>
      </right>
      <top/>
      <bottom/>
      <diagonal/>
    </border>
    <border>
      <left/>
      <right/>
      <top style="thin">
        <color indexed="49"/>
      </top>
      <bottom style="double">
        <color indexed="49"/>
      </bottom>
      <diagonal/>
    </border>
    <border>
      <left/>
      <right/>
      <top style="thin">
        <color indexed="64"/>
      </top>
      <bottom style="thin">
        <color indexed="64"/>
      </bottom>
      <diagonal/>
    </border>
    <border>
      <left style="medium">
        <color indexed="23"/>
      </left>
      <right/>
      <top/>
      <bottom/>
      <diagonal/>
    </border>
    <border>
      <left/>
      <right/>
      <top/>
      <bottom style="thin">
        <color indexed="64"/>
      </bottom>
      <diagonal/>
    </border>
    <border>
      <left/>
      <right/>
      <top/>
      <bottom style="hair">
        <color theme="8"/>
      </bottom>
      <diagonal/>
    </border>
    <border>
      <left style="medium">
        <color theme="8"/>
      </left>
      <right style="medium">
        <color theme="0"/>
      </right>
      <top style="medium">
        <color theme="0"/>
      </top>
      <bottom style="medium">
        <color theme="0"/>
      </bottom>
      <diagonal/>
    </border>
    <border>
      <left style="medium">
        <color theme="8"/>
      </left>
      <right style="medium">
        <color theme="0"/>
      </right>
      <top style="medium">
        <color theme="0"/>
      </top>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right/>
      <top/>
      <bottom style="thin">
        <color theme="0"/>
      </bottom>
      <diagonal/>
    </border>
    <border>
      <left/>
      <right/>
      <top style="thin">
        <color theme="0"/>
      </top>
      <bottom style="thin">
        <color theme="0"/>
      </bottom>
      <diagonal/>
    </border>
    <border>
      <left/>
      <right/>
      <top style="thin">
        <color theme="0"/>
      </top>
      <bottom/>
      <diagonal/>
    </border>
    <border>
      <left/>
      <right/>
      <top/>
      <bottom style="thin">
        <color theme="1"/>
      </bottom>
      <diagonal/>
    </border>
    <border>
      <left style="medium">
        <color theme="0"/>
      </left>
      <right style="medium">
        <color theme="0"/>
      </right>
      <top style="medium">
        <color theme="0"/>
      </top>
      <bottom style="medium">
        <color theme="0"/>
      </bottom>
      <diagonal/>
    </border>
    <border>
      <left style="thin">
        <color theme="0"/>
      </left>
      <right style="thin">
        <color theme="0"/>
      </right>
      <top/>
      <bottom style="thin">
        <color theme="1"/>
      </bottom>
      <diagonal/>
    </border>
    <border>
      <left style="thin">
        <color theme="0"/>
      </left>
      <right style="thin">
        <color theme="0"/>
      </right>
      <top/>
      <bottom style="hair">
        <color theme="8"/>
      </bottom>
      <diagonal/>
    </border>
    <border>
      <left style="medium">
        <color indexed="18"/>
      </left>
      <right/>
      <top style="thin">
        <color theme="0"/>
      </top>
      <bottom style="thin">
        <color theme="0"/>
      </bottom>
      <diagonal/>
    </border>
    <border>
      <left/>
      <right/>
      <top style="thin">
        <color auto="1"/>
      </top>
      <bottom style="thin">
        <color auto="1"/>
      </bottom>
      <diagonal/>
    </border>
    <border>
      <left style="medium">
        <color indexed="18"/>
      </left>
      <right/>
      <top style="thin">
        <color theme="0"/>
      </top>
      <bottom/>
      <diagonal/>
    </border>
    <border>
      <left style="medium">
        <color theme="8"/>
      </left>
      <right/>
      <top style="medium">
        <color theme="0"/>
      </top>
      <bottom style="medium">
        <color theme="0"/>
      </bottom>
      <diagonal/>
    </border>
    <border>
      <left style="medium">
        <color theme="8"/>
      </left>
      <right/>
      <top style="medium">
        <color theme="0"/>
      </top>
      <bottom/>
      <diagonal/>
    </border>
  </borders>
  <cellStyleXfs count="101">
    <xf numFmtId="0" fontId="0" fillId="0" borderId="0"/>
    <xf numFmtId="0" fontId="2" fillId="0" borderId="0"/>
    <xf numFmtId="0" fontId="7" fillId="2"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10" fillId="2" borderId="1" applyNumberFormat="0" applyAlignment="0" applyProtection="0"/>
    <xf numFmtId="0" fontId="10" fillId="2" borderId="1" applyNumberFormat="0" applyAlignment="0" applyProtection="0"/>
    <xf numFmtId="0" fontId="11" fillId="14" borderId="2" applyNumberFormat="0" applyAlignment="0" applyProtection="0"/>
    <xf numFmtId="0" fontId="11" fillId="14" borderId="2" applyNumberFormat="0" applyAlignment="0" applyProtection="0"/>
    <xf numFmtId="43" fontId="2" fillId="0" borderId="0" applyFont="0" applyFill="0" applyBorder="0" applyAlignment="0" applyProtection="0"/>
    <xf numFmtId="43" fontId="36"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4" fillId="0" borderId="3" applyNumberFormat="0" applyFill="0" applyAlignment="0" applyProtection="0"/>
    <xf numFmtId="0" fontId="14" fillId="0" borderId="3" applyNumberFormat="0" applyFill="0" applyAlignment="0" applyProtection="0"/>
    <xf numFmtId="0" fontId="15" fillId="0" borderId="4" applyNumberFormat="0" applyFill="0" applyAlignment="0" applyProtection="0"/>
    <xf numFmtId="0" fontId="15" fillId="0" borderId="4" applyNumberFormat="0" applyFill="0" applyAlignment="0" applyProtection="0"/>
    <xf numFmtId="0" fontId="16" fillId="0" borderId="5" applyNumberFormat="0" applyFill="0" applyAlignment="0" applyProtection="0"/>
    <xf numFmtId="0" fontId="16" fillId="0" borderId="5" applyNumberFormat="0" applyFill="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5" fillId="0" borderId="0" applyNumberFormat="0" applyFill="0" applyBorder="0" applyAlignment="0" applyProtection="0">
      <alignment vertical="top"/>
      <protection locked="0"/>
    </xf>
    <xf numFmtId="0" fontId="17" fillId="3" borderId="1" applyNumberFormat="0" applyAlignment="0" applyProtection="0"/>
    <xf numFmtId="0" fontId="17" fillId="3" borderId="1" applyNumberFormat="0" applyAlignment="0" applyProtection="0"/>
    <xf numFmtId="0" fontId="18" fillId="0" borderId="6" applyNumberFormat="0" applyFill="0" applyAlignment="0" applyProtection="0"/>
    <xf numFmtId="0" fontId="18" fillId="0" borderId="6" applyNumberFormat="0" applyFill="0" applyAlignment="0" applyProtection="0"/>
    <xf numFmtId="0" fontId="19" fillId="4" borderId="0" applyNumberFormat="0" applyBorder="0" applyAlignment="0" applyProtection="0"/>
    <xf numFmtId="0" fontId="19" fillId="4" borderId="0" applyNumberFormat="0" applyBorder="0" applyAlignment="0" applyProtection="0"/>
    <xf numFmtId="0" fontId="7" fillId="0" borderId="0"/>
    <xf numFmtId="0" fontId="7" fillId="0" borderId="0"/>
    <xf numFmtId="0" fontId="37" fillId="0" borderId="0"/>
    <xf numFmtId="0" fontId="4" fillId="0" borderId="0"/>
    <xf numFmtId="0" fontId="36" fillId="0" borderId="0"/>
    <xf numFmtId="0" fontId="7" fillId="0" borderId="0"/>
    <xf numFmtId="0" fontId="7" fillId="0" borderId="0"/>
    <xf numFmtId="0" fontId="2" fillId="4" borderId="7" applyNumberFormat="0" applyFont="0" applyAlignment="0" applyProtection="0"/>
    <xf numFmtId="0" fontId="36" fillId="4" borderId="7" applyNumberFormat="0" applyFont="0" applyAlignment="0" applyProtection="0"/>
    <xf numFmtId="0" fontId="20" fillId="2" borderId="8" applyNumberFormat="0" applyAlignment="0" applyProtection="0"/>
    <xf numFmtId="0" fontId="20" fillId="2" borderId="8" applyNumberFormat="0" applyAlignment="0" applyProtection="0"/>
    <xf numFmtId="9" fontId="2" fillId="0" borderId="0" applyFont="0" applyFill="0" applyBorder="0" applyAlignment="0" applyProtection="0"/>
    <xf numFmtId="9" fontId="36" fillId="0" borderId="0" applyFont="0" applyFill="0" applyBorder="0" applyAlignment="0" applyProtection="0"/>
    <xf numFmtId="0" fontId="4" fillId="0" borderId="0"/>
    <xf numFmtId="0" fontId="24" fillId="16" borderId="9"/>
    <xf numFmtId="0" fontId="21" fillId="0" borderId="0" applyNumberFormat="0" applyFill="0" applyBorder="0" applyAlignment="0" applyProtection="0"/>
    <xf numFmtId="0" fontId="21" fillId="0" borderId="0" applyNumberFormat="0" applyFill="0" applyBorder="0" applyAlignment="0" applyProtection="0"/>
    <xf numFmtId="0" fontId="22" fillId="0" borderId="10" applyNumberFormat="0" applyFill="0" applyAlignment="0" applyProtection="0"/>
    <xf numFmtId="0" fontId="22" fillId="0" borderId="10"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 fillId="0" borderId="0"/>
    <xf numFmtId="0" fontId="2" fillId="0" borderId="0"/>
    <xf numFmtId="0" fontId="1" fillId="0" borderId="0"/>
  </cellStyleXfs>
  <cellXfs count="453">
    <xf numFmtId="0" fontId="0" fillId="0" borderId="0" xfId="0"/>
    <xf numFmtId="0" fontId="0" fillId="17" borderId="0" xfId="0" applyFill="1"/>
    <xf numFmtId="0" fontId="0" fillId="17" borderId="0" xfId="0" applyFill="1" applyBorder="1"/>
    <xf numFmtId="0" fontId="26" fillId="17" borderId="0" xfId="0" applyFont="1" applyFill="1"/>
    <xf numFmtId="0" fontId="26" fillId="17" borderId="0" xfId="0" applyFont="1" applyFill="1" applyAlignment="1">
      <alignment horizontal="left"/>
    </xf>
    <xf numFmtId="0" fontId="0" fillId="17" borderId="11" xfId="0" applyFill="1" applyBorder="1"/>
    <xf numFmtId="0" fontId="6" fillId="17" borderId="11" xfId="0" applyFont="1" applyFill="1" applyBorder="1"/>
    <xf numFmtId="0" fontId="27" fillId="17" borderId="0" xfId="0" applyFont="1" applyFill="1"/>
    <xf numFmtId="0" fontId="26" fillId="17" borderId="0" xfId="0" applyFont="1" applyFill="1" applyBorder="1"/>
    <xf numFmtId="0" fontId="29" fillId="17" borderId="0" xfId="0" applyFont="1" applyFill="1" applyBorder="1" applyAlignment="1">
      <alignment horizontal="left" vertical="center" wrapText="1"/>
    </xf>
    <xf numFmtId="0" fontId="25" fillId="17" borderId="0" xfId="0" applyFont="1" applyFill="1" applyBorder="1" applyAlignment="1">
      <alignment horizontal="right" vertical="top" wrapText="1"/>
    </xf>
    <xf numFmtId="0" fontId="26" fillId="17" borderId="0" xfId="0" applyFont="1" applyFill="1" applyBorder="1" applyAlignment="1">
      <alignment horizontal="left" vertical="top" wrapText="1"/>
    </xf>
    <xf numFmtId="3" fontId="29" fillId="17" borderId="0" xfId="0" applyNumberFormat="1" applyFont="1" applyFill="1" applyBorder="1" applyAlignment="1">
      <alignment horizontal="right" vertical="top" wrapText="1"/>
    </xf>
    <xf numFmtId="3" fontId="29" fillId="17" borderId="0" xfId="0" applyNumberFormat="1" applyFont="1" applyFill="1" applyBorder="1" applyAlignment="1">
      <alignment horizontal="right"/>
    </xf>
    <xf numFmtId="0" fontId="25" fillId="17" borderId="11" xfId="0" applyFont="1" applyFill="1" applyBorder="1" applyAlignment="1">
      <alignment horizontal="left" vertical="center" wrapText="1"/>
    </xf>
    <xf numFmtId="0" fontId="26" fillId="17" borderId="0" xfId="0" applyFont="1" applyFill="1" applyBorder="1" applyAlignment="1">
      <alignment horizontal="left" vertical="center" wrapText="1"/>
    </xf>
    <xf numFmtId="0" fontId="26" fillId="17" borderId="0" xfId="0" applyFont="1" applyFill="1" applyAlignment="1">
      <alignment vertical="center"/>
    </xf>
    <xf numFmtId="3" fontId="26" fillId="17" borderId="0" xfId="0" applyNumberFormat="1" applyFont="1" applyFill="1" applyBorder="1" applyAlignment="1">
      <alignment horizontal="right" vertical="center"/>
    </xf>
    <xf numFmtId="0" fontId="26" fillId="19" borderId="0" xfId="0" applyFont="1" applyFill="1" applyAlignment="1">
      <alignment vertical="center"/>
    </xf>
    <xf numFmtId="0" fontId="26" fillId="17" borderId="0" xfId="0" applyFont="1" applyFill="1" applyAlignment="1">
      <alignment vertical="center" wrapText="1"/>
    </xf>
    <xf numFmtId="0" fontId="26" fillId="19" borderId="0" xfId="0" applyFont="1" applyFill="1" applyBorder="1" applyAlignment="1">
      <alignment vertical="center" wrapText="1"/>
    </xf>
    <xf numFmtId="0" fontId="26" fillId="19" borderId="0" xfId="0" applyFont="1" applyFill="1" applyBorder="1" applyAlignment="1">
      <alignment horizontal="left" vertical="center" wrapText="1"/>
    </xf>
    <xf numFmtId="0" fontId="26" fillId="19" borderId="0" xfId="0" applyFont="1" applyFill="1" applyBorder="1" applyAlignment="1">
      <alignment horizontal="right" vertical="center"/>
    </xf>
    <xf numFmtId="164" fontId="26" fillId="17" borderId="0" xfId="0" applyNumberFormat="1" applyFont="1" applyFill="1" applyBorder="1" applyAlignment="1">
      <alignment horizontal="right" vertical="center"/>
    </xf>
    <xf numFmtId="164" fontId="26" fillId="19" borderId="0" xfId="0" applyNumberFormat="1" applyFont="1" applyFill="1" applyBorder="1" applyAlignment="1">
      <alignment horizontal="right" vertical="center"/>
    </xf>
    <xf numFmtId="0" fontId="26" fillId="20" borderId="0" xfId="0" applyFont="1" applyFill="1" applyBorder="1" applyAlignment="1">
      <alignment horizontal="left" vertical="center" wrapText="1"/>
    </xf>
    <xf numFmtId="164" fontId="26" fillId="20" borderId="0" xfId="0" applyNumberFormat="1" applyFont="1" applyFill="1" applyBorder="1" applyAlignment="1">
      <alignment horizontal="right" vertical="center"/>
    </xf>
    <xf numFmtId="0" fontId="26" fillId="21" borderId="0" xfId="0" applyFont="1" applyFill="1" applyBorder="1" applyAlignment="1">
      <alignment vertical="center" wrapText="1"/>
    </xf>
    <xf numFmtId="0" fontId="26" fillId="21" borderId="0" xfId="0" applyFont="1" applyFill="1" applyBorder="1" applyAlignment="1">
      <alignment horizontal="left" vertical="center" wrapText="1"/>
    </xf>
    <xf numFmtId="0" fontId="26" fillId="21" borderId="0" xfId="0" applyFont="1" applyFill="1" applyBorder="1" applyAlignment="1">
      <alignment horizontal="right" vertical="center"/>
    </xf>
    <xf numFmtId="164" fontId="26" fillId="21" borderId="0" xfId="0" applyNumberFormat="1" applyFont="1" applyFill="1" applyBorder="1" applyAlignment="1">
      <alignment horizontal="right" vertical="center"/>
    </xf>
    <xf numFmtId="0" fontId="0" fillId="19" borderId="0" xfId="0" applyFill="1"/>
    <xf numFmtId="3" fontId="26" fillId="20" borderId="0" xfId="0" applyNumberFormat="1" applyFont="1" applyFill="1" applyBorder="1" applyAlignment="1">
      <alignment horizontal="right" vertical="center"/>
    </xf>
    <xf numFmtId="0" fontId="26" fillId="17" borderId="0" xfId="0" applyFont="1" applyFill="1" applyAlignment="1">
      <alignment horizontal="left" vertical="center" wrapText="1"/>
    </xf>
    <xf numFmtId="3" fontId="26" fillId="19" borderId="0" xfId="0" applyNumberFormat="1" applyFont="1" applyFill="1" applyBorder="1" applyAlignment="1">
      <alignment horizontal="right" vertical="center"/>
    </xf>
    <xf numFmtId="0" fontId="25" fillId="18" borderId="11" xfId="0" applyFont="1" applyFill="1" applyBorder="1" applyAlignment="1">
      <alignment horizontal="left" vertical="center" wrapText="1"/>
    </xf>
    <xf numFmtId="0" fontId="25" fillId="18" borderId="11" xfId="0" applyFont="1" applyFill="1" applyBorder="1" applyAlignment="1">
      <alignment horizontal="right" vertical="center" wrapText="1"/>
    </xf>
    <xf numFmtId="0" fontId="0" fillId="18" borderId="11" xfId="0" applyFill="1" applyBorder="1" applyAlignment="1">
      <alignment vertical="center"/>
    </xf>
    <xf numFmtId="164" fontId="38" fillId="20" borderId="0" xfId="0" applyNumberFormat="1" applyFont="1" applyFill="1" applyBorder="1" applyAlignment="1">
      <alignment horizontal="right" vertical="center"/>
    </xf>
    <xf numFmtId="164" fontId="38" fillId="17" borderId="0" xfId="0" applyNumberFormat="1" applyFont="1" applyFill="1" applyBorder="1" applyAlignment="1">
      <alignment horizontal="right" vertical="center"/>
    </xf>
    <xf numFmtId="164" fontId="38" fillId="19" borderId="0" xfId="0" applyNumberFormat="1" applyFont="1" applyFill="1" applyBorder="1" applyAlignment="1">
      <alignment horizontal="right" vertical="center"/>
    </xf>
    <xf numFmtId="0" fontId="26" fillId="19" borderId="0" xfId="0" applyFont="1" applyFill="1" applyAlignment="1">
      <alignment vertical="center" wrapText="1"/>
    </xf>
    <xf numFmtId="0" fontId="6" fillId="18" borderId="11" xfId="0" applyFont="1" applyFill="1" applyBorder="1" applyAlignment="1">
      <alignment vertical="center"/>
    </xf>
    <xf numFmtId="164" fontId="29" fillId="17" borderId="0" xfId="0" applyNumberFormat="1" applyFont="1" applyFill="1" applyBorder="1" applyAlignment="1">
      <alignment horizontal="right" vertical="top" wrapText="1"/>
    </xf>
    <xf numFmtId="164" fontId="29" fillId="19" borderId="0" xfId="0" applyNumberFormat="1" applyFont="1" applyFill="1" applyBorder="1" applyAlignment="1">
      <alignment horizontal="right" vertical="top" wrapText="1"/>
    </xf>
    <xf numFmtId="164" fontId="29" fillId="17" borderId="11" xfId="0" applyNumberFormat="1" applyFont="1" applyFill="1" applyBorder="1" applyAlignment="1">
      <alignment horizontal="right" vertical="top" wrapText="1"/>
    </xf>
    <xf numFmtId="164" fontId="29" fillId="17" borderId="0" xfId="0" applyNumberFormat="1" applyFont="1" applyFill="1" applyBorder="1" applyAlignment="1">
      <alignment horizontal="right"/>
    </xf>
    <xf numFmtId="164" fontId="29" fillId="17" borderId="11" xfId="0" applyNumberFormat="1" applyFont="1" applyFill="1" applyBorder="1" applyAlignment="1">
      <alignment horizontal="right"/>
    </xf>
    <xf numFmtId="0" fontId="26" fillId="19" borderId="0" xfId="0" applyFont="1" applyFill="1"/>
    <xf numFmtId="0" fontId="30" fillId="19" borderId="0" xfId="0" applyFont="1" applyFill="1" applyAlignment="1">
      <alignment vertical="center"/>
    </xf>
    <xf numFmtId="0" fontId="26" fillId="0" borderId="0" xfId="0" applyFont="1"/>
    <xf numFmtId="0" fontId="26" fillId="22" borderId="0" xfId="0" applyFont="1" applyFill="1"/>
    <xf numFmtId="164" fontId="26" fillId="0" borderId="0" xfId="0" applyNumberFormat="1" applyFont="1"/>
    <xf numFmtId="0" fontId="26" fillId="0" borderId="0" xfId="1" applyFont="1" applyBorder="1"/>
    <xf numFmtId="164" fontId="26" fillId="0" borderId="0" xfId="1" applyNumberFormat="1" applyFont="1" applyBorder="1"/>
    <xf numFmtId="0" fontId="26" fillId="0" borderId="0" xfId="0" pivotButton="1" applyFont="1"/>
    <xf numFmtId="1" fontId="26" fillId="0" borderId="0" xfId="0" applyNumberFormat="1" applyFont="1"/>
    <xf numFmtId="0" fontId="26" fillId="0" borderId="0" xfId="0" applyFont="1" applyAlignment="1">
      <alignment horizontal="right"/>
    </xf>
    <xf numFmtId="164" fontId="38" fillId="21" borderId="0" xfId="0" applyNumberFormat="1" applyFont="1" applyFill="1" applyBorder="1" applyAlignment="1">
      <alignment horizontal="right" vertical="center"/>
    </xf>
    <xf numFmtId="0" fontId="39" fillId="19" borderId="0" xfId="0" applyFont="1" applyFill="1" applyBorder="1" applyAlignment="1">
      <alignment horizontal="left" vertical="center" wrapText="1"/>
    </xf>
    <xf numFmtId="0" fontId="39" fillId="19" borderId="0" xfId="0" applyFont="1" applyFill="1" applyBorder="1" applyAlignment="1">
      <alignment vertical="center" wrapText="1"/>
    </xf>
    <xf numFmtId="0" fontId="39" fillId="19" borderId="0" xfId="0" applyFont="1" applyFill="1" applyBorder="1" applyAlignment="1">
      <alignment horizontal="right" vertical="center"/>
    </xf>
    <xf numFmtId="164" fontId="39" fillId="19" borderId="0" xfId="0" applyNumberFormat="1" applyFont="1" applyFill="1" applyBorder="1" applyAlignment="1">
      <alignment horizontal="right" vertical="center"/>
    </xf>
    <xf numFmtId="0" fontId="39" fillId="19" borderId="0" xfId="0" applyFont="1" applyFill="1" applyAlignment="1">
      <alignment vertical="center"/>
    </xf>
    <xf numFmtId="0" fontId="39" fillId="17" borderId="0" xfId="0" applyFont="1" applyFill="1" applyBorder="1" applyAlignment="1">
      <alignment vertical="center"/>
    </xf>
    <xf numFmtId="0" fontId="39" fillId="17" borderId="0" xfId="0" applyFont="1" applyFill="1" applyBorder="1" applyAlignment="1">
      <alignment vertical="center" wrapText="1"/>
    </xf>
    <xf numFmtId="0" fontId="40" fillId="17" borderId="0" xfId="0" applyFont="1" applyFill="1" applyBorder="1"/>
    <xf numFmtId="0" fontId="39" fillId="17" borderId="0" xfId="0" applyFont="1" applyFill="1" applyBorder="1"/>
    <xf numFmtId="0" fontId="39" fillId="19" borderId="0" xfId="0" applyFont="1" applyFill="1" applyBorder="1"/>
    <xf numFmtId="2" fontId="39" fillId="17" borderId="0" xfId="0" applyNumberFormat="1" applyFont="1" applyFill="1" applyBorder="1" applyAlignment="1">
      <alignment horizontal="right"/>
    </xf>
    <xf numFmtId="2" fontId="39" fillId="19" borderId="0" xfId="0" applyNumberFormat="1" applyFont="1" applyFill="1" applyBorder="1"/>
    <xf numFmtId="0" fontId="39" fillId="17" borderId="12" xfId="0" applyFont="1" applyFill="1" applyBorder="1" applyAlignment="1">
      <alignment vertical="center"/>
    </xf>
    <xf numFmtId="2" fontId="39" fillId="17" borderId="0" xfId="0" applyNumberFormat="1" applyFont="1" applyFill="1"/>
    <xf numFmtId="2" fontId="39" fillId="17" borderId="0" xfId="0" applyNumberFormat="1" applyFont="1" applyFill="1" applyAlignment="1">
      <alignment horizontal="right"/>
    </xf>
    <xf numFmtId="2" fontId="39" fillId="19" borderId="0" xfId="0" applyNumberFormat="1" applyFont="1" applyFill="1"/>
    <xf numFmtId="0" fontId="39" fillId="19" borderId="0" xfId="0" applyFont="1" applyFill="1"/>
    <xf numFmtId="0" fontId="39" fillId="17" borderId="0" xfId="0" applyFont="1" applyFill="1"/>
    <xf numFmtId="0" fontId="39" fillId="17" borderId="0" xfId="0" applyFont="1" applyFill="1" applyAlignment="1">
      <alignment vertical="center"/>
    </xf>
    <xf numFmtId="0" fontId="39" fillId="17" borderId="0" xfId="0" applyFont="1" applyFill="1" applyAlignment="1">
      <alignment vertical="center" wrapText="1"/>
    </xf>
    <xf numFmtId="0" fontId="39" fillId="17" borderId="0" xfId="0" applyFont="1" applyFill="1" applyAlignment="1">
      <alignment horizontal="left"/>
    </xf>
    <xf numFmtId="0" fontId="30" fillId="23" borderId="0" xfId="0" applyFont="1" applyFill="1" applyBorder="1" applyAlignment="1">
      <alignment horizontal="left" vertical="center" wrapText="1"/>
    </xf>
    <xf numFmtId="0" fontId="30" fillId="23" borderId="0" xfId="0" applyFont="1" applyFill="1" applyBorder="1" applyAlignment="1">
      <alignment horizontal="left" vertical="center"/>
    </xf>
    <xf numFmtId="3" fontId="26" fillId="21" borderId="0" xfId="0" applyNumberFormat="1" applyFont="1" applyFill="1" applyBorder="1" applyAlignment="1">
      <alignment horizontal="right" vertical="center"/>
    </xf>
    <xf numFmtId="0" fontId="26" fillId="21" borderId="0" xfId="0" applyFont="1" applyFill="1" applyAlignment="1">
      <alignment vertical="center"/>
    </xf>
    <xf numFmtId="0" fontId="31" fillId="21" borderId="0" xfId="0" applyFont="1" applyFill="1" applyBorder="1" applyAlignment="1">
      <alignment vertical="center" wrapText="1"/>
    </xf>
    <xf numFmtId="0" fontId="31" fillId="21" borderId="0" xfId="0" applyFont="1" applyFill="1" applyBorder="1" applyAlignment="1">
      <alignment horizontal="left" vertical="center" wrapText="1"/>
    </xf>
    <xf numFmtId="3" fontId="31" fillId="21" borderId="0" xfId="0" applyNumberFormat="1" applyFont="1" applyFill="1" applyBorder="1" applyAlignment="1">
      <alignment horizontal="right" vertical="center"/>
    </xf>
    <xf numFmtId="164" fontId="31" fillId="21" borderId="0" xfId="0" applyNumberFormat="1" applyFont="1" applyFill="1" applyBorder="1" applyAlignment="1">
      <alignment horizontal="right" vertical="center"/>
    </xf>
    <xf numFmtId="0" fontId="26" fillId="24" borderId="0" xfId="0" applyFont="1" applyFill="1" applyBorder="1" applyAlignment="1">
      <alignment horizontal="left" vertical="center" wrapText="1"/>
    </xf>
    <xf numFmtId="0" fontId="26" fillId="24" borderId="0" xfId="0" applyFont="1" applyFill="1" applyBorder="1" applyAlignment="1">
      <alignment vertical="center" wrapText="1"/>
    </xf>
    <xf numFmtId="3" fontId="26" fillId="24" borderId="0" xfId="0" applyNumberFormat="1" applyFont="1" applyFill="1" applyBorder="1" applyAlignment="1">
      <alignment horizontal="right" vertical="center"/>
    </xf>
    <xf numFmtId="164" fontId="26" fillId="24" borderId="0" xfId="0" applyNumberFormat="1" applyFont="1" applyFill="1" applyBorder="1" applyAlignment="1">
      <alignment horizontal="right" vertical="center"/>
    </xf>
    <xf numFmtId="0" fontId="31" fillId="24" borderId="0" xfId="0" applyFont="1" applyFill="1" applyBorder="1" applyAlignment="1">
      <alignment vertical="center" wrapText="1"/>
    </xf>
    <xf numFmtId="0" fontId="31" fillId="24" borderId="0" xfId="0" applyFont="1" applyFill="1" applyBorder="1" applyAlignment="1">
      <alignment horizontal="left" vertical="center" wrapText="1"/>
    </xf>
    <xf numFmtId="3" fontId="31" fillId="24" borderId="0" xfId="0" applyNumberFormat="1" applyFont="1" applyFill="1" applyBorder="1" applyAlignment="1">
      <alignment horizontal="right" vertical="center"/>
    </xf>
    <xf numFmtId="164" fontId="31" fillId="24" borderId="0" xfId="0" applyNumberFormat="1" applyFont="1" applyFill="1" applyBorder="1" applyAlignment="1">
      <alignment horizontal="right" vertical="center"/>
    </xf>
    <xf numFmtId="0" fontId="26" fillId="25" borderId="0" xfId="0" applyFont="1" applyFill="1" applyBorder="1" applyAlignment="1">
      <alignment horizontal="left" vertical="center" wrapText="1"/>
    </xf>
    <xf numFmtId="0" fontId="26" fillId="25" borderId="0" xfId="0" applyFont="1" applyFill="1" applyBorder="1" applyAlignment="1">
      <alignment vertical="center" wrapText="1"/>
    </xf>
    <xf numFmtId="3" fontId="26" fillId="25" borderId="0" xfId="0" applyNumberFormat="1" applyFont="1" applyFill="1" applyBorder="1" applyAlignment="1">
      <alignment horizontal="right" vertical="center"/>
    </xf>
    <xf numFmtId="164" fontId="26" fillId="25" borderId="0" xfId="0" applyNumberFormat="1" applyFont="1" applyFill="1" applyBorder="1" applyAlignment="1">
      <alignment horizontal="right" vertical="center"/>
    </xf>
    <xf numFmtId="164" fontId="38" fillId="24" borderId="0" xfId="0" applyNumberFormat="1" applyFont="1" applyFill="1" applyBorder="1" applyAlignment="1">
      <alignment horizontal="right" vertical="center"/>
    </xf>
    <xf numFmtId="164" fontId="26" fillId="19" borderId="0" xfId="0" applyNumberFormat="1" applyFont="1" applyFill="1"/>
    <xf numFmtId="164" fontId="26" fillId="19" borderId="0" xfId="0" applyNumberFormat="1" applyFont="1" applyFill="1" applyBorder="1"/>
    <xf numFmtId="164" fontId="26" fillId="17" borderId="0" xfId="0" applyNumberFormat="1" applyFont="1" applyFill="1" applyAlignment="1">
      <alignment horizontal="left"/>
    </xf>
    <xf numFmtId="164" fontId="30" fillId="23" borderId="0" xfId="0" applyNumberFormat="1" applyFont="1" applyFill="1" applyBorder="1" applyAlignment="1">
      <alignment horizontal="left" vertical="center" wrapText="1"/>
    </xf>
    <xf numFmtId="164" fontId="39" fillId="17" borderId="0" xfId="0" applyNumberFormat="1" applyFont="1" applyFill="1" applyBorder="1"/>
    <xf numFmtId="164" fontId="39" fillId="17" borderId="0" xfId="0" applyNumberFormat="1" applyFont="1" applyFill="1" applyBorder="1" applyAlignment="1">
      <alignment horizontal="right"/>
    </xf>
    <xf numFmtId="164" fontId="38" fillId="25" borderId="0" xfId="0" applyNumberFormat="1" applyFont="1" applyFill="1" applyBorder="1" applyAlignment="1">
      <alignment horizontal="right" vertical="center"/>
    </xf>
    <xf numFmtId="0" fontId="0" fillId="19" borderId="0" xfId="0" applyFill="1" applyBorder="1"/>
    <xf numFmtId="0" fontId="4" fillId="19" borderId="0" xfId="0" applyFont="1" applyFill="1" applyBorder="1"/>
    <xf numFmtId="3" fontId="0" fillId="19" borderId="0" xfId="0" applyNumberFormat="1" applyFill="1" applyBorder="1"/>
    <xf numFmtId="0" fontId="33" fillId="17" borderId="0" xfId="0" applyFont="1" applyFill="1"/>
    <xf numFmtId="1" fontId="0" fillId="0" borderId="0" xfId="0" applyNumberFormat="1"/>
    <xf numFmtId="1" fontId="0" fillId="22" borderId="0" xfId="0" applyNumberFormat="1" applyFill="1"/>
    <xf numFmtId="0" fontId="4" fillId="0" borderId="0" xfId="0" applyFont="1"/>
    <xf numFmtId="0" fontId="41" fillId="19" borderId="0" xfId="0" applyFont="1" applyFill="1"/>
    <xf numFmtId="0" fontId="44" fillId="19" borderId="0" xfId="0" applyFont="1" applyFill="1" applyAlignment="1">
      <alignment vertical="center"/>
    </xf>
    <xf numFmtId="0" fontId="45" fillId="19" borderId="0" xfId="0" applyFont="1" applyFill="1"/>
    <xf numFmtId="0" fontId="45" fillId="17" borderId="0" xfId="0" applyFont="1" applyFill="1" applyAlignment="1">
      <alignment vertical="center" wrapText="1"/>
    </xf>
    <xf numFmtId="0" fontId="45" fillId="17" borderId="0" xfId="0" applyFont="1" applyFill="1" applyAlignment="1">
      <alignment horizontal="left"/>
    </xf>
    <xf numFmtId="0" fontId="45" fillId="17" borderId="0" xfId="0" applyFont="1" applyFill="1" applyAlignment="1">
      <alignment vertical="center"/>
    </xf>
    <xf numFmtId="0" fontId="46" fillId="19" borderId="0" xfId="0" applyFont="1" applyFill="1"/>
    <xf numFmtId="164" fontId="42" fillId="0" borderId="21" xfId="0" applyNumberFormat="1" applyFont="1" applyFill="1" applyBorder="1" applyAlignment="1">
      <alignment horizontal="right" vertical="center"/>
    </xf>
    <xf numFmtId="0" fontId="42" fillId="0" borderId="21" xfId="0" applyFont="1" applyFill="1" applyBorder="1" applyAlignment="1">
      <alignment vertical="center" wrapText="1"/>
    </xf>
    <xf numFmtId="164" fontId="42" fillId="0" borderId="21" xfId="0" applyNumberFormat="1" applyFont="1" applyFill="1" applyBorder="1" applyAlignment="1">
      <alignment horizontal="left" vertical="center" wrapText="1"/>
    </xf>
    <xf numFmtId="0" fontId="42" fillId="0" borderId="21" xfId="0" applyFont="1" applyFill="1" applyBorder="1" applyAlignment="1">
      <alignment horizontal="right" vertical="center"/>
    </xf>
    <xf numFmtId="0" fontId="47" fillId="19" borderId="0" xfId="0" applyFont="1" applyFill="1"/>
    <xf numFmtId="0" fontId="2" fillId="19" borderId="0" xfId="0" applyFont="1" applyFill="1"/>
    <xf numFmtId="0" fontId="43" fillId="17" borderId="0" xfId="0" applyFont="1" applyFill="1" applyAlignment="1">
      <alignment vertical="center"/>
    </xf>
    <xf numFmtId="2" fontId="43" fillId="19" borderId="0" xfId="0" applyNumberFormat="1" applyFont="1" applyFill="1" applyBorder="1" applyAlignment="1">
      <alignment horizontal="left" vertical="center" wrapText="1"/>
    </xf>
    <xf numFmtId="0" fontId="43" fillId="19" borderId="0" xfId="0" applyFont="1" applyFill="1" applyBorder="1" applyAlignment="1">
      <alignment horizontal="left" vertical="center" wrapText="1"/>
    </xf>
    <xf numFmtId="0" fontId="43" fillId="19" borderId="0" xfId="0" applyFont="1" applyFill="1" applyBorder="1" applyAlignment="1">
      <alignment horizontal="right" vertical="center"/>
    </xf>
    <xf numFmtId="164" fontId="43" fillId="19" borderId="0" xfId="0" applyNumberFormat="1" applyFont="1" applyFill="1" applyBorder="1" applyAlignment="1">
      <alignment horizontal="right" vertical="center"/>
    </xf>
    <xf numFmtId="0" fontId="43" fillId="17" borderId="0" xfId="0" applyFont="1" applyFill="1" applyBorder="1" applyAlignment="1">
      <alignment vertical="center" wrapText="1"/>
    </xf>
    <xf numFmtId="0" fontId="0" fillId="19" borderId="0" xfId="0" applyFill="1" applyAlignment="1">
      <alignment wrapText="1"/>
    </xf>
    <xf numFmtId="0" fontId="48" fillId="17" borderId="0" xfId="0" applyFont="1" applyFill="1"/>
    <xf numFmtId="0" fontId="49" fillId="19" borderId="0" xfId="0" applyFont="1" applyFill="1" applyAlignment="1">
      <alignment vertical="center"/>
    </xf>
    <xf numFmtId="0" fontId="50" fillId="17" borderId="0" xfId="0" applyFont="1" applyFill="1"/>
    <xf numFmtId="0" fontId="48" fillId="0" borderId="0" xfId="0" applyFont="1"/>
    <xf numFmtId="0" fontId="48" fillId="19" borderId="0" xfId="0" applyFont="1" applyFill="1" applyBorder="1" applyAlignment="1">
      <alignment vertical="center"/>
    </xf>
    <xf numFmtId="0" fontId="48" fillId="18" borderId="11" xfId="0" applyFont="1" applyFill="1" applyBorder="1" applyAlignment="1">
      <alignment horizontal="left" vertical="center" wrapText="1"/>
    </xf>
    <xf numFmtId="0" fontId="48" fillId="18" borderId="11" xfId="0" applyFont="1" applyFill="1" applyBorder="1" applyAlignment="1">
      <alignment horizontal="right" vertical="center" wrapText="1"/>
    </xf>
    <xf numFmtId="0" fontId="48" fillId="18" borderId="11" xfId="0" applyFont="1" applyFill="1" applyBorder="1" applyAlignment="1">
      <alignment horizontal="right" vertical="center"/>
    </xf>
    <xf numFmtId="0" fontId="48" fillId="18" borderId="11" xfId="0" applyFont="1" applyFill="1" applyBorder="1" applyAlignment="1">
      <alignment vertical="center"/>
    </xf>
    <xf numFmtId="0" fontId="48" fillId="19" borderId="0" xfId="0" applyFont="1" applyFill="1" applyBorder="1" applyAlignment="1">
      <alignment horizontal="left" vertical="center" wrapText="1"/>
    </xf>
    <xf numFmtId="164" fontId="48" fillId="19" borderId="0" xfId="0" applyNumberFormat="1" applyFont="1" applyFill="1" applyBorder="1"/>
    <xf numFmtId="0" fontId="48" fillId="19" borderId="0" xfId="0" applyFont="1" applyFill="1" applyBorder="1"/>
    <xf numFmtId="0" fontId="48" fillId="17" borderId="0" xfId="0" applyFont="1" applyFill="1" applyBorder="1" applyAlignment="1">
      <alignment horizontal="left" vertical="center" wrapText="1"/>
    </xf>
    <xf numFmtId="0" fontId="48" fillId="17" borderId="0" xfId="0" applyFont="1" applyFill="1" applyBorder="1"/>
    <xf numFmtId="0" fontId="48" fillId="17" borderId="11" xfId="0" applyFont="1" applyFill="1" applyBorder="1"/>
    <xf numFmtId="164" fontId="48" fillId="19" borderId="11" xfId="0" applyNumberFormat="1" applyFont="1" applyFill="1" applyBorder="1"/>
    <xf numFmtId="0" fontId="51" fillId="19" borderId="0" xfId="0" applyFont="1" applyFill="1" applyBorder="1"/>
    <xf numFmtId="3" fontId="48" fillId="17" borderId="0" xfId="0" applyNumberFormat="1" applyFont="1" applyFill="1" applyBorder="1"/>
    <xf numFmtId="164" fontId="48" fillId="17" borderId="0" xfId="0" applyNumberFormat="1" applyFont="1" applyFill="1" applyBorder="1" applyAlignment="1">
      <alignment horizontal="right" vertical="top" wrapText="1"/>
    </xf>
    <xf numFmtId="164" fontId="48" fillId="0" borderId="21" xfId="0" applyNumberFormat="1" applyFont="1" applyFill="1" applyBorder="1" applyAlignment="1">
      <alignment horizontal="right" vertical="top" wrapText="1"/>
    </xf>
    <xf numFmtId="164" fontId="48" fillId="17" borderId="21" xfId="0" applyNumberFormat="1" applyFont="1" applyFill="1" applyBorder="1" applyAlignment="1">
      <alignment horizontal="right" vertical="top" wrapText="1"/>
    </xf>
    <xf numFmtId="0" fontId="48" fillId="0" borderId="21" xfId="0" applyFont="1" applyFill="1" applyBorder="1"/>
    <xf numFmtId="164" fontId="48" fillId="0" borderId="21" xfId="0" applyNumberFormat="1" applyFont="1" applyFill="1" applyBorder="1"/>
    <xf numFmtId="0" fontId="52" fillId="19" borderId="0" xfId="0" applyFont="1" applyFill="1" applyBorder="1" applyAlignment="1">
      <alignment vertical="center"/>
    </xf>
    <xf numFmtId="0" fontId="53" fillId="26" borderId="0" xfId="0" applyFont="1" applyFill="1" applyBorder="1" applyAlignment="1">
      <alignment horizontal="left" vertical="center" wrapText="1"/>
    </xf>
    <xf numFmtId="0" fontId="54" fillId="26" borderId="0" xfId="0" applyFont="1" applyFill="1" applyBorder="1" applyAlignment="1">
      <alignment horizontal="right" vertical="center" wrapText="1"/>
    </xf>
    <xf numFmtId="0" fontId="54" fillId="26" borderId="0" xfId="0" applyFont="1" applyFill="1" applyBorder="1" applyAlignment="1">
      <alignment horizontal="right" vertical="center"/>
    </xf>
    <xf numFmtId="0" fontId="52" fillId="26" borderId="0" xfId="0" applyFont="1" applyFill="1" applyBorder="1" applyAlignment="1">
      <alignment vertical="center"/>
    </xf>
    <xf numFmtId="0" fontId="48" fillId="17" borderId="0" xfId="0" applyFont="1" applyFill="1" applyBorder="1" applyAlignment="1">
      <alignment horizontal="left" vertical="top" wrapText="1"/>
    </xf>
    <xf numFmtId="164" fontId="55" fillId="17" borderId="0" xfId="0" applyNumberFormat="1" applyFont="1" applyFill="1" applyBorder="1" applyAlignment="1">
      <alignment horizontal="right" vertical="top" wrapText="1"/>
    </xf>
    <xf numFmtId="164" fontId="48" fillId="19" borderId="0" xfId="0" applyNumberFormat="1" applyFont="1" applyFill="1" applyBorder="1" applyAlignment="1">
      <alignment horizontal="right" vertical="top" wrapText="1"/>
    </xf>
    <xf numFmtId="0" fontId="48" fillId="19" borderId="0" xfId="0" applyFont="1" applyFill="1"/>
    <xf numFmtId="164" fontId="56" fillId="19" borderId="0" xfId="0" applyNumberFormat="1" applyFont="1" applyFill="1"/>
    <xf numFmtId="164" fontId="48" fillId="19" borderId="0" xfId="0" applyNumberFormat="1" applyFont="1" applyFill="1"/>
    <xf numFmtId="0" fontId="56" fillId="19" borderId="0" xfId="0" applyFont="1" applyFill="1"/>
    <xf numFmtId="164" fontId="56" fillId="0" borderId="21" xfId="0" applyNumberFormat="1" applyFont="1" applyFill="1" applyBorder="1"/>
    <xf numFmtId="0" fontId="56" fillId="0" borderId="21" xfId="0" applyFont="1" applyFill="1" applyBorder="1"/>
    <xf numFmtId="0" fontId="57" fillId="19" borderId="0" xfId="0" applyFont="1" applyFill="1"/>
    <xf numFmtId="0" fontId="58" fillId="17" borderId="0" xfId="0" applyFont="1" applyFill="1"/>
    <xf numFmtId="2" fontId="52" fillId="19" borderId="0" xfId="0" applyNumberFormat="1" applyFont="1" applyFill="1" applyBorder="1" applyAlignment="1">
      <alignment horizontal="right" vertical="top" wrapText="1"/>
    </xf>
    <xf numFmtId="0" fontId="58" fillId="19" borderId="0" xfId="0" applyFont="1" applyFill="1"/>
    <xf numFmtId="0" fontId="52" fillId="17" borderId="0" xfId="0" applyFont="1" applyFill="1"/>
    <xf numFmtId="0" fontId="57" fillId="17" borderId="0" xfId="0" applyFont="1" applyFill="1"/>
    <xf numFmtId="0" fontId="48" fillId="17" borderId="14" xfId="0" applyFont="1" applyFill="1" applyBorder="1" applyAlignment="1">
      <alignment horizontal="left" vertical="top" wrapText="1"/>
    </xf>
    <xf numFmtId="164" fontId="48" fillId="17" borderId="14" xfId="0" applyNumberFormat="1" applyFont="1" applyFill="1" applyBorder="1" applyAlignment="1">
      <alignment horizontal="right" vertical="top" wrapText="1"/>
    </xf>
    <xf numFmtId="164" fontId="55" fillId="17" borderId="14" xfId="0" applyNumberFormat="1" applyFont="1" applyFill="1" applyBorder="1" applyAlignment="1">
      <alignment horizontal="right" vertical="top" wrapText="1"/>
    </xf>
    <xf numFmtId="0" fontId="48" fillId="17" borderId="14" xfId="0" applyFont="1" applyFill="1" applyBorder="1"/>
    <xf numFmtId="0" fontId="48" fillId="17" borderId="13" xfId="0" applyFont="1" applyFill="1" applyBorder="1" applyAlignment="1">
      <alignment horizontal="left" vertical="top" wrapText="1"/>
    </xf>
    <xf numFmtId="164" fontId="48" fillId="17" borderId="13" xfId="0" applyNumberFormat="1" applyFont="1" applyFill="1" applyBorder="1" applyAlignment="1">
      <alignment horizontal="right" vertical="top" wrapText="1"/>
    </xf>
    <xf numFmtId="164" fontId="55" fillId="17" borderId="13" xfId="0" applyNumberFormat="1" applyFont="1" applyFill="1" applyBorder="1" applyAlignment="1">
      <alignment horizontal="right" vertical="top" wrapText="1"/>
    </xf>
    <xf numFmtId="0" fontId="48" fillId="17" borderId="13" xfId="0" applyFont="1" applyFill="1" applyBorder="1"/>
    <xf numFmtId="164" fontId="48" fillId="19" borderId="14" xfId="0" applyNumberFormat="1" applyFont="1" applyFill="1" applyBorder="1"/>
    <xf numFmtId="164" fontId="55" fillId="19" borderId="14" xfId="0" applyNumberFormat="1" applyFont="1" applyFill="1" applyBorder="1"/>
    <xf numFmtId="164" fontId="48" fillId="19" borderId="13" xfId="0" applyNumberFormat="1" applyFont="1" applyFill="1" applyBorder="1"/>
    <xf numFmtId="0" fontId="51" fillId="19" borderId="13" xfId="0" applyFont="1" applyFill="1" applyBorder="1"/>
    <xf numFmtId="0" fontId="48" fillId="19" borderId="13" xfId="0" applyFont="1" applyFill="1" applyBorder="1"/>
    <xf numFmtId="3" fontId="48" fillId="19" borderId="13" xfId="0" applyNumberFormat="1" applyFont="1" applyFill="1" applyBorder="1"/>
    <xf numFmtId="0" fontId="59" fillId="17" borderId="0" xfId="0" applyFont="1" applyFill="1" applyBorder="1"/>
    <xf numFmtId="2" fontId="59" fillId="17" borderId="14" xfId="0" applyNumberFormat="1" applyFont="1" applyFill="1" applyBorder="1" applyAlignment="1">
      <alignment horizontal="right" vertical="top" wrapText="1"/>
    </xf>
    <xf numFmtId="164" fontId="48" fillId="0" borderId="32" xfId="0" applyNumberFormat="1" applyFont="1" applyFill="1" applyBorder="1" applyAlignment="1">
      <alignment horizontal="right" vertical="top" wrapText="1"/>
    </xf>
    <xf numFmtId="0" fontId="59" fillId="17" borderId="14" xfId="0" applyFont="1" applyFill="1" applyBorder="1"/>
    <xf numFmtId="0" fontId="48" fillId="17" borderId="29" xfId="0" applyFont="1" applyFill="1" applyBorder="1"/>
    <xf numFmtId="164" fontId="48" fillId="17" borderId="29" xfId="0" applyNumberFormat="1" applyFont="1" applyFill="1" applyBorder="1"/>
    <xf numFmtId="164" fontId="48" fillId="0" borderId="31" xfId="0" applyNumberFormat="1" applyFont="1" applyFill="1" applyBorder="1"/>
    <xf numFmtId="0" fontId="59" fillId="17" borderId="29" xfId="0" applyFont="1" applyFill="1" applyBorder="1"/>
    <xf numFmtId="0" fontId="59" fillId="17" borderId="0" xfId="0" applyFont="1" applyFill="1"/>
    <xf numFmtId="0" fontId="60" fillId="17" borderId="0" xfId="0" applyFont="1" applyFill="1"/>
    <xf numFmtId="0" fontId="48" fillId="17" borderId="0" xfId="0" applyFont="1" applyFill="1" applyAlignment="1">
      <alignment horizontal="left"/>
    </xf>
    <xf numFmtId="0" fontId="48" fillId="17" borderId="0" xfId="0" applyFont="1" applyFill="1" applyAlignment="1">
      <alignment vertical="center"/>
    </xf>
    <xf numFmtId="0" fontId="48" fillId="17" borderId="0" xfId="0" applyFont="1" applyFill="1" applyAlignment="1">
      <alignment vertical="center" wrapText="1"/>
    </xf>
    <xf numFmtId="0" fontId="48" fillId="17" borderId="0" xfId="0" applyFont="1" applyFill="1" applyAlignment="1">
      <alignment horizontal="left" vertical="center" wrapText="1"/>
    </xf>
    <xf numFmtId="0" fontId="49" fillId="19" borderId="0" xfId="0" applyFont="1" applyFill="1" applyAlignment="1">
      <alignment horizontal="center" vertical="top"/>
    </xf>
    <xf numFmtId="0" fontId="49" fillId="28" borderId="0" xfId="0" applyFont="1" applyFill="1" applyBorder="1" applyAlignment="1">
      <alignment horizontal="left" vertical="top" wrapText="1"/>
    </xf>
    <xf numFmtId="0" fontId="49" fillId="28" borderId="0" xfId="0" applyFont="1" applyFill="1" applyBorder="1" applyAlignment="1">
      <alignment horizontal="left" vertical="top"/>
    </xf>
    <xf numFmtId="0" fontId="48" fillId="21" borderId="0" xfId="0" applyFont="1" applyFill="1" applyBorder="1" applyAlignment="1">
      <alignment horizontal="left" vertical="center" wrapText="1"/>
    </xf>
    <xf numFmtId="0" fontId="48" fillId="20" borderId="0" xfId="0" applyFont="1" applyFill="1" applyBorder="1" applyAlignment="1">
      <alignment vertical="center" wrapText="1"/>
    </xf>
    <xf numFmtId="0" fontId="48" fillId="20" borderId="0" xfId="0" applyFont="1" applyFill="1" applyBorder="1" applyAlignment="1">
      <alignment horizontal="left" vertical="center"/>
    </xf>
    <xf numFmtId="0" fontId="48" fillId="20" borderId="0" xfId="0" applyFont="1" applyFill="1" applyBorder="1" applyAlignment="1">
      <alignment horizontal="right" vertical="center"/>
    </xf>
    <xf numFmtId="164" fontId="48" fillId="20" borderId="0" xfId="0" applyNumberFormat="1" applyFont="1" applyFill="1" applyBorder="1" applyAlignment="1">
      <alignment horizontal="right" vertical="center"/>
    </xf>
    <xf numFmtId="164" fontId="55" fillId="21" borderId="0" xfId="0" applyNumberFormat="1" applyFont="1" applyFill="1" applyBorder="1" applyAlignment="1">
      <alignment horizontal="right" vertical="center"/>
    </xf>
    <xf numFmtId="0" fontId="48" fillId="21" borderId="0" xfId="0" applyFont="1" applyFill="1" applyBorder="1" applyAlignment="1">
      <alignment horizontal="left" vertical="center"/>
    </xf>
    <xf numFmtId="0" fontId="48" fillId="21" borderId="0" xfId="0" applyFont="1" applyFill="1" applyBorder="1" applyAlignment="1">
      <alignment horizontal="right" vertical="center"/>
    </xf>
    <xf numFmtId="164" fontId="48" fillId="21" borderId="0" xfId="0" applyNumberFormat="1" applyFont="1" applyFill="1" applyBorder="1" applyAlignment="1">
      <alignment horizontal="right" vertical="center"/>
    </xf>
    <xf numFmtId="0" fontId="48" fillId="19" borderId="0" xfId="0" applyFont="1" applyFill="1" applyAlignment="1">
      <alignment vertical="center"/>
    </xf>
    <xf numFmtId="3" fontId="48" fillId="21" borderId="0" xfId="0" applyNumberFormat="1" applyFont="1" applyFill="1" applyBorder="1" applyAlignment="1">
      <alignment horizontal="right" vertical="center"/>
    </xf>
    <xf numFmtId="3" fontId="48" fillId="20" borderId="0" xfId="0" applyNumberFormat="1" applyFont="1" applyFill="1" applyBorder="1" applyAlignment="1">
      <alignment horizontal="right" vertical="center"/>
    </xf>
    <xf numFmtId="0" fontId="48" fillId="20" borderId="0" xfId="0" applyFont="1" applyFill="1" applyBorder="1" applyAlignment="1">
      <alignment horizontal="left" vertical="center" wrapText="1"/>
    </xf>
    <xf numFmtId="164" fontId="55" fillId="20" borderId="0" xfId="0" applyNumberFormat="1" applyFont="1" applyFill="1" applyBorder="1" applyAlignment="1">
      <alignment horizontal="right" vertical="center"/>
    </xf>
    <xf numFmtId="0" fontId="48" fillId="19" borderId="0" xfId="0" applyFont="1" applyFill="1" applyBorder="1" applyAlignment="1">
      <alignment horizontal="left" vertical="center"/>
    </xf>
    <xf numFmtId="3" fontId="48" fillId="19" borderId="0" xfId="0" applyNumberFormat="1" applyFont="1" applyFill="1" applyBorder="1" applyAlignment="1">
      <alignment horizontal="right" vertical="center"/>
    </xf>
    <xf numFmtId="164" fontId="48" fillId="19" borderId="0" xfId="0" applyNumberFormat="1" applyFont="1" applyFill="1" applyBorder="1" applyAlignment="1">
      <alignment horizontal="right" vertical="center"/>
    </xf>
    <xf numFmtId="164" fontId="55" fillId="19" borderId="0" xfId="0" applyNumberFormat="1" applyFont="1" applyFill="1" applyBorder="1" applyAlignment="1">
      <alignment horizontal="right" vertical="center"/>
    </xf>
    <xf numFmtId="0" fontId="48" fillId="19" borderId="0" xfId="0" applyFont="1" applyFill="1" applyBorder="1" applyAlignment="1">
      <alignment vertical="center" wrapText="1"/>
    </xf>
    <xf numFmtId="0" fontId="48" fillId="21" borderId="0" xfId="0" applyFont="1" applyFill="1" applyBorder="1" applyAlignment="1">
      <alignment vertical="center" wrapText="1"/>
    </xf>
    <xf numFmtId="3" fontId="61" fillId="19" borderId="0" xfId="0" applyNumberFormat="1" applyFont="1" applyFill="1" applyBorder="1" applyAlignment="1">
      <alignment horizontal="right" vertical="center"/>
    </xf>
    <xf numFmtId="3" fontId="61" fillId="21" borderId="0" xfId="0" applyNumberFormat="1" applyFont="1" applyFill="1" applyBorder="1" applyAlignment="1">
      <alignment horizontal="right" vertical="center"/>
    </xf>
    <xf numFmtId="164" fontId="61" fillId="21" borderId="0" xfId="0" applyNumberFormat="1" applyFont="1" applyFill="1" applyBorder="1" applyAlignment="1">
      <alignment horizontal="right" vertical="center"/>
    </xf>
    <xf numFmtId="164" fontId="62" fillId="19" borderId="0" xfId="0" applyNumberFormat="1" applyFont="1" applyFill="1" applyBorder="1" applyAlignment="1">
      <alignment horizontal="right" vertical="center"/>
    </xf>
    <xf numFmtId="164" fontId="61" fillId="19" borderId="0" xfId="0" applyNumberFormat="1" applyFont="1" applyFill="1" applyBorder="1" applyAlignment="1">
      <alignment horizontal="right" vertical="center"/>
    </xf>
    <xf numFmtId="164" fontId="63" fillId="19" borderId="0" xfId="0" applyNumberFormat="1" applyFont="1" applyFill="1" applyBorder="1" applyAlignment="1">
      <alignment horizontal="right" vertical="center"/>
    </xf>
    <xf numFmtId="0" fontId="48" fillId="19" borderId="0" xfId="0" applyFont="1" applyFill="1" applyBorder="1" applyAlignment="1">
      <alignment horizontal="right" vertical="center"/>
    </xf>
    <xf numFmtId="0" fontId="61" fillId="19" borderId="0" xfId="0" applyFont="1" applyFill="1" applyBorder="1" applyAlignment="1">
      <alignment horizontal="right" vertical="center"/>
    </xf>
    <xf numFmtId="164" fontId="48" fillId="19" borderId="0" xfId="0" applyNumberFormat="1" applyFont="1" applyFill="1" applyBorder="1" applyAlignment="1">
      <alignment vertical="center"/>
    </xf>
    <xf numFmtId="0" fontId="61" fillId="21" borderId="0" xfId="0" applyFont="1" applyFill="1" applyBorder="1" applyAlignment="1">
      <alignment horizontal="right" vertical="center"/>
    </xf>
    <xf numFmtId="164" fontId="62" fillId="21" borderId="0" xfId="0" applyNumberFormat="1" applyFont="1" applyFill="1" applyBorder="1" applyAlignment="1">
      <alignment horizontal="right" vertical="center"/>
    </xf>
    <xf numFmtId="164" fontId="63" fillId="21" borderId="0" xfId="0" applyNumberFormat="1" applyFont="1" applyFill="1" applyBorder="1" applyAlignment="1">
      <alignment horizontal="right" vertical="center"/>
    </xf>
    <xf numFmtId="0" fontId="57" fillId="19" borderId="0" xfId="0" applyFont="1" applyFill="1" applyAlignment="1">
      <alignment vertical="center"/>
    </xf>
    <xf numFmtId="0" fontId="57" fillId="19" borderId="0" xfId="0" applyFont="1" applyFill="1" applyBorder="1" applyAlignment="1">
      <alignment horizontal="right" vertical="center"/>
    </xf>
    <xf numFmtId="0" fontId="48" fillId="26" borderId="0" xfId="0" applyFont="1" applyFill="1" applyAlignment="1">
      <alignment vertical="center"/>
    </xf>
    <xf numFmtId="0" fontId="52" fillId="19" borderId="0" xfId="0" applyFont="1" applyFill="1" applyAlignment="1">
      <alignment vertical="center"/>
    </xf>
    <xf numFmtId="1" fontId="52" fillId="0" borderId="36" xfId="0" applyNumberFormat="1" applyFont="1" applyFill="1" applyBorder="1" applyAlignment="1">
      <alignment vertical="center" wrapText="1"/>
    </xf>
    <xf numFmtId="2" fontId="48" fillId="19" borderId="0" xfId="0" applyNumberFormat="1" applyFont="1" applyFill="1" applyBorder="1" applyAlignment="1">
      <alignment vertical="center" wrapText="1"/>
    </xf>
    <xf numFmtId="2" fontId="48" fillId="19" borderId="0" xfId="0" applyNumberFormat="1" applyFont="1" applyFill="1" applyBorder="1" applyAlignment="1">
      <alignment vertical="center"/>
    </xf>
    <xf numFmtId="1" fontId="52" fillId="19" borderId="36" xfId="0" applyNumberFormat="1" applyFont="1" applyFill="1" applyBorder="1" applyAlignment="1">
      <alignment vertical="center" wrapText="1"/>
    </xf>
    <xf numFmtId="1" fontId="52" fillId="0" borderId="37" xfId="0" applyNumberFormat="1" applyFont="1" applyFill="1" applyBorder="1" applyAlignment="1">
      <alignment vertical="center" wrapText="1"/>
    </xf>
    <xf numFmtId="2" fontId="48" fillId="19" borderId="0" xfId="0" applyNumberFormat="1" applyFont="1" applyFill="1" applyBorder="1" applyAlignment="1">
      <alignment horizontal="left" vertical="center"/>
    </xf>
    <xf numFmtId="164" fontId="64" fillId="19" borderId="0" xfId="0" applyNumberFormat="1" applyFont="1" applyFill="1" applyBorder="1" applyAlignment="1">
      <alignment horizontal="right" vertical="center"/>
    </xf>
    <xf numFmtId="0" fontId="48" fillId="17" borderId="0" xfId="0" applyFont="1" applyFill="1" applyBorder="1" applyAlignment="1">
      <alignment vertical="center"/>
    </xf>
    <xf numFmtId="2" fontId="48" fillId="19" borderId="0" xfId="0" applyNumberFormat="1" applyFont="1" applyFill="1" applyBorder="1" applyAlignment="1">
      <alignment wrapText="1"/>
    </xf>
    <xf numFmtId="0" fontId="48" fillId="0" borderId="33" xfId="0" applyFont="1" applyFill="1" applyBorder="1" applyAlignment="1">
      <alignment vertical="center" wrapText="1"/>
    </xf>
    <xf numFmtId="0" fontId="48" fillId="21" borderId="0" xfId="0" applyFont="1" applyFill="1" applyBorder="1" applyAlignment="1">
      <alignment vertical="center"/>
    </xf>
    <xf numFmtId="164" fontId="64" fillId="21" borderId="0" xfId="0" applyNumberFormat="1" applyFont="1" applyFill="1" applyBorder="1" applyAlignment="1">
      <alignment horizontal="right" vertical="center"/>
    </xf>
    <xf numFmtId="0" fontId="48" fillId="0" borderId="35" xfId="0" applyFont="1" applyFill="1" applyBorder="1" applyAlignment="1">
      <alignment vertical="center" wrapText="1"/>
    </xf>
    <xf numFmtId="164" fontId="48" fillId="21" borderId="0" xfId="0" applyNumberFormat="1" applyFont="1" applyFill="1" applyBorder="1" applyAlignment="1">
      <alignment horizontal="left" vertical="center"/>
    </xf>
    <xf numFmtId="164" fontId="48" fillId="21" borderId="0" xfId="0" applyNumberFormat="1" applyFont="1" applyFill="1" applyBorder="1" applyAlignment="1">
      <alignment horizontal="left" vertical="center" wrapText="1"/>
    </xf>
    <xf numFmtId="0" fontId="51" fillId="17" borderId="0" xfId="0" applyFont="1" applyFill="1"/>
    <xf numFmtId="0" fontId="65" fillId="17" borderId="0" xfId="0" applyFont="1" applyFill="1"/>
    <xf numFmtId="3" fontId="48" fillId="17" borderId="0" xfId="0" applyNumberFormat="1" applyFont="1" applyFill="1" applyAlignment="1">
      <alignment horizontal="right"/>
    </xf>
    <xf numFmtId="3" fontId="48" fillId="17" borderId="0" xfId="0" applyNumberFormat="1" applyFont="1" applyFill="1"/>
    <xf numFmtId="165" fontId="51" fillId="17" borderId="11" xfId="56" applyNumberFormat="1" applyFont="1" applyFill="1" applyBorder="1"/>
    <xf numFmtId="164" fontId="51" fillId="17" borderId="11" xfId="56" applyNumberFormat="1" applyFont="1" applyFill="1" applyBorder="1" applyAlignment="1">
      <alignment horizontal="right"/>
    </xf>
    <xf numFmtId="3" fontId="66" fillId="17" borderId="0" xfId="0" applyNumberFormat="1" applyFont="1" applyFill="1"/>
    <xf numFmtId="3" fontId="66" fillId="17" borderId="0" xfId="0" applyNumberFormat="1" applyFont="1" applyFill="1" applyAlignment="1">
      <alignment horizontal="right"/>
    </xf>
    <xf numFmtId="164" fontId="66" fillId="17" borderId="0" xfId="0" applyNumberFormat="1" applyFont="1" applyFill="1" applyAlignment="1">
      <alignment horizontal="right"/>
    </xf>
    <xf numFmtId="0" fontId="48" fillId="17" borderId="0" xfId="0" applyFont="1" applyFill="1" applyBorder="1" applyAlignment="1">
      <alignment horizontal="right"/>
    </xf>
    <xf numFmtId="0" fontId="51" fillId="17" borderId="0" xfId="0" applyFont="1" applyFill="1" applyAlignment="1">
      <alignment vertical="center"/>
    </xf>
    <xf numFmtId="0" fontId="49" fillId="17" borderId="0" xfId="0" applyFont="1" applyFill="1" applyAlignment="1">
      <alignment vertical="center" wrapText="1"/>
    </xf>
    <xf numFmtId="0" fontId="65" fillId="17" borderId="0" xfId="0" applyFont="1" applyFill="1" applyAlignment="1">
      <alignment horizontal="right" vertical="center"/>
    </xf>
    <xf numFmtId="0" fontId="51" fillId="17" borderId="0" xfId="0" applyFont="1" applyFill="1" applyAlignment="1">
      <alignment horizontal="right" vertical="center"/>
    </xf>
    <xf numFmtId="0" fontId="48" fillId="17" borderId="0" xfId="0" applyFont="1" applyFill="1" applyAlignment="1">
      <alignment horizontal="right" vertical="center"/>
    </xf>
    <xf numFmtId="0" fontId="52" fillId="0" borderId="21" xfId="0" applyFont="1" applyFill="1" applyBorder="1"/>
    <xf numFmtId="3" fontId="52" fillId="0" borderId="21" xfId="0" applyNumberFormat="1" applyFont="1" applyFill="1" applyBorder="1"/>
    <xf numFmtId="4" fontId="55" fillId="0" borderId="21" xfId="0" applyNumberFormat="1" applyFont="1" applyFill="1" applyBorder="1" applyAlignment="1">
      <alignment horizontal="right"/>
    </xf>
    <xf numFmtId="0" fontId="51" fillId="19" borderId="0" xfId="0" applyFont="1" applyFill="1" applyBorder="1" applyAlignment="1">
      <alignment vertical="center"/>
    </xf>
    <xf numFmtId="0" fontId="51" fillId="28" borderId="11" xfId="0" applyFont="1" applyFill="1" applyBorder="1" applyAlignment="1">
      <alignment horizontal="left" vertical="center" wrapText="1"/>
    </xf>
    <xf numFmtId="0" fontId="51" fillId="18" borderId="11" xfId="0" applyFont="1" applyFill="1" applyBorder="1" applyAlignment="1">
      <alignment horizontal="right" vertical="center"/>
    </xf>
    <xf numFmtId="0" fontId="51" fillId="18" borderId="11" xfId="0" applyFont="1" applyFill="1" applyBorder="1" applyAlignment="1">
      <alignment horizontal="right" vertical="center" wrapText="1"/>
    </xf>
    <xf numFmtId="0" fontId="54" fillId="19" borderId="0" xfId="0" applyFont="1" applyFill="1" applyBorder="1" applyAlignment="1">
      <alignment vertical="center"/>
    </xf>
    <xf numFmtId="0" fontId="54" fillId="26" borderId="0" xfId="0" applyFont="1" applyFill="1" applyBorder="1" applyAlignment="1">
      <alignment horizontal="left" vertical="center" wrapText="1"/>
    </xf>
    <xf numFmtId="164" fontId="48" fillId="17" borderId="0" xfId="56" applyNumberFormat="1" applyFont="1" applyFill="1" applyBorder="1" applyAlignment="1">
      <alignment horizontal="right"/>
    </xf>
    <xf numFmtId="164" fontId="55" fillId="17" borderId="0" xfId="56" applyNumberFormat="1" applyFont="1" applyFill="1" applyBorder="1" applyAlignment="1">
      <alignment horizontal="right"/>
    </xf>
    <xf numFmtId="9" fontId="48" fillId="17" borderId="0" xfId="88" applyFont="1" applyFill="1" applyBorder="1" applyAlignment="1">
      <alignment horizontal="right"/>
    </xf>
    <xf numFmtId="164" fontId="48" fillId="19" borderId="0" xfId="56" applyNumberFormat="1" applyFont="1" applyFill="1" applyBorder="1" applyAlignment="1">
      <alignment horizontal="right"/>
    </xf>
    <xf numFmtId="0" fontId="48" fillId="0" borderId="24" xfId="0" applyFont="1" applyFill="1" applyBorder="1"/>
    <xf numFmtId="164" fontId="48" fillId="0" borderId="24" xfId="0" applyNumberFormat="1" applyFont="1" applyFill="1" applyBorder="1" applyAlignment="1">
      <alignment horizontal="right"/>
    </xf>
    <xf numFmtId="164" fontId="48" fillId="0" borderId="21" xfId="0" applyNumberFormat="1" applyFont="1" applyFill="1" applyBorder="1" applyAlignment="1">
      <alignment horizontal="right"/>
    </xf>
    <xf numFmtId="164" fontId="48" fillId="19" borderId="21" xfId="0" applyNumberFormat="1" applyFont="1" applyFill="1" applyBorder="1" applyAlignment="1">
      <alignment horizontal="right"/>
    </xf>
    <xf numFmtId="0" fontId="67" fillId="17" borderId="0" xfId="0" applyFont="1" applyFill="1"/>
    <xf numFmtId="0" fontId="49" fillId="17" borderId="0" xfId="0" applyFont="1" applyFill="1" applyAlignment="1">
      <alignment wrapText="1"/>
    </xf>
    <xf numFmtId="0" fontId="49" fillId="17" borderId="0" xfId="0" applyFont="1" applyFill="1"/>
    <xf numFmtId="0" fontId="68" fillId="17" borderId="0" xfId="0" applyFont="1" applyFill="1"/>
    <xf numFmtId="3" fontId="68" fillId="17" borderId="0" xfId="0" applyNumberFormat="1" applyFont="1" applyFill="1"/>
    <xf numFmtId="0" fontId="49" fillId="19" borderId="0" xfId="0" applyFont="1" applyFill="1"/>
    <xf numFmtId="0" fontId="49" fillId="19" borderId="13" xfId="0" applyFont="1" applyFill="1" applyBorder="1"/>
    <xf numFmtId="0" fontId="67" fillId="17" borderId="0" xfId="0" applyFont="1" applyFill="1" applyAlignment="1">
      <alignment horizontal="right" vertical="center" wrapText="1"/>
    </xf>
    <xf numFmtId="0" fontId="49" fillId="28" borderId="11" xfId="0" applyFont="1" applyFill="1" applyBorder="1" applyAlignment="1">
      <alignment horizontal="left" vertical="top" wrapText="1"/>
    </xf>
    <xf numFmtId="0" fontId="49" fillId="28" borderId="34" xfId="0" applyFont="1" applyFill="1" applyBorder="1" applyAlignment="1">
      <alignment horizontal="left" vertical="top" wrapText="1"/>
    </xf>
    <xf numFmtId="0" fontId="49" fillId="28" borderId="34" xfId="0" applyFont="1" applyFill="1" applyBorder="1" applyAlignment="1">
      <alignment horizontal="right" vertical="top" wrapText="1"/>
    </xf>
    <xf numFmtId="0" fontId="49" fillId="28" borderId="0" xfId="0" applyFont="1" applyFill="1" applyAlignment="1">
      <alignment vertical="top" wrapText="1"/>
    </xf>
    <xf numFmtId="0" fontId="64" fillId="17" borderId="0" xfId="0" applyFont="1" applyFill="1"/>
    <xf numFmtId="0" fontId="48" fillId="21" borderId="0" xfId="0" applyFont="1" applyFill="1"/>
    <xf numFmtId="0" fontId="48" fillId="21" borderId="0" xfId="0" applyFont="1" applyFill="1" applyAlignment="1">
      <alignment wrapText="1"/>
    </xf>
    <xf numFmtId="164" fontId="48" fillId="21" borderId="0" xfId="0" applyNumberFormat="1" applyFont="1" applyFill="1" applyAlignment="1">
      <alignment horizontal="right"/>
    </xf>
    <xf numFmtId="164" fontId="55" fillId="21" borderId="0" xfId="0" applyNumberFormat="1" applyFont="1" applyFill="1" applyAlignment="1">
      <alignment horizontal="right"/>
    </xf>
    <xf numFmtId="0" fontId="48" fillId="17" borderId="0" xfId="0" applyFont="1" applyFill="1" applyAlignment="1">
      <alignment wrapText="1"/>
    </xf>
    <xf numFmtId="164" fontId="48" fillId="19" borderId="0" xfId="0" applyNumberFormat="1" applyFont="1" applyFill="1" applyAlignment="1">
      <alignment horizontal="right"/>
    </xf>
    <xf numFmtId="164" fontId="55" fillId="19" borderId="0" xfId="0" applyNumberFormat="1" applyFont="1" applyFill="1" applyAlignment="1">
      <alignment horizontal="right"/>
    </xf>
    <xf numFmtId="164" fontId="48" fillId="21" borderId="0" xfId="0" applyNumberFormat="1" applyFont="1" applyFill="1"/>
    <xf numFmtId="0" fontId="64" fillId="19" borderId="0" xfId="0" applyFont="1" applyFill="1"/>
    <xf numFmtId="0" fontId="48" fillId="19" borderId="0" xfId="0" applyFont="1" applyFill="1" applyAlignment="1">
      <alignment wrapText="1"/>
    </xf>
    <xf numFmtId="164" fontId="69" fillId="19" borderId="0" xfId="0" applyNumberFormat="1" applyFont="1" applyFill="1"/>
    <xf numFmtId="164" fontId="70" fillId="19" borderId="0" xfId="0" applyNumberFormat="1" applyFont="1" applyFill="1" applyAlignment="1">
      <alignment horizontal="right"/>
    </xf>
    <xf numFmtId="164" fontId="70" fillId="21" borderId="0" xfId="0" applyNumberFormat="1" applyFont="1" applyFill="1" applyAlignment="1">
      <alignment horizontal="right"/>
    </xf>
    <xf numFmtId="164" fontId="62" fillId="19" borderId="0" xfId="0" applyNumberFormat="1" applyFont="1" applyFill="1" applyAlignment="1">
      <alignment horizontal="right"/>
    </xf>
    <xf numFmtId="164" fontId="62" fillId="21" borderId="0" xfId="0" applyNumberFormat="1" applyFont="1" applyFill="1" applyAlignment="1">
      <alignment horizontal="right"/>
    </xf>
    <xf numFmtId="0" fontId="64" fillId="21" borderId="0" xfId="0" applyFont="1" applyFill="1"/>
    <xf numFmtId="164" fontId="55" fillId="21" borderId="0" xfId="0" applyNumberFormat="1" applyFont="1" applyFill="1" applyAlignment="1">
      <alignment horizontal="right" vertical="center"/>
    </xf>
    <xf numFmtId="164" fontId="48" fillId="19" borderId="0" xfId="0" applyNumberFormat="1" applyFont="1" applyFill="1" applyAlignment="1">
      <alignment vertical="center"/>
    </xf>
    <xf numFmtId="164" fontId="48" fillId="19" borderId="0" xfId="0" applyNumberFormat="1" applyFont="1" applyFill="1" applyAlignment="1">
      <alignment horizontal="right" vertical="center"/>
    </xf>
    <xf numFmtId="164" fontId="70" fillId="19" borderId="0" xfId="0" applyNumberFormat="1" applyFont="1" applyFill="1" applyAlignment="1">
      <alignment horizontal="right" vertical="center"/>
    </xf>
    <xf numFmtId="164" fontId="55" fillId="19" borderId="0" xfId="0" applyNumberFormat="1" applyFont="1" applyFill="1" applyAlignment="1">
      <alignment horizontal="right" vertical="center"/>
    </xf>
    <xf numFmtId="164" fontId="55" fillId="0" borderId="26" xfId="0" applyNumberFormat="1" applyFont="1" applyFill="1" applyBorder="1" applyAlignment="1">
      <alignment horizontal="right" vertical="center"/>
    </xf>
    <xf numFmtId="164" fontId="55" fillId="19" borderId="26" xfId="0" applyNumberFormat="1" applyFont="1" applyFill="1" applyBorder="1" applyAlignment="1">
      <alignment horizontal="right" vertical="center"/>
    </xf>
    <xf numFmtId="164" fontId="70" fillId="27" borderId="0" xfId="0" applyNumberFormat="1" applyFont="1" applyFill="1" applyAlignment="1">
      <alignment horizontal="right"/>
    </xf>
    <xf numFmtId="164" fontId="48" fillId="17" borderId="0" xfId="0" applyNumberFormat="1" applyFont="1" applyFill="1" applyBorder="1" applyAlignment="1">
      <alignment horizontal="right" vertical="center"/>
    </xf>
    <xf numFmtId="164" fontId="55" fillId="0" borderId="27" xfId="0" applyNumberFormat="1" applyFont="1" applyFill="1" applyBorder="1" applyAlignment="1">
      <alignment horizontal="right" vertical="center"/>
    </xf>
    <xf numFmtId="164" fontId="55" fillId="19" borderId="27" xfId="0" applyNumberFormat="1" applyFont="1" applyFill="1" applyBorder="1" applyAlignment="1">
      <alignment horizontal="right" vertical="center"/>
    </xf>
    <xf numFmtId="164" fontId="55" fillId="0" borderId="28" xfId="0" applyNumberFormat="1" applyFont="1" applyFill="1" applyBorder="1" applyAlignment="1">
      <alignment horizontal="right" vertical="center"/>
    </xf>
    <xf numFmtId="164" fontId="55" fillId="19" borderId="28" xfId="0" applyNumberFormat="1" applyFont="1" applyFill="1" applyBorder="1" applyAlignment="1">
      <alignment horizontal="right" vertical="center"/>
    </xf>
    <xf numFmtId="164" fontId="48" fillId="20" borderId="0" xfId="0" applyNumberFormat="1" applyFont="1" applyFill="1"/>
    <xf numFmtId="164" fontId="48" fillId="20" borderId="0" xfId="0" applyNumberFormat="1" applyFont="1" applyFill="1" applyAlignment="1">
      <alignment horizontal="right"/>
    </xf>
    <xf numFmtId="164" fontId="70" fillId="20" borderId="0" xfId="0" applyNumberFormat="1" applyFont="1" applyFill="1" applyAlignment="1">
      <alignment horizontal="right"/>
    </xf>
    <xf numFmtId="164" fontId="55" fillId="20" borderId="0" xfId="0" applyNumberFormat="1" applyFont="1" applyFill="1" applyAlignment="1">
      <alignment horizontal="right" vertical="center"/>
    </xf>
    <xf numFmtId="164" fontId="48" fillId="20" borderId="0" xfId="0" applyNumberFormat="1" applyFont="1" applyFill="1" applyBorder="1" applyAlignment="1">
      <alignment horizontal="right"/>
    </xf>
    <xf numFmtId="164" fontId="70" fillId="20" borderId="0" xfId="0" applyNumberFormat="1" applyFont="1" applyFill="1"/>
    <xf numFmtId="164" fontId="70" fillId="19" borderId="0" xfId="0" applyNumberFormat="1" applyFont="1" applyFill="1"/>
    <xf numFmtId="164" fontId="70" fillId="21" borderId="0" xfId="0" applyNumberFormat="1" applyFont="1" applyFill="1"/>
    <xf numFmtId="164" fontId="48" fillId="21" borderId="0" xfId="0" applyNumberFormat="1" applyFont="1" applyFill="1" applyBorder="1" applyAlignment="1">
      <alignment horizontal="right"/>
    </xf>
    <xf numFmtId="164" fontId="70" fillId="21" borderId="0" xfId="0" applyNumberFormat="1" applyFont="1" applyFill="1" applyBorder="1" applyAlignment="1">
      <alignment horizontal="right"/>
    </xf>
    <xf numFmtId="164" fontId="70" fillId="21" borderId="0" xfId="0" applyNumberFormat="1" applyFont="1" applyFill="1" applyAlignment="1">
      <alignment horizontal="right" vertical="center"/>
    </xf>
    <xf numFmtId="164" fontId="48" fillId="19" borderId="0" xfId="0" applyNumberFormat="1" applyFont="1" applyFill="1" applyBorder="1" applyAlignment="1">
      <alignment horizontal="right"/>
    </xf>
    <xf numFmtId="164" fontId="71" fillId="19" borderId="0" xfId="0" applyNumberFormat="1" applyFont="1" applyFill="1"/>
    <xf numFmtId="0" fontId="64" fillId="0" borderId="17" xfId="0" applyFont="1" applyFill="1" applyBorder="1"/>
    <xf numFmtId="2" fontId="64" fillId="0" borderId="18" xfId="0" applyNumberFormat="1" applyFont="1" applyFill="1" applyBorder="1" applyAlignment="1">
      <alignment wrapText="1"/>
    </xf>
    <xf numFmtId="2" fontId="64" fillId="0" borderId="18" xfId="0" applyNumberFormat="1" applyFont="1" applyFill="1" applyBorder="1"/>
    <xf numFmtId="164" fontId="64" fillId="0" borderId="18" xfId="0" applyNumberFormat="1" applyFont="1" applyFill="1" applyBorder="1"/>
    <xf numFmtId="164" fontId="64" fillId="0" borderId="18" xfId="0" applyNumberFormat="1" applyFont="1" applyFill="1" applyBorder="1" applyAlignment="1">
      <alignment horizontal="right"/>
    </xf>
    <xf numFmtId="164" fontId="64" fillId="0" borderId="19" xfId="0" applyNumberFormat="1" applyFont="1" applyFill="1" applyBorder="1" applyAlignment="1">
      <alignment horizontal="right"/>
    </xf>
    <xf numFmtId="0" fontId="72" fillId="17" borderId="0" xfId="0" applyFont="1" applyFill="1"/>
    <xf numFmtId="0" fontId="64" fillId="0" borderId="20" xfId="0" applyFont="1" applyFill="1" applyBorder="1"/>
    <xf numFmtId="2" fontId="64" fillId="0" borderId="21" xfId="0" applyNumberFormat="1" applyFont="1" applyFill="1" applyBorder="1" applyAlignment="1">
      <alignment wrapText="1"/>
    </xf>
    <xf numFmtId="2" fontId="64" fillId="0" borderId="21" xfId="0" applyNumberFormat="1" applyFont="1" applyFill="1" applyBorder="1"/>
    <xf numFmtId="164" fontId="64" fillId="0" borderId="21" xfId="0" applyNumberFormat="1" applyFont="1" applyFill="1" applyBorder="1"/>
    <xf numFmtId="164" fontId="64" fillId="0" borderId="21" xfId="0" applyNumberFormat="1" applyFont="1" applyFill="1" applyBorder="1" applyAlignment="1">
      <alignment horizontal="right"/>
    </xf>
    <xf numFmtId="164" fontId="64" fillId="0" borderId="22" xfId="0" applyNumberFormat="1" applyFont="1" applyFill="1" applyBorder="1" applyAlignment="1">
      <alignment horizontal="right"/>
    </xf>
    <xf numFmtId="2" fontId="64" fillId="0" borderId="21" xfId="0" applyNumberFormat="1" applyFont="1" applyFill="1" applyBorder="1" applyAlignment="1">
      <alignment vertical="center" wrapText="1"/>
    </xf>
    <xf numFmtId="0" fontId="64" fillId="0" borderId="21" xfId="0" applyFont="1" applyFill="1" applyBorder="1"/>
    <xf numFmtId="1" fontId="52" fillId="0" borderId="15" xfId="0" applyNumberFormat="1" applyFont="1" applyFill="1" applyBorder="1" applyAlignment="1">
      <alignment vertical="center" wrapText="1"/>
    </xf>
    <xf numFmtId="1" fontId="52" fillId="0" borderId="16" xfId="0" applyNumberFormat="1" applyFont="1" applyFill="1" applyBorder="1" applyAlignment="1">
      <alignment vertical="center" wrapText="1"/>
    </xf>
    <xf numFmtId="2" fontId="48" fillId="0" borderId="30" xfId="0" applyNumberFormat="1" applyFont="1" applyFill="1" applyBorder="1" applyAlignment="1">
      <alignment vertical="center" wrapText="1"/>
    </xf>
    <xf numFmtId="2" fontId="48" fillId="17" borderId="21" xfId="0" applyNumberFormat="1" applyFont="1" applyFill="1" applyBorder="1" applyAlignment="1">
      <alignment vertical="center" wrapText="1"/>
    </xf>
    <xf numFmtId="164" fontId="48" fillId="17" borderId="21" xfId="0" applyNumberFormat="1" applyFont="1" applyFill="1" applyBorder="1"/>
    <xf numFmtId="164" fontId="48" fillId="17" borderId="21" xfId="0" applyNumberFormat="1" applyFont="1" applyFill="1" applyBorder="1" applyAlignment="1">
      <alignment horizontal="right"/>
    </xf>
    <xf numFmtId="164" fontId="70" fillId="17" borderId="21" xfId="0" applyNumberFormat="1" applyFont="1" applyFill="1" applyBorder="1" applyAlignment="1">
      <alignment horizontal="right"/>
    </xf>
    <xf numFmtId="0" fontId="64" fillId="0" borderId="21" xfId="0" applyFont="1" applyFill="1" applyBorder="1" applyAlignment="1">
      <alignment wrapText="1"/>
    </xf>
    <xf numFmtId="0" fontId="64" fillId="0" borderId="23" xfId="0" applyFont="1" applyFill="1" applyBorder="1"/>
    <xf numFmtId="2" fontId="64" fillId="0" borderId="24" xfId="0" applyNumberFormat="1" applyFont="1" applyFill="1" applyBorder="1" applyAlignment="1">
      <alignment vertical="center" wrapText="1"/>
    </xf>
    <xf numFmtId="164" fontId="64" fillId="0" borderId="24" xfId="0" applyNumberFormat="1" applyFont="1" applyFill="1" applyBorder="1"/>
    <xf numFmtId="164" fontId="64" fillId="0" borderId="24" xfId="0" applyNumberFormat="1" applyFont="1" applyFill="1" applyBorder="1" applyAlignment="1">
      <alignment horizontal="right"/>
    </xf>
    <xf numFmtId="164" fontId="64" fillId="0" borderId="25" xfId="0" applyNumberFormat="1" applyFont="1" applyFill="1" applyBorder="1" applyAlignment="1">
      <alignment horizontal="right"/>
    </xf>
    <xf numFmtId="2" fontId="48" fillId="21" borderId="0" xfId="0" applyNumberFormat="1" applyFont="1" applyFill="1" applyBorder="1" applyAlignment="1">
      <alignment vertical="center" wrapText="1"/>
    </xf>
    <xf numFmtId="1" fontId="70" fillId="17" borderId="0" xfId="0" applyNumberFormat="1" applyFont="1" applyFill="1" applyBorder="1" applyAlignment="1">
      <alignment vertical="center" wrapText="1"/>
    </xf>
    <xf numFmtId="164" fontId="48" fillId="17" borderId="0" xfId="0" applyNumberFormat="1" applyFont="1" applyFill="1"/>
    <xf numFmtId="164" fontId="48" fillId="17" borderId="0" xfId="0" applyNumberFormat="1" applyFont="1" applyFill="1" applyAlignment="1">
      <alignment horizontal="right"/>
    </xf>
    <xf numFmtId="164" fontId="70" fillId="17" borderId="0" xfId="0" applyNumberFormat="1" applyFont="1" applyFill="1" applyAlignment="1">
      <alignment horizontal="right"/>
    </xf>
    <xf numFmtId="164" fontId="48" fillId="17" borderId="0" xfId="0" applyNumberFormat="1" applyFont="1" applyFill="1" applyBorder="1" applyAlignment="1">
      <alignment vertical="center" wrapText="1"/>
    </xf>
    <xf numFmtId="164" fontId="48" fillId="17" borderId="0" xfId="0" applyNumberFormat="1" applyFont="1" applyFill="1" applyBorder="1" applyAlignment="1">
      <alignment horizontal="right"/>
    </xf>
    <xf numFmtId="1" fontId="64" fillId="17" borderId="0" xfId="0" applyNumberFormat="1" applyFont="1" applyFill="1" applyBorder="1" applyAlignment="1">
      <alignment vertical="center" wrapText="1"/>
    </xf>
    <xf numFmtId="0" fontId="73" fillId="17" borderId="0" xfId="0" applyFont="1" applyFill="1"/>
    <xf numFmtId="164" fontId="51" fillId="19" borderId="0" xfId="0" applyNumberFormat="1" applyFont="1" applyFill="1" applyBorder="1"/>
    <xf numFmtId="0" fontId="78" fillId="19" borderId="0" xfId="0" applyFont="1" applyFill="1" applyBorder="1" applyAlignment="1">
      <alignment horizontal="left" vertical="center" wrapText="1"/>
    </xf>
    <xf numFmtId="2" fontId="43" fillId="19" borderId="0" xfId="0" applyNumberFormat="1" applyFont="1" applyFill="1" applyBorder="1"/>
    <xf numFmtId="166" fontId="43" fillId="19" borderId="0" xfId="0" applyNumberFormat="1" applyFont="1" applyFill="1" applyBorder="1"/>
    <xf numFmtId="0" fontId="43" fillId="19" borderId="0" xfId="0" applyFont="1" applyFill="1" applyBorder="1" applyAlignment="1">
      <alignment horizontal="left"/>
    </xf>
    <xf numFmtId="0" fontId="43" fillId="19" borderId="0" xfId="0" applyFont="1" applyFill="1" applyAlignment="1">
      <alignment vertical="center" wrapText="1"/>
    </xf>
    <xf numFmtId="0" fontId="43" fillId="19" borderId="0" xfId="0" applyFont="1" applyFill="1" applyAlignment="1">
      <alignment horizontal="left"/>
    </xf>
    <xf numFmtId="0" fontId="2" fillId="19" borderId="0" xfId="0" applyFont="1" applyFill="1" applyAlignment="1">
      <alignment wrapText="1"/>
    </xf>
    <xf numFmtId="0" fontId="81" fillId="19" borderId="0" xfId="81" applyFont="1" applyFill="1"/>
    <xf numFmtId="0" fontId="75" fillId="19" borderId="0" xfId="100" applyFont="1" applyFill="1"/>
    <xf numFmtId="0" fontId="75" fillId="19" borderId="0" xfId="100" applyFont="1" applyFill="1" applyAlignment="1">
      <alignment wrapText="1"/>
    </xf>
    <xf numFmtId="0" fontId="68" fillId="19" borderId="0" xfId="99" applyFont="1" applyFill="1"/>
    <xf numFmtId="0" fontId="68" fillId="19" borderId="0" xfId="99" applyFont="1" applyFill="1" applyAlignment="1">
      <alignment vertical="center" wrapText="1"/>
    </xf>
    <xf numFmtId="0" fontId="48" fillId="0" borderId="0" xfId="0" applyFont="1" applyFill="1"/>
    <xf numFmtId="0" fontId="68" fillId="19" borderId="0" xfId="99" applyFont="1" applyFill="1" applyAlignment="1">
      <alignment horizontal="left" vertical="center" wrapText="1"/>
    </xf>
    <xf numFmtId="0" fontId="74" fillId="19" borderId="0" xfId="99" applyFont="1" applyFill="1"/>
    <xf numFmtId="0" fontId="68" fillId="19" borderId="0" xfId="99" applyFont="1" applyFill="1" applyAlignment="1">
      <alignment wrapText="1"/>
    </xf>
    <xf numFmtId="0" fontId="68" fillId="19" borderId="0" xfId="99" applyFont="1" applyFill="1" applyAlignment="1">
      <alignment horizontal="left" vertical="top"/>
    </xf>
    <xf numFmtId="0" fontId="68" fillId="19" borderId="0" xfId="99" applyFont="1" applyFill="1" applyAlignment="1">
      <alignment vertical="top" wrapText="1"/>
    </xf>
    <xf numFmtId="0" fontId="75" fillId="19" borderId="0" xfId="100" applyFont="1" applyFill="1" applyAlignment="1">
      <alignment vertical="top" wrapText="1"/>
    </xf>
    <xf numFmtId="0" fontId="68" fillId="19" borderId="0" xfId="99" applyFont="1" applyFill="1" applyAlignment="1">
      <alignment horizontal="left" vertical="top" wrapText="1"/>
    </xf>
    <xf numFmtId="0" fontId="68" fillId="0" borderId="0" xfId="99" applyFont="1" applyFill="1" applyAlignment="1">
      <alignment vertical="top" wrapText="1"/>
    </xf>
    <xf numFmtId="0" fontId="68" fillId="0" borderId="0" xfId="99" applyFont="1" applyFill="1" applyAlignment="1">
      <alignment horizontal="left" vertical="top" wrapText="1"/>
    </xf>
    <xf numFmtId="0" fontId="48" fillId="19" borderId="0" xfId="0" applyFont="1" applyFill="1" applyBorder="1" applyAlignment="1">
      <alignment horizontal="left" vertical="top" wrapText="1"/>
    </xf>
    <xf numFmtId="2" fontId="48" fillId="19" borderId="0" xfId="0" applyNumberFormat="1" applyFont="1" applyFill="1" applyBorder="1" applyAlignment="1">
      <alignment horizontal="right" vertical="top" wrapText="1"/>
    </xf>
    <xf numFmtId="164" fontId="48" fillId="17" borderId="0" xfId="0" applyNumberFormat="1" applyFont="1" applyFill="1" applyBorder="1"/>
    <xf numFmtId="164" fontId="48" fillId="19" borderId="0" xfId="0" applyNumberFormat="1" applyFont="1" applyFill="1" applyBorder="1" applyAlignment="1">
      <alignment vertical="center" wrapText="1"/>
    </xf>
    <xf numFmtId="0" fontId="26" fillId="19" borderId="0" xfId="98" applyFont="1" applyFill="1" applyBorder="1" applyAlignment="1">
      <alignment horizontal="left" wrapText="1"/>
    </xf>
    <xf numFmtId="0" fontId="48" fillId="17" borderId="0" xfId="0" applyFont="1" applyFill="1" applyAlignment="1">
      <alignment horizontal="right"/>
    </xf>
    <xf numFmtId="0" fontId="48" fillId="21" borderId="0" xfId="0" applyFont="1" applyFill="1" applyAlignment="1">
      <alignment horizontal="right" vertical="center"/>
    </xf>
    <xf numFmtId="0" fontId="48" fillId="21" borderId="20" xfId="0" applyFont="1" applyFill="1" applyBorder="1" applyAlignment="1">
      <alignment horizontal="right" vertical="center"/>
    </xf>
    <xf numFmtId="0" fontId="49" fillId="28" borderId="0" xfId="0" applyFont="1" applyFill="1" applyAlignment="1">
      <alignment horizontal="left" vertical="top" wrapText="1"/>
    </xf>
    <xf numFmtId="0" fontId="68" fillId="0" borderId="0" xfId="0" applyFont="1"/>
    <xf numFmtId="0" fontId="68" fillId="19" borderId="0" xfId="99" applyFont="1" applyFill="1" applyAlignment="1">
      <alignment horizontal="left" vertical="center" wrapText="1"/>
    </xf>
    <xf numFmtId="164" fontId="83" fillId="19" borderId="0" xfId="0" applyNumberFormat="1" applyFont="1" applyFill="1" applyBorder="1" applyAlignment="1">
      <alignment vertical="center" wrapText="1"/>
    </xf>
    <xf numFmtId="0" fontId="83" fillId="21" borderId="0" xfId="0" applyFont="1" applyFill="1" applyAlignment="1">
      <alignment horizontal="right" vertical="center"/>
    </xf>
    <xf numFmtId="0" fontId="68" fillId="19" borderId="0" xfId="0" applyFont="1" applyFill="1"/>
    <xf numFmtId="0" fontId="84" fillId="19" borderId="0" xfId="81" applyFont="1" applyFill="1"/>
    <xf numFmtId="0" fontId="51" fillId="18" borderId="11" xfId="0" applyFont="1" applyFill="1" applyBorder="1" applyAlignment="1">
      <alignment vertical="center"/>
    </xf>
    <xf numFmtId="0" fontId="54" fillId="26" borderId="0" xfId="0" applyFont="1" applyFill="1" applyBorder="1" applyAlignment="1">
      <alignment vertical="center"/>
    </xf>
    <xf numFmtId="0" fontId="68" fillId="19" borderId="0" xfId="99" applyFont="1" applyFill="1" applyAlignment="1">
      <alignment horizontal="left" vertical="center" wrapText="1"/>
    </xf>
    <xf numFmtId="0" fontId="68" fillId="19" borderId="0" xfId="99" applyFont="1" applyFill="1" applyAlignment="1">
      <alignment horizontal="left" vertical="top" wrapText="1"/>
    </xf>
    <xf numFmtId="164" fontId="48" fillId="29" borderId="0" xfId="0" applyNumberFormat="1" applyFont="1" applyFill="1" applyBorder="1" applyAlignment="1">
      <alignment horizontal="left" vertical="center"/>
    </xf>
    <xf numFmtId="164" fontId="48" fillId="29" borderId="0" xfId="0" applyNumberFormat="1" applyFont="1" applyFill="1" applyBorder="1" applyAlignment="1">
      <alignment horizontal="left" vertical="center" wrapText="1"/>
    </xf>
    <xf numFmtId="0" fontId="48" fillId="29" borderId="0" xfId="0" applyFont="1" applyFill="1" applyBorder="1" applyAlignment="1">
      <alignment vertical="center"/>
    </xf>
    <xf numFmtId="164" fontId="48" fillId="29" borderId="0" xfId="0" applyNumberFormat="1" applyFont="1" applyFill="1" applyBorder="1" applyAlignment="1">
      <alignment vertical="center"/>
    </xf>
    <xf numFmtId="0" fontId="73" fillId="17" borderId="0" xfId="0" applyFont="1" applyFill="1" applyAlignment="1">
      <alignment vertical="center"/>
    </xf>
    <xf numFmtId="0" fontId="48" fillId="21" borderId="0" xfId="0" applyFont="1" applyFill="1" applyAlignment="1">
      <alignment vertical="center"/>
    </xf>
    <xf numFmtId="0" fontId="48" fillId="29" borderId="0" xfId="0" applyFont="1" applyFill="1" applyAlignment="1">
      <alignment vertical="center"/>
    </xf>
    <xf numFmtId="164" fontId="48" fillId="29" borderId="0" xfId="0" applyNumberFormat="1" applyFont="1" applyFill="1" applyAlignment="1">
      <alignment vertical="center"/>
    </xf>
    <xf numFmtId="164" fontId="48" fillId="29" borderId="0" xfId="0" applyNumberFormat="1" applyFont="1" applyFill="1" applyAlignment="1">
      <alignment horizontal="right" vertical="center"/>
    </xf>
    <xf numFmtId="164" fontId="70" fillId="29" borderId="0" xfId="0" applyNumberFormat="1" applyFont="1" applyFill="1" applyAlignment="1">
      <alignment horizontal="right" vertical="center"/>
    </xf>
    <xf numFmtId="164" fontId="48" fillId="21" borderId="0" xfId="0" applyNumberFormat="1" applyFont="1" applyFill="1" applyAlignment="1">
      <alignment horizontal="right" vertical="center"/>
    </xf>
    <xf numFmtId="0" fontId="0" fillId="19" borderId="0" xfId="0" applyFill="1" applyAlignment="1">
      <alignment vertical="center"/>
    </xf>
    <xf numFmtId="0" fontId="86" fillId="19" borderId="0" xfId="0" applyFont="1" applyFill="1" applyAlignment="1">
      <alignment vertical="center" wrapText="1"/>
    </xf>
    <xf numFmtId="164" fontId="86" fillId="19" borderId="0" xfId="0" applyNumberFormat="1" applyFont="1" applyFill="1" applyBorder="1" applyAlignment="1">
      <alignment vertical="center" wrapText="1"/>
    </xf>
    <xf numFmtId="0" fontId="86" fillId="19" borderId="0" xfId="0" applyFont="1" applyFill="1" applyAlignment="1">
      <alignment vertical="center"/>
    </xf>
    <xf numFmtId="0" fontId="86" fillId="19" borderId="0" xfId="0" applyFont="1" applyFill="1" applyAlignment="1">
      <alignment horizontal="right" vertical="center"/>
    </xf>
    <xf numFmtId="0" fontId="87" fillId="19" borderId="0" xfId="0" applyFont="1" applyFill="1" applyAlignment="1">
      <alignment horizontal="right" vertical="center"/>
    </xf>
    <xf numFmtId="164" fontId="86" fillId="19" borderId="0" xfId="0" applyNumberFormat="1" applyFont="1" applyFill="1" applyAlignment="1">
      <alignment horizontal="right" vertical="center"/>
    </xf>
    <xf numFmtId="164" fontId="48" fillId="29" borderId="0" xfId="0" applyNumberFormat="1" applyFont="1" applyFill="1" applyBorder="1" applyAlignment="1">
      <alignment horizontal="right" vertical="center"/>
    </xf>
    <xf numFmtId="0" fontId="68" fillId="19" borderId="0" xfId="99" applyFont="1" applyFill="1" applyAlignment="1">
      <alignment horizontal="left" vertical="top" wrapText="1"/>
    </xf>
    <xf numFmtId="0" fontId="68" fillId="0" borderId="0" xfId="0" applyFont="1"/>
    <xf numFmtId="0" fontId="77" fillId="19" borderId="0" xfId="70" applyFont="1" applyFill="1" applyAlignment="1" applyProtection="1">
      <alignment horizontal="left" vertical="center" wrapText="1"/>
    </xf>
    <xf numFmtId="0" fontId="80" fillId="19" borderId="0" xfId="81" applyFont="1" applyFill="1" applyBorder="1" applyAlignment="1">
      <alignment horizontal="center" vertical="center"/>
    </xf>
    <xf numFmtId="0" fontId="68" fillId="19" borderId="0" xfId="99" applyFont="1" applyFill="1" applyAlignment="1">
      <alignment horizontal="left" vertical="center" wrapText="1"/>
    </xf>
    <xf numFmtId="0" fontId="68" fillId="19" borderId="0" xfId="99" applyFont="1" applyFill="1" applyAlignment="1">
      <alignment horizontal="left" vertical="top" wrapText="1"/>
    </xf>
    <xf numFmtId="0" fontId="28" fillId="0" borderId="0" xfId="0" applyFont="1" applyAlignment="1">
      <alignment vertical="center"/>
    </xf>
    <xf numFmtId="0" fontId="26" fillId="0" borderId="0" xfId="0" applyFont="1" applyAlignment="1">
      <alignment vertical="center"/>
    </xf>
  </cellXfs>
  <cellStyles count="101">
    <cellStyle name="%" xfId="1"/>
    <cellStyle name="20% - Accent1" xfId="2" builtinId="30" customBuiltin="1"/>
    <cellStyle name="20% - Accent1 2" xfId="3"/>
    <cellStyle name="20% - Accent2" xfId="4" builtinId="34" customBuiltin="1"/>
    <cellStyle name="20% - Accent2 2" xfId="5"/>
    <cellStyle name="20% - Accent3" xfId="6" builtinId="38" customBuiltin="1"/>
    <cellStyle name="20% - Accent3 2" xfId="7"/>
    <cellStyle name="20% - Accent4" xfId="8" builtinId="42" customBuiltin="1"/>
    <cellStyle name="20% - Accent4 2" xfId="9"/>
    <cellStyle name="20% - Accent5" xfId="10" builtinId="46" customBuiltin="1"/>
    <cellStyle name="20% - Accent5 2" xfId="11"/>
    <cellStyle name="20% - Accent6" xfId="12" builtinId="50" customBuiltin="1"/>
    <cellStyle name="20% - Accent6 2" xfId="13"/>
    <cellStyle name="40% - Accent1" xfId="14" builtinId="31" customBuiltin="1"/>
    <cellStyle name="40% - Accent1 2" xfId="15"/>
    <cellStyle name="40% - Accent2" xfId="16" builtinId="35" customBuiltin="1"/>
    <cellStyle name="40% - Accent2 2" xfId="17"/>
    <cellStyle name="40% - Accent3" xfId="18" builtinId="39" customBuiltin="1"/>
    <cellStyle name="40% - Accent3 2" xfId="19"/>
    <cellStyle name="40% - Accent4" xfId="20" builtinId="43" customBuiltin="1"/>
    <cellStyle name="40% - Accent4 2" xfId="21"/>
    <cellStyle name="40% - Accent5" xfId="22" builtinId="47" customBuiltin="1"/>
    <cellStyle name="40% - Accent5 2" xfId="23"/>
    <cellStyle name="40% - Accent6" xfId="24" builtinId="51" customBuiltin="1"/>
    <cellStyle name="40% - Accent6 2" xfId="25"/>
    <cellStyle name="60% - Accent1" xfId="26" builtinId="32" customBuiltin="1"/>
    <cellStyle name="60% - Accent1 2" xfId="27"/>
    <cellStyle name="60% - Accent2" xfId="28" builtinId="36" customBuiltin="1"/>
    <cellStyle name="60% - Accent2 2" xfId="29"/>
    <cellStyle name="60% - Accent3" xfId="30" builtinId="40" customBuiltin="1"/>
    <cellStyle name="60% - Accent3 2" xfId="31"/>
    <cellStyle name="60% - Accent4" xfId="32" builtinId="44" customBuiltin="1"/>
    <cellStyle name="60% - Accent4 2" xfId="33"/>
    <cellStyle name="60% - Accent5" xfId="34" builtinId="48" customBuiltin="1"/>
    <cellStyle name="60% - Accent5 2" xfId="35"/>
    <cellStyle name="60% - Accent6" xfId="36" builtinId="52" customBuiltin="1"/>
    <cellStyle name="60% - Accent6 2" xfId="37"/>
    <cellStyle name="Accent1" xfId="38" builtinId="29" customBuiltin="1"/>
    <cellStyle name="Accent1 2" xfId="39"/>
    <cellStyle name="Accent2" xfId="40" builtinId="33" customBuiltin="1"/>
    <cellStyle name="Accent2 2" xfId="41"/>
    <cellStyle name="Accent3" xfId="42" builtinId="37" customBuiltin="1"/>
    <cellStyle name="Accent3 2" xfId="43"/>
    <cellStyle name="Accent4" xfId="44" builtinId="41" customBuiltin="1"/>
    <cellStyle name="Accent4 2" xfId="45"/>
    <cellStyle name="Accent5" xfId="46" builtinId="45" customBuiltin="1"/>
    <cellStyle name="Accent5 2" xfId="47"/>
    <cellStyle name="Accent6" xfId="48" builtinId="49" customBuiltin="1"/>
    <cellStyle name="Accent6 2" xfId="49"/>
    <cellStyle name="Bad" xfId="50" builtinId="27" customBuiltin="1"/>
    <cellStyle name="Bad 2" xfId="51"/>
    <cellStyle name="Calculation" xfId="52" builtinId="22" customBuiltin="1"/>
    <cellStyle name="Calculation 2" xfId="53"/>
    <cellStyle name="Check Cell" xfId="54" builtinId="23" customBuiltin="1"/>
    <cellStyle name="Check Cell 2" xfId="55"/>
    <cellStyle name="Comma" xfId="56" builtinId="3"/>
    <cellStyle name="Comma 2" xfId="57"/>
    <cellStyle name="Explanatory Text" xfId="58" builtinId="53" customBuiltin="1"/>
    <cellStyle name="Explanatory Text 2" xfId="59"/>
    <cellStyle name="Good" xfId="60" builtinId="26" customBuiltin="1"/>
    <cellStyle name="Good 2" xfId="61"/>
    <cellStyle name="Heading 1" xfId="62" builtinId="16" customBuiltin="1"/>
    <cellStyle name="Heading 1 2" xfId="63"/>
    <cellStyle name="Heading 2" xfId="64" builtinId="17" customBuiltin="1"/>
    <cellStyle name="Heading 2 2" xfId="65"/>
    <cellStyle name="Heading 3" xfId="66" builtinId="18" customBuiltin="1"/>
    <cellStyle name="Heading 3 2" xfId="67"/>
    <cellStyle name="Heading 4" xfId="68" builtinId="19" customBuiltin="1"/>
    <cellStyle name="Heading 4 2" xfId="69"/>
    <cellStyle name="Hyperlink" xfId="70" builtinId="8"/>
    <cellStyle name="Input" xfId="71" builtinId="20" customBuiltin="1"/>
    <cellStyle name="Input 2" xfId="72"/>
    <cellStyle name="Linked Cell" xfId="73" builtinId="24" customBuiltin="1"/>
    <cellStyle name="Linked Cell 2" xfId="74"/>
    <cellStyle name="Neutral" xfId="75" builtinId="28" customBuiltin="1"/>
    <cellStyle name="Neutral 2" xfId="76"/>
    <cellStyle name="Normal" xfId="0" builtinId="0"/>
    <cellStyle name="Normal 102 2" xfId="98"/>
    <cellStyle name="Normal 15 2 2" xfId="77"/>
    <cellStyle name="Normal 18" xfId="78"/>
    <cellStyle name="Normal 2" xfId="79"/>
    <cellStyle name="Normal 2 2" xfId="80"/>
    <cellStyle name="Normal 2 3" xfId="81"/>
    <cellStyle name="Normal 2 3 2" xfId="99"/>
    <cellStyle name="Normal 2 4" xfId="100"/>
    <cellStyle name="Normal 22" xfId="82"/>
    <cellStyle name="Normal 29" xfId="83"/>
    <cellStyle name="Note" xfId="84" builtinId="10" customBuiltin="1"/>
    <cellStyle name="Note 2" xfId="85"/>
    <cellStyle name="Output" xfId="86" builtinId="21" customBuiltin="1"/>
    <cellStyle name="Output 2" xfId="87"/>
    <cellStyle name="Percent" xfId="88" builtinId="5"/>
    <cellStyle name="Percent 2" xfId="89"/>
    <cellStyle name="Style 1 2" xfId="90"/>
    <cellStyle name="Style1" xfId="91"/>
    <cellStyle name="Title" xfId="92" builtinId="15" customBuiltin="1"/>
    <cellStyle name="Title 2" xfId="93"/>
    <cellStyle name="Total" xfId="94" builtinId="25" customBuiltin="1"/>
    <cellStyle name="Total 2" xfId="95"/>
    <cellStyle name="Warning Text" xfId="96" builtinId="11" customBuiltin="1"/>
    <cellStyle name="Warning Text 2" xfId="97"/>
  </cellStyles>
  <dxfs count="186">
    <dxf>
      <alignment horizontal="right" readingOrder="0"/>
    </dxf>
    <dxf>
      <font>
        <name val="Futura Bk BT"/>
        <scheme val="none"/>
      </font>
    </dxf>
    <dxf>
      <numFmt numFmtId="1" formatCode="0"/>
    </dxf>
    <dxf>
      <font>
        <b val="0"/>
        <i val="0"/>
        <strike val="0"/>
        <condense val="0"/>
        <extend val="0"/>
        <outline val="0"/>
        <shadow val="0"/>
        <u val="none"/>
        <vertAlign val="baseline"/>
        <sz val="10"/>
        <color auto="1"/>
        <name val="Futura Bk BT"/>
        <scheme val="none"/>
      </font>
      <numFmt numFmtId="164" formatCode="\+#,##0;\-#,##0;0"/>
      <fill>
        <patternFill patternType="solid">
          <fgColor indexed="64"/>
          <bgColor indexed="22"/>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Futura Bk BT"/>
        <scheme val="none"/>
      </font>
      <numFmt numFmtId="164" formatCode="\+#,##0;\-#,##0;0"/>
      <fill>
        <patternFill patternType="solid">
          <fgColor indexed="64"/>
          <bgColor indexed="22"/>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Futura Bk BT"/>
        <scheme val="none"/>
      </font>
      <numFmt numFmtId="164" formatCode="\+#,##0;\-#,##0;0"/>
      <fill>
        <patternFill patternType="solid">
          <fgColor indexed="64"/>
          <bgColor indexed="22"/>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Futura Bk BT"/>
        <scheme val="none"/>
      </font>
      <numFmt numFmtId="164" formatCode="\+#,##0;\-#,##0;0"/>
      <fill>
        <patternFill patternType="solid">
          <fgColor indexed="64"/>
          <bgColor indexed="22"/>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Futura Bk BT"/>
        <scheme val="none"/>
      </font>
      <numFmt numFmtId="164" formatCode="\+#,##0;\-#,##0;0"/>
      <fill>
        <patternFill patternType="solid">
          <fgColor indexed="64"/>
          <bgColor indexed="22"/>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Futura Bk BT"/>
        <scheme val="none"/>
      </font>
      <numFmt numFmtId="164" formatCode="\+#,##0;\-#,##0;0"/>
      <fill>
        <patternFill patternType="solid">
          <fgColor indexed="64"/>
          <bgColor indexed="22"/>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Futura Bk BT"/>
        <scheme val="none"/>
      </font>
      <numFmt numFmtId="164" formatCode="\+#,##0;\-#,##0;0"/>
      <fill>
        <patternFill patternType="solid">
          <fgColor indexed="64"/>
          <bgColor indexed="22"/>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Futura Bk BT"/>
        <scheme val="none"/>
      </font>
      <numFmt numFmtId="164" formatCode="\+#,##0;\-#,##0;0"/>
      <fill>
        <patternFill patternType="solid">
          <fgColor indexed="64"/>
          <bgColor indexed="22"/>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Futura Bk BT"/>
        <scheme val="none"/>
      </font>
      <numFmt numFmtId="164" formatCode="\+#,##0;\-#,##0;0"/>
      <fill>
        <patternFill patternType="solid">
          <fgColor indexed="64"/>
          <bgColor indexed="22"/>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Futura Bk BT"/>
        <scheme val="none"/>
      </font>
      <fill>
        <patternFill patternType="solid">
          <fgColor indexed="64"/>
          <bgColor indexed="22"/>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Futura Bk BT"/>
        <scheme val="none"/>
      </font>
      <fill>
        <patternFill patternType="solid">
          <fgColor indexed="64"/>
          <bgColor indexed="22"/>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Futura Bk BT"/>
        <scheme val="none"/>
      </font>
      <fill>
        <patternFill patternType="solid">
          <fgColor indexed="64"/>
          <bgColor indexed="22"/>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Futura Bk BT"/>
        <scheme val="none"/>
      </font>
      <fill>
        <patternFill patternType="solid">
          <fgColor indexed="64"/>
          <bgColor indexed="22"/>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Futura Bk BT"/>
        <scheme val="none"/>
      </font>
      <fill>
        <patternFill patternType="solid">
          <fgColor indexed="64"/>
          <bgColor indexed="22"/>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Futura Bk BT"/>
        <scheme val="none"/>
      </font>
      <fill>
        <patternFill patternType="solid">
          <fgColor indexed="64"/>
          <bgColor indexed="22"/>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Futura Bk BT"/>
        <scheme val="none"/>
      </font>
      <fill>
        <patternFill patternType="solid">
          <fgColor indexed="64"/>
          <bgColor indexed="22"/>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Futura Bk BT"/>
        <scheme val="none"/>
      </font>
      <fill>
        <patternFill patternType="solid">
          <fgColor indexed="64"/>
          <bgColor indexed="22"/>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Futura Bk BT"/>
        <scheme val="none"/>
      </font>
      <fill>
        <patternFill patternType="solid">
          <fgColor indexed="64"/>
          <bgColor indexed="22"/>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Futura Bk BT"/>
        <scheme val="none"/>
      </font>
      <fill>
        <patternFill patternType="solid">
          <fgColor indexed="64"/>
          <bgColor indexed="22"/>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Futura Bk BT"/>
        <scheme val="none"/>
      </font>
      <fill>
        <patternFill patternType="solid">
          <fgColor indexed="64"/>
          <bgColor indexed="22"/>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Futura Bk BT"/>
        <scheme val="none"/>
      </font>
      <fill>
        <patternFill patternType="solid">
          <fgColor indexed="64"/>
          <bgColor indexed="22"/>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Futura Bk BT"/>
        <scheme val="none"/>
      </font>
      <fill>
        <patternFill patternType="solid">
          <fgColor indexed="64"/>
          <bgColor indexed="22"/>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Futura Bk BT"/>
        <scheme val="none"/>
      </font>
      <fill>
        <patternFill patternType="solid">
          <fgColor indexed="64"/>
          <bgColor indexed="22"/>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Futura Bk BT"/>
        <scheme val="none"/>
      </font>
      <fill>
        <patternFill patternType="solid">
          <fgColor indexed="64"/>
          <bgColor indexed="22"/>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Futura Bk BT"/>
        <scheme val="none"/>
      </font>
      <fill>
        <patternFill patternType="solid">
          <fgColor indexed="64"/>
          <bgColor indexed="22"/>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Futura Bk BT"/>
        <scheme val="none"/>
      </font>
      <fill>
        <patternFill patternType="solid">
          <fgColor indexed="64"/>
          <bgColor indexed="22"/>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Futura Bk BT"/>
        <scheme val="none"/>
      </font>
      <fill>
        <patternFill patternType="solid">
          <fgColor indexed="64"/>
          <bgColor indexed="22"/>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Futura Bk BT"/>
        <scheme val="none"/>
      </font>
      <fill>
        <patternFill patternType="solid">
          <fgColor indexed="64"/>
          <bgColor indexed="22"/>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Futura Bk BT"/>
        <scheme val="none"/>
      </font>
      <fill>
        <patternFill patternType="solid">
          <fgColor indexed="64"/>
          <bgColor indexed="22"/>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Futura Bk BT"/>
        <scheme val="none"/>
      </font>
      <fill>
        <patternFill patternType="solid">
          <fgColor indexed="64"/>
          <bgColor indexed="22"/>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Futura Bk BT"/>
        <scheme val="none"/>
      </font>
      <fill>
        <patternFill patternType="solid">
          <fgColor indexed="64"/>
          <bgColor indexed="22"/>
        </patternFill>
      </fill>
      <alignment horizontal="left" vertical="center" textRotation="0" wrapText="1" indent="0" justifyLastLine="0" shrinkToFit="0" readingOrder="0"/>
    </dxf>
    <dxf>
      <border outline="0">
        <left style="medium">
          <color indexed="18"/>
        </left>
        <right style="medium">
          <color indexed="18"/>
        </right>
        <top style="medium">
          <color indexed="18"/>
        </top>
      </border>
    </dxf>
    <dxf>
      <font>
        <b val="0"/>
        <i val="0"/>
        <strike val="0"/>
        <condense val="0"/>
        <extend val="0"/>
        <outline val="0"/>
        <shadow val="0"/>
        <u val="none"/>
        <vertAlign val="baseline"/>
        <sz val="10"/>
        <color auto="1"/>
        <name val="Futura Bk BT"/>
        <scheme val="none"/>
      </font>
      <fill>
        <patternFill patternType="solid">
          <fgColor indexed="64"/>
          <bgColor indexed="22"/>
        </patternFill>
      </fill>
      <alignment horizontal="right" vertical="center" textRotation="0" wrapText="0" indent="0" justifyLastLine="0" shrinkToFit="0" readingOrder="0"/>
    </dxf>
    <dxf>
      <font>
        <b val="0"/>
        <i val="0"/>
        <strike val="0"/>
        <condense val="0"/>
        <extend val="0"/>
        <outline val="0"/>
        <shadow val="0"/>
        <u val="none"/>
        <vertAlign val="baseline"/>
        <sz val="14"/>
        <color auto="1"/>
        <name val="Futura Bk BT"/>
        <scheme val="none"/>
      </font>
      <fill>
        <patternFill patternType="solid">
          <fgColor indexed="64"/>
          <bgColor rgb="FFFFFF99"/>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Calibri"/>
        <scheme val="none"/>
      </font>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Calibri"/>
        <scheme val="none"/>
      </font>
      <fill>
        <patternFill patternType="solid">
          <fgColor indexed="64"/>
          <bgColor theme="3"/>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Calibri"/>
        <scheme val="none"/>
      </font>
      <numFmt numFmtId="164" formatCode="\+#,##0;\-#,##0;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Calibri"/>
        <scheme val="none"/>
      </font>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Calibri"/>
        <scheme val="none"/>
      </font>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Calibri"/>
        <scheme val="none"/>
      </font>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Calibri"/>
        <scheme val="none"/>
      </font>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Calibri"/>
        <scheme val="none"/>
      </font>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rgb="FF002060"/>
        <name val="Calibri"/>
        <scheme val="none"/>
      </font>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rgb="FF002060"/>
        <name val="Calibri"/>
        <scheme val="none"/>
      </font>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rgb="FF002060"/>
        <name val="Calibri"/>
        <scheme val="none"/>
      </font>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rgb="FF002060"/>
        <name val="Calibri"/>
        <scheme val="none"/>
      </font>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rgb="FF002060"/>
        <name val="Calibri"/>
        <scheme val="none"/>
      </font>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Calibri"/>
        <scheme val="none"/>
      </font>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Calibri"/>
        <scheme val="none"/>
      </font>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Calibri"/>
        <scheme val="none"/>
      </font>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Calibri"/>
        <scheme val="none"/>
      </font>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Calibri"/>
        <scheme val="none"/>
      </font>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Calibri"/>
        <scheme val="none"/>
      </font>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Calibri"/>
        <scheme val="none"/>
      </font>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Calibri"/>
        <scheme val="none"/>
      </font>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Calibri"/>
        <scheme val="none"/>
      </font>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Calibri"/>
        <scheme val="none"/>
      </font>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Calibri"/>
        <scheme val="none"/>
      </font>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Calibri"/>
        <scheme val="none"/>
      </font>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Calibri"/>
        <scheme val="none"/>
      </font>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Calibri"/>
        <scheme val="none"/>
      </font>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Calibri"/>
        <scheme val="none"/>
      </font>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Calibri"/>
        <scheme val="none"/>
      </font>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Calibri"/>
        <scheme val="none"/>
      </font>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Calibri"/>
        <scheme val="none"/>
      </font>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Calibri"/>
        <scheme val="none"/>
      </font>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Calibri"/>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none"/>
      </font>
      <numFmt numFmtId="164" formatCode="\+#,##0;\-#,##0;0"/>
      <fill>
        <patternFill patternType="solid">
          <fgColor indexed="64"/>
          <bgColor theme="0"/>
        </patternFill>
      </fill>
      <alignment horizontal="general"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0"/>
        <color auto="1"/>
        <name val="Calibri"/>
        <scheme val="none"/>
      </font>
      <numFmt numFmtId="164" formatCode="\+#,##0;\-#,##0;0"/>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Calibri"/>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Calibri"/>
        <scheme val="none"/>
      </font>
      <fill>
        <patternFill patternType="solid">
          <fgColor indexed="64"/>
          <bgColor theme="3"/>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Calibri"/>
        <scheme val="none"/>
      </font>
      <fill>
        <patternFill patternType="solid">
          <fgColor indexed="64"/>
          <bgColor rgb="FF99CCFF"/>
        </patternFill>
      </fill>
      <alignment horizontal="left" vertical="top" textRotation="0" wrapText="1" indent="0" justifyLastLine="0" shrinkToFit="0" readingOrder="0"/>
    </dxf>
    <dxf>
      <fill>
        <patternFill patternType="solid">
          <fgColor indexed="64"/>
          <bgColor theme="0"/>
        </patternFill>
      </fill>
    </dxf>
    <dxf>
      <font>
        <strike val="0"/>
        <outline val="0"/>
        <shadow val="0"/>
        <u val="none"/>
        <vertAlign val="baseline"/>
        <name val="Calibri"/>
        <scheme val="none"/>
      </font>
    </dxf>
    <dxf>
      <fill>
        <patternFill patternType="solid">
          <fgColor indexed="64"/>
          <bgColor theme="0"/>
        </patternFill>
      </fill>
    </dxf>
    <dxf>
      <font>
        <strike val="0"/>
        <outline val="0"/>
        <shadow val="0"/>
        <u val="none"/>
        <vertAlign val="baseline"/>
        <name val="Calibri"/>
        <scheme val="none"/>
      </font>
    </dxf>
    <dxf>
      <fill>
        <patternFill patternType="solid">
          <fgColor indexed="64"/>
          <bgColor theme="0"/>
        </patternFill>
      </fill>
    </dxf>
    <dxf>
      <font>
        <b val="0"/>
        <i val="0"/>
        <strike val="0"/>
        <condense val="0"/>
        <extend val="0"/>
        <outline val="0"/>
        <shadow val="0"/>
        <u val="none"/>
        <vertAlign val="baseline"/>
        <sz val="10"/>
        <color indexed="12"/>
        <name val="Calibri"/>
        <scheme val="none"/>
      </font>
      <numFmt numFmtId="164" formatCode="\+#,##0;\-#,##0;0"/>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dxf>
    <dxf>
      <font>
        <b val="0"/>
        <i val="0"/>
        <strike val="0"/>
        <condense val="0"/>
        <extend val="0"/>
        <outline val="0"/>
        <shadow val="0"/>
        <u val="none"/>
        <vertAlign val="baseline"/>
        <sz val="10"/>
        <color indexed="12"/>
        <name val="Calibri"/>
        <scheme val="none"/>
      </font>
      <numFmt numFmtId="164" formatCode="\+#,##0;\-#,##0;0"/>
      <fill>
        <patternFill patternType="solid">
          <fgColor indexed="64"/>
          <bgColor theme="0"/>
        </patternFill>
      </fill>
    </dxf>
    <dxf>
      <fill>
        <patternFill patternType="solid">
          <fgColor indexed="64"/>
          <bgColor theme="0"/>
        </patternFill>
      </fill>
    </dxf>
    <dxf>
      <font>
        <b val="0"/>
        <i val="0"/>
        <strike val="0"/>
        <condense val="0"/>
        <extend val="0"/>
        <outline val="0"/>
        <shadow val="0"/>
        <u val="none"/>
        <vertAlign val="baseline"/>
        <sz val="10"/>
        <color indexed="12"/>
        <name val="Calibri"/>
        <scheme val="none"/>
      </font>
      <numFmt numFmtId="164" formatCode="\+#,##0;\-#,##0;0"/>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dxf>
    <dxf>
      <font>
        <b val="0"/>
        <i val="0"/>
        <strike val="0"/>
        <condense val="0"/>
        <extend val="0"/>
        <outline val="0"/>
        <shadow val="0"/>
        <u val="none"/>
        <vertAlign val="baseline"/>
        <sz val="10"/>
        <color indexed="12"/>
        <name val="Calibri"/>
        <scheme val="none"/>
      </font>
      <numFmt numFmtId="164" formatCode="\+#,##0;\-#,##0;0"/>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dxf>
    <dxf>
      <font>
        <b val="0"/>
        <i val="0"/>
        <strike val="0"/>
        <condense val="0"/>
        <extend val="0"/>
        <outline val="0"/>
        <shadow val="0"/>
        <u val="none"/>
        <vertAlign val="baseline"/>
        <sz val="10"/>
        <color indexed="12"/>
        <name val="Calibri"/>
        <scheme val="none"/>
      </font>
      <numFmt numFmtId="164" formatCode="\+#,##0;\-#,##0;0"/>
      <fill>
        <patternFill patternType="solid">
          <fgColor indexed="64"/>
          <bgColor indexed="9"/>
        </patternFill>
      </fill>
      <alignment horizontal="right" vertical="bottom" textRotation="0" wrapText="0" indent="0" justifyLastLine="0" shrinkToFit="0" readingOrder="0"/>
    </dxf>
    <dxf>
      <fill>
        <patternFill patternType="solid">
          <fgColor indexed="64"/>
          <bgColor theme="0"/>
        </patternFill>
      </fill>
    </dxf>
    <dxf>
      <font>
        <b val="0"/>
        <i val="0"/>
        <strike val="0"/>
        <condense val="0"/>
        <extend val="0"/>
        <outline val="0"/>
        <shadow val="0"/>
        <u val="none"/>
        <vertAlign val="baseline"/>
        <sz val="10"/>
        <color indexed="12"/>
        <name val="Calibri"/>
        <scheme val="none"/>
      </font>
      <numFmt numFmtId="164" formatCode="\+#,##0;\-#,##0;0"/>
      <fill>
        <patternFill patternType="solid">
          <fgColor indexed="64"/>
          <bgColor indexed="9"/>
        </patternFill>
      </fill>
      <alignment horizontal="right" vertical="bottom" textRotation="0" wrapText="0" indent="0" justifyLastLine="0" shrinkToFit="0" readingOrder="0"/>
    </dxf>
    <dxf>
      <fill>
        <patternFill patternType="solid">
          <fgColor indexed="64"/>
          <bgColor theme="0"/>
        </patternFill>
      </fill>
    </dxf>
    <dxf>
      <font>
        <b val="0"/>
        <i val="0"/>
        <strike val="0"/>
        <condense val="0"/>
        <extend val="0"/>
        <outline val="0"/>
        <shadow val="0"/>
        <u val="none"/>
        <vertAlign val="baseline"/>
        <sz val="10"/>
        <color indexed="12"/>
        <name val="Calibri"/>
        <scheme val="none"/>
      </font>
      <numFmt numFmtId="164" formatCode="\+#,##0;\-#,##0;0"/>
      <fill>
        <patternFill patternType="solid">
          <fgColor indexed="64"/>
          <bgColor indexed="9"/>
        </patternFill>
      </fill>
      <alignment horizontal="right" vertical="bottom" textRotation="0" wrapText="0" indent="0" justifyLastLine="0" shrinkToFit="0" readingOrder="0"/>
    </dxf>
    <dxf>
      <fill>
        <patternFill patternType="solid">
          <fgColor indexed="64"/>
          <bgColor theme="0"/>
        </patternFill>
      </fill>
    </dxf>
    <dxf>
      <font>
        <b val="0"/>
        <i val="0"/>
        <strike val="0"/>
        <condense val="0"/>
        <extend val="0"/>
        <outline val="0"/>
        <shadow val="0"/>
        <u val="none"/>
        <vertAlign val="baseline"/>
        <sz val="10"/>
        <color indexed="12"/>
        <name val="Calibri"/>
        <scheme val="none"/>
      </font>
      <numFmt numFmtId="164" formatCode="\+#,##0;\-#,##0;0"/>
      <fill>
        <patternFill patternType="solid">
          <fgColor indexed="64"/>
          <bgColor indexed="9"/>
        </patternFill>
      </fill>
      <alignment horizontal="right" vertical="bottom" textRotation="0" wrapText="0" indent="0" justifyLastLine="0" shrinkToFit="0" readingOrder="0"/>
    </dxf>
    <dxf>
      <fill>
        <patternFill patternType="solid">
          <fgColor indexed="64"/>
          <bgColor theme="0"/>
        </patternFill>
      </fill>
    </dxf>
    <dxf>
      <font>
        <b val="0"/>
        <i val="0"/>
        <strike val="0"/>
        <condense val="0"/>
        <extend val="0"/>
        <outline val="0"/>
        <shadow val="0"/>
        <u val="none"/>
        <vertAlign val="baseline"/>
        <sz val="10"/>
        <color indexed="12"/>
        <name val="Calibri"/>
        <scheme val="none"/>
      </font>
      <numFmt numFmtId="164" formatCode="\+#,##0;\-#,##0;0"/>
      <fill>
        <patternFill patternType="solid">
          <fgColor indexed="64"/>
          <bgColor indexed="9"/>
        </patternFill>
      </fill>
      <alignment horizontal="right" vertical="bottom" textRotation="0" wrapText="0" indent="0" justifyLastLine="0" shrinkToFit="0" readingOrder="0"/>
    </dxf>
    <dxf>
      <fill>
        <patternFill patternType="solid">
          <fgColor indexed="64"/>
          <bgColor theme="0"/>
        </patternFill>
      </fill>
    </dxf>
    <dxf>
      <font>
        <b val="0"/>
        <i val="0"/>
        <strike val="0"/>
        <condense val="0"/>
        <extend val="0"/>
        <outline val="0"/>
        <shadow val="0"/>
        <u val="none"/>
        <vertAlign val="baseline"/>
        <sz val="10"/>
        <color indexed="12"/>
        <name val="Calibri"/>
        <scheme val="none"/>
      </font>
      <numFmt numFmtId="164" formatCode="\+#,##0;\-#,##0;0"/>
      <fill>
        <patternFill patternType="solid">
          <fgColor indexed="64"/>
          <bgColor indexed="9"/>
        </patternFill>
      </fill>
      <alignment horizontal="right" vertical="bottom" textRotation="0" wrapText="0" indent="0" justifyLastLine="0" shrinkToFit="0" readingOrder="0"/>
    </dxf>
    <dxf>
      <fill>
        <patternFill patternType="solid">
          <fgColor indexed="64"/>
          <bgColor theme="0"/>
        </patternFill>
      </fill>
    </dxf>
    <dxf>
      <font>
        <b val="0"/>
        <i val="0"/>
        <strike val="0"/>
        <condense val="0"/>
        <extend val="0"/>
        <outline val="0"/>
        <shadow val="0"/>
        <u val="none"/>
        <vertAlign val="baseline"/>
        <sz val="10"/>
        <color indexed="12"/>
        <name val="Calibri"/>
        <scheme val="none"/>
      </font>
      <numFmt numFmtId="164" formatCode="\+#,##0;\-#,##0;0"/>
      <fill>
        <patternFill patternType="solid">
          <fgColor indexed="64"/>
          <bgColor indexed="9"/>
        </patternFill>
      </fill>
      <alignment horizontal="right" vertical="bottom" textRotation="0" wrapText="0" indent="0" justifyLastLine="0" shrinkToFit="0" readingOrder="0"/>
    </dxf>
    <dxf>
      <fill>
        <patternFill patternType="solid">
          <fgColor indexed="64"/>
          <bgColor theme="0"/>
        </patternFill>
      </fill>
    </dxf>
    <dxf>
      <font>
        <b val="0"/>
        <i val="0"/>
        <strike val="0"/>
        <condense val="0"/>
        <extend val="0"/>
        <outline val="0"/>
        <shadow val="0"/>
        <u val="none"/>
        <vertAlign val="baseline"/>
        <sz val="10"/>
        <color indexed="12"/>
        <name val="Calibri"/>
        <scheme val="none"/>
      </font>
      <numFmt numFmtId="164" formatCode="\+#,##0;\-#,##0;0"/>
      <fill>
        <patternFill patternType="solid">
          <fgColor indexed="64"/>
          <bgColor indexed="9"/>
        </patternFill>
      </fill>
      <alignment horizontal="right" vertical="bottom" textRotation="0" wrapText="0" indent="0" justifyLastLine="0" shrinkToFit="0" readingOrder="0"/>
    </dxf>
    <dxf>
      <fill>
        <patternFill patternType="solid">
          <fgColor indexed="64"/>
          <bgColor theme="0"/>
        </patternFill>
      </fill>
    </dxf>
    <dxf>
      <font>
        <b val="0"/>
        <i val="0"/>
        <strike val="0"/>
        <condense val="0"/>
        <extend val="0"/>
        <outline val="0"/>
        <shadow val="0"/>
        <u val="none"/>
        <vertAlign val="baseline"/>
        <sz val="10"/>
        <color indexed="12"/>
        <name val="Calibri"/>
        <scheme val="none"/>
      </font>
      <numFmt numFmtId="164" formatCode="\+#,##0;\-#,##0;0"/>
      <fill>
        <patternFill patternType="solid">
          <fgColor indexed="64"/>
          <bgColor indexed="9"/>
        </patternFill>
      </fill>
      <alignment horizontal="right" vertical="bottom" textRotation="0" wrapText="0" indent="0" justifyLastLine="0" shrinkToFit="0" readingOrder="0"/>
    </dxf>
    <dxf>
      <fill>
        <patternFill patternType="solid">
          <fgColor indexed="64"/>
          <bgColor theme="0"/>
        </patternFill>
      </fill>
    </dxf>
    <dxf>
      <font>
        <b val="0"/>
        <i val="0"/>
        <strike val="0"/>
        <condense val="0"/>
        <extend val="0"/>
        <outline val="0"/>
        <shadow val="0"/>
        <u val="none"/>
        <vertAlign val="baseline"/>
        <sz val="10"/>
        <color indexed="12"/>
        <name val="Calibri"/>
        <scheme val="none"/>
      </font>
      <numFmt numFmtId="164" formatCode="\+#,##0;\-#,##0;0"/>
      <fill>
        <patternFill patternType="solid">
          <fgColor indexed="64"/>
          <bgColor indexed="9"/>
        </patternFill>
      </fill>
      <alignment horizontal="right" vertical="bottom" textRotation="0" wrapText="0" indent="0" justifyLastLine="0" shrinkToFit="0" readingOrder="0"/>
    </dxf>
    <dxf>
      <fill>
        <patternFill patternType="solid">
          <fgColor indexed="64"/>
          <bgColor theme="0"/>
        </patternFill>
      </fill>
    </dxf>
    <dxf>
      <font>
        <b val="0"/>
        <i val="0"/>
        <strike val="0"/>
        <condense val="0"/>
        <extend val="0"/>
        <outline val="0"/>
        <shadow val="0"/>
        <u val="none"/>
        <vertAlign val="baseline"/>
        <sz val="10"/>
        <color indexed="12"/>
        <name val="Calibri"/>
        <scheme val="none"/>
      </font>
      <numFmt numFmtId="164" formatCode="\+#,##0;\-#,##0;0"/>
      <fill>
        <patternFill patternType="solid">
          <fgColor indexed="64"/>
          <bgColor indexed="9"/>
        </patternFill>
      </fill>
      <alignment horizontal="right" vertical="bottom" textRotation="0" wrapText="0" indent="0" justifyLastLine="0" shrinkToFit="0" readingOrder="0"/>
    </dxf>
    <dxf>
      <fill>
        <patternFill patternType="solid">
          <fgColor indexed="64"/>
          <bgColor theme="0"/>
        </patternFill>
      </fill>
    </dxf>
    <dxf>
      <font>
        <b val="0"/>
        <i val="0"/>
        <strike val="0"/>
        <condense val="0"/>
        <extend val="0"/>
        <outline val="0"/>
        <shadow val="0"/>
        <u val="none"/>
        <vertAlign val="baseline"/>
        <sz val="10"/>
        <color indexed="12"/>
        <name val="Calibri"/>
        <scheme val="none"/>
      </font>
      <numFmt numFmtId="164" formatCode="\+#,##0;\-#,##0;0"/>
      <fill>
        <patternFill patternType="solid">
          <fgColor indexed="64"/>
          <bgColor indexed="9"/>
        </patternFill>
      </fill>
      <alignment horizontal="right" vertical="bottom" textRotation="0" wrapText="0" indent="0" justifyLastLine="0" shrinkToFit="0" readingOrder="0"/>
    </dxf>
    <dxf>
      <fill>
        <patternFill patternType="solid">
          <fgColor indexed="64"/>
          <bgColor theme="0"/>
        </patternFill>
      </fill>
    </dxf>
    <dxf>
      <font>
        <b val="0"/>
        <i val="0"/>
        <strike val="0"/>
        <condense val="0"/>
        <extend val="0"/>
        <outline val="0"/>
        <shadow val="0"/>
        <u val="none"/>
        <vertAlign val="baseline"/>
        <sz val="10"/>
        <color indexed="12"/>
        <name val="Calibri"/>
        <scheme val="none"/>
      </font>
      <numFmt numFmtId="164" formatCode="\+#,##0;\-#,##0;0"/>
      <fill>
        <patternFill patternType="solid">
          <fgColor indexed="64"/>
          <bgColor indexed="9"/>
        </patternFill>
      </fill>
      <alignment horizontal="right" vertical="bottom" textRotation="0" wrapText="0" indent="0" justifyLastLine="0" shrinkToFit="0" readingOrder="0"/>
    </dxf>
    <dxf>
      <fill>
        <patternFill patternType="solid">
          <fgColor indexed="64"/>
          <bgColor theme="0"/>
        </patternFill>
      </fill>
    </dxf>
    <dxf>
      <font>
        <b val="0"/>
        <i val="0"/>
        <strike val="0"/>
        <condense val="0"/>
        <extend val="0"/>
        <outline val="0"/>
        <shadow val="0"/>
        <u val="none"/>
        <vertAlign val="baseline"/>
        <sz val="10"/>
        <color indexed="12"/>
        <name val="Calibri"/>
        <scheme val="none"/>
      </font>
      <numFmt numFmtId="164" formatCode="\+#,##0;\-#,##0;0"/>
      <fill>
        <patternFill patternType="solid">
          <fgColor indexed="64"/>
          <bgColor indexed="9"/>
        </patternFill>
      </fill>
      <alignment horizontal="right" vertical="bottom" textRotation="0" wrapText="0" indent="0" justifyLastLine="0" shrinkToFit="0" readingOrder="0"/>
    </dxf>
    <dxf>
      <fill>
        <patternFill patternType="solid">
          <fgColor indexed="64"/>
          <bgColor theme="0"/>
        </patternFill>
      </fill>
    </dxf>
    <dxf>
      <font>
        <b val="0"/>
        <i val="0"/>
        <strike val="0"/>
        <condense val="0"/>
        <extend val="0"/>
        <outline val="0"/>
        <shadow val="0"/>
        <u val="none"/>
        <vertAlign val="baseline"/>
        <sz val="10"/>
        <color indexed="12"/>
        <name val="Calibri"/>
        <scheme val="none"/>
      </font>
      <numFmt numFmtId="164" formatCode="\+#,##0;\-#,##0;0"/>
      <fill>
        <patternFill patternType="solid">
          <fgColor indexed="64"/>
          <bgColor indexed="9"/>
        </patternFill>
      </fill>
      <alignment horizontal="right" vertical="bottom" textRotation="0" wrapText="0" indent="0" justifyLastLine="0" shrinkToFit="0" readingOrder="0"/>
    </dxf>
    <dxf>
      <fill>
        <patternFill patternType="solid">
          <fgColor indexed="64"/>
          <bgColor theme="0"/>
        </patternFill>
      </fill>
    </dxf>
    <dxf>
      <font>
        <b val="0"/>
        <i val="0"/>
        <strike val="0"/>
        <condense val="0"/>
        <extend val="0"/>
        <outline val="0"/>
        <shadow val="0"/>
        <u val="none"/>
        <vertAlign val="baseline"/>
        <sz val="10"/>
        <color auto="1"/>
        <name val="Calibri"/>
        <scheme val="none"/>
      </font>
      <numFmt numFmtId="164" formatCode="\+#,##0;\-#,##0;0"/>
      <fill>
        <patternFill patternType="solid">
          <fgColor indexed="64"/>
          <bgColor indexed="9"/>
        </patternFill>
      </fill>
      <alignment horizontal="right" vertical="bottom" textRotation="0" wrapText="0" indent="0" justifyLastLine="0" shrinkToFit="0" readingOrder="0"/>
    </dxf>
    <dxf>
      <fill>
        <patternFill patternType="solid">
          <fgColor indexed="64"/>
          <bgColor theme="0"/>
        </patternFill>
      </fill>
    </dxf>
    <dxf>
      <font>
        <b val="0"/>
        <i val="0"/>
        <strike val="0"/>
        <condense val="0"/>
        <extend val="0"/>
        <outline val="0"/>
        <shadow val="0"/>
        <u val="none"/>
        <vertAlign val="baseline"/>
        <sz val="10"/>
        <color auto="1"/>
        <name val="Calibri"/>
        <scheme val="none"/>
      </font>
      <numFmt numFmtId="164" formatCode="\+#,##0;\-#,##0;0"/>
      <fill>
        <patternFill patternType="solid">
          <fgColor indexed="64"/>
          <bgColor indexed="9"/>
        </patternFill>
      </fill>
      <alignment horizontal="right" vertical="bottom" textRotation="0" wrapText="0" indent="0" justifyLastLine="0" shrinkToFit="0" readingOrder="0"/>
    </dxf>
    <dxf>
      <fill>
        <patternFill patternType="solid">
          <fgColor indexed="64"/>
          <bgColor theme="0"/>
        </patternFill>
      </fill>
    </dxf>
    <dxf>
      <font>
        <b val="0"/>
        <i val="0"/>
        <strike val="0"/>
        <condense val="0"/>
        <extend val="0"/>
        <outline val="0"/>
        <shadow val="0"/>
        <u val="none"/>
        <vertAlign val="baseline"/>
        <sz val="10"/>
        <color auto="1"/>
        <name val="Calibri"/>
        <scheme val="none"/>
      </font>
      <numFmt numFmtId="164" formatCode="\+#,##0;\-#,##0;0"/>
      <fill>
        <patternFill patternType="solid">
          <fgColor indexed="64"/>
          <bgColor indexed="9"/>
        </patternFill>
      </fill>
      <alignment horizontal="right" vertical="bottom" textRotation="0" wrapText="0" indent="0" justifyLastLine="0" shrinkToFit="0" readingOrder="0"/>
    </dxf>
    <dxf>
      <fill>
        <patternFill patternType="solid">
          <fgColor indexed="64"/>
          <bgColor theme="0"/>
        </patternFill>
      </fill>
    </dxf>
    <dxf>
      <font>
        <b val="0"/>
        <i val="0"/>
        <strike val="0"/>
        <condense val="0"/>
        <extend val="0"/>
        <outline val="0"/>
        <shadow val="0"/>
        <u val="none"/>
        <vertAlign val="baseline"/>
        <sz val="10"/>
        <color auto="1"/>
        <name val="Calibri"/>
        <scheme val="none"/>
      </font>
      <numFmt numFmtId="164" formatCode="\+#,##0;\-#,##0;0"/>
      <fill>
        <patternFill patternType="solid">
          <fgColor indexed="64"/>
          <bgColor indexed="9"/>
        </patternFill>
      </fill>
      <alignment horizontal="right" vertical="bottom" textRotation="0" wrapText="0" indent="0" justifyLastLine="0" shrinkToFit="0" readingOrder="0"/>
    </dxf>
    <dxf>
      <fill>
        <patternFill patternType="solid">
          <fgColor indexed="64"/>
          <bgColor theme="0"/>
        </patternFill>
      </fill>
    </dxf>
    <dxf>
      <font>
        <b val="0"/>
        <i val="0"/>
        <strike val="0"/>
        <condense val="0"/>
        <extend val="0"/>
        <outline val="0"/>
        <shadow val="0"/>
        <u val="none"/>
        <vertAlign val="baseline"/>
        <sz val="10"/>
        <color auto="1"/>
        <name val="Calibri"/>
        <scheme val="none"/>
      </font>
      <numFmt numFmtId="164" formatCode="\+#,##0;\-#,##0;0"/>
      <fill>
        <patternFill patternType="solid">
          <fgColor indexed="64"/>
          <bgColor indexed="9"/>
        </patternFill>
      </fill>
      <alignment horizontal="right" vertical="bottom" textRotation="0" wrapText="0" indent="0" justifyLastLine="0" shrinkToFit="0" readingOrder="0"/>
    </dxf>
    <dxf>
      <fill>
        <patternFill patternType="solid">
          <fgColor indexed="64"/>
          <bgColor theme="0"/>
        </patternFill>
      </fill>
    </dxf>
    <dxf>
      <font>
        <b val="0"/>
        <i val="0"/>
        <strike val="0"/>
        <condense val="0"/>
        <extend val="0"/>
        <outline val="0"/>
        <shadow val="0"/>
        <u val="none"/>
        <vertAlign val="baseline"/>
        <sz val="10"/>
        <color auto="1"/>
        <name val="Calibri"/>
        <scheme val="none"/>
      </font>
      <numFmt numFmtId="164" formatCode="\+#,##0;\-#,##0;0"/>
      <fill>
        <patternFill patternType="solid">
          <fgColor indexed="64"/>
          <bgColor indexed="9"/>
        </patternFill>
      </fill>
      <alignment horizontal="right" vertical="bottom" textRotation="0" wrapText="0" indent="0" justifyLastLine="0" shrinkToFit="0" readingOrder="0"/>
    </dxf>
    <dxf>
      <fill>
        <patternFill patternType="solid">
          <fgColor indexed="64"/>
          <bgColor theme="0"/>
        </patternFill>
      </fill>
    </dxf>
    <dxf>
      <font>
        <b val="0"/>
        <i val="0"/>
        <strike val="0"/>
        <condense val="0"/>
        <extend val="0"/>
        <outline val="0"/>
        <shadow val="0"/>
        <u val="none"/>
        <vertAlign val="baseline"/>
        <sz val="10"/>
        <color auto="1"/>
        <name val="Calibri"/>
        <scheme val="none"/>
      </font>
      <numFmt numFmtId="164" formatCode="\+#,##0;\-#,##0;0"/>
      <fill>
        <patternFill patternType="solid">
          <fgColor indexed="64"/>
          <bgColor indexed="9"/>
        </patternFill>
      </fill>
      <alignment horizontal="right" vertical="bottom" textRotation="0" wrapText="0" indent="0" justifyLastLine="0" shrinkToFit="0" readingOrder="0"/>
    </dxf>
    <dxf>
      <fill>
        <patternFill patternType="solid">
          <fgColor indexed="64"/>
          <bgColor theme="0"/>
        </patternFill>
      </fill>
    </dxf>
    <dxf>
      <font>
        <b val="0"/>
        <i val="0"/>
        <strike val="0"/>
        <condense val="0"/>
        <extend val="0"/>
        <outline val="0"/>
        <shadow val="0"/>
        <u val="none"/>
        <vertAlign val="baseline"/>
        <sz val="10"/>
        <color auto="1"/>
        <name val="Calibri"/>
        <scheme val="none"/>
      </font>
      <numFmt numFmtId="164" formatCode="\+#,##0;\-#,##0;0"/>
      <fill>
        <patternFill patternType="solid">
          <fgColor indexed="64"/>
          <bgColor indexed="9"/>
        </patternFill>
      </fill>
      <alignment horizontal="right" vertical="bottom" textRotation="0" wrapText="0" indent="0" justifyLastLine="0" shrinkToFit="0" readingOrder="0"/>
    </dxf>
    <dxf>
      <fill>
        <patternFill patternType="solid">
          <fgColor indexed="64"/>
          <bgColor theme="0"/>
        </patternFill>
      </fill>
    </dxf>
    <dxf>
      <font>
        <b val="0"/>
        <i val="0"/>
        <strike val="0"/>
        <condense val="0"/>
        <extend val="0"/>
        <outline val="0"/>
        <shadow val="0"/>
        <u val="none"/>
        <vertAlign val="baseline"/>
        <sz val="10"/>
        <color auto="1"/>
        <name val="Calibri"/>
        <scheme val="none"/>
      </font>
      <numFmt numFmtId="164" formatCode="\+#,##0;\-#,##0;0"/>
      <fill>
        <patternFill patternType="solid">
          <fgColor indexed="64"/>
          <bgColor indexed="9"/>
        </patternFill>
      </fill>
      <alignment horizontal="right" vertical="bottom" textRotation="0" wrapText="0" indent="0" justifyLastLine="0" shrinkToFit="0" readingOrder="0"/>
    </dxf>
    <dxf>
      <fill>
        <patternFill patternType="solid">
          <fgColor indexed="64"/>
          <bgColor theme="0"/>
        </patternFill>
      </fill>
    </dxf>
    <dxf>
      <font>
        <b val="0"/>
        <i val="0"/>
        <strike val="0"/>
        <condense val="0"/>
        <extend val="0"/>
        <outline val="0"/>
        <shadow val="0"/>
        <u val="none"/>
        <vertAlign val="baseline"/>
        <sz val="10"/>
        <color auto="1"/>
        <name val="Calibri"/>
        <scheme val="none"/>
      </font>
      <numFmt numFmtId="164" formatCode="\+#,##0;\-#,##0;0"/>
      <fill>
        <patternFill patternType="solid">
          <fgColor indexed="64"/>
          <bgColor indexed="9"/>
        </patternFill>
      </fill>
      <alignment horizontal="right" vertical="bottom" textRotation="0" wrapText="0" indent="0" justifyLastLine="0" shrinkToFit="0" readingOrder="0"/>
    </dxf>
    <dxf>
      <fill>
        <patternFill patternType="solid">
          <fgColor indexed="64"/>
          <bgColor theme="0"/>
        </patternFill>
      </fill>
    </dxf>
    <dxf>
      <font>
        <b val="0"/>
        <i val="0"/>
        <strike val="0"/>
        <condense val="0"/>
        <extend val="0"/>
        <outline val="0"/>
        <shadow val="0"/>
        <u val="none"/>
        <vertAlign val="baseline"/>
        <sz val="10"/>
        <color auto="1"/>
        <name val="Calibri"/>
        <scheme val="none"/>
      </font>
      <numFmt numFmtId="164" formatCode="\+#,##0;\-#,##0;0"/>
      <fill>
        <patternFill patternType="solid">
          <fgColor indexed="64"/>
          <bgColor indexed="9"/>
        </patternFill>
      </fill>
      <alignment horizontal="right" vertical="bottom" textRotation="0" wrapText="0" indent="0" justifyLastLine="0" shrinkToFit="0" readingOrder="0"/>
    </dxf>
    <dxf>
      <fill>
        <patternFill patternType="solid">
          <fgColor indexed="64"/>
          <bgColor theme="0"/>
        </patternFill>
      </fill>
    </dxf>
    <dxf>
      <font>
        <b val="0"/>
        <i val="0"/>
        <strike val="0"/>
        <condense val="0"/>
        <extend val="0"/>
        <outline val="0"/>
        <shadow val="0"/>
        <u val="none"/>
        <vertAlign val="baseline"/>
        <sz val="10"/>
        <color auto="1"/>
        <name val="Calibri"/>
        <scheme val="none"/>
      </font>
      <numFmt numFmtId="164" formatCode="\+#,##0;\-#,##0;0"/>
      <fill>
        <patternFill patternType="solid">
          <fgColor indexed="64"/>
          <bgColor indexed="9"/>
        </patternFill>
      </fill>
      <alignment horizontal="right" vertical="bottom" textRotation="0" wrapText="0" indent="0" justifyLastLine="0" shrinkToFit="0" readingOrder="0"/>
    </dxf>
    <dxf>
      <fill>
        <patternFill patternType="solid">
          <fgColor indexed="64"/>
          <bgColor theme="0"/>
        </patternFill>
      </fill>
    </dxf>
    <dxf>
      <font>
        <b val="0"/>
        <i val="0"/>
        <strike val="0"/>
        <condense val="0"/>
        <extend val="0"/>
        <outline val="0"/>
        <shadow val="0"/>
        <u val="none"/>
        <vertAlign val="baseline"/>
        <sz val="10"/>
        <color auto="1"/>
        <name val="Calibri"/>
        <scheme val="none"/>
      </font>
      <numFmt numFmtId="164" formatCode="\+#,##0;\-#,##0;0"/>
      <fill>
        <patternFill patternType="solid">
          <fgColor indexed="64"/>
          <bgColor indexed="9"/>
        </patternFill>
      </fill>
      <alignment horizontal="right" vertical="bottom" textRotation="0" wrapText="0" indent="0" justifyLastLine="0" shrinkToFit="0" readingOrder="0"/>
    </dxf>
    <dxf>
      <fill>
        <patternFill patternType="solid">
          <fgColor indexed="64"/>
          <bgColor theme="0"/>
        </patternFill>
      </fill>
    </dxf>
    <dxf>
      <font>
        <b val="0"/>
        <i val="0"/>
        <strike val="0"/>
        <condense val="0"/>
        <extend val="0"/>
        <outline val="0"/>
        <shadow val="0"/>
        <u val="none"/>
        <vertAlign val="baseline"/>
        <sz val="10"/>
        <color auto="1"/>
        <name val="Calibri"/>
        <scheme val="none"/>
      </font>
      <numFmt numFmtId="164" formatCode="\+#,##0;\-#,##0;0"/>
      <fill>
        <patternFill patternType="solid">
          <fgColor indexed="64"/>
          <bgColor indexed="9"/>
        </patternFill>
      </fill>
      <alignment horizontal="right" vertical="bottom" textRotation="0" wrapText="0" indent="0" justifyLastLine="0" shrinkToFit="0" readingOrder="0"/>
    </dxf>
    <dxf>
      <fill>
        <patternFill patternType="solid">
          <fgColor indexed="64"/>
          <bgColor theme="0"/>
        </patternFill>
      </fill>
    </dxf>
    <dxf>
      <font>
        <b val="0"/>
        <i val="0"/>
        <strike val="0"/>
        <condense val="0"/>
        <extend val="0"/>
        <outline val="0"/>
        <shadow val="0"/>
        <u val="none"/>
        <vertAlign val="baseline"/>
        <sz val="10"/>
        <color auto="1"/>
        <name val="Calibri"/>
        <scheme val="none"/>
      </font>
      <numFmt numFmtId="164" formatCode="\+#,##0;\-#,##0;0"/>
      <fill>
        <patternFill patternType="solid">
          <fgColor indexed="64"/>
          <bgColor indexed="9"/>
        </patternFill>
      </fill>
      <alignment horizontal="right" vertical="bottom" textRotation="0" wrapText="0" indent="0" justifyLastLine="0" shrinkToFit="0" readingOrder="0"/>
    </dxf>
    <dxf>
      <fill>
        <patternFill patternType="solid">
          <fgColor indexed="64"/>
          <bgColor theme="0"/>
        </patternFill>
      </fill>
    </dxf>
    <dxf>
      <font>
        <b val="0"/>
        <i val="0"/>
        <strike val="0"/>
        <condense val="0"/>
        <extend val="0"/>
        <outline val="0"/>
        <shadow val="0"/>
        <u val="none"/>
        <vertAlign val="baseline"/>
        <sz val="10"/>
        <color auto="1"/>
        <name val="Calibri"/>
        <scheme val="none"/>
      </font>
      <numFmt numFmtId="164" formatCode="\+#,##0;\-#,##0;0"/>
      <fill>
        <patternFill patternType="solid">
          <fgColor indexed="64"/>
          <bgColor indexed="9"/>
        </patternFill>
      </fill>
      <alignment horizontal="right" vertical="bottom" textRotation="0" wrapText="0" indent="0" justifyLastLine="0" shrinkToFit="0" readingOrder="0"/>
    </dxf>
    <dxf>
      <fill>
        <patternFill patternType="solid">
          <fgColor indexed="64"/>
          <bgColor theme="0"/>
        </patternFill>
      </fill>
    </dxf>
    <dxf>
      <font>
        <b val="0"/>
        <i val="0"/>
        <strike val="0"/>
        <condense val="0"/>
        <extend val="0"/>
        <outline val="0"/>
        <shadow val="0"/>
        <u val="none"/>
        <vertAlign val="baseline"/>
        <sz val="10"/>
        <color auto="1"/>
        <name val="Calibri"/>
        <scheme val="none"/>
      </font>
      <numFmt numFmtId="164" formatCode="\+#,##0;\-#,##0;0"/>
      <fill>
        <patternFill patternType="solid">
          <fgColor indexed="64"/>
          <bgColor indexed="9"/>
        </patternFill>
      </fill>
      <alignment horizontal="right" vertical="bottom" textRotation="0" wrapText="0" indent="0" justifyLastLine="0" shrinkToFit="0" readingOrder="0"/>
    </dxf>
    <dxf>
      <fill>
        <patternFill patternType="solid">
          <fgColor indexed="64"/>
          <bgColor theme="0"/>
        </patternFill>
      </fill>
    </dxf>
    <dxf>
      <font>
        <b val="0"/>
        <i val="0"/>
        <strike val="0"/>
        <condense val="0"/>
        <extend val="0"/>
        <outline val="0"/>
        <shadow val="0"/>
        <u val="none"/>
        <vertAlign val="baseline"/>
        <sz val="10"/>
        <color auto="1"/>
        <name val="Calibri"/>
        <scheme val="none"/>
      </font>
      <numFmt numFmtId="164" formatCode="\+#,##0;\-#,##0;0"/>
      <fill>
        <patternFill patternType="solid">
          <fgColor indexed="64"/>
          <bgColor indexed="9"/>
        </patternFill>
      </fill>
      <alignment horizontal="right" vertical="bottom" textRotation="0" wrapText="0" indent="0" justifyLastLine="0" shrinkToFit="0" readingOrder="0"/>
    </dxf>
    <dxf>
      <fill>
        <patternFill patternType="solid">
          <fgColor indexed="64"/>
          <bgColor theme="0"/>
        </patternFill>
      </fill>
    </dxf>
    <dxf>
      <font>
        <b val="0"/>
        <i val="0"/>
        <strike val="0"/>
        <condense val="0"/>
        <extend val="0"/>
        <outline val="0"/>
        <shadow val="0"/>
        <u val="none"/>
        <vertAlign val="baseline"/>
        <sz val="10"/>
        <color auto="1"/>
        <name val="Calibri"/>
        <scheme val="none"/>
      </font>
      <numFmt numFmtId="164" formatCode="\+#,##0;\-#,##0;0"/>
      <fill>
        <patternFill patternType="solid">
          <fgColor indexed="64"/>
          <bgColor indexed="9"/>
        </patternFill>
      </fill>
      <alignment horizontal="right" vertical="bottom" textRotation="0" wrapText="0" indent="0" justifyLastLine="0" shrinkToFit="0" readingOrder="0"/>
    </dxf>
    <dxf>
      <fill>
        <patternFill patternType="solid">
          <fgColor indexed="64"/>
          <bgColor theme="0"/>
        </patternFill>
      </fill>
    </dxf>
    <dxf>
      <font>
        <b val="0"/>
        <i val="0"/>
        <strike val="0"/>
        <condense val="0"/>
        <extend val="0"/>
        <outline val="0"/>
        <shadow val="0"/>
        <u val="none"/>
        <vertAlign val="baseline"/>
        <sz val="10"/>
        <color auto="1"/>
        <name val="Calibri"/>
        <scheme val="none"/>
      </font>
      <numFmt numFmtId="164" formatCode="\+#,##0;\-#,##0;0"/>
      <fill>
        <patternFill patternType="solid">
          <fgColor indexed="64"/>
          <bgColor indexed="9"/>
        </patternFill>
      </fill>
      <alignment horizontal="right" vertical="bottom" textRotation="0" wrapText="0" indent="0" justifyLastLine="0" shrinkToFit="0" readingOrder="0"/>
    </dxf>
    <dxf>
      <fill>
        <patternFill patternType="solid">
          <fgColor indexed="64"/>
          <bgColor theme="0"/>
        </patternFill>
      </fill>
    </dxf>
    <dxf>
      <font>
        <b val="0"/>
        <i val="0"/>
        <strike val="0"/>
        <condense val="0"/>
        <extend val="0"/>
        <outline val="0"/>
        <shadow val="0"/>
        <u val="none"/>
        <vertAlign val="baseline"/>
        <sz val="10"/>
        <color auto="1"/>
        <name val="Calibri"/>
        <scheme val="none"/>
      </font>
      <numFmt numFmtId="164" formatCode="\+#,##0;\-#,##0;0"/>
      <fill>
        <patternFill patternType="solid">
          <fgColor indexed="64"/>
          <bgColor indexed="9"/>
        </patternFill>
      </fill>
      <alignment horizontal="right" vertical="bottom" textRotation="0" wrapText="0" indent="0" justifyLastLine="0" shrinkToFit="0" readingOrder="0"/>
    </dxf>
    <dxf>
      <fill>
        <patternFill patternType="solid">
          <fgColor indexed="64"/>
          <bgColor theme="0"/>
        </patternFill>
      </fill>
    </dxf>
    <dxf>
      <font>
        <b val="0"/>
        <i val="0"/>
        <strike val="0"/>
        <condense val="0"/>
        <extend val="0"/>
        <outline val="0"/>
        <shadow val="0"/>
        <u val="none"/>
        <vertAlign val="baseline"/>
        <sz val="10"/>
        <color auto="1"/>
        <name val="Calibri"/>
        <scheme val="none"/>
      </font>
      <numFmt numFmtId="164" formatCode="\+#,##0;\-#,##0;0"/>
      <fill>
        <patternFill patternType="solid">
          <fgColor indexed="64"/>
          <bgColor indexed="9"/>
        </patternFill>
      </fill>
    </dxf>
    <dxf>
      <fill>
        <patternFill patternType="solid">
          <fgColor indexed="64"/>
          <bgColor theme="0"/>
        </patternFill>
      </fill>
    </dxf>
    <dxf>
      <font>
        <b val="0"/>
        <i val="0"/>
        <strike val="0"/>
        <condense val="0"/>
        <extend val="0"/>
        <outline val="0"/>
        <shadow val="0"/>
        <u val="none"/>
        <vertAlign val="baseline"/>
        <sz val="10"/>
        <color auto="1"/>
        <name val="Calibri"/>
        <scheme val="none"/>
      </font>
      <numFmt numFmtId="164" formatCode="\+#,##0;\-#,##0;0"/>
      <fill>
        <patternFill patternType="solid">
          <fgColor indexed="64"/>
          <bgColor indexed="9"/>
        </patternFill>
      </fill>
    </dxf>
    <dxf>
      <fill>
        <patternFill patternType="solid">
          <fgColor indexed="64"/>
          <bgColor theme="0"/>
        </patternFill>
      </fill>
    </dxf>
    <dxf>
      <font>
        <b val="0"/>
        <i val="0"/>
        <strike val="0"/>
        <condense val="0"/>
        <extend val="0"/>
        <outline val="0"/>
        <shadow val="0"/>
        <u val="none"/>
        <vertAlign val="baseline"/>
        <sz val="10"/>
        <color auto="1"/>
        <name val="Calibri"/>
        <scheme val="none"/>
      </font>
      <numFmt numFmtId="164" formatCode="\+#,##0;\-#,##0;0"/>
      <fill>
        <patternFill patternType="solid">
          <fgColor indexed="64"/>
          <bgColor indexed="9"/>
        </patternFill>
      </fill>
    </dxf>
    <dxf>
      <fill>
        <patternFill patternType="solid">
          <fgColor indexed="64"/>
          <bgColor theme="0"/>
        </patternFill>
      </fill>
    </dxf>
    <dxf>
      <font>
        <b val="0"/>
        <i val="0"/>
        <strike val="0"/>
        <condense val="0"/>
        <extend val="0"/>
        <outline val="0"/>
        <shadow val="0"/>
        <u val="none"/>
        <vertAlign val="baseline"/>
        <sz val="10"/>
        <color auto="1"/>
        <name val="Calibri"/>
        <scheme val="none"/>
      </font>
      <numFmt numFmtId="164" formatCode="\+#,##0;\-#,##0;0"/>
      <fill>
        <patternFill patternType="solid">
          <fgColor indexed="64"/>
          <bgColor indexed="9"/>
        </patternFill>
      </fill>
    </dxf>
    <dxf>
      <fill>
        <patternFill patternType="solid">
          <fgColor indexed="64"/>
          <bgColor theme="0"/>
        </patternFill>
      </fill>
    </dxf>
    <dxf>
      <font>
        <b val="0"/>
        <i val="0"/>
        <strike val="0"/>
        <condense val="0"/>
        <extend val="0"/>
        <outline val="0"/>
        <shadow val="0"/>
        <u val="none"/>
        <vertAlign val="baseline"/>
        <sz val="10"/>
        <color auto="1"/>
        <name val="Calibri"/>
        <scheme val="none"/>
      </font>
      <numFmt numFmtId="164" formatCode="\+#,##0;\-#,##0;0"/>
      <fill>
        <patternFill patternType="solid">
          <fgColor indexed="64"/>
          <bgColor indexed="9"/>
        </patternFill>
      </fill>
    </dxf>
    <dxf>
      <fill>
        <patternFill patternType="solid">
          <fgColor indexed="64"/>
          <bgColor theme="0"/>
        </patternFill>
      </fill>
    </dxf>
    <dxf>
      <font>
        <b val="0"/>
        <i val="0"/>
        <strike val="0"/>
        <condense val="0"/>
        <extend val="0"/>
        <outline val="0"/>
        <shadow val="0"/>
        <u val="none"/>
        <vertAlign val="baseline"/>
        <sz val="10"/>
        <color auto="1"/>
        <name val="Calibri"/>
        <scheme val="none"/>
      </font>
      <numFmt numFmtId="164" formatCode="\+#,##0;\-#,##0;0"/>
      <fill>
        <patternFill patternType="solid">
          <fgColor indexed="64"/>
          <bgColor indexed="9"/>
        </patternFill>
      </fill>
    </dxf>
    <dxf>
      <fill>
        <patternFill patternType="solid">
          <fgColor indexed="64"/>
          <bgColor theme="0"/>
        </patternFill>
      </fill>
    </dxf>
    <dxf>
      <font>
        <b val="0"/>
        <i val="0"/>
        <strike val="0"/>
        <condense val="0"/>
        <extend val="0"/>
        <outline val="0"/>
        <shadow val="0"/>
        <u val="none"/>
        <vertAlign val="baseline"/>
        <sz val="10"/>
        <color auto="1"/>
        <name val="Calibri"/>
        <scheme val="none"/>
      </font>
      <numFmt numFmtId="164" formatCode="\+#,##0;\-#,##0;0"/>
      <fill>
        <patternFill patternType="solid">
          <fgColor indexed="64"/>
          <bgColor indexed="9"/>
        </patternFill>
      </fill>
    </dxf>
    <dxf>
      <fill>
        <patternFill patternType="solid">
          <fgColor indexed="64"/>
          <bgColor theme="0"/>
        </patternFill>
      </fill>
    </dxf>
    <dxf>
      <font>
        <b val="0"/>
        <i val="0"/>
        <strike val="0"/>
        <condense val="0"/>
        <extend val="0"/>
        <outline val="0"/>
        <shadow val="0"/>
        <u val="none"/>
        <vertAlign val="baseline"/>
        <sz val="10"/>
        <color auto="1"/>
        <name val="Calibri"/>
        <scheme val="none"/>
      </font>
      <numFmt numFmtId="164" formatCode="\+#,##0;\-#,##0;0"/>
      <fill>
        <patternFill patternType="solid">
          <fgColor indexed="64"/>
          <bgColor indexed="9"/>
        </patternFill>
      </fill>
    </dxf>
    <dxf>
      <fill>
        <patternFill patternType="solid">
          <fgColor indexed="64"/>
          <bgColor theme="0"/>
        </patternFill>
      </fill>
    </dxf>
    <dxf>
      <font>
        <b val="0"/>
        <i val="0"/>
        <strike val="0"/>
        <condense val="0"/>
        <extend val="0"/>
        <outline val="0"/>
        <shadow val="0"/>
        <u val="none"/>
        <vertAlign val="baseline"/>
        <sz val="10"/>
        <color auto="1"/>
        <name val="Calibri"/>
        <scheme val="none"/>
      </font>
      <numFmt numFmtId="164" formatCode="\+#,##0;\-#,##0;0"/>
      <fill>
        <patternFill patternType="solid">
          <fgColor indexed="64"/>
          <bgColor indexed="9"/>
        </patternFill>
      </fill>
    </dxf>
    <dxf>
      <fill>
        <patternFill patternType="solid">
          <fgColor indexed="64"/>
          <bgColor theme="0"/>
        </patternFill>
      </fill>
    </dxf>
    <dxf>
      <font>
        <b val="0"/>
        <i val="0"/>
        <strike val="0"/>
        <condense val="0"/>
        <extend val="0"/>
        <outline val="0"/>
        <shadow val="0"/>
        <u val="none"/>
        <vertAlign val="baseline"/>
        <sz val="10"/>
        <color auto="1"/>
        <name val="Calibri"/>
        <scheme val="none"/>
      </font>
      <fill>
        <patternFill patternType="solid">
          <fgColor indexed="64"/>
          <bgColor indexed="9"/>
        </patternFill>
      </fill>
    </dxf>
    <dxf>
      <fill>
        <patternFill patternType="solid">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0"/>
        <color indexed="12"/>
        <name val="Calibri"/>
        <scheme val="none"/>
      </font>
      <fill>
        <patternFill patternType="solid">
          <fgColor indexed="64"/>
          <bgColor theme="0"/>
        </patternFill>
      </fill>
      <alignment textRotation="0" wrapText="1" indent="0" justifyLastLine="0" shrinkToFit="0" readingOrder="0"/>
    </dxf>
    <dxf>
      <fill>
        <patternFill patternType="solid">
          <fgColor indexed="64"/>
          <bgColor theme="0"/>
        </patternFill>
      </fill>
    </dxf>
    <dxf>
      <font>
        <b val="0"/>
        <i val="0"/>
        <strike val="0"/>
        <condense val="0"/>
        <extend val="0"/>
        <outline val="0"/>
        <shadow val="0"/>
        <u val="none"/>
        <vertAlign val="baseline"/>
        <sz val="10"/>
        <color indexed="12"/>
        <name val="Calibri"/>
        <scheme val="none"/>
      </font>
      <fill>
        <patternFill patternType="solid">
          <fgColor indexed="64"/>
          <bgColor theme="0"/>
        </patternFill>
      </fill>
    </dxf>
    <dxf>
      <fill>
        <patternFill>
          <fgColor indexed="64"/>
          <bgColor theme="0"/>
        </patternFill>
      </fill>
    </dxf>
    <dxf>
      <font>
        <b val="0"/>
        <i val="0"/>
        <strike val="0"/>
        <condense val="0"/>
        <extend val="0"/>
        <outline val="0"/>
        <shadow val="0"/>
        <u val="none"/>
        <vertAlign val="baseline"/>
        <sz val="10"/>
        <color indexed="12"/>
        <name val="Futura Bk BT"/>
        <scheme val="none"/>
      </font>
      <fill>
        <patternFill patternType="solid">
          <fgColor indexed="64"/>
          <bgColor indexed="9"/>
        </patternFill>
      </fill>
      <alignment horizontal="right" vertical="bottom" textRotation="0" wrapText="0" indent="0" justifyLastLine="0" shrinkToFit="0" readingOrder="0"/>
    </dxf>
    <dxf>
      <font>
        <b val="0"/>
        <strike val="0"/>
        <outline val="0"/>
        <shadow val="0"/>
        <u val="none"/>
        <vertAlign val="baseline"/>
        <sz val="12"/>
        <color auto="1"/>
        <name val="Calibri"/>
        <scheme val="none"/>
      </font>
      <fill>
        <patternFill patternType="solid">
          <fgColor indexed="64"/>
          <bgColor rgb="FF99CCFF"/>
        </patternFill>
      </fill>
      <alignment vertical="top" textRotation="0" wrapText="1" indent="0" justifyLastLine="0" shrinkToFit="0" readingOrder="0"/>
    </dxf>
  </dxfs>
  <tableStyles count="0" defaultTableStyle="TableStyleMedium2" defaultPivotStyle="PivotStyleLight16"/>
  <colors>
    <mruColors>
      <color rgb="FF008000"/>
      <color rgb="FFCCECFF"/>
      <color rgb="FF000000"/>
      <color rgb="FFFF6699"/>
      <color rgb="FF0C06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1029203</xdr:colOff>
      <xdr:row>2</xdr:row>
      <xdr:rowOff>1242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543553" cy="75371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WINDOWS/TEMP/PD/PD109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EXCEL\CGBR\PROF9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OMMON/99I2K/Shuttle/MONTH/MREC%2000-01%20GA%20(Kare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Esd/Common/BISDAS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TEMP/04Sept0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ET TABLE"/>
      <sheetName val="HMT"/>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Proportions"/>
      <sheetName val="Comparison"/>
      <sheetName val="CGBR table"/>
      <sheetName val="BIS table"/>
      <sheetName val="Tob accs"/>
      <sheetName val="Accruals"/>
      <sheetName val="Acc adj"/>
      <sheetName val="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sheetName val="REP2000"/>
      <sheetName val="#REF"/>
    </sheetNames>
    <sheetDataSet>
      <sheetData sheetId="0">
        <row r="1">
          <cell r="D1" t="str">
            <v>Monthly Income Tax (including CGT) Receipts 2000 - 01     (£millions)</v>
          </cell>
        </row>
        <row r="2">
          <cell r="W2" t="str">
            <v>Unadjust.</v>
          </cell>
        </row>
        <row r="3">
          <cell r="H3" t="str">
            <v>Sch C</v>
          </cell>
          <cell r="R3" t="str">
            <v>Total</v>
          </cell>
          <cell r="S3" t="str">
            <v>Total</v>
          </cell>
          <cell r="T3" t="str">
            <v>CT/ACT</v>
          </cell>
          <cell r="U3" t="str">
            <v>Wrongly</v>
          </cell>
          <cell r="W3" t="str">
            <v>FDW444</v>
          </cell>
          <cell r="X3" t="str">
            <v>Net IT + CGT</v>
          </cell>
        </row>
        <row r="4">
          <cell r="A4" t="str">
            <v>MONTH</v>
          </cell>
          <cell r="D4" t="str">
            <v>Self Assessment#</v>
          </cell>
          <cell r="F4" t="str">
            <v xml:space="preserve">Legacy </v>
          </cell>
          <cell r="G4" t="str">
            <v>PAYE</v>
          </cell>
          <cell r="H4" t="str">
            <v>(Tax on</v>
          </cell>
          <cell r="I4" t="str">
            <v>F &amp; C</v>
          </cell>
          <cell r="J4" t="str">
            <v>Invest</v>
          </cell>
          <cell r="K4" t="str">
            <v>WFTC/</v>
          </cell>
          <cell r="L4" t="str">
            <v>WFTC/</v>
          </cell>
          <cell r="M4" t="str">
            <v xml:space="preserve">Difference </v>
          </cell>
          <cell r="N4" t="str">
            <v>Total</v>
          </cell>
          <cell r="O4" t="str">
            <v>Total</v>
          </cell>
          <cell r="Q4" t="str">
            <v>Other</v>
          </cell>
          <cell r="R4" t="str">
            <v>Net IT</v>
          </cell>
          <cell r="S4" t="str">
            <v>Net IT</v>
          </cell>
          <cell r="T4" t="str">
            <v>suspen.</v>
          </cell>
          <cell r="U4" t="str">
            <v>B to A\C</v>
          </cell>
          <cell r="W4" t="str">
            <v>CT check</v>
          </cell>
          <cell r="Y4" t="str">
            <v>Group 3 ct check</v>
          </cell>
        </row>
        <row r="5">
          <cell r="B5" t="str">
            <v>TDSI</v>
          </cell>
          <cell r="C5" t="str">
            <v>Company</v>
          </cell>
          <cell r="D5" t="str">
            <v>Net</v>
          </cell>
          <cell r="F5" t="str">
            <v>Non SA SchD</v>
          </cell>
          <cell r="G5" t="str">
            <v>(Gross of</v>
          </cell>
          <cell r="H5" t="str">
            <v>Gilts</v>
          </cell>
          <cell r="I5" t="str">
            <v>Divs</v>
          </cell>
          <cell r="J5" t="str">
            <v>S'mts</v>
          </cell>
          <cell r="K5" t="str">
            <v>DPTC</v>
          </cell>
          <cell r="L5" t="str">
            <v>DPTC</v>
          </cell>
          <cell r="M5" t="str">
            <v>(unallocated)</v>
          </cell>
          <cell r="N5" t="str">
            <v>Gross</v>
          </cell>
          <cell r="O5" t="str">
            <v>Repay</v>
          </cell>
          <cell r="P5" t="str">
            <v>Miras</v>
          </cell>
          <cell r="Q5" t="str">
            <v>Repay</v>
          </cell>
          <cell r="R5" t="str">
            <v>after CT</v>
          </cell>
          <cell r="S5" t="str">
            <v>(exc nic4sa)</v>
          </cell>
          <cell r="T5" t="str">
            <v>adjust-</v>
          </cell>
          <cell r="U5" t="str">
            <v>ACT etc</v>
          </cell>
        </row>
        <row r="6">
          <cell r="B6" t="str">
            <v>(TOBBI)</v>
          </cell>
          <cell r="C6" t="str">
            <v>IT</v>
          </cell>
          <cell r="D6" t="str">
            <v>IT</v>
          </cell>
          <cell r="E6" t="str">
            <v>CGT</v>
          </cell>
          <cell r="F6" t="str">
            <v>Sch E &amp; TI</v>
          </cell>
          <cell r="G6" t="str">
            <v>WFTC/</v>
          </cell>
          <cell r="H6" t="str">
            <v>Withheld)</v>
          </cell>
          <cell r="I6" t="str">
            <v>&amp; IPA</v>
          </cell>
          <cell r="K6" t="str">
            <v>via PAYE</v>
          </cell>
          <cell r="L6" t="str">
            <v>Direct</v>
          </cell>
          <cell r="O6" t="str">
            <v>(exc. WFTC/</v>
          </cell>
          <cell r="R6" t="str">
            <v>adjust.</v>
          </cell>
          <cell r="S6" t="str">
            <v>on</v>
          </cell>
          <cell r="T6" t="str">
            <v>ment</v>
          </cell>
          <cell r="W6" t="str">
            <v>CT</v>
          </cell>
          <cell r="Y6">
            <v>444</v>
          </cell>
          <cell r="AA6" t="str">
            <v>444+/-Adj</v>
          </cell>
        </row>
        <row r="7">
          <cell r="F7" t="str">
            <v>(inc. CGT)</v>
          </cell>
          <cell r="G7" t="str">
            <v>DPTC)</v>
          </cell>
          <cell r="K7" t="str">
            <v>(From Alan)</v>
          </cell>
          <cell r="L7" t="str">
            <v>payments</v>
          </cell>
          <cell r="O7" t="str">
            <v>DPTC)</v>
          </cell>
          <cell r="S7" t="str">
            <v xml:space="preserve"> FAO444**</v>
          </cell>
        </row>
        <row r="8">
          <cell r="A8" t="str">
            <v>APRIL</v>
          </cell>
          <cell r="B8">
            <v>516.21100000000001</v>
          </cell>
          <cell r="C8">
            <v>344.428</v>
          </cell>
          <cell r="D8">
            <v>168.10859444444446</v>
          </cell>
          <cell r="E8">
            <v>19.555555555555557</v>
          </cell>
          <cell r="F8">
            <v>29.241216600000005</v>
          </cell>
          <cell r="G8">
            <v>8215</v>
          </cell>
          <cell r="H8">
            <v>2.1410067399999999</v>
          </cell>
          <cell r="I8">
            <v>49.694211609999996</v>
          </cell>
          <cell r="J8">
            <v>81.873999999999995</v>
          </cell>
          <cell r="K8">
            <v>0</v>
          </cell>
          <cell r="L8">
            <v>-310</v>
          </cell>
          <cell r="M8">
            <v>58.119415050001408</v>
          </cell>
          <cell r="N8">
            <v>9174.3729999999996</v>
          </cell>
          <cell r="O8">
            <v>-465.13</v>
          </cell>
          <cell r="P8">
            <v>-53.594999999999999</v>
          </cell>
          <cell r="Q8">
            <v>-411.53499999999997</v>
          </cell>
          <cell r="R8">
            <v>8709.2430000000004</v>
          </cell>
          <cell r="S8">
            <v>8686.2300000000014</v>
          </cell>
          <cell r="T8">
            <v>-65.977000000000004</v>
          </cell>
          <cell r="U8">
            <v>88.990000000000009</v>
          </cell>
        </row>
        <row r="9">
          <cell r="A9" t="str">
            <v>MAY</v>
          </cell>
          <cell r="B9">
            <v>6.15</v>
          </cell>
          <cell r="C9">
            <v>52.451999999999998</v>
          </cell>
          <cell r="D9">
            <v>147.29559444444445</v>
          </cell>
          <cell r="E9">
            <v>19.555555555555557</v>
          </cell>
          <cell r="F9">
            <v>34.516862199999998</v>
          </cell>
          <cell r="G9">
            <v>7291.892055528122</v>
          </cell>
          <cell r="H9">
            <v>5.4597572200000011</v>
          </cell>
          <cell r="I9">
            <v>27.593981011999997</v>
          </cell>
          <cell r="J9">
            <v>62.241</v>
          </cell>
          <cell r="K9">
            <v>-2</v>
          </cell>
          <cell r="L9">
            <v>-369</v>
          </cell>
          <cell r="M9">
            <v>-31.765805960121725</v>
          </cell>
          <cell r="N9">
            <v>7244.3910000000005</v>
          </cell>
          <cell r="O9">
            <v>-427.23099999999999</v>
          </cell>
          <cell r="P9">
            <v>-3.6920000000000002</v>
          </cell>
          <cell r="Q9">
            <v>-423.53899999999999</v>
          </cell>
          <cell r="R9">
            <v>6817.1600000000008</v>
          </cell>
          <cell r="S9">
            <v>6812.01</v>
          </cell>
          <cell r="T9">
            <v>88.84</v>
          </cell>
          <cell r="U9">
            <v>-83.690000000000012</v>
          </cell>
          <cell r="Y9">
            <v>445.46999999999935</v>
          </cell>
        </row>
        <row r="10">
          <cell r="A10" t="str">
            <v>JUNE</v>
          </cell>
          <cell r="B10">
            <v>165.155</v>
          </cell>
          <cell r="C10">
            <v>23.547000000000025</v>
          </cell>
          <cell r="D10">
            <v>17.545244444444442</v>
          </cell>
          <cell r="E10">
            <v>19.555555555555557</v>
          </cell>
          <cell r="F10">
            <v>33.260904400000001</v>
          </cell>
          <cell r="G10">
            <v>6800.6769461935846</v>
          </cell>
          <cell r="H10">
            <v>22.029951799999996</v>
          </cell>
          <cell r="I10">
            <v>62.157077568999988</v>
          </cell>
          <cell r="J10">
            <v>91.572000000000003</v>
          </cell>
          <cell r="K10">
            <v>-18</v>
          </cell>
          <cell r="L10">
            <v>-293</v>
          </cell>
          <cell r="M10">
            <v>152.20132003741583</v>
          </cell>
          <cell r="N10">
            <v>7076.7010000000009</v>
          </cell>
          <cell r="O10">
            <v>-460.541</v>
          </cell>
          <cell r="P10">
            <v>-5.641</v>
          </cell>
          <cell r="Q10">
            <v>-454.9</v>
          </cell>
          <cell r="R10">
            <v>6616.1600000000008</v>
          </cell>
          <cell r="S10">
            <v>6652.4800000000005</v>
          </cell>
          <cell r="T10">
            <v>-34.28</v>
          </cell>
          <cell r="U10">
            <v>-2.04</v>
          </cell>
          <cell r="Y10">
            <v>810.34000000000106</v>
          </cell>
        </row>
        <row r="11">
          <cell r="A11" t="str">
            <v>JULY</v>
          </cell>
          <cell r="B11">
            <v>522.2879999999999</v>
          </cell>
          <cell r="C11">
            <v>244.63499999999999</v>
          </cell>
          <cell r="D11">
            <v>3325.8112944444442</v>
          </cell>
          <cell r="E11">
            <v>19.555555555555557</v>
          </cell>
          <cell r="F11">
            <v>24.33157970000002</v>
          </cell>
          <cell r="G11">
            <v>7143.3883081823078</v>
          </cell>
          <cell r="H11">
            <v>9.2612258199999999</v>
          </cell>
          <cell r="I11">
            <v>80.105743379999993</v>
          </cell>
          <cell r="J11">
            <v>88.433999999999997</v>
          </cell>
          <cell r="K11">
            <v>-56</v>
          </cell>
          <cell r="L11">
            <v>-286</v>
          </cell>
          <cell r="M11">
            <v>92.786292917693572</v>
          </cell>
          <cell r="N11">
            <v>11208.597</v>
          </cell>
          <cell r="O11">
            <v>-435.72399999999999</v>
          </cell>
          <cell r="P11">
            <v>-0.95169999999999999</v>
          </cell>
          <cell r="Q11">
            <v>-434.77229999999997</v>
          </cell>
          <cell r="R11">
            <v>10772.873</v>
          </cell>
          <cell r="S11">
            <v>10725.939999999999</v>
          </cell>
          <cell r="T11">
            <v>8.4329999999999998</v>
          </cell>
          <cell r="U11">
            <v>38.5</v>
          </cell>
          <cell r="Y11">
            <v>4941.1099999999997</v>
          </cell>
        </row>
        <row r="12">
          <cell r="A12" t="str">
            <v>AUGUST</v>
          </cell>
          <cell r="B12">
            <v>0.73799999999999988</v>
          </cell>
          <cell r="C12">
            <v>11.439000000000206</v>
          </cell>
          <cell r="D12">
            <v>1454.9771444444443</v>
          </cell>
          <cell r="E12">
            <v>19.555555555555557</v>
          </cell>
          <cell r="F12">
            <v>23.765383799999999</v>
          </cell>
          <cell r="G12">
            <v>7105.7551077830931</v>
          </cell>
          <cell r="H12">
            <v>2.1555244899999999</v>
          </cell>
          <cell r="I12">
            <v>75.735534499999972</v>
          </cell>
          <cell r="J12">
            <v>62.426000000000002</v>
          </cell>
          <cell r="K12">
            <v>-78</v>
          </cell>
          <cell r="L12">
            <v>-291.98200000000003</v>
          </cell>
          <cell r="M12">
            <v>497.59874942690658</v>
          </cell>
          <cell r="N12">
            <v>8884.1639999999989</v>
          </cell>
          <cell r="O12">
            <v>-390.10500000000002</v>
          </cell>
          <cell r="P12">
            <v>-2.238</v>
          </cell>
          <cell r="Q12">
            <v>-387.86700000000002</v>
          </cell>
          <cell r="R12">
            <v>8494.0589999999993</v>
          </cell>
          <cell r="S12">
            <v>8366.65</v>
          </cell>
          <cell r="T12">
            <v>31.846999999999994</v>
          </cell>
          <cell r="U12">
            <v>95.562000000000012</v>
          </cell>
          <cell r="Y12">
            <v>774.25</v>
          </cell>
        </row>
        <row r="13">
          <cell r="A13" t="str">
            <v>SEPT</v>
          </cell>
          <cell r="B13">
            <v>110.37</v>
          </cell>
          <cell r="C13">
            <v>23.21199999999989</v>
          </cell>
          <cell r="D13">
            <v>48.298894444444443</v>
          </cell>
          <cell r="E13">
            <v>19.555555555555557</v>
          </cell>
          <cell r="F13">
            <v>28.513491099999982</v>
          </cell>
          <cell r="G13">
            <v>6745.7314141230145</v>
          </cell>
          <cell r="H13">
            <v>6.0392349200000002</v>
          </cell>
          <cell r="I13">
            <v>50.31010246999999</v>
          </cell>
          <cell r="J13">
            <v>45.546999999999997</v>
          </cell>
          <cell r="K13">
            <v>-102</v>
          </cell>
          <cell r="L13">
            <v>-240</v>
          </cell>
          <cell r="M13">
            <v>-64.811147403014729</v>
          </cell>
          <cell r="N13">
            <v>6670.7665452099991</v>
          </cell>
          <cell r="O13">
            <v>-302.38800000000003</v>
          </cell>
          <cell r="P13">
            <v>-1.8089999999999999</v>
          </cell>
          <cell r="Q13">
            <v>-300.57900000000001</v>
          </cell>
          <cell r="R13">
            <v>6368.3785452099992</v>
          </cell>
          <cell r="S13">
            <v>6353.9685452099993</v>
          </cell>
          <cell r="T13">
            <v>14.41</v>
          </cell>
          <cell r="U13">
            <v>0</v>
          </cell>
          <cell r="Y13">
            <v>1728.76</v>
          </cell>
        </row>
        <row r="14">
          <cell r="A14" t="str">
            <v>OCT</v>
          </cell>
          <cell r="B14">
            <v>398.0929999999999</v>
          </cell>
          <cell r="C14">
            <v>260.85900000000026</v>
          </cell>
          <cell r="D14">
            <v>162.05819444444447</v>
          </cell>
          <cell r="E14">
            <v>19.555555555555557</v>
          </cell>
          <cell r="F14">
            <v>25.414028000000009</v>
          </cell>
          <cell r="G14">
            <v>7149.9086353327284</v>
          </cell>
          <cell r="H14">
            <v>7.1357446299999996</v>
          </cell>
          <cell r="I14">
            <v>45.173715990000012</v>
          </cell>
          <cell r="J14">
            <v>54.091000000000001</v>
          </cell>
          <cell r="K14">
            <v>-139</v>
          </cell>
          <cell r="L14">
            <v>-295</v>
          </cell>
          <cell r="M14">
            <v>-20.719873952727539</v>
          </cell>
          <cell r="N14">
            <v>7667.5690000000013</v>
          </cell>
          <cell r="O14">
            <v>-381.18799999999999</v>
          </cell>
          <cell r="P14">
            <v>-0.377</v>
          </cell>
          <cell r="Q14">
            <v>-380.81099999999998</v>
          </cell>
          <cell r="R14">
            <v>7286.3810000000012</v>
          </cell>
          <cell r="S14">
            <v>7261.7550000000019</v>
          </cell>
          <cell r="T14">
            <v>-5.7650000000000112</v>
          </cell>
          <cell r="U14">
            <v>30.391000000000002</v>
          </cell>
          <cell r="Y14">
            <v>9535.11</v>
          </cell>
        </row>
        <row r="15">
          <cell r="A15" t="str">
            <v>NOV</v>
          </cell>
          <cell r="B15">
            <v>0.93100000000000027</v>
          </cell>
          <cell r="C15">
            <v>25.221999999999998</v>
          </cell>
          <cell r="D15">
            <v>-140.25550555555554</v>
          </cell>
          <cell r="E15">
            <v>19.555555555555557</v>
          </cell>
          <cell r="F15">
            <v>28.918267500000002</v>
          </cell>
          <cell r="G15">
            <v>7093.6463718912319</v>
          </cell>
          <cell r="H15">
            <v>5.8325167799999997</v>
          </cell>
          <cell r="I15">
            <v>64.020681269999997</v>
          </cell>
          <cell r="J15">
            <v>62.081000000000003</v>
          </cell>
          <cell r="K15">
            <v>-135</v>
          </cell>
          <cell r="L15">
            <v>-254</v>
          </cell>
          <cell r="M15">
            <v>122.25211255876729</v>
          </cell>
          <cell r="N15">
            <v>6893.2039999999997</v>
          </cell>
          <cell r="O15">
            <v>-337.07799999999997</v>
          </cell>
          <cell r="P15">
            <v>-0.752</v>
          </cell>
          <cell r="Q15">
            <v>-336.32599999999996</v>
          </cell>
          <cell r="R15">
            <v>6556.1259999999993</v>
          </cell>
          <cell r="S15">
            <v>6575.57</v>
          </cell>
          <cell r="T15">
            <v>3.2659999999999996</v>
          </cell>
          <cell r="U15">
            <v>-22.71</v>
          </cell>
          <cell r="Y15">
            <v>834.63999999999942</v>
          </cell>
        </row>
        <row r="16">
          <cell r="A16" t="str">
            <v>DEC</v>
          </cell>
          <cell r="B16">
            <v>187.64399999999998</v>
          </cell>
          <cell r="C16">
            <v>6.0650000000000261</v>
          </cell>
          <cell r="D16">
            <v>49.75579444444444</v>
          </cell>
          <cell r="E16">
            <v>19.555555555555557</v>
          </cell>
          <cell r="F16">
            <v>15.492161599999999</v>
          </cell>
          <cell r="G16">
            <v>6752.833971088221</v>
          </cell>
          <cell r="H16">
            <v>6.8163212900000003</v>
          </cell>
          <cell r="I16">
            <v>30.318514400000002</v>
          </cell>
          <cell r="J16">
            <v>72.62</v>
          </cell>
          <cell r="K16">
            <v>-135</v>
          </cell>
          <cell r="L16">
            <v>-243</v>
          </cell>
          <cell r="M16">
            <v>222.02968162178058</v>
          </cell>
          <cell r="N16">
            <v>6985.1310000000012</v>
          </cell>
          <cell r="O16">
            <v>-314.35500000000002</v>
          </cell>
          <cell r="P16">
            <v>-0.24299999999999999</v>
          </cell>
          <cell r="Q16">
            <v>-314.11200000000002</v>
          </cell>
          <cell r="R16">
            <v>6670.7760000000017</v>
          </cell>
          <cell r="S16">
            <v>6675.0200000000013</v>
          </cell>
          <cell r="T16">
            <v>-4.2439999999999989</v>
          </cell>
          <cell r="U16">
            <v>0</v>
          </cell>
          <cell r="Y16">
            <v>1475.66</v>
          </cell>
        </row>
        <row r="17">
          <cell r="A17" t="str">
            <v>JAN</v>
          </cell>
          <cell r="B17">
            <v>499.39799999999997</v>
          </cell>
          <cell r="C17">
            <v>292.64899999999994</v>
          </cell>
          <cell r="D17">
            <v>6237.5222785335109</v>
          </cell>
          <cell r="E17">
            <v>1965.6489714664899</v>
          </cell>
          <cell r="F17">
            <v>39.984340799999998</v>
          </cell>
          <cell r="G17">
            <v>8327.7905025328801</v>
          </cell>
          <cell r="H17">
            <v>20.807544620000002</v>
          </cell>
          <cell r="I17">
            <v>187.09285485999999</v>
          </cell>
          <cell r="J17">
            <v>131.94399999999999</v>
          </cell>
          <cell r="K17">
            <v>-164</v>
          </cell>
          <cell r="L17">
            <v>-299</v>
          </cell>
          <cell r="M17">
            <v>353.77650718712539</v>
          </cell>
          <cell r="N17">
            <v>17593.614000000001</v>
          </cell>
          <cell r="O17">
            <v>-480.75400000000002</v>
          </cell>
          <cell r="P17">
            <v>-2.96</v>
          </cell>
          <cell r="Q17">
            <v>-477.79400000000004</v>
          </cell>
          <cell r="R17">
            <v>17112.86</v>
          </cell>
          <cell r="S17">
            <v>17133.105</v>
          </cell>
          <cell r="T17">
            <v>-47.568999999999967</v>
          </cell>
          <cell r="U17">
            <v>27.324000000000002</v>
          </cell>
          <cell r="Y17">
            <v>6690.7</v>
          </cell>
        </row>
        <row r="18">
          <cell r="A18" t="str">
            <v>FEB</v>
          </cell>
          <cell r="B18">
            <v>0.36499999999999999</v>
          </cell>
          <cell r="C18">
            <v>38.886999999999993</v>
          </cell>
          <cell r="D18">
            <v>3352.1739763658479</v>
          </cell>
          <cell r="E18">
            <v>1056.4151736341519</v>
          </cell>
          <cell r="F18">
            <v>30.951609699999999</v>
          </cell>
          <cell r="G18">
            <v>7730.8202147724533</v>
          </cell>
          <cell r="H18">
            <v>3.5436315</v>
          </cell>
          <cell r="I18">
            <v>98.984665009999972</v>
          </cell>
          <cell r="J18">
            <v>58.854999999999997</v>
          </cell>
          <cell r="K18">
            <v>-156</v>
          </cell>
          <cell r="L18">
            <v>-252</v>
          </cell>
          <cell r="M18">
            <v>-149.32527098245373</v>
          </cell>
          <cell r="N18">
            <v>11813.671</v>
          </cell>
          <cell r="O18">
            <v>-329.346</v>
          </cell>
          <cell r="P18">
            <v>-0.48</v>
          </cell>
          <cell r="Q18">
            <v>-328.86599999999999</v>
          </cell>
          <cell r="R18">
            <v>11484.325000000001</v>
          </cell>
          <cell r="S18">
            <v>11454.2</v>
          </cell>
          <cell r="T18">
            <v>57.634999999999998</v>
          </cell>
          <cell r="U18">
            <v>-27.51</v>
          </cell>
          <cell r="Y18">
            <v>691</v>
          </cell>
        </row>
        <row r="19">
          <cell r="A19" t="str">
            <v>MAR</v>
          </cell>
          <cell r="B19">
            <v>266.81099999999998</v>
          </cell>
          <cell r="C19">
            <v>32.95900000000006</v>
          </cell>
          <cell r="D19">
            <v>110.62749510064145</v>
          </cell>
          <cell r="E19">
            <v>35</v>
          </cell>
          <cell r="F19">
            <v>15.194517700000002</v>
          </cell>
          <cell r="G19">
            <v>8582.8564725723645</v>
          </cell>
          <cell r="H19">
            <v>7.7343684199999991</v>
          </cell>
          <cell r="I19">
            <v>59.304645000000008</v>
          </cell>
          <cell r="J19">
            <v>79.332999999999998</v>
          </cell>
          <cell r="K19">
            <v>-146</v>
          </cell>
          <cell r="L19">
            <v>-255.99</v>
          </cell>
          <cell r="M19">
            <v>-193.85149879300843</v>
          </cell>
          <cell r="N19">
            <v>8593.9789999999994</v>
          </cell>
          <cell r="O19">
            <v>-286.97899999999998</v>
          </cell>
          <cell r="P19">
            <v>-0.42299999999999999</v>
          </cell>
          <cell r="Q19">
            <v>-286.55599999999998</v>
          </cell>
          <cell r="R19">
            <v>8307</v>
          </cell>
          <cell r="S19">
            <v>8293.7000000000007</v>
          </cell>
          <cell r="T19">
            <v>9.75</v>
          </cell>
          <cell r="U19">
            <v>3.55</v>
          </cell>
          <cell r="Y19">
            <v>810.50000000000364</v>
          </cell>
        </row>
        <row r="20">
          <cell r="A20" t="str">
            <v xml:space="preserve">     YEAR</v>
          </cell>
          <cell r="B20">
            <v>2674.1539999999995</v>
          </cell>
          <cell r="C20">
            <v>1356.3540000000003</v>
          </cell>
          <cell r="D20">
            <v>14933.919</v>
          </cell>
          <cell r="E20">
            <v>3233.0641451006418</v>
          </cell>
          <cell r="F20">
            <v>329.58436310000002</v>
          </cell>
          <cell r="G20">
            <v>88940.300000000017</v>
          </cell>
          <cell r="H20">
            <v>98.956828229999985</v>
          </cell>
          <cell r="I20">
            <v>830.49172707100001</v>
          </cell>
          <cell r="J20">
            <v>891.01799999999992</v>
          </cell>
          <cell r="K20">
            <v>-1131</v>
          </cell>
          <cell r="L20">
            <v>-3388.9719999999998</v>
          </cell>
          <cell r="M20">
            <v>1038.2904817083645</v>
          </cell>
          <cell r="N20">
            <v>109806.16054521</v>
          </cell>
          <cell r="O20">
            <v>-4610.8190000000004</v>
          </cell>
          <cell r="P20">
            <v>-73.161699999999982</v>
          </cell>
          <cell r="Q20">
            <v>-4537.6572999999999</v>
          </cell>
          <cell r="R20">
            <v>105195.34154521</v>
          </cell>
          <cell r="S20">
            <v>104990.62854521</v>
          </cell>
          <cell r="T20">
            <v>56.346000000000011</v>
          </cell>
          <cell r="U20">
            <v>148.36700000000002</v>
          </cell>
        </row>
        <row r="22">
          <cell r="A22" t="str">
            <v>CGT</v>
          </cell>
          <cell r="F22">
            <v>2.8</v>
          </cell>
        </row>
        <row r="23">
          <cell r="A23" t="str">
            <v>General a/c</v>
          </cell>
          <cell r="B23">
            <v>2674.2</v>
          </cell>
          <cell r="C23">
            <v>1356.4</v>
          </cell>
          <cell r="D23">
            <v>15125.2</v>
          </cell>
          <cell r="F23">
            <v>326.8</v>
          </cell>
          <cell r="G23">
            <v>88940.4</v>
          </cell>
          <cell r="H23">
            <v>99</v>
          </cell>
          <cell r="I23">
            <v>830.5</v>
          </cell>
          <cell r="J23">
            <v>891</v>
          </cell>
          <cell r="K23">
            <v>-1136.3</v>
          </cell>
          <cell r="L23">
            <v>-3335.2</v>
          </cell>
          <cell r="M23">
            <v>-76.099999999999994</v>
          </cell>
          <cell r="N23">
            <v>110167.4</v>
          </cell>
          <cell r="O23">
            <v>-4540.3999999999996</v>
          </cell>
          <cell r="P23">
            <v>-73.2</v>
          </cell>
          <cell r="Q23">
            <v>-4467.2</v>
          </cell>
          <cell r="R23">
            <v>101155.5</v>
          </cell>
        </row>
        <row r="24">
          <cell r="A24" t="str">
            <v>Collectors o/p</v>
          </cell>
          <cell r="M24">
            <v>408</v>
          </cell>
          <cell r="N24">
            <v>408</v>
          </cell>
          <cell r="O24">
            <v>-408</v>
          </cell>
          <cell r="Q24">
            <v>-408</v>
          </cell>
        </row>
        <row r="25">
          <cell r="A25" t="str">
            <v>Total</v>
          </cell>
          <cell r="B25">
            <v>2674.2</v>
          </cell>
          <cell r="C25">
            <v>1356.4</v>
          </cell>
          <cell r="D25">
            <v>15125.2</v>
          </cell>
          <cell r="F25">
            <v>326.8</v>
          </cell>
          <cell r="G25">
            <v>88940.4</v>
          </cell>
          <cell r="H25">
            <v>99</v>
          </cell>
          <cell r="I25">
            <v>830.5</v>
          </cell>
          <cell r="J25">
            <v>891</v>
          </cell>
          <cell r="K25">
            <v>-1136.3</v>
          </cell>
          <cell r="L25">
            <v>-3335.2</v>
          </cell>
          <cell r="M25">
            <v>331.9</v>
          </cell>
          <cell r="N25">
            <v>110575.4</v>
          </cell>
          <cell r="O25">
            <v>-4948.3999999999996</v>
          </cell>
          <cell r="P25">
            <v>-73.2</v>
          </cell>
          <cell r="Q25">
            <v>-4875.2</v>
          </cell>
          <cell r="R25">
            <v>101155.5</v>
          </cell>
        </row>
        <row r="26">
          <cell r="A26">
            <v>37308.544785879632</v>
          </cell>
        </row>
        <row r="27">
          <cell r="J27" t="str">
            <v>Trust Document - WFTC/DPTC</v>
          </cell>
        </row>
        <row r="28">
          <cell r="J28" t="str">
            <v>A</v>
          </cell>
          <cell r="K28" t="str">
            <v>PVE Total</v>
          </cell>
          <cell r="N28">
            <v>1395.3</v>
          </cell>
        </row>
        <row r="29">
          <cell r="K29" t="str">
            <v>Direct Pyts to Empl</v>
          </cell>
          <cell r="N29">
            <v>82.2</v>
          </cell>
        </row>
        <row r="30">
          <cell r="N30">
            <v>1313.1</v>
          </cell>
        </row>
        <row r="31">
          <cell r="K31" t="str">
            <v>Deducted from Apr2001 PAYE</v>
          </cell>
          <cell r="N31">
            <v>176.8</v>
          </cell>
        </row>
        <row r="32">
          <cell r="N32">
            <v>1136.3</v>
          </cell>
        </row>
        <row r="33">
          <cell r="J33" t="str">
            <v>B</v>
          </cell>
          <cell r="K33" t="str">
            <v>TOTAL</v>
          </cell>
          <cell r="N33">
            <v>4648.3</v>
          </cell>
        </row>
        <row r="34">
          <cell r="K34" t="str">
            <v>Deducted from Apr2001 PAYE</v>
          </cell>
          <cell r="N34">
            <v>176.8</v>
          </cell>
        </row>
        <row r="35">
          <cell r="K35" t="str">
            <v>NET 2000-01</v>
          </cell>
          <cell r="N35">
            <v>4471.5</v>
          </cell>
        </row>
        <row r="37">
          <cell r="A37" t="str">
            <v>q2</v>
          </cell>
          <cell r="B37">
            <v>687.51599999999996</v>
          </cell>
          <cell r="C37">
            <v>420.42700000000002</v>
          </cell>
          <cell r="D37">
            <v>332.94943333333339</v>
          </cell>
          <cell r="E37">
            <v>58.666666666666671</v>
          </cell>
          <cell r="F37">
            <v>97.018983200000008</v>
          </cell>
          <cell r="G37">
            <v>22307.569001721706</v>
          </cell>
          <cell r="H37">
            <v>29.630715759999998</v>
          </cell>
          <cell r="I37">
            <v>139.44527019099999</v>
          </cell>
          <cell r="J37">
            <v>235.68700000000001</v>
          </cell>
          <cell r="K37">
            <v>-20</v>
          </cell>
          <cell r="L37">
            <v>-972</v>
          </cell>
          <cell r="M37">
            <v>178.55492912729551</v>
          </cell>
          <cell r="N37">
            <v>23495.465</v>
          </cell>
          <cell r="O37">
            <v>-1352.902</v>
          </cell>
          <cell r="P37">
            <v>-62.927999999999997</v>
          </cell>
          <cell r="Q37">
            <v>-1289.9739999999999</v>
          </cell>
          <cell r="R37">
            <v>22142.563000000002</v>
          </cell>
          <cell r="S37">
            <v>22150.720000000001</v>
          </cell>
          <cell r="T37">
            <v>-11.417000000000002</v>
          </cell>
          <cell r="U37">
            <v>3.2599999999999971</v>
          </cell>
        </row>
        <row r="38">
          <cell r="A38" t="str">
            <v>q3</v>
          </cell>
          <cell r="B38">
            <v>633.39599999999996</v>
          </cell>
          <cell r="C38">
            <v>279.28600000000006</v>
          </cell>
          <cell r="D38">
            <v>4829.0873333333329</v>
          </cell>
          <cell r="E38">
            <v>58.666666666666671</v>
          </cell>
          <cell r="F38">
            <v>76.610454599999997</v>
          </cell>
          <cell r="G38">
            <v>20994.874830088418</v>
          </cell>
          <cell r="H38">
            <v>17.45598523</v>
          </cell>
          <cell r="I38">
            <v>206.15138034999995</v>
          </cell>
          <cell r="J38">
            <v>196.40700000000001</v>
          </cell>
          <cell r="K38">
            <v>-236</v>
          </cell>
          <cell r="L38">
            <v>-817.98199999999997</v>
          </cell>
          <cell r="M38">
            <v>525.57389494158542</v>
          </cell>
          <cell r="N38">
            <v>26763.527545209996</v>
          </cell>
          <cell r="O38">
            <v>-1128.2170000000001</v>
          </cell>
          <cell r="P38">
            <v>-4.9987000000000004</v>
          </cell>
          <cell r="Q38">
            <v>-1123.2183</v>
          </cell>
          <cell r="R38">
            <v>25635.310545209999</v>
          </cell>
          <cell r="S38">
            <v>25446.558545209995</v>
          </cell>
          <cell r="T38">
            <v>54.69</v>
          </cell>
          <cell r="U38">
            <v>134.06200000000001</v>
          </cell>
        </row>
        <row r="39">
          <cell r="A39" t="str">
            <v>q4</v>
          </cell>
          <cell r="B39">
            <v>586.66799999999989</v>
          </cell>
          <cell r="C39">
            <v>292.1460000000003</v>
          </cell>
          <cell r="D39">
            <v>71.558483333333356</v>
          </cell>
          <cell r="E39">
            <v>58.666666666666671</v>
          </cell>
          <cell r="F39">
            <v>69.824457100000018</v>
          </cell>
          <cell r="G39">
            <v>20996.388978312181</v>
          </cell>
          <cell r="H39">
            <v>19.784582700000001</v>
          </cell>
          <cell r="I39">
            <v>139.51291166000001</v>
          </cell>
          <cell r="J39">
            <v>188.792</v>
          </cell>
          <cell r="K39">
            <v>-409</v>
          </cell>
          <cell r="L39">
            <v>-792</v>
          </cell>
          <cell r="M39">
            <v>323.56192022782034</v>
          </cell>
          <cell r="N39">
            <v>21545.904000000002</v>
          </cell>
          <cell r="O39">
            <v>-1032.6210000000001</v>
          </cell>
          <cell r="P39">
            <v>-1.3719999999999999</v>
          </cell>
          <cell r="Q39">
            <v>-1031.249</v>
          </cell>
          <cell r="R39">
            <v>20513.283000000003</v>
          </cell>
          <cell r="S39">
            <v>20512.345000000001</v>
          </cell>
          <cell r="T39">
            <v>-6.743000000000011</v>
          </cell>
          <cell r="U39">
            <v>7.6810000000000009</v>
          </cell>
        </row>
        <row r="40">
          <cell r="A40" t="str">
            <v>q1</v>
          </cell>
          <cell r="B40">
            <v>766.57399999999996</v>
          </cell>
          <cell r="C40">
            <v>364.495</v>
          </cell>
          <cell r="D40">
            <v>9700.3237499999996</v>
          </cell>
          <cell r="E40">
            <v>3057.0641451006418</v>
          </cell>
          <cell r="F40">
            <v>86.130468199999996</v>
          </cell>
          <cell r="G40">
            <v>24641.467189877698</v>
          </cell>
          <cell r="H40">
            <v>32.085544540000001</v>
          </cell>
          <cell r="I40">
            <v>345.38216486999994</v>
          </cell>
          <cell r="J40">
            <v>270.13199999999995</v>
          </cell>
          <cell r="K40">
            <v>-466</v>
          </cell>
          <cell r="L40">
            <v>-806.99</v>
          </cell>
          <cell r="M40">
            <v>10.599737411663227</v>
          </cell>
          <cell r="N40">
            <v>38001.264000000003</v>
          </cell>
          <cell r="O40">
            <v>-1097.079</v>
          </cell>
          <cell r="P40">
            <v>-3.863</v>
          </cell>
          <cell r="Q40">
            <v>-1093.2160000000001</v>
          </cell>
          <cell r="R40">
            <v>36904.184999999998</v>
          </cell>
          <cell r="S40">
            <v>36881.005000000005</v>
          </cell>
          <cell r="T40">
            <v>19.816000000000031</v>
          </cell>
          <cell r="U40">
            <v>3.3639999999999999</v>
          </cell>
        </row>
        <row r="41">
          <cell r="B41">
            <v>2674.1539999999995</v>
          </cell>
          <cell r="C41">
            <v>1356.3540000000003</v>
          </cell>
          <cell r="D41">
            <v>14933.918999999998</v>
          </cell>
          <cell r="E41">
            <v>3233.0641451006418</v>
          </cell>
          <cell r="F41">
            <v>329.58436310000002</v>
          </cell>
          <cell r="G41">
            <v>88940.3</v>
          </cell>
          <cell r="H41">
            <v>98.956828229999999</v>
          </cell>
          <cell r="I41">
            <v>830.49172707099979</v>
          </cell>
          <cell r="J41">
            <v>891.01800000000003</v>
          </cell>
          <cell r="K41">
            <v>-1131</v>
          </cell>
          <cell r="L41">
            <v>-3388.9719999999998</v>
          </cell>
          <cell r="M41">
            <v>1038.2904817083645</v>
          </cell>
          <cell r="N41">
            <v>109806.16054521</v>
          </cell>
          <cell r="O41">
            <v>-4610.8190000000004</v>
          </cell>
          <cell r="P41">
            <v>-73.161699999999996</v>
          </cell>
          <cell r="Q41">
            <v>-4537.6572999999999</v>
          </cell>
          <cell r="R41">
            <v>105195.34154521</v>
          </cell>
          <cell r="S41">
            <v>104990.62854521</v>
          </cell>
          <cell r="T41">
            <v>56.346000000000018</v>
          </cell>
          <cell r="U41">
            <v>148.36700000000002</v>
          </cell>
        </row>
        <row r="42">
          <cell r="A42" t="str">
            <v>key</v>
          </cell>
        </row>
        <row r="43">
          <cell r="A43" t="str">
            <v>*</v>
          </cell>
          <cell r="B43" t="str">
            <v>Data from u:\common\99i2k\shuttle\month\Andrew.xls</v>
          </cell>
        </row>
        <row r="44">
          <cell r="A44" t="str">
            <v>@</v>
          </cell>
          <cell r="B44" t="str">
            <v>Data from u:\common\99i2k\shuttle\data0001\Form4.xls</v>
          </cell>
        </row>
        <row r="45">
          <cell r="A45" t="str">
            <v>#</v>
          </cell>
          <cell r="B45" t="str">
            <v>From FINEST via Group 1. Tends to be lower than Form 444 due to repayments</v>
          </cell>
        </row>
        <row r="46">
          <cell r="A46" t="str">
            <v>**</v>
          </cell>
          <cell r="B46" t="str">
            <v>Adjusted for difference between Group 1 SA figure and FAO SA figure (which includes NIC4), and also WFTC/DPTC difference between FAO and the group 1 figure, which is adjusted to make monthly.</v>
          </cell>
        </row>
      </sheetData>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turns"/>
      <sheetName val="VAT"/>
      <sheetName val="FSBR profile"/>
      <sheetName val="Treasury 11th day lastM Profile"/>
      <sheetName val="ProfHIS"/>
      <sheetName val="Profiles"/>
      <sheetName val="BISDAS6"/>
      <sheetName val="Proarc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B1"/>
      <sheetName val="Tables 1 &amp; 2"/>
      <sheetName val="TableB"/>
      <sheetName val="Sept"/>
      <sheetName val="Wk 24-42"/>
    </sheetNames>
    <sheetDataSet>
      <sheetData sheetId="0" refreshError="1">
        <row r="1">
          <cell r="B1" t="str">
            <v>TABLE B1</v>
          </cell>
          <cell r="D1" t="str">
            <v>£ million</v>
          </cell>
          <cell r="H1" t="str">
            <v xml:space="preserve"> REVENUE TRACKING AGAINST PREVIOUS YEAR</v>
          </cell>
          <cell r="W1" t="str">
            <v>S:\Restricted\Revenue\Profiles\Archive\[04Sept09.xls]TableB</v>
          </cell>
          <cell r="X1">
            <v>38239.574175462963</v>
          </cell>
        </row>
        <row r="2">
          <cell r="B2" t="str">
            <v>--------------</v>
          </cell>
          <cell r="X2">
            <v>38239.574175462963</v>
          </cell>
        </row>
        <row r="3">
          <cell r="M3">
            <v>0</v>
          </cell>
          <cell r="N3">
            <v>0</v>
          </cell>
          <cell r="O3">
            <v>0</v>
          </cell>
          <cell r="P3">
            <v>0</v>
          </cell>
          <cell r="Q3">
            <v>0</v>
          </cell>
          <cell r="S3">
            <v>0</v>
          </cell>
          <cell r="T3">
            <v>0</v>
          </cell>
          <cell r="U3">
            <v>0</v>
          </cell>
          <cell r="V3">
            <v>0</v>
          </cell>
        </row>
        <row r="4">
          <cell r="A4" t="str">
            <v>|</v>
          </cell>
          <cell r="B4" t="str">
            <v>Revenue source</v>
          </cell>
          <cell r="C4" t="str">
            <v>|</v>
          </cell>
          <cell r="E4" t="str">
            <v>|</v>
          </cell>
          <cell r="F4" t="str">
            <v>April</v>
          </cell>
          <cell r="G4" t="str">
            <v>May</v>
          </cell>
          <cell r="H4" t="str">
            <v>June</v>
          </cell>
          <cell r="I4" t="str">
            <v>July</v>
          </cell>
          <cell r="J4" t="str">
            <v>August</v>
          </cell>
          <cell r="K4" t="str">
            <v>September</v>
          </cell>
          <cell r="L4" t="str">
            <v>October</v>
          </cell>
          <cell r="M4" t="str">
            <v>November</v>
          </cell>
          <cell r="N4" t="str">
            <v>December</v>
          </cell>
          <cell r="O4" t="str">
            <v>January</v>
          </cell>
          <cell r="P4" t="str">
            <v>February</v>
          </cell>
          <cell r="Q4" t="str">
            <v>March</v>
          </cell>
          <cell r="R4" t="str">
            <v>|</v>
          </cell>
          <cell r="S4" t="str">
            <v>Q1</v>
          </cell>
          <cell r="T4" t="str">
            <v>Q2</v>
          </cell>
          <cell r="U4" t="str">
            <v>Q3</v>
          </cell>
          <cell r="V4" t="str">
            <v>Q4</v>
          </cell>
          <cell r="W4" t="str">
            <v>|</v>
          </cell>
          <cell r="X4" t="str">
            <v>Year</v>
          </cell>
          <cell r="Y4" t="str">
            <v>|</v>
          </cell>
        </row>
        <row r="5">
          <cell r="A5" t="str">
            <v>|</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cell r="S5" t="str">
            <v>-----------------------------------</v>
          </cell>
          <cell r="T5" t="str">
            <v>-----------------------------------</v>
          </cell>
          <cell r="U5" t="str">
            <v>-----------------------------------</v>
          </cell>
          <cell r="V5" t="str">
            <v>-----------------------------------</v>
          </cell>
          <cell r="W5" t="str">
            <v>|</v>
          </cell>
          <cell r="X5" t="str">
            <v>-----------------------------------</v>
          </cell>
          <cell r="Y5" t="str">
            <v>|</v>
          </cell>
        </row>
        <row r="6">
          <cell r="A6" t="str">
            <v>|</v>
          </cell>
          <cell r="B6" t="str">
            <v>IMPORT VAT</v>
          </cell>
          <cell r="C6" t="str">
            <v>|</v>
          </cell>
          <cell r="D6" t="str">
            <v>2004-05</v>
          </cell>
          <cell r="E6" t="str">
            <v>|</v>
          </cell>
          <cell r="F6">
            <v>1472</v>
          </cell>
          <cell r="G6">
            <v>1381</v>
          </cell>
          <cell r="H6">
            <v>1267</v>
          </cell>
          <cell r="I6">
            <v>1291</v>
          </cell>
          <cell r="J6">
            <v>1373</v>
          </cell>
          <cell r="K6">
            <v>1344</v>
          </cell>
          <cell r="L6">
            <v>1331</v>
          </cell>
          <cell r="M6">
            <v>1340</v>
          </cell>
          <cell r="N6">
            <v>1364</v>
          </cell>
          <cell r="O6">
            <v>1312</v>
          </cell>
          <cell r="P6">
            <v>1311</v>
          </cell>
          <cell r="Q6">
            <v>1264</v>
          </cell>
          <cell r="R6" t="str">
            <v>|</v>
          </cell>
          <cell r="S6">
            <v>4120</v>
          </cell>
          <cell r="T6">
            <v>4008</v>
          </cell>
          <cell r="U6">
            <v>4035</v>
          </cell>
          <cell r="V6">
            <v>3887</v>
          </cell>
          <cell r="W6" t="str">
            <v>|</v>
          </cell>
          <cell r="X6">
            <v>16050</v>
          </cell>
          <cell r="Y6" t="str">
            <v>|</v>
          </cell>
        </row>
        <row r="7">
          <cell r="A7" t="str">
            <v>|</v>
          </cell>
          <cell r="C7" t="str">
            <v>|</v>
          </cell>
          <cell r="D7" t="str">
            <v>2003-04</v>
          </cell>
          <cell r="E7" t="str">
            <v>|</v>
          </cell>
          <cell r="F7">
            <v>1264</v>
          </cell>
          <cell r="G7">
            <v>1300</v>
          </cell>
          <cell r="H7">
            <v>1279</v>
          </cell>
          <cell r="I7">
            <v>1255</v>
          </cell>
          <cell r="J7">
            <v>1327</v>
          </cell>
          <cell r="K7">
            <v>1269</v>
          </cell>
          <cell r="L7">
            <v>1436</v>
          </cell>
          <cell r="M7">
            <v>1444</v>
          </cell>
          <cell r="N7">
            <v>1365</v>
          </cell>
          <cell r="O7">
            <v>1339</v>
          </cell>
          <cell r="P7">
            <v>1368</v>
          </cell>
          <cell r="Q7">
            <v>1262</v>
          </cell>
          <cell r="R7" t="str">
            <v>|</v>
          </cell>
          <cell r="S7">
            <v>3843</v>
          </cell>
          <cell r="T7">
            <v>3851</v>
          </cell>
          <cell r="U7">
            <v>4245</v>
          </cell>
          <cell r="V7">
            <v>3969</v>
          </cell>
          <cell r="W7" t="str">
            <v>|</v>
          </cell>
          <cell r="X7">
            <v>15908</v>
          </cell>
          <cell r="Y7" t="str">
            <v>|</v>
          </cell>
        </row>
        <row r="8">
          <cell r="A8" t="str">
            <v>|</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t="str">
            <v>...................................</v>
          </cell>
          <cell r="P8" t="str">
            <v>...................................</v>
          </cell>
          <cell r="Q8" t="str">
            <v>...................................</v>
          </cell>
          <cell r="R8" t="str">
            <v>|</v>
          </cell>
          <cell r="S8" t="str">
            <v>...................................</v>
          </cell>
          <cell r="T8" t="str">
            <v>...................................</v>
          </cell>
          <cell r="U8" t="str">
            <v>...................................</v>
          </cell>
          <cell r="V8" t="str">
            <v>...................................</v>
          </cell>
          <cell r="W8" t="str">
            <v>|</v>
          </cell>
          <cell r="X8" t="str">
            <v>...................................</v>
          </cell>
          <cell r="Y8" t="str">
            <v>|</v>
          </cell>
        </row>
        <row r="9">
          <cell r="A9" t="str">
            <v>|</v>
          </cell>
          <cell r="B9" t="str">
            <v>HOME VAT</v>
          </cell>
          <cell r="C9" t="str">
            <v>|</v>
          </cell>
          <cell r="D9" t="str">
            <v>2004-05</v>
          </cell>
          <cell r="E9" t="str">
            <v>|</v>
          </cell>
          <cell r="F9">
            <v>6563</v>
          </cell>
          <cell r="G9">
            <v>4284</v>
          </cell>
          <cell r="H9">
            <v>3095</v>
          </cell>
          <cell r="I9">
            <v>6141</v>
          </cell>
          <cell r="J9">
            <v>4855</v>
          </cell>
          <cell r="K9">
            <v>2879</v>
          </cell>
          <cell r="L9">
            <v>6067</v>
          </cell>
          <cell r="M9">
            <v>4954</v>
          </cell>
          <cell r="N9">
            <v>3904</v>
          </cell>
          <cell r="O9">
            <v>6052</v>
          </cell>
          <cell r="P9">
            <v>5358</v>
          </cell>
          <cell r="Q9">
            <v>2885</v>
          </cell>
          <cell r="R9" t="str">
            <v>|</v>
          </cell>
          <cell r="S9">
            <v>13942</v>
          </cell>
          <cell r="T9">
            <v>13875</v>
          </cell>
          <cell r="U9">
            <v>14925</v>
          </cell>
          <cell r="V9">
            <v>14295</v>
          </cell>
          <cell r="W9" t="str">
            <v>|</v>
          </cell>
          <cell r="X9">
            <v>57037</v>
          </cell>
          <cell r="Y9" t="str">
            <v>|</v>
          </cell>
        </row>
        <row r="10">
          <cell r="A10" t="str">
            <v>|</v>
          </cell>
          <cell r="C10" t="str">
            <v>|</v>
          </cell>
          <cell r="D10" t="str">
            <v>2003-04</v>
          </cell>
          <cell r="E10" t="str">
            <v>|</v>
          </cell>
          <cell r="F10">
            <v>5566</v>
          </cell>
          <cell r="G10">
            <v>4116</v>
          </cell>
          <cell r="H10">
            <v>3004</v>
          </cell>
          <cell r="I10">
            <v>5822</v>
          </cell>
          <cell r="J10">
            <v>4490</v>
          </cell>
          <cell r="K10">
            <v>2882</v>
          </cell>
          <cell r="L10">
            <v>5748</v>
          </cell>
          <cell r="M10">
            <v>4238</v>
          </cell>
          <cell r="N10">
            <v>3939</v>
          </cell>
          <cell r="O10">
            <v>6129</v>
          </cell>
          <cell r="P10">
            <v>4974</v>
          </cell>
          <cell r="Q10">
            <v>2243</v>
          </cell>
          <cell r="R10" t="str">
            <v>|</v>
          </cell>
          <cell r="S10">
            <v>12686</v>
          </cell>
          <cell r="T10">
            <v>13194</v>
          </cell>
          <cell r="U10">
            <v>13925</v>
          </cell>
          <cell r="V10">
            <v>13346</v>
          </cell>
          <cell r="W10" t="str">
            <v>|</v>
          </cell>
          <cell r="X10">
            <v>53151</v>
          </cell>
          <cell r="Y10" t="str">
            <v>|</v>
          </cell>
        </row>
        <row r="11">
          <cell r="A11" t="str">
            <v>|</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cell r="S11" t="str">
            <v>...................................</v>
          </cell>
          <cell r="T11" t="str">
            <v>...................................</v>
          </cell>
          <cell r="U11" t="str">
            <v>...................................</v>
          </cell>
          <cell r="V11" t="str">
            <v>...................................</v>
          </cell>
          <cell r="W11" t="str">
            <v>|</v>
          </cell>
          <cell r="X11" t="str">
            <v>...................................</v>
          </cell>
          <cell r="Y11" t="str">
            <v>|</v>
          </cell>
        </row>
        <row r="12">
          <cell r="A12" t="str">
            <v>|</v>
          </cell>
          <cell r="B12" t="str">
            <v xml:space="preserve">TOTAL VAT </v>
          </cell>
          <cell r="C12" t="str">
            <v>|</v>
          </cell>
          <cell r="D12" t="str">
            <v>2004-05</v>
          </cell>
          <cell r="E12" t="str">
            <v>|</v>
          </cell>
          <cell r="F12">
            <v>8035</v>
          </cell>
          <cell r="G12">
            <v>5665</v>
          </cell>
          <cell r="H12">
            <v>4362</v>
          </cell>
          <cell r="I12">
            <v>7432</v>
          </cell>
          <cell r="J12">
            <v>6228</v>
          </cell>
          <cell r="K12">
            <v>4223</v>
          </cell>
          <cell r="L12">
            <v>7398</v>
          </cell>
          <cell r="M12">
            <v>6294</v>
          </cell>
          <cell r="N12">
            <v>5268</v>
          </cell>
          <cell r="O12">
            <v>7364</v>
          </cell>
          <cell r="P12">
            <v>6669</v>
          </cell>
          <cell r="Q12">
            <v>4149</v>
          </cell>
          <cell r="R12" t="str">
            <v>|</v>
          </cell>
          <cell r="S12">
            <v>18062</v>
          </cell>
          <cell r="T12">
            <v>17883</v>
          </cell>
          <cell r="U12">
            <v>18960</v>
          </cell>
          <cell r="V12">
            <v>18182</v>
          </cell>
          <cell r="W12" t="str">
            <v>|</v>
          </cell>
          <cell r="X12">
            <v>73087</v>
          </cell>
          <cell r="Y12" t="str">
            <v>|</v>
          </cell>
        </row>
        <row r="13">
          <cell r="A13" t="str">
            <v>|</v>
          </cell>
          <cell r="C13" t="str">
            <v>|</v>
          </cell>
          <cell r="D13" t="str">
            <v>2003-04</v>
          </cell>
          <cell r="E13" t="str">
            <v>|</v>
          </cell>
          <cell r="F13">
            <v>6830</v>
          </cell>
          <cell r="G13">
            <v>5416</v>
          </cell>
          <cell r="H13">
            <v>4283</v>
          </cell>
          <cell r="I13">
            <v>7077</v>
          </cell>
          <cell r="J13">
            <v>5817</v>
          </cell>
          <cell r="K13">
            <v>4151</v>
          </cell>
          <cell r="L13">
            <v>7184</v>
          </cell>
          <cell r="M13">
            <v>5682</v>
          </cell>
          <cell r="N13">
            <v>5304</v>
          </cell>
          <cell r="O13">
            <v>7468</v>
          </cell>
          <cell r="P13">
            <v>6342</v>
          </cell>
          <cell r="Q13">
            <v>3505</v>
          </cell>
          <cell r="R13" t="str">
            <v>|</v>
          </cell>
          <cell r="S13">
            <v>16529</v>
          </cell>
          <cell r="T13">
            <v>17045</v>
          </cell>
          <cell r="U13">
            <v>18170</v>
          </cell>
          <cell r="V13">
            <v>17315</v>
          </cell>
          <cell r="W13" t="str">
            <v>|</v>
          </cell>
          <cell r="X13">
            <v>69059</v>
          </cell>
          <cell r="Y13" t="str">
            <v>|</v>
          </cell>
        </row>
        <row r="14">
          <cell r="A14" t="str">
            <v>|</v>
          </cell>
          <cell r="B14" t="str">
            <v>...................................</v>
          </cell>
          <cell r="C14" t="str">
            <v>|</v>
          </cell>
          <cell r="D14" t="str">
            <v>...................................</v>
          </cell>
          <cell r="E14" t="str">
            <v>|</v>
          </cell>
          <cell r="F14" t="str">
            <v>...................................</v>
          </cell>
          <cell r="G14" t="str">
            <v>...................................</v>
          </cell>
          <cell r="H14" t="str">
            <v>...................................</v>
          </cell>
          <cell r="I14" t="str">
            <v>...................................</v>
          </cell>
          <cell r="J14" t="str">
            <v>...................................</v>
          </cell>
          <cell r="K14" t="str">
            <v>...................................</v>
          </cell>
          <cell r="L14" t="str">
            <v>...................................</v>
          </cell>
          <cell r="M14" t="str">
            <v>...................................</v>
          </cell>
          <cell r="N14" t="str">
            <v>...................................</v>
          </cell>
          <cell r="O14" t="str">
            <v>...................................</v>
          </cell>
          <cell r="P14" t="str">
            <v>...................................</v>
          </cell>
          <cell r="Q14" t="str">
            <v>...................................</v>
          </cell>
          <cell r="R14" t="str">
            <v>|</v>
          </cell>
          <cell r="S14" t="str">
            <v>...................................</v>
          </cell>
          <cell r="T14" t="str">
            <v>...................................</v>
          </cell>
          <cell r="U14" t="str">
            <v>...................................</v>
          </cell>
          <cell r="V14" t="str">
            <v>...................................</v>
          </cell>
          <cell r="W14" t="str">
            <v>|</v>
          </cell>
          <cell r="X14" t="str">
            <v>...................................</v>
          </cell>
          <cell r="Y14" t="str">
            <v>|</v>
          </cell>
        </row>
        <row r="15">
          <cell r="A15" t="str">
            <v>|</v>
          </cell>
          <cell r="B15" t="str">
            <v>TOBACCO</v>
          </cell>
          <cell r="C15" t="str">
            <v>|</v>
          </cell>
          <cell r="D15" t="str">
            <v>2004-05</v>
          </cell>
          <cell r="E15" t="str">
            <v>|</v>
          </cell>
          <cell r="F15">
            <v>1175</v>
          </cell>
          <cell r="G15">
            <v>254</v>
          </cell>
          <cell r="H15">
            <v>656</v>
          </cell>
          <cell r="I15">
            <v>1105</v>
          </cell>
          <cell r="J15">
            <v>349</v>
          </cell>
          <cell r="K15">
            <v>620</v>
          </cell>
          <cell r="L15">
            <v>703</v>
          </cell>
          <cell r="M15">
            <v>743</v>
          </cell>
          <cell r="N15">
            <v>524</v>
          </cell>
          <cell r="O15">
            <v>792</v>
          </cell>
          <cell r="P15">
            <v>582</v>
          </cell>
          <cell r="Q15">
            <v>636</v>
          </cell>
          <cell r="R15" t="str">
            <v>|</v>
          </cell>
          <cell r="S15">
            <v>2085</v>
          </cell>
          <cell r="T15">
            <v>2074</v>
          </cell>
          <cell r="U15">
            <v>1970</v>
          </cell>
          <cell r="V15">
            <v>2010</v>
          </cell>
          <cell r="W15" t="str">
            <v>|</v>
          </cell>
          <cell r="X15">
            <v>8139</v>
          </cell>
          <cell r="Y15" t="str">
            <v>|</v>
          </cell>
        </row>
        <row r="16">
          <cell r="A16" t="str">
            <v>|</v>
          </cell>
          <cell r="C16" t="str">
            <v>|</v>
          </cell>
          <cell r="D16" t="str">
            <v>2003-04</v>
          </cell>
          <cell r="E16" t="str">
            <v>|</v>
          </cell>
          <cell r="F16">
            <v>671</v>
          </cell>
          <cell r="G16">
            <v>1508</v>
          </cell>
          <cell r="H16">
            <v>150</v>
          </cell>
          <cell r="I16">
            <v>904</v>
          </cell>
          <cell r="J16">
            <v>312</v>
          </cell>
          <cell r="K16">
            <v>604</v>
          </cell>
          <cell r="L16">
            <v>665</v>
          </cell>
          <cell r="M16">
            <v>760</v>
          </cell>
          <cell r="N16">
            <v>516</v>
          </cell>
          <cell r="O16">
            <v>805</v>
          </cell>
          <cell r="P16">
            <v>554</v>
          </cell>
          <cell r="Q16">
            <v>642</v>
          </cell>
          <cell r="R16" t="str">
            <v>|</v>
          </cell>
          <cell r="S16">
            <v>2329</v>
          </cell>
          <cell r="T16">
            <v>1820</v>
          </cell>
          <cell r="U16">
            <v>1941</v>
          </cell>
          <cell r="V16">
            <v>2001</v>
          </cell>
          <cell r="W16" t="str">
            <v>|</v>
          </cell>
          <cell r="X16">
            <v>8091</v>
          </cell>
          <cell r="Y16" t="str">
            <v>|</v>
          </cell>
        </row>
        <row r="17">
          <cell r="A17" t="str">
            <v>|</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row>
        <row r="18">
          <cell r="A18" t="str">
            <v>|</v>
          </cell>
          <cell r="B18" t="str">
            <v>HYDROCARBON</v>
          </cell>
          <cell r="C18" t="str">
            <v>|</v>
          </cell>
          <cell r="D18" t="str">
            <v>2004-05</v>
          </cell>
          <cell r="E18" t="str">
            <v>|</v>
          </cell>
          <cell r="F18">
            <v>1995</v>
          </cell>
          <cell r="G18">
            <v>1934</v>
          </cell>
          <cell r="H18">
            <v>2004</v>
          </cell>
          <cell r="I18">
            <v>1927</v>
          </cell>
          <cell r="J18">
            <v>2002</v>
          </cell>
          <cell r="K18">
            <v>2008</v>
          </cell>
          <cell r="L18">
            <v>2035</v>
          </cell>
          <cell r="M18">
            <v>2131</v>
          </cell>
          <cell r="N18">
            <v>2125</v>
          </cell>
          <cell r="O18">
            <v>1927</v>
          </cell>
          <cell r="P18">
            <v>2007</v>
          </cell>
          <cell r="Q18">
            <v>1965</v>
          </cell>
          <cell r="R18" t="str">
            <v>|</v>
          </cell>
          <cell r="S18">
            <v>5933</v>
          </cell>
          <cell r="T18">
            <v>5937</v>
          </cell>
          <cell r="U18">
            <v>6291</v>
          </cell>
          <cell r="V18">
            <v>5899</v>
          </cell>
          <cell r="W18" t="str">
            <v>|</v>
          </cell>
          <cell r="X18">
            <v>24060</v>
          </cell>
          <cell r="Y18" t="str">
            <v>|</v>
          </cell>
        </row>
        <row r="19">
          <cell r="A19" t="str">
            <v>|</v>
          </cell>
          <cell r="B19" t="str">
            <v>OILS</v>
          </cell>
          <cell r="C19" t="str">
            <v>|</v>
          </cell>
          <cell r="D19" t="str">
            <v>2003-04</v>
          </cell>
          <cell r="E19" t="str">
            <v>|</v>
          </cell>
          <cell r="F19">
            <v>1968</v>
          </cell>
          <cell r="G19">
            <v>1796</v>
          </cell>
          <cell r="H19">
            <v>1912</v>
          </cell>
          <cell r="I19">
            <v>1846</v>
          </cell>
          <cell r="J19">
            <v>1908</v>
          </cell>
          <cell r="K19">
            <v>1866</v>
          </cell>
          <cell r="L19">
            <v>2018</v>
          </cell>
          <cell r="M19">
            <v>1940</v>
          </cell>
          <cell r="N19">
            <v>1934</v>
          </cell>
          <cell r="O19">
            <v>1808</v>
          </cell>
          <cell r="P19">
            <v>1915</v>
          </cell>
          <cell r="Q19">
            <v>1875</v>
          </cell>
          <cell r="R19" t="str">
            <v>|</v>
          </cell>
          <cell r="S19">
            <v>5676</v>
          </cell>
          <cell r="T19">
            <v>5620</v>
          </cell>
          <cell r="U19">
            <v>5892</v>
          </cell>
          <cell r="V19">
            <v>5598</v>
          </cell>
          <cell r="W19" t="str">
            <v>|</v>
          </cell>
          <cell r="X19">
            <v>22786</v>
          </cell>
          <cell r="Y19" t="str">
            <v>|</v>
          </cell>
        </row>
        <row r="20">
          <cell r="A20" t="str">
            <v>|</v>
          </cell>
          <cell r="B20" t="str">
            <v>...................................</v>
          </cell>
          <cell r="C20" t="str">
            <v>|</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row>
        <row r="21">
          <cell r="A21" t="str">
            <v>|</v>
          </cell>
          <cell r="B21" t="str">
            <v>SPIRITS</v>
          </cell>
          <cell r="C21" t="str">
            <v>|</v>
          </cell>
          <cell r="D21" t="str">
            <v>2004-05</v>
          </cell>
          <cell r="E21" t="str">
            <v>|</v>
          </cell>
          <cell r="F21">
            <v>185</v>
          </cell>
          <cell r="G21">
            <v>181</v>
          </cell>
          <cell r="H21">
            <v>186</v>
          </cell>
          <cell r="I21">
            <v>181</v>
          </cell>
          <cell r="J21">
            <v>180</v>
          </cell>
          <cell r="K21">
            <v>185</v>
          </cell>
          <cell r="L21">
            <v>189</v>
          </cell>
          <cell r="M21">
            <v>290</v>
          </cell>
          <cell r="N21">
            <v>330</v>
          </cell>
          <cell r="O21">
            <v>205</v>
          </cell>
          <cell r="P21">
            <v>124</v>
          </cell>
          <cell r="Q21">
            <v>154</v>
          </cell>
          <cell r="R21" t="str">
            <v>|</v>
          </cell>
          <cell r="S21">
            <v>552</v>
          </cell>
          <cell r="T21">
            <v>546</v>
          </cell>
          <cell r="U21">
            <v>809</v>
          </cell>
          <cell r="V21">
            <v>483</v>
          </cell>
          <cell r="W21" t="str">
            <v>|</v>
          </cell>
          <cell r="X21">
            <v>2390</v>
          </cell>
          <cell r="Y21" t="str">
            <v>|</v>
          </cell>
        </row>
        <row r="22">
          <cell r="A22" t="str">
            <v>|</v>
          </cell>
          <cell r="C22" t="str">
            <v>|</v>
          </cell>
          <cell r="D22" t="str">
            <v>2003-04</v>
          </cell>
          <cell r="E22" t="str">
            <v>|</v>
          </cell>
          <cell r="F22">
            <v>191</v>
          </cell>
          <cell r="G22">
            <v>166</v>
          </cell>
          <cell r="H22">
            <v>177</v>
          </cell>
          <cell r="I22">
            <v>179</v>
          </cell>
          <cell r="J22">
            <v>181</v>
          </cell>
          <cell r="K22">
            <v>178</v>
          </cell>
          <cell r="L22">
            <v>190</v>
          </cell>
          <cell r="M22">
            <v>295</v>
          </cell>
          <cell r="N22">
            <v>324</v>
          </cell>
          <cell r="O22">
            <v>202</v>
          </cell>
          <cell r="P22">
            <v>118</v>
          </cell>
          <cell r="Q22">
            <v>161</v>
          </cell>
          <cell r="R22" t="str">
            <v>|</v>
          </cell>
          <cell r="S22">
            <v>534</v>
          </cell>
          <cell r="T22">
            <v>538</v>
          </cell>
          <cell r="U22">
            <v>809</v>
          </cell>
          <cell r="V22">
            <v>481</v>
          </cell>
          <cell r="W22" t="str">
            <v>|</v>
          </cell>
          <cell r="X22">
            <v>2362</v>
          </cell>
          <cell r="Y22" t="str">
            <v>|</v>
          </cell>
        </row>
        <row r="23">
          <cell r="A23" t="str">
            <v>|</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row>
        <row r="24">
          <cell r="A24" t="str">
            <v>|</v>
          </cell>
          <cell r="B24" t="str">
            <v>BEER</v>
          </cell>
          <cell r="C24" t="str">
            <v>|</v>
          </cell>
          <cell r="D24" t="str">
            <v>2004-05</v>
          </cell>
          <cell r="E24" t="str">
            <v>|</v>
          </cell>
          <cell r="F24">
            <v>286</v>
          </cell>
          <cell r="G24">
            <v>239</v>
          </cell>
          <cell r="H24">
            <v>277</v>
          </cell>
          <cell r="I24">
            <v>289</v>
          </cell>
          <cell r="J24">
            <v>249</v>
          </cell>
          <cell r="K24">
            <v>270</v>
          </cell>
          <cell r="L24">
            <v>260</v>
          </cell>
          <cell r="M24">
            <v>270</v>
          </cell>
          <cell r="N24">
            <v>287</v>
          </cell>
          <cell r="O24">
            <v>294</v>
          </cell>
          <cell r="P24">
            <v>173</v>
          </cell>
          <cell r="Q24">
            <v>211</v>
          </cell>
          <cell r="R24" t="str">
            <v>|</v>
          </cell>
          <cell r="S24">
            <v>802</v>
          </cell>
          <cell r="T24">
            <v>808</v>
          </cell>
          <cell r="U24">
            <v>817</v>
          </cell>
          <cell r="V24">
            <v>678</v>
          </cell>
          <cell r="W24" t="str">
            <v>|</v>
          </cell>
          <cell r="X24">
            <v>3105</v>
          </cell>
          <cell r="Y24" t="str">
            <v>|</v>
          </cell>
        </row>
        <row r="25">
          <cell r="A25" t="str">
            <v>|</v>
          </cell>
          <cell r="C25" t="str">
            <v>|</v>
          </cell>
          <cell r="D25" t="str">
            <v>2003-04</v>
          </cell>
          <cell r="E25" t="str">
            <v>|</v>
          </cell>
          <cell r="F25">
            <v>246</v>
          </cell>
          <cell r="G25">
            <v>262</v>
          </cell>
          <cell r="H25">
            <v>249</v>
          </cell>
          <cell r="I25">
            <v>258</v>
          </cell>
          <cell r="J25">
            <v>285</v>
          </cell>
          <cell r="K25">
            <v>272</v>
          </cell>
          <cell r="L25">
            <v>260</v>
          </cell>
          <cell r="M25">
            <v>268</v>
          </cell>
          <cell r="N25">
            <v>282</v>
          </cell>
          <cell r="O25">
            <v>288</v>
          </cell>
          <cell r="P25">
            <v>170</v>
          </cell>
          <cell r="Q25">
            <v>204</v>
          </cell>
          <cell r="R25" t="str">
            <v>|</v>
          </cell>
          <cell r="S25">
            <v>757</v>
          </cell>
          <cell r="T25">
            <v>815</v>
          </cell>
          <cell r="U25">
            <v>810</v>
          </cell>
          <cell r="V25">
            <v>662</v>
          </cell>
          <cell r="W25" t="str">
            <v>|</v>
          </cell>
          <cell r="X25">
            <v>3044</v>
          </cell>
          <cell r="Y25" t="str">
            <v>|</v>
          </cell>
        </row>
        <row r="26">
          <cell r="A26" t="str">
            <v>|</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t="str">
            <v>...................................</v>
          </cell>
          <cell r="O26" t="str">
            <v>...................................</v>
          </cell>
          <cell r="P26" t="str">
            <v>...................................</v>
          </cell>
          <cell r="Q26" t="str">
            <v>...................................</v>
          </cell>
          <cell r="R26" t="str">
            <v>|</v>
          </cell>
          <cell r="S26" t="str">
            <v>...................................</v>
          </cell>
          <cell r="T26" t="str">
            <v>...................................</v>
          </cell>
          <cell r="U26" t="str">
            <v>...................................</v>
          </cell>
          <cell r="V26" t="str">
            <v>...................................</v>
          </cell>
          <cell r="W26" t="str">
            <v>|</v>
          </cell>
          <cell r="X26" t="str">
            <v>...................................</v>
          </cell>
          <cell r="Y26" t="str">
            <v>|</v>
          </cell>
        </row>
        <row r="27">
          <cell r="A27" t="str">
            <v>|</v>
          </cell>
          <cell r="B27" t="str">
            <v xml:space="preserve">WINES </v>
          </cell>
          <cell r="C27" t="str">
            <v>|</v>
          </cell>
          <cell r="D27" t="str">
            <v>2004-05</v>
          </cell>
          <cell r="E27" t="str">
            <v>|</v>
          </cell>
          <cell r="F27">
            <v>189</v>
          </cell>
          <cell r="G27">
            <v>169</v>
          </cell>
          <cell r="H27">
            <v>167</v>
          </cell>
          <cell r="I27">
            <v>179</v>
          </cell>
          <cell r="J27">
            <v>190</v>
          </cell>
          <cell r="K27">
            <v>161</v>
          </cell>
          <cell r="L27">
            <v>152</v>
          </cell>
          <cell r="M27">
            <v>194</v>
          </cell>
          <cell r="N27">
            <v>209</v>
          </cell>
          <cell r="O27">
            <v>163</v>
          </cell>
          <cell r="P27">
            <v>116</v>
          </cell>
          <cell r="Q27">
            <v>113</v>
          </cell>
          <cell r="R27" t="str">
            <v>|</v>
          </cell>
          <cell r="S27">
            <v>525</v>
          </cell>
          <cell r="T27">
            <v>530</v>
          </cell>
          <cell r="U27">
            <v>555</v>
          </cell>
          <cell r="V27">
            <v>392</v>
          </cell>
          <cell r="W27" t="str">
            <v>|</v>
          </cell>
          <cell r="X27">
            <v>2002</v>
          </cell>
          <cell r="Y27" t="str">
            <v>|</v>
          </cell>
        </row>
        <row r="28">
          <cell r="A28" t="str">
            <v>|</v>
          </cell>
          <cell r="C28" t="str">
            <v>|</v>
          </cell>
          <cell r="D28" t="str">
            <v>2003-04</v>
          </cell>
          <cell r="E28" t="str">
            <v>|</v>
          </cell>
          <cell r="F28">
            <v>178</v>
          </cell>
          <cell r="G28">
            <v>144</v>
          </cell>
          <cell r="H28">
            <v>158</v>
          </cell>
          <cell r="I28">
            <v>151</v>
          </cell>
          <cell r="J28">
            <v>162</v>
          </cell>
          <cell r="K28">
            <v>155</v>
          </cell>
          <cell r="L28">
            <v>169</v>
          </cell>
          <cell r="M28">
            <v>219</v>
          </cell>
          <cell r="N28">
            <v>228</v>
          </cell>
          <cell r="O28">
            <v>176</v>
          </cell>
          <cell r="P28">
            <v>127</v>
          </cell>
          <cell r="Q28">
            <v>139</v>
          </cell>
          <cell r="R28" t="str">
            <v>|</v>
          </cell>
          <cell r="S28">
            <v>480</v>
          </cell>
          <cell r="T28">
            <v>468</v>
          </cell>
          <cell r="U28">
            <v>616</v>
          </cell>
          <cell r="V28">
            <v>442</v>
          </cell>
          <cell r="W28" t="str">
            <v>|</v>
          </cell>
          <cell r="X28">
            <v>2006</v>
          </cell>
          <cell r="Y28" t="str">
            <v>|</v>
          </cell>
        </row>
        <row r="29">
          <cell r="A29" t="str">
            <v>|</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row>
        <row r="30">
          <cell r="A30" t="str">
            <v>|</v>
          </cell>
          <cell r="B30" t="str">
            <v>CIDER</v>
          </cell>
          <cell r="C30" t="str">
            <v>|</v>
          </cell>
          <cell r="D30" t="str">
            <v>2004-05</v>
          </cell>
          <cell r="E30" t="str">
            <v>|</v>
          </cell>
          <cell r="F30">
            <v>13</v>
          </cell>
          <cell r="G30">
            <v>14</v>
          </cell>
          <cell r="H30">
            <v>13</v>
          </cell>
          <cell r="I30">
            <v>15</v>
          </cell>
          <cell r="J30">
            <v>13</v>
          </cell>
          <cell r="K30">
            <v>14</v>
          </cell>
          <cell r="L30">
            <v>14</v>
          </cell>
          <cell r="M30">
            <v>13</v>
          </cell>
          <cell r="N30">
            <v>14</v>
          </cell>
          <cell r="O30">
            <v>15</v>
          </cell>
          <cell r="P30">
            <v>8</v>
          </cell>
          <cell r="Q30">
            <v>9</v>
          </cell>
          <cell r="R30" t="str">
            <v>|</v>
          </cell>
          <cell r="S30">
            <v>40</v>
          </cell>
          <cell r="T30">
            <v>42</v>
          </cell>
          <cell r="U30">
            <v>41</v>
          </cell>
          <cell r="V30">
            <v>32</v>
          </cell>
          <cell r="W30" t="str">
            <v>|</v>
          </cell>
          <cell r="X30">
            <v>155</v>
          </cell>
          <cell r="Y30" t="str">
            <v>|</v>
          </cell>
        </row>
        <row r="31">
          <cell r="A31" t="str">
            <v>|</v>
          </cell>
          <cell r="C31" t="str">
            <v>|</v>
          </cell>
          <cell r="D31" t="str">
            <v>2003-04</v>
          </cell>
          <cell r="E31" t="str">
            <v>|</v>
          </cell>
          <cell r="F31">
            <v>13</v>
          </cell>
          <cell r="G31">
            <v>13</v>
          </cell>
          <cell r="H31">
            <v>11</v>
          </cell>
          <cell r="I31">
            <v>15</v>
          </cell>
          <cell r="J31">
            <v>14</v>
          </cell>
          <cell r="K31">
            <v>13</v>
          </cell>
          <cell r="L31">
            <v>14</v>
          </cell>
          <cell r="M31">
            <v>12</v>
          </cell>
          <cell r="N31">
            <v>13</v>
          </cell>
          <cell r="O31">
            <v>15</v>
          </cell>
          <cell r="P31">
            <v>9</v>
          </cell>
          <cell r="Q31">
            <v>11</v>
          </cell>
          <cell r="R31" t="str">
            <v>|</v>
          </cell>
          <cell r="S31">
            <v>37</v>
          </cell>
          <cell r="T31">
            <v>42</v>
          </cell>
          <cell r="U31">
            <v>39</v>
          </cell>
          <cell r="V31">
            <v>35</v>
          </cell>
          <cell r="W31" t="str">
            <v>|</v>
          </cell>
          <cell r="X31">
            <v>153</v>
          </cell>
          <cell r="Y31" t="str">
            <v>|</v>
          </cell>
        </row>
        <row r="32">
          <cell r="A32" t="str">
            <v>|</v>
          </cell>
          <cell r="B32" t="str">
            <v>...................................</v>
          </cell>
          <cell r="C32" t="str">
            <v>|</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row>
        <row r="33">
          <cell r="A33" t="str">
            <v>|</v>
          </cell>
          <cell r="B33" t="str">
            <v>BETTING</v>
          </cell>
          <cell r="C33" t="str">
            <v>|</v>
          </cell>
          <cell r="D33" t="str">
            <v>2004-05</v>
          </cell>
          <cell r="E33" t="str">
            <v>|</v>
          </cell>
          <cell r="F33">
            <v>129</v>
          </cell>
          <cell r="G33">
            <v>120</v>
          </cell>
          <cell r="H33">
            <v>112</v>
          </cell>
          <cell r="I33">
            <v>119</v>
          </cell>
          <cell r="J33">
            <v>143</v>
          </cell>
          <cell r="K33">
            <v>104</v>
          </cell>
          <cell r="L33">
            <v>106</v>
          </cell>
          <cell r="M33">
            <v>112</v>
          </cell>
          <cell r="N33">
            <v>83</v>
          </cell>
          <cell r="O33">
            <v>113</v>
          </cell>
          <cell r="P33">
            <v>103</v>
          </cell>
          <cell r="Q33">
            <v>90</v>
          </cell>
          <cell r="R33" t="str">
            <v>|</v>
          </cell>
          <cell r="S33">
            <v>361</v>
          </cell>
          <cell r="T33">
            <v>366</v>
          </cell>
          <cell r="U33">
            <v>301</v>
          </cell>
          <cell r="V33">
            <v>306</v>
          </cell>
          <cell r="W33" t="str">
            <v>|</v>
          </cell>
          <cell r="X33">
            <v>1334</v>
          </cell>
          <cell r="Y33" t="str">
            <v>|</v>
          </cell>
        </row>
        <row r="34">
          <cell r="A34" t="str">
            <v>|</v>
          </cell>
          <cell r="C34" t="str">
            <v>|</v>
          </cell>
          <cell r="D34" t="str">
            <v>2003-04</v>
          </cell>
          <cell r="E34" t="str">
            <v>|</v>
          </cell>
          <cell r="F34">
            <v>127</v>
          </cell>
          <cell r="G34">
            <v>105</v>
          </cell>
          <cell r="H34">
            <v>102</v>
          </cell>
          <cell r="I34">
            <v>134</v>
          </cell>
          <cell r="J34">
            <v>95</v>
          </cell>
          <cell r="K34">
            <v>111</v>
          </cell>
          <cell r="L34">
            <v>110</v>
          </cell>
          <cell r="M34">
            <v>122</v>
          </cell>
          <cell r="N34">
            <v>103</v>
          </cell>
          <cell r="O34">
            <v>124</v>
          </cell>
          <cell r="P34">
            <v>111</v>
          </cell>
          <cell r="Q34">
            <v>103</v>
          </cell>
          <cell r="R34" t="str">
            <v>|</v>
          </cell>
          <cell r="S34">
            <v>334</v>
          </cell>
          <cell r="T34">
            <v>340</v>
          </cell>
          <cell r="U34">
            <v>335</v>
          </cell>
          <cell r="V34">
            <v>338</v>
          </cell>
          <cell r="W34" t="str">
            <v>|</v>
          </cell>
          <cell r="X34">
            <v>1347</v>
          </cell>
          <cell r="Y34" t="str">
            <v>|</v>
          </cell>
        </row>
        <row r="35">
          <cell r="A35" t="str">
            <v>|</v>
          </cell>
          <cell r="B35" t="str">
            <v>...................................</v>
          </cell>
          <cell r="C35" t="str">
            <v>|</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row>
        <row r="36">
          <cell r="A36" t="str">
            <v>|</v>
          </cell>
          <cell r="B36" t="str">
            <v>CUSTOMS</v>
          </cell>
          <cell r="C36" t="str">
            <v>|</v>
          </cell>
          <cell r="D36" t="str">
            <v>2004-05</v>
          </cell>
          <cell r="E36" t="str">
            <v>|</v>
          </cell>
          <cell r="F36">
            <v>162</v>
          </cell>
          <cell r="G36">
            <v>166</v>
          </cell>
          <cell r="H36">
            <v>163</v>
          </cell>
          <cell r="I36">
            <v>181</v>
          </cell>
          <cell r="J36">
            <v>174</v>
          </cell>
          <cell r="K36">
            <v>152</v>
          </cell>
          <cell r="L36">
            <v>158</v>
          </cell>
          <cell r="M36">
            <v>160</v>
          </cell>
          <cell r="N36">
            <v>148</v>
          </cell>
          <cell r="O36">
            <v>127</v>
          </cell>
          <cell r="P36">
            <v>142</v>
          </cell>
          <cell r="Q36">
            <v>133</v>
          </cell>
          <cell r="R36" t="str">
            <v>|</v>
          </cell>
          <cell r="S36">
            <v>491</v>
          </cell>
          <cell r="T36">
            <v>507</v>
          </cell>
          <cell r="U36">
            <v>466</v>
          </cell>
          <cell r="V36">
            <v>402</v>
          </cell>
          <cell r="W36" t="str">
            <v>|</v>
          </cell>
          <cell r="X36">
            <v>1866</v>
          </cell>
          <cell r="Y36" t="str">
            <v>|</v>
          </cell>
        </row>
        <row r="37">
          <cell r="A37" t="str">
            <v>|</v>
          </cell>
          <cell r="B37" t="str">
            <v>DUTIES #</v>
          </cell>
          <cell r="C37" t="str">
            <v>|</v>
          </cell>
          <cell r="D37" t="str">
            <v>2003-04</v>
          </cell>
          <cell r="E37" t="str">
            <v>|</v>
          </cell>
          <cell r="F37">
            <v>146</v>
          </cell>
          <cell r="G37">
            <v>152</v>
          </cell>
          <cell r="H37">
            <v>157</v>
          </cell>
          <cell r="I37">
            <v>154</v>
          </cell>
          <cell r="J37">
            <v>167</v>
          </cell>
          <cell r="K37">
            <v>164</v>
          </cell>
          <cell r="L37">
            <v>184</v>
          </cell>
          <cell r="M37">
            <v>193</v>
          </cell>
          <cell r="N37">
            <v>170</v>
          </cell>
          <cell r="O37">
            <v>155</v>
          </cell>
          <cell r="P37">
            <v>154</v>
          </cell>
          <cell r="Q37">
            <v>145</v>
          </cell>
          <cell r="R37" t="str">
            <v>|</v>
          </cell>
          <cell r="S37">
            <v>455</v>
          </cell>
          <cell r="T37">
            <v>485</v>
          </cell>
          <cell r="U37">
            <v>547</v>
          </cell>
          <cell r="V37">
            <v>454</v>
          </cell>
          <cell r="W37" t="str">
            <v>|</v>
          </cell>
          <cell r="X37">
            <v>1941</v>
          </cell>
          <cell r="Y37" t="str">
            <v>|</v>
          </cell>
        </row>
        <row r="38">
          <cell r="A38" t="str">
            <v>|</v>
          </cell>
          <cell r="B38" t="str">
            <v>...................................</v>
          </cell>
          <cell r="C38" t="str">
            <v>|</v>
          </cell>
          <cell r="D38" t="str">
            <v>...................................</v>
          </cell>
          <cell r="E38" t="str">
            <v>|</v>
          </cell>
          <cell r="F38" t="str">
            <v>...................................</v>
          </cell>
          <cell r="G38" t="str">
            <v>...................................</v>
          </cell>
          <cell r="H38" t="str">
            <v>...................................</v>
          </cell>
          <cell r="I38" t="str">
            <v>...................................</v>
          </cell>
          <cell r="J38" t="str">
            <v>...................................</v>
          </cell>
          <cell r="K38" t="str">
            <v>...................................</v>
          </cell>
          <cell r="L38" t="str">
            <v>...................................</v>
          </cell>
          <cell r="M38" t="str">
            <v>...................................</v>
          </cell>
          <cell r="N38" t="str">
            <v>...................................</v>
          </cell>
          <cell r="O38" t="str">
            <v>...................................</v>
          </cell>
          <cell r="P38" t="str">
            <v>...................................</v>
          </cell>
          <cell r="Q38" t="str">
            <v>...................................</v>
          </cell>
          <cell r="R38" t="str">
            <v>|</v>
          </cell>
          <cell r="S38" t="str">
            <v>...................................</v>
          </cell>
          <cell r="T38" t="str">
            <v>...................................</v>
          </cell>
          <cell r="U38" t="str">
            <v>...................................</v>
          </cell>
          <cell r="V38" t="str">
            <v>...................................</v>
          </cell>
          <cell r="W38" t="str">
            <v>|</v>
          </cell>
          <cell r="X38" t="str">
            <v>...................................</v>
          </cell>
          <cell r="Y38" t="str">
            <v>|</v>
          </cell>
        </row>
        <row r="39">
          <cell r="A39" t="str">
            <v>|</v>
          </cell>
          <cell r="B39" t="str">
            <v>APD</v>
          </cell>
          <cell r="C39" t="str">
            <v>|</v>
          </cell>
          <cell r="D39" t="str">
            <v>2004-05</v>
          </cell>
          <cell r="E39" t="str">
            <v>|</v>
          </cell>
          <cell r="F39">
            <v>64</v>
          </cell>
          <cell r="G39">
            <v>66</v>
          </cell>
          <cell r="H39">
            <v>72</v>
          </cell>
          <cell r="I39">
            <v>76</v>
          </cell>
          <cell r="J39">
            <v>89</v>
          </cell>
          <cell r="K39">
            <v>91</v>
          </cell>
          <cell r="L39">
            <v>92</v>
          </cell>
          <cell r="M39">
            <v>85</v>
          </cell>
          <cell r="N39">
            <v>67</v>
          </cell>
          <cell r="O39">
            <v>79</v>
          </cell>
          <cell r="P39">
            <v>64</v>
          </cell>
          <cell r="Q39">
            <v>61</v>
          </cell>
          <cell r="R39" t="str">
            <v>|</v>
          </cell>
          <cell r="S39">
            <v>202</v>
          </cell>
          <cell r="T39">
            <v>256</v>
          </cell>
          <cell r="U39">
            <v>244</v>
          </cell>
          <cell r="V39">
            <v>204</v>
          </cell>
          <cell r="W39" t="str">
            <v>|</v>
          </cell>
          <cell r="X39">
            <v>906</v>
          </cell>
          <cell r="Y39" t="str">
            <v>|</v>
          </cell>
        </row>
        <row r="40">
          <cell r="A40" t="str">
            <v>|</v>
          </cell>
          <cell r="C40" t="str">
            <v>|</v>
          </cell>
          <cell r="D40" t="str">
            <v>2003-04</v>
          </cell>
          <cell r="E40" t="str">
            <v>|</v>
          </cell>
          <cell r="F40">
            <v>56</v>
          </cell>
          <cell r="G40">
            <v>57</v>
          </cell>
          <cell r="H40">
            <v>62</v>
          </cell>
          <cell r="I40">
            <v>74</v>
          </cell>
          <cell r="J40">
            <v>76</v>
          </cell>
          <cell r="K40">
            <v>82</v>
          </cell>
          <cell r="L40">
            <v>73</v>
          </cell>
          <cell r="M40">
            <v>70</v>
          </cell>
          <cell r="N40">
            <v>57</v>
          </cell>
          <cell r="O40">
            <v>69</v>
          </cell>
          <cell r="P40">
            <v>55</v>
          </cell>
          <cell r="Q40">
            <v>59</v>
          </cell>
          <cell r="R40" t="str">
            <v>|</v>
          </cell>
          <cell r="S40">
            <v>175</v>
          </cell>
          <cell r="T40">
            <v>232</v>
          </cell>
          <cell r="U40">
            <v>200</v>
          </cell>
          <cell r="V40">
            <v>183</v>
          </cell>
          <cell r="W40" t="str">
            <v>|</v>
          </cell>
          <cell r="X40">
            <v>790</v>
          </cell>
          <cell r="Y40" t="str">
            <v>|</v>
          </cell>
        </row>
        <row r="41">
          <cell r="A41" t="str">
            <v>|</v>
          </cell>
          <cell r="B41" t="str">
            <v>...................................</v>
          </cell>
          <cell r="C41" t="str">
            <v>|</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row>
        <row r="42">
          <cell r="A42" t="str">
            <v>|</v>
          </cell>
          <cell r="B42" t="str">
            <v>IPT</v>
          </cell>
          <cell r="C42" t="str">
            <v>|</v>
          </cell>
          <cell r="D42" t="str">
            <v>2004-05</v>
          </cell>
          <cell r="E42" t="str">
            <v>|</v>
          </cell>
          <cell r="F42">
            <v>88</v>
          </cell>
          <cell r="G42">
            <v>480</v>
          </cell>
          <cell r="H42">
            <v>5</v>
          </cell>
          <cell r="I42">
            <v>99</v>
          </cell>
          <cell r="J42">
            <v>523</v>
          </cell>
          <cell r="K42">
            <v>5</v>
          </cell>
          <cell r="L42">
            <v>46</v>
          </cell>
          <cell r="M42">
            <v>570</v>
          </cell>
          <cell r="N42">
            <v>5</v>
          </cell>
          <cell r="O42">
            <v>63</v>
          </cell>
          <cell r="P42">
            <v>535</v>
          </cell>
          <cell r="Q42">
            <v>5</v>
          </cell>
          <cell r="R42" t="str">
            <v>|</v>
          </cell>
          <cell r="S42">
            <v>573</v>
          </cell>
          <cell r="T42">
            <v>627</v>
          </cell>
          <cell r="U42">
            <v>621</v>
          </cell>
          <cell r="V42">
            <v>603</v>
          </cell>
          <cell r="W42" t="str">
            <v>|</v>
          </cell>
          <cell r="X42">
            <v>2424</v>
          </cell>
          <cell r="Y42" t="str">
            <v>|</v>
          </cell>
        </row>
        <row r="43">
          <cell r="A43" t="str">
            <v>|</v>
          </cell>
          <cell r="C43" t="str">
            <v>|</v>
          </cell>
          <cell r="D43" t="str">
            <v>2003-04</v>
          </cell>
          <cell r="E43" t="str">
            <v>|</v>
          </cell>
          <cell r="F43">
            <v>36</v>
          </cell>
          <cell r="G43">
            <v>512</v>
          </cell>
          <cell r="H43">
            <v>3</v>
          </cell>
          <cell r="I43">
            <v>52</v>
          </cell>
          <cell r="J43">
            <v>546</v>
          </cell>
          <cell r="K43">
            <v>3</v>
          </cell>
          <cell r="L43">
            <v>31</v>
          </cell>
          <cell r="M43">
            <v>549</v>
          </cell>
          <cell r="N43">
            <v>5</v>
          </cell>
          <cell r="O43">
            <v>71</v>
          </cell>
          <cell r="P43">
            <v>485</v>
          </cell>
          <cell r="Q43">
            <v>5</v>
          </cell>
          <cell r="R43" t="str">
            <v>|</v>
          </cell>
          <cell r="S43">
            <v>551</v>
          </cell>
          <cell r="T43">
            <v>601</v>
          </cell>
          <cell r="U43">
            <v>585</v>
          </cell>
          <cell r="V43">
            <v>561</v>
          </cell>
          <cell r="W43" t="str">
            <v>|</v>
          </cell>
          <cell r="X43">
            <v>2298</v>
          </cell>
          <cell r="Y43" t="str">
            <v>|</v>
          </cell>
        </row>
        <row r="44">
          <cell r="A44" t="str">
            <v>|</v>
          </cell>
          <cell r="B44" t="str">
            <v>...................................</v>
          </cell>
          <cell r="C44" t="str">
            <v>|</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row>
        <row r="45">
          <cell r="A45" t="str">
            <v>|</v>
          </cell>
          <cell r="B45" t="str">
            <v>LANDFILL</v>
          </cell>
          <cell r="C45" t="str">
            <v>|</v>
          </cell>
          <cell r="D45" t="str">
            <v>2004-05</v>
          </cell>
          <cell r="E45" t="str">
            <v>|</v>
          </cell>
          <cell r="F45">
            <v>77</v>
          </cell>
          <cell r="G45">
            <v>32</v>
          </cell>
          <cell r="H45">
            <v>46</v>
          </cell>
          <cell r="I45">
            <v>87</v>
          </cell>
          <cell r="J45">
            <v>44</v>
          </cell>
          <cell r="K45">
            <v>43</v>
          </cell>
          <cell r="L45">
            <v>73</v>
          </cell>
          <cell r="M45">
            <v>36</v>
          </cell>
          <cell r="N45">
            <v>42</v>
          </cell>
          <cell r="O45">
            <v>70</v>
          </cell>
          <cell r="P45">
            <v>38</v>
          </cell>
          <cell r="Q45">
            <v>42</v>
          </cell>
          <cell r="R45" t="str">
            <v>|</v>
          </cell>
          <cell r="S45">
            <v>155</v>
          </cell>
          <cell r="T45">
            <v>174</v>
          </cell>
          <cell r="U45">
            <v>151</v>
          </cell>
          <cell r="V45">
            <v>150</v>
          </cell>
          <cell r="W45" t="str">
            <v>|</v>
          </cell>
          <cell r="X45">
            <v>630</v>
          </cell>
          <cell r="Y45" t="str">
            <v>|</v>
          </cell>
        </row>
        <row r="46">
          <cell r="A46" t="str">
            <v>|</v>
          </cell>
          <cell r="C46" t="str">
            <v>|</v>
          </cell>
          <cell r="D46" t="str">
            <v>2003-04</v>
          </cell>
          <cell r="E46" t="str">
            <v>|</v>
          </cell>
          <cell r="F46">
            <v>62</v>
          </cell>
          <cell r="G46">
            <v>30</v>
          </cell>
          <cell r="H46">
            <v>34</v>
          </cell>
          <cell r="I46">
            <v>80</v>
          </cell>
          <cell r="J46">
            <v>44</v>
          </cell>
          <cell r="K46">
            <v>47</v>
          </cell>
          <cell r="L46">
            <v>79</v>
          </cell>
          <cell r="M46">
            <v>38</v>
          </cell>
          <cell r="N46">
            <v>45</v>
          </cell>
          <cell r="O46">
            <v>74</v>
          </cell>
          <cell r="P46">
            <v>41</v>
          </cell>
          <cell r="Q46">
            <v>40</v>
          </cell>
          <cell r="R46" t="str">
            <v>|</v>
          </cell>
          <cell r="S46">
            <v>126</v>
          </cell>
          <cell r="T46">
            <v>171</v>
          </cell>
          <cell r="U46">
            <v>162</v>
          </cell>
          <cell r="V46">
            <v>155</v>
          </cell>
          <cell r="W46" t="str">
            <v>|</v>
          </cell>
          <cell r="X46">
            <v>614</v>
          </cell>
          <cell r="Y46" t="str">
            <v>|</v>
          </cell>
        </row>
        <row r="47">
          <cell r="A47" t="str">
            <v>|</v>
          </cell>
          <cell r="B47" t="str">
            <v>...................................</v>
          </cell>
          <cell r="C47" t="str">
            <v>|</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row>
        <row r="48">
          <cell r="A48" t="str">
            <v>|</v>
          </cell>
          <cell r="B48" t="str">
            <v>CCL</v>
          </cell>
          <cell r="C48" t="str">
            <v>|</v>
          </cell>
          <cell r="D48" t="str">
            <v>2004-05</v>
          </cell>
          <cell r="E48" t="str">
            <v>|</v>
          </cell>
          <cell r="F48">
            <v>3</v>
          </cell>
          <cell r="G48">
            <v>204</v>
          </cell>
          <cell r="H48">
            <v>18</v>
          </cell>
          <cell r="I48">
            <v>5</v>
          </cell>
          <cell r="J48">
            <v>172</v>
          </cell>
          <cell r="K48">
            <v>12</v>
          </cell>
          <cell r="L48">
            <v>16</v>
          </cell>
          <cell r="M48">
            <v>147</v>
          </cell>
          <cell r="N48">
            <v>16</v>
          </cell>
          <cell r="O48">
            <v>15</v>
          </cell>
          <cell r="P48">
            <v>174</v>
          </cell>
          <cell r="Q48">
            <v>11</v>
          </cell>
          <cell r="R48" t="str">
            <v>|</v>
          </cell>
          <cell r="S48">
            <v>225</v>
          </cell>
          <cell r="T48">
            <v>189</v>
          </cell>
          <cell r="U48">
            <v>179</v>
          </cell>
          <cell r="V48">
            <v>200</v>
          </cell>
          <cell r="W48" t="str">
            <v>|</v>
          </cell>
          <cell r="X48">
            <v>793</v>
          </cell>
          <cell r="Y48" t="str">
            <v>|</v>
          </cell>
        </row>
        <row r="49">
          <cell r="A49" t="str">
            <v>|</v>
          </cell>
          <cell r="C49" t="str">
            <v>|</v>
          </cell>
          <cell r="D49" t="str">
            <v>2003-04</v>
          </cell>
          <cell r="E49" t="str">
            <v>|</v>
          </cell>
          <cell r="F49">
            <v>21</v>
          </cell>
          <cell r="G49">
            <v>200</v>
          </cell>
          <cell r="H49">
            <v>15</v>
          </cell>
          <cell r="I49">
            <v>28</v>
          </cell>
          <cell r="J49">
            <v>165</v>
          </cell>
          <cell r="K49">
            <v>11</v>
          </cell>
          <cell r="L49">
            <v>9</v>
          </cell>
          <cell r="M49">
            <v>149</v>
          </cell>
          <cell r="N49">
            <v>3</v>
          </cell>
          <cell r="O49">
            <v>27</v>
          </cell>
          <cell r="P49">
            <v>182</v>
          </cell>
          <cell r="Q49">
            <v>21</v>
          </cell>
          <cell r="R49" t="str">
            <v>|</v>
          </cell>
          <cell r="S49">
            <v>236</v>
          </cell>
          <cell r="T49">
            <v>204</v>
          </cell>
          <cell r="U49">
            <v>161</v>
          </cell>
          <cell r="V49">
            <v>230</v>
          </cell>
          <cell r="W49" t="str">
            <v>|</v>
          </cell>
          <cell r="X49">
            <v>831</v>
          </cell>
          <cell r="Y49" t="str">
            <v>|</v>
          </cell>
        </row>
        <row r="50">
          <cell r="A50" t="str">
            <v>|</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cell r="S50" t="str">
            <v>-----------------------------------</v>
          </cell>
          <cell r="T50" t="str">
            <v>-----------------------------------</v>
          </cell>
          <cell r="U50" t="str">
            <v>-----------------------------------</v>
          </cell>
          <cell r="V50" t="str">
            <v>-----------------------------------</v>
          </cell>
          <cell r="W50" t="str">
            <v>|</v>
          </cell>
          <cell r="X50" t="str">
            <v>...................................</v>
          </cell>
          <cell r="Y50" t="str">
            <v>|</v>
          </cell>
        </row>
        <row r="51">
          <cell r="A51" t="str">
            <v>|</v>
          </cell>
          <cell r="B51" t="str">
            <v>AGGREGATES</v>
          </cell>
          <cell r="C51" t="str">
            <v>|</v>
          </cell>
          <cell r="D51" t="str">
            <v>2004-05</v>
          </cell>
          <cell r="E51" t="str">
            <v>|</v>
          </cell>
          <cell r="F51">
            <v>42</v>
          </cell>
          <cell r="G51">
            <v>22</v>
          </cell>
          <cell r="H51">
            <v>17</v>
          </cell>
          <cell r="I51">
            <v>48</v>
          </cell>
          <cell r="J51">
            <v>33</v>
          </cell>
          <cell r="K51">
            <v>18</v>
          </cell>
          <cell r="L51">
            <v>42</v>
          </cell>
          <cell r="M51">
            <v>18</v>
          </cell>
          <cell r="N51">
            <v>17</v>
          </cell>
          <cell r="O51">
            <v>41</v>
          </cell>
          <cell r="P51">
            <v>17</v>
          </cell>
          <cell r="Q51">
            <v>13</v>
          </cell>
          <cell r="R51" t="str">
            <v>|</v>
          </cell>
          <cell r="S51">
            <v>81</v>
          </cell>
          <cell r="T51">
            <v>99</v>
          </cell>
          <cell r="U51">
            <v>77</v>
          </cell>
          <cell r="V51">
            <v>71</v>
          </cell>
          <cell r="W51" t="str">
            <v>|</v>
          </cell>
          <cell r="X51">
            <v>328</v>
          </cell>
          <cell r="Y51" t="str">
            <v>|</v>
          </cell>
        </row>
        <row r="52">
          <cell r="A52" t="str">
            <v>|</v>
          </cell>
          <cell r="C52" t="str">
            <v>|</v>
          </cell>
          <cell r="D52" t="str">
            <v>2003-04</v>
          </cell>
          <cell r="E52" t="str">
            <v>|</v>
          </cell>
          <cell r="F52">
            <v>40</v>
          </cell>
          <cell r="G52">
            <v>34</v>
          </cell>
          <cell r="H52">
            <v>6</v>
          </cell>
          <cell r="I52">
            <v>50</v>
          </cell>
          <cell r="J52">
            <v>22</v>
          </cell>
          <cell r="K52">
            <v>18</v>
          </cell>
          <cell r="L52">
            <v>47</v>
          </cell>
          <cell r="M52">
            <v>23</v>
          </cell>
          <cell r="N52">
            <v>18</v>
          </cell>
          <cell r="O52">
            <v>47</v>
          </cell>
          <cell r="P52">
            <v>27</v>
          </cell>
          <cell r="Q52">
            <v>14</v>
          </cell>
          <cell r="R52" t="str">
            <v>|</v>
          </cell>
          <cell r="S52">
            <v>80</v>
          </cell>
          <cell r="T52">
            <v>90</v>
          </cell>
          <cell r="U52">
            <v>88</v>
          </cell>
          <cell r="V52">
            <v>88</v>
          </cell>
          <cell r="W52" t="str">
            <v>|</v>
          </cell>
          <cell r="X52">
            <v>346</v>
          </cell>
          <cell r="Y52" t="str">
            <v>|</v>
          </cell>
        </row>
        <row r="53">
          <cell r="A53" t="str">
            <v>|</v>
          </cell>
          <cell r="B53" t="str">
            <v>-----------------------------------</v>
          </cell>
          <cell r="C53" t="str">
            <v>|</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row>
        <row r="54">
          <cell r="A54" t="str">
            <v>|</v>
          </cell>
          <cell r="B54" t="str">
            <v xml:space="preserve">MISCELL. </v>
          </cell>
          <cell r="C54" t="str">
            <v>|</v>
          </cell>
          <cell r="D54" t="str">
            <v>2004-05</v>
          </cell>
          <cell r="E54" t="str">
            <v>|</v>
          </cell>
          <cell r="F54">
            <v>0</v>
          </cell>
          <cell r="G54">
            <v>0</v>
          </cell>
          <cell r="H54">
            <v>0</v>
          </cell>
          <cell r="I54">
            <v>0</v>
          </cell>
          <cell r="J54">
            <v>1</v>
          </cell>
          <cell r="K54">
            <v>0</v>
          </cell>
          <cell r="L54">
            <v>0</v>
          </cell>
          <cell r="M54">
            <v>0</v>
          </cell>
          <cell r="N54">
            <v>0</v>
          </cell>
          <cell r="O54">
            <v>0</v>
          </cell>
          <cell r="P54">
            <v>0</v>
          </cell>
          <cell r="Q54">
            <v>0</v>
          </cell>
          <cell r="R54" t="str">
            <v>|</v>
          </cell>
          <cell r="S54">
            <v>0</v>
          </cell>
          <cell r="T54">
            <v>1</v>
          </cell>
          <cell r="U54">
            <v>0</v>
          </cell>
          <cell r="V54">
            <v>0</v>
          </cell>
          <cell r="W54" t="str">
            <v>|</v>
          </cell>
          <cell r="X54">
            <v>1</v>
          </cell>
          <cell r="Y54" t="str">
            <v>|</v>
          </cell>
        </row>
        <row r="55">
          <cell r="A55" t="str">
            <v>|</v>
          </cell>
          <cell r="C55" t="str">
            <v>|</v>
          </cell>
          <cell r="D55" t="str">
            <v>2003-04</v>
          </cell>
          <cell r="E55" t="str">
            <v>|</v>
          </cell>
          <cell r="F55">
            <v>294</v>
          </cell>
          <cell r="G55">
            <v>-295</v>
          </cell>
          <cell r="H55">
            <v>-2</v>
          </cell>
          <cell r="I55">
            <v>0</v>
          </cell>
          <cell r="J55">
            <v>0</v>
          </cell>
          <cell r="K55">
            <v>1</v>
          </cell>
          <cell r="L55">
            <v>0</v>
          </cell>
          <cell r="M55">
            <v>-5</v>
          </cell>
          <cell r="N55">
            <v>1</v>
          </cell>
          <cell r="O55">
            <v>0</v>
          </cell>
          <cell r="P55">
            <v>0</v>
          </cell>
          <cell r="Q55">
            <v>-2</v>
          </cell>
          <cell r="R55" t="str">
            <v>|</v>
          </cell>
          <cell r="S55">
            <v>-3</v>
          </cell>
          <cell r="T55">
            <v>1</v>
          </cell>
          <cell r="U55">
            <v>-4</v>
          </cell>
          <cell r="V55">
            <v>-2</v>
          </cell>
          <cell r="W55" t="str">
            <v>|</v>
          </cell>
          <cell r="X55">
            <v>-8</v>
          </cell>
          <cell r="Y55" t="str">
            <v>|</v>
          </cell>
        </row>
        <row r="56">
          <cell r="A56" t="str">
            <v>|</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row>
        <row r="57">
          <cell r="A57" t="str">
            <v>|</v>
          </cell>
          <cell r="C57" t="str">
            <v>|</v>
          </cell>
          <cell r="E57" t="str">
            <v>|</v>
          </cell>
          <cell r="R57" t="str">
            <v>|</v>
          </cell>
          <cell r="W57" t="str">
            <v>|</v>
          </cell>
          <cell r="Y57" t="str">
            <v>|</v>
          </cell>
        </row>
        <row r="58">
          <cell r="A58" t="str">
            <v>|</v>
          </cell>
          <cell r="B58" t="str">
            <v>Consolidated</v>
          </cell>
          <cell r="C58" t="str">
            <v>|</v>
          </cell>
          <cell r="D58" t="str">
            <v>2004-05</v>
          </cell>
          <cell r="E58" t="str">
            <v>|</v>
          </cell>
          <cell r="F58">
            <v>12443</v>
          </cell>
          <cell r="G58">
            <v>9546</v>
          </cell>
          <cell r="H58">
            <v>8098</v>
          </cell>
          <cell r="I58">
            <v>11743</v>
          </cell>
          <cell r="J58">
            <v>10390</v>
          </cell>
          <cell r="K58">
            <v>7906</v>
          </cell>
          <cell r="L58">
            <v>11284</v>
          </cell>
          <cell r="M58">
            <v>11063</v>
          </cell>
          <cell r="N58">
            <v>9135</v>
          </cell>
          <cell r="O58">
            <v>11268</v>
          </cell>
          <cell r="P58">
            <v>10752</v>
          </cell>
          <cell r="Q58">
            <v>7592</v>
          </cell>
          <cell r="R58" t="str">
            <v>|</v>
          </cell>
          <cell r="S58">
            <v>30087</v>
          </cell>
          <cell r="T58">
            <v>30039</v>
          </cell>
          <cell r="U58">
            <v>31482</v>
          </cell>
          <cell r="V58">
            <v>29612</v>
          </cell>
          <cell r="W58" t="str">
            <v>|</v>
          </cell>
          <cell r="X58">
            <v>121220</v>
          </cell>
          <cell r="Y58" t="str">
            <v>|</v>
          </cell>
        </row>
        <row r="59">
          <cell r="A59" t="str">
            <v>|</v>
          </cell>
          <cell r="B59" t="str">
            <v>Fund TOTALS</v>
          </cell>
          <cell r="C59" t="str">
            <v>|</v>
          </cell>
          <cell r="D59" t="str">
            <v>2003-04</v>
          </cell>
          <cell r="E59" t="str">
            <v>|</v>
          </cell>
          <cell r="F59">
            <v>10879</v>
          </cell>
          <cell r="G59">
            <v>10100</v>
          </cell>
          <cell r="H59">
            <v>7317</v>
          </cell>
          <cell r="I59">
            <v>11002</v>
          </cell>
          <cell r="J59">
            <v>9794</v>
          </cell>
          <cell r="K59">
            <v>7676</v>
          </cell>
          <cell r="L59">
            <v>11033</v>
          </cell>
          <cell r="M59">
            <v>10315</v>
          </cell>
          <cell r="N59">
            <v>9003</v>
          </cell>
          <cell r="O59">
            <v>11329</v>
          </cell>
          <cell r="P59">
            <v>10290</v>
          </cell>
          <cell r="Q59">
            <v>6922</v>
          </cell>
          <cell r="R59" t="str">
            <v>|</v>
          </cell>
          <cell r="S59">
            <v>28296</v>
          </cell>
          <cell r="T59">
            <v>28472</v>
          </cell>
          <cell r="U59">
            <v>30351</v>
          </cell>
          <cell r="V59">
            <v>28541</v>
          </cell>
          <cell r="W59" t="str">
            <v>|</v>
          </cell>
          <cell r="X59">
            <v>115660</v>
          </cell>
          <cell r="Y59" t="str">
            <v>|</v>
          </cell>
        </row>
        <row r="60">
          <cell r="A60" t="str">
            <v>|</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row>
        <row r="61">
          <cell r="A61" t="str">
            <v>|</v>
          </cell>
          <cell r="B61" t="str">
            <v>ACCRUED VAT</v>
          </cell>
          <cell r="C61" t="str">
            <v>|</v>
          </cell>
          <cell r="D61" t="str">
            <v>2004-05</v>
          </cell>
          <cell r="E61" t="str">
            <v>|</v>
          </cell>
          <cell r="F61">
            <v>5820</v>
          </cell>
          <cell r="G61">
            <v>6007</v>
          </cell>
          <cell r="H61">
            <v>5961</v>
          </cell>
          <cell r="I61">
            <v>5950</v>
          </cell>
          <cell r="J61">
            <v>5972</v>
          </cell>
          <cell r="K61">
            <v>6320</v>
          </cell>
          <cell r="L61">
            <v>6309</v>
          </cell>
          <cell r="M61">
            <v>6434</v>
          </cell>
          <cell r="N61">
            <v>6061</v>
          </cell>
          <cell r="O61">
            <v>6364</v>
          </cell>
          <cell r="P61">
            <v>6085</v>
          </cell>
          <cell r="Q61">
            <v>6199</v>
          </cell>
          <cell r="R61" t="str">
            <v>|</v>
          </cell>
          <cell r="S61">
            <v>17788</v>
          </cell>
          <cell r="T61">
            <v>18242</v>
          </cell>
          <cell r="U61">
            <v>18804</v>
          </cell>
          <cell r="V61">
            <v>18648</v>
          </cell>
          <cell r="W61" t="str">
            <v>|</v>
          </cell>
          <cell r="X61">
            <v>73482</v>
          </cell>
          <cell r="Y61" t="str">
            <v>|</v>
          </cell>
        </row>
        <row r="62">
          <cell r="A62" t="str">
            <v>|</v>
          </cell>
          <cell r="C62" t="str">
            <v>|</v>
          </cell>
          <cell r="D62" t="str">
            <v>2003-04</v>
          </cell>
          <cell r="E62" t="str">
            <v>|</v>
          </cell>
          <cell r="F62">
            <v>5592</v>
          </cell>
          <cell r="G62">
            <v>5726</v>
          </cell>
          <cell r="H62">
            <v>5682</v>
          </cell>
          <cell r="I62">
            <v>5717</v>
          </cell>
          <cell r="J62">
            <v>5672</v>
          </cell>
          <cell r="K62">
            <v>6057</v>
          </cell>
          <cell r="L62">
            <v>6151</v>
          </cell>
          <cell r="M62">
            <v>6371</v>
          </cell>
          <cell r="N62">
            <v>5772</v>
          </cell>
          <cell r="O62">
            <v>5961</v>
          </cell>
          <cell r="P62">
            <v>5735</v>
          </cell>
          <cell r="Q62">
            <v>6021</v>
          </cell>
          <cell r="R62" t="str">
            <v>|</v>
          </cell>
          <cell r="S62">
            <v>17000</v>
          </cell>
          <cell r="T62">
            <v>17446</v>
          </cell>
          <cell r="U62">
            <v>18294</v>
          </cell>
          <cell r="V62">
            <v>17717</v>
          </cell>
          <cell r="W62" t="str">
            <v>|</v>
          </cell>
          <cell r="X62">
            <v>70457</v>
          </cell>
          <cell r="Y62" t="str">
            <v>|</v>
          </cell>
        </row>
        <row r="63">
          <cell r="A63" t="str">
            <v>|</v>
          </cell>
          <cell r="B63" t="str">
            <v>...................................</v>
          </cell>
          <cell r="C63" t="str">
            <v>|</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row>
        <row r="64">
          <cell r="A64" t="str">
            <v>|</v>
          </cell>
          <cell r="B64" t="str">
            <v xml:space="preserve">ACCRUED </v>
          </cell>
          <cell r="C64" t="str">
            <v>|</v>
          </cell>
          <cell r="D64" t="str">
            <v>2004-05</v>
          </cell>
          <cell r="E64" t="str">
            <v>|</v>
          </cell>
          <cell r="F64">
            <v>671.36939684575532</v>
          </cell>
          <cell r="G64">
            <v>670.08260550180103</v>
          </cell>
          <cell r="H64">
            <v>668.79828050792253</v>
          </cell>
          <cell r="I64">
            <v>685.67286368307407</v>
          </cell>
          <cell r="J64">
            <v>684.35865736101493</v>
          </cell>
          <cell r="K64">
            <v>683.04696993440632</v>
          </cell>
          <cell r="L64">
            <v>681.73779657536522</v>
          </cell>
          <cell r="M64">
            <v>681.16968174488579</v>
          </cell>
          <cell r="N64">
            <v>680.60204034343167</v>
          </cell>
          <cell r="O64">
            <v>680.03487197647883</v>
          </cell>
          <cell r="P64">
            <v>679.46817624983169</v>
          </cell>
          <cell r="Q64">
            <v>678.90195276962345</v>
          </cell>
          <cell r="R64" t="str">
            <v>|</v>
          </cell>
          <cell r="S64">
            <v>2010.2502828554789</v>
          </cell>
          <cell r="T64">
            <v>2053.0784909784952</v>
          </cell>
          <cell r="U64">
            <v>2043.5095186636827</v>
          </cell>
          <cell r="V64">
            <v>2038.405000995934</v>
          </cell>
          <cell r="W64" t="str">
            <v>|</v>
          </cell>
          <cell r="X64">
            <v>8145.2432934935905</v>
          </cell>
          <cell r="Y64" t="str">
            <v>|</v>
          </cell>
        </row>
        <row r="65">
          <cell r="A65" t="str">
            <v>|</v>
          </cell>
          <cell r="B65" t="str">
            <v>TOBACCO</v>
          </cell>
          <cell r="C65" t="str">
            <v>|</v>
          </cell>
          <cell r="D65" t="str">
            <v>2003-04</v>
          </cell>
          <cell r="E65" t="str">
            <v>|</v>
          </cell>
          <cell r="F65">
            <v>665.38400187737125</v>
          </cell>
          <cell r="G65">
            <v>665.32855321054819</v>
          </cell>
          <cell r="H65">
            <v>665.27310916444719</v>
          </cell>
          <cell r="I65">
            <v>680.45115437569916</v>
          </cell>
          <cell r="J65">
            <v>680.39445011283465</v>
          </cell>
          <cell r="K65">
            <v>680.33775057532523</v>
          </cell>
          <cell r="L65">
            <v>680.28105576277721</v>
          </cell>
          <cell r="M65">
            <v>678.9771837392318</v>
          </cell>
          <cell r="N65">
            <v>677.67581080373168</v>
          </cell>
          <cell r="O65">
            <v>676.37693216635773</v>
          </cell>
          <cell r="P65">
            <v>675.08054304637221</v>
          </cell>
          <cell r="Q65">
            <v>672.65865927603443</v>
          </cell>
          <cell r="R65" t="str">
            <v>|</v>
          </cell>
          <cell r="S65">
            <v>1995.9856642523669</v>
          </cell>
          <cell r="T65">
            <v>2041.1833550638589</v>
          </cell>
          <cell r="U65">
            <v>2036.9340503057406</v>
          </cell>
          <cell r="V65">
            <v>2024.1161344887646</v>
          </cell>
          <cell r="W65" t="str">
            <v>|</v>
          </cell>
          <cell r="X65">
            <v>8098.2192041107301</v>
          </cell>
          <cell r="Y65" t="str">
            <v>|</v>
          </cell>
        </row>
        <row r="66">
          <cell r="A66" t="str">
            <v>|</v>
          </cell>
          <cell r="B66" t="str">
            <v>...................................</v>
          </cell>
          <cell r="C66" t="str">
            <v>|</v>
          </cell>
          <cell r="D66" t="str">
            <v>...................................</v>
          </cell>
          <cell r="E66" t="str">
            <v>|</v>
          </cell>
          <cell r="F66" t="str">
            <v>...................................</v>
          </cell>
          <cell r="G66" t="str">
            <v>...................................</v>
          </cell>
          <cell r="H66" t="str">
            <v>...................................</v>
          </cell>
          <cell r="I66" t="str">
            <v>...................................</v>
          </cell>
          <cell r="J66" t="str">
            <v>...................................</v>
          </cell>
          <cell r="K66" t="str">
            <v>...................................</v>
          </cell>
          <cell r="L66" t="str">
            <v>...................................</v>
          </cell>
          <cell r="M66" t="str">
            <v>...................................</v>
          </cell>
          <cell r="N66" t="str">
            <v>...................................</v>
          </cell>
          <cell r="O66" t="str">
            <v>...................................</v>
          </cell>
          <cell r="P66" t="str">
            <v>...................................</v>
          </cell>
          <cell r="Q66" t="str">
            <v>...................................</v>
          </cell>
          <cell r="R66" t="str">
            <v>|</v>
          </cell>
          <cell r="S66" t="str">
            <v>...................................</v>
          </cell>
          <cell r="T66" t="str">
            <v>...................................</v>
          </cell>
          <cell r="U66" t="str">
            <v>...................................</v>
          </cell>
          <cell r="V66" t="str">
            <v>...................................</v>
          </cell>
          <cell r="W66" t="str">
            <v>|</v>
          </cell>
          <cell r="X66" t="str">
            <v>...................................</v>
          </cell>
          <cell r="Y66" t="str">
            <v>|</v>
          </cell>
        </row>
        <row r="67">
          <cell r="A67" t="str">
            <v>|</v>
          </cell>
          <cell r="B67" t="str">
            <v>ACCRUED IPT</v>
          </cell>
          <cell r="C67" t="str">
            <v>|</v>
          </cell>
          <cell r="D67" t="str">
            <v>2004-05</v>
          </cell>
          <cell r="E67" t="str">
            <v>|</v>
          </cell>
          <cell r="F67">
            <v>209</v>
          </cell>
          <cell r="G67">
            <v>209</v>
          </cell>
          <cell r="H67">
            <v>209</v>
          </cell>
          <cell r="I67">
            <v>207</v>
          </cell>
          <cell r="J67">
            <v>207</v>
          </cell>
          <cell r="K67">
            <v>207</v>
          </cell>
          <cell r="L67">
            <v>201</v>
          </cell>
          <cell r="M67">
            <v>201</v>
          </cell>
          <cell r="N67">
            <v>201</v>
          </cell>
          <cell r="O67">
            <v>201</v>
          </cell>
          <cell r="P67">
            <v>201</v>
          </cell>
          <cell r="Q67">
            <v>199.96080000000006</v>
          </cell>
          <cell r="R67" t="str">
            <v>|</v>
          </cell>
          <cell r="S67">
            <v>627</v>
          </cell>
          <cell r="T67">
            <v>621</v>
          </cell>
          <cell r="U67">
            <v>603</v>
          </cell>
          <cell r="V67">
            <v>601.96080000000006</v>
          </cell>
          <cell r="W67" t="str">
            <v>|</v>
          </cell>
          <cell r="X67">
            <v>2452.9607999999998</v>
          </cell>
          <cell r="Y67" t="str">
            <v>|</v>
          </cell>
        </row>
        <row r="68">
          <cell r="A68" t="str">
            <v>|</v>
          </cell>
          <cell r="C68" t="str">
            <v>|</v>
          </cell>
          <cell r="D68" t="str">
            <v>2003-04</v>
          </cell>
          <cell r="E68" t="str">
            <v>|</v>
          </cell>
          <cell r="F68">
            <v>200</v>
          </cell>
          <cell r="G68">
            <v>200</v>
          </cell>
          <cell r="H68">
            <v>201</v>
          </cell>
          <cell r="I68">
            <v>195</v>
          </cell>
          <cell r="J68">
            <v>195</v>
          </cell>
          <cell r="K68">
            <v>195</v>
          </cell>
          <cell r="L68">
            <v>187</v>
          </cell>
          <cell r="M68">
            <v>187</v>
          </cell>
          <cell r="N68">
            <v>187</v>
          </cell>
          <cell r="O68">
            <v>191</v>
          </cell>
          <cell r="P68">
            <v>191</v>
          </cell>
          <cell r="Q68">
            <v>191</v>
          </cell>
          <cell r="R68" t="str">
            <v>|</v>
          </cell>
          <cell r="S68">
            <v>601</v>
          </cell>
          <cell r="T68">
            <v>585</v>
          </cell>
          <cell r="U68">
            <v>561</v>
          </cell>
          <cell r="V68">
            <v>573</v>
          </cell>
          <cell r="W68" t="str">
            <v>|</v>
          </cell>
          <cell r="X68">
            <v>2320</v>
          </cell>
          <cell r="Y68" t="str">
            <v>|</v>
          </cell>
        </row>
        <row r="69">
          <cell r="A69" t="str">
            <v>|</v>
          </cell>
          <cell r="B69" t="str">
            <v>...................................</v>
          </cell>
          <cell r="C69" t="str">
            <v>|</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row>
        <row r="70">
          <cell r="A70" t="str">
            <v>|</v>
          </cell>
          <cell r="B70" t="str">
            <v xml:space="preserve">ACCRUED </v>
          </cell>
          <cell r="C70" t="str">
            <v>|</v>
          </cell>
          <cell r="D70" t="str">
            <v>2004-05</v>
          </cell>
          <cell r="E70" t="str">
            <v>|</v>
          </cell>
          <cell r="F70">
            <v>58</v>
          </cell>
          <cell r="G70">
            <v>58</v>
          </cell>
          <cell r="H70">
            <v>58</v>
          </cell>
          <cell r="I70">
            <v>50</v>
          </cell>
          <cell r="J70">
            <v>50</v>
          </cell>
          <cell r="K70">
            <v>51</v>
          </cell>
          <cell r="L70">
            <v>50</v>
          </cell>
          <cell r="M70">
            <v>50</v>
          </cell>
          <cell r="N70">
            <v>50</v>
          </cell>
          <cell r="O70">
            <v>60</v>
          </cell>
          <cell r="P70">
            <v>60</v>
          </cell>
          <cell r="Q70">
            <v>58.6995</v>
          </cell>
          <cell r="R70" t="str">
            <v>|</v>
          </cell>
          <cell r="S70">
            <v>174</v>
          </cell>
          <cell r="T70">
            <v>151</v>
          </cell>
          <cell r="U70">
            <v>150</v>
          </cell>
          <cell r="V70">
            <v>178.6995</v>
          </cell>
          <cell r="W70" t="str">
            <v>|</v>
          </cell>
          <cell r="X70">
            <v>653.69949999999994</v>
          </cell>
          <cell r="Y70" t="str">
            <v>|</v>
          </cell>
        </row>
        <row r="71">
          <cell r="A71" t="str">
            <v>|</v>
          </cell>
          <cell r="B71" t="str">
            <v>LANDFILL</v>
          </cell>
          <cell r="C71" t="str">
            <v>|</v>
          </cell>
          <cell r="D71" t="str">
            <v>2003-04</v>
          </cell>
          <cell r="E71" t="str">
            <v>|</v>
          </cell>
          <cell r="F71">
            <v>57</v>
          </cell>
          <cell r="G71">
            <v>57</v>
          </cell>
          <cell r="H71">
            <v>57</v>
          </cell>
          <cell r="I71">
            <v>54</v>
          </cell>
          <cell r="J71">
            <v>54</v>
          </cell>
          <cell r="K71">
            <v>54</v>
          </cell>
          <cell r="L71">
            <v>52</v>
          </cell>
          <cell r="M71">
            <v>52</v>
          </cell>
          <cell r="N71">
            <v>51</v>
          </cell>
          <cell r="O71">
            <v>52</v>
          </cell>
          <cell r="P71">
            <v>52</v>
          </cell>
          <cell r="Q71">
            <v>51</v>
          </cell>
          <cell r="R71" t="str">
            <v>|</v>
          </cell>
          <cell r="S71">
            <v>171</v>
          </cell>
          <cell r="T71">
            <v>162</v>
          </cell>
          <cell r="U71">
            <v>155</v>
          </cell>
          <cell r="V71">
            <v>155</v>
          </cell>
          <cell r="W71" t="str">
            <v>|</v>
          </cell>
          <cell r="X71">
            <v>643</v>
          </cell>
          <cell r="Y71" t="str">
            <v>|</v>
          </cell>
        </row>
        <row r="72">
          <cell r="A72" t="str">
            <v>|</v>
          </cell>
          <cell r="B72" t="str">
            <v>-----------------------------------</v>
          </cell>
          <cell r="C72" t="str">
            <v>|</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row>
        <row r="73">
          <cell r="A73" t="str">
            <v>|</v>
          </cell>
          <cell r="B73" t="str">
            <v xml:space="preserve">ACCRUED </v>
          </cell>
          <cell r="C73" t="str">
            <v>|</v>
          </cell>
          <cell r="D73" t="str">
            <v>2004-05</v>
          </cell>
          <cell r="E73" t="str">
            <v>|</v>
          </cell>
          <cell r="F73">
            <v>62</v>
          </cell>
          <cell r="G73">
            <v>62</v>
          </cell>
          <cell r="H73">
            <v>62</v>
          </cell>
          <cell r="I73">
            <v>62</v>
          </cell>
          <cell r="J73">
            <v>62</v>
          </cell>
          <cell r="K73">
            <v>62</v>
          </cell>
          <cell r="L73">
            <v>71</v>
          </cell>
          <cell r="M73">
            <v>71</v>
          </cell>
          <cell r="N73">
            <v>71</v>
          </cell>
          <cell r="O73">
            <v>73</v>
          </cell>
          <cell r="P73">
            <v>73</v>
          </cell>
          <cell r="Q73">
            <v>73</v>
          </cell>
          <cell r="R73" t="str">
            <v>|</v>
          </cell>
          <cell r="S73">
            <v>186</v>
          </cell>
          <cell r="T73">
            <v>186</v>
          </cell>
          <cell r="U73">
            <v>213</v>
          </cell>
          <cell r="V73">
            <v>219</v>
          </cell>
          <cell r="W73" t="str">
            <v>|</v>
          </cell>
          <cell r="X73">
            <v>804</v>
          </cell>
          <cell r="Y73" t="str">
            <v>|</v>
          </cell>
        </row>
        <row r="74">
          <cell r="A74" t="str">
            <v>|</v>
          </cell>
          <cell r="B74" t="str">
            <v>CCL</v>
          </cell>
          <cell r="C74" t="str">
            <v>|</v>
          </cell>
          <cell r="D74" t="str">
            <v>2003-04</v>
          </cell>
          <cell r="E74" t="str">
            <v>|</v>
          </cell>
          <cell r="F74">
            <v>63</v>
          </cell>
          <cell r="G74">
            <v>63</v>
          </cell>
          <cell r="H74">
            <v>63</v>
          </cell>
          <cell r="I74">
            <v>62</v>
          </cell>
          <cell r="J74">
            <v>62</v>
          </cell>
          <cell r="K74">
            <v>62</v>
          </cell>
          <cell r="L74">
            <v>76</v>
          </cell>
          <cell r="M74">
            <v>76</v>
          </cell>
          <cell r="N74">
            <v>76</v>
          </cell>
          <cell r="O74">
            <v>71</v>
          </cell>
          <cell r="P74">
            <v>71</v>
          </cell>
          <cell r="Q74">
            <v>71</v>
          </cell>
          <cell r="R74" t="str">
            <v>|</v>
          </cell>
          <cell r="S74">
            <v>189</v>
          </cell>
          <cell r="T74">
            <v>186</v>
          </cell>
          <cell r="U74">
            <v>228</v>
          </cell>
          <cell r="V74">
            <v>213</v>
          </cell>
          <cell r="W74" t="str">
            <v>|</v>
          </cell>
          <cell r="X74">
            <v>816</v>
          </cell>
          <cell r="Y74" t="str">
            <v>|</v>
          </cell>
        </row>
        <row r="75">
          <cell r="A75" t="str">
            <v>|</v>
          </cell>
          <cell r="B75" t="str">
            <v>-----------------------------------</v>
          </cell>
          <cell r="C75" t="str">
            <v>|</v>
          </cell>
          <cell r="D75" t="str">
            <v>-----------------------------------</v>
          </cell>
          <cell r="E75" t="str">
            <v>|</v>
          </cell>
          <cell r="F75" t="str">
            <v>-----------------------------------</v>
          </cell>
          <cell r="G75" t="str">
            <v>-----------------------------------</v>
          </cell>
          <cell r="H75" t="str">
            <v>-----------------------------------</v>
          </cell>
          <cell r="I75" t="str">
            <v>-----------------------------------</v>
          </cell>
          <cell r="J75" t="str">
            <v>-----------------------------------</v>
          </cell>
          <cell r="K75" t="str">
            <v>-----------------------------------</v>
          </cell>
          <cell r="L75" t="str">
            <v>-----------------------------------</v>
          </cell>
          <cell r="M75" t="str">
            <v>-----------------------------------</v>
          </cell>
          <cell r="N75" t="str">
            <v>-----------------------------------</v>
          </cell>
          <cell r="O75" t="str">
            <v>-----------------------------------</v>
          </cell>
          <cell r="P75" t="str">
            <v>-----------------------------------</v>
          </cell>
          <cell r="Q75" t="str">
            <v>-----------------------------------</v>
          </cell>
          <cell r="R75" t="str">
            <v>|</v>
          </cell>
          <cell r="S75" t="str">
            <v>-----------------------------------</v>
          </cell>
          <cell r="T75" t="str">
            <v>-----------------------------------</v>
          </cell>
          <cell r="U75" t="str">
            <v>-----------------------------------</v>
          </cell>
          <cell r="V75" t="str">
            <v>-----------------------------------</v>
          </cell>
          <cell r="W75" t="str">
            <v>|</v>
          </cell>
          <cell r="X75" t="str">
            <v>-----------------------------------</v>
          </cell>
          <cell r="Y75" t="str">
            <v>|</v>
          </cell>
        </row>
        <row r="76">
          <cell r="A76" t="str">
            <v>|</v>
          </cell>
          <cell r="B76" t="str">
            <v>ACCRUED</v>
          </cell>
          <cell r="C76" t="str">
            <v>|</v>
          </cell>
          <cell r="D76" t="str">
            <v>2004-05</v>
          </cell>
          <cell r="E76" t="str">
            <v>|</v>
          </cell>
          <cell r="F76">
            <v>33</v>
          </cell>
          <cell r="G76">
            <v>33</v>
          </cell>
          <cell r="H76">
            <v>33</v>
          </cell>
          <cell r="I76">
            <v>26</v>
          </cell>
          <cell r="J76">
            <v>26</v>
          </cell>
          <cell r="K76">
            <v>25</v>
          </cell>
          <cell r="L76">
            <v>24</v>
          </cell>
          <cell r="M76">
            <v>24</v>
          </cell>
          <cell r="N76">
            <v>23</v>
          </cell>
          <cell r="O76">
            <v>27</v>
          </cell>
          <cell r="P76">
            <v>27</v>
          </cell>
          <cell r="Q76">
            <v>26.397600000000011</v>
          </cell>
          <cell r="R76" t="str">
            <v>|</v>
          </cell>
          <cell r="S76">
            <v>99</v>
          </cell>
          <cell r="T76">
            <v>77</v>
          </cell>
          <cell r="U76">
            <v>71</v>
          </cell>
          <cell r="V76">
            <v>80.397600000000011</v>
          </cell>
          <cell r="W76" t="str">
            <v>|</v>
          </cell>
          <cell r="X76">
            <v>327.39760000000001</v>
          </cell>
          <cell r="Y76" t="str">
            <v>|</v>
          </cell>
        </row>
        <row r="77">
          <cell r="A77" t="str">
            <v>|</v>
          </cell>
          <cell r="B77" t="str">
            <v>AGGREGATES</v>
          </cell>
          <cell r="C77" t="str">
            <v>|</v>
          </cell>
          <cell r="D77" t="str">
            <v>2003-04</v>
          </cell>
          <cell r="E77" t="str">
            <v>|</v>
          </cell>
          <cell r="F77">
            <v>30</v>
          </cell>
          <cell r="G77">
            <v>30</v>
          </cell>
          <cell r="H77">
            <v>30</v>
          </cell>
          <cell r="I77">
            <v>29</v>
          </cell>
          <cell r="J77">
            <v>29</v>
          </cell>
          <cell r="K77">
            <v>31</v>
          </cell>
          <cell r="L77">
            <v>29</v>
          </cell>
          <cell r="M77">
            <v>29</v>
          </cell>
          <cell r="N77">
            <v>30</v>
          </cell>
          <cell r="O77">
            <v>27</v>
          </cell>
          <cell r="P77">
            <v>27</v>
          </cell>
          <cell r="Q77">
            <v>27</v>
          </cell>
          <cell r="R77" t="str">
            <v>|</v>
          </cell>
          <cell r="S77">
            <v>90</v>
          </cell>
          <cell r="T77">
            <v>89</v>
          </cell>
          <cell r="U77">
            <v>88</v>
          </cell>
          <cell r="V77">
            <v>81</v>
          </cell>
          <cell r="W77" t="str">
            <v>|</v>
          </cell>
          <cell r="X77">
            <v>348</v>
          </cell>
          <cell r="Y77" t="str">
            <v>|</v>
          </cell>
        </row>
        <row r="78">
          <cell r="A78" t="str">
            <v>|</v>
          </cell>
          <cell r="B78" t="str">
            <v>-----------------------------------</v>
          </cell>
          <cell r="C78" t="str">
            <v>|</v>
          </cell>
          <cell r="D78" t="str">
            <v>-----------------------------------</v>
          </cell>
          <cell r="E78" t="str">
            <v>|</v>
          </cell>
          <cell r="F78" t="str">
            <v>-----------------------------------</v>
          </cell>
          <cell r="G78" t="str">
            <v>-----------------------------------</v>
          </cell>
          <cell r="H78" t="str">
            <v>-----------------------------------</v>
          </cell>
          <cell r="I78" t="str">
            <v>-----------------------------------</v>
          </cell>
          <cell r="J78" t="str">
            <v>-----------------------------------</v>
          </cell>
          <cell r="K78" t="str">
            <v>-----------------------------------</v>
          </cell>
          <cell r="L78" t="str">
            <v>-----------------------------------</v>
          </cell>
          <cell r="M78" t="str">
            <v>-----------------------------------</v>
          </cell>
          <cell r="N78" t="str">
            <v>-----------------------------------</v>
          </cell>
          <cell r="O78" t="str">
            <v>-----------------------------------</v>
          </cell>
          <cell r="P78" t="str">
            <v>-----------------------------------</v>
          </cell>
          <cell r="Q78" t="str">
            <v>-----------------------------------</v>
          </cell>
          <cell r="R78" t="str">
            <v>|</v>
          </cell>
          <cell r="S78" t="str">
            <v>-----------------------------------</v>
          </cell>
          <cell r="T78" t="str">
            <v>-----------------------------------</v>
          </cell>
          <cell r="U78" t="str">
            <v>-----------------------------------</v>
          </cell>
          <cell r="V78" t="str">
            <v>-----------------------------------</v>
          </cell>
          <cell r="W78" t="str">
            <v>|</v>
          </cell>
          <cell r="X78" t="str">
            <v>-----------------------------------</v>
          </cell>
          <cell r="Y78" t="str">
            <v>|</v>
          </cell>
        </row>
        <row r="79">
          <cell r="B79" t="str">
            <v>** = Actuals</v>
          </cell>
          <cell r="D79" t="str">
            <v>OT/FC</v>
          </cell>
          <cell r="E79" t="str">
            <v>=</v>
          </cell>
          <cell r="F79" t="str">
            <v>Outturn/ forecast</v>
          </cell>
          <cell r="H79" t="str">
            <v># Including former agricultural levies</v>
          </cell>
        </row>
        <row r="82">
          <cell r="B82" t="str">
            <v>TABLE F1</v>
          </cell>
          <cell r="D82" t="str">
            <v>£ million</v>
          </cell>
          <cell r="H82" t="str">
            <v>PROPORTIONATE MONTHLY VARIATION FROM PREVIOUS YEAR</v>
          </cell>
        </row>
        <row r="83">
          <cell r="B83" t="str">
            <v>------------</v>
          </cell>
        </row>
        <row r="84">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cell r="V84">
            <v>0</v>
          </cell>
        </row>
        <row r="85">
          <cell r="A85" t="str">
            <v>|</v>
          </cell>
          <cell r="B85" t="str">
            <v>Revenue source</v>
          </cell>
          <cell r="C85" t="str">
            <v>|</v>
          </cell>
          <cell r="E85" t="str">
            <v>|</v>
          </cell>
          <cell r="F85" t="str">
            <v>April</v>
          </cell>
          <cell r="G85" t="str">
            <v>May</v>
          </cell>
          <cell r="H85" t="str">
            <v>June</v>
          </cell>
          <cell r="I85" t="str">
            <v>July</v>
          </cell>
          <cell r="J85" t="str">
            <v>August</v>
          </cell>
          <cell r="K85" t="str">
            <v>September</v>
          </cell>
          <cell r="L85" t="str">
            <v>October</v>
          </cell>
          <cell r="M85" t="str">
            <v>November</v>
          </cell>
          <cell r="N85" t="str">
            <v>December</v>
          </cell>
          <cell r="O85" t="str">
            <v>January</v>
          </cell>
          <cell r="P85" t="str">
            <v>February</v>
          </cell>
          <cell r="Q85" t="str">
            <v>March</v>
          </cell>
          <cell r="R85" t="str">
            <v>|</v>
          </cell>
          <cell r="S85" t="str">
            <v>Q1</v>
          </cell>
          <cell r="T85" t="str">
            <v>Q2</v>
          </cell>
          <cell r="U85" t="str">
            <v>Q3</v>
          </cell>
          <cell r="V85" t="str">
            <v>Q4</v>
          </cell>
          <cell r="W85" t="str">
            <v>|</v>
          </cell>
          <cell r="X85" t="str">
            <v>Year</v>
          </cell>
          <cell r="Y85" t="str">
            <v>|</v>
          </cell>
        </row>
        <row r="86">
          <cell r="A86" t="str">
            <v>|</v>
          </cell>
          <cell r="B86" t="str">
            <v>-----------------------------------</v>
          </cell>
          <cell r="C86" t="str">
            <v>|</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P86" t="str">
            <v>-----------------------------------</v>
          </cell>
          <cell r="Q86" t="str">
            <v>-----------------------------------</v>
          </cell>
          <cell r="R86" t="str">
            <v>|</v>
          </cell>
          <cell r="S86" t="str">
            <v>-----------------------------------</v>
          </cell>
          <cell r="T86" t="str">
            <v>-----------------------------------</v>
          </cell>
          <cell r="U86" t="str">
            <v>-----------------------------------</v>
          </cell>
          <cell r="V86" t="str">
            <v>-----------------------------------</v>
          </cell>
          <cell r="W86" t="str">
            <v>|</v>
          </cell>
          <cell r="X86" t="str">
            <v>-----------------------------------</v>
          </cell>
          <cell r="Y86" t="str">
            <v>|</v>
          </cell>
        </row>
        <row r="87">
          <cell r="A87" t="str">
            <v>|</v>
          </cell>
          <cell r="B87" t="str">
            <v>IMPORT VAT</v>
          </cell>
          <cell r="C87" t="str">
            <v>|</v>
          </cell>
          <cell r="D87" t="str">
            <v>Variation</v>
          </cell>
          <cell r="E87" t="str">
            <v>|</v>
          </cell>
          <cell r="F87">
            <v>0.16455696202531644</v>
          </cell>
          <cell r="G87">
            <v>6.2307692307692307E-2</v>
          </cell>
          <cell r="H87">
            <v>-9.3823299452697427E-3</v>
          </cell>
          <cell r="I87">
            <v>2.8685258964143426E-2</v>
          </cell>
          <cell r="J87">
            <v>3.4664657121326298E-2</v>
          </cell>
          <cell r="K87">
            <v>5.9101654846335699E-2</v>
          </cell>
          <cell r="L87">
            <v>-7.3119777158774379E-2</v>
          </cell>
          <cell r="M87">
            <v>-7.2022160664819951E-2</v>
          </cell>
          <cell r="N87">
            <v>-7.326007326007326E-4</v>
          </cell>
          <cell r="O87">
            <v>-2.0164301717699777E-2</v>
          </cell>
          <cell r="P87">
            <v>-4.1666666666666664E-2</v>
          </cell>
          <cell r="Q87">
            <v>1.5847860538827259E-3</v>
          </cell>
          <cell r="R87" t="str">
            <v>|</v>
          </cell>
          <cell r="S87">
            <v>7.2079104865990118E-2</v>
          </cell>
          <cell r="T87">
            <v>4.0768631524279411E-2</v>
          </cell>
          <cell r="U87">
            <v>-4.9469964664310952E-2</v>
          </cell>
          <cell r="V87">
            <v>-2.0660115898211137E-2</v>
          </cell>
          <cell r="W87" t="str">
            <v>|</v>
          </cell>
          <cell r="X87">
            <v>8.9263263766658288E-3</v>
          </cell>
          <cell r="Y87" t="str">
            <v>|</v>
          </cell>
        </row>
        <row r="88">
          <cell r="A88" t="str">
            <v>|</v>
          </cell>
          <cell r="C88" t="str">
            <v>|</v>
          </cell>
          <cell r="E88" t="str">
            <v>|</v>
          </cell>
          <cell r="R88" t="str">
            <v>|</v>
          </cell>
          <cell r="W88" t="str">
            <v>|</v>
          </cell>
          <cell r="Y88" t="str">
            <v>|</v>
          </cell>
        </row>
        <row r="89">
          <cell r="A89" t="str">
            <v>|</v>
          </cell>
          <cell r="B89" t="str">
            <v>...................................</v>
          </cell>
          <cell r="C89" t="str">
            <v>|</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row>
        <row r="90">
          <cell r="A90" t="str">
            <v>|</v>
          </cell>
          <cell r="B90" t="str">
            <v>HOME VAT</v>
          </cell>
          <cell r="C90" t="str">
            <v>|</v>
          </cell>
          <cell r="D90" t="str">
            <v>Variation</v>
          </cell>
          <cell r="E90" t="str">
            <v>|</v>
          </cell>
          <cell r="F90">
            <v>0.17912324829320878</v>
          </cell>
          <cell r="G90">
            <v>4.0816326530612242E-2</v>
          </cell>
          <cell r="H90">
            <v>3.0292942743009321E-2</v>
          </cell>
          <cell r="I90">
            <v>5.4792167639986261E-2</v>
          </cell>
          <cell r="J90">
            <v>8.1291759465478841E-2</v>
          </cell>
          <cell r="K90">
            <v>-1.040943789035392E-3</v>
          </cell>
          <cell r="L90">
            <v>5.5497564370215725E-2</v>
          </cell>
          <cell r="M90">
            <v>0.16894761680037754</v>
          </cell>
          <cell r="N90">
            <v>-8.8855039350088857E-3</v>
          </cell>
          <cell r="O90">
            <v>-1.256322401696851E-2</v>
          </cell>
          <cell r="P90">
            <v>7.7201447527141129E-2</v>
          </cell>
          <cell r="Q90">
            <v>0.2862238074008025</v>
          </cell>
          <cell r="R90" t="str">
            <v>|</v>
          </cell>
          <cell r="S90">
            <v>9.900677912659625E-2</v>
          </cell>
          <cell r="T90">
            <v>5.1614370168258296E-2</v>
          </cell>
          <cell r="U90">
            <v>7.1813285457809697E-2</v>
          </cell>
          <cell r="V90">
            <v>7.1107447924471753E-2</v>
          </cell>
          <cell r="W90" t="str">
            <v>|</v>
          </cell>
          <cell r="X90">
            <v>7.3112453199375371E-2</v>
          </cell>
          <cell r="Y90" t="str">
            <v>|</v>
          </cell>
        </row>
        <row r="91">
          <cell r="A91" t="str">
            <v>|</v>
          </cell>
          <cell r="C91" t="str">
            <v>|</v>
          </cell>
          <cell r="E91" t="str">
            <v>|</v>
          </cell>
          <cell r="R91" t="str">
            <v>|</v>
          </cell>
          <cell r="W91" t="str">
            <v>|</v>
          </cell>
          <cell r="Y91" t="str">
            <v>|</v>
          </cell>
        </row>
        <row r="92">
          <cell r="A92" t="str">
            <v>|</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row>
        <row r="93">
          <cell r="A93" t="str">
            <v>|</v>
          </cell>
          <cell r="B93" t="str">
            <v xml:space="preserve">TOTAL VAT </v>
          </cell>
          <cell r="C93" t="str">
            <v>|</v>
          </cell>
          <cell r="D93" t="str">
            <v>Variation</v>
          </cell>
          <cell r="E93" t="str">
            <v>|</v>
          </cell>
          <cell r="F93">
            <v>0.17642752562225475</v>
          </cell>
          <cell r="G93">
            <v>4.597488921713442E-2</v>
          </cell>
          <cell r="H93">
            <v>1.844501517627831E-2</v>
          </cell>
          <cell r="I93">
            <v>5.0162498233714853E-2</v>
          </cell>
          <cell r="J93">
            <v>7.0654976792160915E-2</v>
          </cell>
          <cell r="K93">
            <v>1.7345218019754277E-2</v>
          </cell>
          <cell r="L93">
            <v>2.9788418708240536E-2</v>
          </cell>
          <cell r="M93">
            <v>0.10770855332629356</v>
          </cell>
          <cell r="N93">
            <v>-6.7873303167420816E-3</v>
          </cell>
          <cell r="O93">
            <v>-1.3926084627745045E-2</v>
          </cell>
          <cell r="P93">
            <v>5.1561021759697255E-2</v>
          </cell>
          <cell r="Q93">
            <v>0.18373751783166906</v>
          </cell>
          <cell r="R93" t="str">
            <v>|</v>
          </cell>
          <cell r="S93">
            <v>9.2746082642628111E-2</v>
          </cell>
          <cell r="T93">
            <v>4.9163977706072164E-2</v>
          </cell>
          <cell r="U93">
            <v>4.3478260869565216E-2</v>
          </cell>
          <cell r="V93">
            <v>5.0072191741264802E-2</v>
          </cell>
          <cell r="W93" t="str">
            <v>|</v>
          </cell>
          <cell r="X93">
            <v>5.832693783576362E-2</v>
          </cell>
          <cell r="Y93" t="str">
            <v>|</v>
          </cell>
        </row>
        <row r="94">
          <cell r="A94" t="str">
            <v>|</v>
          </cell>
          <cell r="C94" t="str">
            <v>|</v>
          </cell>
          <cell r="E94" t="str">
            <v>|</v>
          </cell>
          <cell r="R94" t="str">
            <v>|</v>
          </cell>
          <cell r="W94" t="str">
            <v>|</v>
          </cell>
          <cell r="Y94" t="str">
            <v>|</v>
          </cell>
        </row>
        <row r="95">
          <cell r="A95" t="str">
            <v>|</v>
          </cell>
          <cell r="B95" t="str">
            <v>...................................</v>
          </cell>
          <cell r="C95" t="str">
            <v>|</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row>
        <row r="96">
          <cell r="A96" t="str">
            <v>|</v>
          </cell>
          <cell r="B96" t="str">
            <v>TOBACCO</v>
          </cell>
          <cell r="C96" t="str">
            <v>|</v>
          </cell>
          <cell r="D96" t="str">
            <v>Variation</v>
          </cell>
          <cell r="E96" t="str">
            <v>|</v>
          </cell>
          <cell r="F96">
            <v>0.75111773472429211</v>
          </cell>
          <cell r="G96">
            <v>-0.83156498673740054</v>
          </cell>
          <cell r="H96">
            <v>3.3733333333333335</v>
          </cell>
          <cell r="I96">
            <v>0.22234513274336284</v>
          </cell>
          <cell r="J96">
            <v>0.11858974358974358</v>
          </cell>
          <cell r="K96">
            <v>2.6490066225165563E-2</v>
          </cell>
          <cell r="L96">
            <v>5.7142857142857141E-2</v>
          </cell>
          <cell r="M96">
            <v>-2.2368421052631579E-2</v>
          </cell>
          <cell r="N96">
            <v>1.5503875968992248E-2</v>
          </cell>
          <cell r="O96">
            <v>-1.6149068322981366E-2</v>
          </cell>
          <cell r="P96">
            <v>5.0541516245487361E-2</v>
          </cell>
          <cell r="Q96">
            <v>-9.3457943925233638E-3</v>
          </cell>
          <cell r="R96" t="str">
            <v>|</v>
          </cell>
          <cell r="S96">
            <v>-0.10476599398883642</v>
          </cell>
          <cell r="T96">
            <v>0.13956043956043956</v>
          </cell>
          <cell r="U96">
            <v>1.4940752189592994E-2</v>
          </cell>
          <cell r="V96">
            <v>4.4977511244377807E-3</v>
          </cell>
          <cell r="W96" t="str">
            <v>|</v>
          </cell>
          <cell r="X96">
            <v>5.9325176121616608E-3</v>
          </cell>
          <cell r="Y96" t="str">
            <v>|</v>
          </cell>
        </row>
        <row r="97">
          <cell r="A97" t="str">
            <v>|</v>
          </cell>
          <cell r="C97" t="str">
            <v>|</v>
          </cell>
          <cell r="E97" t="str">
            <v>|</v>
          </cell>
          <cell r="R97" t="str">
            <v>|</v>
          </cell>
          <cell r="W97" t="str">
            <v>|</v>
          </cell>
          <cell r="Y97" t="str">
            <v>|</v>
          </cell>
        </row>
        <row r="98">
          <cell r="A98" t="str">
            <v>|</v>
          </cell>
          <cell r="B98" t="str">
            <v>...................................</v>
          </cell>
          <cell r="C98" t="str">
            <v>|</v>
          </cell>
          <cell r="D98" t="str">
            <v>...................................</v>
          </cell>
          <cell r="E98" t="str">
            <v>|</v>
          </cell>
          <cell r="F98" t="str">
            <v>...................................</v>
          </cell>
          <cell r="G98" t="str">
            <v>...................................</v>
          </cell>
          <cell r="H98" t="str">
            <v>...................................</v>
          </cell>
          <cell r="I98" t="str">
            <v>...................................</v>
          </cell>
          <cell r="J98" t="str">
            <v>...................................</v>
          </cell>
          <cell r="K98" t="str">
            <v>...................................</v>
          </cell>
          <cell r="L98" t="str">
            <v>...................................</v>
          </cell>
          <cell r="M98" t="str">
            <v>...................................</v>
          </cell>
          <cell r="N98" t="str">
            <v>...................................</v>
          </cell>
          <cell r="O98" t="str">
            <v>...................................</v>
          </cell>
          <cell r="P98" t="str">
            <v>...................................</v>
          </cell>
          <cell r="Q98" t="str">
            <v>...................................</v>
          </cell>
          <cell r="R98" t="str">
            <v>|</v>
          </cell>
          <cell r="S98" t="str">
            <v>...................................</v>
          </cell>
          <cell r="T98" t="str">
            <v>...................................</v>
          </cell>
          <cell r="U98" t="str">
            <v>...................................</v>
          </cell>
          <cell r="V98" t="str">
            <v>...................................</v>
          </cell>
          <cell r="W98" t="str">
            <v>|</v>
          </cell>
          <cell r="X98" t="str">
            <v>...................................</v>
          </cell>
          <cell r="Y98" t="str">
            <v>|</v>
          </cell>
        </row>
        <row r="99">
          <cell r="A99" t="str">
            <v>|</v>
          </cell>
          <cell r="B99" t="str">
            <v>HYDROCARBON</v>
          </cell>
          <cell r="C99" t="str">
            <v>|</v>
          </cell>
          <cell r="D99" t="str">
            <v>Variation</v>
          </cell>
          <cell r="E99" t="str">
            <v>|</v>
          </cell>
          <cell r="F99">
            <v>1.3719512195121951E-2</v>
          </cell>
          <cell r="G99">
            <v>7.6837416481069037E-2</v>
          </cell>
          <cell r="H99">
            <v>4.8117154811715482E-2</v>
          </cell>
          <cell r="I99">
            <v>4.3878656554712896E-2</v>
          </cell>
          <cell r="J99">
            <v>4.9266247379454925E-2</v>
          </cell>
          <cell r="K99">
            <v>7.6098606645230438E-2</v>
          </cell>
          <cell r="L99">
            <v>8.4241823587710603E-3</v>
          </cell>
          <cell r="M99">
            <v>9.8453608247422678E-2</v>
          </cell>
          <cell r="N99">
            <v>9.8759048603929686E-2</v>
          </cell>
          <cell r="O99">
            <v>6.5818584070796465E-2</v>
          </cell>
          <cell r="P99">
            <v>4.804177545691906E-2</v>
          </cell>
          <cell r="Q99">
            <v>4.8000000000000001E-2</v>
          </cell>
          <cell r="R99" t="str">
            <v>|</v>
          </cell>
          <cell r="S99">
            <v>4.5278365045806908E-2</v>
          </cell>
          <cell r="T99">
            <v>5.6405693950177936E-2</v>
          </cell>
          <cell r="U99">
            <v>6.771894093686355E-2</v>
          </cell>
          <cell r="V99">
            <v>5.3769203286888174E-2</v>
          </cell>
          <cell r="W99" t="str">
            <v>|</v>
          </cell>
          <cell r="X99">
            <v>5.5911524620380938E-2</v>
          </cell>
          <cell r="Y99" t="str">
            <v>|</v>
          </cell>
        </row>
        <row r="100">
          <cell r="A100" t="str">
            <v>|</v>
          </cell>
          <cell r="B100" t="str">
            <v>OILS</v>
          </cell>
          <cell r="C100" t="str">
            <v>|</v>
          </cell>
          <cell r="E100" t="str">
            <v>|</v>
          </cell>
          <cell r="R100" t="str">
            <v>|</v>
          </cell>
          <cell r="W100" t="str">
            <v>|</v>
          </cell>
          <cell r="Y100" t="str">
            <v>|</v>
          </cell>
        </row>
        <row r="101">
          <cell r="A101" t="str">
            <v>|</v>
          </cell>
          <cell r="B101" t="str">
            <v>...................................</v>
          </cell>
          <cell r="C101" t="str">
            <v>|</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row>
        <row r="102">
          <cell r="A102" t="str">
            <v>|</v>
          </cell>
          <cell r="B102" t="str">
            <v>SPIRITS</v>
          </cell>
          <cell r="C102" t="str">
            <v>|</v>
          </cell>
          <cell r="D102" t="str">
            <v>Variation</v>
          </cell>
          <cell r="E102" t="str">
            <v>|</v>
          </cell>
          <cell r="F102">
            <v>-3.1413612565445025E-2</v>
          </cell>
          <cell r="G102">
            <v>9.036144578313253E-2</v>
          </cell>
          <cell r="H102">
            <v>5.0847457627118647E-2</v>
          </cell>
          <cell r="I102">
            <v>1.11731843575419E-2</v>
          </cell>
          <cell r="J102">
            <v>-5.5248618784530384E-3</v>
          </cell>
          <cell r="K102">
            <v>3.9325842696629212E-2</v>
          </cell>
          <cell r="L102">
            <v>-5.263157894736842E-3</v>
          </cell>
          <cell r="M102">
            <v>-1.6949152542372881E-2</v>
          </cell>
          <cell r="N102">
            <v>1.8518518518518517E-2</v>
          </cell>
          <cell r="O102">
            <v>1.4851485148514851E-2</v>
          </cell>
          <cell r="P102">
            <v>5.0847457627118647E-2</v>
          </cell>
          <cell r="Q102">
            <v>-4.3478260869565216E-2</v>
          </cell>
          <cell r="R102" t="str">
            <v>|</v>
          </cell>
          <cell r="S102">
            <v>3.3707865168539325E-2</v>
          </cell>
          <cell r="T102">
            <v>1.4869888475836431E-2</v>
          </cell>
          <cell r="U102">
            <v>0</v>
          </cell>
          <cell r="V102">
            <v>4.1580041580041582E-3</v>
          </cell>
          <cell r="W102" t="str">
            <v>|</v>
          </cell>
          <cell r="X102">
            <v>1.1854360711261643E-2</v>
          </cell>
          <cell r="Y102" t="str">
            <v>|</v>
          </cell>
        </row>
        <row r="103">
          <cell r="A103" t="str">
            <v>|</v>
          </cell>
          <cell r="C103" t="str">
            <v>|</v>
          </cell>
          <cell r="E103" t="str">
            <v>|</v>
          </cell>
          <cell r="R103" t="str">
            <v>|</v>
          </cell>
          <cell r="W103" t="str">
            <v>|</v>
          </cell>
          <cell r="Y103" t="str">
            <v>|</v>
          </cell>
        </row>
        <row r="104">
          <cell r="A104" t="str">
            <v>|</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row>
        <row r="105">
          <cell r="A105" t="str">
            <v>|</v>
          </cell>
          <cell r="B105" t="str">
            <v>BEER</v>
          </cell>
          <cell r="C105" t="str">
            <v>|</v>
          </cell>
          <cell r="D105" t="str">
            <v>Variation</v>
          </cell>
          <cell r="E105" t="str">
            <v>|</v>
          </cell>
          <cell r="F105">
            <v>0.16260162601626016</v>
          </cell>
          <cell r="G105">
            <v>-8.7786259541984726E-2</v>
          </cell>
          <cell r="H105">
            <v>0.11244979919678715</v>
          </cell>
          <cell r="I105">
            <v>0.12015503875968993</v>
          </cell>
          <cell r="J105">
            <v>-0.12631578947368421</v>
          </cell>
          <cell r="K105">
            <v>-7.3529411764705881E-3</v>
          </cell>
          <cell r="L105">
            <v>0</v>
          </cell>
          <cell r="M105">
            <v>7.462686567164179E-3</v>
          </cell>
          <cell r="N105">
            <v>1.7730496453900711E-2</v>
          </cell>
          <cell r="O105">
            <v>2.0833333333333332E-2</v>
          </cell>
          <cell r="P105">
            <v>1.7647058823529412E-2</v>
          </cell>
          <cell r="Q105">
            <v>3.4313725490196081E-2</v>
          </cell>
          <cell r="R105" t="str">
            <v>|</v>
          </cell>
          <cell r="S105">
            <v>5.9445178335535004E-2</v>
          </cell>
          <cell r="T105">
            <v>-8.5889570552147246E-3</v>
          </cell>
          <cell r="U105">
            <v>8.6419753086419745E-3</v>
          </cell>
          <cell r="V105">
            <v>2.4169184290030211E-2</v>
          </cell>
          <cell r="W105" t="str">
            <v>|</v>
          </cell>
          <cell r="X105">
            <v>2.0039421813403416E-2</v>
          </cell>
          <cell r="Y105" t="str">
            <v>|</v>
          </cell>
        </row>
        <row r="106">
          <cell r="A106" t="str">
            <v>|</v>
          </cell>
          <cell r="C106" t="str">
            <v>|</v>
          </cell>
          <cell r="E106" t="str">
            <v>|</v>
          </cell>
          <cell r="R106" t="str">
            <v>|</v>
          </cell>
          <cell r="W106" t="str">
            <v>|</v>
          </cell>
          <cell r="Y106" t="str">
            <v>|</v>
          </cell>
        </row>
        <row r="107">
          <cell r="A107" t="str">
            <v>|</v>
          </cell>
          <cell r="B107" t="str">
            <v>...................................</v>
          </cell>
          <cell r="C107" t="str">
            <v>|</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row>
        <row r="108">
          <cell r="A108" t="str">
            <v>|</v>
          </cell>
          <cell r="B108" t="str">
            <v xml:space="preserve">WINES </v>
          </cell>
          <cell r="C108" t="str">
            <v>|</v>
          </cell>
          <cell r="D108" t="str">
            <v>Variation</v>
          </cell>
          <cell r="E108" t="str">
            <v>|</v>
          </cell>
          <cell r="F108">
            <v>6.1797752808988762E-2</v>
          </cell>
          <cell r="G108">
            <v>0.1736111111111111</v>
          </cell>
          <cell r="H108">
            <v>5.6962025316455694E-2</v>
          </cell>
          <cell r="I108">
            <v>0.18543046357615894</v>
          </cell>
          <cell r="J108">
            <v>0.1728395061728395</v>
          </cell>
          <cell r="K108">
            <v>3.870967741935484E-2</v>
          </cell>
          <cell r="L108">
            <v>-0.10059171597633136</v>
          </cell>
          <cell r="M108">
            <v>-0.11415525114155251</v>
          </cell>
          <cell r="N108">
            <v>-8.3333333333333329E-2</v>
          </cell>
          <cell r="O108">
            <v>-7.3863636363636367E-2</v>
          </cell>
          <cell r="P108">
            <v>-8.6614173228346455E-2</v>
          </cell>
          <cell r="Q108">
            <v>-0.18705035971223022</v>
          </cell>
          <cell r="R108" t="str">
            <v>|</v>
          </cell>
          <cell r="S108">
            <v>9.375E-2</v>
          </cell>
          <cell r="T108">
            <v>0.13247863247863248</v>
          </cell>
          <cell r="U108">
            <v>-9.9025974025974031E-2</v>
          </cell>
          <cell r="V108">
            <v>-0.11312217194570136</v>
          </cell>
          <cell r="W108" t="str">
            <v>|</v>
          </cell>
          <cell r="X108">
            <v>-1.9940179461615153E-3</v>
          </cell>
          <cell r="Y108" t="str">
            <v>|</v>
          </cell>
        </row>
        <row r="109">
          <cell r="A109" t="str">
            <v>|</v>
          </cell>
          <cell r="C109" t="str">
            <v>|</v>
          </cell>
          <cell r="E109" t="str">
            <v>|</v>
          </cell>
          <cell r="R109" t="str">
            <v>|</v>
          </cell>
          <cell r="W109" t="str">
            <v>|</v>
          </cell>
          <cell r="Y109" t="str">
            <v>|</v>
          </cell>
        </row>
        <row r="110">
          <cell r="A110" t="str">
            <v>|</v>
          </cell>
          <cell r="B110" t="str">
            <v>...................................</v>
          </cell>
          <cell r="C110" t="str">
            <v>|</v>
          </cell>
          <cell r="D110" t="str">
            <v>...................................</v>
          </cell>
          <cell r="E110" t="str">
            <v>|</v>
          </cell>
          <cell r="F110" t="str">
            <v>...................................</v>
          </cell>
          <cell r="G110" t="str">
            <v>...................................</v>
          </cell>
          <cell r="H110" t="str">
            <v>...................................</v>
          </cell>
          <cell r="I110" t="str">
            <v>...................................</v>
          </cell>
          <cell r="J110" t="str">
            <v>...................................</v>
          </cell>
          <cell r="K110" t="str">
            <v>...................................</v>
          </cell>
          <cell r="L110" t="str">
            <v>...................................</v>
          </cell>
          <cell r="M110" t="str">
            <v>...................................</v>
          </cell>
          <cell r="N110" t="str">
            <v>...................................</v>
          </cell>
          <cell r="O110" t="str">
            <v>...................................</v>
          </cell>
          <cell r="P110" t="str">
            <v>...................................</v>
          </cell>
          <cell r="Q110" t="str">
            <v>...................................</v>
          </cell>
          <cell r="R110" t="str">
            <v>|</v>
          </cell>
          <cell r="S110" t="str">
            <v>...................................</v>
          </cell>
          <cell r="T110" t="str">
            <v>...................................</v>
          </cell>
          <cell r="U110" t="str">
            <v>...................................</v>
          </cell>
          <cell r="V110" t="str">
            <v>...................................</v>
          </cell>
          <cell r="W110" t="str">
            <v>|</v>
          </cell>
          <cell r="X110" t="str">
            <v>...................................</v>
          </cell>
          <cell r="Y110" t="str">
            <v>|</v>
          </cell>
        </row>
        <row r="111">
          <cell r="A111" t="str">
            <v>|</v>
          </cell>
          <cell r="B111" t="str">
            <v>CIDER</v>
          </cell>
          <cell r="C111" t="str">
            <v>|</v>
          </cell>
          <cell r="D111" t="str">
            <v>Variation</v>
          </cell>
          <cell r="E111" t="str">
            <v>|</v>
          </cell>
          <cell r="F111">
            <v>0</v>
          </cell>
          <cell r="G111">
            <v>7.6923076923076927E-2</v>
          </cell>
          <cell r="H111">
            <v>0.18181818181818182</v>
          </cell>
          <cell r="I111">
            <v>0</v>
          </cell>
          <cell r="J111">
            <v>-7.1428571428571425E-2</v>
          </cell>
          <cell r="K111">
            <v>7.6923076923076927E-2</v>
          </cell>
          <cell r="L111">
            <v>0</v>
          </cell>
          <cell r="M111">
            <v>8.3333333333333329E-2</v>
          </cell>
          <cell r="N111">
            <v>7.6923076923076927E-2</v>
          </cell>
          <cell r="O111">
            <v>0</v>
          </cell>
          <cell r="P111">
            <v>-0.1111111111111111</v>
          </cell>
          <cell r="Q111">
            <v>-0.18181818181818182</v>
          </cell>
          <cell r="R111" t="str">
            <v>|</v>
          </cell>
          <cell r="S111">
            <v>8.1081081081081086E-2</v>
          </cell>
          <cell r="T111">
            <v>0</v>
          </cell>
          <cell r="U111">
            <v>5.128205128205128E-2</v>
          </cell>
          <cell r="V111">
            <v>-8.5714285714285715E-2</v>
          </cell>
          <cell r="W111" t="str">
            <v>|</v>
          </cell>
          <cell r="X111">
            <v>1.3071895424836602E-2</v>
          </cell>
          <cell r="Y111" t="str">
            <v>|</v>
          </cell>
        </row>
        <row r="112">
          <cell r="A112" t="str">
            <v>|</v>
          </cell>
          <cell r="C112" t="str">
            <v>|</v>
          </cell>
          <cell r="E112" t="str">
            <v>|</v>
          </cell>
          <cell r="R112" t="str">
            <v>|</v>
          </cell>
          <cell r="W112" t="str">
            <v>|</v>
          </cell>
          <cell r="Y112" t="str">
            <v>|</v>
          </cell>
        </row>
        <row r="113">
          <cell r="A113" t="str">
            <v>|</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row>
        <row r="114">
          <cell r="A114" t="str">
            <v>|</v>
          </cell>
          <cell r="B114" t="str">
            <v>BETTING</v>
          </cell>
          <cell r="C114" t="str">
            <v>|</v>
          </cell>
          <cell r="D114" t="str">
            <v>Variation</v>
          </cell>
          <cell r="E114" t="str">
            <v>|</v>
          </cell>
          <cell r="F114">
            <v>1.5748031496062992E-2</v>
          </cell>
          <cell r="G114">
            <v>0.14285714285714285</v>
          </cell>
          <cell r="H114">
            <v>9.8039215686274508E-2</v>
          </cell>
          <cell r="I114">
            <v>-0.11194029850746269</v>
          </cell>
          <cell r="J114">
            <v>0.50526315789473686</v>
          </cell>
          <cell r="K114">
            <v>-6.3063063063063057E-2</v>
          </cell>
          <cell r="L114">
            <v>-3.6363636363636362E-2</v>
          </cell>
          <cell r="M114">
            <v>-8.1967213114754092E-2</v>
          </cell>
          <cell r="N114">
            <v>-0.1941747572815534</v>
          </cell>
          <cell r="O114">
            <v>-8.8709677419354843E-2</v>
          </cell>
          <cell r="P114">
            <v>-7.2072072072072071E-2</v>
          </cell>
          <cell r="Q114">
            <v>-0.12621359223300971</v>
          </cell>
          <cell r="R114" t="str">
            <v>|</v>
          </cell>
          <cell r="S114">
            <v>8.0838323353293412E-2</v>
          </cell>
          <cell r="T114">
            <v>7.6470588235294124E-2</v>
          </cell>
          <cell r="U114">
            <v>-0.10149253731343283</v>
          </cell>
          <cell r="V114">
            <v>-9.4674556213017749E-2</v>
          </cell>
          <cell r="W114" t="str">
            <v>|</v>
          </cell>
          <cell r="X114">
            <v>-9.6510764662212315E-3</v>
          </cell>
          <cell r="Y114" t="str">
            <v>|</v>
          </cell>
        </row>
        <row r="115">
          <cell r="A115" t="str">
            <v>|</v>
          </cell>
          <cell r="C115" t="str">
            <v>|</v>
          </cell>
          <cell r="E115" t="str">
            <v>|</v>
          </cell>
          <cell r="R115" t="str">
            <v>|</v>
          </cell>
          <cell r="W115" t="str">
            <v>|</v>
          </cell>
          <cell r="Y115" t="str">
            <v>|</v>
          </cell>
        </row>
        <row r="116">
          <cell r="A116" t="str">
            <v>|</v>
          </cell>
          <cell r="B116" t="str">
            <v>...................................</v>
          </cell>
          <cell r="C116" t="str">
            <v>|</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row>
        <row r="117">
          <cell r="A117" t="str">
            <v>|</v>
          </cell>
          <cell r="B117" t="str">
            <v>CUSTOMS</v>
          </cell>
          <cell r="C117" t="str">
            <v>|</v>
          </cell>
          <cell r="D117" t="str">
            <v>Variation</v>
          </cell>
          <cell r="E117" t="str">
            <v>|</v>
          </cell>
          <cell r="F117">
            <v>0.1095890410958904</v>
          </cell>
          <cell r="G117">
            <v>9.2105263157894732E-2</v>
          </cell>
          <cell r="H117">
            <v>3.8216560509554139E-2</v>
          </cell>
          <cell r="I117">
            <v>0.17532467532467533</v>
          </cell>
          <cell r="J117">
            <v>4.1916167664670656E-2</v>
          </cell>
          <cell r="K117">
            <v>-7.3170731707317069E-2</v>
          </cell>
          <cell r="L117">
            <v>-0.14130434782608695</v>
          </cell>
          <cell r="M117">
            <v>-0.17098445595854922</v>
          </cell>
          <cell r="N117">
            <v>-0.12941176470588237</v>
          </cell>
          <cell r="O117">
            <v>-0.18064516129032257</v>
          </cell>
          <cell r="P117">
            <v>-7.792207792207792E-2</v>
          </cell>
          <cell r="Q117">
            <v>-8.2758620689655171E-2</v>
          </cell>
          <cell r="R117" t="str">
            <v>|</v>
          </cell>
          <cell r="S117">
            <v>7.9120879120879117E-2</v>
          </cell>
          <cell r="T117">
            <v>4.536082474226804E-2</v>
          </cell>
          <cell r="U117">
            <v>-0.14808043875685559</v>
          </cell>
          <cell r="V117">
            <v>-0.11453744493392071</v>
          </cell>
          <cell r="W117" t="str">
            <v>|</v>
          </cell>
          <cell r="X117">
            <v>-3.8639876352395672E-2</v>
          </cell>
          <cell r="Y117" t="str">
            <v>|</v>
          </cell>
        </row>
        <row r="118">
          <cell r="A118" t="str">
            <v>|</v>
          </cell>
          <cell r="B118" t="str">
            <v>DUTIES #</v>
          </cell>
          <cell r="C118" t="str">
            <v>|</v>
          </cell>
          <cell r="E118" t="str">
            <v>|</v>
          </cell>
          <cell r="R118" t="str">
            <v>|</v>
          </cell>
          <cell r="W118" t="str">
            <v>|</v>
          </cell>
          <cell r="Y118" t="str">
            <v>|</v>
          </cell>
        </row>
        <row r="119">
          <cell r="A119" t="str">
            <v>|</v>
          </cell>
          <cell r="B119" t="str">
            <v>...................................</v>
          </cell>
          <cell r="C119" t="str">
            <v>|</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row>
        <row r="120">
          <cell r="A120" t="str">
            <v>|</v>
          </cell>
          <cell r="B120" t="str">
            <v>APD</v>
          </cell>
          <cell r="C120" t="str">
            <v>|</v>
          </cell>
          <cell r="D120" t="str">
            <v>Variation</v>
          </cell>
          <cell r="E120" t="str">
            <v>|</v>
          </cell>
          <cell r="F120">
            <v>0.14285714285714285</v>
          </cell>
          <cell r="G120">
            <v>0.15789473684210525</v>
          </cell>
          <cell r="H120">
            <v>0.16129032258064516</v>
          </cell>
          <cell r="I120">
            <v>2.7027027027027029E-2</v>
          </cell>
          <cell r="J120">
            <v>0.17105263157894737</v>
          </cell>
          <cell r="K120">
            <v>0.10975609756097561</v>
          </cell>
          <cell r="L120">
            <v>0.26027397260273971</v>
          </cell>
          <cell r="M120">
            <v>0.21428571428571427</v>
          </cell>
          <cell r="N120">
            <v>0.17543859649122806</v>
          </cell>
          <cell r="O120">
            <v>0.14492753623188406</v>
          </cell>
          <cell r="P120">
            <v>0.16363636363636364</v>
          </cell>
          <cell r="Q120">
            <v>3.3898305084745763E-2</v>
          </cell>
          <cell r="R120" t="str">
            <v>|</v>
          </cell>
          <cell r="S120">
            <v>0.15428571428571428</v>
          </cell>
          <cell r="T120">
            <v>0.10344827586206896</v>
          </cell>
          <cell r="U120">
            <v>0.22</v>
          </cell>
          <cell r="V120">
            <v>0.11475409836065574</v>
          </cell>
          <cell r="W120" t="str">
            <v>|</v>
          </cell>
          <cell r="X120">
            <v>0.14683544303797469</v>
          </cell>
          <cell r="Y120" t="str">
            <v>|</v>
          </cell>
        </row>
        <row r="121">
          <cell r="A121" t="str">
            <v>|</v>
          </cell>
          <cell r="C121" t="str">
            <v>|</v>
          </cell>
          <cell r="E121" t="str">
            <v>|</v>
          </cell>
          <cell r="R121" t="str">
            <v>|</v>
          </cell>
          <cell r="W121" t="str">
            <v>|</v>
          </cell>
          <cell r="Y121" t="str">
            <v>|</v>
          </cell>
        </row>
        <row r="122">
          <cell r="A122" t="str">
            <v>|</v>
          </cell>
          <cell r="B122" t="str">
            <v>...................................</v>
          </cell>
          <cell r="C122" t="str">
            <v>|</v>
          </cell>
          <cell r="D122" t="str">
            <v>...................................</v>
          </cell>
          <cell r="E122" t="str">
            <v>|</v>
          </cell>
          <cell r="F122" t="str">
            <v>...................................</v>
          </cell>
          <cell r="G122" t="str">
            <v>...................................</v>
          </cell>
          <cell r="H122" t="str">
            <v>...................................</v>
          </cell>
          <cell r="I122" t="str">
            <v>...................................</v>
          </cell>
          <cell r="J122" t="str">
            <v>...................................</v>
          </cell>
          <cell r="K122" t="str">
            <v>...................................</v>
          </cell>
          <cell r="L122" t="str">
            <v>...................................</v>
          </cell>
          <cell r="M122" t="str">
            <v>...................................</v>
          </cell>
          <cell r="N122" t="str">
            <v>...................................</v>
          </cell>
          <cell r="O122" t="str">
            <v>...................................</v>
          </cell>
          <cell r="P122" t="str">
            <v>...................................</v>
          </cell>
          <cell r="Q122" t="str">
            <v>...................................</v>
          </cell>
          <cell r="R122" t="str">
            <v>|</v>
          </cell>
          <cell r="S122" t="str">
            <v>...................................</v>
          </cell>
          <cell r="T122" t="str">
            <v>...................................</v>
          </cell>
          <cell r="U122" t="str">
            <v>...................................</v>
          </cell>
          <cell r="V122" t="str">
            <v>...................................</v>
          </cell>
          <cell r="W122" t="str">
            <v>|</v>
          </cell>
          <cell r="X122" t="str">
            <v>...................................</v>
          </cell>
          <cell r="Y122" t="str">
            <v>|</v>
          </cell>
        </row>
        <row r="123">
          <cell r="A123" t="str">
            <v>|</v>
          </cell>
          <cell r="B123" t="str">
            <v>IPT</v>
          </cell>
          <cell r="C123" t="str">
            <v>|</v>
          </cell>
          <cell r="D123" t="str">
            <v>Variation</v>
          </cell>
          <cell r="E123" t="str">
            <v>|</v>
          </cell>
          <cell r="F123">
            <v>1.4444444444444444</v>
          </cell>
          <cell r="G123">
            <v>-6.25E-2</v>
          </cell>
          <cell r="H123">
            <v>0.66666666666666663</v>
          </cell>
          <cell r="I123">
            <v>0.90384615384615385</v>
          </cell>
          <cell r="J123">
            <v>-4.2124542124542128E-2</v>
          </cell>
          <cell r="K123">
            <v>0.66666666666666663</v>
          </cell>
          <cell r="L123">
            <v>0.4838709677419355</v>
          </cell>
          <cell r="M123">
            <v>3.825136612021858E-2</v>
          </cell>
          <cell r="N123">
            <v>0</v>
          </cell>
          <cell r="O123">
            <v>-0.11267605633802817</v>
          </cell>
          <cell r="P123">
            <v>0.10309278350515463</v>
          </cell>
          <cell r="Q123">
            <v>0</v>
          </cell>
          <cell r="R123" t="str">
            <v>|</v>
          </cell>
          <cell r="S123">
            <v>3.9927404718693285E-2</v>
          </cell>
          <cell r="T123">
            <v>4.3261231281198007E-2</v>
          </cell>
          <cell r="U123">
            <v>6.1538461538461542E-2</v>
          </cell>
          <cell r="V123">
            <v>7.4866310160427801E-2</v>
          </cell>
          <cell r="W123" t="str">
            <v>|</v>
          </cell>
          <cell r="X123">
            <v>5.4830287206266322E-2</v>
          </cell>
          <cell r="Y123" t="str">
            <v>|</v>
          </cell>
        </row>
        <row r="124">
          <cell r="A124" t="str">
            <v>|</v>
          </cell>
          <cell r="C124" t="str">
            <v>|</v>
          </cell>
          <cell r="E124" t="str">
            <v>|</v>
          </cell>
          <cell r="R124" t="str">
            <v>|</v>
          </cell>
          <cell r="W124" t="str">
            <v>|</v>
          </cell>
          <cell r="Y124" t="str">
            <v>|</v>
          </cell>
        </row>
        <row r="125">
          <cell r="A125" t="str">
            <v>|</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row>
        <row r="126">
          <cell r="A126" t="str">
            <v>|</v>
          </cell>
          <cell r="B126" t="str">
            <v>LANDFILL</v>
          </cell>
          <cell r="C126" t="str">
            <v>|</v>
          </cell>
          <cell r="D126" t="str">
            <v>Variation</v>
          </cell>
          <cell r="E126" t="str">
            <v>|</v>
          </cell>
          <cell r="F126">
            <v>0.24193548387096775</v>
          </cell>
          <cell r="G126">
            <v>6.6666666666666666E-2</v>
          </cell>
          <cell r="H126">
            <v>0.35294117647058826</v>
          </cell>
          <cell r="I126">
            <v>8.7499999999999994E-2</v>
          </cell>
          <cell r="J126">
            <v>0</v>
          </cell>
          <cell r="K126">
            <v>-8.5106382978723402E-2</v>
          </cell>
          <cell r="L126">
            <v>-7.5949367088607597E-2</v>
          </cell>
          <cell r="M126">
            <v>-5.2631578947368418E-2</v>
          </cell>
          <cell r="N126">
            <v>-6.6666666666666666E-2</v>
          </cell>
          <cell r="O126">
            <v>-5.4054054054054057E-2</v>
          </cell>
          <cell r="P126">
            <v>-7.3170731707317069E-2</v>
          </cell>
          <cell r="Q126">
            <v>0.05</v>
          </cell>
          <cell r="R126" t="str">
            <v>|</v>
          </cell>
          <cell r="S126">
            <v>0.23015873015873015</v>
          </cell>
          <cell r="T126">
            <v>1.7543859649122806E-2</v>
          </cell>
          <cell r="U126">
            <v>-6.7901234567901231E-2</v>
          </cell>
          <cell r="V126">
            <v>-3.2258064516129031E-2</v>
          </cell>
          <cell r="W126" t="str">
            <v>|</v>
          </cell>
          <cell r="X126">
            <v>2.6058631921824105E-2</v>
          </cell>
          <cell r="Y126" t="str">
            <v>|</v>
          </cell>
        </row>
        <row r="127">
          <cell r="A127" t="str">
            <v>|</v>
          </cell>
          <cell r="C127" t="str">
            <v>|</v>
          </cell>
          <cell r="E127" t="str">
            <v>|</v>
          </cell>
          <cell r="R127" t="str">
            <v>|</v>
          </cell>
          <cell r="W127" t="str">
            <v>|</v>
          </cell>
          <cell r="Y127" t="str">
            <v>|</v>
          </cell>
        </row>
        <row r="128">
          <cell r="A128" t="str">
            <v>|</v>
          </cell>
          <cell r="B128" t="str">
            <v>...................................</v>
          </cell>
          <cell r="C128" t="str">
            <v>|</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row>
        <row r="129">
          <cell r="A129" t="str">
            <v>|</v>
          </cell>
          <cell r="B129" t="str">
            <v>CCL</v>
          </cell>
          <cell r="C129" t="str">
            <v>|</v>
          </cell>
          <cell r="D129" t="str">
            <v>Variation</v>
          </cell>
          <cell r="E129" t="str">
            <v>|</v>
          </cell>
          <cell r="F129">
            <v>-0.8571428571428571</v>
          </cell>
          <cell r="G129">
            <v>0.02</v>
          </cell>
          <cell r="H129">
            <v>0.2</v>
          </cell>
          <cell r="I129">
            <v>-0.8214285714285714</v>
          </cell>
          <cell r="J129">
            <v>4.2424242424242427E-2</v>
          </cell>
          <cell r="K129">
            <v>9.0909090909090912E-2</v>
          </cell>
          <cell r="L129">
            <v>0.77777777777777779</v>
          </cell>
          <cell r="M129">
            <v>-1.3422818791946308E-2</v>
          </cell>
          <cell r="N129">
            <v>4.333333333333333</v>
          </cell>
          <cell r="O129">
            <v>-0.44444444444444442</v>
          </cell>
          <cell r="P129">
            <v>-4.3956043956043959E-2</v>
          </cell>
          <cell r="Q129">
            <v>-0.47619047619047616</v>
          </cell>
          <cell r="R129" t="str">
            <v>|</v>
          </cell>
          <cell r="S129">
            <v>-4.6610169491525424E-2</v>
          </cell>
          <cell r="T129">
            <v>-7.3529411764705885E-2</v>
          </cell>
          <cell r="U129">
            <v>0.11180124223602485</v>
          </cell>
          <cell r="V129">
            <v>-0.13043478260869565</v>
          </cell>
          <cell r="W129" t="str">
            <v>|</v>
          </cell>
          <cell r="X129">
            <v>-4.5728038507821901E-2</v>
          </cell>
          <cell r="Y129" t="str">
            <v>|</v>
          </cell>
        </row>
        <row r="130">
          <cell r="A130" t="str">
            <v>|</v>
          </cell>
          <cell r="C130" t="str">
            <v>|</v>
          </cell>
          <cell r="E130" t="str">
            <v>|</v>
          </cell>
          <cell r="R130" t="str">
            <v>|</v>
          </cell>
          <cell r="W130" t="str">
            <v>|</v>
          </cell>
          <cell r="Y130" t="str">
            <v>|</v>
          </cell>
        </row>
        <row r="131">
          <cell r="A131" t="str">
            <v>|</v>
          </cell>
          <cell r="B131" t="str">
            <v>-----------------------------------</v>
          </cell>
          <cell r="C131" t="str">
            <v>|</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row>
        <row r="132">
          <cell r="A132" t="str">
            <v>|</v>
          </cell>
          <cell r="B132" t="str">
            <v>AGGREGATES</v>
          </cell>
          <cell r="C132" t="str">
            <v>|</v>
          </cell>
          <cell r="D132" t="str">
            <v>Variation</v>
          </cell>
          <cell r="E132" t="str">
            <v>|</v>
          </cell>
          <cell r="F132">
            <v>0.05</v>
          </cell>
          <cell r="G132">
            <v>-0.35294117647058826</v>
          </cell>
          <cell r="H132">
            <v>1.8333333333333333</v>
          </cell>
          <cell r="I132">
            <v>-0.04</v>
          </cell>
          <cell r="J132">
            <v>0.5</v>
          </cell>
          <cell r="K132">
            <v>0</v>
          </cell>
          <cell r="L132">
            <v>-0.10638297872340426</v>
          </cell>
          <cell r="M132">
            <v>-0.21739130434782608</v>
          </cell>
          <cell r="N132">
            <v>-5.5555555555555552E-2</v>
          </cell>
          <cell r="O132">
            <v>-0.1276595744680851</v>
          </cell>
          <cell r="P132">
            <v>-0.37037037037037035</v>
          </cell>
          <cell r="Q132">
            <v>-7.1428571428571425E-2</v>
          </cell>
          <cell r="R132" t="str">
            <v>|</v>
          </cell>
          <cell r="S132">
            <v>1.2500000000000001E-2</v>
          </cell>
          <cell r="T132">
            <v>0.1</v>
          </cell>
          <cell r="U132">
            <v>-0.125</v>
          </cell>
          <cell r="V132">
            <v>-0.19318181818181818</v>
          </cell>
          <cell r="W132" t="str">
            <v>|</v>
          </cell>
          <cell r="X132">
            <v>-5.2023121387283239E-2</v>
          </cell>
          <cell r="Y132" t="str">
            <v>|</v>
          </cell>
        </row>
        <row r="133">
          <cell r="A133" t="str">
            <v>|</v>
          </cell>
          <cell r="C133" t="str">
            <v>|</v>
          </cell>
          <cell r="E133" t="str">
            <v>|</v>
          </cell>
          <cell r="R133" t="str">
            <v>|</v>
          </cell>
          <cell r="W133" t="str">
            <v>|</v>
          </cell>
          <cell r="Y133" t="str">
            <v>|</v>
          </cell>
        </row>
        <row r="134">
          <cell r="A134" t="str">
            <v>|</v>
          </cell>
          <cell r="B134" t="str">
            <v>-----------------------------------</v>
          </cell>
          <cell r="C134" t="str">
            <v>|</v>
          </cell>
          <cell r="D134" t="str">
            <v>-----------------------------------</v>
          </cell>
          <cell r="E134" t="str">
            <v>|</v>
          </cell>
          <cell r="F134" t="str">
            <v>-----------------------------------</v>
          </cell>
          <cell r="G134" t="str">
            <v>-----------------------------------</v>
          </cell>
          <cell r="H134" t="str">
            <v>-----------------------------------</v>
          </cell>
          <cell r="I134" t="str">
            <v>-----------------------------------</v>
          </cell>
          <cell r="J134" t="str">
            <v>-----------------------------------</v>
          </cell>
          <cell r="K134" t="str">
            <v>-----------------------------------</v>
          </cell>
          <cell r="L134" t="str">
            <v>-----------------------------------</v>
          </cell>
          <cell r="M134" t="str">
            <v>-----------------------------------</v>
          </cell>
          <cell r="N134" t="str">
            <v>-----------------------------------</v>
          </cell>
          <cell r="O134" t="str">
            <v>-----------------------------------</v>
          </cell>
          <cell r="P134" t="str">
            <v>-----------------------------------</v>
          </cell>
          <cell r="Q134" t="str">
            <v>-----------------------------------</v>
          </cell>
          <cell r="R134" t="str">
            <v>|</v>
          </cell>
          <cell r="S134" t="str">
            <v>-----------------------------------</v>
          </cell>
          <cell r="T134" t="str">
            <v>-----------------------------------</v>
          </cell>
          <cell r="U134" t="str">
            <v>-----------------------------------</v>
          </cell>
          <cell r="V134" t="str">
            <v>-----------------------------------</v>
          </cell>
          <cell r="W134" t="str">
            <v>|</v>
          </cell>
          <cell r="X134" t="str">
            <v>-----------------------------------</v>
          </cell>
          <cell r="Y134" t="str">
            <v>|</v>
          </cell>
        </row>
      </sheetData>
      <sheetData sheetId="1" refreshError="1"/>
      <sheetData sheetId="2" refreshError="1"/>
      <sheetData sheetId="3" refreshError="1"/>
      <sheetData sheetId="4"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Harriet Price" refreshedDate="41649.467788657406" createdVersion="1" refreshedVersion="4" recordCount="64" upgradeOnRefresh="1">
  <cacheSource type="worksheet">
    <worksheetSource ref="B2:M66" sheet="Data"/>
  </cacheSource>
  <cacheFields count="12">
    <cacheField name="Budget/Autumn" numFmtId="0">
      <sharedItems count="8">
        <s v="June Budget 2010"/>
        <s v="Autumn 2010"/>
        <s v="Budget 2011"/>
        <s v="Autumn 2011"/>
        <s v="Budget 2012"/>
        <s v="Autumn 2012"/>
        <s v="Budget 2013"/>
        <s v="Autumn 2013"/>
      </sharedItems>
    </cacheField>
    <cacheField name="Source" numFmtId="0">
      <sharedItems count="2">
        <s v="Live"/>
        <s v="HMT Scorecard"/>
      </sharedItems>
    </cacheField>
    <cacheField name="Tax/Spend" numFmtId="0">
      <sharedItems count="10">
        <s v="Receipts"/>
        <s v="AME (current)"/>
        <s v="AME (capital)"/>
        <s v="DEL (current)"/>
        <s v="DEL (capital)"/>
        <s v="Tax"/>
        <s v="Spend"/>
        <s v="Total policy decisions"/>
        <s v="Forestalling"/>
        <s v="Total fiscal impact (incl forestalling)"/>
      </sharedItems>
    </cacheField>
    <cacheField name="2010-11" numFmtId="0">
      <sharedItems containsString="0" containsBlank="1" containsNumber="1" minValue="65" maxValue="3400.28"/>
    </cacheField>
    <cacheField name="2011-12" numFmtId="0">
      <sharedItems containsString="0" containsBlank="1" containsNumber="1" minValue="-606.27917524509303" maxValue="6290"/>
    </cacheField>
    <cacheField name="2012-13" numFmtId="0">
      <sharedItems containsString="0" containsBlank="1" containsNumber="1" minValue="-4949.0465436672866" maxValue="9275"/>
    </cacheField>
    <cacheField name="2013-14" numFmtId="0">
      <sharedItems containsString="0" containsBlank="1" containsNumber="1" minValue="-10973.47228906493" maxValue="11530"/>
    </cacheField>
    <cacheField name="2014-15" numFmtId="0">
      <sharedItems containsString="0" containsBlank="1" containsNumber="1" minValue="-13476.300247465226" maxValue="15505"/>
    </cacheField>
    <cacheField name="2015-16" numFmtId="0">
      <sharedItems containsString="0" containsBlank="1" containsNumber="1" minValue="-14333.119155371955" maxValue="17207.473934205398"/>
    </cacheField>
    <cacheField name="2016-17" numFmtId="0">
      <sharedItems containsString="0" containsBlank="1" containsNumber="1" minValue="-4195" maxValue="15120"/>
    </cacheField>
    <cacheField name="2017-18" numFmtId="0">
      <sharedItems containsString="0" containsBlank="1" containsNumber="1" minValue="-3057" maxValue="4940"/>
    </cacheField>
    <cacheField name="2018-19" numFmtId="0">
      <sharedItems containsString="0" containsBlank="1" containsNumber="1" minValue="-1504.0028587533693" maxValue="1504.002858753369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4">
  <r>
    <x v="0"/>
    <x v="0"/>
    <x v="0"/>
    <n v="2830"/>
    <n v="6290"/>
    <n v="7211"/>
    <n v="8884"/>
    <n v="8691"/>
    <n v="7892"/>
    <m/>
    <m/>
    <m/>
  </r>
  <r>
    <x v="0"/>
    <x v="0"/>
    <x v="1"/>
    <n v="65"/>
    <n v="2195"/>
    <n v="4664"/>
    <n v="7991"/>
    <n v="10794"/>
    <n v="13528"/>
    <m/>
    <m/>
    <m/>
  </r>
  <r>
    <x v="0"/>
    <x v="0"/>
    <x v="2"/>
    <n v="320"/>
    <n v="540"/>
    <n v="550"/>
    <n v="560"/>
    <n v="560"/>
    <n v="560"/>
    <m/>
    <m/>
    <m/>
  </r>
  <r>
    <x v="0"/>
    <x v="0"/>
    <x v="3"/>
    <n v="3400.28"/>
    <n v="5425"/>
    <n v="9275"/>
    <n v="11530"/>
    <n v="15505"/>
    <n v="17207.473934205398"/>
    <m/>
    <m/>
    <m/>
  </r>
  <r>
    <x v="0"/>
    <x v="0"/>
    <x v="4"/>
    <n v="1460.4969999999998"/>
    <n v="1480"/>
    <n v="1520"/>
    <n v="1560"/>
    <n v="1600"/>
    <n v="2554.8381409597305"/>
    <m/>
    <m/>
    <m/>
  </r>
  <r>
    <x v="0"/>
    <x v="1"/>
    <x v="5"/>
    <m/>
    <m/>
    <m/>
    <m/>
    <m/>
    <m/>
    <m/>
    <m/>
    <m/>
  </r>
  <r>
    <x v="0"/>
    <x v="1"/>
    <x v="6"/>
    <m/>
    <m/>
    <m/>
    <m/>
    <m/>
    <m/>
    <m/>
    <m/>
    <m/>
  </r>
  <r>
    <x v="1"/>
    <x v="0"/>
    <x v="0"/>
    <m/>
    <n v="90"/>
    <n v="180"/>
    <n v="715"/>
    <n v="740"/>
    <n v="750"/>
    <m/>
    <m/>
    <m/>
  </r>
  <r>
    <x v="1"/>
    <x v="0"/>
    <x v="1"/>
    <m/>
    <n v="-606.27917524509303"/>
    <n v="-4949.0465436672866"/>
    <n v="-10973.47228906493"/>
    <n v="-13476.300247465226"/>
    <n v="-14333.119155371955"/>
    <m/>
    <m/>
    <m/>
  </r>
  <r>
    <x v="1"/>
    <x v="0"/>
    <x v="2"/>
    <m/>
    <n v="18.443824703325724"/>
    <n v="-219.87266004883395"/>
    <n v="51.410605900363649"/>
    <n v="752.95329065716305"/>
    <n v="1016.6506487979598"/>
    <m/>
    <m/>
    <m/>
  </r>
  <r>
    <x v="1"/>
    <x v="0"/>
    <x v="3"/>
    <m/>
    <n v="-462.72248012763544"/>
    <n v="2976.9990320347729"/>
    <n v="7694.2512866419074"/>
    <n v="10365.604507921515"/>
    <n v="12862.920936209648"/>
    <m/>
    <m/>
    <m/>
  </r>
  <r>
    <x v="1"/>
    <x v="0"/>
    <x v="4"/>
    <m/>
    <n v="2026.9382892629851"/>
    <n v="2255.2283957861951"/>
    <n v="2234.1755370753372"/>
    <n v="1586.919008250971"/>
    <n v="1858.5575449151618"/>
    <m/>
    <m/>
    <m/>
  </r>
  <r>
    <x v="1"/>
    <x v="1"/>
    <x v="5"/>
    <m/>
    <m/>
    <m/>
    <m/>
    <m/>
    <m/>
    <m/>
    <m/>
    <m/>
  </r>
  <r>
    <x v="1"/>
    <x v="1"/>
    <x v="6"/>
    <m/>
    <m/>
    <m/>
    <m/>
    <m/>
    <m/>
    <m/>
    <m/>
    <m/>
  </r>
  <r>
    <x v="2"/>
    <x v="0"/>
    <x v="0"/>
    <m/>
    <n v="657.59999999999991"/>
    <n v="120.09999999999991"/>
    <n v="301.5"/>
    <n v="125.79999999999995"/>
    <n v="345.79999999999995"/>
    <m/>
    <m/>
    <m/>
  </r>
  <r>
    <x v="2"/>
    <x v="0"/>
    <x v="1"/>
    <m/>
    <n v="-144.19999999999999"/>
    <n v="-270"/>
    <n v="-225"/>
    <n v="-225"/>
    <n v="-255"/>
    <m/>
    <m/>
    <m/>
  </r>
  <r>
    <x v="2"/>
    <x v="0"/>
    <x v="2"/>
    <m/>
    <n v="0"/>
    <n v="775"/>
    <n v="0"/>
    <n v="0"/>
    <n v="0"/>
    <m/>
    <m/>
    <m/>
  </r>
  <r>
    <x v="2"/>
    <x v="0"/>
    <x v="3"/>
    <m/>
    <n v="-142.6"/>
    <n v="-115.1"/>
    <n v="-51.5"/>
    <n v="-15.8"/>
    <n v="255"/>
    <m/>
    <m/>
    <m/>
  </r>
  <r>
    <x v="2"/>
    <x v="0"/>
    <x v="4"/>
    <m/>
    <n v="-380.8"/>
    <n v="-775"/>
    <n v="0"/>
    <n v="0"/>
    <n v="0"/>
    <m/>
    <m/>
    <m/>
  </r>
  <r>
    <x v="2"/>
    <x v="1"/>
    <x v="5"/>
    <m/>
    <n v="605"/>
    <n v="10"/>
    <n v="190"/>
    <n v="10"/>
    <n v="220"/>
    <m/>
    <m/>
    <m/>
  </r>
  <r>
    <x v="2"/>
    <x v="1"/>
    <x v="6"/>
    <m/>
    <n v="-5"/>
    <n v="-195"/>
    <n v="-120"/>
    <n v="-120"/>
    <n v="0"/>
    <m/>
    <m/>
    <m/>
  </r>
  <r>
    <x v="2"/>
    <x v="1"/>
    <x v="7"/>
    <m/>
    <n v="-10"/>
    <n v="-265"/>
    <n v="25"/>
    <n v="-115"/>
    <n v="335"/>
    <m/>
    <m/>
    <m/>
  </r>
  <r>
    <x v="3"/>
    <x v="0"/>
    <x v="0"/>
    <m/>
    <n v="-35"/>
    <n v="-255"/>
    <n v="135"/>
    <n v="125"/>
    <n v="20"/>
    <n v="10"/>
    <m/>
    <m/>
  </r>
  <r>
    <x v="3"/>
    <x v="0"/>
    <x v="1"/>
    <m/>
    <n v="0"/>
    <n v="1027"/>
    <n v="950"/>
    <n v="928"/>
    <n v="902"/>
    <n v="913"/>
    <m/>
    <m/>
  </r>
  <r>
    <x v="3"/>
    <x v="0"/>
    <x v="2"/>
    <m/>
    <n v="0"/>
    <n v="0"/>
    <n v="0"/>
    <n v="0"/>
    <n v="0"/>
    <n v="0"/>
    <m/>
    <m/>
  </r>
  <r>
    <x v="3"/>
    <x v="0"/>
    <x v="3"/>
    <m/>
    <n v="0"/>
    <n v="-168"/>
    <n v="232"/>
    <n v="814"/>
    <n v="7385.7565135033819"/>
    <n v="14189.582766717545"/>
    <m/>
    <m/>
  </r>
  <r>
    <x v="3"/>
    <x v="0"/>
    <x v="4"/>
    <m/>
    <n v="0"/>
    <n v="-660"/>
    <n v="-1455"/>
    <n v="-1645"/>
    <n v="0"/>
    <n v="0"/>
    <m/>
    <m/>
  </r>
  <r>
    <x v="3"/>
    <x v="1"/>
    <x v="5"/>
    <m/>
    <n v="-35"/>
    <n v="-305"/>
    <n v="145"/>
    <n v="130"/>
    <n v="20"/>
    <n v="15"/>
    <m/>
    <m/>
  </r>
  <r>
    <x v="3"/>
    <x v="1"/>
    <x v="6"/>
    <m/>
    <n v="0"/>
    <n v="250"/>
    <n v="-280"/>
    <n v="90"/>
    <n v="8290"/>
    <n v="15105"/>
    <m/>
    <m/>
  </r>
  <r>
    <x v="3"/>
    <x v="1"/>
    <x v="7"/>
    <m/>
    <n v="-35"/>
    <n v="-55"/>
    <n v="-135"/>
    <n v="220"/>
    <n v="8310"/>
    <n v="15120"/>
    <m/>
    <m/>
  </r>
  <r>
    <x v="4"/>
    <x v="0"/>
    <x v="0"/>
    <m/>
    <m/>
    <n v="-1837.853849244214"/>
    <n v="-791.20239985242074"/>
    <n v="1228.3916250704831"/>
    <n v="-870.31793300937591"/>
    <n v="-32.279336915456085"/>
    <n v="134.57000583669242"/>
    <m/>
  </r>
  <r>
    <x v="4"/>
    <x v="0"/>
    <x v="1"/>
    <m/>
    <m/>
    <n v="-74"/>
    <n v="-732"/>
    <n v="-827"/>
    <n v="-699"/>
    <n v="-675"/>
    <n v="-652"/>
    <m/>
  </r>
  <r>
    <x v="4"/>
    <x v="0"/>
    <x v="2"/>
    <m/>
    <m/>
    <n v="62"/>
    <n v="111"/>
    <n v="188"/>
    <n v="277"/>
    <n v="313"/>
    <n v="354"/>
    <m/>
  </r>
  <r>
    <x v="4"/>
    <x v="0"/>
    <x v="3"/>
    <m/>
    <m/>
    <n v="-75"/>
    <n v="340"/>
    <n v="895"/>
    <n v="954"/>
    <n v="1124"/>
    <n v="1300"/>
    <m/>
  </r>
  <r>
    <x v="4"/>
    <x v="0"/>
    <x v="4"/>
    <m/>
    <m/>
    <n v="-5"/>
    <n v="120"/>
    <n v="500"/>
    <n v="428"/>
    <n v="410"/>
    <n v="387"/>
    <m/>
  </r>
  <r>
    <x v="4"/>
    <x v="1"/>
    <x v="5"/>
    <m/>
    <m/>
    <n v="580"/>
    <n v="-1495"/>
    <n v="-445"/>
    <n v="-405"/>
    <n v="85"/>
    <m/>
    <m/>
  </r>
  <r>
    <x v="4"/>
    <x v="1"/>
    <x v="8"/>
    <m/>
    <m/>
    <n v="-2400"/>
    <n v="760.00000000000011"/>
    <n v="1750"/>
    <n v="-370"/>
    <n v="0"/>
    <m/>
    <m/>
  </r>
  <r>
    <x v="4"/>
    <x v="1"/>
    <x v="6"/>
    <m/>
    <m/>
    <n v="-110"/>
    <n v="-215"/>
    <n v="680"/>
    <n v="960.39033622308523"/>
    <n v="1175"/>
    <m/>
    <m/>
  </r>
  <r>
    <x v="4"/>
    <x v="1"/>
    <x v="7"/>
    <m/>
    <m/>
    <n v="470"/>
    <n v="-1710"/>
    <n v="235"/>
    <n v="460"/>
    <n v="1140"/>
    <m/>
    <m/>
  </r>
  <r>
    <x v="4"/>
    <x v="1"/>
    <x v="9"/>
    <m/>
    <m/>
    <n v="-1930"/>
    <n v="-950"/>
    <n v="1985"/>
    <n v="90"/>
    <n v="1140"/>
    <m/>
    <m/>
  </r>
  <r>
    <x v="5"/>
    <x v="0"/>
    <x v="0"/>
    <m/>
    <m/>
    <n v="-869.80199641969239"/>
    <n v="179.87776768307185"/>
    <n v="-2384.8863879906166"/>
    <n v="-905.06152191378123"/>
    <n v="295.26283280895103"/>
    <n v="304.59592344379922"/>
    <m/>
  </r>
  <r>
    <x v="5"/>
    <x v="0"/>
    <x v="1"/>
    <m/>
    <m/>
    <n v="0"/>
    <n v="445"/>
    <n v="1820"/>
    <n v="3620"/>
    <n v="4195"/>
    <n v="4555"/>
    <m/>
  </r>
  <r>
    <x v="5"/>
    <x v="0"/>
    <x v="2"/>
    <m/>
    <m/>
    <n v="-7"/>
    <n v="-20"/>
    <n v="-9"/>
    <n v="-91"/>
    <n v="-275"/>
    <n v="-350"/>
    <m/>
  </r>
  <r>
    <x v="5"/>
    <x v="0"/>
    <x v="3"/>
    <m/>
    <m/>
    <n v="1360"/>
    <n v="725"/>
    <n v="2594"/>
    <n v="-3620"/>
    <n v="-4195"/>
    <n v="81"/>
    <m/>
  </r>
  <r>
    <x v="5"/>
    <x v="0"/>
    <x v="4"/>
    <m/>
    <m/>
    <n v="3485"/>
    <n v="-2239"/>
    <n v="-2940"/>
    <n v="91"/>
    <n v="275"/>
    <n v="350"/>
    <m/>
  </r>
  <r>
    <x v="5"/>
    <x v="1"/>
    <x v="5"/>
    <m/>
    <m/>
    <n v="-870"/>
    <n v="180"/>
    <n v="-2385"/>
    <n v="-905"/>
    <n v="295"/>
    <n v="305"/>
    <m/>
  </r>
  <r>
    <x v="5"/>
    <x v="1"/>
    <x v="6"/>
    <m/>
    <m/>
    <n v="4840"/>
    <n v="-1090"/>
    <n v="1465"/>
    <n v="0"/>
    <n v="0"/>
    <n v="4635"/>
    <m/>
  </r>
  <r>
    <x v="5"/>
    <x v="1"/>
    <x v="7"/>
    <m/>
    <m/>
    <n v="3970"/>
    <n v="-910"/>
    <n v="-920"/>
    <n v="-905"/>
    <n v="295"/>
    <n v="4940"/>
    <m/>
  </r>
  <r>
    <x v="6"/>
    <x v="0"/>
    <x v="0"/>
    <m/>
    <m/>
    <n v="0"/>
    <n v="-290.12490127938361"/>
    <n v="-2706.2243317233124"/>
    <n v="-2849.1715778552029"/>
    <n v="1742.0418641515919"/>
    <n v="1302.8774593262149"/>
    <m/>
  </r>
  <r>
    <x v="6"/>
    <x v="0"/>
    <x v="1"/>
    <m/>
    <m/>
    <n v="0"/>
    <n v="-12.643636036891625"/>
    <n v="79.269296506256325"/>
    <n v="90.543825199243472"/>
    <n v="43.579818662634338"/>
    <n v="109.42611773289325"/>
    <m/>
  </r>
  <r>
    <x v="6"/>
    <x v="0"/>
    <x v="2"/>
    <m/>
    <m/>
    <n v="0"/>
    <n v="146"/>
    <n v="-14"/>
    <n v="-43"/>
    <n v="53"/>
    <n v="57"/>
    <m/>
  </r>
  <r>
    <x v="6"/>
    <x v="0"/>
    <x v="3"/>
    <m/>
    <m/>
    <n v="768"/>
    <n v="1575"/>
    <n v="1181.3685435355355"/>
    <n v="2909.4561748007563"/>
    <n v="2956.4201813373656"/>
    <n v="2890.5738822671074"/>
    <m/>
  </r>
  <r>
    <x v="6"/>
    <x v="0"/>
    <x v="4"/>
    <m/>
    <m/>
    <n v="825"/>
    <n v="902"/>
    <n v="-192"/>
    <n v="-2957"/>
    <n v="-3053"/>
    <n v="-3057"/>
    <m/>
  </r>
  <r>
    <x v="6"/>
    <x v="1"/>
    <x v="5"/>
    <m/>
    <m/>
    <m/>
    <n v="-290"/>
    <n v="-2705"/>
    <n v="-2850"/>
    <n v="1740"/>
    <n v="1305"/>
    <m/>
  </r>
  <r>
    <x v="6"/>
    <x v="1"/>
    <x v="6"/>
    <m/>
    <m/>
    <m/>
    <n v="1605"/>
    <n v="1055"/>
    <n v="0"/>
    <n v="0"/>
    <n v="0"/>
    <m/>
  </r>
  <r>
    <x v="6"/>
    <x v="1"/>
    <x v="7"/>
    <m/>
    <m/>
    <m/>
    <n v="1315"/>
    <n v="-1650"/>
    <n v="-2850"/>
    <n v="1740"/>
    <n v="1305"/>
    <m/>
  </r>
  <r>
    <x v="7"/>
    <x v="0"/>
    <x v="0"/>
    <m/>
    <m/>
    <m/>
    <n v="20"/>
    <n v="-90.238427981247355"/>
    <n v="489.95103195409388"/>
    <n v="-409.65432417727459"/>
    <n v="-569.7375581227061"/>
    <n v="-854.96480029800819"/>
  </r>
  <r>
    <x v="7"/>
    <x v="0"/>
    <x v="1"/>
    <m/>
    <m/>
    <m/>
    <n v="14.502727330942019"/>
    <n v="1265.909807696507"/>
    <n v="1409.0222430965464"/>
    <n v="1348.1204753137558"/>
    <n v="1291.1168948494301"/>
    <n v="1504.0028587533691"/>
  </r>
  <r>
    <x v="7"/>
    <x v="0"/>
    <x v="2"/>
    <m/>
    <m/>
    <m/>
    <n v="0"/>
    <n v="10"/>
    <n v="-7.4000000000000057"/>
    <n v="-123"/>
    <n v="-11.5"/>
    <n v="185"/>
  </r>
  <r>
    <x v="7"/>
    <x v="0"/>
    <x v="3"/>
    <m/>
    <m/>
    <m/>
    <n v="1890"/>
    <n v="-1028.9596242113316"/>
    <n v="-1678.5896548343094"/>
    <n v="-1348.1204753137561"/>
    <n v="-1291.1168948494303"/>
    <n v="-1504.0028587533693"/>
  </r>
  <r>
    <x v="7"/>
    <x v="0"/>
    <x v="4"/>
    <m/>
    <m/>
    <m/>
    <n v="95"/>
    <n v="-292"/>
    <n v="-288"/>
    <n v="123"/>
    <n v="11.5"/>
    <n v="-185"/>
  </r>
  <r>
    <x v="7"/>
    <x v="1"/>
    <x v="5"/>
    <m/>
    <m/>
    <m/>
    <n v="20"/>
    <n v="-90"/>
    <n v="490"/>
    <n v="-410"/>
    <n v="-570"/>
    <n v="-855"/>
  </r>
  <r>
    <x v="7"/>
    <x v="1"/>
    <x v="6"/>
    <m/>
    <m/>
    <m/>
    <n v="2000"/>
    <n v="-45"/>
    <n v="-565"/>
    <n v="0"/>
    <n v="0"/>
    <n v="0"/>
  </r>
  <r>
    <x v="7"/>
    <x v="1"/>
    <x v="7"/>
    <m/>
    <m/>
    <m/>
    <n v="2020"/>
    <n v="-135"/>
    <n v="-75"/>
    <n v="-410"/>
    <n v="-570"/>
    <n v="-85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7" cacheId="6" applyNumberFormats="0" applyBorderFormats="0" applyFontFormats="0" applyPatternFormats="0" applyAlignmentFormats="0" applyWidthHeightFormats="1" dataCaption="Data" updatedVersion="4" showMemberPropertyTips="0" useAutoFormatting="1" itemPrintTitles="1" createdVersion="1" indent="0" compact="0" compactData="0" gridDropZones="1">
  <location ref="A4:K14" firstHeaderRow="1" firstDataRow="2" firstDataCol="2"/>
  <pivotFields count="12">
    <pivotField axis="axisRow" compact="0" outline="0" subtotalTop="0" showAll="0" includeNewItemsInFilter="1">
      <items count="9">
        <item sd="0" x="0"/>
        <item sd="0" x="1"/>
        <item sd="0" x="2"/>
        <item sd="0" x="3"/>
        <item sd="0" x="4"/>
        <item sd="0" x="5"/>
        <item sd="0" x="6"/>
        <item sd="0" x="7"/>
        <item t="default" sd="0"/>
      </items>
    </pivotField>
    <pivotField compact="0" outline="0" subtotalTop="0" showAll="0" includeNewItemsInFilter="1" defaultSubtotal="0">
      <items count="2">
        <item x="1"/>
        <item x="0"/>
      </items>
    </pivotField>
    <pivotField axis="axisRow" compact="0" outline="0" subtotalTop="0" showAll="0" includeNewItemsInFilter="1">
      <items count="11">
        <item x="2"/>
        <item x="1"/>
        <item x="4"/>
        <item x="3"/>
        <item x="0"/>
        <item h="1" x="5"/>
        <item h="1" x="6"/>
        <item h="1" x="7"/>
        <item h="1" x="9"/>
        <item x="8"/>
        <item t="default"/>
      </items>
    </pivotField>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2">
    <field x="0"/>
    <field x="2"/>
  </rowFields>
  <rowItems count="9">
    <i>
      <x/>
    </i>
    <i>
      <x v="1"/>
    </i>
    <i>
      <x v="2"/>
    </i>
    <i>
      <x v="3"/>
    </i>
    <i>
      <x v="4"/>
    </i>
    <i>
      <x v="5"/>
    </i>
    <i>
      <x v="6"/>
    </i>
    <i>
      <x v="7"/>
    </i>
    <i t="grand">
      <x/>
    </i>
  </rowItems>
  <colFields count="1">
    <field x="-2"/>
  </colFields>
  <colItems count="9">
    <i>
      <x/>
    </i>
    <i i="1">
      <x v="1"/>
    </i>
    <i i="2">
      <x v="2"/>
    </i>
    <i i="3">
      <x v="3"/>
    </i>
    <i i="4">
      <x v="4"/>
    </i>
    <i i="5">
      <x v="5"/>
    </i>
    <i i="6">
      <x v="6"/>
    </i>
    <i i="7">
      <x v="7"/>
    </i>
    <i i="8">
      <x v="8"/>
    </i>
  </colItems>
  <dataFields count="9">
    <dataField name=" 2010-11" fld="3" baseField="0" baseItem="1"/>
    <dataField name=" 2011-12" fld="4" baseField="0" baseItem="1"/>
    <dataField name=" 2012-13" fld="5" baseField="0" baseItem="1"/>
    <dataField name=" 2013-14" fld="6" baseField="0" baseItem="1"/>
    <dataField name=" 2014-15" fld="7" baseField="0" baseItem="1"/>
    <dataField name=" 2015-16" fld="8" baseField="0" baseItem="1"/>
    <dataField name=" 2016-17" fld="9" baseField="0" baseItem="1"/>
    <dataField name=" 2017-18" fld="10" baseField="0" baseItem="1"/>
    <dataField name=" 2018-19" fld="11" baseField="0" baseItem="1"/>
  </dataFields>
  <formats count="3">
    <format dxfId="2">
      <pivotArea outline="0" fieldPosition="0"/>
    </format>
    <format dxfId="1">
      <pivotArea type="all" dataOnly="0" outline="0" fieldPosition="0"/>
    </format>
    <format dxfId="0">
      <pivotArea dataOnly="0" labelOnly="1" outline="0" fieldPosition="0">
        <references count="1">
          <reference field="4294967294" count="9">
            <x v="0"/>
            <x v="1"/>
            <x v="2"/>
            <x v="3"/>
            <x v="4"/>
            <x v="5"/>
            <x v="6"/>
            <x v="7"/>
            <x v="8"/>
          </reference>
        </references>
      </pivotArea>
    </format>
  </formats>
  <pivotTableStyleInfo name="PivotStyleMedium10" showRowHeaders="1" showColHeaders="1" showRowStripes="0" showColStripes="0" showLastColumn="1"/>
</pivotTableDefinition>
</file>

<file path=xl/tables/table1.xml><?xml version="1.0" encoding="utf-8"?>
<table xmlns="http://schemas.openxmlformats.org/spreadsheetml/2006/main" id="1" name="List1" displayName="List1" ref="B3:BC1413" insertRowShift="1" totalsRowCount="1" headerRowDxfId="185" dataDxfId="184" totalsRowDxfId="183">
  <autoFilter ref="B3:BC1412"/>
  <tableColumns count="54">
    <tableColumn id="1" name="Budget/PBR" dataDxfId="182" totalsRowDxfId="181"/>
    <tableColumn id="3" name="Measure description" dataDxfId="180" totalsRowDxfId="179"/>
    <tableColumn id="5" name="Tax group" dataDxfId="178" totalsRowDxfId="177"/>
    <tableColumn id="6" name="1970-71" dataDxfId="176" totalsRowDxfId="175"/>
    <tableColumn id="7" name="1971-72" dataDxfId="174" totalsRowDxfId="173"/>
    <tableColumn id="8" name="1972-73" dataDxfId="172" totalsRowDxfId="171"/>
    <tableColumn id="9" name="1973-74" dataDxfId="170" totalsRowDxfId="169"/>
    <tableColumn id="10" name="1974-75" dataDxfId="168" totalsRowDxfId="167"/>
    <tableColumn id="11" name="1975-76" dataDxfId="166" totalsRowDxfId="165"/>
    <tableColumn id="12" name="1976-77" dataDxfId="164" totalsRowDxfId="163"/>
    <tableColumn id="13" name="1977-78" dataDxfId="162" totalsRowDxfId="161"/>
    <tableColumn id="14" name="1978-79" dataDxfId="160" totalsRowDxfId="159"/>
    <tableColumn id="15" name="1979-80" dataDxfId="158" totalsRowDxfId="157"/>
    <tableColumn id="16" name="1980-81" dataDxfId="156" totalsRowDxfId="155"/>
    <tableColumn id="17" name="1981-82" dataDxfId="154" totalsRowDxfId="153"/>
    <tableColumn id="18" name="1982-83" dataDxfId="152" totalsRowDxfId="151"/>
    <tableColumn id="19" name="1983-84" dataDxfId="150" totalsRowDxfId="149"/>
    <tableColumn id="20" name="1984-85" dataDxfId="148" totalsRowDxfId="147"/>
    <tableColumn id="21" name="1985-86" dataDxfId="146" totalsRowDxfId="145"/>
    <tableColumn id="22" name="1986-87" dataDxfId="144" totalsRowDxfId="143"/>
    <tableColumn id="23" name="1987-88" dataDxfId="142" totalsRowDxfId="141"/>
    <tableColumn id="24" name="1988-89" dataDxfId="140" totalsRowDxfId="139"/>
    <tableColumn id="25" name="1989-90" dataDxfId="138" totalsRowDxfId="137"/>
    <tableColumn id="26" name="1990-91" dataDxfId="136" totalsRowDxfId="135"/>
    <tableColumn id="27" name="1991-92" dataDxfId="134" totalsRowDxfId="133"/>
    <tableColumn id="28" name="1992-93" dataDxfId="132" totalsRowDxfId="131"/>
    <tableColumn id="29" name="1993-94" dataDxfId="130" totalsRowDxfId="129"/>
    <tableColumn id="30" name="1994-95" dataDxfId="128" totalsRowDxfId="127"/>
    <tableColumn id="31" name="1995-96" dataDxfId="126" totalsRowDxfId="125"/>
    <tableColumn id="32" name="1996-97" dataDxfId="124" totalsRowDxfId="123"/>
    <tableColumn id="33" name="1997-98" dataDxfId="122" totalsRowDxfId="121"/>
    <tableColumn id="34" name="1998-99" dataDxfId="120" totalsRowDxfId="119"/>
    <tableColumn id="35" name="1999-00" dataDxfId="118" totalsRowDxfId="117"/>
    <tableColumn id="36" name="2000-01" dataDxfId="116" totalsRowDxfId="115"/>
    <tableColumn id="37" name="2001-02" dataDxfId="114" totalsRowDxfId="113"/>
    <tableColumn id="38" name="2002-03" dataDxfId="112" totalsRowDxfId="111"/>
    <tableColumn id="39" name="2003-04" dataDxfId="110" totalsRowDxfId="109"/>
    <tableColumn id="40" name="2004-05" dataDxfId="108" totalsRowDxfId="107"/>
    <tableColumn id="41" name="2005-06" dataDxfId="106" totalsRowDxfId="105"/>
    <tableColumn id="42" name="2006-07" dataDxfId="104" totalsRowDxfId="103"/>
    <tableColumn id="43" name="2007-08" dataDxfId="102" totalsRowDxfId="101"/>
    <tableColumn id="44" name="2008-09" dataDxfId="100" totalsRowDxfId="99"/>
    <tableColumn id="45" name="2009-10" dataDxfId="98" totalsRowDxfId="97"/>
    <tableColumn id="46" name="2010-11" dataDxfId="96" totalsRowDxfId="95"/>
    <tableColumn id="47" name="2011-12" dataDxfId="94" totalsRowDxfId="93"/>
    <tableColumn id="48" name="2012-13" dataDxfId="92" totalsRowDxfId="91"/>
    <tableColumn id="49" name="2013-14" dataDxfId="90" totalsRowDxfId="89"/>
    <tableColumn id="50" name="2014-15" dataDxfId="88" totalsRowDxfId="87"/>
    <tableColumn id="52" name="2015-16" dataDxfId="86" totalsRowDxfId="85"/>
    <tableColumn id="53" name="2016-17" dataDxfId="84" totalsRowDxfId="83"/>
    <tableColumn id="55" name="2017-18" dataDxfId="82" totalsRowDxfId="81"/>
    <tableColumn id="56" name="2018-19" dataDxfId="80" totalsRowDxfId="79"/>
    <tableColumn id="58" name="2019-20" dataDxfId="78" totalsRowDxfId="77"/>
    <tableColumn id="2" name="2020-21" dataDxfId="76" totalsRowDxfId="75"/>
  </tableColumns>
  <tableStyleInfo showFirstColumn="0" showLastColumn="0" showRowStripes="1" showColumnStripes="0"/>
</table>
</file>

<file path=xl/tables/table2.xml><?xml version="1.0" encoding="utf-8"?>
<table xmlns="http://schemas.openxmlformats.org/spreadsheetml/2006/main" id="5" name="Table5" displayName="Table5" ref="B3:AI503" totalsRowCount="1" headerRowDxfId="74" dataDxfId="73">
  <autoFilter ref="B3:AI502"/>
  <tableColumns count="34">
    <tableColumn id="1" name="Budget/PBR" totalsRowDxfId="72"/>
    <tableColumn id="2" name="Measure description" dataDxfId="71" totalsRowDxfId="70"/>
    <tableColumn id="3" name="Spending head" totalsRowDxfId="69"/>
    <tableColumn id="4" name="1991-92" totalsRowDxfId="68"/>
    <tableColumn id="5" name="1992-93" totalsRowDxfId="67"/>
    <tableColumn id="6" name="1993-94" totalsRowDxfId="66"/>
    <tableColumn id="7" name="1994-95" totalsRowDxfId="65"/>
    <tableColumn id="8" name="1995-96" totalsRowDxfId="64"/>
    <tableColumn id="9" name="1996-97" totalsRowDxfId="63"/>
    <tableColumn id="10" name="1997-98" totalsRowDxfId="62"/>
    <tableColumn id="11" name="1998-99" totalsRowDxfId="61"/>
    <tableColumn id="12" name="1999-00" totalsRowDxfId="60"/>
    <tableColumn id="13" name="2000-01" totalsRowDxfId="59"/>
    <tableColumn id="14" name="2001-02" totalsRowDxfId="58"/>
    <tableColumn id="15" name="2002-03" totalsRowDxfId="57"/>
    <tableColumn id="16" name="2003-04" totalsRowDxfId="56"/>
    <tableColumn id="17" name="2004-05" totalsRowDxfId="55"/>
    <tableColumn id="18" name="2005-06" totalsRowDxfId="54"/>
    <tableColumn id="19" name="2006-07" totalsRowDxfId="53"/>
    <tableColumn id="20" name="2007-08" totalsRowDxfId="52"/>
    <tableColumn id="21" name="2008-09" totalsRowDxfId="51"/>
    <tableColumn id="22" name="2009-10" totalsRowDxfId="50"/>
    <tableColumn id="23" name="2010-11" totalsRowDxfId="49"/>
    <tableColumn id="24" name="2011-12" totalsRowDxfId="48"/>
    <tableColumn id="25" name="2012-13" totalsRowDxfId="47"/>
    <tableColumn id="26" name="2013-14" totalsRowDxfId="46"/>
    <tableColumn id="27" name="2014-15" totalsRowDxfId="45"/>
    <tableColumn id="28" name="2015-16" totalsRowDxfId="44"/>
    <tableColumn id="29" name="2016-17" totalsRowDxfId="43"/>
    <tableColumn id="30" name="2017-18" totalsRowDxfId="42"/>
    <tableColumn id="31" name="2018-19" totalsRowDxfId="41"/>
    <tableColumn id="32" name="2019-20" totalsRowDxfId="40"/>
    <tableColumn id="33" name="2020-21" totalsRowDxfId="39"/>
    <tableColumn id="34" name="2021-22" dataDxfId="38" totalsRowDxfId="37"/>
  </tableColumns>
  <tableStyleInfo showFirstColumn="0" showLastColumn="0" showRowStripes="1" showColumnStripes="0"/>
</table>
</file>

<file path=xl/tables/table3.xml><?xml version="1.0" encoding="utf-8"?>
<table xmlns="http://schemas.openxmlformats.org/spreadsheetml/2006/main" id="3" name="List1" displayName="List1_2" ref="A3:AE350" insertRowShift="1" totalsRowShown="0" headerRowDxfId="36" dataDxfId="35" tableBorderDxfId="34">
  <autoFilter ref="A3:AE350"/>
  <tableColumns count="31">
    <tableColumn id="1" name="Budget/PBR" dataDxfId="33"/>
    <tableColumn id="2" name="Measure description" dataDxfId="32"/>
    <tableColumn id="3" name="Tax head" dataDxfId="31"/>
    <tableColumn id="83" name="1991-92" dataDxfId="30"/>
    <tableColumn id="84" name="1992-93" dataDxfId="29"/>
    <tableColumn id="85" name="1993-94" dataDxfId="28"/>
    <tableColumn id="64" name="1994-95" dataDxfId="27"/>
    <tableColumn id="65" name="1995-96" dataDxfId="26"/>
    <tableColumn id="66" name="1996-97" dataDxfId="25"/>
    <tableColumn id="67" name="1997-98" dataDxfId="24"/>
    <tableColumn id="68" name="1998-99" dataDxfId="23"/>
    <tableColumn id="69" name="1999-00" dataDxfId="22"/>
    <tableColumn id="70" name="2000-01" dataDxfId="21"/>
    <tableColumn id="71" name="2001-02" dataDxfId="20"/>
    <tableColumn id="72" name="2002-03" dataDxfId="19"/>
    <tableColumn id="73" name="2003-04" dataDxfId="18"/>
    <tableColumn id="74" name="2004-05" dataDxfId="17"/>
    <tableColumn id="86" name="2005-06" dataDxfId="16"/>
    <tableColumn id="87" name="2006-07" dataDxfId="15"/>
    <tableColumn id="59" name="2007-08" dataDxfId="14"/>
    <tableColumn id="60" name="2008-09" dataDxfId="13"/>
    <tableColumn id="61" name="2009-10" dataDxfId="12"/>
    <tableColumn id="62" name="2010-11" dataDxfId="11"/>
    <tableColumn id="63" name="2011-12" dataDxfId="10"/>
    <tableColumn id="46" name="2012-13" dataDxfId="9"/>
    <tableColumn id="47" name="2013-14" dataDxfId="8"/>
    <tableColumn id="48" name="2014-15" dataDxfId="7"/>
    <tableColumn id="49" name="2015-16" dataDxfId="6"/>
    <tableColumn id="50" name="2016-17" dataDxfId="5"/>
    <tableColumn id="51" name="2017-18" dataDxfId="4"/>
    <tableColumn id="88" name="2018-19" dataDxfId="3"/>
  </tableColumns>
  <tableStyleInfo showFirstColumn="0" showLastColumn="0" showRowStripes="1" showColumnStripes="0"/>
</table>
</file>

<file path=xl/theme/theme1.xml><?xml version="1.0" encoding="utf-8"?>
<a:theme xmlns:a="http://schemas.openxmlformats.org/drawingml/2006/main" name="EFO">
  <a:themeElements>
    <a:clrScheme name="EFO">
      <a:dk1>
        <a:srgbClr val="000000"/>
      </a:dk1>
      <a:lt1>
        <a:sysClr val="window" lastClr="FFFFFF"/>
      </a:lt1>
      <a:dk2>
        <a:srgbClr val="DBE3E8"/>
      </a:dk2>
      <a:lt2>
        <a:srgbClr val="FFFFFF"/>
      </a:lt2>
      <a:accent1>
        <a:srgbClr val="DBE3E8"/>
      </a:accent1>
      <a:accent2>
        <a:srgbClr val="B5C7D4"/>
      </a:accent2>
      <a:accent3>
        <a:srgbClr val="91ABBD"/>
      </a:accent3>
      <a:accent4>
        <a:srgbClr val="6B8FA8"/>
      </a:accent4>
      <a:accent5>
        <a:srgbClr val="477391"/>
      </a:accent5>
      <a:accent6>
        <a:srgbClr val="FFFFFF"/>
      </a:accent6>
      <a:hlink>
        <a:srgbClr val="6B8FA8"/>
      </a:hlink>
      <a:folHlink>
        <a:srgbClr val="477391"/>
      </a:folHlink>
    </a:clrScheme>
    <a:fontScheme name="All">
      <a:majorFont>
        <a:latin typeface="Futura Bk BT"/>
        <a:ea typeface=""/>
        <a:cs typeface=""/>
      </a:majorFont>
      <a:minorFont>
        <a:latin typeface="Futura Bk BT"/>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cdn.budgetresponsibility.org.uk/27814-BriefingPaperNo_6.pdf" TargetMode="External"/></Relationships>
</file>

<file path=xl/worksheets/_rels/sheet1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8"/>
  <sheetViews>
    <sheetView tabSelected="1" zoomScaleNormal="100" workbookViewId="0"/>
  </sheetViews>
  <sheetFormatPr defaultColWidth="0" defaultRowHeight="15" zeroHeight="1"/>
  <cols>
    <col min="1" max="1" width="2.28515625" style="166" customWidth="1"/>
    <col min="2" max="2" width="3.85546875" style="138" customWidth="1"/>
    <col min="3" max="3" width="3.85546875" style="416" customWidth="1"/>
    <col min="4" max="4" width="161.42578125" style="138" customWidth="1"/>
    <col min="5" max="16384" width="9.140625" style="138" hidden="1"/>
  </cols>
  <sheetData>
    <row r="1" spans="1:4" s="166" customFormat="1">
      <c r="C1" s="420"/>
    </row>
    <row r="2" spans="1:4" ht="59.25" customHeight="1">
      <c r="B2" s="448" t="s">
        <v>1287</v>
      </c>
      <c r="C2" s="448"/>
      <c r="D2" s="448"/>
    </row>
    <row r="3" spans="1:4" ht="11.25" customHeight="1">
      <c r="B3" s="393"/>
      <c r="C3" s="393"/>
      <c r="D3" s="394"/>
    </row>
    <row r="4" spans="1:4" ht="45" customHeight="1">
      <c r="B4" s="395"/>
      <c r="C4" s="449" t="s">
        <v>1421</v>
      </c>
      <c r="D4" s="449"/>
    </row>
    <row r="5" spans="1:4" ht="8.25" customHeight="1">
      <c r="B5" s="395"/>
      <c r="C5" s="395"/>
      <c r="D5" s="396"/>
    </row>
    <row r="6" spans="1:4" s="397" customFormat="1" ht="62.25" customHeight="1">
      <c r="A6" s="166"/>
      <c r="B6" s="395"/>
      <c r="C6" s="450" t="s">
        <v>1623</v>
      </c>
      <c r="D6" s="450"/>
    </row>
    <row r="7" spans="1:4" ht="8.25" customHeight="1">
      <c r="B7" s="395"/>
      <c r="C7" s="395"/>
      <c r="D7" s="396"/>
    </row>
    <row r="8" spans="1:4" ht="30.75" customHeight="1">
      <c r="B8" s="395"/>
      <c r="C8" s="449" t="s">
        <v>1624</v>
      </c>
      <c r="D8" s="449"/>
    </row>
    <row r="9" spans="1:4" ht="8.25" customHeight="1">
      <c r="B9" s="395"/>
      <c r="C9" s="424"/>
      <c r="D9" s="424"/>
    </row>
    <row r="10" spans="1:4" ht="43.5" customHeight="1">
      <c r="B10" s="395"/>
      <c r="C10" s="449" t="s">
        <v>1525</v>
      </c>
      <c r="D10" s="449"/>
    </row>
    <row r="11" spans="1:4" ht="8.25" customHeight="1">
      <c r="B11" s="395"/>
      <c r="C11" s="417"/>
      <c r="D11" s="398"/>
    </row>
    <row r="12" spans="1:4" ht="61.5" customHeight="1">
      <c r="B12" s="395"/>
      <c r="C12" s="449" t="s">
        <v>1290</v>
      </c>
      <c r="D12" s="449"/>
    </row>
    <row r="13" spans="1:4" ht="8.25" customHeight="1">
      <c r="B13" s="395"/>
      <c r="C13" s="417"/>
      <c r="D13" s="398"/>
    </row>
    <row r="14" spans="1:4" ht="15" customHeight="1">
      <c r="B14" s="395"/>
      <c r="C14" s="446" t="s">
        <v>1522</v>
      </c>
      <c r="D14" s="446"/>
    </row>
    <row r="15" spans="1:4" ht="16.5" customHeight="1">
      <c r="B15" s="395"/>
      <c r="C15" s="447" t="s">
        <v>1297</v>
      </c>
      <c r="D15" s="447"/>
    </row>
    <row r="16" spans="1:4" ht="22.5" customHeight="1">
      <c r="B16" s="392"/>
      <c r="C16" s="421" t="s">
        <v>1288</v>
      </c>
      <c r="D16" s="392"/>
    </row>
    <row r="17" spans="2:4" ht="8.25" customHeight="1">
      <c r="B17" s="399"/>
      <c r="C17" s="399"/>
      <c r="D17" s="400"/>
    </row>
    <row r="18" spans="2:4">
      <c r="B18" s="395"/>
      <c r="C18" s="401">
        <v>1</v>
      </c>
      <c r="D18" s="402" t="s">
        <v>1292</v>
      </c>
    </row>
    <row r="19" spans="2:4" ht="8.25" customHeight="1">
      <c r="B19" s="395"/>
      <c r="C19" s="401"/>
      <c r="D19" s="402"/>
    </row>
    <row r="20" spans="2:4" ht="45">
      <c r="B20" s="393"/>
      <c r="C20" s="401">
        <f>C18+1</f>
        <v>2</v>
      </c>
      <c r="D20" s="402" t="s">
        <v>1531</v>
      </c>
    </row>
    <row r="21" spans="2:4" ht="8.25" customHeight="1">
      <c r="B21" s="393"/>
      <c r="C21" s="393"/>
      <c r="D21" s="403"/>
    </row>
    <row r="22" spans="2:4" ht="30">
      <c r="B22" s="393"/>
      <c r="C22" s="401">
        <f>C20+1</f>
        <v>3</v>
      </c>
      <c r="D22" s="404" t="s">
        <v>1298</v>
      </c>
    </row>
    <row r="23" spans="2:4" ht="8.25" customHeight="1">
      <c r="B23" s="393"/>
      <c r="C23" s="393"/>
      <c r="D23" s="404"/>
    </row>
    <row r="24" spans="2:4" ht="48" customHeight="1">
      <c r="B24" s="393"/>
      <c r="C24" s="401">
        <f>C22+1</f>
        <v>4</v>
      </c>
      <c r="D24" s="404" t="s">
        <v>1523</v>
      </c>
    </row>
    <row r="25" spans="2:4" ht="8.25" customHeight="1">
      <c r="B25" s="393"/>
      <c r="C25" s="401"/>
      <c r="D25" s="402"/>
    </row>
    <row r="26" spans="2:4" ht="45" customHeight="1">
      <c r="B26" s="395"/>
      <c r="C26" s="401">
        <f>C24+1</f>
        <v>5</v>
      </c>
      <c r="D26" s="402" t="s">
        <v>1293</v>
      </c>
    </row>
    <row r="27" spans="2:4" ht="8.25" customHeight="1">
      <c r="B27" s="393"/>
      <c r="C27" s="393"/>
      <c r="D27" s="403"/>
    </row>
    <row r="28" spans="2:4" ht="75">
      <c r="B28" s="395"/>
      <c r="C28" s="401">
        <f>C26+1</f>
        <v>6</v>
      </c>
      <c r="D28" s="405" t="s">
        <v>1612</v>
      </c>
    </row>
    <row r="29" spans="2:4" ht="9.75" customHeight="1">
      <c r="B29" s="395"/>
      <c r="C29" s="401"/>
      <c r="D29" s="402"/>
    </row>
    <row r="30" spans="2:4" ht="31.5" customHeight="1">
      <c r="B30" s="393"/>
      <c r="C30" s="401">
        <f>C28+1</f>
        <v>7</v>
      </c>
      <c r="D30" s="404" t="s">
        <v>1299</v>
      </c>
    </row>
    <row r="31" spans="2:4" ht="8.25" customHeight="1">
      <c r="B31" s="393"/>
      <c r="C31" s="393"/>
      <c r="D31" s="404"/>
    </row>
    <row r="32" spans="2:4" ht="30">
      <c r="B32" s="395"/>
      <c r="C32" s="401">
        <f>C30+1</f>
        <v>8</v>
      </c>
      <c r="D32" s="402" t="s">
        <v>1300</v>
      </c>
    </row>
    <row r="33" spans="2:4" ht="8.25" customHeight="1">
      <c r="B33" s="393"/>
      <c r="C33" s="393"/>
      <c r="D33" s="403"/>
    </row>
    <row r="34" spans="2:4" ht="48" customHeight="1">
      <c r="B34" s="395"/>
      <c r="C34" s="401">
        <f>C32+1</f>
        <v>9</v>
      </c>
      <c r="D34" s="402" t="s">
        <v>1301</v>
      </c>
    </row>
    <row r="35" spans="2:4" ht="8.25" customHeight="1">
      <c r="B35" s="393"/>
      <c r="C35" s="393"/>
      <c r="D35" s="403"/>
    </row>
    <row r="36" spans="2:4">
      <c r="B36" s="395"/>
      <c r="C36" s="401">
        <f>C34+1</f>
        <v>10</v>
      </c>
      <c r="D36" s="402" t="s">
        <v>1294</v>
      </c>
    </row>
    <row r="37" spans="2:4" ht="8.25" customHeight="1">
      <c r="B37" s="393"/>
      <c r="C37" s="393"/>
      <c r="D37" s="403"/>
    </row>
    <row r="38" spans="2:4" ht="15" customHeight="1">
      <c r="B38" s="393"/>
      <c r="C38" s="401">
        <f>C36+1</f>
        <v>11</v>
      </c>
      <c r="D38" s="402" t="s">
        <v>1295</v>
      </c>
    </row>
    <row r="39" spans="2:4" ht="8.25" customHeight="1">
      <c r="B39" s="393"/>
      <c r="C39" s="393"/>
      <c r="D39" s="403"/>
    </row>
    <row r="40" spans="2:4" ht="92.25" customHeight="1">
      <c r="B40" s="393"/>
      <c r="C40" s="401">
        <f>C38+1</f>
        <v>12</v>
      </c>
      <c r="D40" s="406" t="s">
        <v>1526</v>
      </c>
    </row>
    <row r="41" spans="2:4" ht="8.25" customHeight="1">
      <c r="B41" s="393"/>
      <c r="C41" s="401"/>
      <c r="D41" s="404"/>
    </row>
    <row r="42" spans="2:4" ht="89.25" customHeight="1">
      <c r="B42" s="393"/>
      <c r="C42" s="401">
        <f>C40+1</f>
        <v>13</v>
      </c>
      <c r="D42" s="404" t="s">
        <v>1618</v>
      </c>
    </row>
    <row r="43" spans="2:4" ht="9" customHeight="1">
      <c r="B43" s="393"/>
      <c r="C43" s="401"/>
      <c r="D43" s="404"/>
    </row>
    <row r="44" spans="2:4" ht="44.25" customHeight="1">
      <c r="B44" s="393"/>
      <c r="C44" s="401">
        <f>C42+1</f>
        <v>14</v>
      </c>
      <c r="D44" s="404" t="s">
        <v>1527</v>
      </c>
    </row>
    <row r="45" spans="2:4" ht="7.5" customHeight="1">
      <c r="B45" s="393"/>
      <c r="C45" s="401"/>
      <c r="D45" s="404"/>
    </row>
    <row r="46" spans="2:4" ht="47.25" customHeight="1">
      <c r="B46" s="393"/>
      <c r="C46" s="401">
        <f>C44+1</f>
        <v>15</v>
      </c>
      <c r="D46" s="404" t="s">
        <v>1530</v>
      </c>
    </row>
    <row r="47" spans="2:4" ht="5.25" customHeight="1">
      <c r="B47" s="393"/>
      <c r="C47" s="401"/>
      <c r="D47" s="404"/>
    </row>
    <row r="48" spans="2:4">
      <c r="B48" s="393"/>
      <c r="C48" s="401">
        <f>C46+1</f>
        <v>16</v>
      </c>
      <c r="D48" s="406" t="s">
        <v>1528</v>
      </c>
    </row>
    <row r="49" spans="1:4" ht="8.25" customHeight="1">
      <c r="B49" s="393"/>
      <c r="C49" s="401"/>
      <c r="D49" s="404"/>
    </row>
    <row r="50" spans="1:4" ht="30">
      <c r="B50" s="393"/>
      <c r="C50" s="401">
        <f>C48+1</f>
        <v>17</v>
      </c>
      <c r="D50" s="402" t="s">
        <v>1296</v>
      </c>
    </row>
    <row r="51" spans="1:4" ht="15" customHeight="1">
      <c r="B51" s="393"/>
      <c r="C51" s="401"/>
      <c r="D51" s="404" t="s">
        <v>1289</v>
      </c>
    </row>
    <row r="52" spans="1:4" ht="15" customHeight="1">
      <c r="B52" s="393"/>
      <c r="C52" s="393"/>
      <c r="D52" s="404" t="s">
        <v>1291</v>
      </c>
    </row>
    <row r="53" spans="1:4" s="397" customFormat="1" ht="15" customHeight="1">
      <c r="A53" s="166"/>
      <c r="B53" s="393"/>
      <c r="C53" s="393"/>
      <c r="D53" s="425" t="s">
        <v>1619</v>
      </c>
    </row>
    <row r="54" spans="1:4" s="397" customFormat="1" ht="31.5" customHeight="1">
      <c r="A54" s="166"/>
      <c r="B54" s="393"/>
      <c r="C54" s="393"/>
      <c r="D54" s="425" t="s">
        <v>1620</v>
      </c>
    </row>
    <row r="55" spans="1:4" ht="8.25" customHeight="1">
      <c r="B55" s="393"/>
      <c r="C55" s="393"/>
      <c r="D55" s="425"/>
    </row>
    <row r="56" spans="1:4" ht="15" customHeight="1">
      <c r="B56" s="393"/>
      <c r="C56" s="401">
        <f>C50+1</f>
        <v>18</v>
      </c>
      <c r="D56" s="402" t="s">
        <v>1422</v>
      </c>
    </row>
    <row r="57" spans="1:4" ht="8.25" customHeight="1">
      <c r="B57" s="393"/>
      <c r="C57" s="393"/>
      <c r="D57" s="402"/>
    </row>
    <row r="58" spans="1:4" ht="30">
      <c r="B58" s="393"/>
      <c r="C58" s="401">
        <f>C56+1</f>
        <v>19</v>
      </c>
      <c r="D58" s="402" t="s">
        <v>1524</v>
      </c>
    </row>
    <row r="59" spans="1:4" ht="8.25" customHeight="1">
      <c r="B59" s="393"/>
      <c r="C59" s="401"/>
      <c r="D59" s="402"/>
    </row>
    <row r="60" spans="1:4" ht="23.25" customHeight="1">
      <c r="B60" s="395"/>
      <c r="C60" s="401">
        <f>C58+1</f>
        <v>20</v>
      </c>
      <c r="D60" s="404" t="s">
        <v>1529</v>
      </c>
    </row>
    <row r="61" spans="1:4" ht="30">
      <c r="B61" s="393"/>
      <c r="C61" s="401">
        <v>21</v>
      </c>
      <c r="D61" s="445" t="s">
        <v>1627</v>
      </c>
    </row>
    <row r="62" spans="1:4" hidden="1"/>
    <row r="63" spans="1:4" hidden="1"/>
    <row r="64" spans="1:4" hidden="1"/>
    <row r="65" hidden="1"/>
    <row r="66" hidden="1"/>
    <row r="67" hidden="1"/>
    <row r="68" hidden="1"/>
  </sheetData>
  <mergeCells count="8">
    <mergeCell ref="C14:D14"/>
    <mergeCell ref="C15:D15"/>
    <mergeCell ref="B2:D2"/>
    <mergeCell ref="C4:D4"/>
    <mergeCell ref="C6:D6"/>
    <mergeCell ref="C12:D12"/>
    <mergeCell ref="C10:D10"/>
    <mergeCell ref="C8:D8"/>
  </mergeCells>
  <hyperlinks>
    <hyperlink ref="C15:D15" r:id="rId1" display="Further background on how the OBR deals with policy costings is contained in the OBR briefing paper No.6 Policy costings and our forecast, which is available on the OBR website here: http://cdn.budgetresponsibility.org.uk/27814-BriefingPaperNo_6.pdf"/>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5"/>
  </sheetPr>
  <dimension ref="A1:M66"/>
  <sheetViews>
    <sheetView workbookViewId="0"/>
  </sheetViews>
  <sheetFormatPr defaultRowHeight="12.75"/>
  <cols>
    <col min="1" max="1" width="9.140625" style="50"/>
    <col min="2" max="2" width="16.7109375" style="50" customWidth="1"/>
    <col min="3" max="3" width="10.42578125" style="50" customWidth="1"/>
    <col min="4" max="4" width="13.140625" style="50" customWidth="1"/>
    <col min="5" max="16384" width="9.140625" style="50"/>
  </cols>
  <sheetData>
    <row r="1" spans="1:13">
      <c r="A1" s="50" t="s">
        <v>1140</v>
      </c>
    </row>
    <row r="2" spans="1:13" s="51" customFormat="1">
      <c r="B2" s="51" t="s">
        <v>1138</v>
      </c>
      <c r="C2" s="51" t="s">
        <v>1144</v>
      </c>
      <c r="D2" s="51" t="s">
        <v>1139</v>
      </c>
      <c r="E2" s="51" t="s">
        <v>973</v>
      </c>
      <c r="F2" s="51" t="s">
        <v>974</v>
      </c>
      <c r="G2" s="51" t="s">
        <v>975</v>
      </c>
      <c r="H2" s="51" t="s">
        <v>976</v>
      </c>
      <c r="I2" s="51" t="s">
        <v>977</v>
      </c>
      <c r="J2" s="51" t="s">
        <v>94</v>
      </c>
      <c r="K2" s="51" t="s">
        <v>224</v>
      </c>
      <c r="L2" s="51" t="s">
        <v>503</v>
      </c>
      <c r="M2" s="51" t="s">
        <v>1048</v>
      </c>
    </row>
    <row r="3" spans="1:13">
      <c r="B3" s="50" t="s">
        <v>1136</v>
      </c>
      <c r="C3" s="50" t="s">
        <v>1143</v>
      </c>
      <c r="D3" s="50" t="s">
        <v>1131</v>
      </c>
      <c r="E3" s="52">
        <v>2830</v>
      </c>
      <c r="F3" s="52">
        <v>6290</v>
      </c>
      <c r="G3" s="52">
        <v>7211</v>
      </c>
      <c r="H3" s="52">
        <v>8884</v>
      </c>
      <c r="I3" s="52">
        <v>8691</v>
      </c>
      <c r="J3" s="52">
        <v>7892</v>
      </c>
      <c r="K3" s="52"/>
      <c r="L3" s="52"/>
      <c r="M3" s="52"/>
    </row>
    <row r="4" spans="1:13">
      <c r="B4" s="50" t="s">
        <v>1136</v>
      </c>
      <c r="C4" s="50" t="s">
        <v>1143</v>
      </c>
      <c r="D4" s="50" t="s">
        <v>1132</v>
      </c>
      <c r="E4" s="52">
        <v>65</v>
      </c>
      <c r="F4" s="52">
        <v>2195</v>
      </c>
      <c r="G4" s="52">
        <v>4664</v>
      </c>
      <c r="H4" s="52">
        <v>7991</v>
      </c>
      <c r="I4" s="52">
        <v>10794</v>
      </c>
      <c r="J4" s="52">
        <v>13528</v>
      </c>
      <c r="K4" s="52"/>
      <c r="L4" s="52"/>
      <c r="M4" s="52"/>
    </row>
    <row r="5" spans="1:13">
      <c r="B5" s="50" t="s">
        <v>1136</v>
      </c>
      <c r="C5" s="50" t="s">
        <v>1143</v>
      </c>
      <c r="D5" s="50" t="s">
        <v>1133</v>
      </c>
      <c r="E5" s="52">
        <v>320</v>
      </c>
      <c r="F5" s="52">
        <v>540</v>
      </c>
      <c r="G5" s="52">
        <v>550</v>
      </c>
      <c r="H5" s="52">
        <v>560</v>
      </c>
      <c r="I5" s="52">
        <v>560</v>
      </c>
      <c r="J5" s="52">
        <v>560</v>
      </c>
      <c r="K5" s="52"/>
      <c r="L5" s="52"/>
      <c r="M5" s="52"/>
    </row>
    <row r="6" spans="1:13">
      <c r="B6" s="50" t="s">
        <v>1136</v>
      </c>
      <c r="C6" s="50" t="s">
        <v>1143</v>
      </c>
      <c r="D6" s="50" t="s">
        <v>1134</v>
      </c>
      <c r="E6" s="52">
        <v>3400.28</v>
      </c>
      <c r="F6" s="52">
        <v>5425</v>
      </c>
      <c r="G6" s="52">
        <v>9275</v>
      </c>
      <c r="H6" s="52">
        <v>11530</v>
      </c>
      <c r="I6" s="52">
        <v>15505</v>
      </c>
      <c r="J6" s="52">
        <v>17207.473934205398</v>
      </c>
      <c r="K6" s="52"/>
      <c r="L6" s="52"/>
      <c r="M6" s="52"/>
    </row>
    <row r="7" spans="1:13">
      <c r="B7" s="50" t="s">
        <v>1136</v>
      </c>
      <c r="C7" s="50" t="s">
        <v>1143</v>
      </c>
      <c r="D7" s="50" t="s">
        <v>1135</v>
      </c>
      <c r="E7" s="52">
        <v>1460.4969999999998</v>
      </c>
      <c r="F7" s="52">
        <v>1480</v>
      </c>
      <c r="G7" s="52">
        <v>1520</v>
      </c>
      <c r="H7" s="52">
        <v>1560</v>
      </c>
      <c r="I7" s="52">
        <v>1600</v>
      </c>
      <c r="J7" s="52">
        <v>2554.8381409597305</v>
      </c>
      <c r="K7" s="52"/>
      <c r="L7" s="52"/>
      <c r="M7" s="52"/>
    </row>
    <row r="8" spans="1:13">
      <c r="B8" s="50" t="s">
        <v>1136</v>
      </c>
      <c r="C8" s="50" t="s">
        <v>1145</v>
      </c>
      <c r="D8" s="50" t="s">
        <v>1141</v>
      </c>
      <c r="E8" s="52"/>
      <c r="F8" s="52"/>
      <c r="G8" s="52"/>
      <c r="H8" s="52"/>
      <c r="I8" s="52"/>
      <c r="J8" s="52"/>
      <c r="K8" s="52"/>
      <c r="L8" s="52"/>
      <c r="M8" s="52"/>
    </row>
    <row r="9" spans="1:13">
      <c r="B9" s="50" t="s">
        <v>1136</v>
      </c>
      <c r="C9" s="50" t="s">
        <v>1145</v>
      </c>
      <c r="D9" s="50" t="s">
        <v>1142</v>
      </c>
      <c r="E9" s="52"/>
      <c r="F9" s="52"/>
      <c r="G9" s="52"/>
      <c r="H9" s="52"/>
      <c r="I9" s="52"/>
      <c r="J9" s="52"/>
      <c r="K9" s="52"/>
      <c r="L9" s="52"/>
      <c r="M9" s="52"/>
    </row>
    <row r="10" spans="1:13">
      <c r="B10" s="50" t="s">
        <v>1137</v>
      </c>
      <c r="C10" s="50" t="s">
        <v>1143</v>
      </c>
      <c r="D10" s="53" t="s">
        <v>1131</v>
      </c>
      <c r="E10" s="54"/>
      <c r="F10" s="54">
        <v>90</v>
      </c>
      <c r="G10" s="54">
        <v>180</v>
      </c>
      <c r="H10" s="54">
        <v>715</v>
      </c>
      <c r="I10" s="54">
        <v>740</v>
      </c>
      <c r="J10" s="54">
        <v>750</v>
      </c>
      <c r="K10" s="52"/>
      <c r="L10" s="52"/>
      <c r="M10" s="52"/>
    </row>
    <row r="11" spans="1:13">
      <c r="B11" s="50" t="s">
        <v>1137</v>
      </c>
      <c r="C11" s="50" t="s">
        <v>1143</v>
      </c>
      <c r="D11" s="53" t="s">
        <v>1132</v>
      </c>
      <c r="E11" s="54"/>
      <c r="F11" s="54">
        <v>-606.27917524509303</v>
      </c>
      <c r="G11" s="54">
        <v>-4949.0465436672866</v>
      </c>
      <c r="H11" s="54">
        <v>-10973.47228906493</v>
      </c>
      <c r="I11" s="54">
        <v>-13476.300247465226</v>
      </c>
      <c r="J11" s="54">
        <v>-14333.119155371955</v>
      </c>
      <c r="K11" s="52"/>
      <c r="L11" s="52"/>
      <c r="M11" s="52"/>
    </row>
    <row r="12" spans="1:13">
      <c r="B12" s="50" t="s">
        <v>1137</v>
      </c>
      <c r="C12" s="50" t="s">
        <v>1143</v>
      </c>
      <c r="D12" s="53" t="s">
        <v>1133</v>
      </c>
      <c r="E12" s="54"/>
      <c r="F12" s="54">
        <v>18.443824703325724</v>
      </c>
      <c r="G12" s="54">
        <v>-219.87266004883395</v>
      </c>
      <c r="H12" s="54">
        <v>51.410605900363649</v>
      </c>
      <c r="I12" s="54">
        <v>752.95329065716305</v>
      </c>
      <c r="J12" s="54">
        <v>1016.6506487979598</v>
      </c>
      <c r="K12" s="52"/>
      <c r="L12" s="52"/>
      <c r="M12" s="52"/>
    </row>
    <row r="13" spans="1:13">
      <c r="B13" s="50" t="s">
        <v>1137</v>
      </c>
      <c r="C13" s="50" t="s">
        <v>1143</v>
      </c>
      <c r="D13" s="53" t="s">
        <v>1134</v>
      </c>
      <c r="E13" s="54"/>
      <c r="F13" s="54">
        <v>-462.72248012763544</v>
      </c>
      <c r="G13" s="54">
        <v>2976.9990320347729</v>
      </c>
      <c r="H13" s="54">
        <v>7694.2512866419074</v>
      </c>
      <c r="I13" s="54">
        <v>10365.604507921515</v>
      </c>
      <c r="J13" s="54">
        <v>12862.920936209648</v>
      </c>
      <c r="K13" s="52"/>
      <c r="L13" s="52"/>
      <c r="M13" s="52"/>
    </row>
    <row r="14" spans="1:13">
      <c r="B14" s="50" t="s">
        <v>1137</v>
      </c>
      <c r="C14" s="50" t="s">
        <v>1143</v>
      </c>
      <c r="D14" s="53" t="s">
        <v>1135</v>
      </c>
      <c r="E14" s="54"/>
      <c r="F14" s="54">
        <v>2026.9382892629851</v>
      </c>
      <c r="G14" s="54">
        <v>2255.2283957861951</v>
      </c>
      <c r="H14" s="54">
        <v>2234.1755370753372</v>
      </c>
      <c r="I14" s="54">
        <v>1586.919008250971</v>
      </c>
      <c r="J14" s="54">
        <v>1858.5575449151618</v>
      </c>
      <c r="K14" s="52"/>
      <c r="L14" s="52"/>
      <c r="M14" s="52"/>
    </row>
    <row r="15" spans="1:13">
      <c r="B15" s="50" t="s">
        <v>1137</v>
      </c>
      <c r="C15" s="50" t="s">
        <v>1145</v>
      </c>
      <c r="D15" s="50" t="s">
        <v>1141</v>
      </c>
      <c r="E15" s="54"/>
      <c r="F15" s="54"/>
      <c r="G15" s="54"/>
      <c r="H15" s="54"/>
      <c r="I15" s="54"/>
      <c r="J15" s="54"/>
      <c r="K15" s="52"/>
      <c r="L15" s="52"/>
      <c r="M15" s="52"/>
    </row>
    <row r="16" spans="1:13">
      <c r="B16" s="50" t="s">
        <v>1137</v>
      </c>
      <c r="C16" s="50" t="s">
        <v>1145</v>
      </c>
      <c r="D16" s="50" t="s">
        <v>1142</v>
      </c>
      <c r="E16" s="54"/>
      <c r="F16" s="54"/>
      <c r="G16" s="54"/>
      <c r="H16" s="54"/>
      <c r="I16" s="54"/>
      <c r="J16" s="54"/>
      <c r="K16" s="52"/>
      <c r="L16" s="52"/>
      <c r="M16" s="52"/>
    </row>
    <row r="17" spans="2:13">
      <c r="B17" s="50" t="s">
        <v>93</v>
      </c>
      <c r="C17" s="50" t="s">
        <v>1143</v>
      </c>
      <c r="D17" s="50" t="s">
        <v>1131</v>
      </c>
      <c r="E17" s="52"/>
      <c r="F17" s="52">
        <v>657.59999999999991</v>
      </c>
      <c r="G17" s="52">
        <v>120.09999999999991</v>
      </c>
      <c r="H17" s="52">
        <v>301.5</v>
      </c>
      <c r="I17" s="52">
        <v>125.79999999999995</v>
      </c>
      <c r="J17" s="52">
        <v>345.79999999999995</v>
      </c>
      <c r="K17" s="52"/>
      <c r="L17" s="52"/>
      <c r="M17" s="52"/>
    </row>
    <row r="18" spans="2:13">
      <c r="B18" s="50" t="s">
        <v>93</v>
      </c>
      <c r="C18" s="50" t="s">
        <v>1143</v>
      </c>
      <c r="D18" s="50" t="s">
        <v>1132</v>
      </c>
      <c r="E18" s="52"/>
      <c r="F18" s="52">
        <v>-144.19999999999999</v>
      </c>
      <c r="G18" s="52">
        <v>-270</v>
      </c>
      <c r="H18" s="52">
        <v>-225</v>
      </c>
      <c r="I18" s="52">
        <v>-225</v>
      </c>
      <c r="J18" s="52">
        <v>-255</v>
      </c>
      <c r="K18" s="52"/>
      <c r="L18" s="52"/>
      <c r="M18" s="52"/>
    </row>
    <row r="19" spans="2:13">
      <c r="B19" s="50" t="s">
        <v>93</v>
      </c>
      <c r="C19" s="50" t="s">
        <v>1143</v>
      </c>
      <c r="D19" s="50" t="s">
        <v>1133</v>
      </c>
      <c r="E19" s="52"/>
      <c r="F19" s="52">
        <v>0</v>
      </c>
      <c r="G19" s="52">
        <v>775</v>
      </c>
      <c r="H19" s="52">
        <v>0</v>
      </c>
      <c r="I19" s="52">
        <v>0</v>
      </c>
      <c r="J19" s="52">
        <v>0</v>
      </c>
      <c r="K19" s="52"/>
      <c r="L19" s="52"/>
      <c r="M19" s="52"/>
    </row>
    <row r="20" spans="2:13">
      <c r="B20" s="50" t="s">
        <v>93</v>
      </c>
      <c r="C20" s="50" t="s">
        <v>1143</v>
      </c>
      <c r="D20" s="50" t="s">
        <v>1134</v>
      </c>
      <c r="E20" s="52"/>
      <c r="F20" s="52">
        <v>-142.6</v>
      </c>
      <c r="G20" s="52">
        <v>-115.1</v>
      </c>
      <c r="H20" s="52">
        <v>-51.5</v>
      </c>
      <c r="I20" s="52">
        <v>-15.8</v>
      </c>
      <c r="J20" s="52">
        <v>255</v>
      </c>
      <c r="K20" s="52"/>
      <c r="L20" s="52"/>
      <c r="M20" s="52"/>
    </row>
    <row r="21" spans="2:13">
      <c r="B21" s="50" t="s">
        <v>93</v>
      </c>
      <c r="C21" s="50" t="s">
        <v>1143</v>
      </c>
      <c r="D21" s="50" t="s">
        <v>1135</v>
      </c>
      <c r="E21" s="52"/>
      <c r="F21" s="52">
        <v>-380.8</v>
      </c>
      <c r="G21" s="52">
        <v>-775</v>
      </c>
      <c r="H21" s="52">
        <v>0</v>
      </c>
      <c r="I21" s="52">
        <v>0</v>
      </c>
      <c r="J21" s="52">
        <v>0</v>
      </c>
      <c r="K21" s="52"/>
      <c r="L21" s="52"/>
      <c r="M21" s="52"/>
    </row>
    <row r="22" spans="2:13">
      <c r="B22" s="50" t="s">
        <v>93</v>
      </c>
      <c r="C22" s="50" t="s">
        <v>1145</v>
      </c>
      <c r="D22" s="50" t="s">
        <v>1141</v>
      </c>
      <c r="E22" s="52"/>
      <c r="F22" s="52"/>
      <c r="G22" s="52"/>
      <c r="H22" s="52"/>
      <c r="I22" s="52"/>
      <c r="J22" s="52"/>
      <c r="K22" s="52"/>
      <c r="L22" s="52"/>
      <c r="M22" s="52"/>
    </row>
    <row r="23" spans="2:13">
      <c r="B23" s="50" t="s">
        <v>93</v>
      </c>
      <c r="C23" s="50" t="s">
        <v>1145</v>
      </c>
      <c r="D23" s="50" t="s">
        <v>1142</v>
      </c>
      <c r="E23" s="52"/>
      <c r="F23" s="52"/>
      <c r="G23" s="52"/>
      <c r="H23" s="52"/>
      <c r="I23" s="52"/>
      <c r="J23" s="52"/>
      <c r="K23" s="52"/>
      <c r="L23" s="52"/>
      <c r="M23" s="52"/>
    </row>
    <row r="24" spans="2:13">
      <c r="B24" s="50" t="s">
        <v>93</v>
      </c>
      <c r="C24" s="50" t="s">
        <v>1145</v>
      </c>
      <c r="D24" s="50" t="s">
        <v>1146</v>
      </c>
      <c r="E24" s="52"/>
      <c r="F24" s="52">
        <v>-10</v>
      </c>
      <c r="G24" s="52">
        <v>-265</v>
      </c>
      <c r="H24" s="52">
        <v>25</v>
      </c>
      <c r="I24" s="52">
        <v>-115</v>
      </c>
      <c r="J24" s="52">
        <v>335</v>
      </c>
      <c r="K24" s="52"/>
      <c r="L24" s="52"/>
      <c r="M24" s="52"/>
    </row>
    <row r="25" spans="2:13">
      <c r="B25" s="50" t="s">
        <v>225</v>
      </c>
      <c r="C25" s="50" t="s">
        <v>1143</v>
      </c>
      <c r="D25" s="50" t="s">
        <v>1131</v>
      </c>
      <c r="E25" s="52"/>
      <c r="F25" s="52">
        <v>-35</v>
      </c>
      <c r="G25" s="52">
        <v>-255</v>
      </c>
      <c r="H25" s="52">
        <v>135</v>
      </c>
      <c r="I25" s="52">
        <v>125</v>
      </c>
      <c r="J25" s="52">
        <v>20</v>
      </c>
      <c r="K25" s="52">
        <v>10</v>
      </c>
      <c r="L25" s="52"/>
      <c r="M25" s="52"/>
    </row>
    <row r="26" spans="2:13">
      <c r="B26" s="50" t="s">
        <v>225</v>
      </c>
      <c r="C26" s="50" t="s">
        <v>1143</v>
      </c>
      <c r="D26" s="50" t="s">
        <v>1132</v>
      </c>
      <c r="E26" s="52"/>
      <c r="F26" s="52">
        <v>0</v>
      </c>
      <c r="G26" s="52">
        <v>1027</v>
      </c>
      <c r="H26" s="52">
        <v>950</v>
      </c>
      <c r="I26" s="52">
        <v>928</v>
      </c>
      <c r="J26" s="52">
        <v>902</v>
      </c>
      <c r="K26" s="52">
        <v>913</v>
      </c>
      <c r="L26" s="52"/>
      <c r="M26" s="52"/>
    </row>
    <row r="27" spans="2:13">
      <c r="B27" s="50" t="s">
        <v>225</v>
      </c>
      <c r="C27" s="50" t="s">
        <v>1143</v>
      </c>
      <c r="D27" s="50" t="s">
        <v>1133</v>
      </c>
      <c r="E27" s="52"/>
      <c r="F27" s="52">
        <v>0</v>
      </c>
      <c r="G27" s="52">
        <v>0</v>
      </c>
      <c r="H27" s="52">
        <v>0</v>
      </c>
      <c r="I27" s="52">
        <v>0</v>
      </c>
      <c r="J27" s="52">
        <v>0</v>
      </c>
      <c r="K27" s="52">
        <v>0</v>
      </c>
      <c r="L27" s="52"/>
      <c r="M27" s="52"/>
    </row>
    <row r="28" spans="2:13">
      <c r="B28" s="50" t="s">
        <v>225</v>
      </c>
      <c r="C28" s="50" t="s">
        <v>1143</v>
      </c>
      <c r="D28" s="50" t="s">
        <v>1134</v>
      </c>
      <c r="E28" s="52"/>
      <c r="F28" s="52">
        <v>0</v>
      </c>
      <c r="G28" s="52">
        <v>-168</v>
      </c>
      <c r="H28" s="52">
        <v>232</v>
      </c>
      <c r="I28" s="52">
        <v>814</v>
      </c>
      <c r="J28" s="52">
        <v>7385.7565135033819</v>
      </c>
      <c r="K28" s="52">
        <v>14189.582766717545</v>
      </c>
      <c r="L28" s="52"/>
      <c r="M28" s="52"/>
    </row>
    <row r="29" spans="2:13">
      <c r="B29" s="50" t="s">
        <v>225</v>
      </c>
      <c r="C29" s="50" t="s">
        <v>1143</v>
      </c>
      <c r="D29" s="50" t="s">
        <v>1135</v>
      </c>
      <c r="E29" s="52"/>
      <c r="F29" s="52">
        <v>0</v>
      </c>
      <c r="G29" s="52">
        <v>-660</v>
      </c>
      <c r="H29" s="52">
        <v>-1455</v>
      </c>
      <c r="I29" s="52">
        <v>-1645</v>
      </c>
      <c r="J29" s="52">
        <v>0</v>
      </c>
      <c r="K29" s="52">
        <v>0</v>
      </c>
      <c r="L29" s="52"/>
      <c r="M29" s="52"/>
    </row>
    <row r="30" spans="2:13">
      <c r="B30" s="50" t="s">
        <v>225</v>
      </c>
      <c r="C30" s="50" t="s">
        <v>1145</v>
      </c>
      <c r="D30" s="50" t="s">
        <v>1141</v>
      </c>
      <c r="E30" s="52"/>
      <c r="F30" s="52">
        <v>-35</v>
      </c>
      <c r="G30" s="52">
        <v>-305</v>
      </c>
      <c r="H30" s="52">
        <v>145</v>
      </c>
      <c r="I30" s="52">
        <v>130</v>
      </c>
      <c r="J30" s="52">
        <v>20</v>
      </c>
      <c r="K30" s="52">
        <v>15</v>
      </c>
      <c r="L30" s="52"/>
      <c r="M30" s="52"/>
    </row>
    <row r="31" spans="2:13">
      <c r="B31" s="50" t="s">
        <v>225</v>
      </c>
      <c r="C31" s="50" t="s">
        <v>1145</v>
      </c>
      <c r="D31" s="50" t="s">
        <v>1142</v>
      </c>
      <c r="E31" s="52"/>
      <c r="F31" s="52">
        <v>0</v>
      </c>
      <c r="G31" s="52">
        <v>250</v>
      </c>
      <c r="H31" s="52">
        <v>-280</v>
      </c>
      <c r="I31" s="52">
        <v>90</v>
      </c>
      <c r="J31" s="52">
        <v>8290</v>
      </c>
      <c r="K31" s="52">
        <v>15105</v>
      </c>
      <c r="L31" s="52"/>
      <c r="M31" s="52"/>
    </row>
    <row r="32" spans="2:13">
      <c r="B32" s="50" t="s">
        <v>225</v>
      </c>
      <c r="C32" s="50" t="s">
        <v>1145</v>
      </c>
      <c r="D32" s="50" t="s">
        <v>1146</v>
      </c>
      <c r="E32" s="52"/>
      <c r="F32" s="52">
        <v>-35</v>
      </c>
      <c r="G32" s="52">
        <v>-55</v>
      </c>
      <c r="H32" s="52">
        <v>-135</v>
      </c>
      <c r="I32" s="52">
        <v>220</v>
      </c>
      <c r="J32" s="52">
        <v>8310</v>
      </c>
      <c r="K32" s="52">
        <v>15120</v>
      </c>
      <c r="L32" s="52"/>
      <c r="M32" s="52"/>
    </row>
    <row r="33" spans="2:13">
      <c r="B33" s="50" t="s">
        <v>305</v>
      </c>
      <c r="C33" s="50" t="s">
        <v>1143</v>
      </c>
      <c r="D33" s="50" t="s">
        <v>1131</v>
      </c>
      <c r="E33" s="52"/>
      <c r="F33" s="52"/>
      <c r="G33" s="52">
        <v>-1837.853849244214</v>
      </c>
      <c r="H33" s="52">
        <v>-791.20239985242074</v>
      </c>
      <c r="I33" s="52">
        <v>1228.3916250704831</v>
      </c>
      <c r="J33" s="52">
        <v>-870.31793300937591</v>
      </c>
      <c r="K33" s="52">
        <v>-32.279336915456085</v>
      </c>
      <c r="L33" s="52">
        <v>134.57000583669242</v>
      </c>
      <c r="M33" s="52"/>
    </row>
    <row r="34" spans="2:13">
      <c r="B34" s="50" t="s">
        <v>305</v>
      </c>
      <c r="C34" s="50" t="s">
        <v>1143</v>
      </c>
      <c r="D34" s="50" t="s">
        <v>1132</v>
      </c>
      <c r="E34" s="52"/>
      <c r="F34" s="52"/>
      <c r="G34" s="52">
        <v>-74</v>
      </c>
      <c r="H34" s="52">
        <v>-732</v>
      </c>
      <c r="I34" s="52">
        <v>-827</v>
      </c>
      <c r="J34" s="52">
        <v>-699</v>
      </c>
      <c r="K34" s="52">
        <v>-675</v>
      </c>
      <c r="L34" s="52">
        <v>-652</v>
      </c>
      <c r="M34" s="52"/>
    </row>
    <row r="35" spans="2:13">
      <c r="B35" s="50" t="s">
        <v>305</v>
      </c>
      <c r="C35" s="50" t="s">
        <v>1143</v>
      </c>
      <c r="D35" s="50" t="s">
        <v>1133</v>
      </c>
      <c r="E35" s="52"/>
      <c r="F35" s="52"/>
      <c r="G35" s="52">
        <v>62</v>
      </c>
      <c r="H35" s="52">
        <v>111</v>
      </c>
      <c r="I35" s="52">
        <v>188</v>
      </c>
      <c r="J35" s="52">
        <v>277</v>
      </c>
      <c r="K35" s="52">
        <v>313</v>
      </c>
      <c r="L35" s="52">
        <v>354</v>
      </c>
      <c r="M35" s="52"/>
    </row>
    <row r="36" spans="2:13">
      <c r="B36" s="50" t="s">
        <v>305</v>
      </c>
      <c r="C36" s="50" t="s">
        <v>1143</v>
      </c>
      <c r="D36" s="50" t="s">
        <v>1134</v>
      </c>
      <c r="E36" s="52"/>
      <c r="F36" s="52"/>
      <c r="G36" s="52">
        <v>-75</v>
      </c>
      <c r="H36" s="52">
        <v>340</v>
      </c>
      <c r="I36" s="52">
        <v>895</v>
      </c>
      <c r="J36" s="52">
        <v>954</v>
      </c>
      <c r="K36" s="52">
        <v>1124</v>
      </c>
      <c r="L36" s="52">
        <v>1300</v>
      </c>
      <c r="M36" s="52"/>
    </row>
    <row r="37" spans="2:13">
      <c r="B37" s="50" t="s">
        <v>305</v>
      </c>
      <c r="C37" s="50" t="s">
        <v>1143</v>
      </c>
      <c r="D37" s="50" t="s">
        <v>1135</v>
      </c>
      <c r="E37" s="52"/>
      <c r="F37" s="52"/>
      <c r="G37" s="52">
        <v>-5</v>
      </c>
      <c r="H37" s="52">
        <v>120</v>
      </c>
      <c r="I37" s="52">
        <v>500</v>
      </c>
      <c r="J37" s="52">
        <v>428</v>
      </c>
      <c r="K37" s="52">
        <v>410</v>
      </c>
      <c r="L37" s="52">
        <v>387</v>
      </c>
      <c r="M37" s="52"/>
    </row>
    <row r="38" spans="2:13">
      <c r="B38" s="50" t="s">
        <v>305</v>
      </c>
      <c r="C38" s="50" t="s">
        <v>1145</v>
      </c>
      <c r="D38" s="50" t="s">
        <v>1141</v>
      </c>
      <c r="E38" s="52"/>
      <c r="F38" s="52"/>
      <c r="G38" s="52">
        <v>580</v>
      </c>
      <c r="H38" s="52">
        <v>-1495</v>
      </c>
      <c r="I38" s="52">
        <v>-445</v>
      </c>
      <c r="J38" s="52">
        <v>-405</v>
      </c>
      <c r="K38" s="52">
        <v>85</v>
      </c>
      <c r="L38" s="52"/>
      <c r="M38" s="52"/>
    </row>
    <row r="39" spans="2:13">
      <c r="B39" s="50" t="s">
        <v>305</v>
      </c>
      <c r="C39" s="50" t="s">
        <v>1145</v>
      </c>
      <c r="D39" s="50" t="s">
        <v>1151</v>
      </c>
      <c r="E39" s="52"/>
      <c r="F39" s="52"/>
      <c r="G39" s="52">
        <v>-2400</v>
      </c>
      <c r="H39" s="52">
        <v>760.00000000000011</v>
      </c>
      <c r="I39" s="52">
        <v>1750</v>
      </c>
      <c r="J39" s="52">
        <v>-370</v>
      </c>
      <c r="K39" s="52">
        <v>0</v>
      </c>
      <c r="L39" s="52"/>
      <c r="M39" s="52"/>
    </row>
    <row r="40" spans="2:13">
      <c r="B40" s="50" t="s">
        <v>305</v>
      </c>
      <c r="C40" s="50" t="s">
        <v>1145</v>
      </c>
      <c r="D40" s="50" t="s">
        <v>1142</v>
      </c>
      <c r="E40" s="52"/>
      <c r="F40" s="52"/>
      <c r="G40" s="52">
        <v>-110</v>
      </c>
      <c r="H40" s="52">
        <v>-215</v>
      </c>
      <c r="I40" s="52">
        <v>680</v>
      </c>
      <c r="J40" s="52">
        <v>960.39033622308523</v>
      </c>
      <c r="K40" s="52">
        <v>1175</v>
      </c>
      <c r="L40" s="52"/>
      <c r="M40" s="52"/>
    </row>
    <row r="41" spans="2:13">
      <c r="B41" s="50" t="s">
        <v>305</v>
      </c>
      <c r="C41" s="50" t="s">
        <v>1145</v>
      </c>
      <c r="D41" s="50" t="s">
        <v>1146</v>
      </c>
      <c r="E41" s="52"/>
      <c r="F41" s="52"/>
      <c r="G41" s="52">
        <v>470</v>
      </c>
      <c r="H41" s="52">
        <v>-1710</v>
      </c>
      <c r="I41" s="52">
        <v>235</v>
      </c>
      <c r="J41" s="52">
        <v>460</v>
      </c>
      <c r="K41" s="52">
        <v>1140</v>
      </c>
      <c r="L41" s="52"/>
      <c r="M41" s="52"/>
    </row>
    <row r="42" spans="2:13">
      <c r="B42" s="50" t="s">
        <v>305</v>
      </c>
      <c r="C42" s="50" t="s">
        <v>1145</v>
      </c>
      <c r="D42" s="50" t="s">
        <v>1147</v>
      </c>
      <c r="E42" s="52"/>
      <c r="F42" s="52"/>
      <c r="G42" s="52">
        <v>-1930</v>
      </c>
      <c r="H42" s="52">
        <v>-950</v>
      </c>
      <c r="I42" s="52">
        <v>1985</v>
      </c>
      <c r="J42" s="52">
        <v>90</v>
      </c>
      <c r="K42" s="52">
        <v>1140</v>
      </c>
      <c r="L42" s="52"/>
      <c r="M42" s="52"/>
    </row>
    <row r="43" spans="2:13">
      <c r="B43" s="50" t="s">
        <v>502</v>
      </c>
      <c r="C43" s="50" t="s">
        <v>1143</v>
      </c>
      <c r="D43" s="50" t="s">
        <v>1131</v>
      </c>
      <c r="E43" s="52"/>
      <c r="F43" s="52"/>
      <c r="G43" s="52">
        <v>-869.80199641969239</v>
      </c>
      <c r="H43" s="52">
        <v>179.87776768307185</v>
      </c>
      <c r="I43" s="52">
        <v>-2384.8863879906166</v>
      </c>
      <c r="J43" s="52">
        <v>-905.06152191378123</v>
      </c>
      <c r="K43" s="52">
        <v>295.26283280895103</v>
      </c>
      <c r="L43" s="52">
        <v>304.59592344379922</v>
      </c>
      <c r="M43" s="52"/>
    </row>
    <row r="44" spans="2:13">
      <c r="B44" s="50" t="s">
        <v>502</v>
      </c>
      <c r="C44" s="50" t="s">
        <v>1143</v>
      </c>
      <c r="D44" s="50" t="s">
        <v>1132</v>
      </c>
      <c r="E44" s="52"/>
      <c r="F44" s="52"/>
      <c r="G44" s="52">
        <v>0</v>
      </c>
      <c r="H44" s="52">
        <v>445</v>
      </c>
      <c r="I44" s="52">
        <v>1820</v>
      </c>
      <c r="J44" s="52">
        <v>3620</v>
      </c>
      <c r="K44" s="52">
        <v>4195</v>
      </c>
      <c r="L44" s="52">
        <v>4555</v>
      </c>
      <c r="M44" s="52"/>
    </row>
    <row r="45" spans="2:13">
      <c r="B45" s="50" t="s">
        <v>502</v>
      </c>
      <c r="C45" s="50" t="s">
        <v>1143</v>
      </c>
      <c r="D45" s="50" t="s">
        <v>1133</v>
      </c>
      <c r="E45" s="52"/>
      <c r="F45" s="52"/>
      <c r="G45" s="52">
        <v>-7</v>
      </c>
      <c r="H45" s="52">
        <v>-20</v>
      </c>
      <c r="I45" s="52">
        <v>-9</v>
      </c>
      <c r="J45" s="52">
        <v>-91</v>
      </c>
      <c r="K45" s="52">
        <v>-275</v>
      </c>
      <c r="L45" s="52">
        <v>-350</v>
      </c>
      <c r="M45" s="52"/>
    </row>
    <row r="46" spans="2:13">
      <c r="B46" s="50" t="s">
        <v>502</v>
      </c>
      <c r="C46" s="50" t="s">
        <v>1143</v>
      </c>
      <c r="D46" s="50" t="s">
        <v>1134</v>
      </c>
      <c r="E46" s="52"/>
      <c r="F46" s="52"/>
      <c r="G46" s="52">
        <v>1360</v>
      </c>
      <c r="H46" s="52">
        <v>725</v>
      </c>
      <c r="I46" s="52">
        <v>2594</v>
      </c>
      <c r="J46" s="52">
        <v>-3620</v>
      </c>
      <c r="K46" s="52">
        <v>-4195</v>
      </c>
      <c r="L46" s="52">
        <v>81</v>
      </c>
      <c r="M46" s="52"/>
    </row>
    <row r="47" spans="2:13">
      <c r="B47" s="50" t="s">
        <v>502</v>
      </c>
      <c r="C47" s="50" t="s">
        <v>1143</v>
      </c>
      <c r="D47" s="50" t="s">
        <v>1135</v>
      </c>
      <c r="E47" s="52"/>
      <c r="F47" s="52"/>
      <c r="G47" s="52">
        <v>3485</v>
      </c>
      <c r="H47" s="52">
        <v>-2239</v>
      </c>
      <c r="I47" s="52">
        <v>-2940</v>
      </c>
      <c r="J47" s="52">
        <v>91</v>
      </c>
      <c r="K47" s="52">
        <v>275</v>
      </c>
      <c r="L47" s="52">
        <v>350</v>
      </c>
      <c r="M47" s="52"/>
    </row>
    <row r="48" spans="2:13">
      <c r="B48" s="50" t="s">
        <v>502</v>
      </c>
      <c r="C48" s="50" t="s">
        <v>1145</v>
      </c>
      <c r="D48" s="50" t="s">
        <v>1141</v>
      </c>
      <c r="E48" s="52"/>
      <c r="F48" s="52"/>
      <c r="G48" s="52">
        <v>-870</v>
      </c>
      <c r="H48" s="52">
        <v>180</v>
      </c>
      <c r="I48" s="52">
        <v>-2385</v>
      </c>
      <c r="J48" s="52">
        <v>-905</v>
      </c>
      <c r="K48" s="52">
        <v>295</v>
      </c>
      <c r="L48" s="52">
        <v>305</v>
      </c>
      <c r="M48" s="52"/>
    </row>
    <row r="49" spans="2:13">
      <c r="B49" s="50" t="s">
        <v>502</v>
      </c>
      <c r="C49" s="50" t="s">
        <v>1145</v>
      </c>
      <c r="D49" s="50" t="s">
        <v>1142</v>
      </c>
      <c r="E49" s="52"/>
      <c r="F49" s="52"/>
      <c r="G49" s="52">
        <v>4840</v>
      </c>
      <c r="H49" s="52">
        <v>-1090</v>
      </c>
      <c r="I49" s="52">
        <v>1465</v>
      </c>
      <c r="J49" s="52">
        <v>0</v>
      </c>
      <c r="K49" s="52">
        <v>0</v>
      </c>
      <c r="L49" s="52">
        <v>4635</v>
      </c>
      <c r="M49" s="52"/>
    </row>
    <row r="50" spans="2:13">
      <c r="B50" s="50" t="s">
        <v>502</v>
      </c>
      <c r="C50" s="50" t="s">
        <v>1145</v>
      </c>
      <c r="D50" s="50" t="s">
        <v>1146</v>
      </c>
      <c r="E50" s="52"/>
      <c r="F50" s="52"/>
      <c r="G50" s="52">
        <v>3970</v>
      </c>
      <c r="H50" s="52">
        <v>-910</v>
      </c>
      <c r="I50" s="52">
        <v>-920</v>
      </c>
      <c r="J50" s="52">
        <v>-905</v>
      </c>
      <c r="K50" s="52">
        <v>295</v>
      </c>
      <c r="L50" s="52">
        <v>4940</v>
      </c>
      <c r="M50" s="52"/>
    </row>
    <row r="51" spans="2:13">
      <c r="B51" s="50" t="s">
        <v>580</v>
      </c>
      <c r="C51" s="50" t="s">
        <v>1143</v>
      </c>
      <c r="D51" s="50" t="s">
        <v>1131</v>
      </c>
      <c r="E51" s="52"/>
      <c r="F51" s="52"/>
      <c r="G51" s="52">
        <v>0</v>
      </c>
      <c r="H51" s="52">
        <v>-290.12490127938361</v>
      </c>
      <c r="I51" s="52">
        <v>-2706.2243317233124</v>
      </c>
      <c r="J51" s="52">
        <v>-2849.1715778552029</v>
      </c>
      <c r="K51" s="52">
        <v>1742.0418641515919</v>
      </c>
      <c r="L51" s="52">
        <v>1302.8774593262149</v>
      </c>
      <c r="M51" s="52"/>
    </row>
    <row r="52" spans="2:13">
      <c r="B52" s="50" t="s">
        <v>580</v>
      </c>
      <c r="C52" s="50" t="s">
        <v>1143</v>
      </c>
      <c r="D52" s="50" t="s">
        <v>1132</v>
      </c>
      <c r="E52" s="52"/>
      <c r="F52" s="52"/>
      <c r="G52" s="52">
        <v>0</v>
      </c>
      <c r="H52" s="52">
        <v>-12.643636036891625</v>
      </c>
      <c r="I52" s="52">
        <v>79.269296506256325</v>
      </c>
      <c r="J52" s="52">
        <v>90.543825199243472</v>
      </c>
      <c r="K52" s="52">
        <v>43.579818662634338</v>
      </c>
      <c r="L52" s="52">
        <v>109.42611773289325</v>
      </c>
      <c r="M52" s="52"/>
    </row>
    <row r="53" spans="2:13">
      <c r="B53" s="50" t="s">
        <v>580</v>
      </c>
      <c r="C53" s="50" t="s">
        <v>1143</v>
      </c>
      <c r="D53" s="50" t="s">
        <v>1133</v>
      </c>
      <c r="E53" s="52"/>
      <c r="F53" s="52"/>
      <c r="G53" s="52">
        <v>0</v>
      </c>
      <c r="H53" s="52">
        <v>146</v>
      </c>
      <c r="I53" s="52">
        <v>-14</v>
      </c>
      <c r="J53" s="52">
        <v>-43</v>
      </c>
      <c r="K53" s="52">
        <v>53</v>
      </c>
      <c r="L53" s="52">
        <v>57</v>
      </c>
      <c r="M53" s="52"/>
    </row>
    <row r="54" spans="2:13">
      <c r="B54" s="50" t="s">
        <v>580</v>
      </c>
      <c r="C54" s="50" t="s">
        <v>1143</v>
      </c>
      <c r="D54" s="50" t="s">
        <v>1134</v>
      </c>
      <c r="E54" s="52"/>
      <c r="F54" s="52"/>
      <c r="G54" s="52">
        <v>768</v>
      </c>
      <c r="H54" s="52">
        <v>1575</v>
      </c>
      <c r="I54" s="52">
        <v>1181.3685435355355</v>
      </c>
      <c r="J54" s="52">
        <v>2909.4561748007563</v>
      </c>
      <c r="K54" s="52">
        <v>2956.4201813373656</v>
      </c>
      <c r="L54" s="52">
        <v>2890.5738822671074</v>
      </c>
      <c r="M54" s="52"/>
    </row>
    <row r="55" spans="2:13">
      <c r="B55" s="50" t="s">
        <v>580</v>
      </c>
      <c r="C55" s="50" t="s">
        <v>1143</v>
      </c>
      <c r="D55" s="50" t="s">
        <v>1135</v>
      </c>
      <c r="E55" s="52"/>
      <c r="F55" s="52"/>
      <c r="G55" s="52">
        <v>825</v>
      </c>
      <c r="H55" s="52">
        <v>902</v>
      </c>
      <c r="I55" s="52">
        <v>-192</v>
      </c>
      <c r="J55" s="52">
        <v>-2957</v>
      </c>
      <c r="K55" s="52">
        <v>-3053</v>
      </c>
      <c r="L55" s="52">
        <v>-3057</v>
      </c>
      <c r="M55" s="52"/>
    </row>
    <row r="56" spans="2:13">
      <c r="B56" s="50" t="s">
        <v>580</v>
      </c>
      <c r="C56" s="50" t="s">
        <v>1145</v>
      </c>
      <c r="D56" s="50" t="s">
        <v>1141</v>
      </c>
      <c r="E56" s="52"/>
      <c r="F56" s="52"/>
      <c r="G56" s="52"/>
      <c r="H56" s="52">
        <v>-290</v>
      </c>
      <c r="I56" s="52">
        <v>-2705</v>
      </c>
      <c r="J56" s="52">
        <v>-2850</v>
      </c>
      <c r="K56" s="52">
        <v>1740</v>
      </c>
      <c r="L56" s="52">
        <v>1305</v>
      </c>
      <c r="M56" s="52"/>
    </row>
    <row r="57" spans="2:13">
      <c r="B57" s="50" t="s">
        <v>580</v>
      </c>
      <c r="C57" s="50" t="s">
        <v>1145</v>
      </c>
      <c r="D57" s="50" t="s">
        <v>1142</v>
      </c>
      <c r="E57" s="52"/>
      <c r="F57" s="52"/>
      <c r="G57" s="52"/>
      <c r="H57" s="52">
        <v>1605</v>
      </c>
      <c r="I57" s="52">
        <v>1055</v>
      </c>
      <c r="J57" s="52">
        <v>0</v>
      </c>
      <c r="K57" s="52">
        <v>0</v>
      </c>
      <c r="L57" s="52">
        <v>0</v>
      </c>
      <c r="M57" s="52"/>
    </row>
    <row r="58" spans="2:13">
      <c r="B58" s="50" t="s">
        <v>580</v>
      </c>
      <c r="C58" s="50" t="s">
        <v>1145</v>
      </c>
      <c r="D58" s="50" t="s">
        <v>1146</v>
      </c>
      <c r="E58" s="52"/>
      <c r="F58" s="52"/>
      <c r="G58" s="52"/>
      <c r="H58" s="52">
        <v>1315</v>
      </c>
      <c r="I58" s="52">
        <v>-1650</v>
      </c>
      <c r="J58" s="52">
        <v>-2850</v>
      </c>
      <c r="K58" s="52">
        <v>1740</v>
      </c>
      <c r="L58" s="52">
        <v>1305</v>
      </c>
      <c r="M58" s="52"/>
    </row>
    <row r="59" spans="2:13">
      <c r="B59" s="50" t="s">
        <v>1049</v>
      </c>
      <c r="C59" s="50" t="s">
        <v>1143</v>
      </c>
      <c r="D59" s="50" t="s">
        <v>1131</v>
      </c>
      <c r="E59" s="52"/>
      <c r="F59" s="52"/>
      <c r="G59" s="52"/>
      <c r="H59" s="52">
        <v>20</v>
      </c>
      <c r="I59" s="52">
        <v>-90.238427981247355</v>
      </c>
      <c r="J59" s="52">
        <v>489.95103195409388</v>
      </c>
      <c r="K59" s="52">
        <v>-409.65432417727459</v>
      </c>
      <c r="L59" s="52">
        <v>-569.7375581227061</v>
      </c>
      <c r="M59" s="52">
        <v>-854.96480029800819</v>
      </c>
    </row>
    <row r="60" spans="2:13">
      <c r="B60" s="50" t="s">
        <v>1049</v>
      </c>
      <c r="C60" s="50" t="s">
        <v>1143</v>
      </c>
      <c r="D60" s="50" t="s">
        <v>1132</v>
      </c>
      <c r="E60" s="52"/>
      <c r="F60" s="52"/>
      <c r="G60" s="52"/>
      <c r="H60" s="52">
        <v>14.502727330942019</v>
      </c>
      <c r="I60" s="52">
        <v>1265.909807696507</v>
      </c>
      <c r="J60" s="52">
        <v>1409.0222430965464</v>
      </c>
      <c r="K60" s="52">
        <v>1348.1204753137558</v>
      </c>
      <c r="L60" s="52">
        <v>1291.1168948494301</v>
      </c>
      <c r="M60" s="52">
        <v>1504.0028587533691</v>
      </c>
    </row>
    <row r="61" spans="2:13">
      <c r="B61" s="50" t="s">
        <v>1049</v>
      </c>
      <c r="C61" s="50" t="s">
        <v>1143</v>
      </c>
      <c r="D61" s="50" t="s">
        <v>1133</v>
      </c>
      <c r="E61" s="52"/>
      <c r="F61" s="52"/>
      <c r="G61" s="52"/>
      <c r="H61" s="52">
        <v>0</v>
      </c>
      <c r="I61" s="52">
        <v>10</v>
      </c>
      <c r="J61" s="52">
        <v>-7.4000000000000057</v>
      </c>
      <c r="K61" s="52">
        <v>-123</v>
      </c>
      <c r="L61" s="52">
        <v>-11.5</v>
      </c>
      <c r="M61" s="52">
        <v>185</v>
      </c>
    </row>
    <row r="62" spans="2:13">
      <c r="B62" s="50" t="s">
        <v>1049</v>
      </c>
      <c r="C62" s="50" t="s">
        <v>1143</v>
      </c>
      <c r="D62" s="50" t="s">
        <v>1134</v>
      </c>
      <c r="E62" s="52"/>
      <c r="F62" s="52"/>
      <c r="G62" s="52"/>
      <c r="H62" s="52">
        <v>1890</v>
      </c>
      <c r="I62" s="52">
        <v>-1028.9596242113316</v>
      </c>
      <c r="J62" s="52">
        <v>-1678.5896548343094</v>
      </c>
      <c r="K62" s="52">
        <v>-1348.1204753137561</v>
      </c>
      <c r="L62" s="52">
        <v>-1291.1168948494303</v>
      </c>
      <c r="M62" s="52">
        <v>-1504.0028587533693</v>
      </c>
    </row>
    <row r="63" spans="2:13">
      <c r="B63" s="50" t="s">
        <v>1049</v>
      </c>
      <c r="C63" s="50" t="s">
        <v>1143</v>
      </c>
      <c r="D63" s="50" t="s">
        <v>1135</v>
      </c>
      <c r="E63" s="52"/>
      <c r="F63" s="52"/>
      <c r="G63" s="52"/>
      <c r="H63" s="52">
        <v>95</v>
      </c>
      <c r="I63" s="52">
        <v>-292</v>
      </c>
      <c r="J63" s="52">
        <v>-288</v>
      </c>
      <c r="K63" s="52">
        <v>123</v>
      </c>
      <c r="L63" s="52">
        <v>11.5</v>
      </c>
      <c r="M63" s="52">
        <v>-185</v>
      </c>
    </row>
    <row r="64" spans="2:13">
      <c r="B64" s="50" t="s">
        <v>1049</v>
      </c>
      <c r="C64" s="50" t="s">
        <v>1145</v>
      </c>
      <c r="D64" s="50" t="s">
        <v>1141</v>
      </c>
      <c r="E64" s="52"/>
      <c r="F64" s="52"/>
      <c r="G64" s="52"/>
      <c r="H64" s="52">
        <v>20</v>
      </c>
      <c r="I64" s="52">
        <v>-90</v>
      </c>
      <c r="J64" s="52">
        <v>490</v>
      </c>
      <c r="K64" s="52">
        <v>-410</v>
      </c>
      <c r="L64" s="52">
        <v>-570</v>
      </c>
      <c r="M64" s="52">
        <v>-855</v>
      </c>
    </row>
    <row r="65" spans="2:13">
      <c r="B65" s="50" t="s">
        <v>1049</v>
      </c>
      <c r="C65" s="50" t="s">
        <v>1145</v>
      </c>
      <c r="D65" s="50" t="s">
        <v>1142</v>
      </c>
      <c r="E65" s="52"/>
      <c r="F65" s="52"/>
      <c r="G65" s="52"/>
      <c r="H65" s="52">
        <v>2000</v>
      </c>
      <c r="I65" s="52">
        <v>-45</v>
      </c>
      <c r="J65" s="52">
        <v>-565</v>
      </c>
      <c r="K65" s="52">
        <v>0</v>
      </c>
      <c r="L65" s="52">
        <v>0</v>
      </c>
      <c r="M65" s="52">
        <v>0</v>
      </c>
    </row>
    <row r="66" spans="2:13">
      <c r="B66" s="50" t="s">
        <v>1049</v>
      </c>
      <c r="C66" s="50" t="s">
        <v>1145</v>
      </c>
      <c r="D66" s="50" t="s">
        <v>1146</v>
      </c>
      <c r="H66" s="50">
        <v>2020</v>
      </c>
      <c r="I66" s="50">
        <v>-135</v>
      </c>
      <c r="J66" s="50">
        <v>-75</v>
      </c>
      <c r="K66" s="50">
        <v>-410</v>
      </c>
      <c r="L66" s="50">
        <v>-570</v>
      </c>
      <c r="M66" s="50">
        <v>-855</v>
      </c>
    </row>
  </sheetData>
  <autoFilter ref="B2:M66"/>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sheetPr>
  <dimension ref="C4:L23"/>
  <sheetViews>
    <sheetView workbookViewId="0"/>
  </sheetViews>
  <sheetFormatPr defaultRowHeight="12.75"/>
  <cols>
    <col min="3" max="3" width="36.7109375" customWidth="1"/>
  </cols>
  <sheetData>
    <row r="4" spans="3:12">
      <c r="D4" t="s">
        <v>973</v>
      </c>
      <c r="E4" t="s">
        <v>974</v>
      </c>
      <c r="F4" t="s">
        <v>975</v>
      </c>
      <c r="G4" t="s">
        <v>976</v>
      </c>
      <c r="H4" t="s">
        <v>977</v>
      </c>
      <c r="I4" t="s">
        <v>94</v>
      </c>
      <c r="J4" t="s">
        <v>224</v>
      </c>
      <c r="K4" t="s">
        <v>503</v>
      </c>
      <c r="L4" t="s">
        <v>1048</v>
      </c>
    </row>
    <row r="5" spans="3:12" ht="16.5" customHeight="1">
      <c r="C5" s="11" t="s">
        <v>233</v>
      </c>
      <c r="D5" s="113">
        <f>'SPENDING; MEASURES SUMMARY'!C52+'TAX; MEASURES SUMMARY'!AQ113</f>
        <v>8075</v>
      </c>
      <c r="E5" s="113">
        <f>'SPENDING; MEASURES SUMMARY'!D52+'TAX; MEASURES SUMMARY'!AR113</f>
        <v>15930</v>
      </c>
      <c r="F5" s="113">
        <f>'SPENDING; MEASURES SUMMARY'!E52+'TAX; MEASURES SUMMARY'!AS113</f>
        <v>23220</v>
      </c>
      <c r="G5" s="113">
        <f>'SPENDING; MEASURES SUMMARY'!F52+'TAX; MEASURES SUMMARY'!AT113</f>
        <v>30525</v>
      </c>
      <c r="H5" s="113">
        <f>'SPENDING; MEASURES SUMMARY'!G52+'TAX; MEASURES SUMMARY'!AU113</f>
        <v>37150</v>
      </c>
      <c r="I5" s="112"/>
      <c r="J5" s="112"/>
      <c r="K5" s="112"/>
      <c r="L5" s="112"/>
    </row>
    <row r="6" spans="3:12" ht="16.5" customHeight="1">
      <c r="C6" s="11" t="s">
        <v>1137</v>
      </c>
      <c r="D6" s="112"/>
      <c r="E6" s="113">
        <f>'SPENDING; MEASURES SUMMARY'!D53+'TAX; MEASURES SUMMARY'!AR114</f>
        <v>-890</v>
      </c>
      <c r="F6" s="113">
        <f>'SPENDING; MEASURES SUMMARY'!E53+'TAX; MEASURES SUMMARY'!AS114</f>
        <v>115</v>
      </c>
      <c r="G6" s="113">
        <f>'SPENDING; MEASURES SUMMARY'!F53+'TAX; MEASURES SUMMARY'!AT114</f>
        <v>1710</v>
      </c>
      <c r="H6" s="113">
        <f>'SPENDING; MEASURES SUMMARY'!G53+'TAX; MEASURES SUMMARY'!AU114</f>
        <v>1510</v>
      </c>
      <c r="I6" s="113">
        <f>'SPENDING; MEASURES SUMMARY'!H53+'TAX; MEASURES SUMMARY'!AV114</f>
        <v>-655</v>
      </c>
      <c r="J6" s="112"/>
      <c r="K6" s="112"/>
      <c r="L6" s="112"/>
    </row>
    <row r="7" spans="3:12" ht="16.5" customHeight="1">
      <c r="C7" s="11" t="s">
        <v>93</v>
      </c>
      <c r="D7" s="112"/>
      <c r="E7" s="113">
        <f>'SPENDING; MEASURES SUMMARY'!D54+'TAX; MEASURES SUMMARY'!AR115</f>
        <v>-10</v>
      </c>
      <c r="F7" s="113">
        <f>'SPENDING; MEASURES SUMMARY'!E54+'TAX; MEASURES SUMMARY'!AS115</f>
        <v>-265</v>
      </c>
      <c r="G7" s="113">
        <f>'SPENDING; MEASURES SUMMARY'!F54+'TAX; MEASURES SUMMARY'!AT115</f>
        <v>25</v>
      </c>
      <c r="H7" s="113">
        <f>'SPENDING; MEASURES SUMMARY'!G54+'TAX; MEASURES SUMMARY'!AU115</f>
        <v>-115</v>
      </c>
      <c r="I7" s="113">
        <f>'SPENDING; MEASURES SUMMARY'!H54+'TAX; MEASURES SUMMARY'!AV115</f>
        <v>335</v>
      </c>
      <c r="J7" s="112"/>
      <c r="K7" s="112"/>
      <c r="L7" s="112"/>
    </row>
    <row r="8" spans="3:12" ht="16.5" customHeight="1">
      <c r="C8" s="8" t="s">
        <v>225</v>
      </c>
      <c r="D8" s="112"/>
      <c r="E8" s="113">
        <f>'SPENDING; MEASURES SUMMARY'!D55+'TAX; MEASURES SUMMARY'!AR116</f>
        <v>-35</v>
      </c>
      <c r="F8" s="113">
        <f>'SPENDING; MEASURES SUMMARY'!E55+'TAX; MEASURES SUMMARY'!AS116</f>
        <v>-55</v>
      </c>
      <c r="G8" s="113">
        <f>'SPENDING; MEASURES SUMMARY'!F55+'TAX; MEASURES SUMMARY'!AT116</f>
        <v>-135</v>
      </c>
      <c r="H8" s="113">
        <f>'SPENDING; MEASURES SUMMARY'!G55+'TAX; MEASURES SUMMARY'!AU116</f>
        <v>220</v>
      </c>
      <c r="I8" s="113">
        <f>'SPENDING; MEASURES SUMMARY'!H55+'TAX; MEASURES SUMMARY'!AV116</f>
        <v>8310</v>
      </c>
      <c r="J8" s="113">
        <f>'SPENDING; MEASURES SUMMARY'!I55+'TAX; MEASURES SUMMARY'!AW116</f>
        <v>15120</v>
      </c>
      <c r="K8" s="112"/>
      <c r="L8" s="112"/>
    </row>
    <row r="9" spans="3:12" ht="16.5" customHeight="1">
      <c r="C9" s="11" t="s">
        <v>305</v>
      </c>
      <c r="D9" s="112"/>
      <c r="E9" s="112"/>
      <c r="F9" s="113">
        <f>'SPENDING; MEASURES SUMMARY'!E56+'TAX; MEASURES SUMMARY'!AS117</f>
        <v>-1930</v>
      </c>
      <c r="G9" s="113">
        <f>'SPENDING; MEASURES SUMMARY'!F56+'TAX; MEASURES SUMMARY'!AT117</f>
        <v>-950</v>
      </c>
      <c r="H9" s="113">
        <f>'SPENDING; MEASURES SUMMARY'!G56+'TAX; MEASURES SUMMARY'!AU117</f>
        <v>1985</v>
      </c>
      <c r="I9" s="113">
        <f>'SPENDING; MEASURES SUMMARY'!H56+'TAX; MEASURES SUMMARY'!AV117</f>
        <v>90</v>
      </c>
      <c r="J9" s="113">
        <f>'SPENDING; MEASURES SUMMARY'!I56+'TAX; MEASURES SUMMARY'!AW117</f>
        <v>1140</v>
      </c>
      <c r="K9" s="112"/>
      <c r="L9" s="112"/>
    </row>
    <row r="10" spans="3:12" ht="16.5" customHeight="1">
      <c r="C10" s="8" t="s">
        <v>502</v>
      </c>
      <c r="D10" s="112"/>
      <c r="E10" s="112"/>
      <c r="F10" s="113">
        <f>'SPENDING; MEASURES SUMMARY'!E57+'TAX; MEASURES SUMMARY'!AS118</f>
        <v>3970</v>
      </c>
      <c r="G10" s="113">
        <f>'SPENDING; MEASURES SUMMARY'!F57+'TAX; MEASURES SUMMARY'!AT118</f>
        <v>-910</v>
      </c>
      <c r="H10" s="113">
        <f>'SPENDING; MEASURES SUMMARY'!G57+'TAX; MEASURES SUMMARY'!AU118</f>
        <v>-920</v>
      </c>
      <c r="I10" s="113">
        <f>'SPENDING; MEASURES SUMMARY'!H57+'TAX; MEASURES SUMMARY'!AV118</f>
        <v>-905</v>
      </c>
      <c r="J10" s="113">
        <f>'SPENDING; MEASURES SUMMARY'!I57+'TAX; MEASURES SUMMARY'!AW118</f>
        <v>295</v>
      </c>
      <c r="K10" s="113">
        <f>'SPENDING; MEASURES SUMMARY'!J57+'TAX; MEASURES SUMMARY'!AX118</f>
        <v>4940</v>
      </c>
      <c r="L10" s="112"/>
    </row>
    <row r="11" spans="3:12" ht="16.5" customHeight="1">
      <c r="C11" s="8" t="s">
        <v>580</v>
      </c>
      <c r="D11" s="112"/>
      <c r="E11" s="112"/>
      <c r="F11" s="112"/>
      <c r="G11" s="113">
        <f>'SPENDING; MEASURES SUMMARY'!F58+'TAX; MEASURES SUMMARY'!AT119</f>
        <v>1315</v>
      </c>
      <c r="H11" s="113">
        <f>'SPENDING; MEASURES SUMMARY'!G58+'TAX; MEASURES SUMMARY'!AU119</f>
        <v>-1650</v>
      </c>
      <c r="I11" s="113">
        <f>'SPENDING; MEASURES SUMMARY'!H58+'TAX; MEASURES SUMMARY'!AV119</f>
        <v>-2850</v>
      </c>
      <c r="J11" s="113">
        <f>'SPENDING; MEASURES SUMMARY'!I58+'TAX; MEASURES SUMMARY'!AW119</f>
        <v>1740</v>
      </c>
      <c r="K11" s="113">
        <f>'SPENDING; MEASURES SUMMARY'!J58+'TAX; MEASURES SUMMARY'!AX119</f>
        <v>1305</v>
      </c>
      <c r="L11" s="112"/>
    </row>
    <row r="12" spans="3:12" ht="16.5" customHeight="1">
      <c r="C12" s="8" t="s">
        <v>1049</v>
      </c>
      <c r="D12" s="112"/>
      <c r="E12" s="112"/>
      <c r="F12" s="112"/>
      <c r="G12" s="113">
        <f>'SPENDING; MEASURES SUMMARY'!F59+'TAX; MEASURES SUMMARY'!AT120</f>
        <v>2020</v>
      </c>
      <c r="H12" s="113">
        <f>'SPENDING; MEASURES SUMMARY'!G59+'TAX; MEASURES SUMMARY'!AU120</f>
        <v>-135</v>
      </c>
      <c r="I12" s="113">
        <f>'SPENDING; MEASURES SUMMARY'!H59+'TAX; MEASURES SUMMARY'!AV120</f>
        <v>-75</v>
      </c>
      <c r="J12" s="113">
        <f>'SPENDING; MEASURES SUMMARY'!I59+'TAX; MEASURES SUMMARY'!AW120</f>
        <v>-410</v>
      </c>
      <c r="K12" s="113">
        <f>'SPENDING; MEASURES SUMMARY'!J59+'TAX; MEASURES SUMMARY'!AX120</f>
        <v>-570</v>
      </c>
      <c r="L12" s="113">
        <f>'SPENDING; MEASURES SUMMARY'!K59+'TAX; MEASURES SUMMARY'!AY120</f>
        <v>-855</v>
      </c>
    </row>
    <row r="15" spans="3:12">
      <c r="D15" s="114" t="s">
        <v>1269</v>
      </c>
    </row>
    <row r="16" spans="3:12">
      <c r="D16" s="112">
        <f>D5-'BORROWING; MEASURES SUMMARY'!C5</f>
        <v>0</v>
      </c>
      <c r="E16" s="112">
        <f>E5-'BORROWING; MEASURES SUMMARY'!D5</f>
        <v>0</v>
      </c>
      <c r="F16" s="112">
        <f>F5-'BORROWING; MEASURES SUMMARY'!E5</f>
        <v>0</v>
      </c>
      <c r="G16" s="112">
        <f>G5-'BORROWING; MEASURES SUMMARY'!F5</f>
        <v>0</v>
      </c>
      <c r="H16" s="112">
        <f>H5-'BORROWING; MEASURES SUMMARY'!G5</f>
        <v>0</v>
      </c>
    </row>
    <row r="17" spans="5:12">
      <c r="E17" s="112">
        <f>'BORROWING; MEASURES SUMMARY'!D8-'BOTTOMLINE CHECKS'!E6</f>
        <v>0</v>
      </c>
      <c r="F17" s="112">
        <f>'BORROWING; MEASURES SUMMARY'!E8-'BOTTOMLINE CHECKS'!F6</f>
        <v>0</v>
      </c>
      <c r="G17" s="112">
        <f>'BORROWING; MEASURES SUMMARY'!F8-'BOTTOMLINE CHECKS'!G6</f>
        <v>0</v>
      </c>
      <c r="H17" s="112">
        <f>'BORROWING; MEASURES SUMMARY'!G8-'BOTTOMLINE CHECKS'!H6</f>
        <v>0</v>
      </c>
      <c r="I17" s="112">
        <f>'BORROWING; MEASURES SUMMARY'!H8-'BOTTOMLINE CHECKS'!I6</f>
        <v>0</v>
      </c>
    </row>
    <row r="18" spans="5:12">
      <c r="E18" s="112">
        <f>E7-'BORROWING; MEASURES SUMMARY'!D11</f>
        <v>0</v>
      </c>
      <c r="F18" s="112">
        <f>F7-'BORROWING; MEASURES SUMMARY'!E11</f>
        <v>0</v>
      </c>
      <c r="G18" s="112">
        <f>G7-'BORROWING; MEASURES SUMMARY'!F11</f>
        <v>0</v>
      </c>
      <c r="H18" s="112">
        <f>H7-'BORROWING; MEASURES SUMMARY'!G11</f>
        <v>0</v>
      </c>
      <c r="I18" s="112">
        <f>I7-'BORROWING; MEASURES SUMMARY'!H11</f>
        <v>0</v>
      </c>
    </row>
    <row r="19" spans="5:12">
      <c r="E19" s="112">
        <f>'BOTTOMLINE CHECKS'!E8-'BORROWING; MEASURES SUMMARY'!D14</f>
        <v>0</v>
      </c>
      <c r="F19" s="112">
        <f>'BOTTOMLINE CHECKS'!F8-'BORROWING; MEASURES SUMMARY'!E14</f>
        <v>0</v>
      </c>
      <c r="G19" s="112">
        <f>'BOTTOMLINE CHECKS'!G8-'BORROWING; MEASURES SUMMARY'!F14</f>
        <v>0</v>
      </c>
      <c r="H19" s="112">
        <f>'BOTTOMLINE CHECKS'!H8-'BORROWING; MEASURES SUMMARY'!G14</f>
        <v>0</v>
      </c>
      <c r="I19" s="112">
        <f>'BOTTOMLINE CHECKS'!I8-'BORROWING; MEASURES SUMMARY'!H14</f>
        <v>0</v>
      </c>
      <c r="J19" s="112">
        <f>'BOTTOMLINE CHECKS'!J8-'BORROWING; MEASURES SUMMARY'!I14</f>
        <v>0</v>
      </c>
    </row>
    <row r="20" spans="5:12">
      <c r="F20" s="112">
        <f>'BORROWING; MEASURES SUMMARY'!E17-F9</f>
        <v>0</v>
      </c>
      <c r="G20" s="112">
        <f>'BORROWING; MEASURES SUMMARY'!F17-G9</f>
        <v>0</v>
      </c>
      <c r="H20" s="112">
        <f>'BORROWING; MEASURES SUMMARY'!G17-H9</f>
        <v>0</v>
      </c>
      <c r="I20" s="112">
        <f>'BORROWING; MEASURES SUMMARY'!H17-I9</f>
        <v>0</v>
      </c>
      <c r="J20" s="112">
        <f>'BORROWING; MEASURES SUMMARY'!I17-J9</f>
        <v>0</v>
      </c>
    </row>
    <row r="21" spans="5:12">
      <c r="F21" s="112">
        <f>F10-'BORROWING; MEASURES SUMMARY'!E20</f>
        <v>0</v>
      </c>
      <c r="G21" s="112">
        <f>G10-'BORROWING; MEASURES SUMMARY'!F20</f>
        <v>0</v>
      </c>
      <c r="H21" s="112">
        <f>H10-'BORROWING; MEASURES SUMMARY'!G20</f>
        <v>0</v>
      </c>
      <c r="I21" s="112">
        <f>I10-'BORROWING; MEASURES SUMMARY'!H20</f>
        <v>0</v>
      </c>
      <c r="J21" s="112">
        <f>J10-'BORROWING; MEASURES SUMMARY'!I20</f>
        <v>0</v>
      </c>
      <c r="K21" s="112">
        <f>K10-'BORROWING; MEASURES SUMMARY'!J20</f>
        <v>0</v>
      </c>
    </row>
    <row r="22" spans="5:12">
      <c r="G22" s="112">
        <f>G11-'BORROWING; MEASURES SUMMARY'!F23</f>
        <v>0</v>
      </c>
      <c r="H22" s="112">
        <f>H11-'BORROWING; MEASURES SUMMARY'!G23</f>
        <v>0</v>
      </c>
      <c r="I22" s="112">
        <f>I11-'BORROWING; MEASURES SUMMARY'!H23</f>
        <v>0</v>
      </c>
      <c r="J22" s="112">
        <f>J11-'BORROWING; MEASURES SUMMARY'!I23</f>
        <v>0</v>
      </c>
      <c r="K22" s="112">
        <f>K11-'BORROWING; MEASURES SUMMARY'!J23</f>
        <v>0</v>
      </c>
      <c r="L22" s="112"/>
    </row>
    <row r="23" spans="5:12">
      <c r="G23" s="112">
        <f>G12-'BORROWING; MEASURES SUMMARY'!F26</f>
        <v>0</v>
      </c>
      <c r="H23" s="112">
        <f>H12-'BORROWING; MEASURES SUMMARY'!G26</f>
        <v>0</v>
      </c>
      <c r="I23" s="112">
        <f>I12-'BORROWING; MEASURES SUMMARY'!H26</f>
        <v>0</v>
      </c>
      <c r="J23" s="112">
        <f>J12-'BORROWING; MEASURES SUMMARY'!I26</f>
        <v>0</v>
      </c>
      <c r="K23" s="112">
        <f>K12-'BORROWING; MEASURES SUMMARY'!J26</f>
        <v>0</v>
      </c>
      <c r="L23" s="112">
        <f>L12-'BORROWING; MEASURES SUMMARY'!K26</f>
        <v>0</v>
      </c>
    </row>
  </sheetData>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5"/>
  </sheetPr>
  <dimension ref="A1:BC1454"/>
  <sheetViews>
    <sheetView zoomScaleNormal="100" workbookViewId="0">
      <pane xSplit="4" ySplit="3" topLeftCell="AQ1385" activePane="bottomRight" state="frozen"/>
      <selection pane="topRight" activeCell="E1" sqref="E1"/>
      <selection pane="bottomLeft" activeCell="A4" sqref="A4"/>
      <selection pane="bottomRight"/>
    </sheetView>
  </sheetViews>
  <sheetFormatPr defaultColWidth="0" defaultRowHeight="12.75" zeroHeight="1"/>
  <cols>
    <col min="1" max="1" width="2" style="31" customWidth="1"/>
    <col min="2" max="2" width="17.28515625" style="31" customWidth="1"/>
    <col min="3" max="3" width="49.28515625" style="134" customWidth="1"/>
    <col min="4" max="4" width="19.7109375" style="31" customWidth="1"/>
    <col min="5" max="6" width="10.140625" style="31" customWidth="1"/>
    <col min="7" max="13" width="10.5703125" style="31" customWidth="1"/>
    <col min="14" max="14" width="9.28515625" style="31" customWidth="1"/>
    <col min="15" max="16" width="10.140625" style="31" customWidth="1"/>
    <col min="17" max="24" width="10.5703125" style="31" customWidth="1"/>
    <col min="25" max="26" width="10.140625" style="31" customWidth="1"/>
    <col min="27" max="36" width="10.5703125" style="31" customWidth="1"/>
    <col min="37" max="43" width="11" style="31" customWidth="1"/>
    <col min="44" max="44" width="10.5703125" style="31" customWidth="1"/>
    <col min="45" max="46" width="9.85546875" style="31" customWidth="1"/>
    <col min="47" max="50" width="10.140625" style="31" customWidth="1"/>
    <col min="51" max="53" width="10.5703125" style="31" bestFit="1" customWidth="1"/>
    <col min="54" max="55" width="11" style="31" customWidth="1"/>
    <col min="56" max="16384" width="9.140625" style="31" hidden="1"/>
  </cols>
  <sheetData>
    <row r="1" spans="1:55" ht="28.5" customHeight="1">
      <c r="A1" s="292"/>
      <c r="B1" s="201" t="s">
        <v>1162</v>
      </c>
      <c r="C1" s="293"/>
      <c r="D1" s="294"/>
      <c r="E1" s="295"/>
      <c r="F1" s="295"/>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s="295"/>
      <c r="AG1" s="295"/>
      <c r="AH1" s="295"/>
      <c r="AI1" s="295"/>
      <c r="AJ1" s="295"/>
      <c r="AK1" s="295"/>
      <c r="AL1" s="295"/>
      <c r="AM1" s="295"/>
      <c r="AN1" s="295"/>
      <c r="AO1" s="295"/>
      <c r="AP1" s="295"/>
      <c r="AQ1" s="295"/>
      <c r="AR1" s="295"/>
      <c r="AS1" s="295"/>
      <c r="AT1" s="295"/>
      <c r="AU1" s="295"/>
      <c r="AV1" s="295"/>
      <c r="AW1" s="295"/>
      <c r="AX1" s="295"/>
      <c r="AY1" s="295"/>
      <c r="AZ1" s="296"/>
      <c r="BA1" s="295"/>
      <c r="BB1" s="297"/>
      <c r="BC1" s="297"/>
    </row>
    <row r="2" spans="1:55" ht="3.75" customHeight="1">
      <c r="A2" s="292"/>
      <c r="B2" s="294"/>
      <c r="C2" s="293"/>
      <c r="D2" s="294"/>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295"/>
      <c r="AF2" s="295"/>
      <c r="AG2" s="295"/>
      <c r="AH2" s="295"/>
      <c r="AI2" s="295"/>
      <c r="AJ2" s="295"/>
      <c r="AK2" s="295"/>
      <c r="AL2" s="295"/>
      <c r="AM2" s="295"/>
      <c r="AN2" s="295"/>
      <c r="AO2" s="295"/>
      <c r="AP2" s="295"/>
      <c r="AQ2" s="295"/>
      <c r="AR2" s="295"/>
      <c r="AS2" s="295"/>
      <c r="AT2" s="295"/>
      <c r="AU2" s="295"/>
      <c r="AV2" s="295"/>
      <c r="AW2" s="295"/>
      <c r="AX2" s="295"/>
      <c r="AY2" s="295"/>
      <c r="AZ2" s="296"/>
      <c r="BA2" s="295"/>
      <c r="BB2" s="297"/>
      <c r="BC2" s="298"/>
    </row>
    <row r="3" spans="1:55" ht="31.5" customHeight="1">
      <c r="A3" s="299"/>
      <c r="B3" s="300" t="s">
        <v>992</v>
      </c>
      <c r="C3" s="300" t="s">
        <v>991</v>
      </c>
      <c r="D3" s="301" t="s">
        <v>235</v>
      </c>
      <c r="E3" s="301" t="s">
        <v>223</v>
      </c>
      <c r="F3" s="301" t="s">
        <v>222</v>
      </c>
      <c r="G3" s="301" t="s">
        <v>221</v>
      </c>
      <c r="H3" s="301" t="s">
        <v>220</v>
      </c>
      <c r="I3" s="301" t="s">
        <v>219</v>
      </c>
      <c r="J3" s="301" t="s">
        <v>218</v>
      </c>
      <c r="K3" s="301" t="s">
        <v>217</v>
      </c>
      <c r="L3" s="301" t="s">
        <v>216</v>
      </c>
      <c r="M3" s="301" t="s">
        <v>215</v>
      </c>
      <c r="N3" s="302" t="s">
        <v>978</v>
      </c>
      <c r="O3" s="302" t="s">
        <v>952</v>
      </c>
      <c r="P3" s="302" t="s">
        <v>979</v>
      </c>
      <c r="Q3" s="302" t="s">
        <v>980</v>
      </c>
      <c r="R3" s="302" t="s">
        <v>981</v>
      </c>
      <c r="S3" s="302" t="s">
        <v>982</v>
      </c>
      <c r="T3" s="302" t="s">
        <v>983</v>
      </c>
      <c r="U3" s="302" t="s">
        <v>984</v>
      </c>
      <c r="V3" s="302" t="s">
        <v>985</v>
      </c>
      <c r="W3" s="302" t="s">
        <v>986</v>
      </c>
      <c r="X3" s="302" t="s">
        <v>987</v>
      </c>
      <c r="Y3" s="302" t="s">
        <v>954</v>
      </c>
      <c r="Z3" s="302" t="s">
        <v>955</v>
      </c>
      <c r="AA3" s="302" t="s">
        <v>956</v>
      </c>
      <c r="AB3" s="302" t="s">
        <v>957</v>
      </c>
      <c r="AC3" s="302" t="s">
        <v>958</v>
      </c>
      <c r="AD3" s="302" t="s">
        <v>959</v>
      </c>
      <c r="AE3" s="302" t="s">
        <v>960</v>
      </c>
      <c r="AF3" s="302" t="s">
        <v>961</v>
      </c>
      <c r="AG3" s="302" t="s">
        <v>962</v>
      </c>
      <c r="AH3" s="302" t="s">
        <v>953</v>
      </c>
      <c r="AI3" s="302" t="s">
        <v>963</v>
      </c>
      <c r="AJ3" s="302" t="s">
        <v>964</v>
      </c>
      <c r="AK3" s="302" t="s">
        <v>965</v>
      </c>
      <c r="AL3" s="302" t="s">
        <v>966</v>
      </c>
      <c r="AM3" s="302" t="s">
        <v>967</v>
      </c>
      <c r="AN3" s="302" t="s">
        <v>968</v>
      </c>
      <c r="AO3" s="302" t="s">
        <v>969</v>
      </c>
      <c r="AP3" s="302" t="s">
        <v>970</v>
      </c>
      <c r="AQ3" s="302" t="s">
        <v>971</v>
      </c>
      <c r="AR3" s="302" t="s">
        <v>972</v>
      </c>
      <c r="AS3" s="302" t="s">
        <v>973</v>
      </c>
      <c r="AT3" s="302" t="s">
        <v>974</v>
      </c>
      <c r="AU3" s="302" t="s">
        <v>975</v>
      </c>
      <c r="AV3" s="302" t="s">
        <v>976</v>
      </c>
      <c r="AW3" s="302" t="s">
        <v>977</v>
      </c>
      <c r="AX3" s="302" t="s">
        <v>94</v>
      </c>
      <c r="AY3" s="302" t="s">
        <v>224</v>
      </c>
      <c r="AZ3" s="302" t="s">
        <v>503</v>
      </c>
      <c r="BA3" s="302" t="s">
        <v>1048</v>
      </c>
      <c r="BB3" s="302" t="s">
        <v>1306</v>
      </c>
      <c r="BC3" s="303" t="s">
        <v>1423</v>
      </c>
    </row>
    <row r="4" spans="1:55">
      <c r="A4" s="304"/>
      <c r="B4" s="305" t="s">
        <v>206</v>
      </c>
      <c r="C4" s="306" t="s">
        <v>236</v>
      </c>
      <c r="D4" s="305" t="s">
        <v>227</v>
      </c>
      <c r="E4" s="307">
        <v>-139</v>
      </c>
      <c r="F4" s="307">
        <v>-175</v>
      </c>
      <c r="G4" s="308">
        <f>IF(F4="Neg","Neg",F4*VLOOKUP($D4,$D$1422:$AY$1445,COLUMNS($D4:G4),FALSE))</f>
        <v>-199.34040000000002</v>
      </c>
      <c r="H4" s="308">
        <f>IF(G4="Neg","Neg",G4*VLOOKUP($D4,$D$1422:$AY$1445,COLUMNS($D4:H4),FALSE))</f>
        <v>-222.37320000000003</v>
      </c>
      <c r="I4" s="308">
        <f>IF(H4="Neg","Neg",H4*VLOOKUP($D4,$D$1422:$AY$1445,COLUMNS($D4:I4),FALSE))</f>
        <v>-261.22040000000004</v>
      </c>
      <c r="J4" s="308">
        <f>IF(I4="Neg","Neg",I4*VLOOKUP($D4,$D$1422:$AY$1445,COLUMNS($D4:J4),FALSE))</f>
        <v>-320.99760000000003</v>
      </c>
      <c r="K4" s="308">
        <f>IF(J4="Neg","Neg",J4*VLOOKUP($D4,$D$1422:$AY$1445,COLUMNS($D4:K4),FALSE))</f>
        <v>-375.59760000000006</v>
      </c>
      <c r="L4" s="308">
        <f>IF(K4="Neg","Neg",K4*VLOOKUP($D4,$D$1422:$AY$1445,COLUMNS($D4:L4),FALSE))</f>
        <v>-438.68720000000008</v>
      </c>
      <c r="M4" s="308">
        <f>IF(L4="Neg","Neg",L4*VLOOKUP($D4,$D$1422:$AY$1445,COLUMNS($D4:M4),FALSE))</f>
        <v>-506.24560000000008</v>
      </c>
      <c r="N4" s="308">
        <f>IF(M4="Neg","Neg",M4*VLOOKUP($D4,$D$1422:$AY$1445,COLUMNS($D4:N4),FALSE))</f>
        <v>-610.69120000000009</v>
      </c>
      <c r="O4" s="308">
        <f>IF(N4="Neg","Neg",N4*VLOOKUP($D4,$D$1422:$AY$1445,COLUMNS($D4:O4),FALSE))</f>
        <v>-698.99480000000017</v>
      </c>
      <c r="P4" s="308">
        <f>IF(O4="Neg","Neg",O4*VLOOKUP($D4,$D$1422:$AY$1445,COLUMNS($D4:P4),FALSE))</f>
        <v>-773.26480000000015</v>
      </c>
      <c r="Q4" s="308">
        <f>IF(P4="Neg","Neg",P4*VLOOKUP($D4,$D$1422:$AY$1445,COLUMNS($D4:Q4),FALSE))</f>
        <v>-844.72640000000013</v>
      </c>
      <c r="R4" s="308">
        <f>IF(Q4="Neg","Neg",Q4*VLOOKUP($D4,$D$1422:$AY$1445,COLUMNS($D4:R4),FALSE))</f>
        <v>-921.86640000000011</v>
      </c>
      <c r="S4" s="308">
        <f>IF(R4="Neg","Neg",R4*VLOOKUP($D4,$D$1422:$AY$1445,COLUMNS($D4:S4),FALSE))</f>
        <v>-992.59440000000006</v>
      </c>
      <c r="T4" s="308">
        <f>IF(S4="Neg","Neg",S4*VLOOKUP($D4,$D$1422:$AY$1445,COLUMNS($D4:T4),FALSE))</f>
        <v>-1090.9864</v>
      </c>
      <c r="U4" s="308">
        <f>IF(T4="Neg","Neg",T4*VLOOKUP($D4,$D$1422:$AY$1445,COLUMNS($D4:U4),FALSE))</f>
        <v>-1170.9992</v>
      </c>
      <c r="V4" s="308">
        <f>IF(U4="Neg","Neg",U4*VLOOKUP($D4,$D$1422:$AY$1445,COLUMNS($D4:V4),FALSE))</f>
        <v>-1315.5352</v>
      </c>
      <c r="W4" s="308">
        <f>IF(V4="Neg","Neg",V4*VLOOKUP($D4,$D$1422:$AY$1445,COLUMNS($D4:W4),FALSE))</f>
        <v>-1470.6916000000001</v>
      </c>
      <c r="X4" s="308">
        <f>IF(W4="Neg","Neg",W4*VLOOKUP($D4,$D$1422:$AY$1445,COLUMNS($D4:X4),FALSE))</f>
        <v>-1620.8612000000003</v>
      </c>
      <c r="Y4" s="308">
        <f>IF(X4="Neg","Neg",X4*VLOOKUP($D4,$D$1422:$AY$1445,COLUMNS($D4:Y4),FALSE))</f>
        <v>-1747.2672000000005</v>
      </c>
      <c r="Z4" s="308">
        <f>IF(Y4="Neg","Neg",Y4*VLOOKUP($D4,$D$1422:$AY$1445,COLUMNS($D4:Z4),FALSE))</f>
        <v>-1839.8856000000005</v>
      </c>
      <c r="AA4" s="308">
        <f>IF(Z4="Neg","Neg",Z4*VLOOKUP($D4,$D$1422:$AY$1445,COLUMNS($D4:AA4),FALSE))</f>
        <v>-1898.2376000000004</v>
      </c>
      <c r="AB4" s="308">
        <f>IF(AA4="Neg","Neg",AA4*VLOOKUP($D4,$D$1422:$AY$1445,COLUMNS($D4:AB4),FALSE))</f>
        <v>-2012.7660000000003</v>
      </c>
      <c r="AC4" s="308">
        <f>IF(AB4="Neg","Neg",AB4*VLOOKUP($D4,$D$1422:$AY$1445,COLUMNS($D4:AC4),FALSE))</f>
        <v>-2111.5584000000003</v>
      </c>
      <c r="AD4" s="308">
        <f>IF(AC4="Neg","Neg",AC4*VLOOKUP($D4,$D$1422:$AY$1445,COLUMNS($D4:AD4),FALSE))</f>
        <v>-2225.9524000000006</v>
      </c>
      <c r="AE4" s="308">
        <f>IF(AD4="Neg","Neg",AD4*VLOOKUP($D4,$D$1422:$AY$1445,COLUMNS($D4:AE4),FALSE))</f>
        <v>-2381.6296000000007</v>
      </c>
      <c r="AF4" s="308">
        <f>IF(AE4="Neg","Neg",AE4*VLOOKUP($D4,$D$1422:$AY$1445,COLUMNS($D4:AF4),FALSE))</f>
        <v>-2505.840400000001</v>
      </c>
      <c r="AG4" s="308">
        <f>IF(AF4="Neg","Neg",AF4*VLOOKUP($D4,$D$1422:$AY$1445,COLUMNS($D4:AG4),FALSE))</f>
        <v>-2629.0544000000009</v>
      </c>
      <c r="AH4" s="308">
        <f>IF(AG4="Neg","Neg",AG4*VLOOKUP($D4,$D$1422:$AY$1445,COLUMNS($D4:AH4),FALSE))</f>
        <v>-2750.434400000001</v>
      </c>
      <c r="AI4" s="308">
        <f>IF(AH4="Neg","Neg",AH4*VLOOKUP($D4,$D$1422:$AY$1445,COLUMNS($D4:AI4),FALSE))</f>
        <v>-2908.766000000001</v>
      </c>
      <c r="AJ4" s="308">
        <f>IF(AI4="Neg","Neg",AI4*VLOOKUP($D4,$D$1422:$AY$1445,COLUMNS($D4:AJ4),FALSE))</f>
        <v>-3017.0504000000005</v>
      </c>
      <c r="AK4" s="308">
        <f>IF(AJ4="Neg","Neg",AJ4*VLOOKUP($D4,$D$1422:$AY$1445,COLUMNS($D4:AK4),FALSE))</f>
        <v>-3189.8244000000004</v>
      </c>
      <c r="AL4" s="308">
        <f>IF(AK4="Neg","Neg",AK4*VLOOKUP($D4,$D$1422:$AY$1445,COLUMNS($D4:AL4),FALSE))</f>
        <v>-3381.3976000000002</v>
      </c>
      <c r="AM4" s="308">
        <f>IF(AL4="Neg","Neg",AL4*VLOOKUP($D4,$D$1422:$AY$1445,COLUMNS($D4:AM4),FALSE))</f>
        <v>-3556.4368000000004</v>
      </c>
      <c r="AN4" s="308">
        <f>IF(AM4="Neg","Neg",AM4*VLOOKUP($D4,$D$1422:$AY$1445,COLUMNS($D4:AN4),FALSE))</f>
        <v>-3790.1472000000003</v>
      </c>
      <c r="AO4" s="308">
        <f>IF(AN4="Neg","Neg",AN4*VLOOKUP($D4,$D$1422:$AY$1445,COLUMNS($D4:AO4),FALSE))</f>
        <v>-4000.1808000000001</v>
      </c>
      <c r="AP4" s="308">
        <f>IF(AO4="Neg","Neg",AO4*VLOOKUP($D4,$D$1422:$AY$1445,COLUMNS($D4:AP4),FALSE))</f>
        <v>-4201.2991999999995</v>
      </c>
      <c r="AQ4" s="308">
        <f>IF(AP4="Neg","Neg",AP4*VLOOKUP($D4,$D$1422:$AY$1445,COLUMNS($D4:AQ4),FALSE))</f>
        <v>-4211.5779999999995</v>
      </c>
      <c r="AR4" s="308">
        <f>IF(AQ4="Neg","Neg",AQ4*VLOOKUP($D4,$D$1422:$AY$1445,COLUMNS($D4:AR4),FALSE))</f>
        <v>-4210.0155999999997</v>
      </c>
      <c r="AS4" s="308">
        <f>IF(AR4="Neg","Neg",AR4*VLOOKUP($D4,$D$1422:$AY$1445,COLUMNS($D4:AS4),FALSE))</f>
        <v>-4409.7339999999995</v>
      </c>
      <c r="AT4" s="308">
        <f>IF(AS4="Neg","Neg",AS4*VLOOKUP($D4,$D$1422:$AY$1445,COLUMNS($D4:AT4),FALSE))</f>
        <v>-4561.4687999999996</v>
      </c>
      <c r="AU4" s="308">
        <f>IF(AT4="Neg","Neg",AT4*VLOOKUP($D4,$D$1422:$AY$1445,COLUMNS($D4:AU4),FALSE))</f>
        <v>-4700.8163999999997</v>
      </c>
      <c r="AV4" s="308">
        <f>IF(AU4="Neg","Neg",AU4*VLOOKUP($D4,$D$1422:$AY$1445,COLUMNS($D4:AV4),FALSE))</f>
        <v>-4917.2227999999996</v>
      </c>
      <c r="AW4" s="308">
        <f>IF(AV4="Neg","Neg",AV4*VLOOKUP($D4,$D$1422:$AY$1445,COLUMNS($D4:AW4),FALSE))</f>
        <v>-5129.3535999999995</v>
      </c>
      <c r="AX4" s="308">
        <f>IF(AW4="Neg","Neg",AW4*VLOOKUP($D4,$D$1422:$AY$1445,COLUMNS($D4:AX4),FALSE))</f>
        <v>-5251.6967999999988</v>
      </c>
      <c r="AY4" s="308">
        <f>IF(AX4="Neg","Neg",AX4*VLOOKUP($D4,$D$1422:$AY$1445,COLUMNS($D4:AY4),FALSE))</f>
        <v>-5439.823199999998</v>
      </c>
      <c r="AZ4" s="308">
        <f>IF(AY4="Neg","Neg",AY4*VLOOKUP($D4,$D$1422:AZ$1445,COLUMNS($D4:AZ4),FALSE))</f>
        <v>-5658.475199999998</v>
      </c>
      <c r="BA4" s="308">
        <f>IF(AZ4="Neg","Neg",AZ4*VLOOKUP($D4,$D$1422:BA$1445,COLUMNS($D4:BA4),FALSE))</f>
        <v>-5897.7911999999978</v>
      </c>
      <c r="BB4" s="308">
        <f>IF(BA4="Neg","Neg",BA4*VLOOKUP($D4,$D$1422:BB$1445,COLUMNS($D4:BB4),FALSE))</f>
        <v>-6130.0903999999973</v>
      </c>
      <c r="BC4" s="308">
        <f>IF(BB4="Neg","Neg",BB4*VLOOKUP($D4,$D$1422:BC$1445,COLUMNS($D4:BC4),FALSE))</f>
        <v>-6388.0711999999976</v>
      </c>
    </row>
    <row r="5" spans="1:55">
      <c r="A5" s="304"/>
      <c r="B5" s="135" t="s">
        <v>207</v>
      </c>
      <c r="C5" s="309" t="s">
        <v>237</v>
      </c>
      <c r="D5" s="135" t="s">
        <v>227</v>
      </c>
      <c r="E5" s="168"/>
      <c r="F5" s="310">
        <v>-163</v>
      </c>
      <c r="G5" s="310">
        <v>-207</v>
      </c>
      <c r="H5" s="311">
        <f>IF(G5="Neg","Neg",G5*VLOOKUP($D5,$D$1422:$AY$1445,COLUMNS($D5:H5),FALSE))</f>
        <v>-230.91782900004213</v>
      </c>
      <c r="I5" s="311">
        <f>IF(H5="Neg","Neg",H5*VLOOKUP($D5,$D$1422:$AY$1445,COLUMNS($D5:I5),FALSE))</f>
        <v>-271.2577219670473</v>
      </c>
      <c r="J5" s="311">
        <f>IF(I5="Neg","Neg",I5*VLOOKUP($D5,$D$1422:$AY$1445,COLUMNS($D5:J5),FALSE))</f>
        <v>-333.33184442290673</v>
      </c>
      <c r="K5" s="311">
        <f>IF(J5="Neg","Neg",J5*VLOOKUP($D5,$D$1422:$AY$1445,COLUMNS($D5:K5),FALSE))</f>
        <v>-390.02983439383087</v>
      </c>
      <c r="L5" s="311">
        <f>IF(K5="Neg","Neg",K5*VLOOKUP($D5,$D$1422:$AY$1445,COLUMNS($D5:L5),FALSE))</f>
        <v>-455.54363490792633</v>
      </c>
      <c r="M5" s="311">
        <f>IF(L5="Neg","Neg",L5*VLOOKUP($D5,$D$1422:$AY$1445,COLUMNS($D5:M5),FALSE))</f>
        <v>-525.6979478319497</v>
      </c>
      <c r="N5" s="311">
        <f>IF(M5="Neg","Neg",M5*VLOOKUP($D5,$D$1422:$AY$1445,COLUMNS($D5:N5),FALSE))</f>
        <v>-634.15684126248357</v>
      </c>
      <c r="O5" s="311">
        <f>IF(N5="Neg","Neg",N5*VLOOKUP($D5,$D$1422:$AY$1445,COLUMNS($D5:O5),FALSE))</f>
        <v>-725.85348278622894</v>
      </c>
      <c r="P5" s="311">
        <f>IF(O5="Neg","Neg",O5*VLOOKUP($D5,$D$1422:$AY$1445,COLUMNS($D5:P5),FALSE))</f>
        <v>-802.97728709283206</v>
      </c>
      <c r="Q5" s="311">
        <f>IF(P5="Neg","Neg",P5*VLOOKUP($D5,$D$1422:$AY$1445,COLUMNS($D5:Q5),FALSE))</f>
        <v>-877.18477940246919</v>
      </c>
      <c r="R5" s="311">
        <f>IF(Q5="Neg","Neg",Q5*VLOOKUP($D5,$D$1422:$AY$1445,COLUMNS($D5:R5),FALSE))</f>
        <v>-957.28886266908239</v>
      </c>
      <c r="S5" s="311">
        <f>IF(R5="Neg","Neg",R5*VLOOKUP($D5,$D$1422:$AY$1445,COLUMNS($D5:S5),FALSE))</f>
        <v>-1030.7345666006486</v>
      </c>
      <c r="T5" s="311">
        <f>IF(S5="Neg","Neg",S5*VLOOKUP($D5,$D$1422:$AY$1445,COLUMNS($D5:T5),FALSE))</f>
        <v>-1132.907252117483</v>
      </c>
      <c r="U5" s="311">
        <f>IF(T5="Neg","Neg",T5*VLOOKUP($D5,$D$1422:$AY$1445,COLUMNS($D5:U5),FALSE))</f>
        <v>-1215.9945219333356</v>
      </c>
      <c r="V5" s="311">
        <f>IF(U5="Neg","Neg",U5*VLOOKUP($D5,$D$1422:$AY$1445,COLUMNS($D5:V5),FALSE))</f>
        <v>-1366.0842779486741</v>
      </c>
      <c r="W5" s="311">
        <f>IF(V5="Neg","Neg",V5*VLOOKUP($D5,$D$1422:$AY$1445,COLUMNS($D5:W5),FALSE))</f>
        <v>-1527.2025199106647</v>
      </c>
      <c r="X5" s="311">
        <f>IF(W5="Neg","Neg",W5*VLOOKUP($D5,$D$1422:$AY$1445,COLUMNS($D5:X5),FALSE))</f>
        <v>-1683.142345455311</v>
      </c>
      <c r="Y5" s="311">
        <f>IF(X5="Neg","Neg",X5*VLOOKUP($D5,$D$1422:$AY$1445,COLUMNS($D5:Y5),FALSE))</f>
        <v>-1814.4054612110735</v>
      </c>
      <c r="Z5" s="311">
        <f>IF(Y5="Neg","Neg",Y5*VLOOKUP($D5,$D$1422:$AY$1445,COLUMNS($D5:Z5),FALSE))</f>
        <v>-1910.5826977371364</v>
      </c>
      <c r="AA5" s="311">
        <f>IF(Z5="Neg","Neg",Z5*VLOOKUP($D5,$D$1422:$AY$1445,COLUMNS($D5:AA5),FALSE))</f>
        <v>-1971.1768572752931</v>
      </c>
      <c r="AB5" s="311">
        <f>IF(AA5="Neg","Neg",AA5*VLOOKUP($D5,$D$1422:$AY$1445,COLUMNS($D5:AB5),FALSE))</f>
        <v>-2090.1059795204574</v>
      </c>
      <c r="AC5" s="311">
        <f>IF(AB5="Neg","Neg",AB5*VLOOKUP($D5,$D$1422:$AY$1445,COLUMNS($D5:AC5),FALSE))</f>
        <v>-2192.6944502970782</v>
      </c>
      <c r="AD5" s="311">
        <f>IF(AC5="Neg","Neg",AC5*VLOOKUP($D5,$D$1422:$AY$1445,COLUMNS($D5:AD5),FALSE))</f>
        <v>-2311.4840082592373</v>
      </c>
      <c r="AE5" s="311">
        <f>IF(AD5="Neg","Neg",AD5*VLOOKUP($D5,$D$1422:$AY$1445,COLUMNS($D5:AE5),FALSE))</f>
        <v>-2473.1430618178733</v>
      </c>
      <c r="AF5" s="311">
        <f>IF(AE5="Neg","Neg",AE5*VLOOKUP($D5,$D$1422:$AY$1445,COLUMNS($D5:AF5),FALSE))</f>
        <v>-2602.1266276178817</v>
      </c>
      <c r="AG5" s="311">
        <f>IF(AF5="Neg","Neg",AF5*VLOOKUP($D5,$D$1422:$AY$1445,COLUMNS($D5:AG5),FALSE))</f>
        <v>-2730.0750916522666</v>
      </c>
      <c r="AH5" s="311">
        <f>IF(AG5="Neg","Neg",AG5*VLOOKUP($D5,$D$1422:$AY$1445,COLUMNS($D5:AH5),FALSE))</f>
        <v>-2856.1190847414746</v>
      </c>
      <c r="AI5" s="311">
        <f>IF(AH5="Neg","Neg",AH5*VLOOKUP($D5,$D$1422:$AY$1445,COLUMNS($D5:AI5),FALSE))</f>
        <v>-3020.5345328894664</v>
      </c>
      <c r="AJ5" s="311">
        <f>IF(AI5="Neg","Neg",AI5*VLOOKUP($D5,$D$1422:$AY$1445,COLUMNS($D5:AJ5),FALSE))</f>
        <v>-3132.9797311533403</v>
      </c>
      <c r="AK5" s="311">
        <f>IF(AJ5="Neg","Neg",AJ5*VLOOKUP($D5,$D$1422:$AY$1445,COLUMNS($D5:AK5),FALSE))</f>
        <v>-3312.3925245459486</v>
      </c>
      <c r="AL5" s="311">
        <f>IF(AK5="Neg","Neg",AK5*VLOOKUP($D5,$D$1422:$AY$1445,COLUMNS($D5:AL5),FALSE))</f>
        <v>-3511.3268720239307</v>
      </c>
      <c r="AM5" s="311">
        <f>IF(AL5="Neg","Neg",AL5*VLOOKUP($D5,$D$1422:$AY$1445,COLUMNS($D5:AM5),FALSE))</f>
        <v>-3693.0919051030255</v>
      </c>
      <c r="AN5" s="311">
        <f>IF(AM5="Neg","Neg",AM5*VLOOKUP($D5,$D$1422:$AY$1445,COLUMNS($D5:AN5),FALSE))</f>
        <v>-3935.7825628924147</v>
      </c>
      <c r="AO5" s="311">
        <f>IF(AN5="Neg","Neg",AN5*VLOOKUP($D5,$D$1422:$AY$1445,COLUMNS($D5:AO5),FALSE))</f>
        <v>-4153.8866461590278</v>
      </c>
      <c r="AP5" s="311">
        <f>IF(AO5="Neg","Neg",AO5*VLOOKUP($D5,$D$1422:$AY$1445,COLUMNS($D5:AP5),FALSE))</f>
        <v>-4362.7329653196193</v>
      </c>
      <c r="AQ5" s="311">
        <f>IF(AP5="Neg","Neg",AP5*VLOOKUP($D5,$D$1422:$AY$1445,COLUMNS($D5:AQ5),FALSE))</f>
        <v>-4373.4067253802996</v>
      </c>
      <c r="AR5" s="311">
        <f>IF(AQ5="Neg","Neg",AQ5*VLOOKUP($D5,$D$1422:$AY$1445,COLUMNS($D5:AR5),FALSE))</f>
        <v>-4371.7842905903626</v>
      </c>
      <c r="AS5" s="311">
        <f>IF(AR5="Neg","Neg",AR5*VLOOKUP($D5,$D$1422:$AY$1445,COLUMNS($D5:AS5),FALSE))</f>
        <v>-4579.1768151363149</v>
      </c>
      <c r="AT5" s="311">
        <f>IF(AS5="Neg","Neg",AS5*VLOOKUP($D5,$D$1422:$AY$1445,COLUMNS($D5:AT5),FALSE))</f>
        <v>-4736.7419830601275</v>
      </c>
      <c r="AU5" s="311">
        <f>IF(AT5="Neg","Neg",AT5*VLOOKUP($D5,$D$1422:$AY$1445,COLUMNS($D5:AU5),FALSE))</f>
        <v>-4881.4439762336133</v>
      </c>
      <c r="AV5" s="311">
        <f>IF(AU5="Neg","Neg",AU5*VLOOKUP($D5,$D$1422:$AY$1445,COLUMNS($D5:AV5),FALSE))</f>
        <v>-5106.1657325860633</v>
      </c>
      <c r="AW5" s="311">
        <f>IF(AV5="Neg","Neg",AV5*VLOOKUP($D5,$D$1422:$AY$1445,COLUMNS($D5:AW5),FALSE))</f>
        <v>-5326.4476001854055</v>
      </c>
      <c r="AX5" s="311">
        <f>IF(AW5="Neg","Neg",AW5*VLOOKUP($D5,$D$1422:$AY$1445,COLUMNS($D5:AX5),FALSE))</f>
        <v>-5453.4918039694849</v>
      </c>
      <c r="AY5" s="311">
        <f>IF(AX5="Neg","Neg",AX5*VLOOKUP($D5,$D$1422:$AY$1445,COLUMNS($D5:AY5),FALSE))</f>
        <v>-5648.8469091062252</v>
      </c>
      <c r="AZ5" s="311">
        <f>IF(AY5="Neg","Neg",AY5*VLOOKUP($D5,$D$1422:AZ$1445,COLUMNS($D5:AZ5),FALSE))</f>
        <v>-5875.9005520205565</v>
      </c>
      <c r="BA5" s="311">
        <f>IF(AZ5="Neg","Neg",AZ5*VLOOKUP($D5,$D$1422:BA$1445,COLUMNS($D5:BA5),FALSE))</f>
        <v>-6124.4122034469601</v>
      </c>
      <c r="BB5" s="311">
        <f>IF(BA5="Neg","Neg",BA5*VLOOKUP($D5,$D$1422:BB$1445,COLUMNS($D5:BB5),FALSE))</f>
        <v>-6365.637436264793</v>
      </c>
      <c r="BC5" s="311">
        <f>IF(BB5="Neg","Neg",BB5*VLOOKUP($D5,$D$1422:BC$1445,COLUMNS($D5:BC5),FALSE))</f>
        <v>-6633.5310774935651</v>
      </c>
    </row>
    <row r="6" spans="1:55">
      <c r="A6" s="304"/>
      <c r="B6" s="135" t="s">
        <v>207</v>
      </c>
      <c r="C6" s="309" t="s">
        <v>238</v>
      </c>
      <c r="D6" s="135" t="s">
        <v>791</v>
      </c>
      <c r="E6" s="168"/>
      <c r="F6" s="310">
        <v>-55</v>
      </c>
      <c r="G6" s="310">
        <v>-105</v>
      </c>
      <c r="H6" s="311">
        <f>IF(G6="Neg","Neg",G6*VLOOKUP($D6,$D$1422:$AY$1445,COLUMNS($D6:H6),FALSE))</f>
        <v>-117.13223210147065</v>
      </c>
      <c r="I6" s="311">
        <f>IF(H6="Neg","Neg",H6*VLOOKUP($D6,$D$1422:$AY$1445,COLUMNS($D6:I6),FALSE))</f>
        <v>-137.59449664995154</v>
      </c>
      <c r="J6" s="311">
        <f>IF(I6="Neg","Neg",I6*VLOOKUP($D6,$D$1422:$AY$1445,COLUMNS($D6:J6),FALSE))</f>
        <v>-169.08137035944546</v>
      </c>
      <c r="K6" s="311">
        <f>IF(J6="Neg","Neg",J6*VLOOKUP($D6,$D$1422:$AY$1445,COLUMNS($D6:K6),FALSE))</f>
        <v>-197.84122034469684</v>
      </c>
      <c r="L6" s="311">
        <f>IF(K6="Neg","Neg",K6*VLOOKUP($D6,$D$1422:$AY$1445,COLUMNS($D6:L6),FALSE))</f>
        <v>-231.07285828662933</v>
      </c>
      <c r="M6" s="311">
        <f>IF(L6="Neg","Neg",L6*VLOOKUP($D6,$D$1422:$AY$1445,COLUMNS($D6:M6),FALSE))</f>
        <v>-266.65837933504702</v>
      </c>
      <c r="N6" s="311">
        <f>IF(M6="Neg","Neg",M6*VLOOKUP($D6,$D$1422:$AY$1445,COLUMNS($D6:N6),FALSE))</f>
        <v>-321.67376006068014</v>
      </c>
      <c r="O6" s="311">
        <f>IF(N6="Neg","Neg",N6*VLOOKUP($D6,$D$1422:$AY$1445,COLUMNS($D6:O6),FALSE))</f>
        <v>-368.18654923939152</v>
      </c>
      <c r="P6" s="311">
        <f>IF(O6="Neg","Neg",O6*VLOOKUP($D6,$D$1422:$AY$1445,COLUMNS($D6:P6),FALSE))</f>
        <v>-407.30731953984241</v>
      </c>
      <c r="Q6" s="311">
        <f>IF(P6="Neg","Neg",P6*VLOOKUP($D6,$D$1422:$AY$1445,COLUMNS($D6:Q6),FALSE))</f>
        <v>-444.94880114618007</v>
      </c>
      <c r="R6" s="311">
        <f>IF(Q6="Neg","Neg",Q6*VLOOKUP($D6,$D$1422:$AY$1445,COLUMNS($D6:R6),FALSE))</f>
        <v>-485.58130715098389</v>
      </c>
      <c r="S6" s="311">
        <f>IF(R6="Neg","Neg",R6*VLOOKUP($D6,$D$1422:$AY$1445,COLUMNS($D6:S6),FALSE))</f>
        <v>-522.83637436264792</v>
      </c>
      <c r="T6" s="311">
        <f>IF(S6="Neg","Neg",S6*VLOOKUP($D6,$D$1422:$AY$1445,COLUMNS($D6:T6),FALSE))</f>
        <v>-574.66309890017271</v>
      </c>
      <c r="U6" s="311">
        <f>IF(T6="Neg","Neg",T6*VLOOKUP($D6,$D$1422:$AY$1445,COLUMNS($D6:U6),FALSE))</f>
        <v>-616.80881547343131</v>
      </c>
      <c r="V6" s="311">
        <f>IF(U6="Neg","Neg",U6*VLOOKUP($D6,$D$1422:$AY$1445,COLUMNS($D6:V6),FALSE))</f>
        <v>-692.94130040874802</v>
      </c>
      <c r="W6" s="311">
        <f>IF(V6="Neg","Neg",V6*VLOOKUP($D6,$D$1422:$AY$1445,COLUMNS($D6:W6),FALSE))</f>
        <v>-774.6679448822216</v>
      </c>
      <c r="X6" s="311">
        <f>IF(W6="Neg","Neg",W6*VLOOKUP($D6,$D$1422:$AY$1445,COLUMNS($D6:X6),FALSE))</f>
        <v>-853.76785639037553</v>
      </c>
      <c r="Y6" s="311">
        <f>IF(X6="Neg","Neg",X6*VLOOKUP($D6,$D$1422:$AY$1445,COLUMNS($D6:Y6),FALSE))</f>
        <v>-920.35059626648706</v>
      </c>
      <c r="Z6" s="311">
        <f>IF(Y6="Neg","Neg",Y6*VLOOKUP($D6,$D$1422:$AY$1445,COLUMNS($D6:Z6),FALSE))</f>
        <v>-969.13615102608424</v>
      </c>
      <c r="AA6" s="311">
        <f>IF(Z6="Neg","Neg",Z6*VLOOKUP($D6,$D$1422:$AY$1445,COLUMNS($D6:AA6),FALSE))</f>
        <v>-999.87231890775786</v>
      </c>
      <c r="AB6" s="311">
        <f>IF(AA6="Neg","Neg",AA6*VLOOKUP($D6,$D$1422:$AY$1445,COLUMNS($D6:AB6),FALSE))</f>
        <v>-1060.1986852640007</v>
      </c>
      <c r="AC6" s="311">
        <f>IF(AB6="Neg","Neg",AB6*VLOOKUP($D6,$D$1422:$AY$1445,COLUMNS($D6:AC6),FALSE))</f>
        <v>-1112.236315368084</v>
      </c>
      <c r="AD6" s="311">
        <f>IF(AC6="Neg","Neg",AC6*VLOOKUP($D6,$D$1422:$AY$1445,COLUMNS($D6:AD6),FALSE))</f>
        <v>-1172.4918882474401</v>
      </c>
      <c r="AE6" s="311">
        <f>IF(AD6="Neg","Neg",AD6*VLOOKUP($D6,$D$1422:$AY$1445,COLUMNS($D6:AE6),FALSE))</f>
        <v>-1254.4928574438497</v>
      </c>
      <c r="AF6" s="311">
        <f>IF(AE6="Neg","Neg",AE6*VLOOKUP($D6,$D$1422:$AY$1445,COLUMNS($D6:AF6),FALSE))</f>
        <v>-1319.919303864144</v>
      </c>
      <c r="AG6" s="311">
        <f>IF(AF6="Neg","Neg",AF6*VLOOKUP($D6,$D$1422:$AY$1445,COLUMNS($D6:AG6),FALSE))</f>
        <v>-1384.8206986641944</v>
      </c>
      <c r="AH6" s="311">
        <f>IF(AG6="Neg","Neg",AG6*VLOOKUP($D6,$D$1422:$AY$1445,COLUMNS($D6:AH6),FALSE))</f>
        <v>-1448.7560574775609</v>
      </c>
      <c r="AI6" s="311">
        <f>IF(AH6="Neg","Neg",AH6*VLOOKUP($D6,$D$1422:$AY$1445,COLUMNS($D6:AI6),FALSE))</f>
        <v>-1532.1551978424845</v>
      </c>
      <c r="AJ6" s="311">
        <f>IF(AI6="Neg","Neg",AI6*VLOOKUP($D6,$D$1422:$AY$1445,COLUMNS($D6:AJ6),FALSE))</f>
        <v>-1589.192617251696</v>
      </c>
      <c r="AK6" s="311">
        <f>IF(AJ6="Neg","Neg",AJ6*VLOOKUP($D6,$D$1422:$AY$1445,COLUMNS($D6:AK6),FALSE))</f>
        <v>-1680.1991066537439</v>
      </c>
      <c r="AL6" s="311">
        <f>IF(AK6="Neg","Neg",AK6*VLOOKUP($D6,$D$1422:$AY$1445,COLUMNS($D6:AL6),FALSE))</f>
        <v>-1781.1078336353291</v>
      </c>
      <c r="AM6" s="311">
        <f>IF(AL6="Neg","Neg",AL6*VLOOKUP($D6,$D$1422:$AY$1445,COLUMNS($D6:AM6),FALSE))</f>
        <v>-1873.3074880957397</v>
      </c>
      <c r="AN6" s="311">
        <f>IF(AM6="Neg","Neg",AM6*VLOOKUP($D6,$D$1422:$AY$1445,COLUMNS($D6:AN6),FALSE))</f>
        <v>-1996.41144494543</v>
      </c>
      <c r="AO6" s="311">
        <f>IF(AN6="Neg","Neg",AN6*VLOOKUP($D6,$D$1422:$AY$1445,COLUMNS($D6:AO6),FALSE))</f>
        <v>-2107.0439509502339</v>
      </c>
      <c r="AP6" s="311">
        <f>IF(AO6="Neg","Neg",AO6*VLOOKUP($D6,$D$1422:$AY$1445,COLUMNS($D6:AP6),FALSE))</f>
        <v>-2212.9804896548817</v>
      </c>
      <c r="AQ6" s="311">
        <f>IF(AP6="Neg","Neg",AP6*VLOOKUP($D6,$D$1422:$AY$1445,COLUMNS($D6:AQ6),FALSE))</f>
        <v>-2218.3947157726179</v>
      </c>
      <c r="AR6" s="311">
        <f>IF(AQ6="Neg","Neg",AQ6*VLOOKUP($D6,$D$1422:$AY$1445,COLUMNS($D6:AR6),FALSE))</f>
        <v>-2217.5717416038092</v>
      </c>
      <c r="AS6" s="311">
        <f>IF(AR6="Neg","Neg",AR6*VLOOKUP($D6,$D$1422:$AY$1445,COLUMNS($D6:AS6),FALSE))</f>
        <v>-2322.7708482575531</v>
      </c>
      <c r="AT6" s="311">
        <f>IF(AS6="Neg","Neg",AS6*VLOOKUP($D6,$D$1422:$AY$1445,COLUMNS($D6:AT6),FALSE))</f>
        <v>-2402.6952087986174</v>
      </c>
      <c r="AU6" s="311">
        <f>IF(AT6="Neg","Neg",AT6*VLOOKUP($D6,$D$1422:$AY$1445,COLUMNS($D6:AU6),FALSE))</f>
        <v>-2476.0947705532844</v>
      </c>
      <c r="AV6" s="311">
        <f>IF(AU6="Neg","Neg",AU6*VLOOKUP($D6,$D$1422:$AY$1445,COLUMNS($D6:AV6),FALSE))</f>
        <v>-2590.0840672538025</v>
      </c>
      <c r="AW6" s="311">
        <f>IF(AV6="Neg","Neg",AV6*VLOOKUP($D6,$D$1422:$AY$1445,COLUMNS($D6:AW6),FALSE))</f>
        <v>-2701.8212464708599</v>
      </c>
      <c r="AX6" s="311">
        <f>IF(AW6="Neg","Neg",AW6*VLOOKUP($D6,$D$1422:$AY$1445,COLUMNS($D6:AX6),FALSE))</f>
        <v>-2766.2639585352481</v>
      </c>
      <c r="AY6" s="311">
        <f>IF(AX6="Neg","Neg",AX6*VLOOKUP($D6,$D$1422:$AY$1445,COLUMNS($D6:AY6),FALSE))</f>
        <v>-2865.3571278075078</v>
      </c>
      <c r="AZ6" s="311">
        <f>IF(AY6="Neg","Neg",AY6*VLOOKUP($D6,$D$1422:AZ$1445,COLUMNS($D6:AZ6),FALSE))</f>
        <v>-2980.5292655176759</v>
      </c>
      <c r="BA6" s="311">
        <f>IF(AZ6="Neg","Neg",AZ6*VLOOKUP($D6,$D$1422:BA$1445,COLUMNS($D6:BA6),FALSE))</f>
        <v>-3106.5859002991851</v>
      </c>
      <c r="BB6" s="311">
        <f>IF(BA6="Neg","Neg",BA6*VLOOKUP($D6,$D$1422:BB$1445,COLUMNS($D6:BB6),FALSE))</f>
        <v>-3228.9465256415642</v>
      </c>
      <c r="BC6" s="311">
        <f>IF(BB6="Neg","Neg",BB6*VLOOKUP($D6,$D$1422:BC$1445,COLUMNS($D6:BC6),FALSE))</f>
        <v>-3364.8346045257244</v>
      </c>
    </row>
    <row r="7" spans="1:55">
      <c r="A7" s="304"/>
      <c r="B7" s="135" t="s">
        <v>207</v>
      </c>
      <c r="C7" s="309" t="s">
        <v>804</v>
      </c>
      <c r="D7" s="135" t="s">
        <v>792</v>
      </c>
      <c r="E7" s="168"/>
      <c r="F7" s="310">
        <v>-290</v>
      </c>
      <c r="G7" s="310">
        <v>-245</v>
      </c>
      <c r="H7" s="311">
        <f>IF(G7="Neg","Neg",G7*VLOOKUP($D7,$D$1422:$AY$1445,COLUMNS($D7:H7),FALSE))</f>
        <v>-273.30854157009821</v>
      </c>
      <c r="I7" s="311">
        <f>IF(H7="Neg","Neg",H7*VLOOKUP($D7,$D$1422:$AY$1445,COLUMNS($D7:I7),FALSE))</f>
        <v>-321.05382551655362</v>
      </c>
      <c r="J7" s="311">
        <f>IF(I7="Neg","Neg",I7*VLOOKUP($D7,$D$1422:$AY$1445,COLUMNS($D7:J7),FALSE))</f>
        <v>-394.52319750537276</v>
      </c>
      <c r="K7" s="311">
        <f>IF(J7="Neg","Neg",J7*VLOOKUP($D7,$D$1422:$AY$1445,COLUMNS($D7:K7),FALSE))</f>
        <v>-461.62951413762596</v>
      </c>
      <c r="L7" s="311">
        <f>IF(K7="Neg","Neg",K7*VLOOKUP($D7,$D$1422:$AY$1445,COLUMNS($D7:L7),FALSE))</f>
        <v>-539.17000266880177</v>
      </c>
      <c r="M7" s="311">
        <f>IF(L7="Neg","Neg",L7*VLOOKUP($D7,$D$1422:$AY$1445,COLUMNS($D7:M7),FALSE))</f>
        <v>-622.20288511510967</v>
      </c>
      <c r="N7" s="311">
        <f>IF(M7="Neg","Neg",M7*VLOOKUP($D7,$D$1422:$AY$1445,COLUMNS($D7:N7),FALSE))</f>
        <v>-750.57210680825369</v>
      </c>
      <c r="O7" s="311">
        <f>IF(N7="Neg","Neg",N7*VLOOKUP($D7,$D$1422:$AY$1445,COLUMNS($D7:O7),FALSE))</f>
        <v>-859.10194822524693</v>
      </c>
      <c r="P7" s="311">
        <f>IF(O7="Neg","Neg",O7*VLOOKUP($D7,$D$1422:$AY$1445,COLUMNS($D7:P7),FALSE))</f>
        <v>-950.38374559296562</v>
      </c>
      <c r="Q7" s="311">
        <f>IF(P7="Neg","Neg",P7*VLOOKUP($D7,$D$1422:$AY$1445,COLUMNS($D7:Q7),FALSE))</f>
        <v>-1038.2138693410868</v>
      </c>
      <c r="R7" s="311">
        <f>IF(Q7="Neg","Neg",Q7*VLOOKUP($D7,$D$1422:$AY$1445,COLUMNS($D7:R7),FALSE))</f>
        <v>-1133.0230500189623</v>
      </c>
      <c r="S7" s="311">
        <f>IF(R7="Neg","Neg",R7*VLOOKUP($D7,$D$1422:$AY$1445,COLUMNS($D7:S7),FALSE))</f>
        <v>-1219.9515401795118</v>
      </c>
      <c r="T7" s="311">
        <f>IF(S7="Neg","Neg",S7*VLOOKUP($D7,$D$1422:$AY$1445,COLUMNS($D7:T7),FALSE))</f>
        <v>-1340.8805641004028</v>
      </c>
      <c r="U7" s="311">
        <f>IF(T7="Neg","Neg",T7*VLOOKUP($D7,$D$1422:$AY$1445,COLUMNS($D7:U7),FALSE))</f>
        <v>-1439.2205694380061</v>
      </c>
      <c r="V7" s="311">
        <f>IF(U7="Neg","Neg",U7*VLOOKUP($D7,$D$1422:$AY$1445,COLUMNS($D7:V7),FALSE))</f>
        <v>-1616.8630342870783</v>
      </c>
      <c r="W7" s="311">
        <f>IF(V7="Neg","Neg",V7*VLOOKUP($D7,$D$1422:$AY$1445,COLUMNS($D7:W7),FALSE))</f>
        <v>-1807.5585380585167</v>
      </c>
      <c r="X7" s="311">
        <f>IF(W7="Neg","Neg",W7*VLOOKUP($D7,$D$1422:$AY$1445,COLUMNS($D7:X7),FALSE))</f>
        <v>-1992.1249982442091</v>
      </c>
      <c r="Y7" s="311">
        <f>IF(X7="Neg","Neg",X7*VLOOKUP($D7,$D$1422:$AY$1445,COLUMNS($D7:Y7),FALSE))</f>
        <v>-2147.4847246218028</v>
      </c>
      <c r="Z7" s="311">
        <f>IF(Y7="Neg","Neg",Y7*VLOOKUP($D7,$D$1422:$AY$1445,COLUMNS($D7:Z7),FALSE))</f>
        <v>-2261.3176857275294</v>
      </c>
      <c r="AA7" s="311">
        <f>IF(Z7="Neg","Neg",Z7*VLOOKUP($D7,$D$1422:$AY$1445,COLUMNS($D7:AA7),FALSE))</f>
        <v>-2333.0354107847679</v>
      </c>
      <c r="AB7" s="311">
        <f>IF(AA7="Neg","Neg",AA7*VLOOKUP($D7,$D$1422:$AY$1445,COLUMNS($D7:AB7),FALSE))</f>
        <v>-2473.796932282668</v>
      </c>
      <c r="AC7" s="311">
        <f>IF(AB7="Neg","Neg",AB7*VLOOKUP($D7,$D$1422:$AY$1445,COLUMNS($D7:AC7),FALSE))</f>
        <v>-2595.2180691921953</v>
      </c>
      <c r="AD7" s="311">
        <f>IF(AC7="Neg","Neg",AC7*VLOOKUP($D7,$D$1422:$AY$1445,COLUMNS($D7:AD7),FALSE))</f>
        <v>-2735.814405910693</v>
      </c>
      <c r="AE7" s="311">
        <f>IF(AD7="Neg","Neg",AD7*VLOOKUP($D7,$D$1422:$AY$1445,COLUMNS($D7:AE7),FALSE))</f>
        <v>-2927.1500007023155</v>
      </c>
      <c r="AF7" s="311">
        <f>IF(AE7="Neg","Neg",AE7*VLOOKUP($D7,$D$1422:$AY$1445,COLUMNS($D7:AF7),FALSE))</f>
        <v>-3079.8117090163355</v>
      </c>
      <c r="AG7" s="311">
        <f>IF(AF7="Neg","Neg",AF7*VLOOKUP($D7,$D$1422:$AY$1445,COLUMNS($D7:AG7),FALSE))</f>
        <v>-3231.24829688312</v>
      </c>
      <c r="AH7" s="311">
        <f>IF(AG7="Neg","Neg",AG7*VLOOKUP($D7,$D$1422:$AY$1445,COLUMNS($D7:AH7),FALSE))</f>
        <v>-3380.430800780975</v>
      </c>
      <c r="AI7" s="311">
        <f>IF(AH7="Neg","Neg",AH7*VLOOKUP($D7,$D$1422:$AY$1445,COLUMNS($D7:AI7),FALSE))</f>
        <v>-3575.0287949657964</v>
      </c>
      <c r="AJ7" s="311">
        <f>IF(AI7="Neg","Neg",AI7*VLOOKUP($D7,$D$1422:$AY$1445,COLUMNS($D7:AJ7),FALSE))</f>
        <v>-3708.1161069206228</v>
      </c>
      <c r="AK7" s="311">
        <f>IF(AJ7="Neg","Neg",AJ7*VLOOKUP($D7,$D$1422:$AY$1445,COLUMNS($D7:AK7),FALSE))</f>
        <v>-3920.4645821920676</v>
      </c>
      <c r="AL7" s="311">
        <f>IF(AK7="Neg","Neg",AK7*VLOOKUP($D7,$D$1422:$AY$1445,COLUMNS($D7:AL7),FALSE))</f>
        <v>-4155.9182784824325</v>
      </c>
      <c r="AM7" s="311">
        <f>IF(AL7="Neg","Neg",AL7*VLOOKUP($D7,$D$1422:$AY$1445,COLUMNS($D7:AM7),FALSE))</f>
        <v>-4371.0508055567234</v>
      </c>
      <c r="AN7" s="311">
        <f>IF(AM7="Neg","Neg",AM7*VLOOKUP($D7,$D$1422:$AY$1445,COLUMNS($D7:AN7),FALSE))</f>
        <v>-4658.2933715393337</v>
      </c>
      <c r="AO7" s="311">
        <f>IF(AN7="Neg","Neg",AN7*VLOOKUP($D7,$D$1422:$AY$1445,COLUMNS($D7:AO7),FALSE))</f>
        <v>-4916.4358855505425</v>
      </c>
      <c r="AP7" s="311">
        <f>IF(AO7="Neg","Neg",AO7*VLOOKUP($D7,$D$1422:$AY$1445,COLUMNS($D7:AP7),FALSE))</f>
        <v>-5163.6211425280535</v>
      </c>
      <c r="AQ7" s="311">
        <f>IF(AP7="Neg","Neg",AP7*VLOOKUP($D7,$D$1422:$AY$1445,COLUMNS($D7:AQ7),FALSE))</f>
        <v>-5176.2543368027718</v>
      </c>
      <c r="AR7" s="311">
        <f>IF(AQ7="Neg","Neg",AQ7*VLOOKUP($D7,$D$1422:$AY$1445,COLUMNS($D7:AR7),FALSE))</f>
        <v>-5174.3340637422179</v>
      </c>
      <c r="AS7" s="311">
        <f>IF(AR7="Neg","Neg",AR7*VLOOKUP($D7,$D$1422:$AY$1445,COLUMNS($D7:AS7),FALSE))</f>
        <v>-5419.7986459342865</v>
      </c>
      <c r="AT7" s="311">
        <f>IF(AS7="Neg","Neg",AS7*VLOOKUP($D7,$D$1422:$AY$1445,COLUMNS($D7:AT7),FALSE))</f>
        <v>-5606.2888205301033</v>
      </c>
      <c r="AU7" s="311">
        <f>IF(AT7="Neg","Neg",AT7*VLOOKUP($D7,$D$1422:$AY$1445,COLUMNS($D7:AU7),FALSE))</f>
        <v>-5777.5544646243261</v>
      </c>
      <c r="AV7" s="311">
        <f>IF(AU7="Neg","Neg",AU7*VLOOKUP($D7,$D$1422:$AY$1445,COLUMNS($D7:AV7),FALSE))</f>
        <v>-6043.5294902588685</v>
      </c>
      <c r="AW7" s="311">
        <f>IF(AV7="Neg","Neg",AV7*VLOOKUP($D7,$D$1422:$AY$1445,COLUMNS($D7:AW7),FALSE))</f>
        <v>-6304.2495750986691</v>
      </c>
      <c r="AX7" s="311">
        <f>IF(AW7="Neg","Neg",AW7*VLOOKUP($D7,$D$1422:$AY$1445,COLUMNS($D7:AX7),FALSE))</f>
        <v>-6454.6159032489077</v>
      </c>
      <c r="AY7" s="311">
        <f>IF(AX7="Neg","Neg",AX7*VLOOKUP($D7,$D$1422:$AY$1445,COLUMNS($D7:AY7),FALSE))</f>
        <v>-6685.8332982175134</v>
      </c>
      <c r="AZ7" s="311">
        <f>IF(AY7="Neg","Neg",AY7*VLOOKUP($D7,$D$1422:AZ$1445,COLUMNS($D7:AZ7),FALSE))</f>
        <v>-6954.5682862079057</v>
      </c>
      <c r="BA7" s="311">
        <f>IF(AZ7="Neg","Neg",AZ7*VLOOKUP($D7,$D$1422:BA$1445,COLUMNS($D7:BA7),FALSE))</f>
        <v>-7248.700434031427</v>
      </c>
      <c r="BB7" s="311">
        <f>IF(BA7="Neg","Neg",BA7*VLOOKUP($D7,$D$1422:BB$1445,COLUMNS($D7:BB7),FALSE))</f>
        <v>-7534.2085598303111</v>
      </c>
      <c r="BC7" s="311">
        <f>IF(BB7="Neg","Neg",BB7*VLOOKUP($D7,$D$1422:BC$1445,COLUMNS($D7:BC7),FALSE))</f>
        <v>-7851.2807438933514</v>
      </c>
    </row>
    <row r="8" spans="1:55">
      <c r="A8" s="304"/>
      <c r="B8" s="305" t="s">
        <v>208</v>
      </c>
      <c r="C8" s="306" t="s">
        <v>805</v>
      </c>
      <c r="D8" s="305" t="s">
        <v>227</v>
      </c>
      <c r="E8" s="312"/>
      <c r="F8" s="312"/>
      <c r="G8" s="307">
        <v>-960</v>
      </c>
      <c r="H8" s="307">
        <v>-1200</v>
      </c>
      <c r="I8" s="308">
        <f>IF(H8="Neg","Neg",H8*VLOOKUP($D8,$D$1422:$AY$1445,COLUMNS($D8:I8),FALSE))</f>
        <v>-1409.6324557095909</v>
      </c>
      <c r="J8" s="308">
        <f>IF(I8="Neg","Neg",I8*VLOOKUP($D8,$D$1422:$AY$1445,COLUMNS($D8:J8),FALSE))</f>
        <v>-1732.2101764061497</v>
      </c>
      <c r="K8" s="308">
        <f>IF(J8="Neg","Neg",J8*VLOOKUP($D8,$D$1422:$AY$1445,COLUMNS($D8:K8),FALSE))</f>
        <v>-2026.8499981112834</v>
      </c>
      <c r="L8" s="308">
        <f>IF(K8="Neg","Neg",K8*VLOOKUP($D8,$D$1422:$AY$1445,COLUMNS($D8:L8),FALSE))</f>
        <v>-2367.3025346579534</v>
      </c>
      <c r="M8" s="308">
        <f>IF(L8="Neg","Neg",L8*VLOOKUP($D8,$D$1422:$AY$1445,COLUMNS($D8:M8),FALSE))</f>
        <v>-2731.870207381105</v>
      </c>
      <c r="N8" s="308">
        <f>IF(M8="Neg","Neg",M8*VLOOKUP($D8,$D$1422:$AY$1445,COLUMNS($D8:N8),FALSE))</f>
        <v>-3295.4935217013558</v>
      </c>
      <c r="O8" s="308">
        <f>IF(N8="Neg","Neg",N8*VLOOKUP($D8,$D$1422:$AY$1445,COLUMNS($D8:O8),FALSE))</f>
        <v>-3772.0092169380123</v>
      </c>
      <c r="P8" s="308">
        <f>IF(O8="Neg","Neg",O8*VLOOKUP($D8,$D$1422:$AY$1445,COLUMNS($D8:P8),FALSE))</f>
        <v>-4172.7949231292259</v>
      </c>
      <c r="Q8" s="308">
        <f>IF(P8="Neg","Neg",P8*VLOOKUP($D8,$D$1422:$AY$1445,COLUMNS($D8:Q8),FALSE))</f>
        <v>-4558.4255656706828</v>
      </c>
      <c r="R8" s="308">
        <f>IF(Q8="Neg","Neg",Q8*VLOOKUP($D8,$D$1422:$AY$1445,COLUMNS($D8:R8),FALSE))</f>
        <v>-4974.6987496694737</v>
      </c>
      <c r="S8" s="308">
        <f>IF(R8="Neg","Neg",R8*VLOOKUP($D8,$D$1422:$AY$1445,COLUMNS($D8:S8),FALSE))</f>
        <v>-5356.3706417859694</v>
      </c>
      <c r="T8" s="308">
        <f>IF(S8="Neg","Neg",S8*VLOOKUP($D8,$D$1422:$AY$1445,COLUMNS($D8:T8),FALSE))</f>
        <v>-5887.3267102330665</v>
      </c>
      <c r="U8" s="308">
        <f>IF(T8="Neg","Neg",T8*VLOOKUP($D8,$D$1422:$AY$1445,COLUMNS($D8:U8),FALSE))</f>
        <v>-6319.1024817738817</v>
      </c>
      <c r="V8" s="308">
        <f>IF(U8="Neg","Neg",U8*VLOOKUP($D8,$D$1422:$AY$1445,COLUMNS($D8:V8),FALSE))</f>
        <v>-7099.0669738979323</v>
      </c>
      <c r="W8" s="308">
        <f>IF(V8="Neg","Neg",V8*VLOOKUP($D8,$D$1422:$AY$1445,COLUMNS($D8:W8),FALSE))</f>
        <v>-7936.3426887772439</v>
      </c>
      <c r="X8" s="308">
        <f>IF(W8="Neg","Neg",W8*VLOOKUP($D8,$D$1422:$AY$1445,COLUMNS($D8:X8),FALSE))</f>
        <v>-8746.707966607486</v>
      </c>
      <c r="Y8" s="308">
        <f>IF(X8="Neg","Neg",X8*VLOOKUP($D8,$D$1422:$AY$1445,COLUMNS($D8:Y8),FALSE))</f>
        <v>-9428.8369281909872</v>
      </c>
      <c r="Z8" s="308">
        <f>IF(Y8="Neg","Neg",Y8*VLOOKUP($D8,$D$1422:$AY$1445,COLUMNS($D8:Z8),FALSE))</f>
        <v>-9928.6367242095712</v>
      </c>
      <c r="AA8" s="308">
        <f>IF(Z8="Neg","Neg",Z8*VLOOKUP($D8,$D$1422:$AY$1445,COLUMNS($D8:AA8),FALSE))</f>
        <v>-10243.523590072902</v>
      </c>
      <c r="AB8" s="308">
        <f>IF(AA8="Neg","Neg",AA8*VLOOKUP($D8,$D$1422:$AY$1445,COLUMNS($D8:AB8),FALSE))</f>
        <v>-10861.5570581347</v>
      </c>
      <c r="AC8" s="308">
        <f>IF(AB8="Neg","Neg",AB8*VLOOKUP($D8,$D$1422:$AY$1445,COLUMNS($D8:AC8),FALSE))</f>
        <v>-11394.673818607635</v>
      </c>
      <c r="AD8" s="308">
        <f>IF(AC8="Neg","Neg",AC8*VLOOKUP($D8,$D$1422:$AY$1445,COLUMNS($D8:AD8),FALSE))</f>
        <v>-12011.982019416006</v>
      </c>
      <c r="AE8" s="308">
        <f>IF(AD8="Neg","Neg",AD8*VLOOKUP($D8,$D$1422:$AY$1445,COLUMNS($D8:AE8),FALSE))</f>
        <v>-12852.06814490235</v>
      </c>
      <c r="AF8" s="308">
        <f>IF(AE8="Neg","Neg",AE8*VLOOKUP($D8,$D$1422:$AY$1445,COLUMNS($D8:AF8),FALSE))</f>
        <v>-13522.35107467986</v>
      </c>
      <c r="AG8" s="308">
        <f>IF(AF8="Neg","Neg",AF8*VLOOKUP($D8,$D$1422:$AY$1445,COLUMNS($D8:AG8),FALSE))</f>
        <v>-14187.254938994443</v>
      </c>
      <c r="AH8" s="308">
        <f>IF(AG8="Neg","Neg",AG8*VLOOKUP($D8,$D$1422:$AY$1445,COLUMNS($D8:AH8),FALSE))</f>
        <v>-14842.261927246624</v>
      </c>
      <c r="AI8" s="308">
        <f>IF(AH8="Neg","Neg",AH8*VLOOKUP($D8,$D$1422:$AY$1445,COLUMNS($D8:AI8),FALSE))</f>
        <v>-15696.672080988172</v>
      </c>
      <c r="AJ8" s="308">
        <f>IF(AI8="Neg","Neg",AI8*VLOOKUP($D8,$D$1422:$AY$1445,COLUMNS($D8:AJ8),FALSE))</f>
        <v>-16281.010841234458</v>
      </c>
      <c r="AK8" s="308">
        <f>IF(AJ8="Neg","Neg",AJ8*VLOOKUP($D8,$D$1422:$AY$1445,COLUMNS($D8:AK8),FALSE))</f>
        <v>-17213.357005250626</v>
      </c>
      <c r="AL8" s="308">
        <f>IF(AK8="Neg","Neg",AK8*VLOOKUP($D8,$D$1422:$AY$1445,COLUMNS($D8:AL8),FALSE))</f>
        <v>-18247.149926340036</v>
      </c>
      <c r="AM8" s="308">
        <f>IF(AL8="Neg","Neg",AL8*VLOOKUP($D8,$D$1422:$AY$1445,COLUMNS($D8:AM8),FALSE))</f>
        <v>-19191.719865523355</v>
      </c>
      <c r="AN8" s="308">
        <f>IF(AM8="Neg","Neg",AM8*VLOOKUP($D8,$D$1422:$AY$1445,COLUMNS($D8:AN8),FALSE))</f>
        <v>-20452.899180296896</v>
      </c>
      <c r="AO8" s="308">
        <f>IF(AN8="Neg","Neg",AN8*VLOOKUP($D8,$D$1422:$AY$1445,COLUMNS($D8:AO8),FALSE))</f>
        <v>-21586.310580591533</v>
      </c>
      <c r="AP8" s="308">
        <f>IF(AO8="Neg","Neg",AO8*VLOOKUP($D8,$D$1422:$AY$1445,COLUMNS($D8:AP8),FALSE))</f>
        <v>-22671.612586408777</v>
      </c>
      <c r="AQ8" s="308">
        <f>IF(AP8="Neg","Neg",AP8*VLOOKUP($D8,$D$1422:$AY$1445,COLUMNS($D8:AQ8),FALSE))</f>
        <v>-22727.080421561575</v>
      </c>
      <c r="AR8" s="308">
        <f>IF(AQ8="Neg","Neg",AQ8*VLOOKUP($D8,$D$1422:$AY$1445,COLUMNS($D8:AR8),FALSE))</f>
        <v>-22718.649189740474</v>
      </c>
      <c r="AS8" s="308">
        <f>IF(AR8="Neg","Neg",AR8*VLOOKUP($D8,$D$1422:$AY$1445,COLUMNS($D8:AS8),FALSE))</f>
        <v>-23796.396328334511</v>
      </c>
      <c r="AT8" s="308">
        <f>IF(AS8="Neg","Neg",AS8*VLOOKUP($D8,$D$1422:$AY$1445,COLUMNS($D8:AT8),FALSE))</f>
        <v>-24615.207947720297</v>
      </c>
      <c r="AU8" s="308">
        <f>IF(AT8="Neg","Neg",AT8*VLOOKUP($D8,$D$1422:$AY$1445,COLUMNS($D8:AU8),FALSE))</f>
        <v>-25367.174101915138</v>
      </c>
      <c r="AV8" s="308">
        <f>IF(AU8="Neg","Neg",AU8*VLOOKUP($D8,$D$1422:$AY$1445,COLUMNS($D8:AV8),FALSE))</f>
        <v>-26534.97525780982</v>
      </c>
      <c r="AW8" s="308">
        <f>IF(AV8="Neg","Neg",AV8*VLOOKUP($D8,$D$1422:$AY$1445,COLUMNS($D8:AW8),FALSE))</f>
        <v>-27679.703849204823</v>
      </c>
      <c r="AX8" s="308">
        <f>IF(AW8="Neg","Neg",AW8*VLOOKUP($D8,$D$1422:$AY$1445,COLUMNS($D8:AX8),FALSE))</f>
        <v>-28339.908586106569</v>
      </c>
      <c r="AY8" s="308">
        <f>IF(AX8="Neg","Neg",AX8*VLOOKUP($D8,$D$1422:$AY$1445,COLUMNS($D8:AY8),FALSE))</f>
        <v>-29355.101424092438</v>
      </c>
      <c r="AZ8" s="308">
        <f>IF(AY8="Neg","Neg",AY8*VLOOKUP($D8,$D$1422:AZ$1445,COLUMNS($D8:AZ8),FALSE))</f>
        <v>-30535.020587013147</v>
      </c>
      <c r="BA8" s="308">
        <f>IF(AZ8="Neg","Neg",AZ8*VLOOKUP($D8,$D$1422:BA$1445,COLUMNS($D8:BA8),FALSE))</f>
        <v>-31826.449590148415</v>
      </c>
      <c r="BB8" s="308">
        <f>IF(BA8="Neg","Neg",BA8*VLOOKUP($D8,$D$1422:BB$1445,COLUMNS($D8:BB8),FALSE))</f>
        <v>-33080.013598760961</v>
      </c>
      <c r="BC8" s="308">
        <f>IF(BB8="Neg","Neg",BB8*VLOOKUP($D8,$D$1422:BC$1445,COLUMNS($D8:BC8),FALSE))</f>
        <v>-34472.164091716048</v>
      </c>
    </row>
    <row r="9" spans="1:55" ht="25.5">
      <c r="A9" s="304"/>
      <c r="B9" s="305" t="s">
        <v>208</v>
      </c>
      <c r="C9" s="306" t="s">
        <v>806</v>
      </c>
      <c r="D9" s="305" t="s">
        <v>227</v>
      </c>
      <c r="E9" s="312"/>
      <c r="F9" s="312"/>
      <c r="G9" s="307">
        <v>-2.5</v>
      </c>
      <c r="H9" s="307">
        <v>-92.5</v>
      </c>
      <c r="I9" s="308">
        <f>IF(H9="Neg","Neg",H9*VLOOKUP($D9,$D$1422:$AY$1445,COLUMNS($D9:I9),FALSE))</f>
        <v>-108.65916846094763</v>
      </c>
      <c r="J9" s="308">
        <f>IF(I9="Neg","Neg",I9*VLOOKUP($D9,$D$1422:$AY$1445,COLUMNS($D9:J9),FALSE))</f>
        <v>-133.52453443130736</v>
      </c>
      <c r="K9" s="308">
        <f>IF(J9="Neg","Neg",J9*VLOOKUP($D9,$D$1422:$AY$1445,COLUMNS($D9:K9),FALSE))</f>
        <v>-156.23635402107809</v>
      </c>
      <c r="L9" s="308">
        <f>IF(K9="Neg","Neg",K9*VLOOKUP($D9,$D$1422:$AY$1445,COLUMNS($D9:L9),FALSE))</f>
        <v>-182.47957037988391</v>
      </c>
      <c r="M9" s="308">
        <f>IF(L9="Neg","Neg",L9*VLOOKUP($D9,$D$1422:$AY$1445,COLUMNS($D9:M9),FALSE))</f>
        <v>-210.58166181896019</v>
      </c>
      <c r="N9" s="308">
        <f>IF(M9="Neg","Neg",M9*VLOOKUP($D9,$D$1422:$AY$1445,COLUMNS($D9:N9),FALSE))</f>
        <v>-254.02762563114618</v>
      </c>
      <c r="O9" s="308">
        <f>IF(N9="Neg","Neg",N9*VLOOKUP($D9,$D$1422:$AY$1445,COLUMNS($D9:O9),FALSE))</f>
        <v>-290.75904380563844</v>
      </c>
      <c r="P9" s="308">
        <f>IF(O9="Neg","Neg",O9*VLOOKUP($D9,$D$1422:$AY$1445,COLUMNS($D9:P9),FALSE))</f>
        <v>-321.65294199121115</v>
      </c>
      <c r="Q9" s="308">
        <f>IF(P9="Neg","Neg",P9*VLOOKUP($D9,$D$1422:$AY$1445,COLUMNS($D9:Q9),FALSE))</f>
        <v>-351.37863735378181</v>
      </c>
      <c r="R9" s="308">
        <f>IF(Q9="Neg","Neg",Q9*VLOOKUP($D9,$D$1422:$AY$1445,COLUMNS($D9:R9),FALSE))</f>
        <v>-383.46636195368859</v>
      </c>
      <c r="S9" s="308">
        <f>IF(R9="Neg","Neg",R9*VLOOKUP($D9,$D$1422:$AY$1445,COLUMNS($D9:S9),FALSE))</f>
        <v>-412.88690363766847</v>
      </c>
      <c r="T9" s="308">
        <f>IF(S9="Neg","Neg",S9*VLOOKUP($D9,$D$1422:$AY$1445,COLUMNS($D9:T9),FALSE))</f>
        <v>-453.81476724713218</v>
      </c>
      <c r="U9" s="308">
        <f>IF(T9="Neg","Neg",T9*VLOOKUP($D9,$D$1422:$AY$1445,COLUMNS($D9:U9),FALSE))</f>
        <v>-487.09748297007002</v>
      </c>
      <c r="V9" s="308">
        <f>IF(U9="Neg","Neg",U9*VLOOKUP($D9,$D$1422:$AY$1445,COLUMNS($D9:V9),FALSE))</f>
        <v>-547.2197459046323</v>
      </c>
      <c r="W9" s="308">
        <f>IF(V9="Neg","Neg",V9*VLOOKUP($D9,$D$1422:$AY$1445,COLUMNS($D9:W9),FALSE))</f>
        <v>-611.75974892657916</v>
      </c>
      <c r="X9" s="308">
        <f>IF(W9="Neg","Neg",W9*VLOOKUP($D9,$D$1422:$AY$1445,COLUMNS($D9:X9),FALSE))</f>
        <v>-674.22540575932703</v>
      </c>
      <c r="Y9" s="308">
        <f>IF(X9="Neg","Neg",X9*VLOOKUP($D9,$D$1422:$AY$1445,COLUMNS($D9:Y9),FALSE))</f>
        <v>-726.80617988138852</v>
      </c>
      <c r="Z9" s="308">
        <f>IF(Y9="Neg","Neg",Y9*VLOOKUP($D9,$D$1422:$AY$1445,COLUMNS($D9:Z9),FALSE))</f>
        <v>-765.33241415782106</v>
      </c>
      <c r="AA9" s="308">
        <f>IF(Z9="Neg","Neg",Z9*VLOOKUP($D9,$D$1422:$AY$1445,COLUMNS($D9:AA9),FALSE))</f>
        <v>-789.60494340145283</v>
      </c>
      <c r="AB9" s="308">
        <f>IF(AA9="Neg","Neg",AA9*VLOOKUP($D9,$D$1422:$AY$1445,COLUMNS($D9:AB9),FALSE))</f>
        <v>-837.24502323121646</v>
      </c>
      <c r="AC9" s="308">
        <f>IF(AB9="Neg","Neg",AB9*VLOOKUP($D9,$D$1422:$AY$1445,COLUMNS($D9:AC9),FALSE))</f>
        <v>-878.3394401843384</v>
      </c>
      <c r="AD9" s="308">
        <f>IF(AC9="Neg","Neg",AC9*VLOOKUP($D9,$D$1422:$AY$1445,COLUMNS($D9:AD9),FALSE))</f>
        <v>-925.92361399665037</v>
      </c>
      <c r="AE9" s="308">
        <f>IF(AD9="Neg","Neg",AD9*VLOOKUP($D9,$D$1422:$AY$1445,COLUMNS($D9:AE9),FALSE))</f>
        <v>-990.68025283622273</v>
      </c>
      <c r="AF9" s="308">
        <f>IF(AE9="Neg","Neg",AE9*VLOOKUP($D9,$D$1422:$AY$1445,COLUMNS($D9:AF9),FALSE))</f>
        <v>-1042.3478953399058</v>
      </c>
      <c r="AG9" s="308">
        <f>IF(AF9="Neg","Neg",AF9*VLOOKUP($D9,$D$1422:$AY$1445,COLUMNS($D9:AG9),FALSE))</f>
        <v>-1093.6009015474883</v>
      </c>
      <c r="AH9" s="308">
        <f>IF(AG9="Neg","Neg",AG9*VLOOKUP($D9,$D$1422:$AY$1445,COLUMNS($D9:AH9),FALSE))</f>
        <v>-1144.0910235585939</v>
      </c>
      <c r="AI9" s="308">
        <f>IF(AH9="Neg","Neg",AH9*VLOOKUP($D9,$D$1422:$AY$1445,COLUMNS($D9:AI9),FALSE))</f>
        <v>-1209.9518062428381</v>
      </c>
      <c r="AJ9" s="308">
        <f>IF(AI9="Neg","Neg",AI9*VLOOKUP($D9,$D$1422:$AY$1445,COLUMNS($D9:AJ9),FALSE))</f>
        <v>-1254.9945856784893</v>
      </c>
      <c r="AK9" s="308">
        <f>IF(AJ9="Neg","Neg",AJ9*VLOOKUP($D9,$D$1422:$AY$1445,COLUMNS($D9:AK9),FALSE))</f>
        <v>-1326.8629358214021</v>
      </c>
      <c r="AL9" s="308">
        <f>IF(AK9="Neg","Neg",AK9*VLOOKUP($D9,$D$1422:$AY$1445,COLUMNS($D9:AL9),FALSE))</f>
        <v>-1406.5511401553774</v>
      </c>
      <c r="AM9" s="308">
        <f>IF(AL9="Neg","Neg",AL9*VLOOKUP($D9,$D$1422:$AY$1445,COLUMNS($D9:AM9),FALSE))</f>
        <v>-1479.3617396340917</v>
      </c>
      <c r="AN9" s="308">
        <f>IF(AM9="Neg","Neg",AM9*VLOOKUP($D9,$D$1422:$AY$1445,COLUMNS($D9:AN9),FALSE))</f>
        <v>-1576.5776451478855</v>
      </c>
      <c r="AO9" s="308">
        <f>IF(AN9="Neg","Neg",AN9*VLOOKUP($D9,$D$1422:$AY$1445,COLUMNS($D9:AO9),FALSE))</f>
        <v>-1663.9447739205971</v>
      </c>
      <c r="AP9" s="308">
        <f>IF(AO9="Neg","Neg",AO9*VLOOKUP($D9,$D$1422:$AY$1445,COLUMNS($D9:AP9),FALSE))</f>
        <v>-1747.603470202343</v>
      </c>
      <c r="AQ9" s="308">
        <f>IF(AP9="Neg","Neg",AP9*VLOOKUP($D9,$D$1422:$AY$1445,COLUMNS($D9:AQ9),FALSE))</f>
        <v>-1751.8791158287045</v>
      </c>
      <c r="AR9" s="308">
        <f>IF(AQ9="Neg","Neg",AQ9*VLOOKUP($D9,$D$1422:$AY$1445,COLUMNS($D9:AR9),FALSE))</f>
        <v>-1751.229208375828</v>
      </c>
      <c r="AS9" s="308">
        <f>IF(AR9="Neg","Neg",AR9*VLOOKUP($D9,$D$1422:$AY$1445,COLUMNS($D9:AS9),FALSE))</f>
        <v>-1834.3055503091182</v>
      </c>
      <c r="AT9" s="308">
        <f>IF(AS9="Neg","Neg",AS9*VLOOKUP($D9,$D$1422:$AY$1445,COLUMNS($D9:AT9),FALSE))</f>
        <v>-1897.4222793034394</v>
      </c>
      <c r="AU9" s="308">
        <f>IF(AT9="Neg","Neg",AT9*VLOOKUP($D9,$D$1422:$AY$1445,COLUMNS($D9:AU9),FALSE))</f>
        <v>-1955.386337022625</v>
      </c>
      <c r="AV9" s="308">
        <f>IF(AU9="Neg","Neg",AU9*VLOOKUP($D9,$D$1422:$AY$1445,COLUMNS($D9:AV9),FALSE))</f>
        <v>-2045.4043427895067</v>
      </c>
      <c r="AW9" s="308">
        <f>IF(AV9="Neg","Neg",AV9*VLOOKUP($D9,$D$1422:$AY$1445,COLUMNS($D9:AW9),FALSE))</f>
        <v>-2133.6438383762047</v>
      </c>
      <c r="AX9" s="308">
        <f>IF(AW9="Neg","Neg",AW9*VLOOKUP($D9,$D$1422:$AY$1445,COLUMNS($D9:AX9),FALSE))</f>
        <v>-2184.5346201790476</v>
      </c>
      <c r="AY9" s="308">
        <f>IF(AX9="Neg","Neg",AX9*VLOOKUP($D9,$D$1422:$AY$1445,COLUMNS($D9:AY9),FALSE))</f>
        <v>-2262.7890681071249</v>
      </c>
      <c r="AZ9" s="308">
        <f>IF(AY9="Neg","Neg",AY9*VLOOKUP($D9,$D$1422:AZ$1445,COLUMNS($D9:AZ9),FALSE))</f>
        <v>-2353.7411702489294</v>
      </c>
      <c r="BA9" s="308">
        <f>IF(AZ9="Neg","Neg",AZ9*VLOOKUP($D9,$D$1422:BA$1445,COLUMNS($D9:BA9),FALSE))</f>
        <v>-2453.2888225739398</v>
      </c>
      <c r="BB9" s="308">
        <f>IF(BA9="Neg","Neg",BA9*VLOOKUP($D9,$D$1422:BB$1445,COLUMNS($D9:BB9),FALSE))</f>
        <v>-2549.9177149044904</v>
      </c>
      <c r="BC9" s="308">
        <f>IF(BB9="Neg","Neg",BB9*VLOOKUP($D9,$D$1422:BC$1445,COLUMNS($D9:BC9),FALSE))</f>
        <v>-2657.2293154031117</v>
      </c>
    </row>
    <row r="10" spans="1:55" ht="25.5">
      <c r="A10" s="304"/>
      <c r="B10" s="305" t="s">
        <v>208</v>
      </c>
      <c r="C10" s="306" t="s">
        <v>806</v>
      </c>
      <c r="D10" s="305" t="s">
        <v>791</v>
      </c>
      <c r="E10" s="312"/>
      <c r="F10" s="312"/>
      <c r="G10" s="307">
        <v>-2.5</v>
      </c>
      <c r="H10" s="307">
        <v>-92.5</v>
      </c>
      <c r="I10" s="308">
        <f>IF(H10="Neg","Neg",H10*VLOOKUP($D10,$D$1422:$AY$1445,COLUMNS($D10:I10),FALSE))</f>
        <v>-108.65916846094763</v>
      </c>
      <c r="J10" s="308">
        <f>IF(I10="Neg","Neg",I10*VLOOKUP($D10,$D$1422:$AY$1445,COLUMNS($D10:J10),FALSE))</f>
        <v>-133.52453443130736</v>
      </c>
      <c r="K10" s="308">
        <f>IF(J10="Neg","Neg",J10*VLOOKUP($D10,$D$1422:$AY$1445,COLUMNS($D10:K10),FALSE))</f>
        <v>-156.23635402107809</v>
      </c>
      <c r="L10" s="308">
        <f>IF(K10="Neg","Neg",K10*VLOOKUP($D10,$D$1422:$AY$1445,COLUMNS($D10:L10),FALSE))</f>
        <v>-182.47957037988391</v>
      </c>
      <c r="M10" s="308">
        <f>IF(L10="Neg","Neg",L10*VLOOKUP($D10,$D$1422:$AY$1445,COLUMNS($D10:M10),FALSE))</f>
        <v>-210.58166181896019</v>
      </c>
      <c r="N10" s="308">
        <f>IF(M10="Neg","Neg",M10*VLOOKUP($D10,$D$1422:$AY$1445,COLUMNS($D10:N10),FALSE))</f>
        <v>-254.02762563114618</v>
      </c>
      <c r="O10" s="308">
        <f>IF(N10="Neg","Neg",N10*VLOOKUP($D10,$D$1422:$AY$1445,COLUMNS($D10:O10),FALSE))</f>
        <v>-290.75904380563844</v>
      </c>
      <c r="P10" s="308">
        <f>IF(O10="Neg","Neg",O10*VLOOKUP($D10,$D$1422:$AY$1445,COLUMNS($D10:P10),FALSE))</f>
        <v>-321.65294199121115</v>
      </c>
      <c r="Q10" s="308">
        <f>IF(P10="Neg","Neg",P10*VLOOKUP($D10,$D$1422:$AY$1445,COLUMNS($D10:Q10),FALSE))</f>
        <v>-351.37863735378181</v>
      </c>
      <c r="R10" s="308">
        <f>IF(Q10="Neg","Neg",Q10*VLOOKUP($D10,$D$1422:$AY$1445,COLUMNS($D10:R10),FALSE))</f>
        <v>-383.46636195368859</v>
      </c>
      <c r="S10" s="308">
        <f>IF(R10="Neg","Neg",R10*VLOOKUP($D10,$D$1422:$AY$1445,COLUMNS($D10:S10),FALSE))</f>
        <v>-412.88690363766847</v>
      </c>
      <c r="T10" s="308">
        <f>IF(S10="Neg","Neg",S10*VLOOKUP($D10,$D$1422:$AY$1445,COLUMNS($D10:T10),FALSE))</f>
        <v>-453.81476724713218</v>
      </c>
      <c r="U10" s="308">
        <f>IF(T10="Neg","Neg",T10*VLOOKUP($D10,$D$1422:$AY$1445,COLUMNS($D10:U10),FALSE))</f>
        <v>-487.09748297007002</v>
      </c>
      <c r="V10" s="308">
        <f>IF(U10="Neg","Neg",U10*VLOOKUP($D10,$D$1422:$AY$1445,COLUMNS($D10:V10),FALSE))</f>
        <v>-547.2197459046323</v>
      </c>
      <c r="W10" s="308">
        <f>IF(V10="Neg","Neg",V10*VLOOKUP($D10,$D$1422:$AY$1445,COLUMNS($D10:W10),FALSE))</f>
        <v>-611.75974892657916</v>
      </c>
      <c r="X10" s="308">
        <f>IF(W10="Neg","Neg",W10*VLOOKUP($D10,$D$1422:$AY$1445,COLUMNS($D10:X10),FALSE))</f>
        <v>-674.22540575932703</v>
      </c>
      <c r="Y10" s="308">
        <f>IF(X10="Neg","Neg",X10*VLOOKUP($D10,$D$1422:$AY$1445,COLUMNS($D10:Y10),FALSE))</f>
        <v>-726.80617988138852</v>
      </c>
      <c r="Z10" s="308">
        <f>IF(Y10="Neg","Neg",Y10*VLOOKUP($D10,$D$1422:$AY$1445,COLUMNS($D10:Z10),FALSE))</f>
        <v>-765.33241415782106</v>
      </c>
      <c r="AA10" s="308">
        <f>IF(Z10="Neg","Neg",Z10*VLOOKUP($D10,$D$1422:$AY$1445,COLUMNS($D10:AA10),FALSE))</f>
        <v>-789.60494340145283</v>
      </c>
      <c r="AB10" s="308">
        <f>IF(AA10="Neg","Neg",AA10*VLOOKUP($D10,$D$1422:$AY$1445,COLUMNS($D10:AB10),FALSE))</f>
        <v>-837.24502323121646</v>
      </c>
      <c r="AC10" s="308">
        <f>IF(AB10="Neg","Neg",AB10*VLOOKUP($D10,$D$1422:$AY$1445,COLUMNS($D10:AC10),FALSE))</f>
        <v>-878.3394401843384</v>
      </c>
      <c r="AD10" s="308">
        <f>IF(AC10="Neg","Neg",AC10*VLOOKUP($D10,$D$1422:$AY$1445,COLUMNS($D10:AD10),FALSE))</f>
        <v>-925.92361399665037</v>
      </c>
      <c r="AE10" s="308">
        <f>IF(AD10="Neg","Neg",AD10*VLOOKUP($D10,$D$1422:$AY$1445,COLUMNS($D10:AE10),FALSE))</f>
        <v>-990.68025283622273</v>
      </c>
      <c r="AF10" s="308">
        <f>IF(AE10="Neg","Neg",AE10*VLOOKUP($D10,$D$1422:$AY$1445,COLUMNS($D10:AF10),FALSE))</f>
        <v>-1042.3478953399058</v>
      </c>
      <c r="AG10" s="308">
        <f>IF(AF10="Neg","Neg",AF10*VLOOKUP($D10,$D$1422:$AY$1445,COLUMNS($D10:AG10),FALSE))</f>
        <v>-1093.6009015474883</v>
      </c>
      <c r="AH10" s="308">
        <f>IF(AG10="Neg","Neg",AG10*VLOOKUP($D10,$D$1422:$AY$1445,COLUMNS($D10:AH10),FALSE))</f>
        <v>-1144.0910235585939</v>
      </c>
      <c r="AI10" s="308">
        <f>IF(AH10="Neg","Neg",AH10*VLOOKUP($D10,$D$1422:$AY$1445,COLUMNS($D10:AI10),FALSE))</f>
        <v>-1209.9518062428381</v>
      </c>
      <c r="AJ10" s="308">
        <f>IF(AI10="Neg","Neg",AI10*VLOOKUP($D10,$D$1422:$AY$1445,COLUMNS($D10:AJ10),FALSE))</f>
        <v>-1254.9945856784893</v>
      </c>
      <c r="AK10" s="308">
        <f>IF(AJ10="Neg","Neg",AJ10*VLOOKUP($D10,$D$1422:$AY$1445,COLUMNS($D10:AK10),FALSE))</f>
        <v>-1326.8629358214021</v>
      </c>
      <c r="AL10" s="308">
        <f>IF(AK10="Neg","Neg",AK10*VLOOKUP($D10,$D$1422:$AY$1445,COLUMNS($D10:AL10),FALSE))</f>
        <v>-1406.5511401553774</v>
      </c>
      <c r="AM10" s="308">
        <f>IF(AL10="Neg","Neg",AL10*VLOOKUP($D10,$D$1422:$AY$1445,COLUMNS($D10:AM10),FALSE))</f>
        <v>-1479.3617396340917</v>
      </c>
      <c r="AN10" s="308">
        <f>IF(AM10="Neg","Neg",AM10*VLOOKUP($D10,$D$1422:$AY$1445,COLUMNS($D10:AN10),FALSE))</f>
        <v>-1576.5776451478855</v>
      </c>
      <c r="AO10" s="308">
        <f>IF(AN10="Neg","Neg",AN10*VLOOKUP($D10,$D$1422:$AY$1445,COLUMNS($D10:AO10),FALSE))</f>
        <v>-1663.9447739205971</v>
      </c>
      <c r="AP10" s="308">
        <f>IF(AO10="Neg","Neg",AO10*VLOOKUP($D10,$D$1422:$AY$1445,COLUMNS($D10:AP10),FALSE))</f>
        <v>-1747.603470202343</v>
      </c>
      <c r="AQ10" s="308">
        <f>IF(AP10="Neg","Neg",AP10*VLOOKUP($D10,$D$1422:$AY$1445,COLUMNS($D10:AQ10),FALSE))</f>
        <v>-1751.8791158287045</v>
      </c>
      <c r="AR10" s="308">
        <f>IF(AQ10="Neg","Neg",AQ10*VLOOKUP($D10,$D$1422:$AY$1445,COLUMNS($D10:AR10),FALSE))</f>
        <v>-1751.229208375828</v>
      </c>
      <c r="AS10" s="308">
        <f>IF(AR10="Neg","Neg",AR10*VLOOKUP($D10,$D$1422:$AY$1445,COLUMNS($D10:AS10),FALSE))</f>
        <v>-1834.3055503091182</v>
      </c>
      <c r="AT10" s="308">
        <f>IF(AS10="Neg","Neg",AS10*VLOOKUP($D10,$D$1422:$AY$1445,COLUMNS($D10:AT10),FALSE))</f>
        <v>-1897.4222793034394</v>
      </c>
      <c r="AU10" s="308">
        <f>IF(AT10="Neg","Neg",AT10*VLOOKUP($D10,$D$1422:$AY$1445,COLUMNS($D10:AU10),FALSE))</f>
        <v>-1955.386337022625</v>
      </c>
      <c r="AV10" s="308">
        <f>IF(AU10="Neg","Neg",AU10*VLOOKUP($D10,$D$1422:$AY$1445,COLUMNS($D10:AV10),FALSE))</f>
        <v>-2045.4043427895067</v>
      </c>
      <c r="AW10" s="308">
        <f>IF(AV10="Neg","Neg",AV10*VLOOKUP($D10,$D$1422:$AY$1445,COLUMNS($D10:AW10),FALSE))</f>
        <v>-2133.6438383762047</v>
      </c>
      <c r="AX10" s="308">
        <f>IF(AW10="Neg","Neg",AW10*VLOOKUP($D10,$D$1422:$AY$1445,COLUMNS($D10:AX10),FALSE))</f>
        <v>-2184.5346201790476</v>
      </c>
      <c r="AY10" s="308">
        <f>IF(AX10="Neg","Neg",AX10*VLOOKUP($D10,$D$1422:$AY$1445,COLUMNS($D10:AY10),FALSE))</f>
        <v>-2262.7890681071249</v>
      </c>
      <c r="AZ10" s="308">
        <f>IF(AY10="Neg","Neg",AY10*VLOOKUP($D10,$D$1422:AZ$1445,COLUMNS($D10:AZ10),FALSE))</f>
        <v>-2353.7411702489294</v>
      </c>
      <c r="BA10" s="308">
        <f>IF(AZ10="Neg","Neg",AZ10*VLOOKUP($D10,$D$1422:BA$1445,COLUMNS($D10:BA10),FALSE))</f>
        <v>-2453.2888225739398</v>
      </c>
      <c r="BB10" s="308">
        <f>IF(BA10="Neg","Neg",BA10*VLOOKUP($D10,$D$1422:BB$1445,COLUMNS($D10:BB10),FALSE))</f>
        <v>-2549.9177149044904</v>
      </c>
      <c r="BC10" s="308">
        <f>IF(BB10="Neg","Neg",BB10*VLOOKUP($D10,$D$1422:BC$1445,COLUMNS($D10:BC10),FALSE))</f>
        <v>-2657.2293154031117</v>
      </c>
    </row>
    <row r="11" spans="1:55">
      <c r="A11" s="304"/>
      <c r="B11" s="305" t="s">
        <v>208</v>
      </c>
      <c r="C11" s="306" t="s">
        <v>807</v>
      </c>
      <c r="D11" s="305" t="s">
        <v>268</v>
      </c>
      <c r="E11" s="312"/>
      <c r="F11" s="312"/>
      <c r="G11" s="307">
        <v>-30</v>
      </c>
      <c r="H11" s="307">
        <v>-60</v>
      </c>
      <c r="I11" s="308">
        <f>IF(H11="Neg","Neg",H11*VLOOKUP($D11,$D$1422:$AY$1445,COLUMNS($D11:I11),FALSE))</f>
        <v>-70.481622785479544</v>
      </c>
      <c r="J11" s="308">
        <f>IF(I11="Neg","Neg",I11*VLOOKUP($D11,$D$1422:$AY$1445,COLUMNS($D11:J11),FALSE))</f>
        <v>-86.610508820307487</v>
      </c>
      <c r="K11" s="308">
        <f>IF(J11="Neg","Neg",J11*VLOOKUP($D11,$D$1422:$AY$1445,COLUMNS($D11:K11),FALSE))</f>
        <v>-101.34249990556417</v>
      </c>
      <c r="L11" s="308">
        <f>IF(K11="Neg","Neg",K11*VLOOKUP($D11,$D$1422:$AY$1445,COLUMNS($D11:L11),FALSE))</f>
        <v>-118.36512673289768</v>
      </c>
      <c r="M11" s="308">
        <f>IF(L11="Neg","Neg",L11*VLOOKUP($D11,$D$1422:$AY$1445,COLUMNS($D11:M11),FALSE))</f>
        <v>-136.59351036905525</v>
      </c>
      <c r="N11" s="308">
        <f>IF(M11="Neg","Neg",M11*VLOOKUP($D11,$D$1422:$AY$1445,COLUMNS($D11:N11),FALSE))</f>
        <v>-164.7746760850678</v>
      </c>
      <c r="O11" s="308">
        <f>IF(N11="Neg","Neg",N11*VLOOKUP($D11,$D$1422:$AY$1445,COLUMNS($D11:O11),FALSE))</f>
        <v>-188.6004608469006</v>
      </c>
      <c r="P11" s="308">
        <f>IF(O11="Neg","Neg",O11*VLOOKUP($D11,$D$1422:$AY$1445,COLUMNS($D11:P11),FALSE))</f>
        <v>-208.63974615646129</v>
      </c>
      <c r="Q11" s="308">
        <f>IF(P11="Neg","Neg",P11*VLOOKUP($D11,$D$1422:$AY$1445,COLUMNS($D11:Q11),FALSE))</f>
        <v>-227.92127828353415</v>
      </c>
      <c r="R11" s="308">
        <f>IF(Q11="Neg","Neg",Q11*VLOOKUP($D11,$D$1422:$AY$1445,COLUMNS($D11:R11),FALSE))</f>
        <v>-248.73493748347369</v>
      </c>
      <c r="S11" s="308">
        <f>IF(R11="Neg","Neg",R11*VLOOKUP($D11,$D$1422:$AY$1445,COLUMNS($D11:S11),FALSE))</f>
        <v>-267.81853208929846</v>
      </c>
      <c r="T11" s="308">
        <f>IF(S11="Neg","Neg",S11*VLOOKUP($D11,$D$1422:$AY$1445,COLUMNS($D11:T11),FALSE))</f>
        <v>-294.36633551165329</v>
      </c>
      <c r="U11" s="308">
        <f>IF(T11="Neg","Neg",T11*VLOOKUP($D11,$D$1422:$AY$1445,COLUMNS($D11:U11),FALSE))</f>
        <v>-315.95512408869405</v>
      </c>
      <c r="V11" s="308">
        <f>IF(U11="Neg","Neg",U11*VLOOKUP($D11,$D$1422:$AY$1445,COLUMNS($D11:V11),FALSE))</f>
        <v>-354.95334869489659</v>
      </c>
      <c r="W11" s="308">
        <f>IF(V11="Neg","Neg",V11*VLOOKUP($D11,$D$1422:$AY$1445,COLUMNS($D11:W11),FALSE))</f>
        <v>-396.81713443886213</v>
      </c>
      <c r="X11" s="308">
        <f>IF(W11="Neg","Neg",W11*VLOOKUP($D11,$D$1422:$AY$1445,COLUMNS($D11:X11),FALSE))</f>
        <v>-437.33539833037423</v>
      </c>
      <c r="Y11" s="308">
        <f>IF(X11="Neg","Neg",X11*VLOOKUP($D11,$D$1422:$AY$1445,COLUMNS($D11:Y11),FALSE))</f>
        <v>-471.44184640954927</v>
      </c>
      <c r="Z11" s="308">
        <f>IF(Y11="Neg","Neg",Y11*VLOOKUP($D11,$D$1422:$AY$1445,COLUMNS($D11:Z11),FALSE))</f>
        <v>-496.43183621047848</v>
      </c>
      <c r="AA11" s="308">
        <f>IF(Z11="Neg","Neg",Z11*VLOOKUP($D11,$D$1422:$AY$1445,COLUMNS($D11:AA11),FALSE))</f>
        <v>-512.17617950364502</v>
      </c>
      <c r="AB11" s="308">
        <f>IF(AA11="Neg","Neg",AA11*VLOOKUP($D11,$D$1422:$AY$1445,COLUMNS($D11:AB11),FALSE))</f>
        <v>-543.07785290673496</v>
      </c>
      <c r="AC11" s="308">
        <f>IF(AB11="Neg","Neg",AB11*VLOOKUP($D11,$D$1422:$AY$1445,COLUMNS($D11:AC11),FALSE))</f>
        <v>-569.73369093038161</v>
      </c>
      <c r="AD11" s="308">
        <f>IF(AC11="Neg","Neg",AC11*VLOOKUP($D11,$D$1422:$AY$1445,COLUMNS($D11:AD11),FALSE))</f>
        <v>-600.59910097080012</v>
      </c>
      <c r="AE11" s="308">
        <f>IF(AD11="Neg","Neg",AD11*VLOOKUP($D11,$D$1422:$AY$1445,COLUMNS($D11:AE11),FALSE))</f>
        <v>-642.6034072451173</v>
      </c>
      <c r="AF11" s="308">
        <f>IF(AE11="Neg","Neg",AE11*VLOOKUP($D11,$D$1422:$AY$1445,COLUMNS($D11:AF11),FALSE))</f>
        <v>-676.11755373399274</v>
      </c>
      <c r="AG11" s="308">
        <f>IF(AF11="Neg","Neg",AF11*VLOOKUP($D11,$D$1422:$AY$1445,COLUMNS($D11:AG11),FALSE))</f>
        <v>-709.3627469497219</v>
      </c>
      <c r="AH11" s="308">
        <f>IF(AG11="Neg","Neg",AG11*VLOOKUP($D11,$D$1422:$AY$1445,COLUMNS($D11:AH11),FALSE))</f>
        <v>-742.11309636233091</v>
      </c>
      <c r="AI11" s="308">
        <f>IF(AH11="Neg","Neg",AH11*VLOOKUP($D11,$D$1422:$AY$1445,COLUMNS($D11:AI11),FALSE))</f>
        <v>-784.83360404940822</v>
      </c>
      <c r="AJ11" s="308">
        <f>IF(AI11="Neg","Neg",AI11*VLOOKUP($D11,$D$1422:$AY$1445,COLUMNS($D11:AJ11),FALSE))</f>
        <v>-814.05054206172258</v>
      </c>
      <c r="AK11" s="308">
        <f>IF(AJ11="Neg","Neg",AJ11*VLOOKUP($D11,$D$1422:$AY$1445,COLUMNS($D11:AK11),FALSE))</f>
        <v>-860.66785026253092</v>
      </c>
      <c r="AL11" s="308">
        <f>IF(AK11="Neg","Neg",AK11*VLOOKUP($D11,$D$1422:$AY$1445,COLUMNS($D11:AL11),FALSE))</f>
        <v>-912.35749631700139</v>
      </c>
      <c r="AM11" s="308">
        <f>IF(AL11="Neg","Neg",AL11*VLOOKUP($D11,$D$1422:$AY$1445,COLUMNS($D11:AM11),FALSE))</f>
        <v>-959.58599327616741</v>
      </c>
      <c r="AN11" s="308">
        <f>IF(AM11="Neg","Neg",AM11*VLOOKUP($D11,$D$1422:$AY$1445,COLUMNS($D11:AN11),FALSE))</f>
        <v>-1022.6449590148445</v>
      </c>
      <c r="AO11" s="308">
        <f>IF(AN11="Neg","Neg",AN11*VLOOKUP($D11,$D$1422:$AY$1445,COLUMNS($D11:AO11),FALSE))</f>
        <v>-1079.3155290295763</v>
      </c>
      <c r="AP11" s="308">
        <f>IF(AO11="Neg","Neg",AO11*VLOOKUP($D11,$D$1422:$AY$1445,COLUMNS($D11:AP11),FALSE))</f>
        <v>-1133.5806293204384</v>
      </c>
      <c r="AQ11" s="308">
        <f>IF(AP11="Neg","Neg",AP11*VLOOKUP($D11,$D$1422:$AY$1445,COLUMNS($D11:AQ11),FALSE))</f>
        <v>-1136.3540210780782</v>
      </c>
      <c r="AR11" s="308">
        <f>IF(AQ11="Neg","Neg",AQ11*VLOOKUP($D11,$D$1422:$AY$1445,COLUMNS($D11:AR11),FALSE))</f>
        <v>-1135.9324594870232</v>
      </c>
      <c r="AS11" s="308">
        <f>IF(AR11="Neg","Neg",AR11*VLOOKUP($D11,$D$1422:$AY$1445,COLUMNS($D11:AS11),FALSE))</f>
        <v>-1189.819816416725</v>
      </c>
      <c r="AT11" s="308">
        <f>IF(AS11="Neg","Neg",AS11*VLOOKUP($D11,$D$1422:$AY$1445,COLUMNS($D11:AT11),FALSE))</f>
        <v>-1230.7603973860143</v>
      </c>
      <c r="AU11" s="308">
        <f>IF(AT11="Neg","Neg",AT11*VLOOKUP($D11,$D$1422:$AY$1445,COLUMNS($D11:AU11),FALSE))</f>
        <v>-1268.3587050957562</v>
      </c>
      <c r="AV11" s="308">
        <f>IF(AU11="Neg","Neg",AU11*VLOOKUP($D11,$D$1422:$AY$1445,COLUMNS($D11:AV11),FALSE))</f>
        <v>-1326.7487628904903</v>
      </c>
      <c r="AW11" s="308">
        <f>IF(AV11="Neg","Neg",AV11*VLOOKUP($D11,$D$1422:$AY$1445,COLUMNS($D11:AW11),FALSE))</f>
        <v>-1383.9851924602403</v>
      </c>
      <c r="AX11" s="308">
        <f>IF(AW11="Neg","Neg",AW11*VLOOKUP($D11,$D$1422:$AY$1445,COLUMNS($D11:AX11),FALSE))</f>
        <v>-1416.9954293053277</v>
      </c>
      <c r="AY11" s="308">
        <f>IF(AX11="Neg","Neg",AX11*VLOOKUP($D11,$D$1422:$AY$1445,COLUMNS($D11:AY11),FALSE))</f>
        <v>-1467.7550712046211</v>
      </c>
      <c r="AZ11" s="308">
        <f>IF(AY11="Neg","Neg",AY11*VLOOKUP($D11,$D$1422:AZ$1445,COLUMNS($D11:AZ11),FALSE))</f>
        <v>-1526.7510293506566</v>
      </c>
      <c r="BA11" s="308">
        <f>IF(AZ11="Neg","Neg",AZ11*VLOOKUP($D11,$D$1422:BA$1445,COLUMNS($D11:BA11),FALSE))</f>
        <v>-1591.32247950742</v>
      </c>
      <c r="BB11" s="308">
        <f>IF(BA11="Neg","Neg",BA11*VLOOKUP($D11,$D$1422:BB$1445,COLUMNS($D11:BB11),FALSE))</f>
        <v>-1654.0006799380471</v>
      </c>
      <c r="BC11" s="308">
        <f>IF(BB11="Neg","Neg",BB11*VLOOKUP($D11,$D$1422:BC$1445,COLUMNS($D11:BC11),FALSE))</f>
        <v>-1723.6082045858013</v>
      </c>
    </row>
    <row r="12" spans="1:55">
      <c r="A12" s="304"/>
      <c r="B12" s="305" t="s">
        <v>208</v>
      </c>
      <c r="C12" s="306" t="s">
        <v>239</v>
      </c>
      <c r="D12" s="305" t="s">
        <v>988</v>
      </c>
      <c r="E12" s="312"/>
      <c r="F12" s="312"/>
      <c r="G12" s="307">
        <v>-135</v>
      </c>
      <c r="H12" s="307">
        <v>-175</v>
      </c>
      <c r="I12" s="308">
        <f>IF(H12="Neg","Neg",H12*VLOOKUP($D12,$D$1422:$AY$1445,COLUMNS($D12:I12),FALSE))</f>
        <v>-205.57139979098201</v>
      </c>
      <c r="J12" s="308">
        <f>IF(I12="Neg","Neg",I12*VLOOKUP($D12,$D$1422:$AY$1445,COLUMNS($D12:J12),FALSE))</f>
        <v>-252.61398405923018</v>
      </c>
      <c r="K12" s="308">
        <f>IF(J12="Neg","Neg",J12*VLOOKUP($D12,$D$1422:$AY$1445,COLUMNS($D12:K12),FALSE))</f>
        <v>-295.58229139122886</v>
      </c>
      <c r="L12" s="308">
        <f>IF(K12="Neg","Neg",K12*VLOOKUP($D12,$D$1422:$AY$1445,COLUMNS($D12:L12),FALSE))</f>
        <v>-345.23161963761828</v>
      </c>
      <c r="M12" s="308">
        <f>IF(L12="Neg","Neg",L12*VLOOKUP($D12,$D$1422:$AY$1445,COLUMNS($D12:M12),FALSE))</f>
        <v>-398.39773857641126</v>
      </c>
      <c r="N12" s="308">
        <f>IF(M12="Neg","Neg",M12*VLOOKUP($D12,$D$1422:$AY$1445,COLUMNS($D12:N12),FALSE))</f>
        <v>-480.59280524811453</v>
      </c>
      <c r="O12" s="308">
        <f>IF(N12="Neg","Neg",N12*VLOOKUP($D12,$D$1422:$AY$1445,COLUMNS($D12:O12),FALSE))</f>
        <v>-550.08467747012696</v>
      </c>
      <c r="P12" s="308">
        <f>IF(O12="Neg","Neg",O12*VLOOKUP($D12,$D$1422:$AY$1445,COLUMNS($D12:P12),FALSE))</f>
        <v>-608.53259295634564</v>
      </c>
      <c r="Q12" s="308">
        <f>IF(P12="Neg","Neg",P12*VLOOKUP($D12,$D$1422:$AY$1445,COLUMNS($D12:Q12),FALSE))</f>
        <v>-664.7703949936415</v>
      </c>
      <c r="R12" s="308">
        <f>IF(Q12="Neg","Neg",Q12*VLOOKUP($D12,$D$1422:$AY$1445,COLUMNS($D12:R12),FALSE))</f>
        <v>-725.47690099346516</v>
      </c>
      <c r="S12" s="308">
        <f>IF(R12="Neg","Neg",R12*VLOOKUP($D12,$D$1422:$AY$1445,COLUMNS($D12:S12),FALSE))</f>
        <v>-781.13738526045415</v>
      </c>
      <c r="T12" s="308">
        <f>IF(S12="Neg","Neg",S12*VLOOKUP($D12,$D$1422:$AY$1445,COLUMNS($D12:T12),FALSE))</f>
        <v>-858.56847857565583</v>
      </c>
      <c r="U12" s="308">
        <f>IF(T12="Neg","Neg",T12*VLOOKUP($D12,$D$1422:$AY$1445,COLUMNS($D12:U12),FALSE))</f>
        <v>-921.53577859202471</v>
      </c>
      <c r="V12" s="308">
        <f>IF(U12="Neg","Neg",U12*VLOOKUP($D12,$D$1422:$AY$1445,COLUMNS($D12:V12),FALSE))</f>
        <v>-1035.2806003601156</v>
      </c>
      <c r="W12" s="308">
        <f>IF(V12="Neg","Neg",V12*VLOOKUP($D12,$D$1422:$AY$1445,COLUMNS($D12:W12),FALSE))</f>
        <v>-1157.3833087800151</v>
      </c>
      <c r="X12" s="308">
        <f>IF(W12="Neg","Neg",W12*VLOOKUP($D12,$D$1422:$AY$1445,COLUMNS($D12:X12),FALSE))</f>
        <v>-1275.5615784635922</v>
      </c>
      <c r="Y12" s="308">
        <f>IF(X12="Neg","Neg",X12*VLOOKUP($D12,$D$1422:$AY$1445,COLUMNS($D12:Y12),FALSE))</f>
        <v>-1375.0387186945195</v>
      </c>
      <c r="Z12" s="308">
        <f>IF(Y12="Neg","Neg",Y12*VLOOKUP($D12,$D$1422:$AY$1445,COLUMNS($D12:Z12),FALSE))</f>
        <v>-1447.9261889472298</v>
      </c>
      <c r="AA12" s="308">
        <f>IF(Z12="Neg","Neg",Z12*VLOOKUP($D12,$D$1422:$AY$1445,COLUMNS($D12:AA12),FALSE))</f>
        <v>-1493.8471902189656</v>
      </c>
      <c r="AB12" s="308">
        <f>IF(AA12="Neg","Neg",AA12*VLOOKUP($D12,$D$1422:$AY$1445,COLUMNS($D12:AB12),FALSE))</f>
        <v>-1583.977070977978</v>
      </c>
      <c r="AC12" s="308">
        <f>IF(AB12="Neg","Neg",AB12*VLOOKUP($D12,$D$1422:$AY$1445,COLUMNS($D12:AC12),FALSE))</f>
        <v>-1661.7232652136142</v>
      </c>
      <c r="AD12" s="308">
        <f>IF(AC12="Neg","Neg",AC12*VLOOKUP($D12,$D$1422:$AY$1445,COLUMNS($D12:AD12),FALSE))</f>
        <v>-1751.7473778315018</v>
      </c>
      <c r="AE12" s="308">
        <f>IF(AD12="Neg","Neg",AD12*VLOOKUP($D12,$D$1422:$AY$1445,COLUMNS($D12:AE12),FALSE))</f>
        <v>-1874.2599377982604</v>
      </c>
      <c r="AF12" s="308">
        <f>IF(AE12="Neg","Neg",AE12*VLOOKUP($D12,$D$1422:$AY$1445,COLUMNS($D12:AF12),FALSE))</f>
        <v>-1972.0095317241473</v>
      </c>
      <c r="AG12" s="308">
        <f>IF(AF12="Neg","Neg",AF12*VLOOKUP($D12,$D$1422:$AY$1445,COLUMNS($D12:AG12),FALSE))</f>
        <v>-2068.9746786033575</v>
      </c>
      <c r="AH12" s="308">
        <f>IF(AG12="Neg","Neg",AG12*VLOOKUP($D12,$D$1422:$AY$1445,COLUMNS($D12:AH12),FALSE))</f>
        <v>-2164.4965310568004</v>
      </c>
      <c r="AI12" s="308">
        <f>IF(AH12="Neg","Neg",AH12*VLOOKUP($D12,$D$1422:$AY$1445,COLUMNS($D12:AI12),FALSE))</f>
        <v>-2289.0980118107764</v>
      </c>
      <c r="AJ12" s="308">
        <f>IF(AI12="Neg","Neg",AI12*VLOOKUP($D12,$D$1422:$AY$1445,COLUMNS($D12:AJ12),FALSE))</f>
        <v>-2374.31408101336</v>
      </c>
      <c r="AK12" s="308">
        <f>IF(AJ12="Neg","Neg",AJ12*VLOOKUP($D12,$D$1422:$AY$1445,COLUMNS($D12:AK12),FALSE))</f>
        <v>-2510.2812299323846</v>
      </c>
      <c r="AL12" s="308">
        <f>IF(AK12="Neg","Neg",AK12*VLOOKUP($D12,$D$1422:$AY$1445,COLUMNS($D12:AL12),FALSE))</f>
        <v>-2661.0426975912569</v>
      </c>
      <c r="AM12" s="308">
        <f>IF(AL12="Neg","Neg",AL12*VLOOKUP($D12,$D$1422:$AY$1445,COLUMNS($D12:AM12),FALSE))</f>
        <v>-2798.7924803888245</v>
      </c>
      <c r="AN12" s="308">
        <f>IF(AM12="Neg","Neg",AM12*VLOOKUP($D12,$D$1422:$AY$1445,COLUMNS($D12:AN12),FALSE))</f>
        <v>-2982.7144637932997</v>
      </c>
      <c r="AO12" s="308">
        <f>IF(AN12="Neg","Neg",AN12*VLOOKUP($D12,$D$1422:$AY$1445,COLUMNS($D12:AO12),FALSE))</f>
        <v>-3148.0036263362676</v>
      </c>
      <c r="AP12" s="308">
        <f>IF(AO12="Neg","Neg",AO12*VLOOKUP($D12,$D$1422:$AY$1445,COLUMNS($D12:AP12),FALSE))</f>
        <v>-3306.2768355179496</v>
      </c>
      <c r="AQ12" s="308">
        <f>IF(AP12="Neg","Neg",AP12*VLOOKUP($D12,$D$1422:$AY$1445,COLUMNS($D12:AQ12),FALSE))</f>
        <v>-3314.365894811066</v>
      </c>
      <c r="AR12" s="308">
        <f>IF(AQ12="Neg","Neg",AQ12*VLOOKUP($D12,$D$1422:$AY$1445,COLUMNS($D12:AR12),FALSE))</f>
        <v>-3313.1363401704889</v>
      </c>
      <c r="AS12" s="308">
        <f>IF(AR12="Neg","Neg",AR12*VLOOKUP($D12,$D$1422:$AY$1445,COLUMNS($D12:AS12),FALSE))</f>
        <v>-3470.3077978821193</v>
      </c>
      <c r="AT12" s="308">
        <f>IF(AS12="Neg","Neg",AS12*VLOOKUP($D12,$D$1422:$AY$1445,COLUMNS($D12:AT12),FALSE))</f>
        <v>-3589.7178257092132</v>
      </c>
      <c r="AU12" s="308">
        <f>IF(AT12="Neg","Neg",AT12*VLOOKUP($D12,$D$1422:$AY$1445,COLUMNS($D12:AU12),FALSE))</f>
        <v>-3699.379556529294</v>
      </c>
      <c r="AV12" s="308">
        <f>IF(AU12="Neg","Neg",AU12*VLOOKUP($D12,$D$1422:$AY$1445,COLUMNS($D12:AV12),FALSE))</f>
        <v>-3869.6838917639352</v>
      </c>
      <c r="AW12" s="308">
        <f>IF(AV12="Neg","Neg",AV12*VLOOKUP($D12,$D$1422:$AY$1445,COLUMNS($D12:AW12),FALSE))</f>
        <v>-4036.6234780090399</v>
      </c>
      <c r="AX12" s="308">
        <f>IF(AW12="Neg","Neg",AW12*VLOOKUP($D12,$D$1422:$AY$1445,COLUMNS($D12:AX12),FALSE))</f>
        <v>-4132.9033354738776</v>
      </c>
      <c r="AY12" s="308">
        <f>IF(AX12="Neg","Neg",AX12*VLOOKUP($D12,$D$1422:$AY$1445,COLUMNS($D12:AY12),FALSE))</f>
        <v>-4280.9522910134838</v>
      </c>
      <c r="AZ12" s="308">
        <f>IF(AY12="Neg","Neg",AY12*VLOOKUP($D12,$D$1422:AZ$1445,COLUMNS($D12:AZ12),FALSE))</f>
        <v>-4453.0238356060872</v>
      </c>
      <c r="BA12" s="308">
        <f>IF(AZ12="Neg","Neg",AZ12*VLOOKUP($D12,$D$1422:BA$1445,COLUMNS($D12:BA12),FALSE))</f>
        <v>-4641.3572318966471</v>
      </c>
      <c r="BB12" s="308">
        <f>IF(BA12="Neg","Neg",BA12*VLOOKUP($D12,$D$1422:BB$1445,COLUMNS($D12:BB12),FALSE))</f>
        <v>-4824.1686498193103</v>
      </c>
      <c r="BC12" s="308">
        <f>IF(BB12="Neg","Neg",BB12*VLOOKUP($D12,$D$1422:BC$1445,COLUMNS($D12:BC12),FALSE))</f>
        <v>-5027.1905967085941</v>
      </c>
    </row>
    <row r="13" spans="1:55">
      <c r="A13" s="304"/>
      <c r="B13" s="135" t="s">
        <v>209</v>
      </c>
      <c r="C13" s="309" t="s">
        <v>808</v>
      </c>
      <c r="D13" s="135" t="s">
        <v>791</v>
      </c>
      <c r="E13" s="168"/>
      <c r="F13" s="168"/>
      <c r="G13" s="168"/>
      <c r="H13" s="310">
        <v>0</v>
      </c>
      <c r="I13" s="145">
        <v>100</v>
      </c>
      <c r="J13" s="311">
        <f>IF(I13="Neg","Neg",I13*VLOOKUP($D13,$D$1422:$AY$1445,COLUMNS($D13:J13),FALSE))</f>
        <v>122.88381764977008</v>
      </c>
      <c r="K13" s="311">
        <f>IF(J13="Neg","Neg",J13*VLOOKUP($D13,$D$1422:$AY$1445,COLUMNS($D13:K13),FALSE))</f>
        <v>143.78570739498142</v>
      </c>
      <c r="L13" s="311">
        <f>IF(K13="Neg","Neg",K13*VLOOKUP($D13,$D$1422:$AY$1445,COLUMNS($D13:L13),FALSE))</f>
        <v>167.93757302262765</v>
      </c>
      <c r="M13" s="311">
        <f>IF(L13="Neg","Neg",L13*VLOOKUP($D13,$D$1422:$AY$1445,COLUMNS($D13:M13),FALSE))</f>
        <v>193.80017793403579</v>
      </c>
      <c r="N13" s="311">
        <f>IF(M13="Neg","Neg",M13*VLOOKUP($D13,$D$1422:$AY$1445,COLUMNS($D13:N13),FALSE))</f>
        <v>233.78388517895235</v>
      </c>
      <c r="O13" s="311">
        <f>IF(N13="Neg","Neg",N13*VLOOKUP($D13,$D$1422:$AY$1445,COLUMNS($D13:O13),FALSE))</f>
        <v>267.58813630175899</v>
      </c>
      <c r="P13" s="311">
        <f>IF(O13="Neg","Neg",O13*VLOOKUP($D13,$D$1422:$AY$1445,COLUMNS($D13:P13),FALSE))</f>
        <v>296.02006581415543</v>
      </c>
      <c r="Q13" s="311">
        <f>IF(P13="Neg","Neg",P13*VLOOKUP($D13,$D$1422:$AY$1445,COLUMNS($D13:Q13),FALSE))</f>
        <v>323.37688786940072</v>
      </c>
      <c r="R13" s="311">
        <f>IF(Q13="Neg","Neg",Q13*VLOOKUP($D13,$D$1422:$AY$1445,COLUMNS($D13:R13),FALSE))</f>
        <v>352.90750645814796</v>
      </c>
      <c r="S13" s="311">
        <f>IF(R13="Neg","Neg",R13*VLOOKUP($D13,$D$1422:$AY$1445,COLUMNS($D13:S13),FALSE))</f>
        <v>379.98349286656014</v>
      </c>
      <c r="T13" s="311">
        <f>IF(S13="Neg","Neg",S13*VLOOKUP($D13,$D$1422:$AY$1445,COLUMNS($D13:T13),FALSE))</f>
        <v>417.64977007921277</v>
      </c>
      <c r="U13" s="311">
        <f>IF(T13="Neg","Neg",T13*VLOOKUP($D13,$D$1422:$AY$1445,COLUMNS($D13:U13),FALSE))</f>
        <v>448.28014963609269</v>
      </c>
      <c r="V13" s="311">
        <f>IF(U13="Neg","Neg",U13*VLOOKUP($D13,$D$1422:$AY$1445,COLUMNS($D13:V13),FALSE))</f>
        <v>503.61120341290336</v>
      </c>
      <c r="W13" s="311">
        <f>IF(V13="Neg","Neg",V13*VLOOKUP($D13,$D$1422:$AY$1445,COLUMNS($D13:W13),FALSE))</f>
        <v>563.0079427181031</v>
      </c>
      <c r="X13" s="311">
        <f>IF(W13="Neg","Neg",W13*VLOOKUP($D13,$D$1422:$AY$1445,COLUMNS($D13:X13),FALSE))</f>
        <v>620.4956427599069</v>
      </c>
      <c r="Y13" s="311">
        <f>IF(X13="Neg","Neg",X13*VLOOKUP($D13,$D$1422:$AY$1445,COLUMNS($D13:Y13),FALSE))</f>
        <v>668.88619724952571</v>
      </c>
      <c r="Z13" s="311">
        <f>IF(Y13="Neg","Neg",Y13*VLOOKUP($D13,$D$1422:$AY$1445,COLUMNS($D13:Z13),FALSE))</f>
        <v>704.34223360809494</v>
      </c>
      <c r="AA13" s="311">
        <f>IF(Z13="Neg","Neg",Z13*VLOOKUP($D13,$D$1422:$AY$1445,COLUMNS($D13:AA13),FALSE))</f>
        <v>726.68045834092584</v>
      </c>
      <c r="AB13" s="311">
        <f>IF(AA13="Neg","Neg",AA13*VLOOKUP($D13,$D$1422:$AY$1445,COLUMNS($D13:AB13),FALSE))</f>
        <v>770.52404789212471</v>
      </c>
      <c r="AC13" s="311">
        <f>IF(AB13="Neg","Neg",AB13*VLOOKUP($D13,$D$1422:$AY$1445,COLUMNS($D13:AC13),FALSE))</f>
        <v>808.34360562957545</v>
      </c>
      <c r="AD13" s="311">
        <f>IF(AC13="Neg","Neg",AC13*VLOOKUP($D13,$D$1422:$AY$1445,COLUMNS($D13:AD13),FALSE))</f>
        <v>852.13574437524778</v>
      </c>
      <c r="AE13" s="311">
        <f>IF(AD13="Neg","Neg",AD13*VLOOKUP($D13,$D$1422:$AY$1445,COLUMNS($D13:AE13),FALSE))</f>
        <v>911.73185555186342</v>
      </c>
      <c r="AF13" s="311">
        <f>IF(AE13="Neg","Neg",AE13*VLOOKUP($D13,$D$1422:$AY$1445,COLUMNS($D13:AF13),FALSE))</f>
        <v>959.2820468845465</v>
      </c>
      <c r="AG13" s="311">
        <f>IF(AF13="Neg","Neg",AF13*VLOOKUP($D13,$D$1422:$AY$1445,COLUMNS($D13:AG13),FALSE))</f>
        <v>1006.4506447429067</v>
      </c>
      <c r="AH13" s="311">
        <f>IF(AG13="Neg","Neg",AG13*VLOOKUP($D13,$D$1422:$AY$1445,COLUMNS($D13:AH13),FALSE))</f>
        <v>1052.9171534841842</v>
      </c>
      <c r="AI13" s="311">
        <f>IF(AH13="Neg","Neg",AH13*VLOOKUP($D13,$D$1422:$AY$1445,COLUMNS($D13:AI13),FALSE))</f>
        <v>1113.5294180699516</v>
      </c>
      <c r="AJ13" s="311">
        <f>IF(AI13="Neg","Neg",AI13*VLOOKUP($D13,$D$1422:$AY$1445,COLUMNS($D13:AJ13),FALSE))</f>
        <v>1154.9826889477235</v>
      </c>
      <c r="AK13" s="311">
        <f>IF(AJ13="Neg","Neg",AJ13*VLOOKUP($D13,$D$1422:$AY$1445,COLUMNS($D13:AK13),FALSE))</f>
        <v>1221.1237713440448</v>
      </c>
      <c r="AL13" s="311">
        <f>IF(AK13="Neg","Neg",AK13*VLOOKUP($D13,$D$1422:$AY$1445,COLUMNS($D13:AL13),FALSE))</f>
        <v>1294.4615351634095</v>
      </c>
      <c r="AM13" s="311">
        <f>IF(AL13="Neg","Neg",AL13*VLOOKUP($D13,$D$1422:$AY$1445,COLUMNS($D13:AM13),FALSE))</f>
        <v>1361.4697780112117</v>
      </c>
      <c r="AN13" s="311">
        <f>IF(AM13="Neg","Neg",AM13*VLOOKUP($D13,$D$1422:$AY$1445,COLUMNS($D13:AN13),FALSE))</f>
        <v>1450.9384412549705</v>
      </c>
      <c r="AO13" s="311">
        <f>IF(AN13="Neg","Neg",AN13*VLOOKUP($D13,$D$1422:$AY$1445,COLUMNS($D13:AO13),FALSE))</f>
        <v>1531.3431875917802</v>
      </c>
      <c r="AP13" s="311">
        <f>IF(AO13="Neg","Neg",AO13*VLOOKUP($D13,$D$1422:$AY$1445,COLUMNS($D13:AP13),FALSE))</f>
        <v>1608.3350304953206</v>
      </c>
      <c r="AQ13" s="311">
        <f>IF(AP13="Neg","Neg",AP13*VLOOKUP($D13,$D$1422:$AY$1445,COLUMNS($D13:AQ13),FALSE))</f>
        <v>1612.2699452263294</v>
      </c>
      <c r="AR13" s="311">
        <f>IF(AQ13="Neg","Neg",AQ13*VLOOKUP($D13,$D$1422:$AY$1445,COLUMNS($D13:AR13),FALSE))</f>
        <v>1611.6718296120816</v>
      </c>
      <c r="AS13" s="311">
        <f>IF(AR13="Neg","Neg",AR13*VLOOKUP($D13,$D$1422:$AY$1445,COLUMNS($D13:AS13),FALSE))</f>
        <v>1688.1277266247191</v>
      </c>
      <c r="AT13" s="311">
        <f>IF(AS13="Neg","Neg",AS13*VLOOKUP($D13,$D$1422:$AY$1445,COLUMNS($D13:AT13),FALSE))</f>
        <v>1746.2146141725523</v>
      </c>
      <c r="AU13" s="311">
        <f>IF(AT13="Neg","Neg",AT13*VLOOKUP($D13,$D$1422:$AY$1445,COLUMNS($D13:AU13),FALSE))</f>
        <v>1799.559452477677</v>
      </c>
      <c r="AV13" s="311">
        <f>IF(AU13="Neg","Neg",AU13*VLOOKUP($D13,$D$1422:$AY$1445,COLUMNS($D13:AV13),FALSE))</f>
        <v>1882.4038245098766</v>
      </c>
      <c r="AW13" s="311">
        <f>IF(AV13="Neg","Neg",AV13*VLOOKUP($D13,$D$1422:$AY$1445,COLUMNS($D13:AW13),FALSE))</f>
        <v>1963.6114177912586</v>
      </c>
      <c r="AX13" s="311">
        <f>IF(AW13="Neg","Neg",AW13*VLOOKUP($D13,$D$1422:$AY$1445,COLUMNS($D13:AX13),FALSE))</f>
        <v>2010.4466573054772</v>
      </c>
      <c r="AY13" s="311">
        <f>IF(AX13="Neg","Neg",AX13*VLOOKUP($D13,$D$1422:$AY$1445,COLUMNS($D13:AY13),FALSE))</f>
        <v>2082.464922341439</v>
      </c>
      <c r="AZ13" s="311">
        <f>IF(AY13="Neg","Neg",AY13*VLOOKUP($D13,$D$1422:AZ$1445,COLUMNS($D13:AZ13),FALSE))</f>
        <v>2166.1689515826465</v>
      </c>
      <c r="BA13" s="311">
        <f>IF(AZ13="Neg","Neg",AZ13*VLOOKUP($D13,$D$1422:BA$1445,COLUMNS($D13:BA13),FALSE))</f>
        <v>2257.7835421735804</v>
      </c>
      <c r="BB13" s="311">
        <f>IF(BA13="Neg","Neg",BA13*VLOOKUP($D13,$D$1422:BB$1445,COLUMNS($D13:BB13),FALSE))</f>
        <v>2346.7119719593093</v>
      </c>
      <c r="BC13" s="311">
        <f>IF(BB13="Neg","Neg",BB13*VLOOKUP($D13,$D$1422:BC$1445,COLUMNS($D13:BC13),FALSE))</f>
        <v>2445.4717931677601</v>
      </c>
    </row>
    <row r="14" spans="1:55">
      <c r="A14" s="304"/>
      <c r="B14" s="135" t="s">
        <v>209</v>
      </c>
      <c r="C14" s="309" t="s">
        <v>240</v>
      </c>
      <c r="D14" s="135" t="s">
        <v>988</v>
      </c>
      <c r="E14" s="168"/>
      <c r="F14" s="168"/>
      <c r="G14" s="168"/>
      <c r="H14" s="310">
        <v>-110</v>
      </c>
      <c r="I14" s="310">
        <v>-165</v>
      </c>
      <c r="J14" s="311">
        <f>IF(I14="Neg","Neg",I14*VLOOKUP($D14,$D$1422:$AY$1445,COLUMNS($D14:J14),FALSE))</f>
        <v>-202.75829912212063</v>
      </c>
      <c r="K14" s="311">
        <f>IF(J14="Neg","Neg",J14*VLOOKUP($D14,$D$1422:$AY$1445,COLUMNS($D14:K14),FALSE))</f>
        <v>-237.24641720171934</v>
      </c>
      <c r="L14" s="311">
        <f>IF(K14="Neg","Neg",K14*VLOOKUP($D14,$D$1422:$AY$1445,COLUMNS($D14:L14),FALSE))</f>
        <v>-277.09699548733562</v>
      </c>
      <c r="M14" s="311">
        <f>IF(L14="Neg","Neg",L14*VLOOKUP($D14,$D$1422:$AY$1445,COLUMNS($D14:M14),FALSE))</f>
        <v>-319.77029359115903</v>
      </c>
      <c r="N14" s="311">
        <f>IF(M14="Neg","Neg",M14*VLOOKUP($D14,$D$1422:$AY$1445,COLUMNS($D14:N14),FALSE))</f>
        <v>-385.74341054527133</v>
      </c>
      <c r="O14" s="311">
        <f>IF(N14="Neg","Neg",N14*VLOOKUP($D14,$D$1422:$AY$1445,COLUMNS($D14:O14),FALSE))</f>
        <v>-441.52042489790227</v>
      </c>
      <c r="P14" s="311">
        <f>IF(O14="Neg","Neg",O14*VLOOKUP($D14,$D$1422:$AY$1445,COLUMNS($D14:P14),FALSE))</f>
        <v>-488.43310859335639</v>
      </c>
      <c r="Q14" s="311">
        <f>IF(P14="Neg","Neg",P14*VLOOKUP($D14,$D$1422:$AY$1445,COLUMNS($D14:Q14),FALSE))</f>
        <v>-533.57186498451108</v>
      </c>
      <c r="R14" s="311">
        <f>IF(Q14="Neg","Neg",Q14*VLOOKUP($D14,$D$1422:$AY$1445,COLUMNS($D14:R14),FALSE))</f>
        <v>-582.29738565594403</v>
      </c>
      <c r="S14" s="311">
        <f>IF(R14="Neg","Neg",R14*VLOOKUP($D14,$D$1422:$AY$1445,COLUMNS($D14:S14),FALSE))</f>
        <v>-626.97276322982418</v>
      </c>
      <c r="T14" s="311">
        <f>IF(S14="Neg","Neg",S14*VLOOKUP($D14,$D$1422:$AY$1445,COLUMNS($D14:T14),FALSE))</f>
        <v>-689.12212063070103</v>
      </c>
      <c r="U14" s="311">
        <f>IF(T14="Neg","Neg",T14*VLOOKUP($D14,$D$1422:$AY$1445,COLUMNS($D14:U14),FALSE))</f>
        <v>-739.66224689955288</v>
      </c>
      <c r="V14" s="311">
        <f>IF(U14="Neg","Neg",U14*VLOOKUP($D14,$D$1422:$AY$1445,COLUMNS($D14:V14),FALSE))</f>
        <v>-830.9584856312905</v>
      </c>
      <c r="W14" s="311">
        <f>IF(V14="Neg","Neg",V14*VLOOKUP($D14,$D$1422:$AY$1445,COLUMNS($D14:W14),FALSE))</f>
        <v>-928.96310548487008</v>
      </c>
      <c r="X14" s="311">
        <f>IF(W14="Neg","Neg",W14*VLOOKUP($D14,$D$1422:$AY$1445,COLUMNS($D14:X14),FALSE))</f>
        <v>-1023.8178105538464</v>
      </c>
      <c r="Y14" s="311">
        <f>IF(X14="Neg","Neg",X14*VLOOKUP($D14,$D$1422:$AY$1445,COLUMNS($D14:Y14),FALSE))</f>
        <v>-1103.6622254617173</v>
      </c>
      <c r="Z14" s="311">
        <f>IF(Y14="Neg","Neg",Y14*VLOOKUP($D14,$D$1422:$AY$1445,COLUMNS($D14:Z14),FALSE))</f>
        <v>-1162.1646854533565</v>
      </c>
      <c r="AA14" s="311">
        <f>IF(Z14="Neg","Neg",Z14*VLOOKUP($D14,$D$1422:$AY$1445,COLUMNS($D14:AA14),FALSE))</f>
        <v>-1199.0227562625275</v>
      </c>
      <c r="AB14" s="311">
        <f>IF(AA14="Neg","Neg",AA14*VLOOKUP($D14,$D$1422:$AY$1445,COLUMNS($D14:AB14),FALSE))</f>
        <v>-1271.3646790220057</v>
      </c>
      <c r="AC14" s="311">
        <f>IF(AB14="Neg","Neg",AB14*VLOOKUP($D14,$D$1422:$AY$1445,COLUMNS($D14:AC14),FALSE))</f>
        <v>-1333.7669492887994</v>
      </c>
      <c r="AD14" s="311">
        <f>IF(AC14="Neg","Neg",AC14*VLOOKUP($D14,$D$1422:$AY$1445,COLUMNS($D14:AD14),FALSE))</f>
        <v>-1406.0239782191586</v>
      </c>
      <c r="AE14" s="311">
        <f>IF(AD14="Neg","Neg",AD14*VLOOKUP($D14,$D$1422:$AY$1445,COLUMNS($D14:AE14),FALSE))</f>
        <v>-1504.3575616605742</v>
      </c>
      <c r="AF14" s="311">
        <f>IF(AE14="Neg","Neg",AE14*VLOOKUP($D14,$D$1422:$AY$1445,COLUMNS($D14:AF14),FALSE))</f>
        <v>-1582.8153773595013</v>
      </c>
      <c r="AG14" s="311">
        <f>IF(AF14="Neg","Neg",AF14*VLOOKUP($D14,$D$1422:$AY$1445,COLUMNS($D14:AG14),FALSE))</f>
        <v>-1660.6435638257956</v>
      </c>
      <c r="AH14" s="311">
        <f>IF(AG14="Neg","Neg",AG14*VLOOKUP($D14,$D$1422:$AY$1445,COLUMNS($D14:AH14),FALSE))</f>
        <v>-1737.3133032489034</v>
      </c>
      <c r="AI14" s="311">
        <f>IF(AH14="Neg","Neg",AH14*VLOOKUP($D14,$D$1422:$AY$1445,COLUMNS($D14:AI14),FALSE))</f>
        <v>-1837.3235398154195</v>
      </c>
      <c r="AJ14" s="311">
        <f>IF(AI14="Neg","Neg",AI14*VLOOKUP($D14,$D$1422:$AY$1445,COLUMNS($D14:AJ14),FALSE))</f>
        <v>-1905.7214367637434</v>
      </c>
      <c r="AK14" s="311">
        <f>IF(AJ14="Neg","Neg",AJ14*VLOOKUP($D14,$D$1422:$AY$1445,COLUMNS($D14:AK14),FALSE))</f>
        <v>-2014.8542227176733</v>
      </c>
      <c r="AL14" s="311">
        <f>IF(AK14="Neg","Neg",AK14*VLOOKUP($D14,$D$1422:$AY$1445,COLUMNS($D14:AL14),FALSE))</f>
        <v>-2135.8615330196249</v>
      </c>
      <c r="AM14" s="311">
        <f>IF(AL14="Neg","Neg",AL14*VLOOKUP($D14,$D$1422:$AY$1445,COLUMNS($D14:AM14),FALSE))</f>
        <v>-2246.4251337184983</v>
      </c>
      <c r="AN14" s="311">
        <f>IF(AM14="Neg","Neg",AM14*VLOOKUP($D14,$D$1422:$AY$1445,COLUMNS($D14:AN14),FALSE))</f>
        <v>-2394.0484280707005</v>
      </c>
      <c r="AO14" s="311">
        <f>IF(AN14="Neg","Neg",AN14*VLOOKUP($D14,$D$1422:$AY$1445,COLUMNS($D14:AO14),FALSE))</f>
        <v>-2526.7162595264367</v>
      </c>
      <c r="AP14" s="311">
        <f>IF(AO14="Neg","Neg",AO14*VLOOKUP($D14,$D$1422:$AY$1445,COLUMNS($D14:AP14),FALSE))</f>
        <v>-2653.7528003172783</v>
      </c>
      <c r="AQ14" s="311">
        <f>IF(AP14="Neg","Neg",AP14*VLOOKUP($D14,$D$1422:$AY$1445,COLUMNS($D14:AQ14),FALSE))</f>
        <v>-2660.2454096234428</v>
      </c>
      <c r="AR14" s="311">
        <f>IF(AQ14="Neg","Neg",AQ14*VLOOKUP($D14,$D$1422:$AY$1445,COLUMNS($D14:AR14),FALSE))</f>
        <v>-2659.2585188599342</v>
      </c>
      <c r="AS14" s="311">
        <f>IF(AR14="Neg","Neg",AR14*VLOOKUP($D14,$D$1422:$AY$1445,COLUMNS($D14:AS14),FALSE))</f>
        <v>-2785.4107489307858</v>
      </c>
      <c r="AT14" s="311">
        <f>IF(AS14="Neg","Neg",AS14*VLOOKUP($D14,$D$1422:$AY$1445,COLUMNS($D14:AT14),FALSE))</f>
        <v>-2881.2541133847103</v>
      </c>
      <c r="AU14" s="311">
        <f>IF(AT14="Neg","Neg",AT14*VLOOKUP($D14,$D$1422:$AY$1445,COLUMNS($D14:AU14),FALSE))</f>
        <v>-2969.273096588166</v>
      </c>
      <c r="AV14" s="311">
        <f>IF(AU14="Neg","Neg",AU14*VLOOKUP($D14,$D$1422:$AY$1445,COLUMNS($D14:AV14),FALSE))</f>
        <v>-3105.9663104412953</v>
      </c>
      <c r="AW14" s="311">
        <f>IF(AV14="Neg","Neg",AV14*VLOOKUP($D14,$D$1422:$AY$1445,COLUMNS($D14:AW14),FALSE))</f>
        <v>-3239.9588393555759</v>
      </c>
      <c r="AX14" s="311">
        <f>IF(AW14="Neg","Neg",AW14*VLOOKUP($D14,$D$1422:$AY$1445,COLUMNS($D14:AX14),FALSE))</f>
        <v>-3317.2369845540361</v>
      </c>
      <c r="AY14" s="311">
        <f>IF(AX14="Neg","Neg",AX14*VLOOKUP($D14,$D$1422:$AY$1445,COLUMNS($D14:AY14),FALSE))</f>
        <v>-3436.0671218633729</v>
      </c>
      <c r="AZ14" s="311">
        <f>IF(AY14="Neg","Neg",AY14*VLOOKUP($D14,$D$1422:AZ$1445,COLUMNS($D14:AZ14),FALSE))</f>
        <v>-3574.1787701113658</v>
      </c>
      <c r="BA14" s="311">
        <f>IF(AZ14="Neg","Neg",AZ14*VLOOKUP($D14,$D$1422:BA$1445,COLUMNS($D14:BA14),FALSE))</f>
        <v>-3725.3428445864065</v>
      </c>
      <c r="BB14" s="311">
        <f>IF(BA14="Neg","Neg",BA14*VLOOKUP($D14,$D$1422:BB$1445,COLUMNS($D14:BB14),FALSE))</f>
        <v>-3872.0747537328589</v>
      </c>
      <c r="BC14" s="311">
        <f>IF(BB14="Neg","Neg",BB14*VLOOKUP($D14,$D$1422:BC$1445,COLUMNS($D14:BC14),FALSE))</f>
        <v>-4035.0284587268029</v>
      </c>
    </row>
    <row r="15" spans="1:55">
      <c r="A15" s="304"/>
      <c r="B15" s="305" t="s">
        <v>210</v>
      </c>
      <c r="C15" s="306" t="s">
        <v>241</v>
      </c>
      <c r="D15" s="305" t="s">
        <v>227</v>
      </c>
      <c r="E15" s="312"/>
      <c r="F15" s="312"/>
      <c r="G15" s="312"/>
      <c r="H15" s="312"/>
      <c r="I15" s="307">
        <v>-398</v>
      </c>
      <c r="J15" s="307">
        <v>-489</v>
      </c>
      <c r="K15" s="308">
        <f>IF(J15="Neg","Neg",J15*VLOOKUP($D15,$D$1422:$AY$1445,COLUMNS($D15:K15),FALSE))</f>
        <v>-572.17632281362853</v>
      </c>
      <c r="L15" s="308">
        <f>IF(K15="Neg","Neg",K15*VLOOKUP($D15,$D$1422:$AY$1445,COLUMNS($D15:L15),FALSE))</f>
        <v>-668.28549746166323</v>
      </c>
      <c r="M15" s="308">
        <f>IF(L15="Neg","Neg",L15*VLOOKUP($D15,$D$1422:$AY$1445,COLUMNS($D15:M15),FALSE))</f>
        <v>-771.20233422305955</v>
      </c>
      <c r="N15" s="308">
        <f>IF(M15="Neg","Neg",M15*VLOOKUP($D15,$D$1422:$AY$1445,COLUMNS($D15:N15),FALSE))</f>
        <v>-930.31224158685291</v>
      </c>
      <c r="O15" s="308">
        <f>IF(N15="Neg","Neg",N15*VLOOKUP($D15,$D$1422:$AY$1445,COLUMNS($D15:O15),FALSE))</f>
        <v>-1064.8318155649761</v>
      </c>
      <c r="P15" s="308">
        <f>IF(O15="Neg","Neg",O15*VLOOKUP($D15,$D$1422:$AY$1445,COLUMNS($D15:P15),FALSE))</f>
        <v>-1177.9729418537706</v>
      </c>
      <c r="Q15" s="308">
        <f>IF(P15="Neg","Neg",P15*VLOOKUP($D15,$D$1422:$AY$1445,COLUMNS($D15:Q15),FALSE))</f>
        <v>-1286.8358193332283</v>
      </c>
      <c r="R15" s="308">
        <f>IF(Q15="Neg","Neg",Q15*VLOOKUP($D15,$D$1422:$AY$1445,COLUMNS($D15:R15),FALSE))</f>
        <v>-1404.3490343853034</v>
      </c>
      <c r="S15" s="308">
        <f>IF(R15="Neg","Neg",R15*VLOOKUP($D15,$D$1422:$AY$1445,COLUMNS($D15:S15),FALSE))</f>
        <v>-1512.0943633223421</v>
      </c>
      <c r="T15" s="308">
        <f>IF(S15="Neg","Neg",S15*VLOOKUP($D15,$D$1422:$AY$1445,COLUMNS($D15:T15),FALSE))</f>
        <v>-1661.9823624849528</v>
      </c>
      <c r="U15" s="308">
        <f>IF(T15="Neg","Neg",T15*VLOOKUP($D15,$D$1422:$AY$1445,COLUMNS($D15:U15),FALSE))</f>
        <v>-1783.8719317527602</v>
      </c>
      <c r="V15" s="308">
        <f>IF(U15="Neg","Neg",U15*VLOOKUP($D15,$D$1422:$AY$1445,COLUMNS($D15:V15),FALSE))</f>
        <v>-2004.0545873240169</v>
      </c>
      <c r="W15" s="308">
        <f>IF(V15="Neg","Neg",V15*VLOOKUP($D15,$D$1422:$AY$1445,COLUMNS($D15:W15),FALSE))</f>
        <v>-2240.4161040456374</v>
      </c>
      <c r="X15" s="308">
        <f>IF(W15="Neg","Neg",W15*VLOOKUP($D15,$D$1422:$AY$1445,COLUMNS($D15:X15),FALSE))</f>
        <v>-2469.1808499502799</v>
      </c>
      <c r="Y15" s="308">
        <f>IF(X15="Neg","Neg",X15*VLOOKUP($D15,$D$1422:$AY$1445,COLUMNS($D15:Y15),FALSE))</f>
        <v>-2661.7447008949603</v>
      </c>
      <c r="Z15" s="308">
        <f>IF(Y15="Neg","Neg",Y15*VLOOKUP($D15,$D$1422:$AY$1445,COLUMNS($D15:Z15),FALSE))</f>
        <v>-2802.8373371015859</v>
      </c>
      <c r="AA15" s="308">
        <f>IF(Z15="Neg","Neg",Z15*VLOOKUP($D15,$D$1422:$AY$1445,COLUMNS($D15:AA15),FALSE))</f>
        <v>-2891.7293662008688</v>
      </c>
      <c r="AB15" s="308">
        <f>IF(AA15="Neg","Neg",AA15*VLOOKUP($D15,$D$1422:$AY$1445,COLUMNS($D15:AB15),FALSE))</f>
        <v>-3066.1991678442455</v>
      </c>
      <c r="AC15" s="308">
        <f>IF(AB15="Neg","Neg",AB15*VLOOKUP($D15,$D$1422:$AY$1445,COLUMNS($D15:AC15),FALSE))</f>
        <v>-3216.6971267074891</v>
      </c>
      <c r="AD15" s="308">
        <f>IF(AC15="Neg","Neg",AC15*VLOOKUP($D15,$D$1422:$AY$1445,COLUMNS($D15:AD15),FALSE))</f>
        <v>-3390.9621866331709</v>
      </c>
      <c r="AE15" s="308">
        <f>IF(AD15="Neg","Neg",AD15*VLOOKUP($D15,$D$1422:$AY$1445,COLUMNS($D15:AE15),FALSE))</f>
        <v>-3628.1170775108594</v>
      </c>
      <c r="AF15" s="308">
        <f>IF(AE15="Neg","Neg",AE15*VLOOKUP($D15,$D$1422:$AY$1445,COLUMNS($D15:AF15),FALSE))</f>
        <v>-3817.3368137331863</v>
      </c>
      <c r="AG15" s="308">
        <f>IF(AF15="Neg","Neg",AF15*VLOOKUP($D15,$D$1422:$AY$1445,COLUMNS($D15:AG15),FALSE))</f>
        <v>-4005.0380488826077</v>
      </c>
      <c r="AH15" s="308">
        <f>IF(AG15="Neg","Neg",AG15*VLOOKUP($D15,$D$1422:$AY$1445,COLUMNS($D15:AH15),FALSE))</f>
        <v>-4189.945412675982</v>
      </c>
      <c r="AI15" s="308">
        <f>IF(AH15="Neg","Neg",AH15*VLOOKUP($D15,$D$1422:$AY$1445,COLUMNS($D15:AI15),FALSE))</f>
        <v>-4431.143952478149</v>
      </c>
      <c r="AJ15" s="308">
        <f>IF(AI15="Neg","Neg",AI15*VLOOKUP($D15,$D$1422:$AY$1445,COLUMNS($D15:AJ15),FALSE))</f>
        <v>-4596.1017951536078</v>
      </c>
      <c r="AK15" s="308">
        <f>IF(AJ15="Neg","Neg",AJ15*VLOOKUP($D15,$D$1422:$AY$1445,COLUMNS($D15:AK15),FALSE))</f>
        <v>-4859.3015387030919</v>
      </c>
      <c r="AL15" s="308">
        <f>IF(AK15="Neg","Neg",AK15*VLOOKUP($D15,$D$1422:$AY$1445,COLUMNS($D15:AL15),FALSE))</f>
        <v>-5151.1395300151762</v>
      </c>
      <c r="AM15" s="308">
        <f>IF(AL15="Neg","Neg",AL15*VLOOKUP($D15,$D$1422:$AY$1445,COLUMNS($D15:AM15),FALSE))</f>
        <v>-5417.7900245983137</v>
      </c>
      <c r="AN15" s="308">
        <f>IF(AM15="Neg","Neg",AM15*VLOOKUP($D15,$D$1422:$AY$1445,COLUMNS($D15:AN15),FALSE))</f>
        <v>-5773.8188098602595</v>
      </c>
      <c r="AO15" s="308">
        <f>IF(AN15="Neg","Neg",AN15*VLOOKUP($D15,$D$1422:$AY$1445,COLUMNS($D15:AO15),FALSE))</f>
        <v>-6093.7789291882536</v>
      </c>
      <c r="AP15" s="308">
        <f>IF(AO15="Neg","Neg",AO15*VLOOKUP($D15,$D$1422:$AY$1445,COLUMNS($D15:AP15),FALSE))</f>
        <v>-6400.1578479091404</v>
      </c>
      <c r="AQ15" s="308">
        <f>IF(AP15="Neg","Neg",AP15*VLOOKUP($D15,$D$1422:$AY$1445,COLUMNS($D15:AQ15),FALSE))</f>
        <v>-6415.816323860362</v>
      </c>
      <c r="AR15" s="308">
        <f>IF(AQ15="Neg","Neg",AQ15*VLOOKUP($D15,$D$1422:$AY$1445,COLUMNS($D15:AR15),FALSE))</f>
        <v>-6413.4362013921564</v>
      </c>
      <c r="AS15" s="308">
        <f>IF(AR15="Neg","Neg",AR15*VLOOKUP($D15,$D$1422:$AY$1445,COLUMNS($D15:AS15),FALSE))</f>
        <v>-6717.682393887053</v>
      </c>
      <c r="AT15" s="308">
        <f>IF(AS15="Neg","Neg",AS15*VLOOKUP($D15,$D$1422:$AY$1445,COLUMNS($D15:AT15),FALSE))</f>
        <v>-6948.831527712352</v>
      </c>
      <c r="AU15" s="308">
        <f>IF(AT15="Neg","Neg",AT15*VLOOKUP($D15,$D$1422:$AY$1445,COLUMNS($D15:AU15),FALSE))</f>
        <v>-7161.1102998900878</v>
      </c>
      <c r="AV15" s="308">
        <f>IF(AU15="Neg","Neg",AU15*VLOOKUP($D15,$D$1422:$AY$1445,COLUMNS($D15:AV15),FALSE))</f>
        <v>-7490.7785889987908</v>
      </c>
      <c r="AW15" s="308">
        <f>IF(AV15="Neg","Neg",AV15*VLOOKUP($D15,$D$1422:$AY$1445,COLUMNS($D15:AW15),FALSE))</f>
        <v>-7813.9335322133184</v>
      </c>
      <c r="AX15" s="308">
        <f>IF(AW15="Neg","Neg",AW15*VLOOKUP($D15,$D$1422:$AY$1445,COLUMNS($D15:AX15),FALSE))</f>
        <v>-8000.3082116501728</v>
      </c>
      <c r="AY15" s="308">
        <f>IF(AX15="Neg","Neg",AX15*VLOOKUP($D15,$D$1422:$AY$1445,COLUMNS($D15:AY15),FALSE))</f>
        <v>-8286.8954309938672</v>
      </c>
      <c r="AZ15" s="308">
        <f>IF(AY15="Neg","Neg",AY15*VLOOKUP($D15,$D$1422:AZ$1445,COLUMNS($D15:AZ15),FALSE))</f>
        <v>-8619.9846129690595</v>
      </c>
      <c r="BA15" s="308">
        <f>IF(AZ15="Neg","Neg",AZ15*VLOOKUP($D15,$D$1422:BA$1445,COLUMNS($D15:BA15),FALSE))</f>
        <v>-8984.5528340398705</v>
      </c>
      <c r="BB15" s="308">
        <f>IF(BA15="Neg","Neg",BA15*VLOOKUP($D15,$D$1422:BB$1445,COLUMNS($D15:BB15),FALSE))</f>
        <v>-9338.431831266018</v>
      </c>
      <c r="BC15" s="308">
        <f>IF(BB15="Neg","Neg",BB15*VLOOKUP($D15,$D$1422:BC$1445,COLUMNS($D15:BC15),FALSE))</f>
        <v>-9731.4335583817356</v>
      </c>
    </row>
    <row r="16" spans="1:55">
      <c r="A16" s="304"/>
      <c r="B16" s="305" t="s">
        <v>210</v>
      </c>
      <c r="C16" s="306" t="s">
        <v>242</v>
      </c>
      <c r="D16" s="305" t="s">
        <v>227</v>
      </c>
      <c r="E16" s="312"/>
      <c r="F16" s="312"/>
      <c r="G16" s="312"/>
      <c r="H16" s="312"/>
      <c r="I16" s="307">
        <v>-115</v>
      </c>
      <c r="J16" s="307">
        <v>-165</v>
      </c>
      <c r="K16" s="308">
        <f>IF(J16="Neg","Neg",J16*VLOOKUP($D16,$D$1422:$AY$1445,COLUMNS($D16:K16),FALSE))</f>
        <v>-193.06563039723662</v>
      </c>
      <c r="L16" s="308">
        <f>IF(K16="Neg","Neg",K16*VLOOKUP($D16,$D$1422:$AY$1445,COLUMNS($D16:L16),FALSE))</f>
        <v>-225.49510650546918</v>
      </c>
      <c r="M16" s="308">
        <f>IF(L16="Neg","Neg",L16*VLOOKUP($D16,$D$1422:$AY$1445,COLUMNS($D16:M16),FALSE))</f>
        <v>-260.22164651698324</v>
      </c>
      <c r="N16" s="308">
        <f>IF(M16="Neg","Neg",M16*VLOOKUP($D16,$D$1422:$AY$1445,COLUMNS($D16:N16),FALSE))</f>
        <v>-313.90903857225095</v>
      </c>
      <c r="O16" s="308">
        <f>IF(N16="Neg","Neg",N16*VLOOKUP($D16,$D$1422:$AY$1445,COLUMNS($D16:O16),FALSE))</f>
        <v>-359.29907887161767</v>
      </c>
      <c r="P16" s="308">
        <f>IF(O16="Neg","Neg",O16*VLOOKUP($D16,$D$1422:$AY$1445,COLUMNS($D16:P16),FALSE))</f>
        <v>-397.47553252734593</v>
      </c>
      <c r="Q16" s="308">
        <f>IF(P16="Neg","Neg",P16*VLOOKUP($D16,$D$1422:$AY$1445,COLUMNS($D16:Q16),FALSE))</f>
        <v>-434.20840529648814</v>
      </c>
      <c r="R16" s="308">
        <f>IF(Q16="Neg","Neg",Q16*VLOOKUP($D16,$D$1422:$AY$1445,COLUMNS($D16:R16),FALSE))</f>
        <v>-473.86010362694293</v>
      </c>
      <c r="S16" s="308">
        <f>IF(R16="Neg","Neg",R16*VLOOKUP($D16,$D$1422:$AY$1445,COLUMNS($D16:S16),FALSE))</f>
        <v>-510.21588946459406</v>
      </c>
      <c r="T16" s="308">
        <f>IF(S16="Neg","Neg",S16*VLOOKUP($D16,$D$1422:$AY$1445,COLUMNS($D16:T16),FALSE))</f>
        <v>-560.79159470351169</v>
      </c>
      <c r="U16" s="308">
        <f>IF(T16="Neg","Neg",T16*VLOOKUP($D16,$D$1422:$AY$1445,COLUMNS($D16:U16),FALSE))</f>
        <v>-601.91997697179033</v>
      </c>
      <c r="V16" s="308">
        <f>IF(U16="Neg","Neg",U16*VLOOKUP($D16,$D$1422:$AY$1445,COLUMNS($D16:V16),FALSE))</f>
        <v>-676.2147380541162</v>
      </c>
      <c r="W16" s="308">
        <f>IF(V16="Neg","Neg",V16*VLOOKUP($D16,$D$1422:$AY$1445,COLUMNS($D16:W16),FALSE))</f>
        <v>-755.96862406447895</v>
      </c>
      <c r="X16" s="308">
        <f>IF(W16="Neg","Neg",W16*VLOOKUP($D16,$D$1422:$AY$1445,COLUMNS($D16:X16),FALSE))</f>
        <v>-833.15918249856077</v>
      </c>
      <c r="Y16" s="308">
        <f>IF(X16="Neg","Neg",X16*VLOOKUP($D16,$D$1422:$AY$1445,COLUMNS($D16:Y16),FALSE))</f>
        <v>-898.13471502590687</v>
      </c>
      <c r="Z16" s="308">
        <f>IF(Y16="Neg","Neg",Y16*VLOOKUP($D16,$D$1422:$AY$1445,COLUMNS($D16:Z16),FALSE))</f>
        <v>-945.7426597582039</v>
      </c>
      <c r="AA16" s="308">
        <f>IF(Z16="Neg","Neg",Z16*VLOOKUP($D16,$D$1422:$AY$1445,COLUMNS($D16:AA16),FALSE))</f>
        <v>-975.7369027058146</v>
      </c>
      <c r="AB16" s="308">
        <f>IF(AA16="Neg","Neg",AA16*VLOOKUP($D16,$D$1422:$AY$1445,COLUMNS($D16:AB16),FALSE))</f>
        <v>-1034.6070811744387</v>
      </c>
      <c r="AC16" s="308">
        <f>IF(AB16="Neg","Neg",AB16*VLOOKUP($D16,$D$1422:$AY$1445,COLUMNS($D16:AC16),FALSE))</f>
        <v>-1085.3886010362694</v>
      </c>
      <c r="AD16" s="308">
        <f>IF(AC16="Neg","Neg",AC16*VLOOKUP($D16,$D$1422:$AY$1445,COLUMNS($D16:AD16),FALSE))</f>
        <v>-1144.1896948762235</v>
      </c>
      <c r="AE16" s="308">
        <f>IF(AD16="Neg","Neg",AD16*VLOOKUP($D16,$D$1422:$AY$1445,COLUMNS($D16:AE16),FALSE))</f>
        <v>-1224.2112838226828</v>
      </c>
      <c r="AF16" s="308">
        <f>IF(AE16="Neg","Neg",AE16*VLOOKUP($D16,$D$1422:$AY$1445,COLUMNS($D16:AF16),FALSE))</f>
        <v>-1288.0584340817502</v>
      </c>
      <c r="AG16" s="308">
        <f>IF(AF16="Neg","Neg",AF16*VLOOKUP($D16,$D$1422:$AY$1445,COLUMNS($D16:AG16),FALSE))</f>
        <v>-1351.3932066781806</v>
      </c>
      <c r="AH16" s="308">
        <f>IF(AG16="Neg","Neg",AG16*VLOOKUP($D16,$D$1422:$AY$1445,COLUMNS($D16:AH16),FALSE))</f>
        <v>-1413.7852619458836</v>
      </c>
      <c r="AI16" s="308">
        <f>IF(AH16="Neg","Neg",AH16*VLOOKUP($D16,$D$1422:$AY$1445,COLUMNS($D16:AI16),FALSE))</f>
        <v>-1495.171272308578</v>
      </c>
      <c r="AJ16" s="308">
        <f>IF(AI16="Neg","Neg",AI16*VLOOKUP($D16,$D$1422:$AY$1445,COLUMNS($D16:AJ16),FALSE))</f>
        <v>-1550.8318940702359</v>
      </c>
      <c r="AK16" s="308">
        <f>IF(AJ16="Neg","Neg",AJ16*VLOOKUP($D16,$D$1422:$AY$1445,COLUMNS($D16:AK16),FALSE))</f>
        <v>-1639.6416234887736</v>
      </c>
      <c r="AL16" s="308">
        <f>IF(AK16="Neg","Neg",AK16*VLOOKUP($D16,$D$1422:$AY$1445,COLUMNS($D16:AL16),FALSE))</f>
        <v>-1738.1145653425442</v>
      </c>
      <c r="AM16" s="308">
        <f>IF(AL16="Neg","Neg",AL16*VLOOKUP($D16,$D$1422:$AY$1445,COLUMNS($D16:AM16),FALSE))</f>
        <v>-1828.0886586067932</v>
      </c>
      <c r="AN16" s="308">
        <f>IF(AM16="Neg","Neg",AM16*VLOOKUP($D16,$D$1422:$AY$1445,COLUMNS($D16:AN16),FALSE))</f>
        <v>-1948.2210708117441</v>
      </c>
      <c r="AO16" s="308">
        <f>IF(AN16="Neg","Neg",AN16*VLOOKUP($D16,$D$1422:$AY$1445,COLUMNS($D16:AO16),FALSE))</f>
        <v>-2056.1830742659754</v>
      </c>
      <c r="AP16" s="308">
        <f>IF(AO16="Neg","Neg",AO16*VLOOKUP($D16,$D$1422:$AY$1445,COLUMNS($D16:AP16),FALSE))</f>
        <v>-2159.5624640184219</v>
      </c>
      <c r="AQ16" s="308">
        <f>IF(AP16="Neg","Neg",AP16*VLOOKUP($D16,$D$1422:$AY$1445,COLUMNS($D16:AQ16),FALSE))</f>
        <v>-2164.8459988485888</v>
      </c>
      <c r="AR16" s="308">
        <f>IF(AQ16="Neg","Neg",AQ16*VLOOKUP($D16,$D$1422:$AY$1445,COLUMNS($D16:AR16),FALSE))</f>
        <v>-2164.0428900402985</v>
      </c>
      <c r="AS16" s="308">
        <f>IF(AR16="Neg","Neg",AR16*VLOOKUP($D16,$D$1422:$AY$1445,COLUMNS($D16:AS16),FALSE))</f>
        <v>-2266.7026482440979</v>
      </c>
      <c r="AT16" s="308">
        <f>IF(AS16="Neg","Neg",AS16*VLOOKUP($D16,$D$1422:$AY$1445,COLUMNS($D16:AT16),FALSE))</f>
        <v>-2344.6977547495671</v>
      </c>
      <c r="AU16" s="308">
        <f>IF(AT16="Neg","Neg",AT16*VLOOKUP($D16,$D$1422:$AY$1445,COLUMNS($D16:AU16),FALSE))</f>
        <v>-2416.3255613126071</v>
      </c>
      <c r="AV16" s="308">
        <f>IF(AU16="Neg","Neg",AU16*VLOOKUP($D16,$D$1422:$AY$1445,COLUMNS($D16:AV16),FALSE))</f>
        <v>-2527.5633275762798</v>
      </c>
      <c r="AW16" s="308">
        <f>IF(AV16="Neg","Neg",AV16*VLOOKUP($D16,$D$1422:$AY$1445,COLUMNS($D16:AW16),FALSE))</f>
        <v>-2636.6033390903845</v>
      </c>
      <c r="AX16" s="308">
        <f>IF(AW16="Neg","Neg",AW16*VLOOKUP($D16,$D$1422:$AY$1445,COLUMNS($D16:AX16),FALSE))</f>
        <v>-2699.4905008635565</v>
      </c>
      <c r="AY16" s="308">
        <f>IF(AX16="Neg","Neg",AX16*VLOOKUP($D16,$D$1422:$AY$1445,COLUMNS($D16:AY16),FALSE))</f>
        <v>-2796.1917098445579</v>
      </c>
      <c r="AZ16" s="308">
        <f>IF(AY16="Neg","Neg",AY16*VLOOKUP($D16,$D$1422:AZ$1445,COLUMNS($D16:AZ16),FALSE))</f>
        <v>-2908.5837651122606</v>
      </c>
      <c r="BA16" s="308">
        <f>IF(AZ16="Neg","Neg",AZ16*VLOOKUP($D16,$D$1422:BA$1445,COLUMNS($D16:BA16),FALSE))</f>
        <v>-3031.5975820379945</v>
      </c>
      <c r="BB16" s="308">
        <f>IF(BA16="Neg","Neg",BA16*VLOOKUP($D16,$D$1422:BB$1445,COLUMNS($D16:BB16),FALSE))</f>
        <v>-3151.0046056419092</v>
      </c>
      <c r="BC16" s="308">
        <f>IF(BB16="Neg","Neg",BB16*VLOOKUP($D16,$D$1422:BC$1445,COLUMNS($D16:BC16),FALSE))</f>
        <v>-3283.6125503742064</v>
      </c>
    </row>
    <row r="17" spans="1:55">
      <c r="A17" s="304"/>
      <c r="B17" s="305" t="s">
        <v>210</v>
      </c>
      <c r="C17" s="306" t="s">
        <v>243</v>
      </c>
      <c r="D17" s="305" t="s">
        <v>227</v>
      </c>
      <c r="E17" s="312"/>
      <c r="F17" s="312"/>
      <c r="G17" s="312"/>
      <c r="H17" s="312"/>
      <c r="I17" s="307">
        <v>775</v>
      </c>
      <c r="J17" s="307">
        <v>942</v>
      </c>
      <c r="K17" s="308">
        <f>IF(J17="Neg","Neg",J17*VLOOKUP($D17,$D$1422:$AY$1445,COLUMNS($D17:K17),FALSE))</f>
        <v>1102.2292353587691</v>
      </c>
      <c r="L17" s="308">
        <f>IF(K17="Neg","Neg",K17*VLOOKUP($D17,$D$1422:$AY$1445,COLUMNS($D17:L17),FALSE))</f>
        <v>1287.3720625948606</v>
      </c>
      <c r="M17" s="308">
        <f>IF(L17="Neg","Neg",L17*VLOOKUP($D17,$D$1422:$AY$1445,COLUMNS($D17:M17),FALSE))</f>
        <v>1485.6290364787774</v>
      </c>
      <c r="N17" s="308">
        <f>IF(M17="Neg","Neg",M17*VLOOKUP($D17,$D$1422:$AY$1445,COLUMNS($D17:N17),FALSE))</f>
        <v>1792.1352383943058</v>
      </c>
      <c r="O17" s="308">
        <f>IF(N17="Neg","Neg",N17*VLOOKUP($D17,$D$1422:$AY$1445,COLUMNS($D17:O17),FALSE))</f>
        <v>2051.2711048306905</v>
      </c>
      <c r="P17" s="308">
        <f>IF(O17="Neg","Neg",O17*VLOOKUP($D17,$D$1422:$AY$1445,COLUMNS($D17:P17),FALSE))</f>
        <v>2269.2239493379393</v>
      </c>
      <c r="Q17" s="308">
        <f>IF(P17="Neg","Neg",P17*VLOOKUP($D17,$D$1422:$AY$1445,COLUMNS($D17:Q17),FALSE))</f>
        <v>2478.9352593290419</v>
      </c>
      <c r="R17" s="308">
        <f>IF(Q17="Neg","Neg",Q17*VLOOKUP($D17,$D$1422:$AY$1445,COLUMNS($D17:R17),FALSE))</f>
        <v>2705.3104097974565</v>
      </c>
      <c r="S17" s="308">
        <f>IF(R17="Neg","Neg",R17*VLOOKUP($D17,$D$1422:$AY$1445,COLUMNS($D17:S17),FALSE))</f>
        <v>2912.8688962160463</v>
      </c>
      <c r="T17" s="308">
        <f>IF(S17="Neg","Neg",S17*VLOOKUP($D17,$D$1422:$AY$1445,COLUMNS($D17:T17),FALSE))</f>
        <v>3201.6101952164126</v>
      </c>
      <c r="U17" s="308">
        <f>IF(T17="Neg","Neg",T17*VLOOKUP($D17,$D$1422:$AY$1445,COLUMNS($D17:U17),FALSE))</f>
        <v>3436.415868529858</v>
      </c>
      <c r="V17" s="308">
        <f>IF(U17="Neg","Neg",U17*VLOOKUP($D17,$D$1422:$AY$1445,COLUMNS($D17:V17),FALSE))</f>
        <v>3860.5714136180454</v>
      </c>
      <c r="W17" s="308">
        <f>IF(V17="Neg","Neg",V17*VLOOKUP($D17,$D$1422:$AY$1445,COLUMNS($D17:W17),FALSE))</f>
        <v>4315.8935992044799</v>
      </c>
      <c r="X17" s="308">
        <f>IF(W17="Neg","Neg",W17*VLOOKUP($D17,$D$1422:$AY$1445,COLUMNS($D17:X17),FALSE))</f>
        <v>4756.5815146281466</v>
      </c>
      <c r="Y17" s="308">
        <f>IF(X17="Neg","Neg",X17*VLOOKUP($D17,$D$1422:$AY$1445,COLUMNS($D17:Y17),FALSE))</f>
        <v>5127.5327366933589</v>
      </c>
      <c r="Z17" s="308">
        <f>IF(Y17="Neg","Neg",Y17*VLOOKUP($D17,$D$1422:$AY$1445,COLUMNS($D17:Z17),FALSE))</f>
        <v>5399.3308211650183</v>
      </c>
      <c r="AA17" s="308">
        <f>IF(Z17="Neg","Neg",Z17*VLOOKUP($D17,$D$1422:$AY$1445,COLUMNS($D17:AA17),FALSE))</f>
        <v>5570.5706809022868</v>
      </c>
      <c r="AB17" s="308">
        <f>IF(AA17="Neg","Neg",AA17*VLOOKUP($D17,$D$1422:$AY$1445,COLUMNS($D17:AB17),FALSE))</f>
        <v>5906.665881614068</v>
      </c>
      <c r="AC17" s="308">
        <f>IF(AB17="Neg","Neg",AB17*VLOOKUP($D17,$D$1422:$AY$1445,COLUMNS($D17:AC17),FALSE))</f>
        <v>6196.5821950070649</v>
      </c>
      <c r="AD17" s="308">
        <f>IF(AC17="Neg","Neg",AC17*VLOOKUP($D17,$D$1422:$AY$1445,COLUMNS($D17:AD17),FALSE))</f>
        <v>6532.2829852933482</v>
      </c>
      <c r="AE17" s="308">
        <f>IF(AD17="Neg","Neg",AD17*VLOOKUP($D17,$D$1422:$AY$1445,COLUMNS($D17:AE17),FALSE))</f>
        <v>6989.1335112785891</v>
      </c>
      <c r="AF17" s="308">
        <f>IF(AE17="Neg","Neg",AE17*VLOOKUP($D17,$D$1422:$AY$1445,COLUMNS($D17:AF17),FALSE))</f>
        <v>7353.6426963939921</v>
      </c>
      <c r="AG17" s="308">
        <f>IF(AF17="Neg","Neg",AF17*VLOOKUP($D17,$D$1422:$AY$1445,COLUMNS($D17:AG17),FALSE))</f>
        <v>7715.2266708536135</v>
      </c>
      <c r="AH17" s="308">
        <f>IF(AG17="Neg","Neg",AG17*VLOOKUP($D17,$D$1422:$AY$1445,COLUMNS($D17:AH17),FALSE))</f>
        <v>8071.4285863819532</v>
      </c>
      <c r="AI17" s="308">
        <f>IF(AH17="Neg","Neg",AH17*VLOOKUP($D17,$D$1422:$AY$1445,COLUMNS($D17:AI17),FALSE))</f>
        <v>8536.0687182707898</v>
      </c>
      <c r="AJ17" s="308">
        <f>IF(AI17="Neg","Neg",AI17*VLOOKUP($D17,$D$1422:$AY$1445,COLUMNS($D17:AJ17),FALSE))</f>
        <v>8853.8402679646188</v>
      </c>
      <c r="AK17" s="308">
        <f>IF(AJ17="Neg","Neg",AJ17*VLOOKUP($D17,$D$1422:$AY$1445,COLUMNS($D17:AK17),FALSE))</f>
        <v>9360.8630868268156</v>
      </c>
      <c r="AL17" s="308">
        <f>IF(AK17="Neg","Neg",AK17*VLOOKUP($D17,$D$1422:$AY$1445,COLUMNS($D17:AL17),FALSE))</f>
        <v>9923.0540639556148</v>
      </c>
      <c r="AM17" s="308">
        <f>IF(AL17="Neg","Neg",AL17*VLOOKUP($D17,$D$1422:$AY$1445,COLUMNS($D17:AM17),FALSE))</f>
        <v>10436.724341864236</v>
      </c>
      <c r="AN17" s="308">
        <f>IF(AM17="Neg","Neg",AM17*VLOOKUP($D17,$D$1422:$AY$1445,COLUMNS($D17:AN17),FALSE))</f>
        <v>11122.571204270684</v>
      </c>
      <c r="AO17" s="308">
        <f>IF(AN17="Neg","Neg",AN17*VLOOKUP($D17,$D$1422:$AY$1445,COLUMNS($D17:AO17),FALSE))</f>
        <v>11738.936096718477</v>
      </c>
      <c r="AP17" s="308">
        <f>IF(AO17="Neg","Neg",AO17*VLOOKUP($D17,$D$1422:$AY$1445,COLUMNS($D17:AP17),FALSE))</f>
        <v>12329.138430941535</v>
      </c>
      <c r="AQ17" s="308">
        <f>IF(AP17="Neg","Neg",AP17*VLOOKUP($D17,$D$1422:$AY$1445,COLUMNS($D17:AQ17),FALSE))</f>
        <v>12359.302611608306</v>
      </c>
      <c r="AR17" s="308">
        <f>IF(AQ17="Neg","Neg",AQ17*VLOOKUP($D17,$D$1422:$AY$1445,COLUMNS($D17:AR17),FALSE))</f>
        <v>12354.717590411885</v>
      </c>
      <c r="AS17" s="308">
        <f>IF(AR17="Neg","Neg",AR17*VLOOKUP($D17,$D$1422:$AY$1445,COLUMNS($D17:AS17),FALSE))</f>
        <v>12940.811482702667</v>
      </c>
      <c r="AT17" s="308">
        <f>IF(AS17="Neg","Neg",AS17*VLOOKUP($D17,$D$1422:$AY$1445,COLUMNS($D17:AT17),FALSE))</f>
        <v>13386.092636206618</v>
      </c>
      <c r="AU17" s="308">
        <f>IF(AT17="Neg","Neg",AT17*VLOOKUP($D17,$D$1422:$AY$1445,COLUMNS($D17:AU17),FALSE))</f>
        <v>13795.022295493791</v>
      </c>
      <c r="AV17" s="308">
        <f>IF(AU17="Neg","Neg",AU17*VLOOKUP($D17,$D$1422:$AY$1445,COLUMNS($D17:AV17),FALSE))</f>
        <v>14430.088815617304</v>
      </c>
      <c r="AW17" s="308">
        <f>IF(AV17="Neg","Neg",AV17*VLOOKUP($D17,$D$1422:$AY$1445,COLUMNS($D17:AW17),FALSE))</f>
        <v>15052.608154079646</v>
      </c>
      <c r="AX17" s="308">
        <f>IF(AW17="Neg","Neg",AW17*VLOOKUP($D17,$D$1422:$AY$1445,COLUMNS($D17:AX17),FALSE))</f>
        <v>15411.63667765739</v>
      </c>
      <c r="AY17" s="308">
        <f>IF(AX17="Neg","Neg",AX17*VLOOKUP($D17,$D$1422:$AY$1445,COLUMNS($D17:AY17),FALSE))</f>
        <v>15963.712670748926</v>
      </c>
      <c r="AZ17" s="308">
        <f>IF(AY17="Neg","Neg",AY17*VLOOKUP($D17,$D$1422:AZ$1445,COLUMNS($D17:AZ17),FALSE))</f>
        <v>16605.369131731812</v>
      </c>
      <c r="BA17" s="308">
        <f>IF(AZ17="Neg","Neg",AZ17*VLOOKUP($D17,$D$1422:BA$1445,COLUMNS($D17:BA17),FALSE))</f>
        <v>17307.666195635091</v>
      </c>
      <c r="BB17" s="308">
        <f>IF(BA17="Neg","Neg",BA17*VLOOKUP($D17,$D$1422:BB$1445,COLUMNS($D17:BB17),FALSE))</f>
        <v>17989.371748573802</v>
      </c>
      <c r="BC17" s="308">
        <f>IF(BB17="Neg","Neg",BB17*VLOOKUP($D17,$D$1422:BC$1445,COLUMNS($D17:BC17),FALSE))</f>
        <v>18746.442560318188</v>
      </c>
    </row>
    <row r="18" spans="1:55">
      <c r="A18" s="304"/>
      <c r="B18" s="305" t="s">
        <v>210</v>
      </c>
      <c r="C18" s="306" t="s">
        <v>809</v>
      </c>
      <c r="D18" s="305" t="s">
        <v>227</v>
      </c>
      <c r="E18" s="312"/>
      <c r="F18" s="312"/>
      <c r="G18" s="312"/>
      <c r="H18" s="312"/>
      <c r="I18" s="307">
        <v>20</v>
      </c>
      <c r="J18" s="307">
        <v>100</v>
      </c>
      <c r="K18" s="308">
        <f>IF(J18="Neg","Neg",J18*VLOOKUP($D18,$D$1422:$AY$1445,COLUMNS($D18:K18),FALSE))</f>
        <v>117.00947296802219</v>
      </c>
      <c r="L18" s="308">
        <f>IF(K18="Neg","Neg",K18*VLOOKUP($D18,$D$1422:$AY$1445,COLUMNS($D18:L18),FALSE))</f>
        <v>136.66370091240557</v>
      </c>
      <c r="M18" s="308">
        <f>IF(L18="Neg","Neg",L18*VLOOKUP($D18,$D$1422:$AY$1445,COLUMNS($D18:M18),FALSE))</f>
        <v>157.71008879817168</v>
      </c>
      <c r="N18" s="308">
        <f>IF(M18="Neg","Neg",M18*VLOOKUP($D18,$D$1422:$AY$1445,COLUMNS($D18:N18),FALSE))</f>
        <v>190.2479021650006</v>
      </c>
      <c r="O18" s="308">
        <f>IF(N18="Neg","Neg",N18*VLOOKUP($D18,$D$1422:$AY$1445,COLUMNS($D18:O18),FALSE))</f>
        <v>217.75701749795013</v>
      </c>
      <c r="P18" s="308">
        <f>IF(O18="Neg","Neg",O18*VLOOKUP($D18,$D$1422:$AY$1445,COLUMNS($D18:P18),FALSE))</f>
        <v>240.89426213778543</v>
      </c>
      <c r="Q18" s="308">
        <f>IF(P18="Neg","Neg",P18*VLOOKUP($D18,$D$1422:$AY$1445,COLUMNS($D18:Q18),FALSE))</f>
        <v>263.15660927059889</v>
      </c>
      <c r="R18" s="308">
        <f>IF(Q18="Neg","Neg",Q18*VLOOKUP($D18,$D$1422:$AY$1445,COLUMNS($D18:R18),FALSE))</f>
        <v>287.18794159208664</v>
      </c>
      <c r="S18" s="308">
        <f>IF(R18="Neg","Neg",R18*VLOOKUP($D18,$D$1422:$AY$1445,COLUMNS($D18:S18),FALSE))</f>
        <v>309.2217511906631</v>
      </c>
      <c r="T18" s="308">
        <f>IF(S18="Neg","Neg",S18*VLOOKUP($D18,$D$1422:$AY$1445,COLUMNS($D18:T18),FALSE))</f>
        <v>339.87369375970411</v>
      </c>
      <c r="U18" s="308">
        <f>IF(T18="Neg","Neg",T18*VLOOKUP($D18,$D$1422:$AY$1445,COLUMNS($D18:U18),FALSE))</f>
        <v>364.79998604350936</v>
      </c>
      <c r="V18" s="308">
        <f>IF(U18="Neg","Neg",U18*VLOOKUP($D18,$D$1422:$AY$1445,COLUMNS($D18:V18),FALSE))</f>
        <v>409.82711397219168</v>
      </c>
      <c r="W18" s="308">
        <f>IF(V18="Neg","Neg",V18*VLOOKUP($D18,$D$1422:$AY$1445,COLUMNS($D18:W18),FALSE))</f>
        <v>458.16280246332059</v>
      </c>
      <c r="X18" s="308">
        <f>IF(W18="Neg","Neg",W18*VLOOKUP($D18,$D$1422:$AY$1445,COLUMNS($D18:X18),FALSE))</f>
        <v>504.94495909003683</v>
      </c>
      <c r="Y18" s="308">
        <f>IF(X18="Neg","Neg",X18*VLOOKUP($D18,$D$1422:$AY$1445,COLUMNS($D18:Y18),FALSE))</f>
        <v>544.32406971267085</v>
      </c>
      <c r="Z18" s="308">
        <f>IF(Y18="Neg","Neg",Y18*VLOOKUP($D18,$D$1422:$AY$1445,COLUMNS($D18:Z18),FALSE))</f>
        <v>573.17736955042665</v>
      </c>
      <c r="AA18" s="308">
        <f>IF(Z18="Neg","Neg",Z18*VLOOKUP($D18,$D$1422:$AY$1445,COLUMNS($D18:AA18),FALSE))</f>
        <v>591.35569860958469</v>
      </c>
      <c r="AB18" s="308">
        <f>IF(AA18="Neg","Neg",AA18*VLOOKUP($D18,$D$1422:$AY$1445,COLUMNS($D18:AB18),FALSE))</f>
        <v>627.03459465117498</v>
      </c>
      <c r="AC18" s="308">
        <f>IF(AB18="Neg","Neg",AB18*VLOOKUP($D18,$D$1422:$AY$1445,COLUMNS($D18:AC18),FALSE))</f>
        <v>657.81127335531482</v>
      </c>
      <c r="AD18" s="308">
        <f>IF(AC18="Neg","Neg",AC18*VLOOKUP($D18,$D$1422:$AY$1445,COLUMNS($D18:AD18),FALSE))</f>
        <v>693.44829992498398</v>
      </c>
      <c r="AE18" s="308">
        <f>IF(AD18="Neg","Neg",AD18*VLOOKUP($D18,$D$1422:$AY$1445,COLUMNS($D18:AE18),FALSE))</f>
        <v>741.94623261980792</v>
      </c>
      <c r="AF18" s="308">
        <f>IF(AE18="Neg","Neg",AE18*VLOOKUP($D18,$D$1422:$AY$1445,COLUMNS($D18:AF18),FALSE))</f>
        <v>780.64147520106087</v>
      </c>
      <c r="AG18" s="308">
        <f>IF(AF18="Neg","Neg",AF18*VLOOKUP($D18,$D$1422:$AY$1445,COLUMNS($D18:AG18),FALSE))</f>
        <v>819.02618586556423</v>
      </c>
      <c r="AH18" s="308">
        <f>IF(AG18="Neg","Neg",AG18*VLOOKUP($D18,$D$1422:$AY$1445,COLUMNS($D18:AH18),FALSE))</f>
        <v>856.83955269447506</v>
      </c>
      <c r="AI18" s="308">
        <f>IF(AH18="Neg","Neg",AH18*VLOOKUP($D18,$D$1422:$AY$1445,COLUMNS($D18:AI18),FALSE))</f>
        <v>906.16440745974433</v>
      </c>
      <c r="AJ18" s="308">
        <f>IF(AI18="Neg","Neg",AI18*VLOOKUP($D18,$D$1422:$AY$1445,COLUMNS($D18:AJ18),FALSE))</f>
        <v>939.89811761832482</v>
      </c>
      <c r="AK18" s="308">
        <f>IF(AJ18="Neg","Neg",AJ18*VLOOKUP($D18,$D$1422:$AY$1445,COLUMNS($D18:AK18),FALSE))</f>
        <v>993.72219605380224</v>
      </c>
      <c r="AL18" s="308">
        <f>IF(AK18="Neg","Neg",AK18*VLOOKUP($D18,$D$1422:$AY$1445,COLUMNS($D18:AL18),FALSE))</f>
        <v>1053.4027668742694</v>
      </c>
      <c r="AM18" s="308">
        <f>IF(AL18="Neg","Neg",AL18*VLOOKUP($D18,$D$1422:$AY$1445,COLUMNS($D18:AM18),FALSE))</f>
        <v>1107.9325203677536</v>
      </c>
      <c r="AN18" s="308">
        <f>IF(AM18="Neg","Neg",AM18*VLOOKUP($D18,$D$1422:$AY$1445,COLUMNS($D18:AN18),FALSE))</f>
        <v>1180.7400429162087</v>
      </c>
      <c r="AO18" s="308">
        <f>IF(AN18="Neg","Neg",AN18*VLOOKUP($D18,$D$1422:$AY$1445,COLUMNS($D18:AO18),FALSE))</f>
        <v>1246.1715601611975</v>
      </c>
      <c r="AP18" s="308">
        <f>IF(AO18="Neg","Neg",AO18*VLOOKUP($D18,$D$1422:$AY$1445,COLUMNS($D18:AP18),FALSE))</f>
        <v>1308.825735768741</v>
      </c>
      <c r="AQ18" s="308">
        <f>IF(AP18="Neg","Neg",AP18*VLOOKUP($D18,$D$1422:$AY$1445,COLUMNS($D18:AQ18),FALSE))</f>
        <v>1312.0278780900542</v>
      </c>
      <c r="AR18" s="308">
        <f>IF(AQ18="Neg","Neg",AQ18*VLOOKUP($D18,$D$1422:$AY$1445,COLUMNS($D18:AR18),FALSE))</f>
        <v>1311.5411454789692</v>
      </c>
      <c r="AS18" s="308">
        <f>IF(AR18="Neg","Neg",AR18*VLOOKUP($D18,$D$1422:$AY$1445,COLUMNS($D18:AS18),FALSE))</f>
        <v>1373.7591807539991</v>
      </c>
      <c r="AT18" s="308">
        <f>IF(AS18="Neg","Neg",AS18*VLOOKUP($D18,$D$1422:$AY$1445,COLUMNS($D18:AT18),FALSE))</f>
        <v>1421.0289422724652</v>
      </c>
      <c r="AU18" s="308">
        <f>IF(AT18="Neg","Neg",AT18*VLOOKUP($D18,$D$1422:$AY$1445,COLUMNS($D18:AU18),FALSE))</f>
        <v>1464.4397341288529</v>
      </c>
      <c r="AV18" s="308">
        <f>IF(AU18="Neg","Neg",AU18*VLOOKUP($D18,$D$1422:$AY$1445,COLUMNS($D18:AV18),FALSE))</f>
        <v>1531.8565621674425</v>
      </c>
      <c r="AW18" s="308">
        <f>IF(AV18="Neg","Neg",AV18*VLOOKUP($D18,$D$1422:$AY$1445,COLUMNS($D18:AW18),FALSE))</f>
        <v>1597.9414176305361</v>
      </c>
      <c r="AX18" s="308">
        <f>IF(AW18="Neg","Neg",AW18*VLOOKUP($D18,$D$1422:$AY$1445,COLUMNS($D18:AX18),FALSE))</f>
        <v>1636.054849008216</v>
      </c>
      <c r="AY18" s="308">
        <f>IF(AX18="Neg","Neg",AX18*VLOOKUP($D18,$D$1422:$AY$1445,COLUMNS($D18:AY18),FALSE))</f>
        <v>1694.661642330035</v>
      </c>
      <c r="AZ18" s="308">
        <f>IF(AY18="Neg","Neg",AY18*VLOOKUP($D18,$D$1422:AZ$1445,COLUMNS($D18:AZ18),FALSE))</f>
        <v>1762.7780394619761</v>
      </c>
      <c r="BA18" s="308">
        <f>IF(AZ18="Neg","Neg",AZ18*VLOOKUP($D18,$D$1422:BA$1445,COLUMNS($D18:BA18),FALSE))</f>
        <v>1837.3318679018148</v>
      </c>
      <c r="BB18" s="308">
        <f>IF(BA18="Neg","Neg",BA18*VLOOKUP($D18,$D$1422:BB$1445,COLUMNS($D18:BB18),FALSE))</f>
        <v>1909.6997609950963</v>
      </c>
      <c r="BC18" s="308">
        <f>IF(BB18="Neg","Neg",BB18*VLOOKUP($D18,$D$1422:BC$1445,COLUMNS($D18:BC18),FALSE))</f>
        <v>1990.0682123480037</v>
      </c>
    </row>
    <row r="19" spans="1:55">
      <c r="A19" s="304"/>
      <c r="B19" s="305" t="s">
        <v>210</v>
      </c>
      <c r="C19" s="306" t="s">
        <v>244</v>
      </c>
      <c r="D19" s="305" t="s">
        <v>791</v>
      </c>
      <c r="E19" s="312"/>
      <c r="F19" s="312"/>
      <c r="G19" s="312"/>
      <c r="H19" s="312"/>
      <c r="I19" s="307">
        <v>65</v>
      </c>
      <c r="J19" s="307">
        <v>130</v>
      </c>
      <c r="K19" s="308">
        <f>IF(J19="Neg","Neg",J19*VLOOKUP($D19,$D$1422:$AY$1445,COLUMNS($D19:K19),FALSE))</f>
        <v>152.11231485842885</v>
      </c>
      <c r="L19" s="308">
        <f>IF(K19="Neg","Neg",K19*VLOOKUP($D19,$D$1422:$AY$1445,COLUMNS($D19:L19),FALSE))</f>
        <v>177.66281118612724</v>
      </c>
      <c r="M19" s="308">
        <f>IF(L19="Neg","Neg",L19*VLOOKUP($D19,$D$1422:$AY$1445,COLUMNS($D19:M19),FALSE))</f>
        <v>205.0231154376232</v>
      </c>
      <c r="N19" s="308">
        <f>IF(M19="Neg","Neg",M19*VLOOKUP($D19,$D$1422:$AY$1445,COLUMNS($D19:N19),FALSE))</f>
        <v>247.32227281450079</v>
      </c>
      <c r="O19" s="308">
        <f>IF(N19="Neg","Neg",N19*VLOOKUP($D19,$D$1422:$AY$1445,COLUMNS($D19:O19),FALSE))</f>
        <v>283.08412274733519</v>
      </c>
      <c r="P19" s="308">
        <f>IF(O19="Neg","Neg",O19*VLOOKUP($D19,$D$1422:$AY$1445,COLUMNS($D19:P19),FALSE))</f>
        <v>313.16254077912112</v>
      </c>
      <c r="Q19" s="308">
        <f>IF(P19="Neg","Neg",P19*VLOOKUP($D19,$D$1422:$AY$1445,COLUMNS($D19:Q19),FALSE))</f>
        <v>342.10359205177861</v>
      </c>
      <c r="R19" s="308">
        <f>IF(Q19="Neg","Neg",Q19*VLOOKUP($D19,$D$1422:$AY$1445,COLUMNS($D19:R19),FALSE))</f>
        <v>373.34432406971268</v>
      </c>
      <c r="S19" s="308">
        <f>IF(R19="Neg","Neg",R19*VLOOKUP($D19,$D$1422:$AY$1445,COLUMNS($D19:S19),FALSE))</f>
        <v>401.98827654786203</v>
      </c>
      <c r="T19" s="308">
        <f>IF(S19="Neg","Neg",S19*VLOOKUP($D19,$D$1422:$AY$1445,COLUMNS($D19:T19),FALSE))</f>
        <v>441.83580188761533</v>
      </c>
      <c r="U19" s="308">
        <f>IF(T19="Neg","Neg",T19*VLOOKUP($D19,$D$1422:$AY$1445,COLUMNS($D19:U19),FALSE))</f>
        <v>474.23998185656217</v>
      </c>
      <c r="V19" s="308">
        <f>IF(U19="Neg","Neg",U19*VLOOKUP($D19,$D$1422:$AY$1445,COLUMNS($D19:V19),FALSE))</f>
        <v>532.77524816384926</v>
      </c>
      <c r="W19" s="308">
        <f>IF(V19="Neg","Neg",V19*VLOOKUP($D19,$D$1422:$AY$1445,COLUMNS($D19:W19),FALSE))</f>
        <v>595.61164320231683</v>
      </c>
      <c r="X19" s="308">
        <f>IF(W19="Neg","Neg",W19*VLOOKUP($D19,$D$1422:$AY$1445,COLUMNS($D19:X19),FALSE))</f>
        <v>656.42844681704798</v>
      </c>
      <c r="Y19" s="308">
        <f>IF(X19="Neg","Neg",X19*VLOOKUP($D19,$D$1422:$AY$1445,COLUMNS($D19:Y19),FALSE))</f>
        <v>707.62129062647216</v>
      </c>
      <c r="Z19" s="308">
        <f>IF(Y19="Neg","Neg",Y19*VLOOKUP($D19,$D$1422:$AY$1445,COLUMNS($D19:Z19),FALSE))</f>
        <v>745.13058041555473</v>
      </c>
      <c r="AA19" s="308">
        <f>IF(Z19="Neg","Neg",Z19*VLOOKUP($D19,$D$1422:$AY$1445,COLUMNS($D19:AA19),FALSE))</f>
        <v>768.76240819246016</v>
      </c>
      <c r="AB19" s="308">
        <f>IF(AA19="Neg","Neg",AA19*VLOOKUP($D19,$D$1422:$AY$1445,COLUMNS($D19:AB19),FALSE))</f>
        <v>815.14497304652753</v>
      </c>
      <c r="AC19" s="308">
        <f>IF(AB19="Neg","Neg",AB19*VLOOKUP($D19,$D$1422:$AY$1445,COLUMNS($D19:AC19),FALSE))</f>
        <v>855.15465536190925</v>
      </c>
      <c r="AD19" s="308">
        <f>IF(AC19="Neg","Neg",AC19*VLOOKUP($D19,$D$1422:$AY$1445,COLUMNS($D19:AD19),FALSE))</f>
        <v>901.48278990247911</v>
      </c>
      <c r="AE19" s="308">
        <f>IF(AD19="Neg","Neg",AD19*VLOOKUP($D19,$D$1422:$AY$1445,COLUMNS($D19:AE19),FALSE))</f>
        <v>964.5301024057502</v>
      </c>
      <c r="AF19" s="308">
        <f>IF(AE19="Neg","Neg",AE19*VLOOKUP($D19,$D$1422:$AY$1445,COLUMNS($D19:AF19),FALSE))</f>
        <v>1014.8339177613791</v>
      </c>
      <c r="AG19" s="308">
        <f>IF(AF19="Neg","Neg",AF19*VLOOKUP($D19,$D$1422:$AY$1445,COLUMNS($D19:AG19),FALSE))</f>
        <v>1064.7340416252334</v>
      </c>
      <c r="AH19" s="308">
        <f>IF(AG19="Neg","Neg",AG19*VLOOKUP($D19,$D$1422:$AY$1445,COLUMNS($D19:AH19),FALSE))</f>
        <v>1113.8914185028175</v>
      </c>
      <c r="AI19" s="308">
        <f>IF(AH19="Neg","Neg",AH19*VLOOKUP($D19,$D$1422:$AY$1445,COLUMNS($D19:AI19),FALSE))</f>
        <v>1178.0137296976675</v>
      </c>
      <c r="AJ19" s="308">
        <f>IF(AI19="Neg","Neg",AI19*VLOOKUP($D19,$D$1422:$AY$1445,COLUMNS($D19:AJ19),FALSE))</f>
        <v>1221.8675529038221</v>
      </c>
      <c r="AK19" s="308">
        <f>IF(AJ19="Neg","Neg",AJ19*VLOOKUP($D19,$D$1422:$AY$1445,COLUMNS($D19:AK19),FALSE))</f>
        <v>1291.8388548699427</v>
      </c>
      <c r="AL19" s="308">
        <f>IF(AK19="Neg","Neg",AK19*VLOOKUP($D19,$D$1422:$AY$1445,COLUMNS($D19:AL19),FALSE))</f>
        <v>1369.42359693655</v>
      </c>
      <c r="AM19" s="308">
        <f>IF(AL19="Neg","Neg",AL19*VLOOKUP($D19,$D$1422:$AY$1445,COLUMNS($D19:AM19),FALSE))</f>
        <v>1440.3122764780794</v>
      </c>
      <c r="AN19" s="308">
        <f>IF(AM19="Neg","Neg",AM19*VLOOKUP($D19,$D$1422:$AY$1445,COLUMNS($D19:AN19),FALSE))</f>
        <v>1534.9620557910712</v>
      </c>
      <c r="AO19" s="308">
        <f>IF(AN19="Neg","Neg",AN19*VLOOKUP($D19,$D$1422:$AY$1445,COLUMNS($D19:AO19),FALSE))</f>
        <v>1620.0230282095565</v>
      </c>
      <c r="AP19" s="308">
        <f>IF(AO19="Neg","Neg",AO19*VLOOKUP($D19,$D$1422:$AY$1445,COLUMNS($D19:AP19),FALSE))</f>
        <v>1701.473456499363</v>
      </c>
      <c r="AQ19" s="308">
        <f>IF(AP19="Neg","Neg",AP19*VLOOKUP($D19,$D$1422:$AY$1445,COLUMNS($D19:AQ19),FALSE))</f>
        <v>1705.6362415170702</v>
      </c>
      <c r="AR19" s="308">
        <f>IF(AQ19="Neg","Neg",AQ19*VLOOKUP($D19,$D$1422:$AY$1445,COLUMNS($D19:AR19),FALSE))</f>
        <v>1705.0034891226596</v>
      </c>
      <c r="AS19" s="308">
        <f>IF(AR19="Neg","Neg",AR19*VLOOKUP($D19,$D$1422:$AY$1445,COLUMNS($D19:AS19),FALSE))</f>
        <v>1785.8869349801987</v>
      </c>
      <c r="AT19" s="308">
        <f>IF(AS19="Neg","Neg",AS19*VLOOKUP($D19,$D$1422:$AY$1445,COLUMNS($D19:AT19),FALSE))</f>
        <v>1847.3376249542046</v>
      </c>
      <c r="AU19" s="308">
        <f>IF(AT19="Neg","Neg",AT19*VLOOKUP($D19,$D$1422:$AY$1445,COLUMNS($D19:AU19),FALSE))</f>
        <v>1903.7716543675085</v>
      </c>
      <c r="AV19" s="308">
        <f>IF(AU19="Neg","Neg",AU19*VLOOKUP($D19,$D$1422:$AY$1445,COLUMNS($D19:AV19),FALSE))</f>
        <v>1991.4135308176751</v>
      </c>
      <c r="AW19" s="308">
        <f>IF(AV19="Neg","Neg",AV19*VLOOKUP($D19,$D$1422:$AY$1445,COLUMNS($D19:AW19),FALSE))</f>
        <v>2077.3238429196967</v>
      </c>
      <c r="AX19" s="308">
        <f>IF(AW19="Neg","Neg",AW19*VLOOKUP($D19,$D$1422:$AY$1445,COLUMNS($D19:AX19),FALSE))</f>
        <v>2126.8713037106804</v>
      </c>
      <c r="AY19" s="308">
        <f>IF(AX19="Neg","Neg",AX19*VLOOKUP($D19,$D$1422:$AY$1445,COLUMNS($D19:AY19),FALSE))</f>
        <v>2203.0601350290453</v>
      </c>
      <c r="AZ19" s="308">
        <f>IF(AY19="Neg","Neg",AY19*VLOOKUP($D19,$D$1422:AZ$1445,COLUMNS($D19:AZ19),FALSE))</f>
        <v>2291.6114513005687</v>
      </c>
      <c r="BA19" s="308">
        <f>IF(AZ19="Neg","Neg",AZ19*VLOOKUP($D19,$D$1422:BA$1445,COLUMNS($D19:BA19),FALSE))</f>
        <v>2388.5314282723589</v>
      </c>
      <c r="BB19" s="308">
        <f>IF(BA19="Neg","Neg",BA19*VLOOKUP($D19,$D$1422:BB$1445,COLUMNS($D19:BB19),FALSE))</f>
        <v>2482.6096892936248</v>
      </c>
      <c r="BC19" s="308">
        <f>IF(BB19="Neg","Neg",BB19*VLOOKUP($D19,$D$1422:BC$1445,COLUMNS($D19:BC19),FALSE))</f>
        <v>2587.0886760524045</v>
      </c>
    </row>
    <row r="20" spans="1:55">
      <c r="A20" s="304"/>
      <c r="B20" s="305" t="s">
        <v>210</v>
      </c>
      <c r="C20" s="306" t="s">
        <v>245</v>
      </c>
      <c r="D20" s="305" t="s">
        <v>791</v>
      </c>
      <c r="E20" s="312"/>
      <c r="F20" s="312"/>
      <c r="G20" s="312"/>
      <c r="H20" s="312"/>
      <c r="I20" s="307">
        <v>315</v>
      </c>
      <c r="J20" s="307">
        <v>0</v>
      </c>
      <c r="K20" s="308">
        <f>IF(J20="Neg","Neg",J20*VLOOKUP($D20,$D$1422:$AY$1445,COLUMNS($D20:K20),FALSE))</f>
        <v>0</v>
      </c>
      <c r="L20" s="308">
        <f>IF(K20="Neg","Neg",K20*VLOOKUP($D20,$D$1422:$AY$1445,COLUMNS($D20:L20),FALSE))</f>
        <v>0</v>
      </c>
      <c r="M20" s="308">
        <f>IF(L20="Neg","Neg",L20*VLOOKUP($D20,$D$1422:$AY$1445,COLUMNS($D20:M20),FALSE))</f>
        <v>0</v>
      </c>
      <c r="N20" s="308">
        <f>IF(M20="Neg","Neg",M20*VLOOKUP($D20,$D$1422:$AY$1445,COLUMNS($D20:N20),FALSE))</f>
        <v>0</v>
      </c>
      <c r="O20" s="308">
        <f>IF(N20="Neg","Neg",N20*VLOOKUP($D20,$D$1422:$AY$1445,COLUMNS($D20:O20),FALSE))</f>
        <v>0</v>
      </c>
      <c r="P20" s="308">
        <f>IF(O20="Neg","Neg",O20*VLOOKUP($D20,$D$1422:$AY$1445,COLUMNS($D20:P20),FALSE))</f>
        <v>0</v>
      </c>
      <c r="Q20" s="308">
        <f>IF(P20="Neg","Neg",P20*VLOOKUP($D20,$D$1422:$AY$1445,COLUMNS($D20:Q20),FALSE))</f>
        <v>0</v>
      </c>
      <c r="R20" s="308">
        <f>IF(Q20="Neg","Neg",Q20*VLOOKUP($D20,$D$1422:$AY$1445,COLUMNS($D20:R20),FALSE))</f>
        <v>0</v>
      </c>
      <c r="S20" s="308">
        <f>IF(R20="Neg","Neg",R20*VLOOKUP($D20,$D$1422:$AY$1445,COLUMNS($D20:S20),FALSE))</f>
        <v>0</v>
      </c>
      <c r="T20" s="308">
        <f>IF(S20="Neg","Neg",S20*VLOOKUP($D20,$D$1422:$AY$1445,COLUMNS($D20:T20),FALSE))</f>
        <v>0</v>
      </c>
      <c r="U20" s="308">
        <f>IF(T20="Neg","Neg",T20*VLOOKUP($D20,$D$1422:$AY$1445,COLUMNS($D20:U20),FALSE))</f>
        <v>0</v>
      </c>
      <c r="V20" s="308">
        <f>IF(U20="Neg","Neg",U20*VLOOKUP($D20,$D$1422:$AY$1445,COLUMNS($D20:V20),FALSE))</f>
        <v>0</v>
      </c>
      <c r="W20" s="308">
        <f>IF(V20="Neg","Neg",V20*VLOOKUP($D20,$D$1422:$AY$1445,COLUMNS($D20:W20),FALSE))</f>
        <v>0</v>
      </c>
      <c r="X20" s="308">
        <f>IF(W20="Neg","Neg",W20*VLOOKUP($D20,$D$1422:$AY$1445,COLUMNS($D20:X20),FALSE))</f>
        <v>0</v>
      </c>
      <c r="Y20" s="308">
        <f>IF(X20="Neg","Neg",X20*VLOOKUP($D20,$D$1422:$AY$1445,COLUMNS($D20:Y20),FALSE))</f>
        <v>0</v>
      </c>
      <c r="Z20" s="308">
        <f>IF(Y20="Neg","Neg",Y20*VLOOKUP($D20,$D$1422:$AY$1445,COLUMNS($D20:Z20),FALSE))</f>
        <v>0</v>
      </c>
      <c r="AA20" s="308">
        <f>IF(Z20="Neg","Neg",Z20*VLOOKUP($D20,$D$1422:$AY$1445,COLUMNS($D20:AA20),FALSE))</f>
        <v>0</v>
      </c>
      <c r="AB20" s="308">
        <f>IF(AA20="Neg","Neg",AA20*VLOOKUP($D20,$D$1422:$AY$1445,COLUMNS($D20:AB20),FALSE))</f>
        <v>0</v>
      </c>
      <c r="AC20" s="308">
        <f>IF(AB20="Neg","Neg",AB20*VLOOKUP($D20,$D$1422:$AY$1445,COLUMNS($D20:AC20),FALSE))</f>
        <v>0</v>
      </c>
      <c r="AD20" s="308">
        <f>IF(AC20="Neg","Neg",AC20*VLOOKUP($D20,$D$1422:$AY$1445,COLUMNS($D20:AD20),FALSE))</f>
        <v>0</v>
      </c>
      <c r="AE20" s="308">
        <f>IF(AD20="Neg","Neg",AD20*VLOOKUP($D20,$D$1422:$AY$1445,COLUMNS($D20:AE20),FALSE))</f>
        <v>0</v>
      </c>
      <c r="AF20" s="308">
        <f>IF(AE20="Neg","Neg",AE20*VLOOKUP($D20,$D$1422:$AY$1445,COLUMNS($D20:AF20),FALSE))</f>
        <v>0</v>
      </c>
      <c r="AG20" s="308">
        <f>IF(AF20="Neg","Neg",AF20*VLOOKUP($D20,$D$1422:$AY$1445,COLUMNS($D20:AG20),FALSE))</f>
        <v>0</v>
      </c>
      <c r="AH20" s="308">
        <f>IF(AG20="Neg","Neg",AG20*VLOOKUP($D20,$D$1422:$AY$1445,COLUMNS($D20:AH20),FALSE))</f>
        <v>0</v>
      </c>
      <c r="AI20" s="308">
        <f>IF(AH20="Neg","Neg",AH20*VLOOKUP($D20,$D$1422:$AY$1445,COLUMNS($D20:AI20),FALSE))</f>
        <v>0</v>
      </c>
      <c r="AJ20" s="308">
        <f>IF(AI20="Neg","Neg",AI20*VLOOKUP($D20,$D$1422:$AY$1445,COLUMNS($D20:AJ20),FALSE))</f>
        <v>0</v>
      </c>
      <c r="AK20" s="308">
        <f>IF(AJ20="Neg","Neg",AJ20*VLOOKUP($D20,$D$1422:$AY$1445,COLUMNS($D20:AK20),FALSE))</f>
        <v>0</v>
      </c>
      <c r="AL20" s="308">
        <f>IF(AK20="Neg","Neg",AK20*VLOOKUP($D20,$D$1422:$AY$1445,COLUMNS($D20:AL20),FALSE))</f>
        <v>0</v>
      </c>
      <c r="AM20" s="308">
        <f>IF(AL20="Neg","Neg",AL20*VLOOKUP($D20,$D$1422:$AY$1445,COLUMNS($D20:AM20),FALSE))</f>
        <v>0</v>
      </c>
      <c r="AN20" s="308">
        <f>IF(AM20="Neg","Neg",AM20*VLOOKUP($D20,$D$1422:$AY$1445,COLUMNS($D20:AN20),FALSE))</f>
        <v>0</v>
      </c>
      <c r="AO20" s="308">
        <f>IF(AN20="Neg","Neg",AN20*VLOOKUP($D20,$D$1422:$AY$1445,COLUMNS($D20:AO20),FALSE))</f>
        <v>0</v>
      </c>
      <c r="AP20" s="308">
        <f>IF(AO20="Neg","Neg",AO20*VLOOKUP($D20,$D$1422:$AY$1445,COLUMNS($D20:AP20),FALSE))</f>
        <v>0</v>
      </c>
      <c r="AQ20" s="308">
        <f>IF(AP20="Neg","Neg",AP20*VLOOKUP($D20,$D$1422:$AY$1445,COLUMNS($D20:AQ20),FALSE))</f>
        <v>0</v>
      </c>
      <c r="AR20" s="308">
        <f>IF(AQ20="Neg","Neg",AQ20*VLOOKUP($D20,$D$1422:$AY$1445,COLUMNS($D20:AR20),FALSE))</f>
        <v>0</v>
      </c>
      <c r="AS20" s="308">
        <f>IF(AR20="Neg","Neg",AR20*VLOOKUP($D20,$D$1422:$AY$1445,COLUMNS($D20:AS20),FALSE))</f>
        <v>0</v>
      </c>
      <c r="AT20" s="308">
        <f>IF(AS20="Neg","Neg",AS20*VLOOKUP($D20,$D$1422:$AY$1445,COLUMNS($D20:AT20),FALSE))</f>
        <v>0</v>
      </c>
      <c r="AU20" s="308">
        <f>IF(AT20="Neg","Neg",AT20*VLOOKUP($D20,$D$1422:$AY$1445,COLUMNS($D20:AU20),FALSE))</f>
        <v>0</v>
      </c>
      <c r="AV20" s="308">
        <f>IF(AU20="Neg","Neg",AU20*VLOOKUP($D20,$D$1422:$AY$1445,COLUMNS($D20:AV20),FALSE))</f>
        <v>0</v>
      </c>
      <c r="AW20" s="308">
        <f>IF(AV20="Neg","Neg",AV20*VLOOKUP($D20,$D$1422:$AY$1445,COLUMNS($D20:AW20),FALSE))</f>
        <v>0</v>
      </c>
      <c r="AX20" s="308">
        <f>IF(AW20="Neg","Neg",AW20*VLOOKUP($D20,$D$1422:$AY$1445,COLUMNS($D20:AX20),FALSE))</f>
        <v>0</v>
      </c>
      <c r="AY20" s="308">
        <f>IF(AX20="Neg","Neg",AX20*VLOOKUP($D20,$D$1422:$AY$1445,COLUMNS($D20:AY20),FALSE))</f>
        <v>0</v>
      </c>
      <c r="AZ20" s="308">
        <f>IF(AY20="Neg","Neg",AY20*VLOOKUP($D20,$D$1422:AZ$1445,COLUMNS($D20:AZ20),FALSE))</f>
        <v>0</v>
      </c>
      <c r="BA20" s="308">
        <f>IF(AZ20="Neg","Neg",AZ20*VLOOKUP($D20,$D$1422:BA$1445,COLUMNS($D20:BA20),FALSE))</f>
        <v>0</v>
      </c>
      <c r="BB20" s="308">
        <f>IF(BA20="Neg","Neg",BA20*VLOOKUP($D20,$D$1422:BB$1445,COLUMNS($D20:BB20),FALSE))</f>
        <v>0</v>
      </c>
      <c r="BC20" s="308">
        <f>IF(BB20="Neg","Neg",BB20*VLOOKUP($D20,$D$1422:BC$1445,COLUMNS($D20:BC20),FALSE))</f>
        <v>0</v>
      </c>
    </row>
    <row r="21" spans="1:55">
      <c r="A21" s="304"/>
      <c r="B21" s="305" t="s">
        <v>210</v>
      </c>
      <c r="C21" s="306" t="s">
        <v>810</v>
      </c>
      <c r="D21" s="305" t="s">
        <v>791</v>
      </c>
      <c r="E21" s="312"/>
      <c r="F21" s="312"/>
      <c r="G21" s="312"/>
      <c r="H21" s="312"/>
      <c r="I21" s="307">
        <v>0</v>
      </c>
      <c r="J21" s="307">
        <v>80</v>
      </c>
      <c r="K21" s="308">
        <f>IF(J21="Neg","Neg",J21*VLOOKUP($D21,$D$1422:$AY$1445,COLUMNS($D21:K21),FALSE))</f>
        <v>93.607578374417756</v>
      </c>
      <c r="L21" s="308">
        <f>IF(K21="Neg","Neg",K21*VLOOKUP($D21,$D$1422:$AY$1445,COLUMNS($D21:L21),FALSE))</f>
        <v>109.33096072992446</v>
      </c>
      <c r="M21" s="308">
        <f>IF(L21="Neg","Neg",L21*VLOOKUP($D21,$D$1422:$AY$1445,COLUMNS($D21:M21),FALSE))</f>
        <v>126.16807103853735</v>
      </c>
      <c r="N21" s="308">
        <f>IF(M21="Neg","Neg",M21*VLOOKUP($D21,$D$1422:$AY$1445,COLUMNS($D21:N21),FALSE))</f>
        <v>152.19832173200047</v>
      </c>
      <c r="O21" s="308">
        <f>IF(N21="Neg","Neg",N21*VLOOKUP($D21,$D$1422:$AY$1445,COLUMNS($D21:O21),FALSE))</f>
        <v>174.20561399836009</v>
      </c>
      <c r="P21" s="308">
        <f>IF(O21="Neg","Neg",O21*VLOOKUP($D21,$D$1422:$AY$1445,COLUMNS($D21:P21),FALSE))</f>
        <v>192.71540971022833</v>
      </c>
      <c r="Q21" s="308">
        <f>IF(P21="Neg","Neg",P21*VLOOKUP($D21,$D$1422:$AY$1445,COLUMNS($D21:Q21),FALSE))</f>
        <v>210.52528741647907</v>
      </c>
      <c r="R21" s="308">
        <f>IF(Q21="Neg","Neg",Q21*VLOOKUP($D21,$D$1422:$AY$1445,COLUMNS($D21:R21),FALSE))</f>
        <v>229.75035327366925</v>
      </c>
      <c r="S21" s="308">
        <f>IF(R21="Neg","Neg",R21*VLOOKUP($D21,$D$1422:$AY$1445,COLUMNS($D21:S21),FALSE))</f>
        <v>247.37740095253039</v>
      </c>
      <c r="T21" s="308">
        <f>IF(S21="Neg","Neg",S21*VLOOKUP($D21,$D$1422:$AY$1445,COLUMNS($D21:T21),FALSE))</f>
        <v>271.89895500776322</v>
      </c>
      <c r="U21" s="308">
        <f>IF(T21="Neg","Neg",T21*VLOOKUP($D21,$D$1422:$AY$1445,COLUMNS($D21:U21),FALSE))</f>
        <v>291.8399888348074</v>
      </c>
      <c r="V21" s="308">
        <f>IF(U21="Neg","Neg",U21*VLOOKUP($D21,$D$1422:$AY$1445,COLUMNS($D21:V21),FALSE))</f>
        <v>327.86169117775324</v>
      </c>
      <c r="W21" s="308">
        <f>IF(V21="Neg","Neg",V21*VLOOKUP($D21,$D$1422:$AY$1445,COLUMNS($D21:W21),FALSE))</f>
        <v>366.53024197065639</v>
      </c>
      <c r="X21" s="308">
        <f>IF(W21="Neg","Neg",W21*VLOOKUP($D21,$D$1422:$AY$1445,COLUMNS($D21:X21),FALSE))</f>
        <v>403.95596727202934</v>
      </c>
      <c r="Y21" s="308">
        <f>IF(X21="Neg","Neg",X21*VLOOKUP($D21,$D$1422:$AY$1445,COLUMNS($D21:Y21),FALSE))</f>
        <v>435.45925577013651</v>
      </c>
      <c r="Z21" s="308">
        <f>IF(Y21="Neg","Neg",Y21*VLOOKUP($D21,$D$1422:$AY$1445,COLUMNS($D21:Z21),FALSE))</f>
        <v>458.54189564034112</v>
      </c>
      <c r="AA21" s="308">
        <f>IF(Z21="Neg","Neg",Z21*VLOOKUP($D21,$D$1422:$AY$1445,COLUMNS($D21:AA21),FALSE))</f>
        <v>473.08455888766753</v>
      </c>
      <c r="AB21" s="308">
        <f>IF(AA21="Neg","Neg",AA21*VLOOKUP($D21,$D$1422:$AY$1445,COLUMNS($D21:AB21),FALSE))</f>
        <v>501.62767572093975</v>
      </c>
      <c r="AC21" s="308">
        <f>IF(AB21="Neg","Neg",AB21*VLOOKUP($D21,$D$1422:$AY$1445,COLUMNS($D21:AC21),FALSE))</f>
        <v>526.24901868425161</v>
      </c>
      <c r="AD21" s="308">
        <f>IF(AC21="Neg","Neg",AC21*VLOOKUP($D21,$D$1422:$AY$1445,COLUMNS($D21:AD21),FALSE))</f>
        <v>554.75863993998689</v>
      </c>
      <c r="AE21" s="308">
        <f>IF(AD21="Neg","Neg",AD21*VLOOKUP($D21,$D$1422:$AY$1445,COLUMNS($D21:AE21),FALSE))</f>
        <v>593.55698609584601</v>
      </c>
      <c r="AF21" s="308">
        <f>IF(AE21="Neg","Neg",AE21*VLOOKUP($D21,$D$1422:$AY$1445,COLUMNS($D21:AF21),FALSE))</f>
        <v>624.51318016084838</v>
      </c>
      <c r="AG21" s="308">
        <f>IF(AF21="Neg","Neg",AF21*VLOOKUP($D21,$D$1422:$AY$1445,COLUMNS($D21:AG21),FALSE))</f>
        <v>655.22094869245097</v>
      </c>
      <c r="AH21" s="308">
        <f>IF(AG21="Neg","Neg",AG21*VLOOKUP($D21,$D$1422:$AY$1445,COLUMNS($D21:AH21),FALSE))</f>
        <v>685.47164215557962</v>
      </c>
      <c r="AI21" s="308">
        <f>IF(AH21="Neg","Neg",AH21*VLOOKUP($D21,$D$1422:$AY$1445,COLUMNS($D21:AI21),FALSE))</f>
        <v>724.93152596779498</v>
      </c>
      <c r="AJ21" s="308">
        <f>IF(AI21="Neg","Neg",AI21*VLOOKUP($D21,$D$1422:$AY$1445,COLUMNS($D21:AJ21),FALSE))</f>
        <v>751.91849409465942</v>
      </c>
      <c r="AK21" s="308">
        <f>IF(AJ21="Neg","Neg",AJ21*VLOOKUP($D21,$D$1422:$AY$1445,COLUMNS($D21:AK21),FALSE))</f>
        <v>794.97775684304133</v>
      </c>
      <c r="AL21" s="308">
        <f>IF(AK21="Neg","Neg",AK21*VLOOKUP($D21,$D$1422:$AY$1445,COLUMNS($D21:AL21),FALSE))</f>
        <v>842.72221349941503</v>
      </c>
      <c r="AM21" s="308">
        <f>IF(AL21="Neg","Neg",AL21*VLOOKUP($D21,$D$1422:$AY$1445,COLUMNS($D21:AM21),FALSE))</f>
        <v>886.34601629420229</v>
      </c>
      <c r="AN21" s="308">
        <f>IF(AM21="Neg","Neg",AM21*VLOOKUP($D21,$D$1422:$AY$1445,COLUMNS($D21:AN21),FALSE))</f>
        <v>944.59203433296636</v>
      </c>
      <c r="AO21" s="308">
        <f>IF(AN21="Neg","Neg",AN21*VLOOKUP($D21,$D$1422:$AY$1445,COLUMNS($D21:AO21),FALSE))</f>
        <v>996.93724812895721</v>
      </c>
      <c r="AP21" s="308">
        <f>IF(AO21="Neg","Neg",AO21*VLOOKUP($D21,$D$1422:$AY$1445,COLUMNS($D21:AP21),FALSE))</f>
        <v>1047.060588614992</v>
      </c>
      <c r="AQ21" s="308">
        <f>IF(AP21="Neg","Neg",AP21*VLOOKUP($D21,$D$1422:$AY$1445,COLUMNS($D21:AQ21),FALSE))</f>
        <v>1049.6223024720425</v>
      </c>
      <c r="AR21" s="308">
        <f>IF(AQ21="Neg","Neg",AQ21*VLOOKUP($D21,$D$1422:$AY$1445,COLUMNS($D21:AR21),FALSE))</f>
        <v>1049.2329163831746</v>
      </c>
      <c r="AS21" s="308">
        <f>IF(AR21="Neg","Neg",AR21*VLOOKUP($D21,$D$1422:$AY$1445,COLUMNS($D21:AS21),FALSE))</f>
        <v>1099.0073446031986</v>
      </c>
      <c r="AT21" s="308">
        <f>IF(AS21="Neg","Neg",AS21*VLOOKUP($D21,$D$1422:$AY$1445,COLUMNS($D21:AT21),FALSE))</f>
        <v>1136.8231538179714</v>
      </c>
      <c r="AU21" s="308">
        <f>IF(AT21="Neg","Neg",AT21*VLOOKUP($D21,$D$1422:$AY$1445,COLUMNS($D21:AU21),FALSE))</f>
        <v>1171.5517873030815</v>
      </c>
      <c r="AV21" s="308">
        <f>IF(AU21="Neg","Neg",AU21*VLOOKUP($D21,$D$1422:$AY$1445,COLUMNS($D21:AV21),FALSE))</f>
        <v>1225.4852497339532</v>
      </c>
      <c r="AW21" s="308">
        <f>IF(AV21="Neg","Neg",AV21*VLOOKUP($D21,$D$1422:$AY$1445,COLUMNS($D21:AW21),FALSE))</f>
        <v>1278.3531341044281</v>
      </c>
      <c r="AX21" s="308">
        <f>IF(AW21="Neg","Neg",AW21*VLOOKUP($D21,$D$1422:$AY$1445,COLUMNS($D21:AX21),FALSE))</f>
        <v>1308.843879206572</v>
      </c>
      <c r="AY21" s="308">
        <f>IF(AX21="Neg","Neg",AX21*VLOOKUP($D21,$D$1422:$AY$1445,COLUMNS($D21:AY21),FALSE))</f>
        <v>1355.7293138640271</v>
      </c>
      <c r="AZ21" s="308">
        <f>IF(AY21="Neg","Neg",AY21*VLOOKUP($D21,$D$1422:AZ$1445,COLUMNS($D21:AZ21),FALSE))</f>
        <v>1410.2224315695798</v>
      </c>
      <c r="BA21" s="308">
        <f>IF(AZ21="Neg","Neg",AZ21*VLOOKUP($D21,$D$1422:BA$1445,COLUMNS($D21:BA21),FALSE))</f>
        <v>1469.8654943214508</v>
      </c>
      <c r="BB21" s="308">
        <f>IF(BA21="Neg","Neg",BA21*VLOOKUP($D21,$D$1422:BB$1445,COLUMNS($D21:BB21),FALSE))</f>
        <v>1527.759808796076</v>
      </c>
      <c r="BC21" s="308">
        <f>IF(BB21="Neg","Neg",BB21*VLOOKUP($D21,$D$1422:BC$1445,COLUMNS($D21:BC21),FALSE))</f>
        <v>1592.0545698784017</v>
      </c>
    </row>
    <row r="22" spans="1:55">
      <c r="A22" s="304"/>
      <c r="B22" s="305" t="s">
        <v>210</v>
      </c>
      <c r="C22" s="306" t="s">
        <v>246</v>
      </c>
      <c r="D22" s="305" t="s">
        <v>92</v>
      </c>
      <c r="E22" s="312"/>
      <c r="F22" s="312"/>
      <c r="G22" s="312"/>
      <c r="H22" s="312"/>
      <c r="I22" s="307">
        <v>75</v>
      </c>
      <c r="J22" s="307">
        <v>67</v>
      </c>
      <c r="K22" s="308">
        <f>IF(J22="Neg","Neg",J22*VLOOKUP($D22,$D$1422:$AY$1445,COLUMNS($D22:K22),FALSE))</f>
        <v>78.396346888574868</v>
      </c>
      <c r="L22" s="308">
        <f>IF(K22="Neg","Neg",K22*VLOOKUP($D22,$D$1422:$AY$1445,COLUMNS($D22:L22),FALSE))</f>
        <v>91.564679611311732</v>
      </c>
      <c r="M22" s="308">
        <f>IF(L22="Neg","Neg",L22*VLOOKUP($D22,$D$1422:$AY$1445,COLUMNS($D22:M22),FALSE))</f>
        <v>105.66575949477503</v>
      </c>
      <c r="N22" s="308">
        <f>IF(M22="Neg","Neg",M22*VLOOKUP($D22,$D$1422:$AY$1445,COLUMNS($D22:N22),FALSE))</f>
        <v>127.4660944505504</v>
      </c>
      <c r="O22" s="308">
        <f>IF(N22="Neg","Neg",N22*VLOOKUP($D22,$D$1422:$AY$1445,COLUMNS($D22:O22),FALSE))</f>
        <v>145.89720172362658</v>
      </c>
      <c r="P22" s="308">
        <f>IF(O22="Neg","Neg",O22*VLOOKUP($D22,$D$1422:$AY$1445,COLUMNS($D22:P22),FALSE))</f>
        <v>161.39915563231622</v>
      </c>
      <c r="Q22" s="308">
        <f>IF(P22="Neg","Neg",P22*VLOOKUP($D22,$D$1422:$AY$1445,COLUMNS($D22:Q22),FALSE))</f>
        <v>176.31492821130124</v>
      </c>
      <c r="R22" s="308">
        <f>IF(Q22="Neg","Neg",Q22*VLOOKUP($D22,$D$1422:$AY$1445,COLUMNS($D22:R22),FALSE))</f>
        <v>192.41592086669803</v>
      </c>
      <c r="S22" s="308">
        <f>IF(R22="Neg","Neg",R22*VLOOKUP($D22,$D$1422:$AY$1445,COLUMNS($D22:S22),FALSE))</f>
        <v>207.17857329774424</v>
      </c>
      <c r="T22" s="308">
        <f>IF(S22="Neg","Neg",S22*VLOOKUP($D22,$D$1422:$AY$1445,COLUMNS($D22:T22),FALSE))</f>
        <v>227.71537481900171</v>
      </c>
      <c r="U22" s="308">
        <f>IF(T22="Neg","Neg",T22*VLOOKUP($D22,$D$1422:$AY$1445,COLUMNS($D22:U22),FALSE))</f>
        <v>244.41599064915121</v>
      </c>
      <c r="V22" s="308">
        <f>IF(U22="Neg","Neg",U22*VLOOKUP($D22,$D$1422:$AY$1445,COLUMNS($D22:V22),FALSE))</f>
        <v>274.58416636136837</v>
      </c>
      <c r="W22" s="308">
        <f>IF(V22="Neg","Neg",V22*VLOOKUP($D22,$D$1422:$AY$1445,COLUMNS($D22:W22),FALSE))</f>
        <v>306.96907765042477</v>
      </c>
      <c r="X22" s="308">
        <f>IF(W22="Neg","Neg",W22*VLOOKUP($D22,$D$1422:$AY$1445,COLUMNS($D22:X22),FALSE))</f>
        <v>338.31312259032461</v>
      </c>
      <c r="Y22" s="308">
        <f>IF(X22="Neg","Neg",X22*VLOOKUP($D22,$D$1422:$AY$1445,COLUMNS($D22:Y22),FALSE))</f>
        <v>364.69712670748936</v>
      </c>
      <c r="Z22" s="308">
        <f>IF(Y22="Neg","Neg",Y22*VLOOKUP($D22,$D$1422:$AY$1445,COLUMNS($D22:Z22),FALSE))</f>
        <v>384.02883759878574</v>
      </c>
      <c r="AA22" s="308">
        <f>IF(Z22="Neg","Neg",Z22*VLOOKUP($D22,$D$1422:$AY$1445,COLUMNS($D22:AA22),FALSE))</f>
        <v>396.20831806842159</v>
      </c>
      <c r="AB22" s="308">
        <f>IF(AA22="Neg","Neg",AA22*VLOOKUP($D22,$D$1422:$AY$1445,COLUMNS($D22:AB22),FALSE))</f>
        <v>420.1131784162871</v>
      </c>
      <c r="AC22" s="308">
        <f>IF(AB22="Neg","Neg",AB22*VLOOKUP($D22,$D$1422:$AY$1445,COLUMNS($D22:AC22),FALSE))</f>
        <v>440.73355314806076</v>
      </c>
      <c r="AD22" s="308">
        <f>IF(AC22="Neg","Neg",AC22*VLOOKUP($D22,$D$1422:$AY$1445,COLUMNS($D22:AD22),FALSE))</f>
        <v>464.61036094973906</v>
      </c>
      <c r="AE22" s="308">
        <f>IF(AD22="Neg","Neg",AD22*VLOOKUP($D22,$D$1422:$AY$1445,COLUMNS($D22:AE22),FALSE))</f>
        <v>497.10397585527107</v>
      </c>
      <c r="AF22" s="308">
        <f>IF(AE22="Neg","Neg",AE22*VLOOKUP($D22,$D$1422:$AY$1445,COLUMNS($D22:AF22),FALSE))</f>
        <v>523.02978838471063</v>
      </c>
      <c r="AG22" s="308">
        <f>IF(AF22="Neg","Neg",AF22*VLOOKUP($D22,$D$1422:$AY$1445,COLUMNS($D22:AG22),FALSE))</f>
        <v>548.74754452992784</v>
      </c>
      <c r="AH22" s="308">
        <f>IF(AG22="Neg","Neg",AG22*VLOOKUP($D22,$D$1422:$AY$1445,COLUMNS($D22:AH22),FALSE))</f>
        <v>574.08250030529814</v>
      </c>
      <c r="AI22" s="308">
        <f>IF(AH22="Neg","Neg",AH22*VLOOKUP($D22,$D$1422:$AY$1445,COLUMNS($D22:AI22),FALSE))</f>
        <v>607.13015299802851</v>
      </c>
      <c r="AJ22" s="308">
        <f>IF(AI22="Neg","Neg",AI22*VLOOKUP($D22,$D$1422:$AY$1445,COLUMNS($D22:AJ22),FALSE))</f>
        <v>629.73173880427748</v>
      </c>
      <c r="AK22" s="308">
        <f>IF(AJ22="Neg","Neg",AJ22*VLOOKUP($D22,$D$1422:$AY$1445,COLUMNS($D22:AK22),FALSE))</f>
        <v>665.79387135604736</v>
      </c>
      <c r="AL22" s="308">
        <f>IF(AK22="Neg","Neg",AK22*VLOOKUP($D22,$D$1422:$AY$1445,COLUMNS($D22:AL22),FALSE))</f>
        <v>705.77985380576035</v>
      </c>
      <c r="AM22" s="308">
        <f>IF(AL22="Neg","Neg",AL22*VLOOKUP($D22,$D$1422:$AY$1445,COLUMNS($D22:AM22),FALSE))</f>
        <v>742.31478864639473</v>
      </c>
      <c r="AN22" s="308">
        <f>IF(AM22="Neg","Neg",AM22*VLOOKUP($D22,$D$1422:$AY$1445,COLUMNS($D22:AN22),FALSE))</f>
        <v>791.09582875385968</v>
      </c>
      <c r="AO22" s="308">
        <f>IF(AN22="Neg","Neg",AN22*VLOOKUP($D22,$D$1422:$AY$1445,COLUMNS($D22:AO22),FALSE))</f>
        <v>834.93494530800206</v>
      </c>
      <c r="AP22" s="308">
        <f>IF(AO22="Neg","Neg",AO22*VLOOKUP($D22,$D$1422:$AY$1445,COLUMNS($D22:AP22),FALSE))</f>
        <v>876.91324296505616</v>
      </c>
      <c r="AQ22" s="308">
        <f>IF(AP22="Neg","Neg",AP22*VLOOKUP($D22,$D$1422:$AY$1445,COLUMNS($D22:AQ22),FALSE))</f>
        <v>879.05867832033607</v>
      </c>
      <c r="AR22" s="308">
        <f>IF(AQ22="Neg","Neg",AQ22*VLOOKUP($D22,$D$1422:$AY$1445,COLUMNS($D22:AR22),FALSE))</f>
        <v>878.73256747090909</v>
      </c>
      <c r="AS22" s="308">
        <f>IF(AR22="Neg","Neg",AR22*VLOOKUP($D22,$D$1422:$AY$1445,COLUMNS($D22:AS22),FALSE))</f>
        <v>920.41865110517915</v>
      </c>
      <c r="AT22" s="308">
        <f>IF(AS22="Neg","Neg",AS22*VLOOKUP($D22,$D$1422:$AY$1445,COLUMNS($D22:AT22),FALSE))</f>
        <v>952.08939132255148</v>
      </c>
      <c r="AU22" s="308">
        <f>IF(AT22="Neg","Neg",AT22*VLOOKUP($D22,$D$1422:$AY$1445,COLUMNS($D22:AU22),FALSE))</f>
        <v>981.17462186633122</v>
      </c>
      <c r="AV22" s="308">
        <f>IF(AU22="Neg","Neg",AU22*VLOOKUP($D22,$D$1422:$AY$1445,COLUMNS($D22:AV22),FALSE))</f>
        <v>1026.3438966521862</v>
      </c>
      <c r="AW22" s="308">
        <f>IF(AV22="Neg","Neg",AV22*VLOOKUP($D22,$D$1422:$AY$1445,COLUMNS($D22:AW22),FALSE))</f>
        <v>1070.6207498124591</v>
      </c>
      <c r="AX22" s="308">
        <f>IF(AW22="Neg","Neg",AW22*VLOOKUP($D22,$D$1422:$AY$1445,COLUMNS($D22:AX22),FALSE))</f>
        <v>1096.1567488355047</v>
      </c>
      <c r="AY22" s="308">
        <f>IF(AX22="Neg","Neg",AX22*VLOOKUP($D22,$D$1422:$AY$1445,COLUMNS($D22:AY22),FALSE))</f>
        <v>1135.4233003611234</v>
      </c>
      <c r="AZ22" s="308">
        <f>IF(AY22="Neg","Neg",AY22*VLOOKUP($D22,$D$1422:AZ$1445,COLUMNS($D22:AZ22),FALSE))</f>
        <v>1181.0612864395239</v>
      </c>
      <c r="BA22" s="308">
        <f>IF(AZ22="Neg","Neg",AZ22*VLOOKUP($D22,$D$1422:BA$1445,COLUMNS($D22:BA22),FALSE))</f>
        <v>1231.0123514942159</v>
      </c>
      <c r="BB22" s="308">
        <f>IF(BA22="Neg","Neg",BA22*VLOOKUP($D22,$D$1422:BB$1445,COLUMNS($D22:BB22),FALSE))</f>
        <v>1279.4988398667144</v>
      </c>
      <c r="BC22" s="308">
        <f>IF(BB22="Neg","Neg",BB22*VLOOKUP($D22,$D$1422:BC$1445,COLUMNS($D22:BC22),FALSE))</f>
        <v>1333.3457022731623</v>
      </c>
    </row>
    <row r="23" spans="1:55">
      <c r="A23" s="304"/>
      <c r="B23" s="305" t="s">
        <v>210</v>
      </c>
      <c r="C23" s="306" t="s">
        <v>248</v>
      </c>
      <c r="D23" s="305" t="s">
        <v>988</v>
      </c>
      <c r="E23" s="312"/>
      <c r="F23" s="312"/>
      <c r="G23" s="312"/>
      <c r="H23" s="312"/>
      <c r="I23" s="307">
        <v>195</v>
      </c>
      <c r="J23" s="307">
        <v>275</v>
      </c>
      <c r="K23" s="308">
        <f>IF(J23="Neg","Neg",J23*VLOOKUP($D23,$D$1422:$AY$1445,COLUMNS($D23:K23),FALSE))</f>
        <v>321.77605066206104</v>
      </c>
      <c r="L23" s="308">
        <f>IF(K23="Neg","Neg",K23*VLOOKUP($D23,$D$1422:$AY$1445,COLUMNS($D23:L23),FALSE))</f>
        <v>375.82517750911535</v>
      </c>
      <c r="M23" s="308">
        <f>IF(L23="Neg","Neg",L23*VLOOKUP($D23,$D$1422:$AY$1445,COLUMNS($D23:M23),FALSE))</f>
        <v>433.70274419497218</v>
      </c>
      <c r="N23" s="308">
        <f>IF(M23="Neg","Neg",M23*VLOOKUP($D23,$D$1422:$AY$1445,COLUMNS($D23:N23),FALSE))</f>
        <v>523.18173095375175</v>
      </c>
      <c r="O23" s="308">
        <f>IF(N23="Neg","Neg",N23*VLOOKUP($D23,$D$1422:$AY$1445,COLUMNS($D23:O23),FALSE))</f>
        <v>598.83179811936304</v>
      </c>
      <c r="P23" s="308">
        <f>IF(O23="Neg","Neg",O23*VLOOKUP($D23,$D$1422:$AY$1445,COLUMNS($D23:P23),FALSE))</f>
        <v>662.45922087891017</v>
      </c>
      <c r="Q23" s="308">
        <f>IF(P23="Neg","Neg",P23*VLOOKUP($D23,$D$1422:$AY$1445,COLUMNS($D23:Q23),FALSE))</f>
        <v>723.68067549414718</v>
      </c>
      <c r="R23" s="308">
        <f>IF(Q23="Neg","Neg",Q23*VLOOKUP($D23,$D$1422:$AY$1445,COLUMNS($D23:R23),FALSE))</f>
        <v>789.7668393782385</v>
      </c>
      <c r="S23" s="308">
        <f>IF(R23="Neg","Neg",R23*VLOOKUP($D23,$D$1422:$AY$1445,COLUMNS($D23:S23),FALSE))</f>
        <v>850.35981577432369</v>
      </c>
      <c r="T23" s="308">
        <f>IF(S23="Neg","Neg",S23*VLOOKUP($D23,$D$1422:$AY$1445,COLUMNS($D23:T23),FALSE))</f>
        <v>934.65265783918653</v>
      </c>
      <c r="U23" s="308">
        <f>IF(T23="Neg","Neg",T23*VLOOKUP($D23,$D$1422:$AY$1445,COLUMNS($D23:U23),FALSE))</f>
        <v>1003.1999616196509</v>
      </c>
      <c r="V23" s="308">
        <f>IF(U23="Neg","Neg",U23*VLOOKUP($D23,$D$1422:$AY$1445,COLUMNS($D23:V23),FALSE))</f>
        <v>1127.0245634235273</v>
      </c>
      <c r="W23" s="308">
        <f>IF(V23="Neg","Neg",V23*VLOOKUP($D23,$D$1422:$AY$1445,COLUMNS($D23:W23),FALSE))</f>
        <v>1259.9477067741318</v>
      </c>
      <c r="X23" s="308">
        <f>IF(W23="Neg","Neg",W23*VLOOKUP($D23,$D$1422:$AY$1445,COLUMNS($D23:X23),FALSE))</f>
        <v>1388.5986374976014</v>
      </c>
      <c r="Y23" s="308">
        <f>IF(X23="Neg","Neg",X23*VLOOKUP($D23,$D$1422:$AY$1445,COLUMNS($D23:Y23),FALSE))</f>
        <v>1496.8911917098449</v>
      </c>
      <c r="Z23" s="308">
        <f>IF(Y23="Neg","Neg",Y23*VLOOKUP($D23,$D$1422:$AY$1445,COLUMNS($D23:Z23),FALSE))</f>
        <v>1576.2377662636734</v>
      </c>
      <c r="AA23" s="308">
        <f>IF(Z23="Neg","Neg",Z23*VLOOKUP($D23,$D$1422:$AY$1445,COLUMNS($D23:AA23),FALSE))</f>
        <v>1626.228171176358</v>
      </c>
      <c r="AB23" s="308">
        <f>IF(AA23="Neg","Neg",AA23*VLOOKUP($D23,$D$1422:$AY$1445,COLUMNS($D23:AB23),FALSE))</f>
        <v>1724.3451352907314</v>
      </c>
      <c r="AC23" s="308">
        <f>IF(AB23="Neg","Neg",AB23*VLOOKUP($D23,$D$1422:$AY$1445,COLUMNS($D23:AC23),FALSE))</f>
        <v>1808.9810017271159</v>
      </c>
      <c r="AD23" s="308">
        <f>IF(AC23="Neg","Neg",AC23*VLOOKUP($D23,$D$1422:$AY$1445,COLUMNS($D23:AD23),FALSE))</f>
        <v>1906.982824793706</v>
      </c>
      <c r="AE23" s="308">
        <f>IF(AD23="Neg","Neg",AD23*VLOOKUP($D23,$D$1422:$AY$1445,COLUMNS($D23:AE23),FALSE))</f>
        <v>2040.3521397044717</v>
      </c>
      <c r="AF23" s="308">
        <f>IF(AE23="Neg","Neg",AE23*VLOOKUP($D23,$D$1422:$AY$1445,COLUMNS($D23:AF23),FALSE))</f>
        <v>2146.7640568029174</v>
      </c>
      <c r="AG23" s="308">
        <f>IF(AF23="Neg","Neg",AF23*VLOOKUP($D23,$D$1422:$AY$1445,COLUMNS($D23:AG23),FALSE))</f>
        <v>2252.3220111303017</v>
      </c>
      <c r="AH23" s="308">
        <f>IF(AG23="Neg","Neg",AG23*VLOOKUP($D23,$D$1422:$AY$1445,COLUMNS($D23:AH23),FALSE))</f>
        <v>2356.3087699098064</v>
      </c>
      <c r="AI23" s="308">
        <f>IF(AH23="Neg","Neg",AH23*VLOOKUP($D23,$D$1422:$AY$1445,COLUMNS($D23:AI23),FALSE))</f>
        <v>2491.9521205142969</v>
      </c>
      <c r="AJ23" s="308">
        <f>IF(AI23="Neg","Neg",AI23*VLOOKUP($D23,$D$1422:$AY$1445,COLUMNS($D23:AJ23),FALSE))</f>
        <v>2584.7198234503935</v>
      </c>
      <c r="AK23" s="308">
        <f>IF(AJ23="Neg","Neg",AJ23*VLOOKUP($D23,$D$1422:$AY$1445,COLUMNS($D23:AK23),FALSE))</f>
        <v>2732.7360391479565</v>
      </c>
      <c r="AL23" s="308">
        <f>IF(AK23="Neg","Neg",AK23*VLOOKUP($D23,$D$1422:$AY$1445,COLUMNS($D23:AL23),FALSE))</f>
        <v>2896.8576089042413</v>
      </c>
      <c r="AM23" s="308">
        <f>IF(AL23="Neg","Neg",AL23*VLOOKUP($D23,$D$1422:$AY$1445,COLUMNS($D23:AM23),FALSE))</f>
        <v>3046.8144310113225</v>
      </c>
      <c r="AN23" s="308">
        <f>IF(AM23="Neg","Neg",AM23*VLOOKUP($D23,$D$1422:$AY$1445,COLUMNS($D23:AN23),FALSE))</f>
        <v>3247.0351180195744</v>
      </c>
      <c r="AO23" s="308">
        <f>IF(AN23="Neg","Neg",AN23*VLOOKUP($D23,$D$1422:$AY$1445,COLUMNS($D23:AO23),FALSE))</f>
        <v>3426.9717904432932</v>
      </c>
      <c r="AP23" s="308">
        <f>IF(AO23="Neg","Neg",AO23*VLOOKUP($D23,$D$1422:$AY$1445,COLUMNS($D23:AP23),FALSE))</f>
        <v>3599.2707733640377</v>
      </c>
      <c r="AQ23" s="308">
        <f>IF(AP23="Neg","Neg",AP23*VLOOKUP($D23,$D$1422:$AY$1445,COLUMNS($D23:AQ23),FALSE))</f>
        <v>3608.0766647476494</v>
      </c>
      <c r="AR23" s="308">
        <f>IF(AQ23="Neg","Neg",AQ23*VLOOKUP($D23,$D$1422:$AY$1445,COLUMNS($D23:AR23),FALSE))</f>
        <v>3606.7381500671654</v>
      </c>
      <c r="AS23" s="308">
        <f>IF(AR23="Neg","Neg",AR23*VLOOKUP($D23,$D$1422:$AY$1445,COLUMNS($D23:AS23),FALSE))</f>
        <v>3777.8377470734977</v>
      </c>
      <c r="AT23" s="308">
        <f>IF(AS23="Neg","Neg",AS23*VLOOKUP($D23,$D$1422:$AY$1445,COLUMNS($D23:AT23),FALSE))</f>
        <v>3907.8295912492795</v>
      </c>
      <c r="AU23" s="308">
        <f>IF(AT23="Neg","Neg",AT23*VLOOKUP($D23,$D$1422:$AY$1445,COLUMNS($D23:AU23),FALSE))</f>
        <v>4027.2092688543457</v>
      </c>
      <c r="AV23" s="308">
        <f>IF(AU23="Neg","Neg",AU23*VLOOKUP($D23,$D$1422:$AY$1445,COLUMNS($D23:AV23),FALSE))</f>
        <v>4212.6055459604668</v>
      </c>
      <c r="AW23" s="308">
        <f>IF(AV23="Neg","Neg",AV23*VLOOKUP($D23,$D$1422:$AY$1445,COLUMNS($D23:AW23),FALSE))</f>
        <v>4394.3388984839739</v>
      </c>
      <c r="AX23" s="308">
        <f>IF(AW23="Neg","Neg",AW23*VLOOKUP($D23,$D$1422:$AY$1445,COLUMNS($D23:AX23),FALSE))</f>
        <v>4499.150834772594</v>
      </c>
      <c r="AY23" s="308">
        <f>IF(AX23="Neg","Neg",AX23*VLOOKUP($D23,$D$1422:$AY$1445,COLUMNS($D23:AY23),FALSE))</f>
        <v>4660.319516407596</v>
      </c>
      <c r="AZ23" s="308">
        <f>IF(AY23="Neg","Neg",AY23*VLOOKUP($D23,$D$1422:AZ$1445,COLUMNS($D23:AZ23),FALSE))</f>
        <v>4847.6396085204342</v>
      </c>
      <c r="BA23" s="308">
        <f>IF(AZ23="Neg","Neg",AZ23*VLOOKUP($D23,$D$1422:BA$1445,COLUMNS($D23:BA23),FALSE))</f>
        <v>5052.6626367299905</v>
      </c>
      <c r="BB23" s="308">
        <f>IF(BA23="Neg","Neg",BA23*VLOOKUP($D23,$D$1422:BB$1445,COLUMNS($D23:BB23),FALSE))</f>
        <v>5251.6743427365145</v>
      </c>
      <c r="BC23" s="308">
        <f>IF(BB23="Neg","Neg",BB23*VLOOKUP($D23,$D$1422:BC$1445,COLUMNS($D23:BC23),FALSE))</f>
        <v>5472.6875839570093</v>
      </c>
    </row>
    <row r="24" spans="1:55">
      <c r="A24" s="304"/>
      <c r="B24" s="305" t="s">
        <v>210</v>
      </c>
      <c r="C24" s="306" t="s">
        <v>811</v>
      </c>
      <c r="D24" s="305" t="s">
        <v>249</v>
      </c>
      <c r="E24" s="312"/>
      <c r="F24" s="312"/>
      <c r="G24" s="312"/>
      <c r="H24" s="312"/>
      <c r="I24" s="307">
        <v>200</v>
      </c>
      <c r="J24" s="307">
        <v>200</v>
      </c>
      <c r="K24" s="308">
        <f>IF(J24="Neg","Neg",J24*VLOOKUP($D24,$D$1422:$AY$1445,COLUMNS($D24:K24),FALSE))</f>
        <v>234.01894593604439</v>
      </c>
      <c r="L24" s="308">
        <f>IF(K24="Neg","Neg",K24*VLOOKUP($D24,$D$1422:$AY$1445,COLUMNS($D24:L24),FALSE))</f>
        <v>273.32740182481115</v>
      </c>
      <c r="M24" s="308">
        <f>IF(L24="Neg","Neg",L24*VLOOKUP($D24,$D$1422:$AY$1445,COLUMNS($D24:M24),FALSE))</f>
        <v>315.42017759634336</v>
      </c>
      <c r="N24" s="308">
        <f>IF(M24="Neg","Neg",M24*VLOOKUP($D24,$D$1422:$AY$1445,COLUMNS($D24:N24),FALSE))</f>
        <v>380.49580433000119</v>
      </c>
      <c r="O24" s="308">
        <f>IF(N24="Neg","Neg",N24*VLOOKUP($D24,$D$1422:$AY$1445,COLUMNS($D24:O24),FALSE))</f>
        <v>435.51403499590026</v>
      </c>
      <c r="P24" s="308">
        <f>IF(O24="Neg","Neg",O24*VLOOKUP($D24,$D$1422:$AY$1445,COLUMNS($D24:P24),FALSE))</f>
        <v>481.78852427557086</v>
      </c>
      <c r="Q24" s="308">
        <f>IF(P24="Neg","Neg",P24*VLOOKUP($D24,$D$1422:$AY$1445,COLUMNS($D24:Q24),FALSE))</f>
        <v>526.31321854119778</v>
      </c>
      <c r="R24" s="308">
        <f>IF(Q24="Neg","Neg",Q24*VLOOKUP($D24,$D$1422:$AY$1445,COLUMNS($D24:R24),FALSE))</f>
        <v>574.37588318417329</v>
      </c>
      <c r="S24" s="308">
        <f>IF(R24="Neg","Neg",R24*VLOOKUP($D24,$D$1422:$AY$1445,COLUMNS($D24:S24),FALSE))</f>
        <v>618.4435023813262</v>
      </c>
      <c r="T24" s="308">
        <f>IF(S24="Neg","Neg",S24*VLOOKUP($D24,$D$1422:$AY$1445,COLUMNS($D24:T24),FALSE))</f>
        <v>679.74738751940822</v>
      </c>
      <c r="U24" s="308">
        <f>IF(T24="Neg","Neg",T24*VLOOKUP($D24,$D$1422:$AY$1445,COLUMNS($D24:U24),FALSE))</f>
        <v>729.59997208701873</v>
      </c>
      <c r="V24" s="308">
        <f>IF(U24="Neg","Neg",U24*VLOOKUP($D24,$D$1422:$AY$1445,COLUMNS($D24:V24),FALSE))</f>
        <v>819.65422794438336</v>
      </c>
      <c r="W24" s="308">
        <f>IF(V24="Neg","Neg",V24*VLOOKUP($D24,$D$1422:$AY$1445,COLUMNS($D24:W24),FALSE))</f>
        <v>916.32560492664118</v>
      </c>
      <c r="X24" s="308">
        <f>IF(W24="Neg","Neg",W24*VLOOKUP($D24,$D$1422:$AY$1445,COLUMNS($D24:X24),FALSE))</f>
        <v>1009.8899181800737</v>
      </c>
      <c r="Y24" s="308">
        <f>IF(X24="Neg","Neg",X24*VLOOKUP($D24,$D$1422:$AY$1445,COLUMNS($D24:Y24),FALSE))</f>
        <v>1088.6481394253417</v>
      </c>
      <c r="Z24" s="308">
        <f>IF(Y24="Neg","Neg",Y24*VLOOKUP($D24,$D$1422:$AY$1445,COLUMNS($D24:Z24),FALSE))</f>
        <v>1146.3547391008533</v>
      </c>
      <c r="AA24" s="308">
        <f>IF(Z24="Neg","Neg",Z24*VLOOKUP($D24,$D$1422:$AY$1445,COLUMNS($D24:AA24),FALSE))</f>
        <v>1182.7113972191694</v>
      </c>
      <c r="AB24" s="308">
        <f>IF(AA24="Neg","Neg",AA24*VLOOKUP($D24,$D$1422:$AY$1445,COLUMNS($D24:AB24),FALSE))</f>
        <v>1254.06918930235</v>
      </c>
      <c r="AC24" s="308">
        <f>IF(AB24="Neg","Neg",AB24*VLOOKUP($D24,$D$1422:$AY$1445,COLUMNS($D24:AC24),FALSE))</f>
        <v>1315.6225467106296</v>
      </c>
      <c r="AD24" s="308">
        <f>IF(AC24="Neg","Neg",AC24*VLOOKUP($D24,$D$1422:$AY$1445,COLUMNS($D24:AD24),FALSE))</f>
        <v>1386.896599849968</v>
      </c>
      <c r="AE24" s="308">
        <f>IF(AD24="Neg","Neg",AD24*VLOOKUP($D24,$D$1422:$AY$1445,COLUMNS($D24:AE24),FALSE))</f>
        <v>1483.8924652396158</v>
      </c>
      <c r="AF24" s="308">
        <f>IF(AE24="Neg","Neg",AE24*VLOOKUP($D24,$D$1422:$AY$1445,COLUMNS($D24:AF24),FALSE))</f>
        <v>1561.2829504021217</v>
      </c>
      <c r="AG24" s="308">
        <f>IF(AF24="Neg","Neg",AF24*VLOOKUP($D24,$D$1422:$AY$1445,COLUMNS($D24:AG24),FALSE))</f>
        <v>1638.0523717311285</v>
      </c>
      <c r="AH24" s="308">
        <f>IF(AG24="Neg","Neg",AG24*VLOOKUP($D24,$D$1422:$AY$1445,COLUMNS($D24:AH24),FALSE))</f>
        <v>1713.6791053889501</v>
      </c>
      <c r="AI24" s="308">
        <f>IF(AH24="Neg","Neg",AH24*VLOOKUP($D24,$D$1422:$AY$1445,COLUMNS($D24:AI24),FALSE))</f>
        <v>1812.3288149194887</v>
      </c>
      <c r="AJ24" s="308">
        <f>IF(AI24="Neg","Neg",AI24*VLOOKUP($D24,$D$1422:$AY$1445,COLUMNS($D24:AJ24),FALSE))</f>
        <v>1879.7962352366496</v>
      </c>
      <c r="AK24" s="308">
        <f>IF(AJ24="Neg","Neg",AJ24*VLOOKUP($D24,$D$1422:$AY$1445,COLUMNS($D24:AK24),FALSE))</f>
        <v>1987.4443921076045</v>
      </c>
      <c r="AL24" s="308">
        <f>IF(AK24="Neg","Neg",AK24*VLOOKUP($D24,$D$1422:$AY$1445,COLUMNS($D24:AL24),FALSE))</f>
        <v>2106.8055337485389</v>
      </c>
      <c r="AM24" s="308">
        <f>IF(AL24="Neg","Neg",AL24*VLOOKUP($D24,$D$1422:$AY$1445,COLUMNS($D24:AM24),FALSE))</f>
        <v>2215.8650407355071</v>
      </c>
      <c r="AN24" s="308">
        <f>IF(AM24="Neg","Neg",AM24*VLOOKUP($D24,$D$1422:$AY$1445,COLUMNS($D24:AN24),FALSE))</f>
        <v>2361.4800858324174</v>
      </c>
      <c r="AO24" s="308">
        <f>IF(AN24="Neg","Neg",AN24*VLOOKUP($D24,$D$1422:$AY$1445,COLUMNS($D24:AO24),FALSE))</f>
        <v>2492.343120322395</v>
      </c>
      <c r="AP24" s="308">
        <f>IF(AO24="Neg","Neg",AO24*VLOOKUP($D24,$D$1422:$AY$1445,COLUMNS($D24:AP24),FALSE))</f>
        <v>2617.6514715374819</v>
      </c>
      <c r="AQ24" s="308">
        <f>IF(AP24="Neg","Neg",AP24*VLOOKUP($D24,$D$1422:$AY$1445,COLUMNS($D24:AQ24),FALSE))</f>
        <v>2624.0557561801083</v>
      </c>
      <c r="AR24" s="308">
        <f>IF(AQ24="Neg","Neg",AQ24*VLOOKUP($D24,$D$1422:$AY$1445,COLUMNS($D24:AR24),FALSE))</f>
        <v>2623.0822909579383</v>
      </c>
      <c r="AS24" s="308">
        <f>IF(AR24="Neg","Neg",AR24*VLOOKUP($D24,$D$1422:$AY$1445,COLUMNS($D24:AS24),FALSE))</f>
        <v>2747.5183615079982</v>
      </c>
      <c r="AT24" s="308">
        <f>IF(AS24="Neg","Neg",AS24*VLOOKUP($D24,$D$1422:$AY$1445,COLUMNS($D24:AT24),FALSE))</f>
        <v>2842.0578845449304</v>
      </c>
      <c r="AU24" s="308">
        <f>IF(AT24="Neg","Neg",AT24*VLOOKUP($D24,$D$1422:$AY$1445,COLUMNS($D24:AU24),FALSE))</f>
        <v>2928.8794682577059</v>
      </c>
      <c r="AV24" s="308">
        <f>IF(AU24="Neg","Neg",AU24*VLOOKUP($D24,$D$1422:$AY$1445,COLUMNS($D24:AV24),FALSE))</f>
        <v>3063.7131243348849</v>
      </c>
      <c r="AW24" s="308">
        <f>IF(AV24="Neg","Neg",AV24*VLOOKUP($D24,$D$1422:$AY$1445,COLUMNS($D24:AW24),FALSE))</f>
        <v>3195.8828352610722</v>
      </c>
      <c r="AX24" s="308">
        <f>IF(AW24="Neg","Neg",AW24*VLOOKUP($D24,$D$1422:$AY$1445,COLUMNS($D24:AX24),FALSE))</f>
        <v>3272.109698016432</v>
      </c>
      <c r="AY24" s="308">
        <f>IF(AX24="Neg","Neg",AX24*VLOOKUP($D24,$D$1422:$AY$1445,COLUMNS($D24:AY24),FALSE))</f>
        <v>3389.3232846600699</v>
      </c>
      <c r="AZ24" s="308">
        <f>IF(AY24="Neg","Neg",AY24*VLOOKUP($D24,$D$1422:AZ$1445,COLUMNS($D24:AZ24),FALSE))</f>
        <v>3525.5560789239521</v>
      </c>
      <c r="BA24" s="308">
        <f>IF(AZ24="Neg","Neg",AZ24*VLOOKUP($D24,$D$1422:BA$1445,COLUMNS($D24:BA24),FALSE))</f>
        <v>3674.6637358036296</v>
      </c>
      <c r="BB24" s="308">
        <f>IF(BA24="Neg","Neg",BA24*VLOOKUP($D24,$D$1422:BB$1445,COLUMNS($D24:BB24),FALSE))</f>
        <v>3819.3995219901926</v>
      </c>
      <c r="BC24" s="308">
        <f>IF(BB24="Neg","Neg",BB24*VLOOKUP($D24,$D$1422:BC$1445,COLUMNS($D24:BC24),FALSE))</f>
        <v>3980.1364246960075</v>
      </c>
    </row>
    <row r="25" spans="1:55">
      <c r="A25" s="304"/>
      <c r="B25" s="305" t="s">
        <v>210</v>
      </c>
      <c r="C25" s="306" t="s">
        <v>250</v>
      </c>
      <c r="D25" s="305" t="s">
        <v>251</v>
      </c>
      <c r="E25" s="312"/>
      <c r="F25" s="312"/>
      <c r="G25" s="312"/>
      <c r="H25" s="312"/>
      <c r="I25" s="307">
        <v>90</v>
      </c>
      <c r="J25" s="307">
        <v>100</v>
      </c>
      <c r="K25" s="308">
        <f>IF(J25="Neg","Neg",J25*VLOOKUP($D25,$D$1422:$AY$1445,COLUMNS($D25:K25),FALSE))</f>
        <v>117.00947296802219</v>
      </c>
      <c r="L25" s="308">
        <f>IF(K25="Neg","Neg",K25*VLOOKUP($D25,$D$1422:$AY$1445,COLUMNS($D25:L25),FALSE))</f>
        <v>136.66370091240557</v>
      </c>
      <c r="M25" s="308">
        <f>IF(L25="Neg","Neg",L25*VLOOKUP($D25,$D$1422:$AY$1445,COLUMNS($D25:M25),FALSE))</f>
        <v>157.71008879817168</v>
      </c>
      <c r="N25" s="308">
        <f>IF(M25="Neg","Neg",M25*VLOOKUP($D25,$D$1422:$AY$1445,COLUMNS($D25:N25),FALSE))</f>
        <v>190.2479021650006</v>
      </c>
      <c r="O25" s="308">
        <f>IF(N25="Neg","Neg",N25*VLOOKUP($D25,$D$1422:$AY$1445,COLUMNS($D25:O25),FALSE))</f>
        <v>217.75701749795013</v>
      </c>
      <c r="P25" s="308">
        <f>IF(O25="Neg","Neg",O25*VLOOKUP($D25,$D$1422:$AY$1445,COLUMNS($D25:P25),FALSE))</f>
        <v>240.89426213778543</v>
      </c>
      <c r="Q25" s="308">
        <f>IF(P25="Neg","Neg",P25*VLOOKUP($D25,$D$1422:$AY$1445,COLUMNS($D25:Q25),FALSE))</f>
        <v>263.15660927059889</v>
      </c>
      <c r="R25" s="308">
        <f>IF(Q25="Neg","Neg",Q25*VLOOKUP($D25,$D$1422:$AY$1445,COLUMNS($D25:R25),FALSE))</f>
        <v>287.18794159208664</v>
      </c>
      <c r="S25" s="308">
        <f>IF(R25="Neg","Neg",R25*VLOOKUP($D25,$D$1422:$AY$1445,COLUMNS($D25:S25),FALSE))</f>
        <v>309.2217511906631</v>
      </c>
      <c r="T25" s="308">
        <f>IF(S25="Neg","Neg",S25*VLOOKUP($D25,$D$1422:$AY$1445,COLUMNS($D25:T25),FALSE))</f>
        <v>339.87369375970411</v>
      </c>
      <c r="U25" s="308">
        <f>IF(T25="Neg","Neg",T25*VLOOKUP($D25,$D$1422:$AY$1445,COLUMNS($D25:U25),FALSE))</f>
        <v>364.79998604350936</v>
      </c>
      <c r="V25" s="308">
        <f>IF(U25="Neg","Neg",U25*VLOOKUP($D25,$D$1422:$AY$1445,COLUMNS($D25:V25),FALSE))</f>
        <v>409.82711397219168</v>
      </c>
      <c r="W25" s="308">
        <f>IF(V25="Neg","Neg",V25*VLOOKUP($D25,$D$1422:$AY$1445,COLUMNS($D25:W25),FALSE))</f>
        <v>458.16280246332059</v>
      </c>
      <c r="X25" s="308">
        <f>IF(W25="Neg","Neg",W25*VLOOKUP($D25,$D$1422:$AY$1445,COLUMNS($D25:X25),FALSE))</f>
        <v>504.94495909003683</v>
      </c>
      <c r="Y25" s="308">
        <f>IF(X25="Neg","Neg",X25*VLOOKUP($D25,$D$1422:$AY$1445,COLUMNS($D25:Y25),FALSE))</f>
        <v>544.32406971267085</v>
      </c>
      <c r="Z25" s="308">
        <f>IF(Y25="Neg","Neg",Y25*VLOOKUP($D25,$D$1422:$AY$1445,COLUMNS($D25:Z25),FALSE))</f>
        <v>573.17736955042665</v>
      </c>
      <c r="AA25" s="308">
        <f>IF(Z25="Neg","Neg",Z25*VLOOKUP($D25,$D$1422:$AY$1445,COLUMNS($D25:AA25),FALSE))</f>
        <v>591.35569860958469</v>
      </c>
      <c r="AB25" s="308">
        <f>IF(AA25="Neg","Neg",AA25*VLOOKUP($D25,$D$1422:$AY$1445,COLUMNS($D25:AB25),FALSE))</f>
        <v>627.03459465117498</v>
      </c>
      <c r="AC25" s="308">
        <f>IF(AB25="Neg","Neg",AB25*VLOOKUP($D25,$D$1422:$AY$1445,COLUMNS($D25:AC25),FALSE))</f>
        <v>657.81127335531482</v>
      </c>
      <c r="AD25" s="308">
        <f>IF(AC25="Neg","Neg",AC25*VLOOKUP($D25,$D$1422:$AY$1445,COLUMNS($D25:AD25),FALSE))</f>
        <v>693.44829992498398</v>
      </c>
      <c r="AE25" s="308">
        <f>IF(AD25="Neg","Neg",AD25*VLOOKUP($D25,$D$1422:$AY$1445,COLUMNS($D25:AE25),FALSE))</f>
        <v>741.94623261980792</v>
      </c>
      <c r="AF25" s="308">
        <f>IF(AE25="Neg","Neg",AE25*VLOOKUP($D25,$D$1422:$AY$1445,COLUMNS($D25:AF25),FALSE))</f>
        <v>780.64147520106087</v>
      </c>
      <c r="AG25" s="308">
        <f>IF(AF25="Neg","Neg",AF25*VLOOKUP($D25,$D$1422:$AY$1445,COLUMNS($D25:AG25),FALSE))</f>
        <v>819.02618586556423</v>
      </c>
      <c r="AH25" s="308">
        <f>IF(AG25="Neg","Neg",AG25*VLOOKUP($D25,$D$1422:$AY$1445,COLUMNS($D25:AH25),FALSE))</f>
        <v>856.83955269447506</v>
      </c>
      <c r="AI25" s="308">
        <f>IF(AH25="Neg","Neg",AH25*VLOOKUP($D25,$D$1422:$AY$1445,COLUMNS($D25:AI25),FALSE))</f>
        <v>906.16440745974433</v>
      </c>
      <c r="AJ25" s="308">
        <f>IF(AI25="Neg","Neg",AI25*VLOOKUP($D25,$D$1422:$AY$1445,COLUMNS($D25:AJ25),FALSE))</f>
        <v>939.89811761832482</v>
      </c>
      <c r="AK25" s="308">
        <f>IF(AJ25="Neg","Neg",AJ25*VLOOKUP($D25,$D$1422:$AY$1445,COLUMNS($D25:AK25),FALSE))</f>
        <v>993.72219605380224</v>
      </c>
      <c r="AL25" s="308">
        <f>IF(AK25="Neg","Neg",AK25*VLOOKUP($D25,$D$1422:$AY$1445,COLUMNS($D25:AL25),FALSE))</f>
        <v>1053.4027668742694</v>
      </c>
      <c r="AM25" s="308">
        <f>IF(AL25="Neg","Neg",AL25*VLOOKUP($D25,$D$1422:$AY$1445,COLUMNS($D25:AM25),FALSE))</f>
        <v>1107.9325203677536</v>
      </c>
      <c r="AN25" s="308">
        <f>IF(AM25="Neg","Neg",AM25*VLOOKUP($D25,$D$1422:$AY$1445,COLUMNS($D25:AN25),FALSE))</f>
        <v>1180.7400429162087</v>
      </c>
      <c r="AO25" s="308">
        <f>IF(AN25="Neg","Neg",AN25*VLOOKUP($D25,$D$1422:$AY$1445,COLUMNS($D25:AO25),FALSE))</f>
        <v>1246.1715601611975</v>
      </c>
      <c r="AP25" s="308">
        <f>IF(AO25="Neg","Neg",AO25*VLOOKUP($D25,$D$1422:$AY$1445,COLUMNS($D25:AP25),FALSE))</f>
        <v>1308.825735768741</v>
      </c>
      <c r="AQ25" s="308">
        <f>IF(AP25="Neg","Neg",AP25*VLOOKUP($D25,$D$1422:$AY$1445,COLUMNS($D25:AQ25),FALSE))</f>
        <v>1312.0278780900542</v>
      </c>
      <c r="AR25" s="308">
        <f>IF(AQ25="Neg","Neg",AQ25*VLOOKUP($D25,$D$1422:$AY$1445,COLUMNS($D25:AR25),FALSE))</f>
        <v>1311.5411454789692</v>
      </c>
      <c r="AS25" s="308">
        <f>IF(AR25="Neg","Neg",AR25*VLOOKUP($D25,$D$1422:$AY$1445,COLUMNS($D25:AS25),FALSE))</f>
        <v>1373.7591807539991</v>
      </c>
      <c r="AT25" s="308">
        <f>IF(AS25="Neg","Neg",AS25*VLOOKUP($D25,$D$1422:$AY$1445,COLUMNS($D25:AT25),FALSE))</f>
        <v>1421.0289422724652</v>
      </c>
      <c r="AU25" s="308">
        <f>IF(AT25="Neg","Neg",AT25*VLOOKUP($D25,$D$1422:$AY$1445,COLUMNS($D25:AU25),FALSE))</f>
        <v>1464.4397341288529</v>
      </c>
      <c r="AV25" s="308">
        <f>IF(AU25="Neg","Neg",AU25*VLOOKUP($D25,$D$1422:$AY$1445,COLUMNS($D25:AV25),FALSE))</f>
        <v>1531.8565621674425</v>
      </c>
      <c r="AW25" s="308">
        <f>IF(AV25="Neg","Neg",AV25*VLOOKUP($D25,$D$1422:$AY$1445,COLUMNS($D25:AW25),FALSE))</f>
        <v>1597.9414176305361</v>
      </c>
      <c r="AX25" s="308">
        <f>IF(AW25="Neg","Neg",AW25*VLOOKUP($D25,$D$1422:$AY$1445,COLUMNS($D25:AX25),FALSE))</f>
        <v>1636.054849008216</v>
      </c>
      <c r="AY25" s="308">
        <f>IF(AX25="Neg","Neg",AX25*VLOOKUP($D25,$D$1422:$AY$1445,COLUMNS($D25:AY25),FALSE))</f>
        <v>1694.661642330035</v>
      </c>
      <c r="AZ25" s="308">
        <f>IF(AY25="Neg","Neg",AY25*VLOOKUP($D25,$D$1422:AZ$1445,COLUMNS($D25:AZ25),FALSE))</f>
        <v>1762.7780394619761</v>
      </c>
      <c r="BA25" s="308">
        <f>IF(AZ25="Neg","Neg",AZ25*VLOOKUP($D25,$D$1422:BA$1445,COLUMNS($D25:BA25),FALSE))</f>
        <v>1837.3318679018148</v>
      </c>
      <c r="BB25" s="308">
        <f>IF(BA25="Neg","Neg",BA25*VLOOKUP($D25,$D$1422:BB$1445,COLUMNS($D25:BB25),FALSE))</f>
        <v>1909.6997609950963</v>
      </c>
      <c r="BC25" s="308">
        <f>IF(BB25="Neg","Neg",BB25*VLOOKUP($D25,$D$1422:BC$1445,COLUMNS($D25:BC25),FALSE))</f>
        <v>1990.0682123480037</v>
      </c>
    </row>
    <row r="26" spans="1:55">
      <c r="A26" s="304"/>
      <c r="B26" s="305" t="s">
        <v>210</v>
      </c>
      <c r="C26" s="306" t="s">
        <v>252</v>
      </c>
      <c r="D26" s="305" t="s">
        <v>227</v>
      </c>
      <c r="E26" s="312"/>
      <c r="F26" s="312"/>
      <c r="G26" s="312"/>
      <c r="H26" s="312"/>
      <c r="I26" s="307">
        <v>0</v>
      </c>
      <c r="J26" s="307">
        <v>-285</v>
      </c>
      <c r="K26" s="308">
        <f>IF(J26="Neg","Neg",J26*VLOOKUP($D26,$D$1422:$AY$1445,COLUMNS($D26:K26),FALSE))</f>
        <v>-333.47699795886325</v>
      </c>
      <c r="L26" s="308">
        <f>IF(K26="Neg","Neg",K26*VLOOKUP($D26,$D$1422:$AY$1445,COLUMNS($D26:L26),FALSE))</f>
        <v>-389.49154760035589</v>
      </c>
      <c r="M26" s="308">
        <f>IF(L26="Neg","Neg",L26*VLOOKUP($D26,$D$1422:$AY$1445,COLUMNS($D26:M26),FALSE))</f>
        <v>-449.47375307478933</v>
      </c>
      <c r="N26" s="308">
        <f>IF(M26="Neg","Neg",M26*VLOOKUP($D26,$D$1422:$AY$1445,COLUMNS($D26:N26),FALSE))</f>
        <v>-542.20652117025168</v>
      </c>
      <c r="O26" s="308">
        <f>IF(N26="Neg","Neg",N26*VLOOKUP($D26,$D$1422:$AY$1445,COLUMNS($D26:O26),FALSE))</f>
        <v>-620.60749986915789</v>
      </c>
      <c r="P26" s="308">
        <f>IF(O26="Neg","Neg",O26*VLOOKUP($D26,$D$1422:$AY$1445,COLUMNS($D26:P26),FALSE))</f>
        <v>-686.5486470926885</v>
      </c>
      <c r="Q26" s="308">
        <f>IF(P26="Neg","Neg",P26*VLOOKUP($D26,$D$1422:$AY$1445,COLUMNS($D26:Q26),FALSE))</f>
        <v>-749.99633642120682</v>
      </c>
      <c r="R26" s="308">
        <f>IF(Q26="Neg","Neg",Q26*VLOOKUP($D26,$D$1422:$AY$1445,COLUMNS($D26:R26),FALSE))</f>
        <v>-818.48563353744692</v>
      </c>
      <c r="S26" s="308">
        <f>IF(R26="Neg","Neg",R26*VLOOKUP($D26,$D$1422:$AY$1445,COLUMNS($D26:S26),FALSE))</f>
        <v>-881.28199089338978</v>
      </c>
      <c r="T26" s="308">
        <f>IF(S26="Neg","Neg",S26*VLOOKUP($D26,$D$1422:$AY$1445,COLUMNS($D26:T26),FALSE))</f>
        <v>-968.64002721515669</v>
      </c>
      <c r="U26" s="308">
        <f>IF(T26="Neg","Neg",T26*VLOOKUP($D26,$D$1422:$AY$1445,COLUMNS($D26:U26),FALSE))</f>
        <v>-1039.6799602240017</v>
      </c>
      <c r="V26" s="308">
        <f>IF(U26="Neg","Neg",U26*VLOOKUP($D26,$D$1422:$AY$1445,COLUMNS($D26:V26),FALSE))</f>
        <v>-1168.0072748207463</v>
      </c>
      <c r="W26" s="308">
        <f>IF(V26="Neg","Neg",V26*VLOOKUP($D26,$D$1422:$AY$1445,COLUMNS($D26:W26),FALSE))</f>
        <v>-1305.7639870204637</v>
      </c>
      <c r="X26" s="308">
        <f>IF(W26="Neg","Neg",W26*VLOOKUP($D26,$D$1422:$AY$1445,COLUMNS($D26:X26),FALSE))</f>
        <v>-1439.0931334066049</v>
      </c>
      <c r="Y26" s="308">
        <f>IF(X26="Neg","Neg",X26*VLOOKUP($D26,$D$1422:$AY$1445,COLUMNS($D26:Y26),FALSE))</f>
        <v>-1551.3235986811119</v>
      </c>
      <c r="Z26" s="308">
        <f>IF(Y26="Neg","Neg",Y26*VLOOKUP($D26,$D$1422:$AY$1445,COLUMNS($D26:Z26),FALSE))</f>
        <v>-1633.5555032187158</v>
      </c>
      <c r="AA26" s="308">
        <f>IF(Z26="Neg","Neg",Z26*VLOOKUP($D26,$D$1422:$AY$1445,COLUMNS($D26:AA26),FALSE))</f>
        <v>-1685.3637410373162</v>
      </c>
      <c r="AB26" s="308">
        <f>IF(AA26="Neg","Neg",AA26*VLOOKUP($D26,$D$1422:$AY$1445,COLUMNS($D26:AB26),FALSE))</f>
        <v>-1787.0485947558486</v>
      </c>
      <c r="AC26" s="308">
        <f>IF(AB26="Neg","Neg",AB26*VLOOKUP($D26,$D$1422:$AY$1445,COLUMNS($D26:AC26),FALSE))</f>
        <v>-1874.7621290626471</v>
      </c>
      <c r="AD26" s="308">
        <f>IF(AC26="Neg","Neg",AC26*VLOOKUP($D26,$D$1422:$AY$1445,COLUMNS($D26:AD26),FALSE))</f>
        <v>-1976.327654786204</v>
      </c>
      <c r="AE26" s="308">
        <f>IF(AD26="Neg","Neg",AD26*VLOOKUP($D26,$D$1422:$AY$1445,COLUMNS($D26:AE26),FALSE))</f>
        <v>-2114.5467629664522</v>
      </c>
      <c r="AF26" s="308">
        <f>IF(AE26="Neg","Neg",AE26*VLOOKUP($D26,$D$1422:$AY$1445,COLUMNS($D26:AF26),FALSE))</f>
        <v>-2224.8282043230233</v>
      </c>
      <c r="AG26" s="308">
        <f>IF(AF26="Neg","Neg",AF26*VLOOKUP($D26,$D$1422:$AY$1445,COLUMNS($D26:AG26),FALSE))</f>
        <v>-2334.2246297168576</v>
      </c>
      <c r="AH26" s="308">
        <f>IF(AG26="Neg","Neg",AG26*VLOOKUP($D26,$D$1422:$AY$1445,COLUMNS($D26:AH26),FALSE))</f>
        <v>-2441.9927251792533</v>
      </c>
      <c r="AI26" s="308">
        <f>IF(AH26="Neg","Neg",AH26*VLOOKUP($D26,$D$1422:$AY$1445,COLUMNS($D26:AI26),FALSE))</f>
        <v>-2582.5685612602706</v>
      </c>
      <c r="AJ26" s="308">
        <f>IF(AI26="Neg","Neg",AI26*VLOOKUP($D26,$D$1422:$AY$1445,COLUMNS($D26:AJ26),FALSE))</f>
        <v>-2678.7096352122253</v>
      </c>
      <c r="AK26" s="308">
        <f>IF(AJ26="Neg","Neg",AJ26*VLOOKUP($D26,$D$1422:$AY$1445,COLUMNS($D26:AK26),FALSE))</f>
        <v>-2832.1082587533356</v>
      </c>
      <c r="AL26" s="308">
        <f>IF(AK26="Neg","Neg",AK26*VLOOKUP($D26,$D$1422:$AY$1445,COLUMNS($D26:AL26),FALSE))</f>
        <v>-3002.1978855916668</v>
      </c>
      <c r="AM26" s="308">
        <f>IF(AL26="Neg","Neg",AL26*VLOOKUP($D26,$D$1422:$AY$1445,COLUMNS($D26:AM26),FALSE))</f>
        <v>-3157.6076830480965</v>
      </c>
      <c r="AN26" s="308">
        <f>IF(AM26="Neg","Neg",AM26*VLOOKUP($D26,$D$1422:$AY$1445,COLUMNS($D26:AN26),FALSE))</f>
        <v>-3365.1091223111939</v>
      </c>
      <c r="AO26" s="308">
        <f>IF(AN26="Neg","Neg",AN26*VLOOKUP($D26,$D$1422:$AY$1445,COLUMNS($D26:AO26),FALSE))</f>
        <v>-3551.5889464594115</v>
      </c>
      <c r="AP26" s="308">
        <f>IF(AO26="Neg","Neg",AO26*VLOOKUP($D26,$D$1422:$AY$1445,COLUMNS($D26:AP26),FALSE))</f>
        <v>-3730.1533469409101</v>
      </c>
      <c r="AQ26" s="308">
        <f>IF(AP26="Neg","Neg",AP26*VLOOKUP($D26,$D$1422:$AY$1445,COLUMNS($D26:AQ26),FALSE))</f>
        <v>-3739.2794525566528</v>
      </c>
      <c r="AR26" s="308">
        <f>IF(AQ26="Neg","Neg",AQ26*VLOOKUP($D26,$D$1422:$AY$1445,COLUMNS($D26:AR26),FALSE))</f>
        <v>-3737.8922646150604</v>
      </c>
      <c r="AS26" s="308">
        <f>IF(AR26="Neg","Neg",AR26*VLOOKUP($D26,$D$1422:$AY$1445,COLUMNS($D26:AS26),FALSE))</f>
        <v>-3915.2136651488959</v>
      </c>
      <c r="AT26" s="308">
        <f>IF(AS26="Neg","Neg",AS26*VLOOKUP($D26,$D$1422:$AY$1445,COLUMNS($D26:AT26),FALSE))</f>
        <v>-4049.9324854765241</v>
      </c>
      <c r="AU26" s="308">
        <f>IF(AT26="Neg","Neg",AT26*VLOOKUP($D26,$D$1422:$AY$1445,COLUMNS($D26:AU26),FALSE))</f>
        <v>-4173.653242267229</v>
      </c>
      <c r="AV26" s="308">
        <f>IF(AU26="Neg","Neg",AU26*VLOOKUP($D26,$D$1422:$AY$1445,COLUMNS($D26:AV26),FALSE))</f>
        <v>-4365.791202177209</v>
      </c>
      <c r="AW26" s="308">
        <f>IF(AV26="Neg","Neg",AV26*VLOOKUP($D26,$D$1422:$AY$1445,COLUMNS($D26:AW26),FALSE))</f>
        <v>-4554.1330402470257</v>
      </c>
      <c r="AX26" s="308">
        <f>IF(AW26="Neg","Neg",AW26*VLOOKUP($D26,$D$1422:$AY$1445,COLUMNS($D26:AX26),FALSE))</f>
        <v>-4662.7563196734136</v>
      </c>
      <c r="AY26" s="308">
        <f>IF(AX26="Neg","Neg",AX26*VLOOKUP($D26,$D$1422:$AY$1445,COLUMNS($D26:AY26),FALSE))</f>
        <v>-4829.785680640598</v>
      </c>
      <c r="AZ26" s="308">
        <f>IF(AY26="Neg","Neg",AY26*VLOOKUP($D26,$D$1422:AZ$1445,COLUMNS($D26:AZ26),FALSE))</f>
        <v>-5023.9174124666297</v>
      </c>
      <c r="BA26" s="308">
        <f>IF(AZ26="Neg","Neg",AZ26*VLOOKUP($D26,$D$1422:BA$1445,COLUMNS($D26:BA26),FALSE))</f>
        <v>-5236.3958235201699</v>
      </c>
      <c r="BB26" s="308">
        <f>IF(BA26="Neg","Neg",BA26*VLOOKUP($D26,$D$1422:BB$1445,COLUMNS($D26:BB26),FALSE))</f>
        <v>-5442.6443188360226</v>
      </c>
      <c r="BC26" s="308">
        <f>IF(BB26="Neg","Neg",BB26*VLOOKUP($D26,$D$1422:BC$1445,COLUMNS($D26:BC26),FALSE))</f>
        <v>-5671.694405191809</v>
      </c>
    </row>
    <row r="27" spans="1:55">
      <c r="A27" s="304"/>
      <c r="B27" s="305" t="s">
        <v>210</v>
      </c>
      <c r="C27" s="306" t="s">
        <v>253</v>
      </c>
      <c r="D27" s="305" t="s">
        <v>791</v>
      </c>
      <c r="E27" s="312"/>
      <c r="F27" s="312"/>
      <c r="G27" s="312"/>
      <c r="H27" s="312"/>
      <c r="I27" s="307">
        <v>-775</v>
      </c>
      <c r="J27" s="307">
        <v>-105</v>
      </c>
      <c r="K27" s="308">
        <f>IF(J27="Neg","Neg",J27*VLOOKUP($D27,$D$1422:$AY$1445,COLUMNS($D27:K27),FALSE))</f>
        <v>-122.85994661642331</v>
      </c>
      <c r="L27" s="308">
        <f>IF(K27="Neg","Neg",K27*VLOOKUP($D27,$D$1422:$AY$1445,COLUMNS($D27:L27),FALSE))</f>
        <v>-143.49688595802587</v>
      </c>
      <c r="M27" s="308">
        <f>IF(L27="Neg","Neg",L27*VLOOKUP($D27,$D$1422:$AY$1445,COLUMNS($D27:M27),FALSE))</f>
        <v>-165.59559323808028</v>
      </c>
      <c r="N27" s="308">
        <f>IF(M27="Neg","Neg",M27*VLOOKUP($D27,$D$1422:$AY$1445,COLUMNS($D27:N27),FALSE))</f>
        <v>-199.76029727325064</v>
      </c>
      <c r="O27" s="308">
        <f>IF(N27="Neg","Neg",N27*VLOOKUP($D27,$D$1422:$AY$1445,COLUMNS($D27:O27),FALSE))</f>
        <v>-228.64486837284767</v>
      </c>
      <c r="P27" s="308">
        <f>IF(O27="Neg","Neg",O27*VLOOKUP($D27,$D$1422:$AY$1445,COLUMNS($D27:P27),FALSE))</f>
        <v>-252.93897524467474</v>
      </c>
      <c r="Q27" s="308">
        <f>IF(P27="Neg","Neg",P27*VLOOKUP($D27,$D$1422:$AY$1445,COLUMNS($D27:Q27),FALSE))</f>
        <v>-276.31443973412888</v>
      </c>
      <c r="R27" s="308">
        <f>IF(Q27="Neg","Neg",Q27*VLOOKUP($D27,$D$1422:$AY$1445,COLUMNS($D27:R27),FALSE))</f>
        <v>-301.54733867169102</v>
      </c>
      <c r="S27" s="308">
        <f>IF(R27="Neg","Neg",R27*VLOOKUP($D27,$D$1422:$AY$1445,COLUMNS($D27:S27),FALSE))</f>
        <v>-324.68283875019625</v>
      </c>
      <c r="T27" s="308">
        <f>IF(S27="Neg","Neg",S27*VLOOKUP($D27,$D$1422:$AY$1445,COLUMNS($D27:T27),FALSE))</f>
        <v>-356.8673784476893</v>
      </c>
      <c r="U27" s="308">
        <f>IF(T27="Neg","Neg",T27*VLOOKUP($D27,$D$1422:$AY$1445,COLUMNS($D27:U27),FALSE))</f>
        <v>-383.03998534568478</v>
      </c>
      <c r="V27" s="308">
        <f>IF(U27="Neg","Neg",U27*VLOOKUP($D27,$D$1422:$AY$1445,COLUMNS($D27:V27),FALSE))</f>
        <v>-430.31846967080122</v>
      </c>
      <c r="W27" s="308">
        <f>IF(V27="Neg","Neg",V27*VLOOKUP($D27,$D$1422:$AY$1445,COLUMNS($D27:W27),FALSE))</f>
        <v>-481.07094258648658</v>
      </c>
      <c r="X27" s="308">
        <f>IF(W27="Neg","Neg",W27*VLOOKUP($D27,$D$1422:$AY$1445,COLUMNS($D27:X27),FALSE))</f>
        <v>-530.19220704453858</v>
      </c>
      <c r="Y27" s="308">
        <f>IF(X27="Neg","Neg",X27*VLOOKUP($D27,$D$1422:$AY$1445,COLUMNS($D27:Y27),FALSE))</f>
        <v>-571.54027319830425</v>
      </c>
      <c r="Z27" s="308">
        <f>IF(Y27="Neg","Neg",Y27*VLOOKUP($D27,$D$1422:$AY$1445,COLUMNS($D27:Z27),FALSE))</f>
        <v>-601.83623802794784</v>
      </c>
      <c r="AA27" s="308">
        <f>IF(Z27="Neg","Neg",Z27*VLOOKUP($D27,$D$1422:$AY$1445,COLUMNS($D27:AA27),FALSE))</f>
        <v>-620.92348354006378</v>
      </c>
      <c r="AB27" s="308">
        <f>IF(AA27="Neg","Neg",AA27*VLOOKUP($D27,$D$1422:$AY$1445,COLUMNS($D27:AB27),FALSE))</f>
        <v>-658.38632438373361</v>
      </c>
      <c r="AC27" s="308">
        <f>IF(AB27="Neg","Neg",AB27*VLOOKUP($D27,$D$1422:$AY$1445,COLUMNS($D27:AC27),FALSE))</f>
        <v>-690.70183702308043</v>
      </c>
      <c r="AD27" s="308">
        <f>IF(AC27="Neg","Neg",AC27*VLOOKUP($D27,$D$1422:$AY$1445,COLUMNS($D27:AD27),FALSE))</f>
        <v>-728.120714921233</v>
      </c>
      <c r="AE27" s="308">
        <f>IF(AD27="Neg","Neg",AD27*VLOOKUP($D27,$D$1422:$AY$1445,COLUMNS($D27:AE27),FALSE))</f>
        <v>-779.04354425079805</v>
      </c>
      <c r="AF27" s="308">
        <f>IF(AE27="Neg","Neg",AE27*VLOOKUP($D27,$D$1422:$AY$1445,COLUMNS($D27:AF27),FALSE))</f>
        <v>-819.67354896111374</v>
      </c>
      <c r="AG27" s="308">
        <f>IF(AF27="Neg","Neg",AF27*VLOOKUP($D27,$D$1422:$AY$1445,COLUMNS($D27:AG27),FALSE))</f>
        <v>-859.9774951588422</v>
      </c>
      <c r="AH27" s="308">
        <f>IF(AG27="Neg","Neg",AG27*VLOOKUP($D27,$D$1422:$AY$1445,COLUMNS($D27:AH27),FALSE))</f>
        <v>-899.68153032919861</v>
      </c>
      <c r="AI27" s="308">
        <f>IF(AH27="Neg","Neg",AH27*VLOOKUP($D27,$D$1422:$AY$1445,COLUMNS($D27:AI27),FALSE))</f>
        <v>-951.47262783273129</v>
      </c>
      <c r="AJ27" s="308">
        <f>IF(AI27="Neg","Neg",AI27*VLOOKUP($D27,$D$1422:$AY$1445,COLUMNS($D27:AJ27),FALSE))</f>
        <v>-986.89302349924083</v>
      </c>
      <c r="AK27" s="308">
        <f>IF(AJ27="Neg","Neg",AJ27*VLOOKUP($D27,$D$1422:$AY$1445,COLUMNS($D27:AK27),FALSE))</f>
        <v>-1043.408305856492</v>
      </c>
      <c r="AL27" s="308">
        <f>IF(AK27="Neg","Neg",AK27*VLOOKUP($D27,$D$1422:$AY$1445,COLUMNS($D27:AL27),FALSE))</f>
        <v>-1106.0729052179825</v>
      </c>
      <c r="AM27" s="308">
        <f>IF(AL27="Neg","Neg",AL27*VLOOKUP($D27,$D$1422:$AY$1445,COLUMNS($D27:AM27),FALSE))</f>
        <v>-1163.3291463861408</v>
      </c>
      <c r="AN27" s="308">
        <f>IF(AM27="Neg","Neg",AM27*VLOOKUP($D27,$D$1422:$AY$1445,COLUMNS($D27:AN27),FALSE))</f>
        <v>-1239.7770450620187</v>
      </c>
      <c r="AO27" s="308">
        <f>IF(AN27="Neg","Neg",AN27*VLOOKUP($D27,$D$1422:$AY$1445,COLUMNS($D27:AO27),FALSE))</f>
        <v>-1308.4801381692569</v>
      </c>
      <c r="AP27" s="308">
        <f>IF(AO27="Neg","Neg",AO27*VLOOKUP($D27,$D$1422:$AY$1445,COLUMNS($D27:AP27),FALSE))</f>
        <v>-1374.2670225571774</v>
      </c>
      <c r="AQ27" s="308">
        <f>IF(AP27="Neg","Neg",AP27*VLOOKUP($D27,$D$1422:$AY$1445,COLUMNS($D27:AQ27),FALSE))</f>
        <v>-1377.6292719945563</v>
      </c>
      <c r="AR27" s="308">
        <f>IF(AQ27="Neg","Neg",AQ27*VLOOKUP($D27,$D$1422:$AY$1445,COLUMNS($D27:AR27),FALSE))</f>
        <v>-1377.1182027529171</v>
      </c>
      <c r="AS27" s="308">
        <f>IF(AR27="Neg","Neg",AR27*VLOOKUP($D27,$D$1422:$AY$1445,COLUMNS($D27:AS27),FALSE))</f>
        <v>-1442.4471397916986</v>
      </c>
      <c r="AT27" s="308">
        <f>IF(AS27="Neg","Neg",AS27*VLOOKUP($D27,$D$1422:$AY$1445,COLUMNS($D27:AT27),FALSE))</f>
        <v>-1492.080389386088</v>
      </c>
      <c r="AU27" s="308">
        <f>IF(AT27="Neg","Neg",AT27*VLOOKUP($D27,$D$1422:$AY$1445,COLUMNS($D27:AU27),FALSE))</f>
        <v>-1537.661720835295</v>
      </c>
      <c r="AV27" s="308">
        <f>IF(AU27="Neg","Neg",AU27*VLOOKUP($D27,$D$1422:$AY$1445,COLUMNS($D27:AV27),FALSE))</f>
        <v>-1608.449390275814</v>
      </c>
      <c r="AW27" s="308">
        <f>IF(AV27="Neg","Neg",AV27*VLOOKUP($D27,$D$1422:$AY$1445,COLUMNS($D27:AW27),FALSE))</f>
        <v>-1677.8384885120624</v>
      </c>
      <c r="AX27" s="308">
        <f>IF(AW27="Neg","Neg",AW27*VLOOKUP($D27,$D$1422:$AY$1445,COLUMNS($D27:AX27),FALSE))</f>
        <v>-1717.8575914586263</v>
      </c>
      <c r="AY27" s="308">
        <f>IF(AX27="Neg","Neg",AX27*VLOOKUP($D27,$D$1422:$AY$1445,COLUMNS($D27:AY27),FALSE))</f>
        <v>-1779.3947244465362</v>
      </c>
      <c r="AZ27" s="308">
        <f>IF(AY27="Neg","Neg",AY27*VLOOKUP($D27,$D$1422:AZ$1445,COLUMNS($D27:AZ27),FALSE))</f>
        <v>-1850.9169414350742</v>
      </c>
      <c r="BA27" s="308">
        <f>IF(AZ27="Neg","Neg",AZ27*VLOOKUP($D27,$D$1422:BA$1445,COLUMNS($D27:BA27),FALSE))</f>
        <v>-1929.198461296905</v>
      </c>
      <c r="BB27" s="308">
        <f>IF(BA27="Neg","Neg",BA27*VLOOKUP($D27,$D$1422:BB$1445,COLUMNS($D27:BB27),FALSE))</f>
        <v>-2005.1847490448506</v>
      </c>
      <c r="BC27" s="308">
        <f>IF(BB27="Neg","Neg",BB27*VLOOKUP($D27,$D$1422:BC$1445,COLUMNS($D27:BC27),FALSE))</f>
        <v>-2089.5716229654031</v>
      </c>
    </row>
    <row r="28" spans="1:55">
      <c r="A28" s="304"/>
      <c r="B28" s="305" t="s">
        <v>210</v>
      </c>
      <c r="C28" s="306" t="s">
        <v>254</v>
      </c>
      <c r="D28" s="305" t="s">
        <v>988</v>
      </c>
      <c r="E28" s="312"/>
      <c r="F28" s="312"/>
      <c r="G28" s="312"/>
      <c r="H28" s="312"/>
      <c r="I28" s="307">
        <v>10</v>
      </c>
      <c r="J28" s="307">
        <v>200</v>
      </c>
      <c r="K28" s="308">
        <f>IF(J28="Neg","Neg",J28*VLOOKUP($D28,$D$1422:$AY$1445,COLUMNS($D28:K28),FALSE))</f>
        <v>234.01894593604439</v>
      </c>
      <c r="L28" s="308">
        <f>IF(K28="Neg","Neg",K28*VLOOKUP($D28,$D$1422:$AY$1445,COLUMNS($D28:L28),FALSE))</f>
        <v>273.32740182481115</v>
      </c>
      <c r="M28" s="308">
        <f>IF(L28="Neg","Neg",L28*VLOOKUP($D28,$D$1422:$AY$1445,COLUMNS($D28:M28),FALSE))</f>
        <v>315.42017759634336</v>
      </c>
      <c r="N28" s="308">
        <f>IF(M28="Neg","Neg",M28*VLOOKUP($D28,$D$1422:$AY$1445,COLUMNS($D28:N28),FALSE))</f>
        <v>380.49580433000119</v>
      </c>
      <c r="O28" s="308">
        <f>IF(N28="Neg","Neg",N28*VLOOKUP($D28,$D$1422:$AY$1445,COLUMNS($D28:O28),FALSE))</f>
        <v>435.51403499590026</v>
      </c>
      <c r="P28" s="308">
        <f>IF(O28="Neg","Neg",O28*VLOOKUP($D28,$D$1422:$AY$1445,COLUMNS($D28:P28),FALSE))</f>
        <v>481.78852427557086</v>
      </c>
      <c r="Q28" s="308">
        <f>IF(P28="Neg","Neg",P28*VLOOKUP($D28,$D$1422:$AY$1445,COLUMNS($D28:Q28),FALSE))</f>
        <v>526.31321854119778</v>
      </c>
      <c r="R28" s="308">
        <f>IF(Q28="Neg","Neg",Q28*VLOOKUP($D28,$D$1422:$AY$1445,COLUMNS($D28:R28),FALSE))</f>
        <v>574.37588318417329</v>
      </c>
      <c r="S28" s="308">
        <f>IF(R28="Neg","Neg",R28*VLOOKUP($D28,$D$1422:$AY$1445,COLUMNS($D28:S28),FALSE))</f>
        <v>618.4435023813262</v>
      </c>
      <c r="T28" s="308">
        <f>IF(S28="Neg","Neg",S28*VLOOKUP($D28,$D$1422:$AY$1445,COLUMNS($D28:T28),FALSE))</f>
        <v>679.74738751940822</v>
      </c>
      <c r="U28" s="308">
        <f>IF(T28="Neg","Neg",T28*VLOOKUP($D28,$D$1422:$AY$1445,COLUMNS($D28:U28),FALSE))</f>
        <v>729.59997208701873</v>
      </c>
      <c r="V28" s="308">
        <f>IF(U28="Neg","Neg",U28*VLOOKUP($D28,$D$1422:$AY$1445,COLUMNS($D28:V28),FALSE))</f>
        <v>819.65422794438336</v>
      </c>
      <c r="W28" s="308">
        <f>IF(V28="Neg","Neg",V28*VLOOKUP($D28,$D$1422:$AY$1445,COLUMNS($D28:W28),FALSE))</f>
        <v>916.32560492664118</v>
      </c>
      <c r="X28" s="308">
        <f>IF(W28="Neg","Neg",W28*VLOOKUP($D28,$D$1422:$AY$1445,COLUMNS($D28:X28),FALSE))</f>
        <v>1009.8899181800737</v>
      </c>
      <c r="Y28" s="308">
        <f>IF(X28="Neg","Neg",X28*VLOOKUP($D28,$D$1422:$AY$1445,COLUMNS($D28:Y28),FALSE))</f>
        <v>1088.6481394253417</v>
      </c>
      <c r="Z28" s="308">
        <f>IF(Y28="Neg","Neg",Y28*VLOOKUP($D28,$D$1422:$AY$1445,COLUMNS($D28:Z28),FALSE))</f>
        <v>1146.3547391008533</v>
      </c>
      <c r="AA28" s="308">
        <f>IF(Z28="Neg","Neg",Z28*VLOOKUP($D28,$D$1422:$AY$1445,COLUMNS($D28:AA28),FALSE))</f>
        <v>1182.7113972191694</v>
      </c>
      <c r="AB28" s="308">
        <f>IF(AA28="Neg","Neg",AA28*VLOOKUP($D28,$D$1422:$AY$1445,COLUMNS($D28:AB28),FALSE))</f>
        <v>1254.06918930235</v>
      </c>
      <c r="AC28" s="308">
        <f>IF(AB28="Neg","Neg",AB28*VLOOKUP($D28,$D$1422:$AY$1445,COLUMNS($D28:AC28),FALSE))</f>
        <v>1315.6225467106296</v>
      </c>
      <c r="AD28" s="308">
        <f>IF(AC28="Neg","Neg",AC28*VLOOKUP($D28,$D$1422:$AY$1445,COLUMNS($D28:AD28),FALSE))</f>
        <v>1386.896599849968</v>
      </c>
      <c r="AE28" s="308">
        <f>IF(AD28="Neg","Neg",AD28*VLOOKUP($D28,$D$1422:$AY$1445,COLUMNS($D28:AE28),FALSE))</f>
        <v>1483.8924652396158</v>
      </c>
      <c r="AF28" s="308">
        <f>IF(AE28="Neg","Neg",AE28*VLOOKUP($D28,$D$1422:$AY$1445,COLUMNS($D28:AF28),FALSE))</f>
        <v>1561.2829504021217</v>
      </c>
      <c r="AG28" s="308">
        <f>IF(AF28="Neg","Neg",AF28*VLOOKUP($D28,$D$1422:$AY$1445,COLUMNS($D28:AG28),FALSE))</f>
        <v>1638.0523717311285</v>
      </c>
      <c r="AH28" s="308">
        <f>IF(AG28="Neg","Neg",AG28*VLOOKUP($D28,$D$1422:$AY$1445,COLUMNS($D28:AH28),FALSE))</f>
        <v>1713.6791053889501</v>
      </c>
      <c r="AI28" s="308">
        <f>IF(AH28="Neg","Neg",AH28*VLOOKUP($D28,$D$1422:$AY$1445,COLUMNS($D28:AI28),FALSE))</f>
        <v>1812.3288149194887</v>
      </c>
      <c r="AJ28" s="308">
        <f>IF(AI28="Neg","Neg",AI28*VLOOKUP($D28,$D$1422:$AY$1445,COLUMNS($D28:AJ28),FALSE))</f>
        <v>1879.7962352366496</v>
      </c>
      <c r="AK28" s="308">
        <f>IF(AJ28="Neg","Neg",AJ28*VLOOKUP($D28,$D$1422:$AY$1445,COLUMNS($D28:AK28),FALSE))</f>
        <v>1987.4443921076045</v>
      </c>
      <c r="AL28" s="308">
        <f>IF(AK28="Neg","Neg",AK28*VLOOKUP($D28,$D$1422:$AY$1445,COLUMNS($D28:AL28),FALSE))</f>
        <v>2106.8055337485389</v>
      </c>
      <c r="AM28" s="308">
        <f>IF(AL28="Neg","Neg",AL28*VLOOKUP($D28,$D$1422:$AY$1445,COLUMNS($D28:AM28),FALSE))</f>
        <v>2215.8650407355071</v>
      </c>
      <c r="AN28" s="308">
        <f>IF(AM28="Neg","Neg",AM28*VLOOKUP($D28,$D$1422:$AY$1445,COLUMNS($D28:AN28),FALSE))</f>
        <v>2361.4800858324174</v>
      </c>
      <c r="AO28" s="308">
        <f>IF(AN28="Neg","Neg",AN28*VLOOKUP($D28,$D$1422:$AY$1445,COLUMNS($D28:AO28),FALSE))</f>
        <v>2492.343120322395</v>
      </c>
      <c r="AP28" s="308">
        <f>IF(AO28="Neg","Neg",AO28*VLOOKUP($D28,$D$1422:$AY$1445,COLUMNS($D28:AP28),FALSE))</f>
        <v>2617.6514715374819</v>
      </c>
      <c r="AQ28" s="308">
        <f>IF(AP28="Neg","Neg",AP28*VLOOKUP($D28,$D$1422:$AY$1445,COLUMNS($D28:AQ28),FALSE))</f>
        <v>2624.0557561801083</v>
      </c>
      <c r="AR28" s="308">
        <f>IF(AQ28="Neg","Neg",AQ28*VLOOKUP($D28,$D$1422:$AY$1445,COLUMNS($D28:AR28),FALSE))</f>
        <v>2623.0822909579383</v>
      </c>
      <c r="AS28" s="308">
        <f>IF(AR28="Neg","Neg",AR28*VLOOKUP($D28,$D$1422:$AY$1445,COLUMNS($D28:AS28),FALSE))</f>
        <v>2747.5183615079982</v>
      </c>
      <c r="AT28" s="308">
        <f>IF(AS28="Neg","Neg",AS28*VLOOKUP($D28,$D$1422:$AY$1445,COLUMNS($D28:AT28),FALSE))</f>
        <v>2842.0578845449304</v>
      </c>
      <c r="AU28" s="308">
        <f>IF(AT28="Neg","Neg",AT28*VLOOKUP($D28,$D$1422:$AY$1445,COLUMNS($D28:AU28),FALSE))</f>
        <v>2928.8794682577059</v>
      </c>
      <c r="AV28" s="308">
        <f>IF(AU28="Neg","Neg",AU28*VLOOKUP($D28,$D$1422:$AY$1445,COLUMNS($D28:AV28),FALSE))</f>
        <v>3063.7131243348849</v>
      </c>
      <c r="AW28" s="308">
        <f>IF(AV28="Neg","Neg",AV28*VLOOKUP($D28,$D$1422:$AY$1445,COLUMNS($D28:AW28),FALSE))</f>
        <v>3195.8828352610722</v>
      </c>
      <c r="AX28" s="308">
        <f>IF(AW28="Neg","Neg",AW28*VLOOKUP($D28,$D$1422:$AY$1445,COLUMNS($D28:AX28),FALSE))</f>
        <v>3272.109698016432</v>
      </c>
      <c r="AY28" s="308">
        <f>IF(AX28="Neg","Neg",AX28*VLOOKUP($D28,$D$1422:$AY$1445,COLUMNS($D28:AY28),FALSE))</f>
        <v>3389.3232846600699</v>
      </c>
      <c r="AZ28" s="308">
        <f>IF(AY28="Neg","Neg",AY28*VLOOKUP($D28,$D$1422:AZ$1445,COLUMNS($D28:AZ28),FALSE))</f>
        <v>3525.5560789239521</v>
      </c>
      <c r="BA28" s="308">
        <f>IF(AZ28="Neg","Neg",AZ28*VLOOKUP($D28,$D$1422:BA$1445,COLUMNS($D28:BA28),FALSE))</f>
        <v>3674.6637358036296</v>
      </c>
      <c r="BB28" s="308">
        <f>IF(BA28="Neg","Neg",BA28*VLOOKUP($D28,$D$1422:BB$1445,COLUMNS($D28:BB28),FALSE))</f>
        <v>3819.3995219901926</v>
      </c>
      <c r="BC28" s="308">
        <f>IF(BB28="Neg","Neg",BB28*VLOOKUP($D28,$D$1422:BC$1445,COLUMNS($D28:BC28),FALSE))</f>
        <v>3980.1364246960075</v>
      </c>
    </row>
    <row r="29" spans="1:55">
      <c r="A29" s="304"/>
      <c r="B29" s="135" t="s">
        <v>211</v>
      </c>
      <c r="C29" s="309" t="s">
        <v>255</v>
      </c>
      <c r="D29" s="166" t="s">
        <v>227</v>
      </c>
      <c r="E29" s="168"/>
      <c r="F29" s="168"/>
      <c r="G29" s="168"/>
      <c r="H29" s="168"/>
      <c r="I29" s="168"/>
      <c r="J29" s="310">
        <v>-437</v>
      </c>
      <c r="K29" s="310">
        <v>-546</v>
      </c>
      <c r="L29" s="311">
        <f>IF(K29="Neg","Neg",K29*VLOOKUP($D29,$D$1422:$AY$1445,COLUMNS($D29:L29),FALSE))</f>
        <v>-637.71230487095761</v>
      </c>
      <c r="M29" s="311">
        <f>IF(L29="Neg","Neg",L29*VLOOKUP($D29,$D$1422:$AY$1445,COLUMNS($D29:M29),FALSE))</f>
        <v>-735.92083016504887</v>
      </c>
      <c r="N29" s="311">
        <f>IF(M29="Neg","Neg",M29*VLOOKUP($D29,$D$1422:$AY$1445,COLUMNS($D29:N29),FALSE))</f>
        <v>-887.75166614483146</v>
      </c>
      <c r="O29" s="311">
        <f>IF(N29="Neg","Neg",N29*VLOOKUP($D29,$D$1422:$AY$1445,COLUMNS($D29:O29),FALSE))</f>
        <v>-1016.1171445184953</v>
      </c>
      <c r="P29" s="311">
        <f>IF(O29="Neg","Neg",O29*VLOOKUP($D29,$D$1422:$AY$1445,COLUMNS($D29:P29),FALSE))</f>
        <v>-1124.0822113879321</v>
      </c>
      <c r="Q29" s="311">
        <f>IF(P29="Neg","Neg",P29*VLOOKUP($D29,$D$1422:$AY$1445,COLUMNS($D29:Q29),FALSE))</f>
        <v>-1227.9647537683945</v>
      </c>
      <c r="R29" s="311">
        <f>IF(Q29="Neg","Neg",Q29*VLOOKUP($D29,$D$1422:$AY$1445,COLUMNS($D29:R29),FALSE))</f>
        <v>-1340.1018920248689</v>
      </c>
      <c r="S29" s="311">
        <f>IF(R29="Neg","Neg",R29*VLOOKUP($D29,$D$1422:$AY$1445,COLUMNS($D29:S29),FALSE))</f>
        <v>-1442.9180122556691</v>
      </c>
      <c r="T29" s="311">
        <f>IF(S29="Neg","Neg",S29*VLOOKUP($D29,$D$1422:$AY$1445,COLUMNS($D29:T29),FALSE))</f>
        <v>-1585.9488303439634</v>
      </c>
      <c r="U29" s="311">
        <f>IF(T29="Neg","Neg",T29*VLOOKUP($D29,$D$1422:$AY$1445,COLUMNS($D29:U29),FALSE))</f>
        <v>-1702.2621103010238</v>
      </c>
      <c r="V29" s="311">
        <f>IF(U29="Neg","Neg",U29*VLOOKUP($D29,$D$1422:$AY$1445,COLUMNS($D29:V29),FALSE))</f>
        <v>-1912.3716956657865</v>
      </c>
      <c r="W29" s="311">
        <f>IF(V29="Neg","Neg",V29*VLOOKUP($D29,$D$1422:$AY$1445,COLUMNS($D29:W29),FALSE))</f>
        <v>-2137.9199803193628</v>
      </c>
      <c r="X29" s="311">
        <f>IF(W29="Neg","Neg",W29*VLOOKUP($D29,$D$1422:$AY$1445,COLUMNS($D29:X29),FALSE))</f>
        <v>-2356.2190365433644</v>
      </c>
      <c r="Y29" s="311">
        <f>IF(X29="Neg","Neg",X29*VLOOKUP($D29,$D$1422:$AY$1445,COLUMNS($D29:Y29),FALSE))</f>
        <v>-2539.9733416826944</v>
      </c>
      <c r="Z29" s="311">
        <f>IF(Y29="Neg","Neg",Y29*VLOOKUP($D29,$D$1422:$AY$1445,COLUMNS($D29:Z29),FALSE))</f>
        <v>-2674.6111732343338</v>
      </c>
      <c r="AA29" s="311">
        <f>IF(Z29="Neg","Neg",Z29*VLOOKUP($D29,$D$1422:$AY$1445,COLUMNS($D29:AA29),FALSE))</f>
        <v>-2759.4365075815181</v>
      </c>
      <c r="AB29" s="311">
        <f>IF(AA29="Neg","Neg",AA29*VLOOKUP($D29,$D$1422:$AY$1445,COLUMNS($D29:AB29),FALSE))</f>
        <v>-2925.9245426488346</v>
      </c>
      <c r="AC29" s="311">
        <f>IF(AB29="Neg","Neg",AB29*VLOOKUP($D29,$D$1422:$AY$1445,COLUMNS($D29:AC29),FALSE))</f>
        <v>-3069.5374155745399</v>
      </c>
      <c r="AD29" s="311">
        <f>IF(AC29="Neg","Neg",AC29*VLOOKUP($D29,$D$1422:$AY$1445,COLUMNS($D29:AD29),FALSE))</f>
        <v>-3235.830075591537</v>
      </c>
      <c r="AE29" s="311">
        <f>IF(AD29="Neg","Neg",AD29*VLOOKUP($D29,$D$1422:$AY$1445,COLUMNS($D29:AE29),FALSE))</f>
        <v>-3462.135438565102</v>
      </c>
      <c r="AF29" s="311">
        <f>IF(AE29="Neg","Neg",AE29*VLOOKUP($D29,$D$1422:$AY$1445,COLUMNS($D29:AF29),FALSE))</f>
        <v>-3642.6986178825418</v>
      </c>
      <c r="AG29" s="311">
        <f>IF(AF29="Neg","Neg",AF29*VLOOKUP($D29,$D$1422:$AY$1445,COLUMNS($D29:AG29),FALSE))</f>
        <v>-3821.8127655767757</v>
      </c>
      <c r="AH29" s="311">
        <f>IF(AG29="Neg","Neg",AG29*VLOOKUP($D29,$D$1422:$AY$1445,COLUMNS($D29:AH29),FALSE))</f>
        <v>-3998.2608578968543</v>
      </c>
      <c r="AI29" s="311">
        <f>IF(AH29="Neg","Neg",AH29*VLOOKUP($D29,$D$1422:$AY$1445,COLUMNS($D29:AI29),FALSE))</f>
        <v>-4228.424878114236</v>
      </c>
      <c r="AJ29" s="311">
        <f>IF(AI29="Neg","Neg",AI29*VLOOKUP($D29,$D$1422:$AY$1445,COLUMNS($D29:AJ29),FALSE))</f>
        <v>-4385.8361139687777</v>
      </c>
      <c r="AK29" s="311">
        <f>IF(AJ29="Neg","Neg",AJ29*VLOOKUP($D29,$D$1422:$AY$1445,COLUMNS($D29:AK29),FALSE))</f>
        <v>-4636.9948114684421</v>
      </c>
      <c r="AL29" s="311">
        <f>IF(AK29="Neg","Neg",AK29*VLOOKUP($D29,$D$1422:$AY$1445,COLUMNS($D29:AL29),FALSE))</f>
        <v>-4915.4815941315892</v>
      </c>
      <c r="AM29" s="311">
        <f>IF(AL29="Neg","Neg",AL29*VLOOKUP($D29,$D$1422:$AY$1445,COLUMNS($D29:AM29),FALSE))</f>
        <v>-5169.9331752918524</v>
      </c>
      <c r="AN29" s="311">
        <f>IF(AM29="Neg","Neg",AM29*VLOOKUP($D29,$D$1422:$AY$1445,COLUMNS($D29:AN29),FALSE))</f>
        <v>-5509.6741065438091</v>
      </c>
      <c r="AO29" s="311">
        <f>IF(AN29="Neg","Neg",AN29*VLOOKUP($D29,$D$1422:$AY$1445,COLUMNS($D29:AO29),FALSE))</f>
        <v>-5814.9964664310919</v>
      </c>
      <c r="AP29" s="311">
        <f>IF(AO29="Neg","Neg",AO29*VLOOKUP($D29,$D$1422:$AY$1445,COLUMNS($D29:AP29),FALSE))</f>
        <v>-6107.3589479804941</v>
      </c>
      <c r="AQ29" s="311">
        <f>IF(AP29="Neg","Neg",AP29*VLOOKUP($D29,$D$1422:$AY$1445,COLUMNS($D29:AQ29),FALSE))</f>
        <v>-6122.301069016411</v>
      </c>
      <c r="AR29" s="311">
        <f>IF(AQ29="Neg","Neg",AQ29*VLOOKUP($D29,$D$1422:$AY$1445,COLUMNS($D29:AR29),FALSE))</f>
        <v>-6120.0298340564432</v>
      </c>
      <c r="AS29" s="311">
        <f>IF(AR29="Neg","Neg",AR29*VLOOKUP($D29,$D$1422:$AY$1445,COLUMNS($D29:AS29),FALSE))</f>
        <v>-6410.3571588316809</v>
      </c>
      <c r="AT29" s="311">
        <f>IF(AS29="Neg","Neg",AS29*VLOOKUP($D29,$D$1422:$AY$1445,COLUMNS($D29:AT29),FALSE))</f>
        <v>-6630.9315203291981</v>
      </c>
      <c r="AU29" s="311">
        <f>IF(AT29="Neg","Neg",AT29*VLOOKUP($D29,$D$1422:$AY$1445,COLUMNS($D29:AU29),FALSE))</f>
        <v>-6833.4988146889064</v>
      </c>
      <c r="AV29" s="311">
        <f>IF(AU29="Neg","Neg",AU29*VLOOKUP($D29,$D$1422:$AY$1445,COLUMNS($D29:AV29),FALSE))</f>
        <v>-7148.0852082121874</v>
      </c>
      <c r="AW29" s="311">
        <f>IF(AV29="Neg","Neg",AV29*VLOOKUP($D29,$D$1422:$AY$1445,COLUMNS($D29:AW29),FALSE))</f>
        <v>-7456.4562329471692</v>
      </c>
      <c r="AX29" s="311">
        <f>IF(AW29="Neg","Neg",AW29*VLOOKUP($D29,$D$1422:$AY$1445,COLUMNS($D29:AX29),FALSE))</f>
        <v>-7634.3045131278723</v>
      </c>
      <c r="AY29" s="311">
        <f>IF(AX29="Neg","Neg",AX29*VLOOKUP($D29,$D$1422:$AY$1445,COLUMNS($D29:AY29),FALSE))</f>
        <v>-7907.7807398130253</v>
      </c>
      <c r="AZ29" s="311">
        <f>IF(AY29="Neg","Neg",AY29*VLOOKUP($D29,$D$1422:AZ$1445,COLUMNS($D29:AZ29),FALSE))</f>
        <v>-8225.6315248020655</v>
      </c>
      <c r="BA29" s="311">
        <f>IF(AZ29="Neg","Neg",AZ29*VLOOKUP($D29,$D$1422:BA$1445,COLUMNS($D29:BA29),FALSE))</f>
        <v>-8573.5212237777778</v>
      </c>
      <c r="BB29" s="311">
        <f>IF(BA29="Neg","Neg",BA29*VLOOKUP($D29,$D$1422:BB$1445,COLUMNS($D29:BB29),FALSE))</f>
        <v>-8911.2107170013751</v>
      </c>
      <c r="BC29" s="311">
        <f>IF(BB29="Neg","Neg",BB29*VLOOKUP($D29,$D$1422:BC$1445,COLUMNS($D29:BC29),FALSE))</f>
        <v>-9286.233126090252</v>
      </c>
    </row>
    <row r="30" spans="1:55">
      <c r="A30" s="304"/>
      <c r="B30" s="135" t="s">
        <v>211</v>
      </c>
      <c r="C30" s="309" t="s">
        <v>243</v>
      </c>
      <c r="D30" s="166" t="s">
        <v>227</v>
      </c>
      <c r="E30" s="168"/>
      <c r="F30" s="168"/>
      <c r="G30" s="168"/>
      <c r="H30" s="168"/>
      <c r="I30" s="168"/>
      <c r="J30" s="310">
        <v>622</v>
      </c>
      <c r="K30" s="310">
        <v>771</v>
      </c>
      <c r="L30" s="311">
        <f>IF(K30="Neg","Neg",K30*VLOOKUP($D30,$D$1422:$AY$1445,COLUMNS($D30:L30),FALSE))</f>
        <v>900.5058370980006</v>
      </c>
      <c r="M30" s="311">
        <f>IF(L30="Neg","Neg",L30*VLOOKUP($D30,$D$1422:$AY$1445,COLUMNS($D30:M30),FALSE))</f>
        <v>1039.184908529767</v>
      </c>
      <c r="N30" s="311">
        <f>IF(M30="Neg","Neg",M30*VLOOKUP($D30,$D$1422:$AY$1445,COLUMNS($D30:N30),FALSE))</f>
        <v>1253.5833966990206</v>
      </c>
      <c r="O30" s="311">
        <f>IF(N30="Neg","Neg",N30*VLOOKUP($D30,$D$1422:$AY$1445,COLUMNS($D30:O30),FALSE))</f>
        <v>1434.8467370398535</v>
      </c>
      <c r="P30" s="311">
        <f>IF(O30="Neg","Neg",O30*VLOOKUP($D30,$D$1422:$AY$1445,COLUMNS($D30:P30),FALSE))</f>
        <v>1587.3029028939484</v>
      </c>
      <c r="Q30" s="311">
        <f>IF(P30="Neg","Neg",P30*VLOOKUP($D30,$D$1422:$AY$1445,COLUMNS($D30:Q30),FALSE))</f>
        <v>1733.9941852663596</v>
      </c>
      <c r="R30" s="311">
        <f>IF(Q30="Neg","Neg",Q30*VLOOKUP($D30,$D$1422:$AY$1445,COLUMNS($D30:R30),FALSE))</f>
        <v>1892.3416826944581</v>
      </c>
      <c r="S30" s="311">
        <f>IF(R30="Neg","Neg",R30*VLOOKUP($D30,$D$1422:$AY$1445,COLUMNS($D30:S30),FALSE))</f>
        <v>2037.5270832401484</v>
      </c>
      <c r="T30" s="311">
        <f>IF(S30="Neg","Neg",S30*VLOOKUP($D30,$D$1422:$AY$1445,COLUMNS($D30:T30),FALSE))</f>
        <v>2239.4991725186742</v>
      </c>
      <c r="U30" s="311">
        <f>IF(T30="Neg","Neg",T30*VLOOKUP($D30,$D$1422:$AY$1445,COLUMNS($D30:U30),FALSE))</f>
        <v>2403.7437491613364</v>
      </c>
      <c r="V30" s="311">
        <f>IF(U30="Neg","Neg",U30*VLOOKUP($D30,$D$1422:$AY$1445,COLUMNS($D30:V30),FALSE))</f>
        <v>2700.4369548687209</v>
      </c>
      <c r="W30" s="311">
        <f>IF(V30="Neg","Neg",V30*VLOOKUP($D30,$D$1422:$AY$1445,COLUMNS($D30:W30),FALSE))</f>
        <v>3018.9309612201992</v>
      </c>
      <c r="X30" s="311">
        <f>IF(W30="Neg","Neg",W30*VLOOKUP($D30,$D$1422:$AY$1445,COLUMNS($D30:X30),FALSE))</f>
        <v>3327.1884197343111</v>
      </c>
      <c r="Y30" s="311">
        <f>IF(X30="Neg","Neg",X30*VLOOKUP($D30,$D$1422:$AY$1445,COLUMNS($D30:Y30),FALSE))</f>
        <v>3586.6656528156727</v>
      </c>
      <c r="Z30" s="311">
        <f>IF(Y30="Neg","Neg",Y30*VLOOKUP($D30,$D$1422:$AY$1445,COLUMNS($D30:Z30),FALSE))</f>
        <v>3776.786107259471</v>
      </c>
      <c r="AA30" s="311">
        <f>IF(Z30="Neg","Neg",Z30*VLOOKUP($D30,$D$1422:$AY$1445,COLUMNS($D30:AA30),FALSE))</f>
        <v>3896.5669365299455</v>
      </c>
      <c r="AB30" s="311">
        <f>IF(AA30="Neg","Neg",AA30*VLOOKUP($D30,$D$1422:$AY$1445,COLUMNS($D30:AB30),FALSE))</f>
        <v>4131.6626783557713</v>
      </c>
      <c r="AC30" s="311">
        <f>IF(AB30="Neg","Neg",AB30*VLOOKUP($D30,$D$1422:$AY$1445,COLUMNS($D30:AC30),FALSE))</f>
        <v>4334.456680234377</v>
      </c>
      <c r="AD30" s="311">
        <f>IF(AC30="Neg","Neg",AC30*VLOOKUP($D30,$D$1422:$AY$1445,COLUMNS($D30:AD30),FALSE))</f>
        <v>4569.2765353133236</v>
      </c>
      <c r="AE30" s="311">
        <f>IF(AD30="Neg","Neg",AD30*VLOOKUP($D30,$D$1422:$AY$1445,COLUMNS($D30:AE30),FALSE))</f>
        <v>4888.8396028089628</v>
      </c>
      <c r="AF30" s="311">
        <f>IF(AE30="Neg","Neg",AE30*VLOOKUP($D30,$D$1422:$AY$1445,COLUMNS($D30:AF30),FALSE))</f>
        <v>5143.8106856912818</v>
      </c>
      <c r="AG30" s="311">
        <f>IF(AF30="Neg","Neg",AF30*VLOOKUP($D30,$D$1422:$AY$1445,COLUMNS($D30:AG30),FALSE))</f>
        <v>5396.735608534239</v>
      </c>
      <c r="AH30" s="311">
        <f>IF(AG30="Neg","Neg",AG30*VLOOKUP($D30,$D$1422:$AY$1445,COLUMNS($D30:AH30),FALSE))</f>
        <v>5645.8958268103934</v>
      </c>
      <c r="AI30" s="311">
        <f>IF(AH30="Neg","Neg",AH30*VLOOKUP($D30,$D$1422:$AY$1445,COLUMNS($D30:AI30),FALSE))</f>
        <v>5970.9076575569152</v>
      </c>
      <c r="AJ30" s="311">
        <f>IF(AI30="Neg","Neg",AI30*VLOOKUP($D30,$D$1422:$AY$1445,COLUMNS($D30:AJ30),FALSE))</f>
        <v>6193.186160933933</v>
      </c>
      <c r="AK30" s="311">
        <f>IF(AJ30="Neg","Neg",AJ30*VLOOKUP($D30,$D$1422:$AY$1445,COLUMNS($D30:AK30),FALSE))</f>
        <v>6547.8443216889536</v>
      </c>
      <c r="AL30" s="311">
        <f>IF(AK30="Neg","Neg",AK30*VLOOKUP($D30,$D$1422:$AY$1445,COLUMNS($D30:AL30),FALSE))</f>
        <v>6941.0921411638374</v>
      </c>
      <c r="AM30" s="311">
        <f>IF(AL30="Neg","Neg",AL30*VLOOKUP($D30,$D$1422:$AY$1445,COLUMNS($D30:AM30),FALSE))</f>
        <v>7300.4001431319011</v>
      </c>
      <c r="AN30" s="311">
        <f>IF(AM30="Neg","Neg",AM30*VLOOKUP($D30,$D$1422:$AY$1445,COLUMNS($D30:AN30),FALSE))</f>
        <v>7780.1442053942792</v>
      </c>
      <c r="AO30" s="311">
        <f>IF(AN30="Neg","Neg",AN30*VLOOKUP($D30,$D$1422:$AY$1445,COLUMNS($D30:AO30),FALSE))</f>
        <v>8211.2862190812666</v>
      </c>
      <c r="AP30" s="311">
        <f>IF(AO30="Neg","Neg",AO30*VLOOKUP($D30,$D$1422:$AY$1445,COLUMNS($D30:AP30),FALSE))</f>
        <v>8624.1277452252034</v>
      </c>
      <c r="AQ30" s="311">
        <f>IF(AP30="Neg","Neg",AP30*VLOOKUP($D30,$D$1422:$AY$1445,COLUMNS($D30:AQ30),FALSE))</f>
        <v>8645.2273337209772</v>
      </c>
      <c r="AR30" s="311">
        <f>IF(AQ30="Neg","Neg",AQ30*VLOOKUP($D30,$D$1422:$AY$1445,COLUMNS($D30:AR30),FALSE))</f>
        <v>8642.0201502884956</v>
      </c>
      <c r="AS30" s="311">
        <f>IF(AR30="Neg","Neg",AR30*VLOOKUP($D30,$D$1422:$AY$1445,COLUMNS($D30:AS30),FALSE))</f>
        <v>9051.9878561524292</v>
      </c>
      <c r="AT30" s="311">
        <f>IF(AS30="Neg","Neg",AS30*VLOOKUP($D30,$D$1422:$AY$1445,COLUMNS($D30:AT30),FALSE))</f>
        <v>9363.4582457395827</v>
      </c>
      <c r="AU30" s="311">
        <f>IF(AT30="Neg","Neg",AT30*VLOOKUP($D30,$D$1422:$AY$1445,COLUMNS($D30:AU30),FALSE))</f>
        <v>9649.5010734892803</v>
      </c>
      <c r="AV30" s="311">
        <f>IF(AU30="Neg","Neg",AU30*VLOOKUP($D30,$D$1422:$AY$1445,COLUMNS($D30:AV30),FALSE))</f>
        <v>10093.724717090836</v>
      </c>
      <c r="AW30" s="311">
        <f>IF(AV30="Neg","Neg",AV30*VLOOKUP($D30,$D$1422:$AY$1445,COLUMNS($D30:AW30),FALSE))</f>
        <v>10529.171713557265</v>
      </c>
      <c r="AX30" s="311">
        <f>IF(AW30="Neg","Neg",AW30*VLOOKUP($D30,$D$1422:$AY$1445,COLUMNS($D30:AX30),FALSE))</f>
        <v>10780.309120186061</v>
      </c>
      <c r="AY30" s="311">
        <f>IF(AX30="Neg","Neg",AX30*VLOOKUP($D30,$D$1422:$AY$1445,COLUMNS($D30:AY30),FALSE))</f>
        <v>11166.481594131579</v>
      </c>
      <c r="AZ30" s="311">
        <f>IF(AY30="Neg","Neg",AY30*VLOOKUP($D30,$D$1422:AZ$1445,COLUMNS($D30:AZ30),FALSE))</f>
        <v>11615.314845462259</v>
      </c>
      <c r="BA30" s="311">
        <f>IF(AZ30="Neg","Neg",AZ30*VLOOKUP($D30,$D$1422:BA$1445,COLUMNS($D30:BA30),FALSE))</f>
        <v>12106.565684125764</v>
      </c>
      <c r="BB30" s="311">
        <f>IF(BA30="Neg","Neg",BA30*VLOOKUP($D30,$D$1422:BB$1445,COLUMNS($D30:BB30),FALSE))</f>
        <v>12583.412935545901</v>
      </c>
      <c r="BC30" s="311">
        <f>IF(BB30="Neg","Neg",BB30*VLOOKUP($D30,$D$1422:BC$1445,COLUMNS($D30:BC30),FALSE))</f>
        <v>13112.97754618239</v>
      </c>
    </row>
    <row r="31" spans="1:55">
      <c r="A31" s="304"/>
      <c r="B31" s="135" t="s">
        <v>211</v>
      </c>
      <c r="C31" s="309" t="s">
        <v>256</v>
      </c>
      <c r="D31" s="166" t="s">
        <v>988</v>
      </c>
      <c r="E31" s="168"/>
      <c r="F31" s="168"/>
      <c r="G31" s="168"/>
      <c r="H31" s="168"/>
      <c r="I31" s="168"/>
      <c r="J31" s="310">
        <v>200</v>
      </c>
      <c r="K31" s="310">
        <v>325</v>
      </c>
      <c r="L31" s="311">
        <f>IF(K31="Neg","Neg",K31*VLOOKUP($D31,$D$1422:$AY$1445,COLUMNS($D31:L31),FALSE))</f>
        <v>379.5906576612843</v>
      </c>
      <c r="M31" s="311">
        <f>IF(L31="Neg","Neg",L31*VLOOKUP($D31,$D$1422:$AY$1445,COLUMNS($D31:M31),FALSE))</f>
        <v>438.04811319348147</v>
      </c>
      <c r="N31" s="311">
        <f>IF(M31="Neg","Neg",M31*VLOOKUP($D31,$D$1422:$AY$1445,COLUMNS($D31:N31),FALSE))</f>
        <v>528.42361080049488</v>
      </c>
      <c r="O31" s="311">
        <f>IF(N31="Neg","Neg",N31*VLOOKUP($D31,$D$1422:$AY$1445,COLUMNS($D31:O31),FALSE))</f>
        <v>604.83163364196139</v>
      </c>
      <c r="P31" s="311">
        <f>IF(O31="Neg","Neg",O31*VLOOKUP($D31,$D$1422:$AY$1445,COLUMNS($D31:P31),FALSE))</f>
        <v>669.09655439757853</v>
      </c>
      <c r="Q31" s="311">
        <f>IF(P31="Neg","Neg",P31*VLOOKUP($D31,$D$1422:$AY$1445,COLUMNS($D31:Q31),FALSE))</f>
        <v>730.93140105261568</v>
      </c>
      <c r="R31" s="311">
        <f>IF(Q31="Neg","Neg",Q31*VLOOKUP($D31,$D$1422:$AY$1445,COLUMNS($D31:R31),FALSE))</f>
        <v>797.67969763385042</v>
      </c>
      <c r="S31" s="311">
        <f>IF(R31="Neg","Neg",R31*VLOOKUP($D31,$D$1422:$AY$1445,COLUMNS($D31:S31),FALSE))</f>
        <v>858.87976919980292</v>
      </c>
      <c r="T31" s="311">
        <f>IF(S31="Neg","Neg",S31*VLOOKUP($D31,$D$1422:$AY$1445,COLUMNS($D31:T31),FALSE))</f>
        <v>944.01716091902586</v>
      </c>
      <c r="U31" s="311">
        <f>IF(T31="Neg","Neg",T31*VLOOKUP($D31,$D$1422:$AY$1445,COLUMNS($D31:U31),FALSE))</f>
        <v>1013.2512561315618</v>
      </c>
      <c r="V31" s="311">
        <f>IF(U31="Neg","Neg",U31*VLOOKUP($D31,$D$1422:$AY$1445,COLUMNS($D31:V31),FALSE))</f>
        <v>1138.3164855153491</v>
      </c>
      <c r="W31" s="311">
        <f>IF(V31="Neg","Neg",V31*VLOOKUP($D31,$D$1422:$AY$1445,COLUMNS($D31:W31),FALSE))</f>
        <v>1272.5714168567633</v>
      </c>
      <c r="X31" s="311">
        <f>IF(W31="Neg","Neg",W31*VLOOKUP($D31,$D$1422:$AY$1445,COLUMNS($D31:X31),FALSE))</f>
        <v>1402.5113312758119</v>
      </c>
      <c r="Y31" s="311">
        <f>IF(X31="Neg","Neg",X31*VLOOKUP($D31,$D$1422:$AY$1445,COLUMNS($D31:Y31),FALSE))</f>
        <v>1511.8888938587465</v>
      </c>
      <c r="Z31" s="311">
        <f>IF(Y31="Neg","Neg",Y31*VLOOKUP($D31,$D$1422:$AY$1445,COLUMNS($D31:Z31),FALSE))</f>
        <v>1592.0304602585318</v>
      </c>
      <c r="AA31" s="311">
        <f>IF(Z31="Neg","Neg",Z31*VLOOKUP($D31,$D$1422:$AY$1445,COLUMNS($D31:AA31),FALSE))</f>
        <v>1642.5217307032842</v>
      </c>
      <c r="AB31" s="311">
        <f>IF(AA31="Neg","Neg",AA31*VLOOKUP($D31,$D$1422:$AY$1445,COLUMNS($D31:AB31),FALSE))</f>
        <v>1741.6217515766868</v>
      </c>
      <c r="AC31" s="311">
        <f>IF(AB31="Neg","Neg",AB31*VLOOKUP($D31,$D$1422:$AY$1445,COLUMNS($D31:AC31),FALSE))</f>
        <v>1827.1056045086543</v>
      </c>
      <c r="AD31" s="311">
        <f>IF(AC31="Neg","Neg",AC31*VLOOKUP($D31,$D$1422:$AY$1445,COLUMNS($D31:AD31),FALSE))</f>
        <v>1926.0893307092479</v>
      </c>
      <c r="AE31" s="311">
        <f>IF(AD31="Neg","Neg",AD31*VLOOKUP($D31,$D$1422:$AY$1445,COLUMNS($D31:AE31),FALSE))</f>
        <v>2060.7949039077985</v>
      </c>
      <c r="AF31" s="311">
        <f>IF(AE31="Neg","Neg",AE31*VLOOKUP($D31,$D$1422:$AY$1445,COLUMNS($D31:AF31),FALSE))</f>
        <v>2168.2729868348461</v>
      </c>
      <c r="AG31" s="311">
        <f>IF(AF31="Neg","Neg",AF31*VLOOKUP($D31,$D$1422:$AY$1445,COLUMNS($D31:AG31),FALSE))</f>
        <v>2274.8885509385568</v>
      </c>
      <c r="AH31" s="311">
        <f>IF(AG31="Neg","Neg",AG31*VLOOKUP($D31,$D$1422:$AY$1445,COLUMNS($D31:AH31),FALSE))</f>
        <v>2379.9171773195558</v>
      </c>
      <c r="AI31" s="311">
        <f>IF(AH31="Neg","Neg",AH31*VLOOKUP($D31,$D$1422:$AY$1445,COLUMNS($D31:AI31),FALSE))</f>
        <v>2516.9195703060923</v>
      </c>
      <c r="AJ31" s="311">
        <f>IF(AI31="Neg","Neg",AI31*VLOOKUP($D31,$D$1422:$AY$1445,COLUMNS($D31:AJ31),FALSE))</f>
        <v>2610.616734505224</v>
      </c>
      <c r="AK31" s="311">
        <f>IF(AJ31="Neg","Neg",AJ31*VLOOKUP($D31,$D$1422:$AY$1445,COLUMNS($D31:AK31),FALSE))</f>
        <v>2760.115959207405</v>
      </c>
      <c r="AL31" s="311">
        <f>IF(AK31="Neg","Neg",AK31*VLOOKUP($D31,$D$1422:$AY$1445,COLUMNS($D31:AL31),FALSE))</f>
        <v>2925.8819012688023</v>
      </c>
      <c r="AM31" s="311">
        <f>IF(AL31="Neg","Neg",AL31*VLOOKUP($D31,$D$1422:$AY$1445,COLUMNS($D31:AM31),FALSE))</f>
        <v>3077.3411757689591</v>
      </c>
      <c r="AN31" s="311">
        <f>IF(AM31="Neg","Neg",AM31*VLOOKUP($D31,$D$1422:$AY$1445,COLUMNS($D31:AN31),FALSE))</f>
        <v>3279.5679205617903</v>
      </c>
      <c r="AO31" s="311">
        <f>IF(AN31="Neg","Neg",AN31*VLOOKUP($D31,$D$1422:$AY$1445,COLUMNS($D31:AO31),FALSE))</f>
        <v>3461.307420494697</v>
      </c>
      <c r="AP31" s="311">
        <f>IF(AO31="Neg","Neg",AO31*VLOOKUP($D31,$D$1422:$AY$1445,COLUMNS($D31:AP31),FALSE))</f>
        <v>3635.332707131246</v>
      </c>
      <c r="AQ31" s="311">
        <f>IF(AP31="Neg","Neg",AP31*VLOOKUP($D31,$D$1422:$AY$1445,COLUMNS($D31:AQ31),FALSE))</f>
        <v>3644.2268267954823</v>
      </c>
      <c r="AR31" s="311">
        <f>IF(AQ31="Neg","Neg",AQ31*VLOOKUP($D31,$D$1422:$AY$1445,COLUMNS($D31:AR31),FALSE))</f>
        <v>3642.8749012240728</v>
      </c>
      <c r="AS31" s="311">
        <f>IF(AR31="Neg","Neg",AR31*VLOOKUP($D31,$D$1422:$AY$1445,COLUMNS($D31:AS31),FALSE))</f>
        <v>3815.6887850188568</v>
      </c>
      <c r="AT31" s="311">
        <f>IF(AS31="Neg","Neg",AS31*VLOOKUP($D31,$D$1422:$AY$1445,COLUMNS($D31:AT31),FALSE))</f>
        <v>3946.9830478149979</v>
      </c>
      <c r="AU31" s="311">
        <f>IF(AT31="Neg","Neg",AT31*VLOOKUP($D31,$D$1422:$AY$1445,COLUMNS($D31:AU31),FALSE))</f>
        <v>4067.5588182672054</v>
      </c>
      <c r="AV31" s="311">
        <f>IF(AU31="Neg","Neg",AU31*VLOOKUP($D31,$D$1422:$AY$1445,COLUMNS($D31:AV31),FALSE))</f>
        <v>4254.8126239358253</v>
      </c>
      <c r="AW31" s="311">
        <f>IF(AV31="Neg","Neg",AV31*VLOOKUP($D31,$D$1422:$AY$1445,COLUMNS($D31:AW31),FALSE))</f>
        <v>4438.3668053256952</v>
      </c>
      <c r="AX31" s="311">
        <f>IF(AW31="Neg","Neg",AW31*VLOOKUP($D31,$D$1422:$AY$1445,COLUMNS($D31:AX31),FALSE))</f>
        <v>4544.2288768618282</v>
      </c>
      <c r="AY31" s="311">
        <f>IF(AX31="Neg","Neg",AX31*VLOOKUP($D31,$D$1422:$AY$1445,COLUMNS($D31:AY31),FALSE))</f>
        <v>4707.0123451268</v>
      </c>
      <c r="AZ31" s="311">
        <f>IF(AY31="Neg","Neg",AY31*VLOOKUP($D31,$D$1422:AZ$1445,COLUMNS($D31:AZ31),FALSE))</f>
        <v>4896.2092409536099</v>
      </c>
      <c r="BA31" s="311">
        <f>IF(AZ31="Neg","Neg",AZ31*VLOOKUP($D31,$D$1422:BA$1445,COLUMNS($D31:BA31),FALSE))</f>
        <v>5103.2864427248669</v>
      </c>
      <c r="BB31" s="311">
        <f>IF(BA31="Neg","Neg",BA31*VLOOKUP($D31,$D$1422:BB$1445,COLUMNS($D31:BB31),FALSE))</f>
        <v>5304.2920934531994</v>
      </c>
      <c r="BC31" s="311">
        <f>IF(BB31="Neg","Neg",BB31*VLOOKUP($D31,$D$1422:BC$1445,COLUMNS($D31:BC31),FALSE))</f>
        <v>5527.5197179108636</v>
      </c>
    </row>
    <row r="32" spans="1:55">
      <c r="A32" s="304"/>
      <c r="B32" s="135" t="s">
        <v>211</v>
      </c>
      <c r="C32" s="309" t="s">
        <v>812</v>
      </c>
      <c r="D32" s="166" t="s">
        <v>257</v>
      </c>
      <c r="E32" s="168"/>
      <c r="F32" s="168"/>
      <c r="G32" s="168"/>
      <c r="H32" s="168"/>
      <c r="I32" s="168"/>
      <c r="J32" s="310">
        <v>265</v>
      </c>
      <c r="K32" s="310">
        <v>275</v>
      </c>
      <c r="L32" s="311">
        <f>IF(K32="Neg","Neg",K32*VLOOKUP($D32,$D$1422:$AY$1445,COLUMNS($D32:L32),FALSE))</f>
        <v>321.19209494416361</v>
      </c>
      <c r="M32" s="311">
        <f>IF(L32="Neg","Neg",L32*VLOOKUP($D32,$D$1422:$AY$1445,COLUMNS($D32:M32),FALSE))</f>
        <v>370.6560957790997</v>
      </c>
      <c r="N32" s="311">
        <f>IF(M32="Neg","Neg",M32*VLOOKUP($D32,$D$1422:$AY$1445,COLUMNS($D32:N32),FALSE))</f>
        <v>447.12767067734188</v>
      </c>
      <c r="O32" s="311">
        <f>IF(N32="Neg","Neg",N32*VLOOKUP($D32,$D$1422:$AY$1445,COLUMNS($D32:O32),FALSE))</f>
        <v>511.78061308165968</v>
      </c>
      <c r="P32" s="311">
        <f>IF(O32="Neg","Neg",O32*VLOOKUP($D32,$D$1422:$AY$1445,COLUMNS($D32:P32),FALSE))</f>
        <v>566.15862295179727</v>
      </c>
      <c r="Q32" s="311">
        <f>IF(P32="Neg","Neg",P32*VLOOKUP($D32,$D$1422:$AY$1445,COLUMNS($D32:Q32),FALSE))</f>
        <v>618.48041627529028</v>
      </c>
      <c r="R32" s="311">
        <f>IF(Q32="Neg","Neg",Q32*VLOOKUP($D32,$D$1422:$AY$1445,COLUMNS($D32:R32),FALSE))</f>
        <v>674.95974415171963</v>
      </c>
      <c r="S32" s="311">
        <f>IF(R32="Neg","Neg",R32*VLOOKUP($D32,$D$1422:$AY$1445,COLUMNS($D32:S32),FALSE))</f>
        <v>726.7444200921409</v>
      </c>
      <c r="T32" s="311">
        <f>IF(S32="Neg","Neg",S32*VLOOKUP($D32,$D$1422:$AY$1445,COLUMNS($D32:T32),FALSE))</f>
        <v>798.78375154686796</v>
      </c>
      <c r="U32" s="311">
        <f>IF(T32="Neg","Neg",T32*VLOOKUP($D32,$D$1422:$AY$1445,COLUMNS($D32:U32),FALSE))</f>
        <v>857.36644749593688</v>
      </c>
      <c r="V32" s="311">
        <f>IF(U32="Neg","Neg",U32*VLOOKUP($D32,$D$1422:$AY$1445,COLUMNS($D32:V32),FALSE))</f>
        <v>963.19087235914151</v>
      </c>
      <c r="W32" s="311">
        <f>IF(V32="Neg","Neg",V32*VLOOKUP($D32,$D$1422:$AY$1445,COLUMNS($D32:W32),FALSE))</f>
        <v>1076.7911988787998</v>
      </c>
      <c r="X32" s="311">
        <f>IF(W32="Neg","Neg",W32*VLOOKUP($D32,$D$1422:$AY$1445,COLUMNS($D32:X32),FALSE))</f>
        <v>1186.7403572333794</v>
      </c>
      <c r="Y32" s="311">
        <f>IF(X32="Neg","Neg",X32*VLOOKUP($D32,$D$1422:$AY$1445,COLUMNS($D32:Y32),FALSE))</f>
        <v>1279.2906024958627</v>
      </c>
      <c r="Z32" s="311">
        <f>IF(Y32="Neg","Neg",Y32*VLOOKUP($D32,$D$1422:$AY$1445,COLUMNS($D32:Z32),FALSE))</f>
        <v>1347.1026971418348</v>
      </c>
      <c r="AA32" s="311">
        <f>IF(Z32="Neg","Neg",Z32*VLOOKUP($D32,$D$1422:$AY$1445,COLUMNS($D32:AA32),FALSE))</f>
        <v>1389.8260798258561</v>
      </c>
      <c r="AB32" s="311">
        <f>IF(AA32="Neg","Neg",AA32*VLOOKUP($D32,$D$1422:$AY$1445,COLUMNS($D32:AB32),FALSE))</f>
        <v>1473.6799436418123</v>
      </c>
      <c r="AC32" s="311">
        <f>IF(AB32="Neg","Neg",AB32*VLOOKUP($D32,$D$1422:$AY$1445,COLUMNS($D32:AC32),FALSE))</f>
        <v>1546.0124345842464</v>
      </c>
      <c r="AD32" s="311">
        <f>IF(AC32="Neg","Neg",AC32*VLOOKUP($D32,$D$1422:$AY$1445,COLUMNS($D32:AD32),FALSE))</f>
        <v>1629.7678952155179</v>
      </c>
      <c r="AE32" s="311">
        <f>IF(AD32="Neg","Neg",AD32*VLOOKUP($D32,$D$1422:$AY$1445,COLUMNS($D32:AE32),FALSE))</f>
        <v>1743.7495340758301</v>
      </c>
      <c r="AF32" s="311">
        <f>IF(AE32="Neg","Neg",AE32*VLOOKUP($D32,$D$1422:$AY$1445,COLUMNS($D32:AF32),FALSE))</f>
        <v>1834.6925273217935</v>
      </c>
      <c r="AG32" s="311">
        <f>IF(AF32="Neg","Neg",AF32*VLOOKUP($D32,$D$1422:$AY$1445,COLUMNS($D32:AG32),FALSE))</f>
        <v>1924.9056969480102</v>
      </c>
      <c r="AH32" s="311">
        <f>IF(AG32="Neg","Neg",AG32*VLOOKUP($D32,$D$1422:$AY$1445,COLUMNS($D32:AH32),FALSE))</f>
        <v>2013.7760731165479</v>
      </c>
      <c r="AI32" s="311">
        <f>IF(AH32="Neg","Neg",AH32*VLOOKUP($D32,$D$1422:$AY$1445,COLUMNS($D32:AI32),FALSE))</f>
        <v>2129.7011748743867</v>
      </c>
      <c r="AJ32" s="311">
        <f>IF(AI32="Neg","Neg",AI32*VLOOKUP($D32,$D$1422:$AY$1445,COLUMNS($D32:AJ32),FALSE))</f>
        <v>2208.9833907351908</v>
      </c>
      <c r="AK32" s="311">
        <f>IF(AJ32="Neg","Neg",AJ32*VLOOKUP($D32,$D$1422:$AY$1445,COLUMNS($D32:AK32),FALSE))</f>
        <v>2335.4827347139594</v>
      </c>
      <c r="AL32" s="311">
        <f>IF(AK32="Neg","Neg",AK32*VLOOKUP($D32,$D$1422:$AY$1445,COLUMNS($D32:AL32),FALSE))</f>
        <v>2475.7462241505264</v>
      </c>
      <c r="AM32" s="311">
        <f>IF(AL32="Neg","Neg",AL32*VLOOKUP($D32,$D$1422:$AY$1445,COLUMNS($D32:AM32),FALSE))</f>
        <v>2603.9040718045053</v>
      </c>
      <c r="AN32" s="311">
        <f>IF(AM32="Neg","Neg",AM32*VLOOKUP($D32,$D$1422:$AY$1445,COLUMNS($D32:AN32),FALSE))</f>
        <v>2775.0190097061318</v>
      </c>
      <c r="AO32" s="311">
        <f>IF(AN32="Neg","Neg",AN32*VLOOKUP($D32,$D$1422:$AY$1445,COLUMNS($D32:AO32),FALSE))</f>
        <v>2928.7985865724372</v>
      </c>
      <c r="AP32" s="311">
        <f>IF(AO32="Neg","Neg",AO32*VLOOKUP($D32,$D$1422:$AY$1445,COLUMNS($D32:AP32),FALSE))</f>
        <v>3076.0507521879786</v>
      </c>
      <c r="AQ32" s="311">
        <f>IF(AP32="Neg","Neg",AP32*VLOOKUP($D32,$D$1422:$AY$1445,COLUMNS($D32:AQ32),FALSE))</f>
        <v>3083.5765457500247</v>
      </c>
      <c r="AR32" s="311">
        <f>IF(AQ32="Neg","Neg",AQ32*VLOOKUP($D32,$D$1422:$AY$1445,COLUMNS($D32:AR32),FALSE))</f>
        <v>3082.4326087280629</v>
      </c>
      <c r="AS32" s="311">
        <f>IF(AR32="Neg","Neg",AR32*VLOOKUP($D32,$D$1422:$AY$1445,COLUMNS($D32:AS32),FALSE))</f>
        <v>3228.6597411698035</v>
      </c>
      <c r="AT32" s="311">
        <f>IF(AS32="Neg","Neg",AS32*VLOOKUP($D32,$D$1422:$AY$1445,COLUMNS($D32:AT32),FALSE))</f>
        <v>3339.7548866126922</v>
      </c>
      <c r="AU32" s="311">
        <f>IF(AT32="Neg","Neg",AT32*VLOOKUP($D32,$D$1422:$AY$1445,COLUMNS($D32:AU32),FALSE))</f>
        <v>3441.7805385337906</v>
      </c>
      <c r="AV32" s="311">
        <f>IF(AU32="Neg","Neg",AU32*VLOOKUP($D32,$D$1422:$AY$1445,COLUMNS($D32:AV32),FALSE))</f>
        <v>3600.2260664072378</v>
      </c>
      <c r="AW32" s="311">
        <f>IF(AV32="Neg","Neg",AV32*VLOOKUP($D32,$D$1422:$AY$1445,COLUMNS($D32:AW32),FALSE))</f>
        <v>3755.541142967897</v>
      </c>
      <c r="AX32" s="311">
        <f>IF(AW32="Neg","Neg",AW32*VLOOKUP($D32,$D$1422:$AY$1445,COLUMNS($D32:AX32),FALSE))</f>
        <v>3845.1167419600092</v>
      </c>
      <c r="AY32" s="311">
        <f>IF(AX32="Neg","Neg",AX32*VLOOKUP($D32,$D$1422:$AY$1445,COLUMNS($D32:AY32),FALSE))</f>
        <v>3982.8565997226783</v>
      </c>
      <c r="AZ32" s="311">
        <f>IF(AY32="Neg","Neg",AY32*VLOOKUP($D32,$D$1422:AZ$1445,COLUMNS($D32:AZ32),FALSE))</f>
        <v>4142.946280806902</v>
      </c>
      <c r="BA32" s="311">
        <f>IF(AZ32="Neg","Neg",AZ32*VLOOKUP($D32,$D$1422:BA$1445,COLUMNS($D32:BA32),FALSE))</f>
        <v>4318.1654515364271</v>
      </c>
      <c r="BB32" s="311">
        <f>IF(BA32="Neg","Neg",BA32*VLOOKUP($D32,$D$1422:BB$1445,COLUMNS($D32:BB32),FALSE))</f>
        <v>4488.2471559988617</v>
      </c>
      <c r="BC32" s="311">
        <f>IF(BB32="Neg","Neg",BB32*VLOOKUP($D32,$D$1422:BC$1445,COLUMNS($D32:BC32),FALSE))</f>
        <v>4677.1320690015009</v>
      </c>
    </row>
    <row r="33" spans="1:55">
      <c r="A33" s="304"/>
      <c r="B33" s="135" t="s">
        <v>211</v>
      </c>
      <c r="C33" s="309" t="s">
        <v>258</v>
      </c>
      <c r="D33" s="166" t="s">
        <v>257</v>
      </c>
      <c r="E33" s="168"/>
      <c r="F33" s="168"/>
      <c r="G33" s="168"/>
      <c r="H33" s="168"/>
      <c r="I33" s="168"/>
      <c r="J33" s="310">
        <v>55</v>
      </c>
      <c r="K33" s="310">
        <v>60</v>
      </c>
      <c r="L33" s="311">
        <f>IF(K33="Neg","Neg",K33*VLOOKUP($D33,$D$1422:$AY$1445,COLUMNS($D33:L33),FALSE))</f>
        <v>70.0782752605448</v>
      </c>
      <c r="M33" s="311">
        <f>IF(L33="Neg","Neg",L33*VLOOKUP($D33,$D$1422:$AY$1445,COLUMNS($D33:M33),FALSE))</f>
        <v>80.870420897258128</v>
      </c>
      <c r="N33" s="311">
        <f>IF(M33="Neg","Neg",M33*VLOOKUP($D33,$D$1422:$AY$1445,COLUMNS($D33:N33),FALSE))</f>
        <v>97.555128147783691</v>
      </c>
      <c r="O33" s="311">
        <f>IF(N33="Neg","Neg",N33*VLOOKUP($D33,$D$1422:$AY$1445,COLUMNS($D33:O33),FALSE))</f>
        <v>111.66122467236212</v>
      </c>
      <c r="P33" s="311">
        <f>IF(O33="Neg","Neg",O33*VLOOKUP($D33,$D$1422:$AY$1445,COLUMNS($D33:P33),FALSE))</f>
        <v>123.52551773493761</v>
      </c>
      <c r="Q33" s="311">
        <f>IF(P33="Neg","Neg",P33*VLOOKUP($D33,$D$1422:$AY$1445,COLUMNS($D33:Q33),FALSE))</f>
        <v>134.94118173279062</v>
      </c>
      <c r="R33" s="311">
        <f>IF(Q33="Neg","Neg",Q33*VLOOKUP($D33,$D$1422:$AY$1445,COLUMNS($D33:R33),FALSE))</f>
        <v>147.26394417855704</v>
      </c>
      <c r="S33" s="311">
        <f>IF(R33="Neg","Neg",R33*VLOOKUP($D33,$D$1422:$AY$1445,COLUMNS($D33:S33),FALSE))</f>
        <v>158.56241892919442</v>
      </c>
      <c r="T33" s="311">
        <f>IF(S33="Neg","Neg",S33*VLOOKUP($D33,$D$1422:$AY$1445,COLUMNS($D33:T33),FALSE))</f>
        <v>174.28009124658942</v>
      </c>
      <c r="U33" s="311">
        <f>IF(T33="Neg","Neg",T33*VLOOKUP($D33,$D$1422:$AY$1445,COLUMNS($D33:U33),FALSE))</f>
        <v>187.06177036274991</v>
      </c>
      <c r="V33" s="311">
        <f>IF(U33="Neg","Neg",U33*VLOOKUP($D33,$D$1422:$AY$1445,COLUMNS($D33:V33),FALSE))</f>
        <v>210.15073578744912</v>
      </c>
      <c r="W33" s="311">
        <f>IF(V33="Neg","Neg",V33*VLOOKUP($D33,$D$1422:$AY$1445,COLUMNS($D33:W33),FALSE))</f>
        <v>234.93626157355638</v>
      </c>
      <c r="X33" s="311">
        <f>IF(W33="Neg","Neg",W33*VLOOKUP($D33,$D$1422:$AY$1445,COLUMNS($D33:X33),FALSE))</f>
        <v>258.92516885091919</v>
      </c>
      <c r="Y33" s="311">
        <f>IF(X33="Neg","Neg",X33*VLOOKUP($D33,$D$1422:$AY$1445,COLUMNS($D33:Y33),FALSE))</f>
        <v>279.11794963546095</v>
      </c>
      <c r="Z33" s="311">
        <f>IF(Y33="Neg","Neg",Y33*VLOOKUP($D33,$D$1422:$AY$1445,COLUMNS($D33:Z33),FALSE))</f>
        <v>293.91331574003669</v>
      </c>
      <c r="AA33" s="311">
        <f>IF(Z33="Neg","Neg",Z33*VLOOKUP($D33,$D$1422:$AY$1445,COLUMNS($D33:AA33),FALSE))</f>
        <v>303.23478105291406</v>
      </c>
      <c r="AB33" s="311">
        <f>IF(AA33="Neg","Neg",AA33*VLOOKUP($D33,$D$1422:$AY$1445,COLUMNS($D33:AB33),FALSE))</f>
        <v>321.53016952184993</v>
      </c>
      <c r="AC33" s="311">
        <f>IF(AB33="Neg","Neg",AB33*VLOOKUP($D33,$D$1422:$AY$1445,COLUMNS($D33:AC33),FALSE))</f>
        <v>337.31180390929006</v>
      </c>
      <c r="AD33" s="311">
        <f>IF(AC33="Neg","Neg",AC33*VLOOKUP($D33,$D$1422:$AY$1445,COLUMNS($D33:AD33),FALSE))</f>
        <v>355.58572259247654</v>
      </c>
      <c r="AE33" s="311">
        <f>IF(AD33="Neg","Neg",AD33*VLOOKUP($D33,$D$1422:$AY$1445,COLUMNS($D33:AE33),FALSE))</f>
        <v>380.45444379836283</v>
      </c>
      <c r="AF33" s="311">
        <f>IF(AE33="Neg","Neg",AE33*VLOOKUP($D33,$D$1422:$AY$1445,COLUMNS($D33:AF33),FALSE))</f>
        <v>400.29655141566394</v>
      </c>
      <c r="AG33" s="311">
        <f>IF(AF33="Neg","Neg",AF33*VLOOKUP($D33,$D$1422:$AY$1445,COLUMNS($D33:AG33),FALSE))</f>
        <v>419.97942478865667</v>
      </c>
      <c r="AH33" s="311">
        <f>IF(AG33="Neg","Neg",AG33*VLOOKUP($D33,$D$1422:$AY$1445,COLUMNS($D33:AH33),FALSE))</f>
        <v>439.36932504361033</v>
      </c>
      <c r="AI33" s="311">
        <f>IF(AH33="Neg","Neg",AH33*VLOOKUP($D33,$D$1422:$AY$1445,COLUMNS($D33:AI33),FALSE))</f>
        <v>464.66207451804786</v>
      </c>
      <c r="AJ33" s="311">
        <f>IF(AI33="Neg","Neg",AI33*VLOOKUP($D33,$D$1422:$AY$1445,COLUMNS($D33:AJ33),FALSE))</f>
        <v>481.96001252404147</v>
      </c>
      <c r="AK33" s="311">
        <f>IF(AJ33="Neg","Neg",AJ33*VLOOKUP($D33,$D$1422:$AY$1445,COLUMNS($D33:AK33),FALSE))</f>
        <v>509.55986939213648</v>
      </c>
      <c r="AL33" s="311">
        <f>IF(AK33="Neg","Neg",AK33*VLOOKUP($D33,$D$1422:$AY$1445,COLUMNS($D33:AL33),FALSE))</f>
        <v>540.16281254193291</v>
      </c>
      <c r="AM33" s="311">
        <f>IF(AL33="Neg","Neg",AL33*VLOOKUP($D33,$D$1422:$AY$1445,COLUMNS($D33:AM33),FALSE))</f>
        <v>568.12452475734642</v>
      </c>
      <c r="AN33" s="311">
        <f>IF(AM33="Neg","Neg",AM33*VLOOKUP($D33,$D$1422:$AY$1445,COLUMNS($D33:AN33),FALSE))</f>
        <v>605.45869302679216</v>
      </c>
      <c r="AO33" s="311">
        <f>IF(AN33="Neg","Neg",AN33*VLOOKUP($D33,$D$1422:$AY$1445,COLUMNS($D33:AO33),FALSE))</f>
        <v>639.01060070671338</v>
      </c>
      <c r="AP33" s="311">
        <f>IF(AO33="Neg","Neg",AO33*VLOOKUP($D33,$D$1422:$AY$1445,COLUMNS($D33:AP33),FALSE))</f>
        <v>671.13834593192246</v>
      </c>
      <c r="AQ33" s="311">
        <f>IF(AP33="Neg","Neg",AP33*VLOOKUP($D33,$D$1422:$AY$1445,COLUMNS($D33:AQ33),FALSE))</f>
        <v>672.78033725455066</v>
      </c>
      <c r="AR33" s="311">
        <f>IF(AQ33="Neg","Neg",AQ33*VLOOKUP($D33,$D$1422:$AY$1445,COLUMNS($D33:AR33),FALSE))</f>
        <v>672.53075099521357</v>
      </c>
      <c r="AS33" s="311">
        <f>IF(AR33="Neg","Neg",AR33*VLOOKUP($D33,$D$1422:$AY$1445,COLUMNS($D33:AS33),FALSE))</f>
        <v>704.43485261886599</v>
      </c>
      <c r="AT33" s="311">
        <f>IF(AS33="Neg","Neg",AS33*VLOOKUP($D33,$D$1422:$AY$1445,COLUMNS($D33:AT33),FALSE))</f>
        <v>728.67379344276901</v>
      </c>
      <c r="AU33" s="311">
        <f>IF(AT33="Neg","Neg",AT33*VLOOKUP($D33,$D$1422:$AY$1445,COLUMNS($D33:AU33),FALSE))</f>
        <v>750.93393568009958</v>
      </c>
      <c r="AV33" s="311">
        <f>IF(AU33="Neg","Neg",AU33*VLOOKUP($D33,$D$1422:$AY$1445,COLUMNS($D33:AV33),FALSE))</f>
        <v>785.50386903430626</v>
      </c>
      <c r="AW33" s="311">
        <f>IF(AV33="Neg","Neg",AV33*VLOOKUP($D33,$D$1422:$AY$1445,COLUMNS($D33:AW33),FALSE))</f>
        <v>819.39079482935915</v>
      </c>
      <c r="AX33" s="311">
        <f>IF(AW33="Neg","Neg",AW33*VLOOKUP($D33,$D$1422:$AY$1445,COLUMNS($D33:AX33),FALSE))</f>
        <v>838.93456188218363</v>
      </c>
      <c r="AY33" s="311">
        <f>IF(AX33="Neg","Neg",AX33*VLOOKUP($D33,$D$1422:$AY$1445,COLUMNS($D33:AY33),FALSE))</f>
        <v>868.9868944849477</v>
      </c>
      <c r="AZ33" s="311">
        <f>IF(AY33="Neg","Neg",AY33*VLOOKUP($D33,$D$1422:AZ$1445,COLUMNS($D33:AZ33),FALSE))</f>
        <v>903.91555217605105</v>
      </c>
      <c r="BA33" s="311">
        <f>IF(AZ33="Neg","Neg",AZ33*VLOOKUP($D33,$D$1422:BA$1445,COLUMNS($D33:BA33),FALSE))</f>
        <v>942.14518942612926</v>
      </c>
      <c r="BB33" s="311">
        <f>IF(BA33="Neg","Neg",BA33*VLOOKUP($D33,$D$1422:BB$1445,COLUMNS($D33:BB33),FALSE))</f>
        <v>979.25392494520599</v>
      </c>
      <c r="BC33" s="311">
        <f>IF(BB33="Neg","Neg",BB33*VLOOKUP($D33,$D$1422:BC$1445,COLUMNS($D33:BC33),FALSE))</f>
        <v>1020.4651786912364</v>
      </c>
    </row>
    <row r="34" spans="1:55">
      <c r="A34" s="304"/>
      <c r="B34" s="135" t="s">
        <v>211</v>
      </c>
      <c r="C34" s="309" t="s">
        <v>401</v>
      </c>
      <c r="D34" s="166" t="s">
        <v>257</v>
      </c>
      <c r="E34" s="168"/>
      <c r="F34" s="168"/>
      <c r="G34" s="168"/>
      <c r="H34" s="168"/>
      <c r="I34" s="168"/>
      <c r="J34" s="310">
        <v>165</v>
      </c>
      <c r="K34" s="310">
        <v>185</v>
      </c>
      <c r="L34" s="311">
        <f>IF(K34="Neg","Neg",K34*VLOOKUP($D34,$D$1422:$AY$1445,COLUMNS($D34:L34),FALSE))</f>
        <v>216.07468205334644</v>
      </c>
      <c r="M34" s="311">
        <f>IF(L34="Neg","Neg",L34*VLOOKUP($D34,$D$1422:$AY$1445,COLUMNS($D34:M34),FALSE))</f>
        <v>249.35046443321252</v>
      </c>
      <c r="N34" s="311">
        <f>IF(M34="Neg","Neg",M34*VLOOKUP($D34,$D$1422:$AY$1445,COLUMNS($D34:N34),FALSE))</f>
        <v>300.79497845566635</v>
      </c>
      <c r="O34" s="311">
        <f>IF(N34="Neg","Neg",N34*VLOOKUP($D34,$D$1422:$AY$1445,COLUMNS($D34:O34),FALSE))</f>
        <v>344.28877607311654</v>
      </c>
      <c r="P34" s="311">
        <f>IF(O34="Neg","Neg",O34*VLOOKUP($D34,$D$1422:$AY$1445,COLUMNS($D34:P34),FALSE))</f>
        <v>380.8703463493909</v>
      </c>
      <c r="Q34" s="311">
        <f>IF(P34="Neg","Neg",P34*VLOOKUP($D34,$D$1422:$AY$1445,COLUMNS($D34:Q34),FALSE))</f>
        <v>416.06864367610439</v>
      </c>
      <c r="R34" s="311">
        <f>IF(Q34="Neg","Neg",Q34*VLOOKUP($D34,$D$1422:$AY$1445,COLUMNS($D34:R34),FALSE))</f>
        <v>454.06382788388419</v>
      </c>
      <c r="S34" s="311">
        <f>IF(R34="Neg","Neg",R34*VLOOKUP($D34,$D$1422:$AY$1445,COLUMNS($D34:S34),FALSE))</f>
        <v>488.90079169834945</v>
      </c>
      <c r="T34" s="311">
        <f>IF(S34="Neg","Neg",S34*VLOOKUP($D34,$D$1422:$AY$1445,COLUMNS($D34:T34),FALSE))</f>
        <v>537.36361467698407</v>
      </c>
      <c r="U34" s="311">
        <f>IF(T34="Neg","Neg",T34*VLOOKUP($D34,$D$1422:$AY$1445,COLUMNS($D34:U34),FALSE))</f>
        <v>576.7737919518122</v>
      </c>
      <c r="V34" s="311">
        <f>IF(U34="Neg","Neg",U34*VLOOKUP($D34,$D$1422:$AY$1445,COLUMNS($D34:V34),FALSE))</f>
        <v>647.9647686779681</v>
      </c>
      <c r="W34" s="311">
        <f>IF(V34="Neg","Neg",V34*VLOOKUP($D34,$D$1422:$AY$1445,COLUMNS($D34:W34),FALSE))</f>
        <v>724.38680651846551</v>
      </c>
      <c r="X34" s="311">
        <f>IF(W34="Neg","Neg",W34*VLOOKUP($D34,$D$1422:$AY$1445,COLUMNS($D34:X34),FALSE))</f>
        <v>798.35260395700084</v>
      </c>
      <c r="Y34" s="311">
        <f>IF(X34="Neg","Neg",X34*VLOOKUP($D34,$D$1422:$AY$1445,COLUMNS($D34:Y34),FALSE))</f>
        <v>860.61367804267138</v>
      </c>
      <c r="Z34" s="311">
        <f>IF(Y34="Neg","Neg",Y34*VLOOKUP($D34,$D$1422:$AY$1445,COLUMNS($D34:Z34),FALSE))</f>
        <v>906.23272353177992</v>
      </c>
      <c r="AA34" s="311">
        <f>IF(Z34="Neg","Neg",Z34*VLOOKUP($D34,$D$1422:$AY$1445,COLUMNS($D34:AA34),FALSE))</f>
        <v>934.97390824648517</v>
      </c>
      <c r="AB34" s="311">
        <f>IF(AA34="Neg","Neg",AA34*VLOOKUP($D34,$D$1422:$AY$1445,COLUMNS($D34:AB34),FALSE))</f>
        <v>991.38468935903745</v>
      </c>
      <c r="AC34" s="311">
        <f>IF(AB34="Neg","Neg",AB34*VLOOKUP($D34,$D$1422:$AY$1445,COLUMNS($D34:AC34),FALSE))</f>
        <v>1040.0447287203112</v>
      </c>
      <c r="AD34" s="311">
        <f>IF(AC34="Neg","Neg",AC34*VLOOKUP($D34,$D$1422:$AY$1445,COLUMNS($D34:AD34),FALSE))</f>
        <v>1096.389311326803</v>
      </c>
      <c r="AE34" s="311">
        <f>IF(AD34="Neg","Neg",AD34*VLOOKUP($D34,$D$1422:$AY$1445,COLUMNS($D34:AE34),FALSE))</f>
        <v>1173.0678683782858</v>
      </c>
      <c r="AF34" s="311">
        <f>IF(AE34="Neg","Neg",AE34*VLOOKUP($D34,$D$1422:$AY$1445,COLUMNS($D34:AF34),FALSE))</f>
        <v>1234.2477001982975</v>
      </c>
      <c r="AG34" s="311">
        <f>IF(AF34="Neg","Neg",AF34*VLOOKUP($D34,$D$1422:$AY$1445,COLUMNS($D34:AG34),FALSE))</f>
        <v>1294.9365597650251</v>
      </c>
      <c r="AH34" s="311">
        <f>IF(AG34="Neg","Neg",AG34*VLOOKUP($D34,$D$1422:$AY$1445,COLUMNS($D34:AH34),FALSE))</f>
        <v>1354.7220855511323</v>
      </c>
      <c r="AI34" s="311">
        <f>IF(AH34="Neg","Neg",AH34*VLOOKUP($D34,$D$1422:$AY$1445,COLUMNS($D34:AI34),FALSE))</f>
        <v>1432.7080630973146</v>
      </c>
      <c r="AJ34" s="311">
        <f>IF(AI34="Neg","Neg",AI34*VLOOKUP($D34,$D$1422:$AY$1445,COLUMNS($D34:AJ34),FALSE))</f>
        <v>1486.0433719491282</v>
      </c>
      <c r="AK34" s="311">
        <f>IF(AJ34="Neg","Neg",AJ34*VLOOKUP($D34,$D$1422:$AY$1445,COLUMNS($D34:AK34),FALSE))</f>
        <v>1571.1429306257544</v>
      </c>
      <c r="AL34" s="311">
        <f>IF(AK34="Neg","Neg",AK34*VLOOKUP($D34,$D$1422:$AY$1445,COLUMNS($D34:AL34),FALSE))</f>
        <v>1665.5020053376268</v>
      </c>
      <c r="AM34" s="311">
        <f>IF(AL34="Neg","Neg",AL34*VLOOKUP($D34,$D$1422:$AY$1445,COLUMNS($D34:AM34),FALSE))</f>
        <v>1751.7172846684853</v>
      </c>
      <c r="AN34" s="311">
        <f>IF(AM34="Neg","Neg",AM34*VLOOKUP($D34,$D$1422:$AY$1445,COLUMNS($D34:AN34),FALSE))</f>
        <v>1866.8309701659432</v>
      </c>
      <c r="AO34" s="311">
        <f>IF(AN34="Neg","Neg",AN34*VLOOKUP($D34,$D$1422:$AY$1445,COLUMNS($D34:AO34),FALSE))</f>
        <v>1970.2826855123669</v>
      </c>
      <c r="AP34" s="311">
        <f>IF(AO34="Neg","Neg",AO34*VLOOKUP($D34,$D$1422:$AY$1445,COLUMNS($D34:AP34),FALSE))</f>
        <v>2069.3432332900948</v>
      </c>
      <c r="AQ34" s="311">
        <f>IF(AP34="Neg","Neg",AP34*VLOOKUP($D34,$D$1422:$AY$1445,COLUMNS($D34:AQ34),FALSE))</f>
        <v>2074.4060398681986</v>
      </c>
      <c r="AR34" s="311">
        <f>IF(AQ34="Neg","Neg",AQ34*VLOOKUP($D34,$D$1422:$AY$1445,COLUMNS($D34:AR34),FALSE))</f>
        <v>2073.6364822352425</v>
      </c>
      <c r="AS34" s="311">
        <f>IF(AR34="Neg","Neg",AR34*VLOOKUP($D34,$D$1422:$AY$1445,COLUMNS($D34:AS34),FALSE))</f>
        <v>2172.0074622415045</v>
      </c>
      <c r="AT34" s="311">
        <f>IF(AS34="Neg","Neg",AS34*VLOOKUP($D34,$D$1422:$AY$1445,COLUMNS($D34:AT34),FALSE))</f>
        <v>2246.7441964485388</v>
      </c>
      <c r="AU34" s="311">
        <f>IF(AT34="Neg","Neg",AT34*VLOOKUP($D34,$D$1422:$AY$1445,COLUMNS($D34:AU34),FALSE))</f>
        <v>2315.3796350136413</v>
      </c>
      <c r="AV34" s="311">
        <f>IF(AU34="Neg","Neg",AU34*VLOOKUP($D34,$D$1422:$AY$1445,COLUMNS($D34:AV34),FALSE))</f>
        <v>2421.9702628557784</v>
      </c>
      <c r="AW34" s="311">
        <f>IF(AV34="Neg","Neg",AV34*VLOOKUP($D34,$D$1422:$AY$1445,COLUMNS($D34:AW34),FALSE))</f>
        <v>2526.4549507238585</v>
      </c>
      <c r="AX34" s="311">
        <f>IF(AW34="Neg","Neg",AW34*VLOOKUP($D34,$D$1422:$AY$1445,COLUMNS($D34:AX34),FALSE))</f>
        <v>2586.7148991367339</v>
      </c>
      <c r="AY34" s="311">
        <f>IF(AX34="Neg","Neg",AX34*VLOOKUP($D34,$D$1422:$AY$1445,COLUMNS($D34:AY34),FALSE))</f>
        <v>2679.3762579952568</v>
      </c>
      <c r="AZ34" s="311">
        <f>IF(AY34="Neg","Neg",AY34*VLOOKUP($D34,$D$1422:AZ$1445,COLUMNS($D34:AZ34),FALSE))</f>
        <v>2787.0729525428255</v>
      </c>
      <c r="BA34" s="311">
        <f>IF(AZ34="Neg","Neg",AZ34*VLOOKUP($D34,$D$1422:BA$1445,COLUMNS($D34:BA34),FALSE))</f>
        <v>2904.9476673972335</v>
      </c>
      <c r="BB34" s="311">
        <f>IF(BA34="Neg","Neg",BA34*VLOOKUP($D34,$D$1422:BB$1445,COLUMNS($D34:BB34),FALSE))</f>
        <v>3019.3662685810536</v>
      </c>
      <c r="BC34" s="311">
        <f>IF(BB34="Neg","Neg",BB34*VLOOKUP($D34,$D$1422:BC$1445,COLUMNS($D34:BC34),FALSE))</f>
        <v>3146.4343009646473</v>
      </c>
    </row>
    <row r="35" spans="1:55">
      <c r="A35" s="304"/>
      <c r="B35" s="135" t="s">
        <v>211</v>
      </c>
      <c r="C35" s="309" t="s">
        <v>402</v>
      </c>
      <c r="D35" s="166" t="s">
        <v>257</v>
      </c>
      <c r="E35" s="168"/>
      <c r="F35" s="168"/>
      <c r="G35" s="168"/>
      <c r="H35" s="168"/>
      <c r="I35" s="168"/>
      <c r="J35" s="310">
        <v>75</v>
      </c>
      <c r="K35" s="310">
        <v>80</v>
      </c>
      <c r="L35" s="311">
        <f>IF(K35="Neg","Neg",K35*VLOOKUP($D35,$D$1422:$AY$1445,COLUMNS($D35:L35),FALSE))</f>
        <v>93.437700347393061</v>
      </c>
      <c r="M35" s="311">
        <f>IF(L35="Neg","Neg",L35*VLOOKUP($D35,$D$1422:$AY$1445,COLUMNS($D35:M35),FALSE))</f>
        <v>107.82722786301083</v>
      </c>
      <c r="N35" s="311">
        <f>IF(M35="Neg","Neg",M35*VLOOKUP($D35,$D$1422:$AY$1445,COLUMNS($D35:N35),FALSE))</f>
        <v>130.07350419704491</v>
      </c>
      <c r="O35" s="311">
        <f>IF(N35="Neg","Neg",N35*VLOOKUP($D35,$D$1422:$AY$1445,COLUMNS($D35:O35),FALSE))</f>
        <v>148.88163289648281</v>
      </c>
      <c r="P35" s="311">
        <f>IF(O35="Neg","Neg",O35*VLOOKUP($D35,$D$1422:$AY$1445,COLUMNS($D35:P35),FALSE))</f>
        <v>164.70069031325011</v>
      </c>
      <c r="Q35" s="311">
        <f>IF(P35="Neg","Neg",P35*VLOOKUP($D35,$D$1422:$AY$1445,COLUMNS($D35:Q35),FALSE))</f>
        <v>179.92157564372079</v>
      </c>
      <c r="R35" s="311">
        <f>IF(Q35="Neg","Neg",Q35*VLOOKUP($D35,$D$1422:$AY$1445,COLUMNS($D35:R35),FALSE))</f>
        <v>196.35192557140934</v>
      </c>
      <c r="S35" s="311">
        <f>IF(R35="Neg","Neg",R35*VLOOKUP($D35,$D$1422:$AY$1445,COLUMNS($D35:S35),FALSE))</f>
        <v>211.41655857225916</v>
      </c>
      <c r="T35" s="311">
        <f>IF(S35="Neg","Neg",S35*VLOOKUP($D35,$D$1422:$AY$1445,COLUMNS($D35:T35),FALSE))</f>
        <v>232.37345499545248</v>
      </c>
      <c r="U35" s="311">
        <f>IF(T35="Neg","Neg",T35*VLOOKUP($D35,$D$1422:$AY$1445,COLUMNS($D35:U35),FALSE))</f>
        <v>249.41569381699978</v>
      </c>
      <c r="V35" s="311">
        <f>IF(U35="Neg","Neg",U35*VLOOKUP($D35,$D$1422:$AY$1445,COLUMNS($D35:V35),FALSE))</f>
        <v>280.20098104993201</v>
      </c>
      <c r="W35" s="311">
        <f>IF(V35="Neg","Neg",V35*VLOOKUP($D35,$D$1422:$AY$1445,COLUMNS($D35:W35),FALSE))</f>
        <v>313.24834876474171</v>
      </c>
      <c r="X35" s="311">
        <f>IF(W35="Neg","Neg",W35*VLOOKUP($D35,$D$1422:$AY$1445,COLUMNS($D35:X35),FALSE))</f>
        <v>345.23355846789212</v>
      </c>
      <c r="Y35" s="311">
        <f>IF(X35="Neg","Neg",X35*VLOOKUP($D35,$D$1422:$AY$1445,COLUMNS($D35:Y35),FALSE))</f>
        <v>372.1572661806145</v>
      </c>
      <c r="Z35" s="311">
        <f>IF(Y35="Neg","Neg",Y35*VLOOKUP($D35,$D$1422:$AY$1445,COLUMNS($D35:Z35),FALSE))</f>
        <v>391.8844209867155</v>
      </c>
      <c r="AA35" s="311">
        <f>IF(Z35="Neg","Neg",Z35*VLOOKUP($D35,$D$1422:$AY$1445,COLUMNS($D35:AA35),FALSE))</f>
        <v>404.31304140388534</v>
      </c>
      <c r="AB35" s="311">
        <f>IF(AA35="Neg","Neg",AA35*VLOOKUP($D35,$D$1422:$AY$1445,COLUMNS($D35:AB35),FALSE))</f>
        <v>428.70689269579987</v>
      </c>
      <c r="AC35" s="311">
        <f>IF(AB35="Neg","Neg",AB35*VLOOKUP($D35,$D$1422:$AY$1445,COLUMNS($D35:AC35),FALSE))</f>
        <v>449.74907187905342</v>
      </c>
      <c r="AD35" s="311">
        <f>IF(AC35="Neg","Neg",AC35*VLOOKUP($D35,$D$1422:$AY$1445,COLUMNS($D35:AD35),FALSE))</f>
        <v>474.11429678996876</v>
      </c>
      <c r="AE35" s="311">
        <f>IF(AD35="Neg","Neg",AD35*VLOOKUP($D35,$D$1422:$AY$1445,COLUMNS($D35:AE35),FALSE))</f>
        <v>507.2725917311505</v>
      </c>
      <c r="AF35" s="311">
        <f>IF(AE35="Neg","Neg",AE35*VLOOKUP($D35,$D$1422:$AY$1445,COLUMNS($D35:AF35),FALSE))</f>
        <v>533.72873522088526</v>
      </c>
      <c r="AG35" s="311">
        <f>IF(AF35="Neg","Neg",AF35*VLOOKUP($D35,$D$1422:$AY$1445,COLUMNS($D35:AG35),FALSE))</f>
        <v>559.97256638487556</v>
      </c>
      <c r="AH35" s="311">
        <f>IF(AG35="Neg","Neg",AG35*VLOOKUP($D35,$D$1422:$AY$1445,COLUMNS($D35:AH35),FALSE))</f>
        <v>585.82576672481377</v>
      </c>
      <c r="AI35" s="311">
        <f>IF(AH35="Neg","Neg",AH35*VLOOKUP($D35,$D$1422:$AY$1445,COLUMNS($D35:AI35),FALSE))</f>
        <v>619.54943269073044</v>
      </c>
      <c r="AJ35" s="311">
        <f>IF(AI35="Neg","Neg",AI35*VLOOKUP($D35,$D$1422:$AY$1445,COLUMNS($D35:AJ35),FALSE))</f>
        <v>642.61335003205522</v>
      </c>
      <c r="AK35" s="311">
        <f>IF(AJ35="Neg","Neg",AJ35*VLOOKUP($D35,$D$1422:$AY$1445,COLUMNS($D35:AK35),FALSE))</f>
        <v>679.41315918951523</v>
      </c>
      <c r="AL35" s="311">
        <f>IF(AK35="Neg","Neg",AK35*VLOOKUP($D35,$D$1422:$AY$1445,COLUMNS($D35:AL35),FALSE))</f>
        <v>720.21708338924384</v>
      </c>
      <c r="AM35" s="311">
        <f>IF(AL35="Neg","Neg",AL35*VLOOKUP($D35,$D$1422:$AY$1445,COLUMNS($D35:AM35),FALSE))</f>
        <v>757.4993663431286</v>
      </c>
      <c r="AN35" s="311">
        <f>IF(AM35="Neg","Neg",AM35*VLOOKUP($D35,$D$1422:$AY$1445,COLUMNS($D35:AN35),FALSE))</f>
        <v>807.27825736905629</v>
      </c>
      <c r="AO35" s="311">
        <f>IF(AN35="Neg","Neg",AN35*VLOOKUP($D35,$D$1422:$AY$1445,COLUMNS($D35:AO35),FALSE))</f>
        <v>852.01413427561795</v>
      </c>
      <c r="AP35" s="311">
        <f>IF(AO35="Neg","Neg",AO35*VLOOKUP($D35,$D$1422:$AY$1445,COLUMNS($D35:AP35),FALSE))</f>
        <v>894.85112790923006</v>
      </c>
      <c r="AQ35" s="311">
        <f>IF(AP35="Neg","Neg",AP35*VLOOKUP($D35,$D$1422:$AY$1445,COLUMNS($D35:AQ35),FALSE))</f>
        <v>897.04044967273444</v>
      </c>
      <c r="AR35" s="311">
        <f>IF(AQ35="Neg","Neg",AQ35*VLOOKUP($D35,$D$1422:$AY$1445,COLUMNS($D35:AR35),FALSE))</f>
        <v>896.7076679936182</v>
      </c>
      <c r="AS35" s="311">
        <f>IF(AR35="Neg","Neg",AR35*VLOOKUP($D35,$D$1422:$AY$1445,COLUMNS($D35:AS35),FALSE))</f>
        <v>939.24647015848814</v>
      </c>
      <c r="AT35" s="311">
        <f>IF(AS35="Neg","Neg",AS35*VLOOKUP($D35,$D$1422:$AY$1445,COLUMNS($D35:AT35),FALSE))</f>
        <v>971.56505792369205</v>
      </c>
      <c r="AU35" s="311">
        <f>IF(AT35="Neg","Neg",AT35*VLOOKUP($D35,$D$1422:$AY$1445,COLUMNS($D35:AU35),FALSE))</f>
        <v>1001.2452475734661</v>
      </c>
      <c r="AV35" s="311">
        <f>IF(AU35="Neg","Neg",AU35*VLOOKUP($D35,$D$1422:$AY$1445,COLUMNS($D35:AV35),FALSE))</f>
        <v>1047.3384920457418</v>
      </c>
      <c r="AW35" s="311">
        <f>IF(AV35="Neg","Neg",AV35*VLOOKUP($D35,$D$1422:$AY$1445,COLUMNS($D35:AW35),FALSE))</f>
        <v>1092.521059772479</v>
      </c>
      <c r="AX35" s="311">
        <f>IF(AW35="Neg","Neg",AW35*VLOOKUP($D35,$D$1422:$AY$1445,COLUMNS($D35:AX35),FALSE))</f>
        <v>1118.5794158429117</v>
      </c>
      <c r="AY35" s="311">
        <f>IF(AX35="Neg","Neg",AX35*VLOOKUP($D35,$D$1422:$AY$1445,COLUMNS($D35:AY35),FALSE))</f>
        <v>1158.6491926465972</v>
      </c>
      <c r="AZ35" s="311">
        <f>IF(AY35="Neg","Neg",AY35*VLOOKUP($D35,$D$1422:AZ$1445,COLUMNS($D35:AZ35),FALSE))</f>
        <v>1205.2207362347351</v>
      </c>
      <c r="BA35" s="311">
        <f>IF(AZ35="Neg","Neg",AZ35*VLOOKUP($D35,$D$1422:BA$1445,COLUMNS($D35:BA35),FALSE))</f>
        <v>1256.1935859015061</v>
      </c>
      <c r="BB35" s="311">
        <f>IF(BA35="Neg","Neg",BA35*VLOOKUP($D35,$D$1422:BB$1445,COLUMNS($D35:BB35),FALSE))</f>
        <v>1305.6718999269417</v>
      </c>
      <c r="BC35" s="311">
        <f>IF(BB35="Neg","Neg",BB35*VLOOKUP($D35,$D$1422:BC$1445,COLUMNS($D35:BC35),FALSE))</f>
        <v>1360.6202382549823</v>
      </c>
    </row>
    <row r="36" spans="1:55">
      <c r="A36" s="304"/>
      <c r="B36" s="135" t="s">
        <v>211</v>
      </c>
      <c r="C36" s="309" t="s">
        <v>259</v>
      </c>
      <c r="D36" s="166" t="s">
        <v>91</v>
      </c>
      <c r="E36" s="168"/>
      <c r="F36" s="168"/>
      <c r="G36" s="168"/>
      <c r="H36" s="168"/>
      <c r="I36" s="168"/>
      <c r="J36" s="310">
        <v>248</v>
      </c>
      <c r="K36" s="310">
        <v>270</v>
      </c>
      <c r="L36" s="311">
        <f>IF(K36="Neg","Neg",K36*VLOOKUP($D36,$D$1422:$AY$1445,COLUMNS($D36:L36),FALSE))</f>
        <v>315.35223867245156</v>
      </c>
      <c r="M36" s="311">
        <f>IF(L36="Neg","Neg",L36*VLOOKUP($D36,$D$1422:$AY$1445,COLUMNS($D36:M36),FALSE))</f>
        <v>363.91689403766156</v>
      </c>
      <c r="N36" s="311">
        <f>IF(M36="Neg","Neg",M36*VLOOKUP($D36,$D$1422:$AY$1445,COLUMNS($D36:N36),FALSE))</f>
        <v>438.99807666502659</v>
      </c>
      <c r="O36" s="311">
        <f>IF(N36="Neg","Neg",N36*VLOOKUP($D36,$D$1422:$AY$1445,COLUMNS($D36:O36),FALSE))</f>
        <v>502.47551102562954</v>
      </c>
      <c r="P36" s="311">
        <f>IF(O36="Neg","Neg",O36*VLOOKUP($D36,$D$1422:$AY$1445,COLUMNS($D36:P36),FALSE))</f>
        <v>555.86482980721917</v>
      </c>
      <c r="Q36" s="311">
        <f>IF(P36="Neg","Neg",P36*VLOOKUP($D36,$D$1422:$AY$1445,COLUMNS($D36:Q36),FALSE))</f>
        <v>607.23531779755774</v>
      </c>
      <c r="R36" s="311">
        <f>IF(Q36="Neg","Neg",Q36*VLOOKUP($D36,$D$1422:$AY$1445,COLUMNS($D36:R36),FALSE))</f>
        <v>662.68774880350657</v>
      </c>
      <c r="S36" s="311">
        <f>IF(R36="Neg","Neg",R36*VLOOKUP($D36,$D$1422:$AY$1445,COLUMNS($D36:S36),FALSE))</f>
        <v>713.53088518137474</v>
      </c>
      <c r="T36" s="311">
        <f>IF(S36="Neg","Neg",S36*VLOOKUP($D36,$D$1422:$AY$1445,COLUMNS($D36:T36),FALSE))</f>
        <v>784.26041060965224</v>
      </c>
      <c r="U36" s="311">
        <f>IF(T36="Neg","Neg",T36*VLOOKUP($D36,$D$1422:$AY$1445,COLUMNS($D36:U36),FALSE))</f>
        <v>841.77796663237439</v>
      </c>
      <c r="V36" s="311">
        <f>IF(U36="Neg","Neg",U36*VLOOKUP($D36,$D$1422:$AY$1445,COLUMNS($D36:V36),FALSE))</f>
        <v>945.67831104352081</v>
      </c>
      <c r="W36" s="311">
        <f>IF(V36="Neg","Neg",V36*VLOOKUP($D36,$D$1422:$AY$1445,COLUMNS($D36:W36),FALSE))</f>
        <v>1057.2131770810036</v>
      </c>
      <c r="X36" s="311">
        <f>IF(W36="Neg","Neg",W36*VLOOKUP($D36,$D$1422:$AY$1445,COLUMNS($D36:X36),FALSE))</f>
        <v>1165.1632598291362</v>
      </c>
      <c r="Y36" s="311">
        <f>IF(X36="Neg","Neg",X36*VLOOKUP($D36,$D$1422:$AY$1445,COLUMNS($D36:Y36),FALSE))</f>
        <v>1256.0307733595741</v>
      </c>
      <c r="Z36" s="311">
        <f>IF(Y36="Neg","Neg",Y36*VLOOKUP($D36,$D$1422:$AY$1445,COLUMNS($D36:Z36),FALSE))</f>
        <v>1322.609920830165</v>
      </c>
      <c r="AA36" s="311">
        <f>IF(Z36="Neg","Neg",Z36*VLOOKUP($D36,$D$1422:$AY$1445,COLUMNS($D36:AA36),FALSE))</f>
        <v>1364.5565147381133</v>
      </c>
      <c r="AB36" s="311">
        <f>IF(AA36="Neg","Neg",AA36*VLOOKUP($D36,$D$1422:$AY$1445,COLUMNS($D36:AB36),FALSE))</f>
        <v>1446.8857628483247</v>
      </c>
      <c r="AC36" s="311">
        <f>IF(AB36="Neg","Neg",AB36*VLOOKUP($D36,$D$1422:$AY$1445,COLUMNS($D36:AC36),FALSE))</f>
        <v>1517.9031175918053</v>
      </c>
      <c r="AD36" s="311">
        <f>IF(AC36="Neg","Neg",AC36*VLOOKUP($D36,$D$1422:$AY$1445,COLUMNS($D36:AD36),FALSE))</f>
        <v>1600.1357516661446</v>
      </c>
      <c r="AE36" s="311">
        <f>IF(AD36="Neg","Neg",AD36*VLOOKUP($D36,$D$1422:$AY$1445,COLUMNS($D36:AE36),FALSE))</f>
        <v>1712.0449970926329</v>
      </c>
      <c r="AF36" s="311">
        <f>IF(AE36="Neg","Neg",AE36*VLOOKUP($D36,$D$1422:$AY$1445,COLUMNS($D36:AF36),FALSE))</f>
        <v>1801.3344813704878</v>
      </c>
      <c r="AG36" s="311">
        <f>IF(AF36="Neg","Neg",AF36*VLOOKUP($D36,$D$1422:$AY$1445,COLUMNS($D36:AG36),FALSE))</f>
        <v>1889.9074115489552</v>
      </c>
      <c r="AH36" s="311">
        <f>IF(AG36="Neg","Neg",AG36*VLOOKUP($D36,$D$1422:$AY$1445,COLUMNS($D36:AH36),FALSE))</f>
        <v>1977.1619626962467</v>
      </c>
      <c r="AI36" s="311">
        <f>IF(AH36="Neg","Neg",AH36*VLOOKUP($D36,$D$1422:$AY$1445,COLUMNS($D36:AI36),FALSE))</f>
        <v>2090.9793353312157</v>
      </c>
      <c r="AJ36" s="311">
        <f>IF(AI36="Neg","Neg",AI36*VLOOKUP($D36,$D$1422:$AY$1445,COLUMNS($D36:AJ36),FALSE))</f>
        <v>2168.8200563581868</v>
      </c>
      <c r="AK36" s="311">
        <f>IF(AJ36="Neg","Neg",AJ36*VLOOKUP($D36,$D$1422:$AY$1445,COLUMNS($D36:AK36),FALSE))</f>
        <v>2293.0194122646144</v>
      </c>
      <c r="AL36" s="311">
        <f>IF(AK36="Neg","Neg",AK36*VLOOKUP($D36,$D$1422:$AY$1445,COLUMNS($D36:AL36),FALSE))</f>
        <v>2430.7326564386985</v>
      </c>
      <c r="AM36" s="311">
        <f>IF(AL36="Neg","Neg",AL36*VLOOKUP($D36,$D$1422:$AY$1445,COLUMNS($D36:AM36),FALSE))</f>
        <v>2556.5603614080596</v>
      </c>
      <c r="AN36" s="311">
        <f>IF(AM36="Neg","Neg",AM36*VLOOKUP($D36,$D$1422:$AY$1445,COLUMNS($D36:AN36),FALSE))</f>
        <v>2724.5641186205658</v>
      </c>
      <c r="AO36" s="311">
        <f>IF(AN36="Neg","Neg",AN36*VLOOKUP($D36,$D$1422:$AY$1445,COLUMNS($D36:AO36),FALSE))</f>
        <v>2875.5477031802111</v>
      </c>
      <c r="AP36" s="311">
        <f>IF(AO36="Neg","Neg",AO36*VLOOKUP($D36,$D$1422:$AY$1445,COLUMNS($D36:AP36),FALSE))</f>
        <v>3020.1225566936519</v>
      </c>
      <c r="AQ36" s="311">
        <f>IF(AP36="Neg","Neg",AP36*VLOOKUP($D36,$D$1422:$AY$1445,COLUMNS($D36:AQ36),FALSE))</f>
        <v>3027.5115176454788</v>
      </c>
      <c r="AR36" s="311">
        <f>IF(AQ36="Neg","Neg",AQ36*VLOOKUP($D36,$D$1422:$AY$1445,COLUMNS($D36:AR36),FALSE))</f>
        <v>3026.3883794784615</v>
      </c>
      <c r="AS36" s="311">
        <f>IF(AR36="Neg","Neg",AR36*VLOOKUP($D36,$D$1422:$AY$1445,COLUMNS($D36:AS36),FALSE))</f>
        <v>3169.9568367848979</v>
      </c>
      <c r="AT36" s="311">
        <f>IF(AS36="Neg","Neg",AS36*VLOOKUP($D36,$D$1422:$AY$1445,COLUMNS($D36:AT36),FALSE))</f>
        <v>3279.0320704924611</v>
      </c>
      <c r="AU36" s="311">
        <f>IF(AT36="Neg","Neg",AT36*VLOOKUP($D36,$D$1422:$AY$1445,COLUMNS($D36:AU36),FALSE))</f>
        <v>3379.2027105604488</v>
      </c>
      <c r="AV36" s="311">
        <f>IF(AU36="Neg","Neg",AU36*VLOOKUP($D36,$D$1422:$AY$1445,COLUMNS($D36:AV36),FALSE))</f>
        <v>3534.7674106543791</v>
      </c>
      <c r="AW36" s="311">
        <f>IF(AV36="Neg","Neg",AV36*VLOOKUP($D36,$D$1422:$AY$1445,COLUMNS($D36:AW36),FALSE))</f>
        <v>3687.258576732117</v>
      </c>
      <c r="AX36" s="311">
        <f>IF(AW36="Neg","Neg",AW36*VLOOKUP($D36,$D$1422:$AY$1445,COLUMNS($D36:AX36),FALSE))</f>
        <v>3775.2055284698272</v>
      </c>
      <c r="AY36" s="311">
        <f>IF(AX36="Neg","Neg",AX36*VLOOKUP($D36,$D$1422:$AY$1445,COLUMNS($D36:AY36),FALSE))</f>
        <v>3910.4410251822655</v>
      </c>
      <c r="AZ36" s="311">
        <f>IF(AY36="Neg","Neg",AY36*VLOOKUP($D36,$D$1422:AZ$1445,COLUMNS($D36:AZ36),FALSE))</f>
        <v>4067.6199847922308</v>
      </c>
      <c r="BA36" s="311">
        <f>IF(AZ36="Neg","Neg",AZ36*VLOOKUP($D36,$D$1422:BA$1445,COLUMNS($D36:BA36),FALSE))</f>
        <v>4239.6533524175829</v>
      </c>
      <c r="BB36" s="311">
        <f>IF(BA36="Neg","Neg",BA36*VLOOKUP($D36,$D$1422:BB$1445,COLUMNS($D36:BB36),FALSE))</f>
        <v>4406.6426622534282</v>
      </c>
      <c r="BC36" s="311">
        <f>IF(BB36="Neg","Neg",BB36*VLOOKUP($D36,$D$1422:BC$1445,COLUMNS($D36:BC36),FALSE))</f>
        <v>4592.0933041105645</v>
      </c>
    </row>
    <row r="37" spans="1:55">
      <c r="A37" s="304"/>
      <c r="B37" s="305" t="s">
        <v>212</v>
      </c>
      <c r="C37" s="306" t="s">
        <v>260</v>
      </c>
      <c r="D37" s="305" t="s">
        <v>227</v>
      </c>
      <c r="E37" s="312"/>
      <c r="F37" s="312"/>
      <c r="G37" s="312"/>
      <c r="H37" s="312"/>
      <c r="I37" s="312"/>
      <c r="J37" s="312"/>
      <c r="K37" s="307">
        <v>-39</v>
      </c>
      <c r="L37" s="307">
        <v>-54</v>
      </c>
      <c r="M37" s="308">
        <f>IF(L37="Neg","Neg",L37*VLOOKUP($D37,$D$1422:$AY$1445,COLUMNS($D37:M37),FALSE))</f>
        <v>-62.316070311602431</v>
      </c>
      <c r="N37" s="308">
        <f>IF(M37="Neg","Neg",M37*VLOOKUP($D37,$D$1422:$AY$1445,COLUMNS($D37:N37),FALSE))</f>
        <v>-75.172753615788196</v>
      </c>
      <c r="O37" s="308">
        <f>IF(N37="Neg","Neg",N37*VLOOKUP($D37,$D$1422:$AY$1445,COLUMNS($D37:O37),FALSE))</f>
        <v>-86.042444821731749</v>
      </c>
      <c r="P37" s="308">
        <f>IF(O37="Neg","Neg",O37*VLOOKUP($D37,$D$1422:$AY$1445,COLUMNS($D37:P37),FALSE))</f>
        <v>-95.184676461952847</v>
      </c>
      <c r="Q37" s="308">
        <f>IF(P37="Neg","Neg",P37*VLOOKUP($D37,$D$1422:$AY$1445,COLUMNS($D37:Q37),FALSE))</f>
        <v>-103.98120939019876</v>
      </c>
      <c r="R37" s="308">
        <f>IF(Q37="Neg","Neg",Q37*VLOOKUP($D37,$D$1422:$AY$1445,COLUMNS($D37:R37),FALSE))</f>
        <v>-113.4767223661871</v>
      </c>
      <c r="S37" s="308">
        <f>IF(R37="Neg","Neg",R37*VLOOKUP($D37,$D$1422:$AY$1445,COLUMNS($D37:S37),FALSE))</f>
        <v>-122.18295313836373</v>
      </c>
      <c r="T37" s="308">
        <f>IF(S37="Neg","Neg",S37*VLOOKUP($D37,$D$1422:$AY$1445,COLUMNS($D37:T37),FALSE))</f>
        <v>-134.29447132261893</v>
      </c>
      <c r="U37" s="308">
        <f>IF(T37="Neg","Neg",T37*VLOOKUP($D37,$D$1422:$AY$1445,COLUMNS($D37:U37),FALSE))</f>
        <v>-144.14361029909239</v>
      </c>
      <c r="V37" s="308">
        <f>IF(U37="Neg","Neg",U37*VLOOKUP($D37,$D$1422:$AY$1445,COLUMNS($D37:V37),FALSE))</f>
        <v>-161.93520303304953</v>
      </c>
      <c r="W37" s="308">
        <f>IF(V37="Neg","Neg",V37*VLOOKUP($D37,$D$1422:$AY$1445,COLUMNS($D37:W37),FALSE))</f>
        <v>-181.03410904170445</v>
      </c>
      <c r="X37" s="308">
        <f>IF(W37="Neg","Neg",W37*VLOOKUP($D37,$D$1422:$AY$1445,COLUMNS($D37:X37),FALSE))</f>
        <v>-199.5191671879189</v>
      </c>
      <c r="Y37" s="308">
        <f>IF(X37="Neg","Neg",X37*VLOOKUP($D37,$D$1422:$AY$1445,COLUMNS($D37:Y37),FALSE))</f>
        <v>-215.07905587398042</v>
      </c>
      <c r="Z37" s="308">
        <f>IF(Y37="Neg","Neg",Y37*VLOOKUP($D37,$D$1422:$AY$1445,COLUMNS($D37:Z37),FALSE))</f>
        <v>-226.47987541008723</v>
      </c>
      <c r="AA37" s="308">
        <f>IF(Z37="Neg","Neg",Z37*VLOOKUP($D37,$D$1422:$AY$1445,COLUMNS($D37:AA37),FALSE))</f>
        <v>-233.66268812949184</v>
      </c>
      <c r="AB37" s="308">
        <f>IF(AA37="Neg","Neg",AA37*VLOOKUP($D37,$D$1422:$AY$1445,COLUMNS($D37:AB37),FALSE))</f>
        <v>-247.7605090825536</v>
      </c>
      <c r="AC37" s="308">
        <f>IF(AB37="Neg","Neg",AB37*VLOOKUP($D37,$D$1422:$AY$1445,COLUMNS($D37:AC37),FALSE))</f>
        <v>-259.92131432145726</v>
      </c>
      <c r="AD37" s="308">
        <f>IF(AC37="Neg","Neg",AC37*VLOOKUP($D37,$D$1422:$AY$1445,COLUMNS($D37:AD37),FALSE))</f>
        <v>-274.00259136806363</v>
      </c>
      <c r="AE37" s="308">
        <f>IF(AD37="Neg","Neg",AD37*VLOOKUP($D37,$D$1422:$AY$1445,COLUMNS($D37:AE37),FALSE))</f>
        <v>-293.16560501423339</v>
      </c>
      <c r="AF37" s="308">
        <f>IF(AE37="Neg","Neg",AE37*VLOOKUP($D37,$D$1422:$AY$1445,COLUMNS($D37:AF37),FALSE))</f>
        <v>-308.45527656152268</v>
      </c>
      <c r="AG37" s="308">
        <f>IF(AF37="Neg","Neg",AF37*VLOOKUP($D37,$D$1422:$AY$1445,COLUMNS($D37:AG37),FALSE))</f>
        <v>-323.62224746926739</v>
      </c>
      <c r="AH37" s="308">
        <f>IF(AG37="Neg","Neg",AG37*VLOOKUP($D37,$D$1422:$AY$1445,COLUMNS($D37:AH37),FALSE))</f>
        <v>-338.56346298683889</v>
      </c>
      <c r="AI37" s="308">
        <f>IF(AH37="Neg","Neg",AH37*VLOOKUP($D37,$D$1422:$AY$1445,COLUMNS($D37:AI37),FALSE))</f>
        <v>-358.05321878550365</v>
      </c>
      <c r="AJ37" s="308">
        <f>IF(AI37="Neg","Neg",AI37*VLOOKUP($D37,$D$1422:$AY$1445,COLUMNS($D37:AJ37),FALSE))</f>
        <v>-371.38243741782293</v>
      </c>
      <c r="AK37" s="308">
        <f>IF(AJ37="Neg","Neg",AJ37*VLOOKUP($D37,$D$1422:$AY$1445,COLUMNS($D37:AK37),FALSE))</f>
        <v>-392.64997383101206</v>
      </c>
      <c r="AL37" s="308">
        <f>IF(AK37="Neg","Neg",AK37*VLOOKUP($D37,$D$1422:$AY$1445,COLUMNS($D37:AL37),FALSE))</f>
        <v>-416.23158915965621</v>
      </c>
      <c r="AM37" s="308">
        <f>IF(AL37="Neg","Neg",AL37*VLOOKUP($D37,$D$1422:$AY$1445,COLUMNS($D37:AM37),FALSE))</f>
        <v>-437.7779593295632</v>
      </c>
      <c r="AN37" s="308">
        <f>IF(AM37="Neg","Neg",AM37*VLOOKUP($D37,$D$1422:$AY$1445,COLUMNS($D37:AN37),FALSE))</f>
        <v>-466.54643399670641</v>
      </c>
      <c r="AO37" s="308">
        <f>IF(AN37="Neg","Neg",AN37*VLOOKUP($D37,$D$1422:$AY$1445,COLUMNS($D37:AO37),FALSE))</f>
        <v>-492.40042380994913</v>
      </c>
      <c r="AP37" s="308">
        <f>IF(AO37="Neg","Neg",AO37*VLOOKUP($D37,$D$1422:$AY$1445,COLUMNS($D37:AP37),FALSE))</f>
        <v>-517.15700116164749</v>
      </c>
      <c r="AQ37" s="308">
        <f>IF(AP37="Neg","Neg",AP37*VLOOKUP($D37,$D$1422:$AY$1445,COLUMNS($D37:AQ37),FALSE))</f>
        <v>-518.42226534077099</v>
      </c>
      <c r="AR37" s="308">
        <f>IF(AQ37="Neg","Neg",AQ37*VLOOKUP($D37,$D$1422:$AY$1445,COLUMNS($D37:AR37),FALSE))</f>
        <v>-518.22994242822642</v>
      </c>
      <c r="AS37" s="308">
        <f>IF(AR37="Neg","Neg",AR37*VLOOKUP($D37,$D$1422:$AY$1445,COLUMNS($D37:AS37),FALSE))</f>
        <v>-542.81418742101391</v>
      </c>
      <c r="AT37" s="308">
        <f>IF(AS37="Neg","Neg",AS37*VLOOKUP($D37,$D$1422:$AY$1445,COLUMNS($D37:AT37),FALSE))</f>
        <v>-561.4919131444907</v>
      </c>
      <c r="AU37" s="308">
        <f>IF(AT37="Neg","Neg",AT37*VLOOKUP($D37,$D$1422:$AY$1445,COLUMNS($D37:AU37),FALSE))</f>
        <v>-578.64484215632422</v>
      </c>
      <c r="AV37" s="308">
        <f>IF(AU37="Neg","Neg",AU37*VLOOKUP($D37,$D$1422:$AY$1445,COLUMNS($D37:AV37),FALSE))</f>
        <v>-605.28328886732913</v>
      </c>
      <c r="AW37" s="308">
        <f>IF(AV37="Neg","Neg",AV37*VLOOKUP($D37,$D$1422:$AY$1445,COLUMNS($D37:AW37),FALSE))</f>
        <v>-631.39543255422029</v>
      </c>
      <c r="AX37" s="308">
        <f>IF(AW37="Neg","Neg",AW37*VLOOKUP($D37,$D$1422:$AY$1445,COLUMNS($D37:AX37),FALSE))</f>
        <v>-646.45521273472241</v>
      </c>
      <c r="AY37" s="308">
        <f>IF(AX37="Neg","Neg",AX37*VLOOKUP($D37,$D$1422:$AY$1445,COLUMNS($D37:AY37),FALSE))</f>
        <v>-669.61254579572801</v>
      </c>
      <c r="AZ37" s="308">
        <f>IF(AY37="Neg","Neg",AY37*VLOOKUP($D37,$D$1422:AZ$1445,COLUMNS($D37:AZ37),FALSE))</f>
        <v>-696.52741361042604</v>
      </c>
      <c r="BA37" s="308">
        <f>IF(AZ37="Neg","Neg",AZ37*VLOOKUP($D37,$D$1422:BA$1445,COLUMNS($D37:BA37),FALSE))</f>
        <v>-725.98590704264836</v>
      </c>
      <c r="BB37" s="308">
        <f>IF(BA37="Neg","Neg",BA37*VLOOKUP($D37,$D$1422:BB$1445,COLUMNS($D37:BB37),FALSE))</f>
        <v>-754.58067069200945</v>
      </c>
      <c r="BC37" s="308">
        <f>IF(BB37="Neg","Neg",BB37*VLOOKUP($D37,$D$1422:BC$1445,COLUMNS($D37:BC37),FALSE))</f>
        <v>-786.33669913323138</v>
      </c>
    </row>
    <row r="38" spans="1:55">
      <c r="A38" s="304"/>
      <c r="B38" s="305" t="s">
        <v>212</v>
      </c>
      <c r="C38" s="306" t="s">
        <v>242</v>
      </c>
      <c r="D38" s="305" t="s">
        <v>227</v>
      </c>
      <c r="E38" s="312"/>
      <c r="F38" s="312"/>
      <c r="G38" s="312"/>
      <c r="H38" s="312"/>
      <c r="I38" s="312"/>
      <c r="J38" s="312"/>
      <c r="K38" s="307">
        <v>-235</v>
      </c>
      <c r="L38" s="307">
        <v>-300</v>
      </c>
      <c r="M38" s="308">
        <f>IF(L38="Neg","Neg",L38*VLOOKUP($D38,$D$1422:$AY$1445,COLUMNS($D38:M38),FALSE))</f>
        <v>-346.20039062001354</v>
      </c>
      <c r="N38" s="308">
        <f>IF(M38="Neg","Neg",M38*VLOOKUP($D38,$D$1422:$AY$1445,COLUMNS($D38:N38),FALSE))</f>
        <v>-417.62640897660111</v>
      </c>
      <c r="O38" s="308">
        <f>IF(N38="Neg","Neg",N38*VLOOKUP($D38,$D$1422:$AY$1445,COLUMNS($D38:O38),FALSE))</f>
        <v>-478.01358234295418</v>
      </c>
      <c r="P38" s="308">
        <f>IF(O38="Neg","Neg",O38*VLOOKUP($D38,$D$1422:$AY$1445,COLUMNS($D38:P38),FALSE))</f>
        <v>-528.8037581219603</v>
      </c>
      <c r="Q38" s="308">
        <f>IF(P38="Neg","Neg",P38*VLOOKUP($D38,$D$1422:$AY$1445,COLUMNS($D38:Q38),FALSE))</f>
        <v>-577.67338550110424</v>
      </c>
      <c r="R38" s="308">
        <f>IF(Q38="Neg","Neg",Q38*VLOOKUP($D38,$D$1422:$AY$1445,COLUMNS($D38:R38),FALSE))</f>
        <v>-630.42623536770623</v>
      </c>
      <c r="S38" s="308">
        <f>IF(R38="Neg","Neg",R38*VLOOKUP($D38,$D$1422:$AY$1445,COLUMNS($D38:S38),FALSE))</f>
        <v>-678.79418410202084</v>
      </c>
      <c r="T38" s="308">
        <f>IF(S38="Neg","Neg",S38*VLOOKUP($D38,$D$1422:$AY$1445,COLUMNS($D38:T38),FALSE))</f>
        <v>-746.080396236772</v>
      </c>
      <c r="U38" s="308">
        <f>IF(T38="Neg","Neg",T38*VLOOKUP($D38,$D$1422:$AY$1445,COLUMNS($D38:U38),FALSE))</f>
        <v>-800.79783499495784</v>
      </c>
      <c r="V38" s="308">
        <f>IF(U38="Neg","Neg",U38*VLOOKUP($D38,$D$1422:$AY$1445,COLUMNS($D38:V38),FALSE))</f>
        <v>-899.64001685027529</v>
      </c>
      <c r="W38" s="308">
        <f>IF(V38="Neg","Neg",V38*VLOOKUP($D38,$D$1422:$AY$1445,COLUMNS($D38:W38),FALSE))</f>
        <v>-1005.7450502316915</v>
      </c>
      <c r="X38" s="308">
        <f>IF(W38="Neg","Neg",W38*VLOOKUP($D38,$D$1422:$AY$1445,COLUMNS($D38:X38),FALSE))</f>
        <v>-1108.4398177106607</v>
      </c>
      <c r="Y38" s="308">
        <f>IF(X38="Neg","Neg",X38*VLOOKUP($D38,$D$1422:$AY$1445,COLUMNS($D38:Y38),FALSE))</f>
        <v>-1194.8836437443358</v>
      </c>
      <c r="Z38" s="308">
        <f>IF(Y38="Neg","Neg",Y38*VLOOKUP($D38,$D$1422:$AY$1445,COLUMNS($D38:Z38),FALSE))</f>
        <v>-1258.2215300560404</v>
      </c>
      <c r="AA38" s="308">
        <f>IF(Z38="Neg","Neg",Z38*VLOOKUP($D38,$D$1422:$AY$1445,COLUMNS($D38:AA38),FALSE))</f>
        <v>-1298.1260451638436</v>
      </c>
      <c r="AB38" s="308">
        <f>IF(AA38="Neg","Neg",AA38*VLOOKUP($D38,$D$1422:$AY$1445,COLUMNS($D38:AB38),FALSE))</f>
        <v>-1376.4472726808535</v>
      </c>
      <c r="AC38" s="308">
        <f>IF(AB38="Neg","Neg",AB38*VLOOKUP($D38,$D$1422:$AY$1445,COLUMNS($D38:AC38),FALSE))</f>
        <v>-1444.007301785874</v>
      </c>
      <c r="AD38" s="308">
        <f>IF(AC38="Neg","Neg",AC38*VLOOKUP($D38,$D$1422:$AY$1445,COLUMNS($D38:AD38),FALSE))</f>
        <v>-1522.2366187114649</v>
      </c>
      <c r="AE38" s="308">
        <f>IF(AD38="Neg","Neg",AD38*VLOOKUP($D38,$D$1422:$AY$1445,COLUMNS($D38:AE38),FALSE))</f>
        <v>-1628.6978056346302</v>
      </c>
      <c r="AF38" s="308">
        <f>IF(AE38="Neg","Neg",AE38*VLOOKUP($D38,$D$1422:$AY$1445,COLUMNS($D38:AF38),FALSE))</f>
        <v>-1713.6404253417929</v>
      </c>
      <c r="AG38" s="308">
        <f>IF(AF38="Neg","Neg",AF38*VLOOKUP($D38,$D$1422:$AY$1445,COLUMNS($D38:AG38),FALSE))</f>
        <v>-1797.9013748292637</v>
      </c>
      <c r="AH38" s="308">
        <f>IF(AG38="Neg","Neg",AG38*VLOOKUP($D38,$D$1422:$AY$1445,COLUMNS($D38:AH38),FALSE))</f>
        <v>-1880.908127704661</v>
      </c>
      <c r="AI38" s="308">
        <f>IF(AH38="Neg","Neg",AH38*VLOOKUP($D38,$D$1422:$AY$1445,COLUMNS($D38:AI38),FALSE))</f>
        <v>-1989.1845488083541</v>
      </c>
      <c r="AJ38" s="308">
        <f>IF(AI38="Neg","Neg",AI38*VLOOKUP($D38,$D$1422:$AY$1445,COLUMNS($D38:AJ38),FALSE))</f>
        <v>-2063.2357634323503</v>
      </c>
      <c r="AK38" s="308">
        <f>IF(AJ38="Neg","Neg",AJ38*VLOOKUP($D38,$D$1422:$AY$1445,COLUMNS($D38:AK38),FALSE))</f>
        <v>-2181.3887435056236</v>
      </c>
      <c r="AL38" s="308">
        <f>IF(AK38="Neg","Neg",AK38*VLOOKUP($D38,$D$1422:$AY$1445,COLUMNS($D38:AL38),FALSE))</f>
        <v>-2312.3977175536465</v>
      </c>
      <c r="AM38" s="308">
        <f>IF(AL38="Neg","Neg",AL38*VLOOKUP($D38,$D$1422:$AY$1445,COLUMNS($D38:AM38),FALSE))</f>
        <v>-2432.0997740531297</v>
      </c>
      <c r="AN38" s="308">
        <f>IF(AM38="Neg","Neg",AM38*VLOOKUP($D38,$D$1422:$AY$1445,COLUMNS($D38:AN38),FALSE))</f>
        <v>-2591.9246333150368</v>
      </c>
      <c r="AO38" s="308">
        <f>IF(AN38="Neg","Neg",AN38*VLOOKUP($D38,$D$1422:$AY$1445,COLUMNS($D38:AO38),FALSE))</f>
        <v>-2735.5579100552741</v>
      </c>
      <c r="AP38" s="308">
        <f>IF(AO38="Neg","Neg",AO38*VLOOKUP($D38,$D$1422:$AY$1445,COLUMNS($D38:AP38),FALSE))</f>
        <v>-2873.0944508980429</v>
      </c>
      <c r="AQ38" s="308">
        <f>IF(AP38="Neg","Neg",AP38*VLOOKUP($D38,$D$1422:$AY$1445,COLUMNS($D38:AQ38),FALSE))</f>
        <v>-2880.1236963376182</v>
      </c>
      <c r="AR38" s="308">
        <f>IF(AQ38="Neg","Neg",AQ38*VLOOKUP($D38,$D$1422:$AY$1445,COLUMNS($D38:AR38),FALSE))</f>
        <v>-2879.0552357123706</v>
      </c>
      <c r="AS38" s="308">
        <f>IF(AR38="Neg","Neg",AR38*VLOOKUP($D38,$D$1422:$AY$1445,COLUMNS($D38:AS38),FALSE))</f>
        <v>-3015.6343745611903</v>
      </c>
      <c r="AT38" s="308">
        <f>IF(AS38="Neg","Neg",AS38*VLOOKUP($D38,$D$1422:$AY$1445,COLUMNS($D38:AT38),FALSE))</f>
        <v>-3119.3995174693946</v>
      </c>
      <c r="AU38" s="308">
        <f>IF(AT38="Neg","Neg",AT38*VLOOKUP($D38,$D$1422:$AY$1445,COLUMNS($D38:AU38),FALSE))</f>
        <v>-3214.6935675351365</v>
      </c>
      <c r="AV38" s="308">
        <f>IF(AU38="Neg","Neg",AU38*VLOOKUP($D38,$D$1422:$AY$1445,COLUMNS($D38:AV38),FALSE))</f>
        <v>-3362.6849381518309</v>
      </c>
      <c r="AW38" s="308">
        <f>IF(AV38="Neg","Neg",AV38*VLOOKUP($D38,$D$1422:$AY$1445,COLUMNS($D38:AW38),FALSE))</f>
        <v>-3507.7524030790041</v>
      </c>
      <c r="AX38" s="308">
        <f>IF(AW38="Neg","Neg",AW38*VLOOKUP($D38,$D$1422:$AY$1445,COLUMNS($D38:AX38),FALSE))</f>
        <v>-3591.4178485262382</v>
      </c>
      <c r="AY38" s="308">
        <f>IF(AX38="Neg","Neg",AX38*VLOOKUP($D38,$D$1422:$AY$1445,COLUMNS($D38:AY38),FALSE))</f>
        <v>-3720.069698865158</v>
      </c>
      <c r="AZ38" s="308">
        <f>IF(AY38="Neg","Neg",AY38*VLOOKUP($D38,$D$1422:AZ$1445,COLUMNS($D38:AZ38),FALSE))</f>
        <v>-3869.5967422801468</v>
      </c>
      <c r="BA38" s="308">
        <f>IF(AZ38="Neg","Neg",AZ38*VLOOKUP($D38,$D$1422:BA$1445,COLUMNS($D38:BA38),FALSE))</f>
        <v>-4033.2550391258264</v>
      </c>
      <c r="BB38" s="308">
        <f>IF(BA38="Neg","Neg",BA38*VLOOKUP($D38,$D$1422:BB$1445,COLUMNS($D38:BB38),FALSE))</f>
        <v>-4192.1148371778327</v>
      </c>
      <c r="BC38" s="308">
        <f>IF(BB38="Neg","Neg",BB38*VLOOKUP($D38,$D$1422:BC$1445,COLUMNS($D38:BC38),FALSE))</f>
        <v>-4368.5372174068434</v>
      </c>
    </row>
    <row r="39" spans="1:55">
      <c r="A39" s="304"/>
      <c r="B39" s="305" t="s">
        <v>212</v>
      </c>
      <c r="C39" s="306" t="s">
        <v>261</v>
      </c>
      <c r="D39" s="305" t="s">
        <v>227</v>
      </c>
      <c r="E39" s="312"/>
      <c r="F39" s="312"/>
      <c r="G39" s="312"/>
      <c r="H39" s="312"/>
      <c r="I39" s="312"/>
      <c r="J39" s="312"/>
      <c r="K39" s="307">
        <v>50</v>
      </c>
      <c r="L39" s="307">
        <v>60</v>
      </c>
      <c r="M39" s="308">
        <f>IF(L39="Neg","Neg",L39*VLOOKUP($D39,$D$1422:$AY$1445,COLUMNS($D39:M39),FALSE))</f>
        <v>69.240078124002707</v>
      </c>
      <c r="N39" s="308">
        <f>IF(M39="Neg","Neg",M39*VLOOKUP($D39,$D$1422:$AY$1445,COLUMNS($D39:N39),FALSE))</f>
        <v>83.525281795320225</v>
      </c>
      <c r="O39" s="308">
        <f>IF(N39="Neg","Neg",N39*VLOOKUP($D39,$D$1422:$AY$1445,COLUMNS($D39:O39),FALSE))</f>
        <v>95.602716468590842</v>
      </c>
      <c r="P39" s="308">
        <f>IF(O39="Neg","Neg",O39*VLOOKUP($D39,$D$1422:$AY$1445,COLUMNS($D39:P39),FALSE))</f>
        <v>105.76075162439206</v>
      </c>
      <c r="Q39" s="308">
        <f>IF(P39="Neg","Neg",P39*VLOOKUP($D39,$D$1422:$AY$1445,COLUMNS($D39:Q39),FALSE))</f>
        <v>115.53467710022085</v>
      </c>
      <c r="R39" s="308">
        <f>IF(Q39="Neg","Neg",Q39*VLOOKUP($D39,$D$1422:$AY$1445,COLUMNS($D39:R39),FALSE))</f>
        <v>126.08524707354124</v>
      </c>
      <c r="S39" s="308">
        <f>IF(R39="Neg","Neg",R39*VLOOKUP($D39,$D$1422:$AY$1445,COLUMNS($D39:S39),FALSE))</f>
        <v>135.75883682040416</v>
      </c>
      <c r="T39" s="308">
        <f>IF(S39="Neg","Neg",S39*VLOOKUP($D39,$D$1422:$AY$1445,COLUMNS($D39:T39),FALSE))</f>
        <v>149.21607924735437</v>
      </c>
      <c r="U39" s="308">
        <f>IF(T39="Neg","Neg",T39*VLOOKUP($D39,$D$1422:$AY$1445,COLUMNS($D39:U39),FALSE))</f>
        <v>160.15956699899152</v>
      </c>
      <c r="V39" s="308">
        <f>IF(U39="Neg","Neg",U39*VLOOKUP($D39,$D$1422:$AY$1445,COLUMNS($D39:V39),FALSE))</f>
        <v>179.928003370055</v>
      </c>
      <c r="W39" s="308">
        <f>IF(V39="Neg","Neg",V39*VLOOKUP($D39,$D$1422:$AY$1445,COLUMNS($D39:W39),FALSE))</f>
        <v>201.14901004633825</v>
      </c>
      <c r="X39" s="308">
        <f>IF(W39="Neg","Neg",W39*VLOOKUP($D39,$D$1422:$AY$1445,COLUMNS($D39:X39),FALSE))</f>
        <v>221.68796354213208</v>
      </c>
      <c r="Y39" s="308">
        <f>IF(X39="Neg","Neg",X39*VLOOKUP($D39,$D$1422:$AY$1445,COLUMNS($D39:Y39),FALSE))</f>
        <v>238.97672874886712</v>
      </c>
      <c r="Z39" s="308">
        <f>IF(Y39="Neg","Neg",Y39*VLOOKUP($D39,$D$1422:$AY$1445,COLUMNS($D39:Z39),FALSE))</f>
        <v>251.64430601120802</v>
      </c>
      <c r="AA39" s="308">
        <f>IF(Z39="Neg","Neg",Z39*VLOOKUP($D39,$D$1422:$AY$1445,COLUMNS($D39:AA39),FALSE))</f>
        <v>259.62520903276868</v>
      </c>
      <c r="AB39" s="308">
        <f>IF(AA39="Neg","Neg",AA39*VLOOKUP($D39,$D$1422:$AY$1445,COLUMNS($D39:AB39),FALSE))</f>
        <v>275.28945453617064</v>
      </c>
      <c r="AC39" s="308">
        <f>IF(AB39="Neg","Neg",AB39*VLOOKUP($D39,$D$1422:$AY$1445,COLUMNS($D39:AC39),FALSE))</f>
        <v>288.80146035717473</v>
      </c>
      <c r="AD39" s="308">
        <f>IF(AC39="Neg","Neg",AC39*VLOOKUP($D39,$D$1422:$AY$1445,COLUMNS($D39:AD39),FALSE))</f>
        <v>304.44732374229289</v>
      </c>
      <c r="AE39" s="308">
        <f>IF(AD39="Neg","Neg",AD39*VLOOKUP($D39,$D$1422:$AY$1445,COLUMNS($D39:AE39),FALSE))</f>
        <v>325.73956112692593</v>
      </c>
      <c r="AF39" s="308">
        <f>IF(AE39="Neg","Neg",AE39*VLOOKUP($D39,$D$1422:$AY$1445,COLUMNS($D39:AF39),FALSE))</f>
        <v>342.7280850683585</v>
      </c>
      <c r="AG39" s="308">
        <f>IF(AF39="Neg","Neg",AF39*VLOOKUP($D39,$D$1422:$AY$1445,COLUMNS($D39:AG39),FALSE))</f>
        <v>359.5802749658526</v>
      </c>
      <c r="AH39" s="308">
        <f>IF(AG39="Neg","Neg",AG39*VLOOKUP($D39,$D$1422:$AY$1445,COLUMNS($D39:AH39),FALSE))</f>
        <v>376.18162554093203</v>
      </c>
      <c r="AI39" s="308">
        <f>IF(AH39="Neg","Neg",AH39*VLOOKUP($D39,$D$1422:$AY$1445,COLUMNS($D39:AI39),FALSE))</f>
        <v>397.83690976167065</v>
      </c>
      <c r="AJ39" s="308">
        <f>IF(AI39="Neg","Neg",AI39*VLOOKUP($D39,$D$1422:$AY$1445,COLUMNS($D39:AJ39),FALSE))</f>
        <v>412.64715268646989</v>
      </c>
      <c r="AK39" s="308">
        <f>IF(AJ39="Neg","Neg",AJ39*VLOOKUP($D39,$D$1422:$AY$1445,COLUMNS($D39:AK39),FALSE))</f>
        <v>436.27774870112449</v>
      </c>
      <c r="AL39" s="308">
        <f>IF(AK39="Neg","Neg",AK39*VLOOKUP($D39,$D$1422:$AY$1445,COLUMNS($D39:AL39),FALSE))</f>
        <v>462.47954351072912</v>
      </c>
      <c r="AM39" s="308">
        <f>IF(AL39="Neg","Neg",AL39*VLOOKUP($D39,$D$1422:$AY$1445,COLUMNS($D39:AM39),FALSE))</f>
        <v>486.41995481062577</v>
      </c>
      <c r="AN39" s="308">
        <f>IF(AM39="Neg","Neg",AM39*VLOOKUP($D39,$D$1422:$AY$1445,COLUMNS($D39:AN39),FALSE))</f>
        <v>518.38492666300715</v>
      </c>
      <c r="AO39" s="308">
        <f>IF(AN39="Neg","Neg",AN39*VLOOKUP($D39,$D$1422:$AY$1445,COLUMNS($D39:AO39),FALSE))</f>
        <v>547.11158201105468</v>
      </c>
      <c r="AP39" s="308">
        <f>IF(AO39="Neg","Neg",AO39*VLOOKUP($D39,$D$1422:$AY$1445,COLUMNS($D39:AP39),FALSE))</f>
        <v>574.61889017960846</v>
      </c>
      <c r="AQ39" s="308">
        <f>IF(AP39="Neg","Neg",AP39*VLOOKUP($D39,$D$1422:$AY$1445,COLUMNS($D39:AQ39),FALSE))</f>
        <v>576.0247392675235</v>
      </c>
      <c r="AR39" s="308">
        <f>IF(AQ39="Neg","Neg",AQ39*VLOOKUP($D39,$D$1422:$AY$1445,COLUMNS($D39:AR39),FALSE))</f>
        <v>575.81104714247397</v>
      </c>
      <c r="AS39" s="308">
        <f>IF(AR39="Neg","Neg",AR39*VLOOKUP($D39,$D$1422:$AY$1445,COLUMNS($D39:AS39),FALSE))</f>
        <v>603.12687491223789</v>
      </c>
      <c r="AT39" s="308">
        <f>IF(AS39="Neg","Neg",AS39*VLOOKUP($D39,$D$1422:$AY$1445,COLUMNS($D39:AT39),FALSE))</f>
        <v>623.87990349387871</v>
      </c>
      <c r="AU39" s="308">
        <f>IF(AT39="Neg","Neg",AT39*VLOOKUP($D39,$D$1422:$AY$1445,COLUMNS($D39:AU39),FALSE))</f>
        <v>642.93871350702705</v>
      </c>
      <c r="AV39" s="308">
        <f>IF(AU39="Neg","Neg",AU39*VLOOKUP($D39,$D$1422:$AY$1445,COLUMNS($D39:AV39),FALSE))</f>
        <v>672.53698763036596</v>
      </c>
      <c r="AW39" s="308">
        <f>IF(AV39="Neg","Neg",AV39*VLOOKUP($D39,$D$1422:$AY$1445,COLUMNS($D39:AW39),FALSE))</f>
        <v>701.55048061580067</v>
      </c>
      <c r="AX39" s="308">
        <f>IF(AW39="Neg","Neg",AW39*VLOOKUP($D39,$D$1422:$AY$1445,COLUMNS($D39:AX39),FALSE))</f>
        <v>718.28356970524749</v>
      </c>
      <c r="AY39" s="308">
        <f>IF(AX39="Neg","Neg",AX39*VLOOKUP($D39,$D$1422:$AY$1445,COLUMNS($D39:AY39),FALSE))</f>
        <v>744.01393977303144</v>
      </c>
      <c r="AZ39" s="308">
        <f>IF(AY39="Neg","Neg",AY39*VLOOKUP($D39,$D$1422:AZ$1445,COLUMNS($D39:AZ39),FALSE))</f>
        <v>773.91934845602918</v>
      </c>
      <c r="BA39" s="308">
        <f>IF(AZ39="Neg","Neg",AZ39*VLOOKUP($D39,$D$1422:BA$1445,COLUMNS($D39:BA39),FALSE))</f>
        <v>806.65100782516504</v>
      </c>
      <c r="BB39" s="308">
        <f>IF(BA39="Neg","Neg",BA39*VLOOKUP($D39,$D$1422:BB$1445,COLUMNS($D39:BB39),FALSE))</f>
        <v>838.42296743556619</v>
      </c>
      <c r="BC39" s="308">
        <f>IF(BB39="Neg","Neg",BB39*VLOOKUP($D39,$D$1422:BC$1445,COLUMNS($D39:BC39),FALSE))</f>
        <v>873.70744348136827</v>
      </c>
    </row>
    <row r="40" spans="1:55">
      <c r="A40" s="304"/>
      <c r="B40" s="305" t="s">
        <v>212</v>
      </c>
      <c r="C40" s="306" t="s">
        <v>262</v>
      </c>
      <c r="D40" s="305" t="s">
        <v>227</v>
      </c>
      <c r="E40" s="312"/>
      <c r="F40" s="312"/>
      <c r="G40" s="312"/>
      <c r="H40" s="312"/>
      <c r="I40" s="312"/>
      <c r="J40" s="312"/>
      <c r="K40" s="307">
        <v>0</v>
      </c>
      <c r="L40" s="307">
        <v>-90</v>
      </c>
      <c r="M40" s="308">
        <f>IF(L40="Neg","Neg",L40*VLOOKUP($D40,$D$1422:$AY$1445,COLUMNS($D40:M40),FALSE))</f>
        <v>-103.86011718600405</v>
      </c>
      <c r="N40" s="308">
        <f>IF(M40="Neg","Neg",M40*VLOOKUP($D40,$D$1422:$AY$1445,COLUMNS($D40:N40),FALSE))</f>
        <v>-125.28792269298032</v>
      </c>
      <c r="O40" s="308">
        <f>IF(N40="Neg","Neg",N40*VLOOKUP($D40,$D$1422:$AY$1445,COLUMNS($D40:O40),FALSE))</f>
        <v>-143.40407470288625</v>
      </c>
      <c r="P40" s="308">
        <f>IF(O40="Neg","Neg",O40*VLOOKUP($D40,$D$1422:$AY$1445,COLUMNS($D40:P40),FALSE))</f>
        <v>-158.64112743658808</v>
      </c>
      <c r="Q40" s="308">
        <f>IF(P40="Neg","Neg",P40*VLOOKUP($D40,$D$1422:$AY$1445,COLUMNS($D40:Q40),FALSE))</f>
        <v>-173.30201565033127</v>
      </c>
      <c r="R40" s="308">
        <f>IF(Q40="Neg","Neg",Q40*VLOOKUP($D40,$D$1422:$AY$1445,COLUMNS($D40:R40),FALSE))</f>
        <v>-189.12787061031185</v>
      </c>
      <c r="S40" s="308">
        <f>IF(R40="Neg","Neg",R40*VLOOKUP($D40,$D$1422:$AY$1445,COLUMNS($D40:S40),FALSE))</f>
        <v>-203.63825523060621</v>
      </c>
      <c r="T40" s="308">
        <f>IF(S40="Neg","Neg",S40*VLOOKUP($D40,$D$1422:$AY$1445,COLUMNS($D40:T40),FALSE))</f>
        <v>-223.82411887103154</v>
      </c>
      <c r="U40" s="308">
        <f>IF(T40="Neg","Neg",T40*VLOOKUP($D40,$D$1422:$AY$1445,COLUMNS($D40:U40),FALSE))</f>
        <v>-240.23935049848728</v>
      </c>
      <c r="V40" s="308">
        <f>IF(U40="Neg","Neg",U40*VLOOKUP($D40,$D$1422:$AY$1445,COLUMNS($D40:V40),FALSE))</f>
        <v>-269.89200505508251</v>
      </c>
      <c r="W40" s="308">
        <f>IF(V40="Neg","Neg",V40*VLOOKUP($D40,$D$1422:$AY$1445,COLUMNS($D40:W40),FALSE))</f>
        <v>-301.72351506950736</v>
      </c>
      <c r="X40" s="308">
        <f>IF(W40="Neg","Neg",W40*VLOOKUP($D40,$D$1422:$AY$1445,COLUMNS($D40:X40),FALSE))</f>
        <v>-332.53194531319809</v>
      </c>
      <c r="Y40" s="308">
        <f>IF(X40="Neg","Neg",X40*VLOOKUP($D40,$D$1422:$AY$1445,COLUMNS($D40:Y40),FALSE))</f>
        <v>-358.46509312330062</v>
      </c>
      <c r="Z40" s="308">
        <f>IF(Y40="Neg","Neg",Y40*VLOOKUP($D40,$D$1422:$AY$1445,COLUMNS($D40:Z40),FALSE))</f>
        <v>-377.466459016812</v>
      </c>
      <c r="AA40" s="308">
        <f>IF(Z40="Neg","Neg",Z40*VLOOKUP($D40,$D$1422:$AY$1445,COLUMNS($D40:AA40),FALSE))</f>
        <v>-389.43781354915302</v>
      </c>
      <c r="AB40" s="308">
        <f>IF(AA40="Neg","Neg",AA40*VLOOKUP($D40,$D$1422:$AY$1445,COLUMNS($D40:AB40),FALSE))</f>
        <v>-412.93418180425596</v>
      </c>
      <c r="AC40" s="308">
        <f>IF(AB40="Neg","Neg",AB40*VLOOKUP($D40,$D$1422:$AY$1445,COLUMNS($D40:AC40),FALSE))</f>
        <v>-433.2021905357621</v>
      </c>
      <c r="AD40" s="308">
        <f>IF(AC40="Neg","Neg",AC40*VLOOKUP($D40,$D$1422:$AY$1445,COLUMNS($D40:AD40),FALSE))</f>
        <v>-456.67098561343937</v>
      </c>
      <c r="AE40" s="308">
        <f>IF(AD40="Neg","Neg",AD40*VLOOKUP($D40,$D$1422:$AY$1445,COLUMNS($D40:AE40),FALSE))</f>
        <v>-488.60934169038893</v>
      </c>
      <c r="AF40" s="308">
        <f>IF(AE40="Neg","Neg",AE40*VLOOKUP($D40,$D$1422:$AY$1445,COLUMNS($D40:AF40),FALSE))</f>
        <v>-514.09212760253774</v>
      </c>
      <c r="AG40" s="308">
        <f>IF(AF40="Neg","Neg",AF40*VLOOKUP($D40,$D$1422:$AY$1445,COLUMNS($D40:AG40),FALSE))</f>
        <v>-539.37041244877889</v>
      </c>
      <c r="AH40" s="308">
        <f>IF(AG40="Neg","Neg",AG40*VLOOKUP($D40,$D$1422:$AY$1445,COLUMNS($D40:AH40),FALSE))</f>
        <v>-564.2724383113981</v>
      </c>
      <c r="AI40" s="308">
        <f>IF(AH40="Neg","Neg",AH40*VLOOKUP($D40,$D$1422:$AY$1445,COLUMNS($D40:AI40),FALSE))</f>
        <v>-596.75536464250604</v>
      </c>
      <c r="AJ40" s="308">
        <f>IF(AI40="Neg","Neg",AI40*VLOOKUP($D40,$D$1422:$AY$1445,COLUMNS($D40:AJ40),FALSE))</f>
        <v>-618.9707290297049</v>
      </c>
      <c r="AK40" s="308">
        <f>IF(AJ40="Neg","Neg",AJ40*VLOOKUP($D40,$D$1422:$AY$1445,COLUMNS($D40:AK40),FALSE))</f>
        <v>-654.41662305168677</v>
      </c>
      <c r="AL40" s="308">
        <f>IF(AK40="Neg","Neg",AK40*VLOOKUP($D40,$D$1422:$AY$1445,COLUMNS($D40:AL40),FALSE))</f>
        <v>-693.71931526609364</v>
      </c>
      <c r="AM40" s="308">
        <f>IF(AL40="Neg","Neg",AL40*VLOOKUP($D40,$D$1422:$AY$1445,COLUMNS($D40:AM40),FALSE))</f>
        <v>-729.62993221593865</v>
      </c>
      <c r="AN40" s="308">
        <f>IF(AM40="Neg","Neg",AM40*VLOOKUP($D40,$D$1422:$AY$1445,COLUMNS($D40:AN40),FALSE))</f>
        <v>-777.57738999451067</v>
      </c>
      <c r="AO40" s="308">
        <f>IF(AN40="Neg","Neg",AN40*VLOOKUP($D40,$D$1422:$AY$1445,COLUMNS($D40:AO40),FALSE))</f>
        <v>-820.66737301658191</v>
      </c>
      <c r="AP40" s="308">
        <f>IF(AO40="Neg","Neg",AO40*VLOOKUP($D40,$D$1422:$AY$1445,COLUMNS($D40:AP40),FALSE))</f>
        <v>-861.92833526941251</v>
      </c>
      <c r="AQ40" s="308">
        <f>IF(AP40="Neg","Neg",AP40*VLOOKUP($D40,$D$1422:$AY$1445,COLUMNS($D40:AQ40),FALSE))</f>
        <v>-864.03710890128502</v>
      </c>
      <c r="AR40" s="308">
        <f>IF(AQ40="Neg","Neg",AQ40*VLOOKUP($D40,$D$1422:$AY$1445,COLUMNS($D40:AR40),FALSE))</f>
        <v>-863.71657071371078</v>
      </c>
      <c r="AS40" s="308">
        <f>IF(AR40="Neg","Neg",AR40*VLOOKUP($D40,$D$1422:$AY$1445,COLUMNS($D40:AS40),FALSE))</f>
        <v>-904.69031236835667</v>
      </c>
      <c r="AT40" s="308">
        <f>IF(AS40="Neg","Neg",AS40*VLOOKUP($D40,$D$1422:$AY$1445,COLUMNS($D40:AT40),FALSE))</f>
        <v>-935.8198552408179</v>
      </c>
      <c r="AU40" s="308">
        <f>IF(AT40="Neg","Neg",AT40*VLOOKUP($D40,$D$1422:$AY$1445,COLUMNS($D40:AU40),FALSE))</f>
        <v>-964.4080702605404</v>
      </c>
      <c r="AV40" s="308">
        <f>IF(AU40="Neg","Neg",AU40*VLOOKUP($D40,$D$1422:$AY$1445,COLUMNS($D40:AV40),FALSE))</f>
        <v>-1008.8054814455487</v>
      </c>
      <c r="AW40" s="308">
        <f>IF(AV40="Neg","Neg",AV40*VLOOKUP($D40,$D$1422:$AY$1445,COLUMNS($D40:AW40),FALSE))</f>
        <v>-1052.3257209237006</v>
      </c>
      <c r="AX40" s="308">
        <f>IF(AW40="Neg","Neg",AW40*VLOOKUP($D40,$D$1422:$AY$1445,COLUMNS($D40:AX40),FALSE))</f>
        <v>-1077.4253545578708</v>
      </c>
      <c r="AY40" s="308">
        <f>IF(AX40="Neg","Neg",AX40*VLOOKUP($D40,$D$1422:$AY$1445,COLUMNS($D40:AY40),FALSE))</f>
        <v>-1116.0209096595468</v>
      </c>
      <c r="AZ40" s="308">
        <f>IF(AY40="Neg","Neg",AY40*VLOOKUP($D40,$D$1422:AZ$1445,COLUMNS($D40:AZ40),FALSE))</f>
        <v>-1160.8790226840433</v>
      </c>
      <c r="BA40" s="308">
        <f>IF(AZ40="Neg","Neg",AZ40*VLOOKUP($D40,$D$1422:BA$1445,COLUMNS($D40:BA40),FALSE))</f>
        <v>-1209.9765117377472</v>
      </c>
      <c r="BB40" s="308">
        <f>IF(BA40="Neg","Neg",BA40*VLOOKUP($D40,$D$1422:BB$1445,COLUMNS($D40:BB40),FALSE))</f>
        <v>-1257.6344511533489</v>
      </c>
      <c r="BC40" s="308">
        <f>IF(BB40="Neg","Neg",BB40*VLOOKUP($D40,$D$1422:BC$1445,COLUMNS($D40:BC40),FALSE))</f>
        <v>-1310.5611652220521</v>
      </c>
    </row>
    <row r="41" spans="1:55">
      <c r="A41" s="304"/>
      <c r="B41" s="305" t="s">
        <v>212</v>
      </c>
      <c r="C41" s="306" t="s">
        <v>403</v>
      </c>
      <c r="D41" s="305" t="s">
        <v>227</v>
      </c>
      <c r="E41" s="312"/>
      <c r="F41" s="312"/>
      <c r="G41" s="312"/>
      <c r="H41" s="312"/>
      <c r="I41" s="312"/>
      <c r="J41" s="312"/>
      <c r="K41" s="307">
        <v>0</v>
      </c>
      <c r="L41" s="307">
        <v>100</v>
      </c>
      <c r="M41" s="308">
        <f>IF(L41="Neg","Neg",L41*VLOOKUP($D41,$D$1422:$AY$1445,COLUMNS($D41:M41),FALSE))</f>
        <v>115.40013020667116</v>
      </c>
      <c r="N41" s="308">
        <f>IF(M41="Neg","Neg",M41*VLOOKUP($D41,$D$1422:$AY$1445,COLUMNS($D41:N41),FALSE))</f>
        <v>139.20880299220036</v>
      </c>
      <c r="O41" s="308">
        <f>IF(N41="Neg","Neg",N41*VLOOKUP($D41,$D$1422:$AY$1445,COLUMNS($D41:O41),FALSE))</f>
        <v>159.33786078098473</v>
      </c>
      <c r="P41" s="308">
        <f>IF(O41="Neg","Neg",O41*VLOOKUP($D41,$D$1422:$AY$1445,COLUMNS($D41:P41),FALSE))</f>
        <v>176.26791937398676</v>
      </c>
      <c r="Q41" s="308">
        <f>IF(P41="Neg","Neg",P41*VLOOKUP($D41,$D$1422:$AY$1445,COLUMNS($D41:Q41),FALSE))</f>
        <v>192.55779516703473</v>
      </c>
      <c r="R41" s="308">
        <f>IF(Q41="Neg","Neg",Q41*VLOOKUP($D41,$D$1422:$AY$1445,COLUMNS($D41:R41),FALSE))</f>
        <v>210.14207845590204</v>
      </c>
      <c r="S41" s="308">
        <f>IF(R41="Neg","Neg",R41*VLOOKUP($D41,$D$1422:$AY$1445,COLUMNS($D41:S41),FALSE))</f>
        <v>226.26472803400688</v>
      </c>
      <c r="T41" s="308">
        <f>IF(S41="Neg","Neg",S41*VLOOKUP($D41,$D$1422:$AY$1445,COLUMNS($D41:T41),FALSE))</f>
        <v>248.69346541225727</v>
      </c>
      <c r="U41" s="308">
        <f>IF(T41="Neg","Neg",T41*VLOOKUP($D41,$D$1422:$AY$1445,COLUMNS($D41:U41),FALSE))</f>
        <v>266.93261166498587</v>
      </c>
      <c r="V41" s="308">
        <f>IF(U41="Neg","Neg",U41*VLOOKUP($D41,$D$1422:$AY$1445,COLUMNS($D41:V41),FALSE))</f>
        <v>299.88000561675835</v>
      </c>
      <c r="W41" s="308">
        <f>IF(V41="Neg","Neg",V41*VLOOKUP($D41,$D$1422:$AY$1445,COLUMNS($D41:W41),FALSE))</f>
        <v>335.24835007723044</v>
      </c>
      <c r="X41" s="308">
        <f>IF(W41="Neg","Neg",W41*VLOOKUP($D41,$D$1422:$AY$1445,COLUMNS($D41:X41),FALSE))</f>
        <v>369.47993923688682</v>
      </c>
      <c r="Y41" s="308">
        <f>IF(X41="Neg","Neg",X41*VLOOKUP($D41,$D$1422:$AY$1445,COLUMNS($D41:Y41),FALSE))</f>
        <v>398.29454791477855</v>
      </c>
      <c r="Z41" s="308">
        <f>IF(Y41="Neg","Neg",Y41*VLOOKUP($D41,$D$1422:$AY$1445,COLUMNS($D41:Z41),FALSE))</f>
        <v>419.40717668534671</v>
      </c>
      <c r="AA41" s="308">
        <f>IF(Z41="Neg","Neg",Z41*VLOOKUP($D41,$D$1422:$AY$1445,COLUMNS($D41:AA41),FALSE))</f>
        <v>432.70868172128115</v>
      </c>
      <c r="AB41" s="308">
        <f>IF(AA41="Neg","Neg",AA41*VLOOKUP($D41,$D$1422:$AY$1445,COLUMNS($D41:AB41),FALSE))</f>
        <v>458.8157575602844</v>
      </c>
      <c r="AC41" s="308">
        <f>IF(AB41="Neg","Neg",AB41*VLOOKUP($D41,$D$1422:$AY$1445,COLUMNS($D41:AC41),FALSE))</f>
        <v>481.33576726195787</v>
      </c>
      <c r="AD41" s="308">
        <f>IF(AC41="Neg","Neg",AC41*VLOOKUP($D41,$D$1422:$AY$1445,COLUMNS($D41:AD41),FALSE))</f>
        <v>507.41220623715481</v>
      </c>
      <c r="AE41" s="308">
        <f>IF(AD41="Neg","Neg",AD41*VLOOKUP($D41,$D$1422:$AY$1445,COLUMNS($D41:AE41),FALSE))</f>
        <v>542.89926854487658</v>
      </c>
      <c r="AF41" s="308">
        <f>IF(AE41="Neg","Neg",AE41*VLOOKUP($D41,$D$1422:$AY$1445,COLUMNS($D41:AF41),FALSE))</f>
        <v>571.21347511393083</v>
      </c>
      <c r="AG41" s="308">
        <f>IF(AF41="Neg","Neg",AF41*VLOOKUP($D41,$D$1422:$AY$1445,COLUMNS($D41:AG41),FALSE))</f>
        <v>599.30045827642107</v>
      </c>
      <c r="AH41" s="308">
        <f>IF(AG41="Neg","Neg",AG41*VLOOKUP($D41,$D$1422:$AY$1445,COLUMNS($D41:AH41),FALSE))</f>
        <v>626.96937590155346</v>
      </c>
      <c r="AI41" s="308">
        <f>IF(AH41="Neg","Neg",AH41*VLOOKUP($D41,$D$1422:$AY$1445,COLUMNS($D41:AI41),FALSE))</f>
        <v>663.06151626945109</v>
      </c>
      <c r="AJ41" s="308">
        <f>IF(AI41="Neg","Neg",AI41*VLOOKUP($D41,$D$1422:$AY$1445,COLUMNS($D41:AJ41),FALSE))</f>
        <v>687.74525447744975</v>
      </c>
      <c r="AK41" s="308">
        <f>IF(AJ41="Neg","Neg",AJ41*VLOOKUP($D41,$D$1422:$AY$1445,COLUMNS($D41:AK41),FALSE))</f>
        <v>727.12958116854077</v>
      </c>
      <c r="AL41" s="308">
        <f>IF(AK41="Neg","Neg",AK41*VLOOKUP($D41,$D$1422:$AY$1445,COLUMNS($D41:AL41),FALSE))</f>
        <v>770.79923918454847</v>
      </c>
      <c r="AM41" s="308">
        <f>IF(AL41="Neg","Neg",AL41*VLOOKUP($D41,$D$1422:$AY$1445,COLUMNS($D41:AM41),FALSE))</f>
        <v>810.69992468437624</v>
      </c>
      <c r="AN41" s="308">
        <f>IF(AM41="Neg","Neg",AM41*VLOOKUP($D41,$D$1422:$AY$1445,COLUMNS($D41:AN41),FALSE))</f>
        <v>863.97487777167851</v>
      </c>
      <c r="AO41" s="308">
        <f>IF(AN41="Neg","Neg",AN41*VLOOKUP($D41,$D$1422:$AY$1445,COLUMNS($D41:AO41),FALSE))</f>
        <v>911.85263668509094</v>
      </c>
      <c r="AP41" s="308">
        <f>IF(AO41="Neg","Neg",AO41*VLOOKUP($D41,$D$1422:$AY$1445,COLUMNS($D41:AP41),FALSE))</f>
        <v>957.69815029934716</v>
      </c>
      <c r="AQ41" s="308">
        <f>IF(AP41="Neg","Neg",AP41*VLOOKUP($D41,$D$1422:$AY$1445,COLUMNS($D41:AQ41),FALSE))</f>
        <v>960.04123211253886</v>
      </c>
      <c r="AR41" s="308">
        <f>IF(AQ41="Neg","Neg",AQ41*VLOOKUP($D41,$D$1422:$AY$1445,COLUMNS($D41:AR41),FALSE))</f>
        <v>959.68507857078976</v>
      </c>
      <c r="AS41" s="308">
        <f>IF(AR41="Neg","Neg",AR41*VLOOKUP($D41,$D$1422:$AY$1445,COLUMNS($D41:AS41),FALSE))</f>
        <v>1005.2114581870629</v>
      </c>
      <c r="AT41" s="308">
        <f>IF(AS41="Neg","Neg",AS41*VLOOKUP($D41,$D$1422:$AY$1445,COLUMNS($D41:AT41),FALSE))</f>
        <v>1039.7998391564643</v>
      </c>
      <c r="AU41" s="308">
        <f>IF(AT41="Neg","Neg",AT41*VLOOKUP($D41,$D$1422:$AY$1445,COLUMNS($D41:AU41),FALSE))</f>
        <v>1071.5645225117114</v>
      </c>
      <c r="AV41" s="308">
        <f>IF(AU41="Neg","Neg",AU41*VLOOKUP($D41,$D$1422:$AY$1445,COLUMNS($D41:AV41),FALSE))</f>
        <v>1120.8949793839429</v>
      </c>
      <c r="AW41" s="308">
        <f>IF(AV41="Neg","Neg",AV41*VLOOKUP($D41,$D$1422:$AY$1445,COLUMNS($D41:AW41),FALSE))</f>
        <v>1169.2508010263339</v>
      </c>
      <c r="AX41" s="308">
        <f>IF(AW41="Neg","Neg",AW41*VLOOKUP($D41,$D$1422:$AY$1445,COLUMNS($D41:AX41),FALSE))</f>
        <v>1197.1392828420785</v>
      </c>
      <c r="AY41" s="308">
        <f>IF(AX41="Neg","Neg",AX41*VLOOKUP($D41,$D$1422:$AY$1445,COLUMNS($D41:AY41),FALSE))</f>
        <v>1240.0232329550518</v>
      </c>
      <c r="AZ41" s="308">
        <f>IF(AY41="Neg","Neg",AY41*VLOOKUP($D41,$D$1422:AZ$1445,COLUMNS($D41:AZ41),FALSE))</f>
        <v>1289.865580760048</v>
      </c>
      <c r="BA41" s="308">
        <f>IF(AZ41="Neg","Neg",AZ41*VLOOKUP($D41,$D$1422:BA$1445,COLUMNS($D41:BA41),FALSE))</f>
        <v>1344.4183463752745</v>
      </c>
      <c r="BB41" s="308">
        <f>IF(BA41="Neg","Neg",BA41*VLOOKUP($D41,$D$1422:BB$1445,COLUMNS($D41:BB41),FALSE))</f>
        <v>1397.3716123926097</v>
      </c>
      <c r="BC41" s="308">
        <f>IF(BB41="Neg","Neg",BB41*VLOOKUP($D41,$D$1422:BC$1445,COLUMNS($D41:BC41),FALSE))</f>
        <v>1456.1790724689465</v>
      </c>
    </row>
    <row r="42" spans="1:55">
      <c r="A42" s="304"/>
      <c r="B42" s="305" t="s">
        <v>212</v>
      </c>
      <c r="C42" s="306" t="s">
        <v>404</v>
      </c>
      <c r="D42" s="305" t="s">
        <v>227</v>
      </c>
      <c r="E42" s="312"/>
      <c r="F42" s="312"/>
      <c r="G42" s="312"/>
      <c r="H42" s="312"/>
      <c r="I42" s="312"/>
      <c r="J42" s="312"/>
      <c r="K42" s="307">
        <v>-640</v>
      </c>
      <c r="L42" s="307">
        <v>810</v>
      </c>
      <c r="M42" s="308">
        <f>IF(L42="Neg","Neg",L42*VLOOKUP($D42,$D$1422:$AY$1445,COLUMNS($D42:M42),FALSE))</f>
        <v>934.74105467403649</v>
      </c>
      <c r="N42" s="308">
        <f>IF(M42="Neg","Neg",M42*VLOOKUP($D42,$D$1422:$AY$1445,COLUMNS($D42:N42),FALSE))</f>
        <v>1127.5913042368229</v>
      </c>
      <c r="O42" s="308">
        <f>IF(N42="Neg","Neg",N42*VLOOKUP($D42,$D$1422:$AY$1445,COLUMNS($D42:O42),FALSE))</f>
        <v>1290.6366723259762</v>
      </c>
      <c r="P42" s="308">
        <f>IF(O42="Neg","Neg",O42*VLOOKUP($D42,$D$1422:$AY$1445,COLUMNS($D42:P42),FALSE))</f>
        <v>1427.7701469292927</v>
      </c>
      <c r="Q42" s="308">
        <f>IF(P42="Neg","Neg",P42*VLOOKUP($D42,$D$1422:$AY$1445,COLUMNS($D42:Q42),FALSE))</f>
        <v>1559.7181408529814</v>
      </c>
      <c r="R42" s="308">
        <f>IF(Q42="Neg","Neg",Q42*VLOOKUP($D42,$D$1422:$AY$1445,COLUMNS($D42:R42),FALSE))</f>
        <v>1702.1508354928067</v>
      </c>
      <c r="S42" s="308">
        <f>IF(R42="Neg","Neg",R42*VLOOKUP($D42,$D$1422:$AY$1445,COLUMNS($D42:S42),FALSE))</f>
        <v>1832.744297075456</v>
      </c>
      <c r="T42" s="308">
        <f>IF(S42="Neg","Neg",S42*VLOOKUP($D42,$D$1422:$AY$1445,COLUMNS($D42:T42),FALSE))</f>
        <v>2014.4170698392841</v>
      </c>
      <c r="U42" s="308">
        <f>IF(T42="Neg","Neg",T42*VLOOKUP($D42,$D$1422:$AY$1445,COLUMNS($D42:U42),FALSE))</f>
        <v>2162.1541544863858</v>
      </c>
      <c r="V42" s="308">
        <f>IF(U42="Neg","Neg",U42*VLOOKUP($D42,$D$1422:$AY$1445,COLUMNS($D42:V42),FALSE))</f>
        <v>2429.0280454957428</v>
      </c>
      <c r="W42" s="308">
        <f>IF(V42="Neg","Neg",V42*VLOOKUP($D42,$D$1422:$AY$1445,COLUMNS($D42:W42),FALSE))</f>
        <v>2715.5116356255667</v>
      </c>
      <c r="X42" s="308">
        <f>IF(W42="Neg","Neg",W42*VLOOKUP($D42,$D$1422:$AY$1445,COLUMNS($D42:X42),FALSE))</f>
        <v>2992.7875078187835</v>
      </c>
      <c r="Y42" s="308">
        <f>IF(X42="Neg","Neg",X42*VLOOKUP($D42,$D$1422:$AY$1445,COLUMNS($D42:Y42),FALSE))</f>
        <v>3226.1858381097063</v>
      </c>
      <c r="Z42" s="308">
        <f>IF(Y42="Neg","Neg",Y42*VLOOKUP($D42,$D$1422:$AY$1445,COLUMNS($D42:Z42),FALSE))</f>
        <v>3397.1981311513086</v>
      </c>
      <c r="AA42" s="308">
        <f>IF(Z42="Neg","Neg",Z42*VLOOKUP($D42,$D$1422:$AY$1445,COLUMNS($D42:AA42),FALSE))</f>
        <v>3504.9403219423775</v>
      </c>
      <c r="AB42" s="308">
        <f>IF(AA42="Neg","Neg",AA42*VLOOKUP($D42,$D$1422:$AY$1445,COLUMNS($D42:AB42),FALSE))</f>
        <v>3716.4076362383039</v>
      </c>
      <c r="AC42" s="308">
        <f>IF(AB42="Neg","Neg",AB42*VLOOKUP($D42,$D$1422:$AY$1445,COLUMNS($D42:AC42),FALSE))</f>
        <v>3898.8197148218592</v>
      </c>
      <c r="AD42" s="308">
        <f>IF(AC42="Neg","Neg",AC42*VLOOKUP($D42,$D$1422:$AY$1445,COLUMNS($D42:AD42),FALSE))</f>
        <v>4110.0388705209543</v>
      </c>
      <c r="AE42" s="308">
        <f>IF(AD42="Neg","Neg",AD42*VLOOKUP($D42,$D$1422:$AY$1445,COLUMNS($D42:AE42),FALSE))</f>
        <v>4397.4840752135005</v>
      </c>
      <c r="AF42" s="308">
        <f>IF(AE42="Neg","Neg",AE42*VLOOKUP($D42,$D$1422:$AY$1445,COLUMNS($D42:AF42),FALSE))</f>
        <v>4626.8291484228403</v>
      </c>
      <c r="AG42" s="308">
        <f>IF(AF42="Neg","Neg",AF42*VLOOKUP($D42,$D$1422:$AY$1445,COLUMNS($D42:AG42),FALSE))</f>
        <v>4854.3337120390106</v>
      </c>
      <c r="AH42" s="308">
        <f>IF(AG42="Neg","Neg",AG42*VLOOKUP($D42,$D$1422:$AY$1445,COLUMNS($D42:AH42),FALSE))</f>
        <v>5078.4519448025831</v>
      </c>
      <c r="AI42" s="308">
        <f>IF(AH42="Neg","Neg",AH42*VLOOKUP($D42,$D$1422:$AY$1445,COLUMNS($D42:AI42),FALSE))</f>
        <v>5370.7982817825541</v>
      </c>
      <c r="AJ42" s="308">
        <f>IF(AI42="Neg","Neg",AI42*VLOOKUP($D42,$D$1422:$AY$1445,COLUMNS($D42:AJ42),FALSE))</f>
        <v>5570.7365612673439</v>
      </c>
      <c r="AK42" s="308">
        <f>IF(AJ42="Neg","Neg",AJ42*VLOOKUP($D42,$D$1422:$AY$1445,COLUMNS($D42:AK42),FALSE))</f>
        <v>5889.7496074651808</v>
      </c>
      <c r="AL42" s="308">
        <f>IF(AK42="Neg","Neg",AK42*VLOOKUP($D42,$D$1422:$AY$1445,COLUMNS($D42:AL42),FALSE))</f>
        <v>6243.473837394843</v>
      </c>
      <c r="AM42" s="308">
        <f>IF(AL42="Neg","Neg",AL42*VLOOKUP($D42,$D$1422:$AY$1445,COLUMNS($D42:AM42),FALSE))</f>
        <v>6566.6693899434476</v>
      </c>
      <c r="AN42" s="308">
        <f>IF(AM42="Neg","Neg",AM42*VLOOKUP($D42,$D$1422:$AY$1445,COLUMNS($D42:AN42),FALSE))</f>
        <v>6998.196509950596</v>
      </c>
      <c r="AO42" s="308">
        <f>IF(AN42="Neg","Neg",AN42*VLOOKUP($D42,$D$1422:$AY$1445,COLUMNS($D42:AO42),FALSE))</f>
        <v>7386.0063571492374</v>
      </c>
      <c r="AP42" s="308">
        <f>IF(AO42="Neg","Neg",AO42*VLOOKUP($D42,$D$1422:$AY$1445,COLUMNS($D42:AP42),FALSE))</f>
        <v>7757.355017424713</v>
      </c>
      <c r="AQ42" s="308">
        <f>IF(AP42="Neg","Neg",AP42*VLOOKUP($D42,$D$1422:$AY$1445,COLUMNS($D42:AQ42),FALSE))</f>
        <v>7776.3339801115662</v>
      </c>
      <c r="AR42" s="308">
        <f>IF(AQ42="Neg","Neg",AQ42*VLOOKUP($D42,$D$1422:$AY$1445,COLUMNS($D42:AR42),FALSE))</f>
        <v>7773.4491364233982</v>
      </c>
      <c r="AS42" s="308">
        <f>IF(AR42="Neg","Neg",AR42*VLOOKUP($D42,$D$1422:$AY$1445,COLUMNS($D42:AS42),FALSE))</f>
        <v>8142.2128113152112</v>
      </c>
      <c r="AT42" s="308">
        <f>IF(AS42="Neg","Neg",AS42*VLOOKUP($D42,$D$1422:$AY$1445,COLUMNS($D42:AT42),FALSE))</f>
        <v>8422.3786971673617</v>
      </c>
      <c r="AU42" s="308">
        <f>IF(AT42="Neg","Neg",AT42*VLOOKUP($D42,$D$1422:$AY$1445,COLUMNS($D42:AU42),FALSE))</f>
        <v>8679.6726323448638</v>
      </c>
      <c r="AV42" s="308">
        <f>IF(AU42="Neg","Neg",AU42*VLOOKUP($D42,$D$1422:$AY$1445,COLUMNS($D42:AV42),FALSE))</f>
        <v>9079.2493330099387</v>
      </c>
      <c r="AW42" s="308">
        <f>IF(AV42="Neg","Neg",AV42*VLOOKUP($D42,$D$1422:$AY$1445,COLUMNS($D42:AW42),FALSE))</f>
        <v>9470.9314883133065</v>
      </c>
      <c r="AX42" s="308">
        <f>IF(AW42="Neg","Neg",AW42*VLOOKUP($D42,$D$1422:$AY$1445,COLUMNS($D42:AX42),FALSE))</f>
        <v>9696.8281910208389</v>
      </c>
      <c r="AY42" s="308">
        <f>IF(AX42="Neg","Neg",AX42*VLOOKUP($D42,$D$1422:$AY$1445,COLUMNS($D42:AY42),FALSE))</f>
        <v>10044.188186935922</v>
      </c>
      <c r="AZ42" s="308">
        <f>IF(AY42="Neg","Neg",AY42*VLOOKUP($D42,$D$1422:AZ$1445,COLUMNS($D42:AZ42),FALSE))</f>
        <v>10447.911204156393</v>
      </c>
      <c r="BA42" s="308">
        <f>IF(AZ42="Neg","Neg",AZ42*VLOOKUP($D42,$D$1422:BA$1445,COLUMNS($D42:BA42),FALSE))</f>
        <v>10889.788605639727</v>
      </c>
      <c r="BB42" s="308">
        <f>IF(BA42="Neg","Neg",BA42*VLOOKUP($D42,$D$1422:BB$1445,COLUMNS($D42:BB42),FALSE))</f>
        <v>11318.710060380143</v>
      </c>
      <c r="BC42" s="308">
        <f>IF(BB42="Neg","Neg",BB42*VLOOKUP($D42,$D$1422:BC$1445,COLUMNS($D42:BC42),FALSE))</f>
        <v>11795.050486998471</v>
      </c>
    </row>
    <row r="43" spans="1:55">
      <c r="A43" s="304"/>
      <c r="B43" s="305" t="s">
        <v>212</v>
      </c>
      <c r="C43" s="306" t="s">
        <v>405</v>
      </c>
      <c r="D43" s="305" t="s">
        <v>227</v>
      </c>
      <c r="E43" s="312"/>
      <c r="F43" s="312"/>
      <c r="G43" s="312"/>
      <c r="H43" s="312"/>
      <c r="I43" s="312"/>
      <c r="J43" s="312"/>
      <c r="K43" s="307">
        <v>-50</v>
      </c>
      <c r="L43" s="307">
        <v>-103</v>
      </c>
      <c r="M43" s="308">
        <f>IF(L43="Neg","Neg",L43*VLOOKUP($D43,$D$1422:$AY$1445,COLUMNS($D43:M43),FALSE))</f>
        <v>-118.8621341128713</v>
      </c>
      <c r="N43" s="308">
        <f>IF(M43="Neg","Neg",M43*VLOOKUP($D43,$D$1422:$AY$1445,COLUMNS($D43:N43),FALSE))</f>
        <v>-143.38506708196635</v>
      </c>
      <c r="O43" s="308">
        <f>IF(N43="Neg","Neg",N43*VLOOKUP($D43,$D$1422:$AY$1445,COLUMNS($D43:O43),FALSE))</f>
        <v>-164.11799660441423</v>
      </c>
      <c r="P43" s="308">
        <f>IF(O43="Neg","Neg",O43*VLOOKUP($D43,$D$1422:$AY$1445,COLUMNS($D43:P43),FALSE))</f>
        <v>-181.55595695520631</v>
      </c>
      <c r="Q43" s="308">
        <f>IF(P43="Neg","Neg",P43*VLOOKUP($D43,$D$1422:$AY$1445,COLUMNS($D43:Q43),FALSE))</f>
        <v>-198.33452902204573</v>
      </c>
      <c r="R43" s="308">
        <f>IF(Q43="Neg","Neg",Q43*VLOOKUP($D43,$D$1422:$AY$1445,COLUMNS($D43:R43),FALSE))</f>
        <v>-216.44634080957906</v>
      </c>
      <c r="S43" s="308">
        <f>IF(R43="Neg","Neg",R43*VLOOKUP($D43,$D$1422:$AY$1445,COLUMNS($D43:S43),FALSE))</f>
        <v>-233.05266987502705</v>
      </c>
      <c r="T43" s="308">
        <f>IF(S43="Neg","Neg",S43*VLOOKUP($D43,$D$1422:$AY$1445,COLUMNS($D43:T43),FALSE))</f>
        <v>-256.15426937462496</v>
      </c>
      <c r="U43" s="308">
        <f>IF(T43="Neg","Neg",T43*VLOOKUP($D43,$D$1422:$AY$1445,COLUMNS($D43:U43),FALSE))</f>
        <v>-274.94059001493542</v>
      </c>
      <c r="V43" s="308">
        <f>IF(U43="Neg","Neg",U43*VLOOKUP($D43,$D$1422:$AY$1445,COLUMNS($D43:V43),FALSE))</f>
        <v>-308.87640578526106</v>
      </c>
      <c r="W43" s="308">
        <f>IF(V43="Neg","Neg",V43*VLOOKUP($D43,$D$1422:$AY$1445,COLUMNS($D43:W43),FALSE))</f>
        <v>-345.30580057954728</v>
      </c>
      <c r="X43" s="308">
        <f>IF(W43="Neg","Neg",W43*VLOOKUP($D43,$D$1422:$AY$1445,COLUMNS($D43:X43),FALSE))</f>
        <v>-380.56433741399331</v>
      </c>
      <c r="Y43" s="308">
        <f>IF(X43="Neg","Neg",X43*VLOOKUP($D43,$D$1422:$AY$1445,COLUMNS($D43:Y43),FALSE))</f>
        <v>-410.24338435222177</v>
      </c>
      <c r="Z43" s="308">
        <f>IF(Y43="Neg","Neg",Y43*VLOOKUP($D43,$D$1422:$AY$1445,COLUMNS($D43:Z43),FALSE))</f>
        <v>-431.98939198590699</v>
      </c>
      <c r="AA43" s="308">
        <f>IF(Z43="Neg","Neg",Z43*VLOOKUP($D43,$D$1422:$AY$1445,COLUMNS($D43:AA43),FALSE))</f>
        <v>-445.68994217291947</v>
      </c>
      <c r="AB43" s="308">
        <f>IF(AA43="Neg","Neg",AA43*VLOOKUP($D43,$D$1422:$AY$1445,COLUMNS($D43:AB43),FALSE))</f>
        <v>-472.58023028709283</v>
      </c>
      <c r="AC43" s="308">
        <f>IF(AB43="Neg","Neg",AB43*VLOOKUP($D43,$D$1422:$AY$1445,COLUMNS($D43:AC43),FALSE))</f>
        <v>-495.77584027981652</v>
      </c>
      <c r="AD43" s="308">
        <f>IF(AC43="Neg","Neg",AC43*VLOOKUP($D43,$D$1422:$AY$1445,COLUMNS($D43:AD43),FALSE))</f>
        <v>-522.63457242426932</v>
      </c>
      <c r="AE43" s="308">
        <f>IF(AD43="Neg","Neg",AD43*VLOOKUP($D43,$D$1422:$AY$1445,COLUMNS($D43:AE43),FALSE))</f>
        <v>-559.18624660122271</v>
      </c>
      <c r="AF43" s="308">
        <f>IF(AE43="Neg","Neg",AE43*VLOOKUP($D43,$D$1422:$AY$1445,COLUMNS($D43:AF43),FALSE))</f>
        <v>-588.34987936734854</v>
      </c>
      <c r="AG43" s="308">
        <f>IF(AF43="Neg","Neg",AF43*VLOOKUP($D43,$D$1422:$AY$1445,COLUMNS($D43:AG43),FALSE))</f>
        <v>-617.27947202471341</v>
      </c>
      <c r="AH43" s="308">
        <f>IF(AG43="Neg","Neg",AG43*VLOOKUP($D43,$D$1422:$AY$1445,COLUMNS($D43:AH43),FALSE))</f>
        <v>-645.77845717859975</v>
      </c>
      <c r="AI43" s="308">
        <f>IF(AH43="Neg","Neg",AH43*VLOOKUP($D43,$D$1422:$AY$1445,COLUMNS($D43:AI43),FALSE))</f>
        <v>-682.95336175753437</v>
      </c>
      <c r="AJ43" s="308">
        <f>IF(AI43="Neg","Neg",AI43*VLOOKUP($D43,$D$1422:$AY$1445,COLUMNS($D43:AJ43),FALSE))</f>
        <v>-708.37761211177303</v>
      </c>
      <c r="AK43" s="308">
        <f>IF(AJ43="Neg","Neg",AJ43*VLOOKUP($D43,$D$1422:$AY$1445,COLUMNS($D43:AK43),FALSE))</f>
        <v>-748.94346860359678</v>
      </c>
      <c r="AL43" s="308">
        <f>IF(AK43="Neg","Neg",AK43*VLOOKUP($D43,$D$1422:$AY$1445,COLUMNS($D43:AL43),FALSE))</f>
        <v>-793.92321636008467</v>
      </c>
      <c r="AM43" s="308">
        <f>IF(AL43="Neg","Neg",AL43*VLOOKUP($D43,$D$1422:$AY$1445,COLUMNS($D43:AM43),FALSE))</f>
        <v>-835.02092242490721</v>
      </c>
      <c r="AN43" s="308">
        <f>IF(AM43="Neg","Neg",AM43*VLOOKUP($D43,$D$1422:$AY$1445,COLUMNS($D43:AN43),FALSE))</f>
        <v>-889.89412410482851</v>
      </c>
      <c r="AO43" s="308">
        <f>IF(AN43="Neg","Neg",AN43*VLOOKUP($D43,$D$1422:$AY$1445,COLUMNS($D43:AO43),FALSE))</f>
        <v>-939.20821578564335</v>
      </c>
      <c r="AP43" s="308">
        <f>IF(AO43="Neg","Neg",AO43*VLOOKUP($D43,$D$1422:$AY$1445,COLUMNS($D43:AP43),FALSE))</f>
        <v>-986.42909480832725</v>
      </c>
      <c r="AQ43" s="308">
        <f>IF(AP43="Neg","Neg",AP43*VLOOKUP($D43,$D$1422:$AY$1445,COLUMNS($D43:AQ43),FALSE))</f>
        <v>-988.84246907591466</v>
      </c>
      <c r="AR43" s="308">
        <f>IF(AQ43="Neg","Neg",AQ43*VLOOKUP($D43,$D$1422:$AY$1445,COLUMNS($D43:AR43),FALSE))</f>
        <v>-988.47563092791302</v>
      </c>
      <c r="AS43" s="308">
        <f>IF(AR43="Neg","Neg",AR43*VLOOKUP($D43,$D$1422:$AY$1445,COLUMNS($D43:AS43),FALSE))</f>
        <v>-1035.3678019326744</v>
      </c>
      <c r="AT43" s="308">
        <f>IF(AS43="Neg","Neg",AS43*VLOOKUP($D43,$D$1422:$AY$1445,COLUMNS($D43:AT43),FALSE))</f>
        <v>-1070.9938343311578</v>
      </c>
      <c r="AU43" s="308">
        <f>IF(AT43="Neg","Neg",AT43*VLOOKUP($D43,$D$1422:$AY$1445,COLUMNS($D43:AU43),FALSE))</f>
        <v>-1103.7114581870624</v>
      </c>
      <c r="AV43" s="308">
        <f>IF(AU43="Neg","Neg",AU43*VLOOKUP($D43,$D$1422:$AY$1445,COLUMNS($D43:AV43),FALSE))</f>
        <v>-1154.5218287654607</v>
      </c>
      <c r="AW43" s="308">
        <f>IF(AV43="Neg","Neg",AV43*VLOOKUP($D43,$D$1422:$AY$1445,COLUMNS($D43:AW43),FALSE))</f>
        <v>-1204.3283250571235</v>
      </c>
      <c r="AX43" s="308">
        <f>IF(AW43="Neg","Neg",AW43*VLOOKUP($D43,$D$1422:$AY$1445,COLUMNS($D43:AX43),FALSE))</f>
        <v>-1233.0534613273405</v>
      </c>
      <c r="AY43" s="308">
        <f>IF(AX43="Neg","Neg",AX43*VLOOKUP($D43,$D$1422:$AY$1445,COLUMNS($D43:AY43),FALSE))</f>
        <v>-1277.2239299437031</v>
      </c>
      <c r="AZ43" s="308">
        <f>IF(AY43="Neg","Neg",AY43*VLOOKUP($D43,$D$1422:AZ$1445,COLUMNS($D43:AZ43),FALSE))</f>
        <v>-1328.5615481828493</v>
      </c>
      <c r="BA43" s="308">
        <f>IF(AZ43="Neg","Neg",AZ43*VLOOKUP($D43,$D$1422:BA$1445,COLUMNS($D43:BA43),FALSE))</f>
        <v>-1384.7508967665326</v>
      </c>
      <c r="BB43" s="308">
        <f>IF(BA43="Neg","Neg",BA43*VLOOKUP($D43,$D$1422:BB$1445,COLUMNS($D43:BB43),FALSE))</f>
        <v>-1439.2927607643878</v>
      </c>
      <c r="BC43" s="308">
        <f>IF(BB43="Neg","Neg",BB43*VLOOKUP($D43,$D$1422:BC$1445,COLUMNS($D43:BC43),FALSE))</f>
        <v>-1499.8644446430148</v>
      </c>
    </row>
    <row r="44" spans="1:55">
      <c r="A44" s="304"/>
      <c r="B44" s="305" t="s">
        <v>212</v>
      </c>
      <c r="C44" s="306" t="s">
        <v>263</v>
      </c>
      <c r="D44" s="305" t="s">
        <v>791</v>
      </c>
      <c r="E44" s="312"/>
      <c r="F44" s="312"/>
      <c r="G44" s="312"/>
      <c r="H44" s="312"/>
      <c r="I44" s="312"/>
      <c r="J44" s="312"/>
      <c r="K44" s="307">
        <v>-35</v>
      </c>
      <c r="L44" s="307">
        <v>-70</v>
      </c>
      <c r="M44" s="308">
        <f>IF(L44="Neg","Neg",L44*VLOOKUP($D44,$D$1422:$AY$1445,COLUMNS($D44:M44),FALSE))</f>
        <v>-80.780091144669825</v>
      </c>
      <c r="N44" s="308">
        <f>IF(M44="Neg","Neg",M44*VLOOKUP($D44,$D$1422:$AY$1445,COLUMNS($D44:N44),FALSE))</f>
        <v>-97.446162094540256</v>
      </c>
      <c r="O44" s="308">
        <f>IF(N44="Neg","Neg",N44*VLOOKUP($D44,$D$1422:$AY$1445,COLUMNS($D44:O44),FALSE))</f>
        <v>-111.53650254668931</v>
      </c>
      <c r="P44" s="308">
        <f>IF(O44="Neg","Neg",O44*VLOOKUP($D44,$D$1422:$AY$1445,COLUMNS($D44:P44),FALSE))</f>
        <v>-123.38754356179072</v>
      </c>
      <c r="Q44" s="308">
        <f>IF(P44="Neg","Neg",P44*VLOOKUP($D44,$D$1422:$AY$1445,COLUMNS($D44:Q44),FALSE))</f>
        <v>-134.7904566169243</v>
      </c>
      <c r="R44" s="308">
        <f>IF(Q44="Neg","Neg",Q44*VLOOKUP($D44,$D$1422:$AY$1445,COLUMNS($D44:R44),FALSE))</f>
        <v>-147.09945491913143</v>
      </c>
      <c r="S44" s="308">
        <f>IF(R44="Neg","Neg",R44*VLOOKUP($D44,$D$1422:$AY$1445,COLUMNS($D44:S44),FALSE))</f>
        <v>-158.38530962380483</v>
      </c>
      <c r="T44" s="308">
        <f>IF(S44="Neg","Neg",S44*VLOOKUP($D44,$D$1422:$AY$1445,COLUMNS($D44:T44),FALSE))</f>
        <v>-174.0854257885801</v>
      </c>
      <c r="U44" s="308">
        <f>IF(T44="Neg","Neg",T44*VLOOKUP($D44,$D$1422:$AY$1445,COLUMNS($D44:U44),FALSE))</f>
        <v>-186.85282816549011</v>
      </c>
      <c r="V44" s="308">
        <f>IF(U44="Neg","Neg",U44*VLOOKUP($D44,$D$1422:$AY$1445,COLUMNS($D44:V44),FALSE))</f>
        <v>-209.91600393173084</v>
      </c>
      <c r="W44" s="308">
        <f>IF(V44="Neg","Neg",V44*VLOOKUP($D44,$D$1422:$AY$1445,COLUMNS($D44:W44),FALSE))</f>
        <v>-234.6738450540613</v>
      </c>
      <c r="X44" s="308">
        <f>IF(W44="Neg","Neg",W44*VLOOKUP($D44,$D$1422:$AY$1445,COLUMNS($D44:X44),FALSE))</f>
        <v>-258.63595746582075</v>
      </c>
      <c r="Y44" s="308">
        <f>IF(X44="Neg","Neg",X44*VLOOKUP($D44,$D$1422:$AY$1445,COLUMNS($D44:Y44),FALSE))</f>
        <v>-278.80618354034493</v>
      </c>
      <c r="Z44" s="308">
        <f>IF(Y44="Neg","Neg",Y44*VLOOKUP($D44,$D$1422:$AY$1445,COLUMNS($D44:Z44),FALSE))</f>
        <v>-293.58502367974268</v>
      </c>
      <c r="AA44" s="308">
        <f>IF(Z44="Neg","Neg",Z44*VLOOKUP($D44,$D$1422:$AY$1445,COLUMNS($D44:AA44),FALSE))</f>
        <v>-302.89607720489681</v>
      </c>
      <c r="AB44" s="308">
        <f>IF(AA44="Neg","Neg",AA44*VLOOKUP($D44,$D$1422:$AY$1445,COLUMNS($D44:AB44),FALSE))</f>
        <v>-321.17103029219908</v>
      </c>
      <c r="AC44" s="308">
        <f>IF(AB44="Neg","Neg",AB44*VLOOKUP($D44,$D$1422:$AY$1445,COLUMNS($D44:AC44),FALSE))</f>
        <v>-336.9350370833705</v>
      </c>
      <c r="AD44" s="308">
        <f>IF(AC44="Neg","Neg",AC44*VLOOKUP($D44,$D$1422:$AY$1445,COLUMNS($D44:AD44),FALSE))</f>
        <v>-355.18854436600833</v>
      </c>
      <c r="AE44" s="308">
        <f>IF(AD44="Neg","Neg",AD44*VLOOKUP($D44,$D$1422:$AY$1445,COLUMNS($D44:AE44),FALSE))</f>
        <v>-380.02948798141358</v>
      </c>
      <c r="AF44" s="308">
        <f>IF(AE44="Neg","Neg",AE44*VLOOKUP($D44,$D$1422:$AY$1445,COLUMNS($D44:AF44),FALSE))</f>
        <v>-399.84943257975158</v>
      </c>
      <c r="AG44" s="308">
        <f>IF(AF44="Neg","Neg",AF44*VLOOKUP($D44,$D$1422:$AY$1445,COLUMNS($D44:AG44),FALSE))</f>
        <v>-419.51032079349471</v>
      </c>
      <c r="AH44" s="308">
        <f>IF(AG44="Neg","Neg",AG44*VLOOKUP($D44,$D$1422:$AY$1445,COLUMNS($D44:AH44),FALSE))</f>
        <v>-438.87856313108739</v>
      </c>
      <c r="AI44" s="308">
        <f>IF(AH44="Neg","Neg",AH44*VLOOKUP($D44,$D$1422:$AY$1445,COLUMNS($D44:AI44),FALSE))</f>
        <v>-464.14306138861576</v>
      </c>
      <c r="AJ44" s="308">
        <f>IF(AI44="Neg","Neg",AI44*VLOOKUP($D44,$D$1422:$AY$1445,COLUMNS($D44:AJ44),FALSE))</f>
        <v>-481.42167813421486</v>
      </c>
      <c r="AK44" s="308">
        <f>IF(AJ44="Neg","Neg",AJ44*VLOOKUP($D44,$D$1422:$AY$1445,COLUMNS($D44:AK44),FALSE))</f>
        <v>-508.99070681797855</v>
      </c>
      <c r="AL44" s="308">
        <f>IF(AK44="Neg","Neg",AK44*VLOOKUP($D44,$D$1422:$AY$1445,COLUMNS($D44:AL44),FALSE))</f>
        <v>-539.55946742918388</v>
      </c>
      <c r="AM44" s="308">
        <f>IF(AL44="Neg","Neg",AL44*VLOOKUP($D44,$D$1422:$AY$1445,COLUMNS($D44:AM44),FALSE))</f>
        <v>-567.48994727906324</v>
      </c>
      <c r="AN44" s="308">
        <f>IF(AM44="Neg","Neg",AM44*VLOOKUP($D44,$D$1422:$AY$1445,COLUMNS($D44:AN44),FALSE))</f>
        <v>-604.78241444017488</v>
      </c>
      <c r="AO44" s="308">
        <f>IF(AN44="Neg","Neg",AN44*VLOOKUP($D44,$D$1422:$AY$1445,COLUMNS($D44:AO44),FALSE))</f>
        <v>-638.2968456795636</v>
      </c>
      <c r="AP44" s="308">
        <f>IF(AO44="Neg","Neg",AO44*VLOOKUP($D44,$D$1422:$AY$1445,COLUMNS($D44:AP44),FALSE))</f>
        <v>-670.38870520954299</v>
      </c>
      <c r="AQ44" s="308">
        <f>IF(AP44="Neg","Neg",AP44*VLOOKUP($D44,$D$1422:$AY$1445,COLUMNS($D44:AQ44),FALSE))</f>
        <v>-672.02886247877723</v>
      </c>
      <c r="AR44" s="308">
        <f>IF(AQ44="Neg","Neg",AQ44*VLOOKUP($D44,$D$1422:$AY$1445,COLUMNS($D44:AR44),FALSE))</f>
        <v>-671.77955499955283</v>
      </c>
      <c r="AS44" s="308">
        <f>IF(AR44="Neg","Neg",AR44*VLOOKUP($D44,$D$1422:$AY$1445,COLUMNS($D44:AS44),FALSE))</f>
        <v>-703.64802073094404</v>
      </c>
      <c r="AT44" s="308">
        <f>IF(AS44="Neg","Neg",AS44*VLOOKUP($D44,$D$1422:$AY$1445,COLUMNS($D44:AT44),FALSE))</f>
        <v>-727.85988740952496</v>
      </c>
      <c r="AU44" s="308">
        <f>IF(AT44="Neg","Neg",AT44*VLOOKUP($D44,$D$1422:$AY$1445,COLUMNS($D44:AU44),FALSE))</f>
        <v>-750.09516575819805</v>
      </c>
      <c r="AV44" s="308">
        <f>IF(AU44="Neg","Neg",AU44*VLOOKUP($D44,$D$1422:$AY$1445,COLUMNS($D44:AV44),FALSE))</f>
        <v>-784.62648556876002</v>
      </c>
      <c r="AW44" s="308">
        <f>IF(AV44="Neg","Neg",AV44*VLOOKUP($D44,$D$1422:$AY$1445,COLUMNS($D44:AW44),FALSE))</f>
        <v>-818.47556071843383</v>
      </c>
      <c r="AX44" s="308">
        <f>IF(AW44="Neg","Neg",AW44*VLOOKUP($D44,$D$1422:$AY$1445,COLUMNS($D44:AX44),FALSE))</f>
        <v>-837.99749798945504</v>
      </c>
      <c r="AY44" s="308">
        <f>IF(AX44="Neg","Neg",AX44*VLOOKUP($D44,$D$1422:$AY$1445,COLUMNS($D44:AY44),FALSE))</f>
        <v>-868.01626306853632</v>
      </c>
      <c r="AZ44" s="308">
        <f>IF(AY44="Neg","Neg",AY44*VLOOKUP($D44,$D$1422:AZ$1445,COLUMNS($D44:AZ44),FALSE))</f>
        <v>-902.90590653203378</v>
      </c>
      <c r="BA44" s="308">
        <f>IF(AZ44="Neg","Neg",AZ44*VLOOKUP($D44,$D$1422:BA$1445,COLUMNS($D44:BA44),FALSE))</f>
        <v>-941.09284246269226</v>
      </c>
      <c r="BB44" s="308">
        <f>IF(BA44="Neg","Neg",BA44*VLOOKUP($D44,$D$1422:BB$1445,COLUMNS($D44:BB44),FALSE))</f>
        <v>-978.16012867482698</v>
      </c>
      <c r="BC44" s="308">
        <f>IF(BB44="Neg","Neg",BB44*VLOOKUP($D44,$D$1422:BC$1445,COLUMNS($D44:BC44),FALSE))</f>
        <v>-1019.3253507282628</v>
      </c>
    </row>
    <row r="45" spans="1:55">
      <c r="A45" s="304"/>
      <c r="B45" s="305" t="s">
        <v>212</v>
      </c>
      <c r="C45" s="306" t="s">
        <v>264</v>
      </c>
      <c r="D45" s="305" t="s">
        <v>988</v>
      </c>
      <c r="E45" s="312"/>
      <c r="F45" s="312"/>
      <c r="G45" s="312"/>
      <c r="H45" s="312"/>
      <c r="I45" s="312"/>
      <c r="J45" s="312"/>
      <c r="K45" s="307">
        <v>-250</v>
      </c>
      <c r="L45" s="307">
        <v>-360</v>
      </c>
      <c r="M45" s="308">
        <f>IF(L45="Neg","Neg",L45*VLOOKUP($D45,$D$1422:$AY$1445,COLUMNS($D45:M45),FALSE))</f>
        <v>-415.44046874401619</v>
      </c>
      <c r="N45" s="308">
        <f>IF(M45="Neg","Neg",M45*VLOOKUP($D45,$D$1422:$AY$1445,COLUMNS($D45:N45),FALSE))</f>
        <v>-501.15169077192127</v>
      </c>
      <c r="O45" s="308">
        <f>IF(N45="Neg","Neg",N45*VLOOKUP($D45,$D$1422:$AY$1445,COLUMNS($D45:O45),FALSE))</f>
        <v>-573.61629881154499</v>
      </c>
      <c r="P45" s="308">
        <f>IF(O45="Neg","Neg",O45*VLOOKUP($D45,$D$1422:$AY$1445,COLUMNS($D45:P45),FALSE))</f>
        <v>-634.56450974635231</v>
      </c>
      <c r="Q45" s="308">
        <f>IF(P45="Neg","Neg",P45*VLOOKUP($D45,$D$1422:$AY$1445,COLUMNS($D45:Q45),FALSE))</f>
        <v>-693.20806260132508</v>
      </c>
      <c r="R45" s="308">
        <f>IF(Q45="Neg","Neg",Q45*VLOOKUP($D45,$D$1422:$AY$1445,COLUMNS($D45:R45),FALSE))</f>
        <v>-756.51148244124738</v>
      </c>
      <c r="S45" s="308">
        <f>IF(R45="Neg","Neg",R45*VLOOKUP($D45,$D$1422:$AY$1445,COLUMNS($D45:S45),FALSE))</f>
        <v>-814.55302092242482</v>
      </c>
      <c r="T45" s="308">
        <f>IF(S45="Neg","Neg",S45*VLOOKUP($D45,$D$1422:$AY$1445,COLUMNS($D45:T45),FALSE))</f>
        <v>-895.29647548412618</v>
      </c>
      <c r="U45" s="308">
        <f>IF(T45="Neg","Neg",T45*VLOOKUP($D45,$D$1422:$AY$1445,COLUMNS($D45:U45),FALSE))</f>
        <v>-960.95740199394913</v>
      </c>
      <c r="V45" s="308">
        <f>IF(U45="Neg","Neg",U45*VLOOKUP($D45,$D$1422:$AY$1445,COLUMNS($D45:V45),FALSE))</f>
        <v>-1079.56802022033</v>
      </c>
      <c r="W45" s="308">
        <f>IF(V45="Neg","Neg",V45*VLOOKUP($D45,$D$1422:$AY$1445,COLUMNS($D45:W45),FALSE))</f>
        <v>-1206.8940602780294</v>
      </c>
      <c r="X45" s="308">
        <f>IF(W45="Neg","Neg",W45*VLOOKUP($D45,$D$1422:$AY$1445,COLUMNS($D45:X45),FALSE))</f>
        <v>-1330.1277812527924</v>
      </c>
      <c r="Y45" s="308">
        <f>IF(X45="Neg","Neg",X45*VLOOKUP($D45,$D$1422:$AY$1445,COLUMNS($D45:Y45),FALSE))</f>
        <v>-1433.8603724932025</v>
      </c>
      <c r="Z45" s="308">
        <f>IF(Y45="Neg","Neg",Y45*VLOOKUP($D45,$D$1422:$AY$1445,COLUMNS($D45:Z45),FALSE))</f>
        <v>-1509.865836067248</v>
      </c>
      <c r="AA45" s="308">
        <f>IF(Z45="Neg","Neg",Z45*VLOOKUP($D45,$D$1422:$AY$1445,COLUMNS($D45:AA45),FALSE))</f>
        <v>-1557.7512541966121</v>
      </c>
      <c r="AB45" s="308">
        <f>IF(AA45="Neg","Neg",AA45*VLOOKUP($D45,$D$1422:$AY$1445,COLUMNS($D45:AB45),FALSE))</f>
        <v>-1651.7367272170238</v>
      </c>
      <c r="AC45" s="308">
        <f>IF(AB45="Neg","Neg",AB45*VLOOKUP($D45,$D$1422:$AY$1445,COLUMNS($D45:AC45),FALSE))</f>
        <v>-1732.8087621430484</v>
      </c>
      <c r="AD45" s="308">
        <f>IF(AC45="Neg","Neg",AC45*VLOOKUP($D45,$D$1422:$AY$1445,COLUMNS($D45:AD45),FALSE))</f>
        <v>-1826.6839424537575</v>
      </c>
      <c r="AE45" s="308">
        <f>IF(AD45="Neg","Neg",AD45*VLOOKUP($D45,$D$1422:$AY$1445,COLUMNS($D45:AE45),FALSE))</f>
        <v>-1954.4373667615557</v>
      </c>
      <c r="AF45" s="308">
        <f>IF(AE45="Neg","Neg",AE45*VLOOKUP($D45,$D$1422:$AY$1445,COLUMNS($D45:AF45),FALSE))</f>
        <v>-2056.368510410151</v>
      </c>
      <c r="AG45" s="308">
        <f>IF(AF45="Neg","Neg",AF45*VLOOKUP($D45,$D$1422:$AY$1445,COLUMNS($D45:AG45),FALSE))</f>
        <v>-2157.4816497951156</v>
      </c>
      <c r="AH45" s="308">
        <f>IF(AG45="Neg","Neg",AG45*VLOOKUP($D45,$D$1422:$AY$1445,COLUMNS($D45:AH45),FALSE))</f>
        <v>-2257.0897532455924</v>
      </c>
      <c r="AI45" s="308">
        <f>IF(AH45="Neg","Neg",AH45*VLOOKUP($D45,$D$1422:$AY$1445,COLUMNS($D45:AI45),FALSE))</f>
        <v>-2387.0214585700242</v>
      </c>
      <c r="AJ45" s="308">
        <f>IF(AI45="Neg","Neg",AI45*VLOOKUP($D45,$D$1422:$AY$1445,COLUMNS($D45:AJ45),FALSE))</f>
        <v>-2475.8829161188196</v>
      </c>
      <c r="AK45" s="308">
        <f>IF(AJ45="Neg","Neg",AJ45*VLOOKUP($D45,$D$1422:$AY$1445,COLUMNS($D45:AK45),FALSE))</f>
        <v>-2617.6664922067471</v>
      </c>
      <c r="AL45" s="308">
        <f>IF(AK45="Neg","Neg",AK45*VLOOKUP($D45,$D$1422:$AY$1445,COLUMNS($D45:AL45),FALSE))</f>
        <v>-2774.8772610643746</v>
      </c>
      <c r="AM45" s="308">
        <f>IF(AL45="Neg","Neg",AL45*VLOOKUP($D45,$D$1422:$AY$1445,COLUMNS($D45:AM45),FALSE))</f>
        <v>-2918.5197288637546</v>
      </c>
      <c r="AN45" s="308">
        <f>IF(AM45="Neg","Neg",AM45*VLOOKUP($D45,$D$1422:$AY$1445,COLUMNS($D45:AN45),FALSE))</f>
        <v>-3110.3095599780427</v>
      </c>
      <c r="AO45" s="308">
        <f>IF(AN45="Neg","Neg",AN45*VLOOKUP($D45,$D$1422:$AY$1445,COLUMNS($D45:AO45),FALSE))</f>
        <v>-3282.6694920663276</v>
      </c>
      <c r="AP45" s="308">
        <f>IF(AO45="Neg","Neg",AO45*VLOOKUP($D45,$D$1422:$AY$1445,COLUMNS($D45:AP45),FALSE))</f>
        <v>-3447.7133410776501</v>
      </c>
      <c r="AQ45" s="308">
        <f>IF(AP45="Neg","Neg",AP45*VLOOKUP($D45,$D$1422:$AY$1445,COLUMNS($D45:AQ45),FALSE))</f>
        <v>-3456.1484356051401</v>
      </c>
      <c r="AR45" s="308">
        <f>IF(AQ45="Neg","Neg",AQ45*VLOOKUP($D45,$D$1422:$AY$1445,COLUMNS($D45:AR45),FALSE))</f>
        <v>-3454.8662828548431</v>
      </c>
      <c r="AS45" s="308">
        <f>IF(AR45="Neg","Neg",AR45*VLOOKUP($D45,$D$1422:$AY$1445,COLUMNS($D45:AS45),FALSE))</f>
        <v>-3618.7612494734267</v>
      </c>
      <c r="AT45" s="308">
        <f>IF(AS45="Neg","Neg",AS45*VLOOKUP($D45,$D$1422:$AY$1445,COLUMNS($D45:AT45),FALSE))</f>
        <v>-3743.2794209632716</v>
      </c>
      <c r="AU45" s="308">
        <f>IF(AT45="Neg","Neg",AT45*VLOOKUP($D45,$D$1422:$AY$1445,COLUMNS($D45:AU45),FALSE))</f>
        <v>-3857.6322810421616</v>
      </c>
      <c r="AV45" s="308">
        <f>IF(AU45="Neg","Neg",AU45*VLOOKUP($D45,$D$1422:$AY$1445,COLUMNS($D45:AV45),FALSE))</f>
        <v>-4035.2219257821948</v>
      </c>
      <c r="AW45" s="308">
        <f>IF(AV45="Neg","Neg",AV45*VLOOKUP($D45,$D$1422:$AY$1445,COLUMNS($D45:AW45),FALSE))</f>
        <v>-4209.3028836948024</v>
      </c>
      <c r="AX45" s="308">
        <f>IF(AW45="Neg","Neg",AW45*VLOOKUP($D45,$D$1422:$AY$1445,COLUMNS($D45:AX45),FALSE))</f>
        <v>-4309.7014182314833</v>
      </c>
      <c r="AY45" s="308">
        <f>IF(AX45="Neg","Neg",AX45*VLOOKUP($D45,$D$1422:$AY$1445,COLUMNS($D45:AY45),FALSE))</f>
        <v>-4464.083638638187</v>
      </c>
      <c r="AZ45" s="308">
        <f>IF(AY45="Neg","Neg",AY45*VLOOKUP($D45,$D$1422:AZ$1445,COLUMNS($D45:AZ45),FALSE))</f>
        <v>-4643.5160907361733</v>
      </c>
      <c r="BA45" s="308">
        <f>IF(AZ45="Neg","Neg",AZ45*VLOOKUP($D45,$D$1422:BA$1445,COLUMNS($D45:BA45),FALSE))</f>
        <v>-4839.9060469509886</v>
      </c>
      <c r="BB45" s="308">
        <f>IF(BA45="Neg","Neg",BA45*VLOOKUP($D45,$D$1422:BB$1445,COLUMNS($D45:BB45),FALSE))</f>
        <v>-5030.5378046133956</v>
      </c>
      <c r="BC45" s="308">
        <f>IF(BB45="Neg","Neg",BB45*VLOOKUP($D45,$D$1422:BC$1445,COLUMNS($D45:BC45),FALSE))</f>
        <v>-5242.2446608882083</v>
      </c>
    </row>
    <row r="46" spans="1:55">
      <c r="A46" s="304"/>
      <c r="B46" s="305" t="s">
        <v>212</v>
      </c>
      <c r="C46" s="306" t="s">
        <v>265</v>
      </c>
      <c r="D46" s="305" t="s">
        <v>990</v>
      </c>
      <c r="E46" s="312"/>
      <c r="F46" s="312"/>
      <c r="G46" s="312"/>
      <c r="H46" s="312"/>
      <c r="I46" s="312"/>
      <c r="J46" s="312"/>
      <c r="K46" s="307">
        <v>425</v>
      </c>
      <c r="L46" s="307">
        <v>435</v>
      </c>
      <c r="M46" s="308">
        <f>IF(L46="Neg","Neg",L46*VLOOKUP($D46,$D$1422:$AY$1445,COLUMNS($D46:M46),FALSE))</f>
        <v>501.9905663990196</v>
      </c>
      <c r="N46" s="308">
        <f>IF(M46="Neg","Neg",M46*VLOOKUP($D46,$D$1422:$AY$1445,COLUMNS($D46:N46),FALSE))</f>
        <v>605.55829301607162</v>
      </c>
      <c r="O46" s="308">
        <f>IF(N46="Neg","Neg",N46*VLOOKUP($D46,$D$1422:$AY$1445,COLUMNS($D46:O46),FALSE))</f>
        <v>693.11969439728364</v>
      </c>
      <c r="P46" s="308">
        <f>IF(O46="Neg","Neg",O46*VLOOKUP($D46,$D$1422:$AY$1445,COLUMNS($D46:P46),FALSE))</f>
        <v>766.76544927684245</v>
      </c>
      <c r="Q46" s="308">
        <f>IF(P46="Neg","Neg",P46*VLOOKUP($D46,$D$1422:$AY$1445,COLUMNS($D46:Q46),FALSE))</f>
        <v>837.62640897660117</v>
      </c>
      <c r="R46" s="308">
        <f>IF(Q46="Neg","Neg",Q46*VLOOKUP($D46,$D$1422:$AY$1445,COLUMNS($D46:R46),FALSE))</f>
        <v>914.11804128317397</v>
      </c>
      <c r="S46" s="308">
        <f>IF(R46="Neg","Neg",R46*VLOOKUP($D46,$D$1422:$AY$1445,COLUMNS($D46:S46),FALSE))</f>
        <v>984.25156694793009</v>
      </c>
      <c r="T46" s="308">
        <f>IF(S46="Neg","Neg",S46*VLOOKUP($D46,$D$1422:$AY$1445,COLUMNS($D46:T46),FALSE))</f>
        <v>1081.8165745433193</v>
      </c>
      <c r="U46" s="308">
        <f>IF(T46="Neg","Neg",T46*VLOOKUP($D46,$D$1422:$AY$1445,COLUMNS($D46:U46),FALSE))</f>
        <v>1161.1568607426887</v>
      </c>
      <c r="V46" s="308">
        <f>IF(U46="Neg","Neg",U46*VLOOKUP($D46,$D$1422:$AY$1445,COLUMNS($D46:V46),FALSE))</f>
        <v>1304.478024432899</v>
      </c>
      <c r="W46" s="308">
        <f>IF(V46="Neg","Neg",V46*VLOOKUP($D46,$D$1422:$AY$1445,COLUMNS($D46:W46),FALSE))</f>
        <v>1458.3303228359525</v>
      </c>
      <c r="X46" s="308">
        <f>IF(W46="Neg","Neg",W46*VLOOKUP($D46,$D$1422:$AY$1445,COLUMNS($D46:X46),FALSE))</f>
        <v>1607.2377356804577</v>
      </c>
      <c r="Y46" s="308">
        <f>IF(X46="Neg","Neg",X46*VLOOKUP($D46,$D$1422:$AY$1445,COLUMNS($D46:Y46),FALSE))</f>
        <v>1732.5812834292867</v>
      </c>
      <c r="Z46" s="308">
        <f>IF(Y46="Neg","Neg",Y46*VLOOKUP($D46,$D$1422:$AY$1445,COLUMNS($D46:Z46),FALSE))</f>
        <v>1824.4212185812582</v>
      </c>
      <c r="AA46" s="308">
        <f>IF(Z46="Neg","Neg",Z46*VLOOKUP($D46,$D$1422:$AY$1445,COLUMNS($D46:AA46),FALSE))</f>
        <v>1882.2827654875732</v>
      </c>
      <c r="AB46" s="308">
        <f>IF(AA46="Neg","Neg",AA46*VLOOKUP($D46,$D$1422:$AY$1445,COLUMNS($D46:AB46),FALSE))</f>
        <v>1995.8485453872374</v>
      </c>
      <c r="AC46" s="308">
        <f>IF(AB46="Neg","Neg",AB46*VLOOKUP($D46,$D$1422:$AY$1445,COLUMNS($D46:AC46),FALSE))</f>
        <v>2093.8105875895171</v>
      </c>
      <c r="AD46" s="308">
        <f>IF(AC46="Neg","Neg",AC46*VLOOKUP($D46,$D$1422:$AY$1445,COLUMNS($D46:AD46),FALSE))</f>
        <v>2207.2430971316239</v>
      </c>
      <c r="AE46" s="308">
        <f>IF(AD46="Neg","Neg",AD46*VLOOKUP($D46,$D$1422:$AY$1445,COLUMNS($D46:AE46),FALSE))</f>
        <v>2361.6118181702136</v>
      </c>
      <c r="AF46" s="308">
        <f>IF(AE46="Neg","Neg",AE46*VLOOKUP($D46,$D$1422:$AY$1445,COLUMNS($D46:AF46),FALSE))</f>
        <v>2484.7786167455997</v>
      </c>
      <c r="AG46" s="308">
        <f>IF(AF46="Neg","Neg",AF46*VLOOKUP($D46,$D$1422:$AY$1445,COLUMNS($D46:AG46),FALSE))</f>
        <v>2606.9569935024319</v>
      </c>
      <c r="AH46" s="308">
        <f>IF(AG46="Neg","Neg",AG46*VLOOKUP($D46,$D$1422:$AY$1445,COLUMNS($D46:AH46),FALSE))</f>
        <v>2727.3167851717581</v>
      </c>
      <c r="AI46" s="308">
        <f>IF(AH46="Neg","Neg",AH46*VLOOKUP($D46,$D$1422:$AY$1445,COLUMNS($D46:AI46),FALSE))</f>
        <v>2884.3175957721128</v>
      </c>
      <c r="AJ46" s="308">
        <f>IF(AI46="Neg","Neg",AI46*VLOOKUP($D46,$D$1422:$AY$1445,COLUMNS($D46:AJ46),FALSE))</f>
        <v>2991.6918569769073</v>
      </c>
      <c r="AK46" s="308">
        <f>IF(AJ46="Neg","Neg",AJ46*VLOOKUP($D46,$D$1422:$AY$1445,COLUMNS($D46:AK46),FALSE))</f>
        <v>3163.0136780831531</v>
      </c>
      <c r="AL46" s="308">
        <f>IF(AK46="Neg","Neg",AK46*VLOOKUP($D46,$D$1422:$AY$1445,COLUMNS($D46:AL46),FALSE))</f>
        <v>3352.9766904527864</v>
      </c>
      <c r="AM46" s="308">
        <f>IF(AL46="Neg","Neg",AL46*VLOOKUP($D46,$D$1422:$AY$1445,COLUMNS($D46:AM46),FALSE))</f>
        <v>3526.5446723770369</v>
      </c>
      <c r="AN46" s="308">
        <f>IF(AM46="Neg","Neg",AM46*VLOOKUP($D46,$D$1422:$AY$1445,COLUMNS($D46:AN46),FALSE))</f>
        <v>3758.2907183068019</v>
      </c>
      <c r="AO46" s="308">
        <f>IF(AN46="Neg","Neg",AN46*VLOOKUP($D46,$D$1422:$AY$1445,COLUMNS($D46:AO46),FALSE))</f>
        <v>3966.5589695801464</v>
      </c>
      <c r="AP46" s="308">
        <f>IF(AO46="Neg","Neg",AO46*VLOOKUP($D46,$D$1422:$AY$1445,COLUMNS($D46:AP46),FALSE))</f>
        <v>4165.9869538021612</v>
      </c>
      <c r="AQ46" s="308">
        <f>IF(AP46="Neg","Neg",AP46*VLOOKUP($D46,$D$1422:$AY$1445,COLUMNS($D46:AQ46),FALSE))</f>
        <v>4176.179359689545</v>
      </c>
      <c r="AR46" s="308">
        <f>IF(AQ46="Neg","Neg",AQ46*VLOOKUP($D46,$D$1422:$AY$1445,COLUMNS($D46:AR46),FALSE))</f>
        <v>4174.6300917829358</v>
      </c>
      <c r="AS46" s="308">
        <f>IF(AR46="Neg","Neg",AR46*VLOOKUP($D46,$D$1422:$AY$1445,COLUMNS($D46:AS46),FALSE))</f>
        <v>4372.6698431137238</v>
      </c>
      <c r="AT46" s="308">
        <f>IF(AS46="Neg","Neg",AS46*VLOOKUP($D46,$D$1422:$AY$1445,COLUMNS($D46:AT46),FALSE))</f>
        <v>4523.12930033062</v>
      </c>
      <c r="AU46" s="308">
        <f>IF(AT46="Neg","Neg",AT46*VLOOKUP($D46,$D$1422:$AY$1445,COLUMNS($D46:AU46),FALSE))</f>
        <v>4661.3056729259451</v>
      </c>
      <c r="AV46" s="308">
        <f>IF(AU46="Neg","Neg",AU46*VLOOKUP($D46,$D$1422:$AY$1445,COLUMNS($D46:AV46),FALSE))</f>
        <v>4875.8931603201518</v>
      </c>
      <c r="AW46" s="308">
        <f>IF(AV46="Neg","Neg",AV46*VLOOKUP($D46,$D$1422:$AY$1445,COLUMNS($D46:AW46),FALSE))</f>
        <v>5086.2409844645526</v>
      </c>
      <c r="AX46" s="308">
        <f>IF(AW46="Neg","Neg",AW46*VLOOKUP($D46,$D$1422:$AY$1445,COLUMNS($D46:AX46),FALSE))</f>
        <v>5207.555880363042</v>
      </c>
      <c r="AY46" s="308">
        <f>IF(AX46="Neg","Neg",AX46*VLOOKUP($D46,$D$1422:$AY$1445,COLUMNS($D46:AY46),FALSE))</f>
        <v>5394.1010633544756</v>
      </c>
      <c r="AZ46" s="308">
        <f>IF(AY46="Neg","Neg",AY46*VLOOKUP($D46,$D$1422:AZ$1445,COLUMNS($D46:AZ46),FALSE))</f>
        <v>5610.9152763062093</v>
      </c>
      <c r="BA46" s="308">
        <f>IF(AZ46="Neg","Neg",AZ46*VLOOKUP($D46,$D$1422:BA$1445,COLUMNS($D46:BA46),FALSE))</f>
        <v>5848.2198067324443</v>
      </c>
      <c r="BB46" s="308">
        <f>IF(BA46="Neg","Neg",BA46*VLOOKUP($D46,$D$1422:BB$1445,COLUMNS($D46:BB46),FALSE))</f>
        <v>6078.5665139078528</v>
      </c>
      <c r="BC46" s="308">
        <f>IF(BB46="Neg","Neg",BB46*VLOOKUP($D46,$D$1422:BC$1445,COLUMNS($D46:BC46),FALSE))</f>
        <v>6334.3789652399182</v>
      </c>
    </row>
    <row r="47" spans="1:55">
      <c r="A47" s="304"/>
      <c r="B47" s="305" t="s">
        <v>212</v>
      </c>
      <c r="C47" s="306" t="s">
        <v>406</v>
      </c>
      <c r="D47" s="305" t="s">
        <v>257</v>
      </c>
      <c r="E47" s="312"/>
      <c r="F47" s="312"/>
      <c r="G47" s="312"/>
      <c r="H47" s="312"/>
      <c r="I47" s="312"/>
      <c r="J47" s="312"/>
      <c r="K47" s="307">
        <v>90</v>
      </c>
      <c r="L47" s="307">
        <v>95</v>
      </c>
      <c r="M47" s="308">
        <f>IF(L47="Neg","Neg",L47*VLOOKUP($D47,$D$1422:$AY$1445,COLUMNS($D47:M47),FALSE))</f>
        <v>109.63012369633761</v>
      </c>
      <c r="N47" s="308">
        <f>IF(M47="Neg","Neg",M47*VLOOKUP($D47,$D$1422:$AY$1445,COLUMNS($D47:N47),FALSE))</f>
        <v>132.24836284259032</v>
      </c>
      <c r="O47" s="308">
        <f>IF(N47="Neg","Neg",N47*VLOOKUP($D47,$D$1422:$AY$1445,COLUMNS($D47:O47),FALSE))</f>
        <v>151.37096774193546</v>
      </c>
      <c r="P47" s="308">
        <f>IF(O47="Neg","Neg",O47*VLOOKUP($D47,$D$1422:$AY$1445,COLUMNS($D47:P47),FALSE))</f>
        <v>167.45452340528738</v>
      </c>
      <c r="Q47" s="308">
        <f>IF(P47="Neg","Neg",P47*VLOOKUP($D47,$D$1422:$AY$1445,COLUMNS($D47:Q47),FALSE))</f>
        <v>182.92990540868294</v>
      </c>
      <c r="R47" s="308">
        <f>IF(Q47="Neg","Neg",Q47*VLOOKUP($D47,$D$1422:$AY$1445,COLUMNS($D47:R47),FALSE))</f>
        <v>199.63497453310688</v>
      </c>
      <c r="S47" s="308">
        <f>IF(R47="Neg","Neg",R47*VLOOKUP($D47,$D$1422:$AY$1445,COLUMNS($D47:S47),FALSE))</f>
        <v>214.9514916323065</v>
      </c>
      <c r="T47" s="308">
        <f>IF(S47="Neg","Neg",S47*VLOOKUP($D47,$D$1422:$AY$1445,COLUMNS($D47:T47),FALSE))</f>
        <v>236.25879214164436</v>
      </c>
      <c r="U47" s="308">
        <f>IF(T47="Neg","Neg",T47*VLOOKUP($D47,$D$1422:$AY$1445,COLUMNS($D47:U47),FALSE))</f>
        <v>253.58598108173652</v>
      </c>
      <c r="V47" s="308">
        <f>IF(U47="Neg","Neg",U47*VLOOKUP($D47,$D$1422:$AY$1445,COLUMNS($D47:V47),FALSE))</f>
        <v>284.88600533592034</v>
      </c>
      <c r="W47" s="308">
        <f>IF(V47="Neg","Neg",V47*VLOOKUP($D47,$D$1422:$AY$1445,COLUMNS($D47:W47),FALSE))</f>
        <v>318.48593257336881</v>
      </c>
      <c r="X47" s="308">
        <f>IF(W47="Neg","Neg",W47*VLOOKUP($D47,$D$1422:$AY$1445,COLUMNS($D47:X47),FALSE))</f>
        <v>351.00594227504234</v>
      </c>
      <c r="Y47" s="308">
        <f>IF(X47="Neg","Neg",X47*VLOOKUP($D47,$D$1422:$AY$1445,COLUMNS($D47:Y47),FALSE))</f>
        <v>378.37982051903947</v>
      </c>
      <c r="Z47" s="308">
        <f>IF(Y47="Neg","Neg",Y47*VLOOKUP($D47,$D$1422:$AY$1445,COLUMNS($D47:Z47),FALSE))</f>
        <v>398.43681785107924</v>
      </c>
      <c r="AA47" s="308">
        <f>IF(Z47="Neg","Neg",Z47*VLOOKUP($D47,$D$1422:$AY$1445,COLUMNS($D47:AA47),FALSE))</f>
        <v>411.07324763521694</v>
      </c>
      <c r="AB47" s="308">
        <f>IF(AA47="Neg","Neg",AA47*VLOOKUP($D47,$D$1422:$AY$1445,COLUMNS($D47:AB47),FALSE))</f>
        <v>435.87496968227003</v>
      </c>
      <c r="AC47" s="308">
        <f>IF(AB47="Neg","Neg",AB47*VLOOKUP($D47,$D$1422:$AY$1445,COLUMNS($D47:AC47),FALSE))</f>
        <v>457.26897889885987</v>
      </c>
      <c r="AD47" s="308">
        <f>IF(AC47="Neg","Neg",AC47*VLOOKUP($D47,$D$1422:$AY$1445,COLUMNS($D47:AD47),FALSE))</f>
        <v>482.04159592529697</v>
      </c>
      <c r="AE47" s="308">
        <f>IF(AD47="Neg","Neg",AD47*VLOOKUP($D47,$D$1422:$AY$1445,COLUMNS($D47:AE47),FALSE))</f>
        <v>515.75430511763261</v>
      </c>
      <c r="AF47" s="308">
        <f>IF(AE47="Neg","Neg",AE47*VLOOKUP($D47,$D$1422:$AY$1445,COLUMNS($D47:AF47),FALSE))</f>
        <v>542.65280135823411</v>
      </c>
      <c r="AG47" s="308">
        <f>IF(AF47="Neg","Neg",AF47*VLOOKUP($D47,$D$1422:$AY$1445,COLUMNS($D47:AG47),FALSE))</f>
        <v>569.33543536259981</v>
      </c>
      <c r="AH47" s="308">
        <f>IF(AG47="Neg","Neg",AG47*VLOOKUP($D47,$D$1422:$AY$1445,COLUMNS($D47:AH47),FALSE))</f>
        <v>595.62090710647556</v>
      </c>
      <c r="AI47" s="308">
        <f>IF(AH47="Neg","Neg",AH47*VLOOKUP($D47,$D$1422:$AY$1445,COLUMNS($D47:AI47),FALSE))</f>
        <v>629.90844045597828</v>
      </c>
      <c r="AJ47" s="308">
        <f>IF(AI47="Neg","Neg",AI47*VLOOKUP($D47,$D$1422:$AY$1445,COLUMNS($D47:AJ47),FALSE))</f>
        <v>653.35799175357704</v>
      </c>
      <c r="AK47" s="308">
        <f>IF(AJ47="Neg","Neg",AJ47*VLOOKUP($D47,$D$1422:$AY$1445,COLUMNS($D47:AK47),FALSE))</f>
        <v>690.77310211011354</v>
      </c>
      <c r="AL47" s="308">
        <f>IF(AK47="Neg","Neg",AK47*VLOOKUP($D47,$D$1422:$AY$1445,COLUMNS($D47:AL47),FALSE))</f>
        <v>732.25927722532083</v>
      </c>
      <c r="AM47" s="308">
        <f>IF(AL47="Neg","Neg",AL47*VLOOKUP($D47,$D$1422:$AY$1445,COLUMNS($D47:AM47),FALSE))</f>
        <v>770.16492845015716</v>
      </c>
      <c r="AN47" s="308">
        <f>IF(AM47="Neg","Neg",AM47*VLOOKUP($D47,$D$1422:$AY$1445,COLUMNS($D47:AN47),FALSE))</f>
        <v>820.7761338830943</v>
      </c>
      <c r="AO47" s="308">
        <f>IF(AN47="Neg","Neg",AN47*VLOOKUP($D47,$D$1422:$AY$1445,COLUMNS($D47:AO47),FALSE))</f>
        <v>866.26000485083614</v>
      </c>
      <c r="AP47" s="308">
        <f>IF(AO47="Neg","Neg",AO47*VLOOKUP($D47,$D$1422:$AY$1445,COLUMNS($D47:AP47),FALSE))</f>
        <v>909.81324278437955</v>
      </c>
      <c r="AQ47" s="308">
        <f>IF(AP47="Neg","Neg",AP47*VLOOKUP($D47,$D$1422:$AY$1445,COLUMNS($D47:AQ47),FALSE))</f>
        <v>912.03917050691166</v>
      </c>
      <c r="AR47" s="308">
        <f>IF(AQ47="Neg","Neg",AQ47*VLOOKUP($D47,$D$1422:$AY$1445,COLUMNS($D47:AR47),FALSE))</f>
        <v>911.70082464224993</v>
      </c>
      <c r="AS47" s="308">
        <f>IF(AR47="Neg","Neg",AR47*VLOOKUP($D47,$D$1422:$AY$1445,COLUMNS($D47:AS47),FALSE))</f>
        <v>954.9508852777094</v>
      </c>
      <c r="AT47" s="308">
        <f>IF(AS47="Neg","Neg",AS47*VLOOKUP($D47,$D$1422:$AY$1445,COLUMNS($D47:AT47),FALSE))</f>
        <v>987.80984719864068</v>
      </c>
      <c r="AU47" s="308">
        <f>IF(AT47="Neg","Neg",AT47*VLOOKUP($D47,$D$1422:$AY$1445,COLUMNS($D47:AU47),FALSE))</f>
        <v>1017.9862963861256</v>
      </c>
      <c r="AV47" s="308">
        <f>IF(AU47="Neg","Neg",AU47*VLOOKUP($D47,$D$1422:$AY$1445,COLUMNS($D47:AV47),FALSE))</f>
        <v>1064.8502304147455</v>
      </c>
      <c r="AW47" s="308">
        <f>IF(AV47="Neg","Neg",AV47*VLOOKUP($D47,$D$1422:$AY$1445,COLUMNS($D47:AW47),FALSE))</f>
        <v>1110.788260975017</v>
      </c>
      <c r="AX47" s="308">
        <f>IF(AW47="Neg","Neg",AW47*VLOOKUP($D47,$D$1422:$AY$1445,COLUMNS($D47:AX47),FALSE))</f>
        <v>1137.2823186999744</v>
      </c>
      <c r="AY47" s="308">
        <f>IF(AX47="Neg","Neg",AX47*VLOOKUP($D47,$D$1422:$AY$1445,COLUMNS($D47:AY47),FALSE))</f>
        <v>1178.022071307299</v>
      </c>
      <c r="AZ47" s="308">
        <f>IF(AY47="Neg","Neg",AY47*VLOOKUP($D47,$D$1422:AZ$1445,COLUMNS($D47:AZ47),FALSE))</f>
        <v>1225.3723017220454</v>
      </c>
      <c r="BA47" s="308">
        <f>IF(AZ47="Neg","Neg",AZ47*VLOOKUP($D47,$D$1422:BA$1445,COLUMNS($D47:BA47),FALSE))</f>
        <v>1277.1974290565106</v>
      </c>
      <c r="BB47" s="308">
        <f>IF(BA47="Neg","Neg",BA47*VLOOKUP($D47,$D$1422:BB$1445,COLUMNS($D47:BB47),FALSE))</f>
        <v>1327.5030317729791</v>
      </c>
      <c r="BC47" s="308">
        <f>IF(BB47="Neg","Neg",BB47*VLOOKUP($D47,$D$1422:BC$1445,COLUMNS($D47:BC47),FALSE))</f>
        <v>1383.3701188454991</v>
      </c>
    </row>
    <row r="48" spans="1:55">
      <c r="A48" s="304"/>
      <c r="B48" s="305" t="s">
        <v>212</v>
      </c>
      <c r="C48" s="306" t="s">
        <v>266</v>
      </c>
      <c r="D48" s="305" t="s">
        <v>249</v>
      </c>
      <c r="E48" s="312"/>
      <c r="F48" s="312"/>
      <c r="G48" s="312"/>
      <c r="H48" s="312"/>
      <c r="I48" s="312"/>
      <c r="J48" s="312"/>
      <c r="K48" s="307">
        <v>30</v>
      </c>
      <c r="L48" s="307">
        <v>105</v>
      </c>
      <c r="M48" s="308">
        <f>IF(L48="Neg","Neg",L48*VLOOKUP($D48,$D$1422:$AY$1445,COLUMNS($D48:M48),FALSE))</f>
        <v>121.17013671700472</v>
      </c>
      <c r="N48" s="308">
        <f>IF(M48="Neg","Neg",M48*VLOOKUP($D48,$D$1422:$AY$1445,COLUMNS($D48:N48),FALSE))</f>
        <v>146.16924314181037</v>
      </c>
      <c r="O48" s="308">
        <f>IF(N48="Neg","Neg",N48*VLOOKUP($D48,$D$1422:$AY$1445,COLUMNS($D48:O48),FALSE))</f>
        <v>167.30475382003394</v>
      </c>
      <c r="P48" s="308">
        <f>IF(O48="Neg","Neg",O48*VLOOKUP($D48,$D$1422:$AY$1445,COLUMNS($D48:P48),FALSE))</f>
        <v>185.08131534268605</v>
      </c>
      <c r="Q48" s="308">
        <f>IF(P48="Neg","Neg",P48*VLOOKUP($D48,$D$1422:$AY$1445,COLUMNS($D48:Q48),FALSE))</f>
        <v>202.18568492538643</v>
      </c>
      <c r="R48" s="308">
        <f>IF(Q48="Neg","Neg",Q48*VLOOKUP($D48,$D$1422:$AY$1445,COLUMNS($D48:R48),FALSE))</f>
        <v>220.64918237869711</v>
      </c>
      <c r="S48" s="308">
        <f>IF(R48="Neg","Neg",R48*VLOOKUP($D48,$D$1422:$AY$1445,COLUMNS($D48:S48),FALSE))</f>
        <v>237.5779644357072</v>
      </c>
      <c r="T48" s="308">
        <f>IF(S48="Neg","Neg",S48*VLOOKUP($D48,$D$1422:$AY$1445,COLUMNS($D48:T48),FALSE))</f>
        <v>261.12813868287009</v>
      </c>
      <c r="U48" s="308">
        <f>IF(T48="Neg","Neg",T48*VLOOKUP($D48,$D$1422:$AY$1445,COLUMNS($D48:U48),FALSE))</f>
        <v>280.27924224823511</v>
      </c>
      <c r="V48" s="308">
        <f>IF(U48="Neg","Neg",U48*VLOOKUP($D48,$D$1422:$AY$1445,COLUMNS($D48:V48),FALSE))</f>
        <v>314.87400589759619</v>
      </c>
      <c r="W48" s="308">
        <f>IF(V48="Neg","Neg",V48*VLOOKUP($D48,$D$1422:$AY$1445,COLUMNS($D48:W48),FALSE))</f>
        <v>352.01076758109184</v>
      </c>
      <c r="X48" s="308">
        <f>IF(W48="Neg","Neg",W48*VLOOKUP($D48,$D$1422:$AY$1445,COLUMNS($D48:X48),FALSE))</f>
        <v>387.95393619873101</v>
      </c>
      <c r="Y48" s="308">
        <f>IF(X48="Neg","Neg",X48*VLOOKUP($D48,$D$1422:$AY$1445,COLUMNS($D48:Y48),FALSE))</f>
        <v>418.20927531051728</v>
      </c>
      <c r="Z48" s="308">
        <f>IF(Y48="Neg","Neg",Y48*VLOOKUP($D48,$D$1422:$AY$1445,COLUMNS($D48:Z48),FALSE))</f>
        <v>440.37753551961384</v>
      </c>
      <c r="AA48" s="308">
        <f>IF(Z48="Neg","Neg",Z48*VLOOKUP($D48,$D$1422:$AY$1445,COLUMNS($D48:AA48),FALSE))</f>
        <v>454.34411580734502</v>
      </c>
      <c r="AB48" s="308">
        <f>IF(AA48="Neg","Neg",AA48*VLOOKUP($D48,$D$1422:$AY$1445,COLUMNS($D48:AB48),FALSE))</f>
        <v>481.75654543829842</v>
      </c>
      <c r="AC48" s="308">
        <f>IF(AB48="Neg","Neg",AB48*VLOOKUP($D48,$D$1422:$AY$1445,COLUMNS($D48:AC48),FALSE))</f>
        <v>505.40255562505558</v>
      </c>
      <c r="AD48" s="308">
        <f>IF(AC48="Neg","Neg",AC48*VLOOKUP($D48,$D$1422:$AY$1445,COLUMNS($D48:AD48),FALSE))</f>
        <v>532.78281654901241</v>
      </c>
      <c r="AE48" s="308">
        <f>IF(AD48="Neg","Neg",AD48*VLOOKUP($D48,$D$1422:$AY$1445,COLUMNS($D48:AE48),FALSE))</f>
        <v>570.0442319721202</v>
      </c>
      <c r="AF48" s="308">
        <f>IF(AE48="Neg","Neg",AE48*VLOOKUP($D48,$D$1422:$AY$1445,COLUMNS($D48:AF48),FALSE))</f>
        <v>599.7741488696272</v>
      </c>
      <c r="AG48" s="308">
        <f>IF(AF48="Neg","Neg",AF48*VLOOKUP($D48,$D$1422:$AY$1445,COLUMNS($D48:AG48),FALSE))</f>
        <v>629.26548119024187</v>
      </c>
      <c r="AH48" s="308">
        <f>IF(AG48="Neg","Neg",AG48*VLOOKUP($D48,$D$1422:$AY$1445,COLUMNS($D48:AH48),FALSE))</f>
        <v>658.31784469663091</v>
      </c>
      <c r="AI48" s="308">
        <f>IF(AH48="Neg","Neg",AH48*VLOOKUP($D48,$D$1422:$AY$1445,COLUMNS($D48:AI48),FALSE))</f>
        <v>696.21459208292345</v>
      </c>
      <c r="AJ48" s="308">
        <f>IF(AI48="Neg","Neg",AI48*VLOOKUP($D48,$D$1422:$AY$1445,COLUMNS($D48:AJ48),FALSE))</f>
        <v>722.13251720132212</v>
      </c>
      <c r="AK48" s="308">
        <f>IF(AJ48="Neg","Neg",AJ48*VLOOKUP($D48,$D$1422:$AY$1445,COLUMNS($D48:AK48),FALSE))</f>
        <v>763.48606022696765</v>
      </c>
      <c r="AL48" s="308">
        <f>IF(AK48="Neg","Neg",AK48*VLOOKUP($D48,$D$1422:$AY$1445,COLUMNS($D48:AL48),FALSE))</f>
        <v>809.33920114377577</v>
      </c>
      <c r="AM48" s="308">
        <f>IF(AL48="Neg","Neg",AL48*VLOOKUP($D48,$D$1422:$AY$1445,COLUMNS($D48:AM48),FALSE))</f>
        <v>851.23492091859487</v>
      </c>
      <c r="AN48" s="308">
        <f>IF(AM48="Neg","Neg",AM48*VLOOKUP($D48,$D$1422:$AY$1445,COLUMNS($D48:AN48),FALSE))</f>
        <v>907.17362166026226</v>
      </c>
      <c r="AO48" s="308">
        <f>IF(AN48="Neg","Neg",AN48*VLOOKUP($D48,$D$1422:$AY$1445,COLUMNS($D48:AO48),FALSE))</f>
        <v>957.4452685193454</v>
      </c>
      <c r="AP48" s="308">
        <f>IF(AO48="Neg","Neg",AO48*VLOOKUP($D48,$D$1422:$AY$1445,COLUMNS($D48:AP48),FALSE))</f>
        <v>1005.5830578143144</v>
      </c>
      <c r="AQ48" s="308">
        <f>IF(AP48="Neg","Neg",AP48*VLOOKUP($D48,$D$1422:$AY$1445,COLUMNS($D48:AQ48),FALSE))</f>
        <v>1008.0432937181657</v>
      </c>
      <c r="AR48" s="308">
        <f>IF(AQ48="Neg","Neg",AQ48*VLOOKUP($D48,$D$1422:$AY$1445,COLUMNS($D48:AR48),FALSE))</f>
        <v>1007.6693324993291</v>
      </c>
      <c r="AS48" s="308">
        <f>IF(AR48="Neg","Neg",AR48*VLOOKUP($D48,$D$1422:$AY$1445,COLUMNS($D48:AS48),FALSE))</f>
        <v>1055.472031096416</v>
      </c>
      <c r="AT48" s="308">
        <f>IF(AS48="Neg","Neg",AS48*VLOOKUP($D48,$D$1422:$AY$1445,COLUMNS($D48:AT48),FALSE))</f>
        <v>1091.7898311142874</v>
      </c>
      <c r="AU48" s="308">
        <f>IF(AT48="Neg","Neg",AT48*VLOOKUP($D48,$D$1422:$AY$1445,COLUMNS($D48:AU48),FALSE))</f>
        <v>1125.142748637297</v>
      </c>
      <c r="AV48" s="308">
        <f>IF(AU48="Neg","Neg",AU48*VLOOKUP($D48,$D$1422:$AY$1445,COLUMNS($D48:AV48),FALSE))</f>
        <v>1176.93972835314</v>
      </c>
      <c r="AW48" s="308">
        <f>IF(AV48="Neg","Neg",AV48*VLOOKUP($D48,$D$1422:$AY$1445,COLUMNS($D48:AW48),FALSE))</f>
        <v>1227.7133410776507</v>
      </c>
      <c r="AX48" s="308">
        <f>IF(AW48="Neg","Neg",AW48*VLOOKUP($D48,$D$1422:$AY$1445,COLUMNS($D48:AX48),FALSE))</f>
        <v>1256.9962469841826</v>
      </c>
      <c r="AY48" s="308">
        <f>IF(AX48="Neg","Neg",AX48*VLOOKUP($D48,$D$1422:$AY$1445,COLUMNS($D48:AY48),FALSE))</f>
        <v>1302.0243946028045</v>
      </c>
      <c r="AZ48" s="308">
        <f>IF(AY48="Neg","Neg",AY48*VLOOKUP($D48,$D$1422:AZ$1445,COLUMNS($D48:AZ48),FALSE))</f>
        <v>1354.3588597980506</v>
      </c>
      <c r="BA48" s="308">
        <f>IF(AZ48="Neg","Neg",AZ48*VLOOKUP($D48,$D$1422:BA$1445,COLUMNS($D48:BA48),FALSE))</f>
        <v>1411.6392636940384</v>
      </c>
      <c r="BB48" s="308">
        <f>IF(BA48="Neg","Neg",BA48*VLOOKUP($D48,$D$1422:BB$1445,COLUMNS($D48:BB48),FALSE))</f>
        <v>1467.2401930122403</v>
      </c>
      <c r="BC48" s="308">
        <f>IF(BB48="Neg","Neg",BB48*VLOOKUP($D48,$D$1422:BC$1445,COLUMNS($D48:BC48),FALSE))</f>
        <v>1528.988026092394</v>
      </c>
    </row>
    <row r="49" spans="1:55">
      <c r="A49" s="304"/>
      <c r="B49" s="135" t="s">
        <v>213</v>
      </c>
      <c r="C49" s="309" t="s">
        <v>758</v>
      </c>
      <c r="D49" s="166" t="s">
        <v>267</v>
      </c>
      <c r="E49" s="168"/>
      <c r="F49" s="168"/>
      <c r="G49" s="168"/>
      <c r="H49" s="168"/>
      <c r="I49" s="168"/>
      <c r="J49" s="168"/>
      <c r="K49" s="168"/>
      <c r="L49" s="310">
        <v>-720</v>
      </c>
      <c r="M49" s="310">
        <v>-901</v>
      </c>
      <c r="N49" s="311">
        <f>IF(M49="Neg","Neg",M49*VLOOKUP($D49,$D$1422:$AY$1445,COLUMNS($D49:N49),FALSE))</f>
        <v>-1086.8889945907679</v>
      </c>
      <c r="O49" s="311">
        <f>IF(N49="Neg","Neg",N49*VLOOKUP($D49,$D$1422:$AY$1445,COLUMNS($D49:O49),FALSE))</f>
        <v>-1244.0489651663147</v>
      </c>
      <c r="P49" s="311">
        <f>IF(O49="Neg","Neg",O49*VLOOKUP($D49,$D$1422:$AY$1445,COLUMNS($D49:P49),FALSE))</f>
        <v>-1376.232375748056</v>
      </c>
      <c r="Q49" s="311">
        <f>IF(P49="Neg","Neg",P49*VLOOKUP($D49,$D$1422:$AY$1445,COLUMNS($D49:Q49),FALSE))</f>
        <v>-1503.4174843198639</v>
      </c>
      <c r="R49" s="311">
        <f>IF(Q49="Neg","Neg",Q49*VLOOKUP($D49,$D$1422:$AY$1445,COLUMNS($D49:R49),FALSE))</f>
        <v>-1640.7088306545281</v>
      </c>
      <c r="S49" s="311">
        <f>IF(R49="Neg","Neg",R49*VLOOKUP($D49,$D$1422:$AY$1445,COLUMNS($D49:S49),FALSE))</f>
        <v>-1766.5883010143693</v>
      </c>
      <c r="T49" s="311">
        <f>IF(S49="Neg","Neg",S49*VLOOKUP($D49,$D$1422:$AY$1445,COLUMNS($D49:T49),FALSE))</f>
        <v>-1941.703288680435</v>
      </c>
      <c r="U49" s="311">
        <f>IF(T49="Neg","Neg",T49*VLOOKUP($D49,$D$1422:$AY$1445,COLUMNS($D49:U49),FALSE))</f>
        <v>-2084.1075541199766</v>
      </c>
      <c r="V49" s="311">
        <f>IF(U49="Neg","Neg",U49*VLOOKUP($D49,$D$1422:$AY$1445,COLUMNS($D49:V49),FALSE))</f>
        <v>-2341.3481819891372</v>
      </c>
      <c r="W49" s="311">
        <f>IF(V49="Neg","Neg",V49*VLOOKUP($D49,$D$1422:$AY$1445,COLUMNS($D49:W49),FALSE))</f>
        <v>-2617.4906638200905</v>
      </c>
      <c r="X49" s="311">
        <f>IF(W49="Neg","Neg",W49*VLOOKUP($D49,$D$1422:$AY$1445,COLUMNS($D49:X49),FALSE))</f>
        <v>-2884.7577958208426</v>
      </c>
      <c r="Y49" s="311">
        <f>IF(X49="Neg","Neg",X49*VLOOKUP($D49,$D$1422:$AY$1445,COLUMNS($D49:Y49),FALSE))</f>
        <v>-3109.7312197873921</v>
      </c>
      <c r="Z49" s="311">
        <f>IF(Y49="Neg","Neg",Y49*VLOOKUP($D49,$D$1422:$AY$1445,COLUMNS($D49:Z49),FALSE))</f>
        <v>-3274.5705357241627</v>
      </c>
      <c r="AA49" s="311">
        <f>IF(Z49="Neg","Neg",Z49*VLOOKUP($D49,$D$1422:$AY$1445,COLUMNS($D49:AA49),FALSE))</f>
        <v>-3378.4235904470083</v>
      </c>
      <c r="AB49" s="311">
        <f>IF(AA49="Neg","Neg",AA49*VLOOKUP($D49,$D$1422:$AY$1445,COLUMNS($D49:AB49),FALSE))</f>
        <v>-3582.257635424387</v>
      </c>
      <c r="AC49" s="311">
        <f>IF(AB49="Neg","Neg",AB49*VLOOKUP($D49,$D$1422:$AY$1445,COLUMNS($D49:AC49),FALSE))</f>
        <v>-3758.0852424198847</v>
      </c>
      <c r="AD49" s="311">
        <f>IF(AC49="Neg","Neg",AC49*VLOOKUP($D49,$D$1422:$AY$1445,COLUMNS($D49:AD49),FALSE))</f>
        <v>-3961.6800865034679</v>
      </c>
      <c r="AE49" s="311">
        <f>IF(AD49="Neg","Neg",AD49*VLOOKUP($D49,$D$1422:$AY$1445,COLUMNS($D49:AE49),FALSE))</f>
        <v>-4238.749471797878</v>
      </c>
      <c r="AF49" s="311">
        <f>IF(AE49="Neg","Neg",AE49*VLOOKUP($D49,$D$1422:$AY$1445,COLUMNS($D49:AF49),FALSE))</f>
        <v>-4459.8159478324351</v>
      </c>
      <c r="AG49" s="311">
        <f>IF(AF49="Neg","Neg",AF49*VLOOKUP($D49,$D$1422:$AY$1445,COLUMNS($D49:AG49),FALSE))</f>
        <v>-4679.1083505713423</v>
      </c>
      <c r="AH49" s="311">
        <f>IF(AG49="Neg","Neg",AG49*VLOOKUP($D49,$D$1422:$AY$1445,COLUMNS($D49:AH49),FALSE))</f>
        <v>-4895.1366577803328</v>
      </c>
      <c r="AI49" s="311">
        <f>IF(AH49="Neg","Neg",AH49*VLOOKUP($D49,$D$1422:$AY$1445,COLUMNS($D49:AI49),FALSE))</f>
        <v>-5176.9302607272029</v>
      </c>
      <c r="AJ49" s="311">
        <f>IF(AI49="Neg","Neg",AI49*VLOOKUP($D49,$D$1422:$AY$1445,COLUMNS($D49:AJ49),FALSE))</f>
        <v>-5369.6514308470023</v>
      </c>
      <c r="AK49" s="311">
        <f>IF(AJ49="Neg","Neg",AJ49*VLOOKUP($D49,$D$1422:$AY$1445,COLUMNS($D49:AK49),FALSE))</f>
        <v>-5677.1491631729723</v>
      </c>
      <c r="AL49" s="311">
        <f>IF(AK49="Neg","Neg",AK49*VLOOKUP($D49,$D$1422:$AY$1445,COLUMNS($D49:AL49),FALSE))</f>
        <v>-6018.1051205185768</v>
      </c>
      <c r="AM49" s="311">
        <f>IF(AL49="Neg","Neg",AL49*VLOOKUP($D49,$D$1422:$AY$1445,COLUMNS($D49:AM49),FALSE))</f>
        <v>-6329.6343845753909</v>
      </c>
      <c r="AN49" s="311">
        <f>IF(AM49="Neg","Neg",AM49*VLOOKUP($D49,$D$1422:$AY$1445,COLUMNS($D49:AN49),FALSE))</f>
        <v>-6745.5848054778144</v>
      </c>
      <c r="AO49" s="311">
        <f>IF(AN49="Neg","Neg",AN49*VLOOKUP($D49,$D$1422:$AY$1445,COLUMNS($D49:AO49),FALSE))</f>
        <v>-7119.3960022566107</v>
      </c>
      <c r="AP49" s="311">
        <f>IF(AO49="Neg","Neg",AO49*VLOOKUP($D49,$D$1422:$AY$1445,COLUMNS($D49:AP49),FALSE))</f>
        <v>-7477.3402064136435</v>
      </c>
      <c r="AQ49" s="311">
        <f>IF(AP49="Neg","Neg",AP49*VLOOKUP($D49,$D$1422:$AY$1445,COLUMNS($D49:AQ49),FALSE))</f>
        <v>-7495.6340914370394</v>
      </c>
      <c r="AR49" s="311">
        <f>IF(AQ49="Neg","Neg",AQ49*VLOOKUP($D49,$D$1422:$AY$1445,COLUMNS($D49:AR49),FALSE))</f>
        <v>-7492.853381046667</v>
      </c>
      <c r="AS49" s="311">
        <f>IF(AR49="Neg","Neg",AR49*VLOOKUP($D49,$D$1422:$AY$1445,COLUMNS($D49:AS49),FALSE))</f>
        <v>-7848.305909226664</v>
      </c>
      <c r="AT49" s="311">
        <f>IF(AS49="Neg","Neg",AS49*VLOOKUP($D49,$D$1422:$AY$1445,COLUMNS($D49:AT49),FALSE))</f>
        <v>-8118.3587349697418</v>
      </c>
      <c r="AU49" s="311">
        <f>IF(AT49="Neg","Neg",AT49*VLOOKUP($D49,$D$1422:$AY$1445,COLUMNS($D49:AU49),FALSE))</f>
        <v>-8366.3652116680078</v>
      </c>
      <c r="AV49" s="311">
        <f>IF(AU49="Neg","Neg",AU49*VLOOKUP($D49,$D$1422:$AY$1445,COLUMNS($D49:AV49),FALSE))</f>
        <v>-8751.5185174942708</v>
      </c>
      <c r="AW49" s="311">
        <f>IF(AV49="Neg","Neg",AV49*VLOOKUP($D49,$D$1422:$AY$1445,COLUMNS($D49:AW49),FALSE))</f>
        <v>-9129.0622448866652</v>
      </c>
      <c r="AX49" s="311">
        <f>IF(AW49="Neg","Neg",AW49*VLOOKUP($D49,$D$1422:$AY$1445,COLUMNS($D49:AX49),FALSE))</f>
        <v>-9346.8048251678556</v>
      </c>
      <c r="AY49" s="311">
        <f>IF(AX49="Neg","Neg",AX49*VLOOKUP($D49,$D$1422:$AY$1445,COLUMNS($D49:AY49),FALSE))</f>
        <v>-9681.6262762579972</v>
      </c>
      <c r="AZ49" s="311">
        <f>IF(AY49="Neg","Neg",AY49*VLOOKUP($D49,$D$1422:AZ$1445,COLUMNS($D49:AZ49),FALSE))</f>
        <v>-10070.776230351425</v>
      </c>
      <c r="BA49" s="311">
        <f>IF(AZ49="Neg","Neg",AZ49*VLOOKUP($D49,$D$1422:BA$1445,COLUMNS($D49:BA49),FALSE))</f>
        <v>-10496.703321865898</v>
      </c>
      <c r="BB49" s="311">
        <f>IF(BA49="Neg","Neg",BA49*VLOOKUP($D49,$D$1422:BB$1445,COLUMNS($D49:BB49),FALSE))</f>
        <v>-10910.14213338347</v>
      </c>
      <c r="BC49" s="311">
        <f>IF(BB49="Neg","Neg",BB49*VLOOKUP($D49,$D$1422:BC$1445,COLUMNS($D49:BC49),FALSE))</f>
        <v>-11369.288249023784</v>
      </c>
    </row>
    <row r="50" spans="1:55">
      <c r="A50" s="304"/>
      <c r="B50" s="135" t="s">
        <v>213</v>
      </c>
      <c r="C50" s="309" t="s">
        <v>260</v>
      </c>
      <c r="D50" s="166" t="s">
        <v>267</v>
      </c>
      <c r="E50" s="168"/>
      <c r="F50" s="168"/>
      <c r="G50" s="168"/>
      <c r="H50" s="168"/>
      <c r="I50" s="168"/>
      <c r="J50" s="168"/>
      <c r="K50" s="168"/>
      <c r="L50" s="310">
        <v>-49</v>
      </c>
      <c r="M50" s="310">
        <v>-60</v>
      </c>
      <c r="N50" s="311">
        <f>IF(M50="Neg","Neg",M50*VLOOKUP($D50,$D$1422:$AY$1445,COLUMNS($D50:N50),FALSE))</f>
        <v>-72.378845366754788</v>
      </c>
      <c r="O50" s="311">
        <f>IF(N50="Neg","Neg",N50*VLOOKUP($D50,$D$1422:$AY$1445,COLUMNS($D50:O50),FALSE))</f>
        <v>-82.844548179776766</v>
      </c>
      <c r="P50" s="311">
        <f>IF(O50="Neg","Neg",O50*VLOOKUP($D50,$D$1422:$AY$1445,COLUMNS($D50:P50),FALSE))</f>
        <v>-91.646995055364428</v>
      </c>
      <c r="Q50" s="311">
        <f>IF(P50="Neg","Neg",P50*VLOOKUP($D50,$D$1422:$AY$1445,COLUMNS($D50:Q50),FALSE))</f>
        <v>-100.11659163062355</v>
      </c>
      <c r="R50" s="311">
        <f>IF(Q50="Neg","Neg",Q50*VLOOKUP($D50,$D$1422:$AY$1445,COLUMNS($D50:R50),FALSE))</f>
        <v>-109.25918961073438</v>
      </c>
      <c r="S50" s="311">
        <f>IF(R50="Neg","Neg",R50*VLOOKUP($D50,$D$1422:$AY$1445,COLUMNS($D50:S50),FALSE))</f>
        <v>-117.64184024513001</v>
      </c>
      <c r="T50" s="311">
        <f>IF(S50="Neg","Neg",S50*VLOOKUP($D50,$D$1422:$AY$1445,COLUMNS($D50:T50),FALSE))</f>
        <v>-129.30321567239298</v>
      </c>
      <c r="U50" s="311">
        <f>IF(T50="Neg","Neg",T50*VLOOKUP($D50,$D$1422:$AY$1445,COLUMNS($D50:U50),FALSE))</f>
        <v>-138.78629661176311</v>
      </c>
      <c r="V50" s="311">
        <f>IF(U50="Neg","Neg",U50*VLOOKUP($D50,$D$1422:$AY$1445,COLUMNS($D50:V50),FALSE))</f>
        <v>-155.91663809028657</v>
      </c>
      <c r="W50" s="311">
        <f>IF(V50="Neg","Neg",V50*VLOOKUP($D50,$D$1422:$AY$1445,COLUMNS($D50:W50),FALSE))</f>
        <v>-174.30570458291388</v>
      </c>
      <c r="X50" s="311">
        <f>IF(W50="Neg","Neg",W50*VLOOKUP($D50,$D$1422:$AY$1445,COLUMNS($D50:X50),FALSE))</f>
        <v>-192.10373779051113</v>
      </c>
      <c r="Y50" s="311">
        <f>IF(X50="Neg","Neg",X50*VLOOKUP($D50,$D$1422:$AY$1445,COLUMNS($D50:Y50),FALSE))</f>
        <v>-207.08531985265648</v>
      </c>
      <c r="Z50" s="311">
        <f>IF(Y50="Neg","Neg",Y50*VLOOKUP($D50,$D$1422:$AY$1445,COLUMNS($D50:Z50),FALSE))</f>
        <v>-218.06241081403965</v>
      </c>
      <c r="AA50" s="311">
        <f>IF(Z50="Neg","Neg",Z50*VLOOKUP($D50,$D$1422:$AY$1445,COLUMNS($D50:AA50),FALSE))</f>
        <v>-224.97826351478409</v>
      </c>
      <c r="AB50" s="311">
        <f>IF(AA50="Neg","Neg",AA50*VLOOKUP($D50,$D$1422:$AY$1445,COLUMNS($D50:AB50),FALSE))</f>
        <v>-238.55211778630763</v>
      </c>
      <c r="AC50" s="311">
        <f>IF(AB50="Neg","Neg",AB50*VLOOKUP($D50,$D$1422:$AY$1445,COLUMNS($D50:AC50),FALSE))</f>
        <v>-250.26094844083576</v>
      </c>
      <c r="AD50" s="311">
        <f>IF(AC50="Neg","Neg",AC50*VLOOKUP($D50,$D$1422:$AY$1445,COLUMNS($D50:AD50),FALSE))</f>
        <v>-263.81887368502555</v>
      </c>
      <c r="AE50" s="311">
        <f>IF(AD50="Neg","Neg",AD50*VLOOKUP($D50,$D$1422:$AY$1445,COLUMNS($D50:AE50),FALSE))</f>
        <v>-282.26966515857117</v>
      </c>
      <c r="AF50" s="311">
        <f>IF(AE50="Neg","Neg",AE50*VLOOKUP($D50,$D$1422:$AY$1445,COLUMNS($D50:AF50),FALSE))</f>
        <v>-296.99107310759831</v>
      </c>
      <c r="AG50" s="311">
        <f>IF(AF50="Neg","Neg",AF50*VLOOKUP($D50,$D$1422:$AY$1445,COLUMNS($D50:AG50),FALSE))</f>
        <v>-311.59434077056659</v>
      </c>
      <c r="AH50" s="311">
        <f>IF(AG50="Neg","Neg",AG50*VLOOKUP($D50,$D$1422:$AY$1445,COLUMNS($D50:AH50),FALSE))</f>
        <v>-325.98024358137616</v>
      </c>
      <c r="AI50" s="311">
        <f>IF(AH50="Neg","Neg",AH50*VLOOKUP($D50,$D$1422:$AY$1445,COLUMNS($D50:AI50),FALSE))</f>
        <v>-344.74563334476375</v>
      </c>
      <c r="AJ50" s="311">
        <f>IF(AI50="Neg","Neg",AI50*VLOOKUP($D50,$D$1422:$AY$1445,COLUMNS($D50:AJ50),FALSE))</f>
        <v>-357.57945155473925</v>
      </c>
      <c r="AK50" s="311">
        <f>IF(AJ50="Neg","Neg",AJ50*VLOOKUP($D50,$D$1422:$AY$1445,COLUMNS($D50:AK50),FALSE))</f>
        <v>-378.05654804703465</v>
      </c>
      <c r="AL50" s="311">
        <f>IF(AK50="Neg","Neg",AK50*VLOOKUP($D50,$D$1422:$AY$1445,COLUMNS($D50:AL50),FALSE))</f>
        <v>-400.76171723764088</v>
      </c>
      <c r="AM50" s="311">
        <f>IF(AL50="Neg","Neg",AL50*VLOOKUP($D50,$D$1422:$AY$1445,COLUMNS($D50:AM50),FALSE))</f>
        <v>-421.50728421145755</v>
      </c>
      <c r="AN50" s="311">
        <f>IF(AM50="Neg","Neg",AM50*VLOOKUP($D50,$D$1422:$AY$1445,COLUMNS($D50:AN50),FALSE))</f>
        <v>-449.20653532593633</v>
      </c>
      <c r="AO50" s="311">
        <f>IF(AN50="Neg","Neg",AN50*VLOOKUP($D50,$D$1422:$AY$1445,COLUMNS($D50:AO50),FALSE))</f>
        <v>-474.09962279178291</v>
      </c>
      <c r="AP50" s="311">
        <f>IF(AO50="Neg","Neg",AO50*VLOOKUP($D50,$D$1422:$AY$1445,COLUMNS($D50:AP50),FALSE))</f>
        <v>-497.93608477782283</v>
      </c>
      <c r="AQ50" s="311">
        <f>IF(AP50="Neg","Neg",AP50*VLOOKUP($D50,$D$1422:$AY$1445,COLUMNS($D50:AQ50),FALSE))</f>
        <v>-499.15432351411999</v>
      </c>
      <c r="AR50" s="311">
        <f>IF(AQ50="Neg","Neg",AQ50*VLOOKUP($D50,$D$1422:$AY$1445,COLUMNS($D50:AR50),FALSE))</f>
        <v>-498.96914857136494</v>
      </c>
      <c r="AS50" s="311">
        <f>IF(AR50="Neg","Neg",AR50*VLOOKUP($D50,$D$1422:$AY$1445,COLUMNS($D50:AS50),FALSE))</f>
        <v>-522.63968318934474</v>
      </c>
      <c r="AT50" s="311">
        <f>IF(AS50="Neg","Neg",AS50*VLOOKUP($D50,$D$1422:$AY$1445,COLUMNS($D50:AT50),FALSE))</f>
        <v>-540.62322319443308</v>
      </c>
      <c r="AU50" s="311">
        <f>IF(AT50="Neg","Neg",AT50*VLOOKUP($D50,$D$1422:$AY$1445,COLUMNS($D50:AU50),FALSE))</f>
        <v>-557.1386378469258</v>
      </c>
      <c r="AV50" s="311">
        <f>IF(AU50="Neg","Neg",AU50*VLOOKUP($D50,$D$1422:$AY$1445,COLUMNS($D50:AV50),FALSE))</f>
        <v>-582.78702669218194</v>
      </c>
      <c r="AW50" s="311">
        <f>IF(AV50="Neg","Neg",AV50*VLOOKUP($D50,$D$1422:$AY$1445,COLUMNS($D50:AW50),FALSE))</f>
        <v>-607.92867335538244</v>
      </c>
      <c r="AX50" s="311">
        <f>IF(AW50="Neg","Neg",AW50*VLOOKUP($D50,$D$1422:$AY$1445,COLUMNS($D50:AX50),FALSE))</f>
        <v>-622.42873419541729</v>
      </c>
      <c r="AY50" s="311">
        <f>IF(AX50="Neg","Neg",AX50*VLOOKUP($D50,$D$1422:$AY$1445,COLUMNS($D50:AY50),FALSE))</f>
        <v>-644.72539020585953</v>
      </c>
      <c r="AZ50" s="311">
        <f>IF(AY50="Neg","Neg",AY50*VLOOKUP($D50,$D$1422:AZ$1445,COLUMNS($D50:AZ50),FALSE))</f>
        <v>-670.63992654948402</v>
      </c>
      <c r="BA50" s="311">
        <f>IF(AZ50="Neg","Neg",AZ50*VLOOKUP($D50,$D$1422:BA$1445,COLUMNS($D50:BA50),FALSE))</f>
        <v>-699.00355084567536</v>
      </c>
      <c r="BB50" s="311">
        <f>IF(BA50="Neg","Neg",BA50*VLOOKUP($D50,$D$1422:BB$1445,COLUMNS($D50:BB50),FALSE))</f>
        <v>-726.53554717314955</v>
      </c>
      <c r="BC50" s="311">
        <f>IF(BB50="Neg","Neg",BB50*VLOOKUP($D50,$D$1422:BC$1445,COLUMNS($D50:BC50),FALSE))</f>
        <v>-757.11131514031808</v>
      </c>
    </row>
    <row r="51" spans="1:55">
      <c r="A51" s="304"/>
      <c r="B51" s="135" t="s">
        <v>213</v>
      </c>
      <c r="C51" s="309" t="s">
        <v>407</v>
      </c>
      <c r="D51" s="166" t="s">
        <v>267</v>
      </c>
      <c r="E51" s="168"/>
      <c r="F51" s="168"/>
      <c r="G51" s="168"/>
      <c r="H51" s="168"/>
      <c r="I51" s="168"/>
      <c r="J51" s="168"/>
      <c r="K51" s="168"/>
      <c r="L51" s="310">
        <v>-71</v>
      </c>
      <c r="M51" s="310">
        <v>-90</v>
      </c>
      <c r="N51" s="311">
        <f>IF(M51="Neg","Neg",M51*VLOOKUP($D51,$D$1422:$AY$1445,COLUMNS($D51:N51),FALSE))</f>
        <v>-108.56826805013219</v>
      </c>
      <c r="O51" s="311">
        <f>IF(N51="Neg","Neg",N51*VLOOKUP($D51,$D$1422:$AY$1445,COLUMNS($D51:O51),FALSE))</f>
        <v>-124.26682226966517</v>
      </c>
      <c r="P51" s="311">
        <f>IF(O51="Neg","Neg",O51*VLOOKUP($D51,$D$1422:$AY$1445,COLUMNS($D51:P51),FALSE))</f>
        <v>-137.47049258304665</v>
      </c>
      <c r="Q51" s="311">
        <f>IF(P51="Neg","Neg",P51*VLOOKUP($D51,$D$1422:$AY$1445,COLUMNS($D51:Q51),FALSE))</f>
        <v>-150.17488744593533</v>
      </c>
      <c r="R51" s="311">
        <f>IF(Q51="Neg","Neg",Q51*VLOOKUP($D51,$D$1422:$AY$1445,COLUMNS($D51:R51),FALSE))</f>
        <v>-163.88878441610157</v>
      </c>
      <c r="S51" s="311">
        <f>IF(R51="Neg","Neg",R51*VLOOKUP($D51,$D$1422:$AY$1445,COLUMNS($D51:S51),FALSE))</f>
        <v>-176.46276036769501</v>
      </c>
      <c r="T51" s="311">
        <f>IF(S51="Neg","Neg",S51*VLOOKUP($D51,$D$1422:$AY$1445,COLUMNS($D51:T51),FALSE))</f>
        <v>-193.95482350858947</v>
      </c>
      <c r="U51" s="311">
        <f>IF(T51="Neg","Neg",T51*VLOOKUP($D51,$D$1422:$AY$1445,COLUMNS($D51:U51),FALSE))</f>
        <v>-208.17944491764467</v>
      </c>
      <c r="V51" s="311">
        <f>IF(U51="Neg","Neg",U51*VLOOKUP($D51,$D$1422:$AY$1445,COLUMNS($D51:V51),FALSE))</f>
        <v>-233.87495713542987</v>
      </c>
      <c r="W51" s="311">
        <f>IF(V51="Neg","Neg",V51*VLOOKUP($D51,$D$1422:$AY$1445,COLUMNS($D51:W51),FALSE))</f>
        <v>-261.4585568743708</v>
      </c>
      <c r="X51" s="311">
        <f>IF(W51="Neg","Neg",W51*VLOOKUP($D51,$D$1422:$AY$1445,COLUMNS($D51:X51),FALSE))</f>
        <v>-288.15560668576671</v>
      </c>
      <c r="Y51" s="311">
        <f>IF(X51="Neg","Neg",X51*VLOOKUP($D51,$D$1422:$AY$1445,COLUMNS($D51:Y51),FALSE))</f>
        <v>-310.62797977898475</v>
      </c>
      <c r="Z51" s="311">
        <f>IF(Y51="Neg","Neg",Y51*VLOOKUP($D51,$D$1422:$AY$1445,COLUMNS($D51:Z51),FALSE))</f>
        <v>-327.09361622105951</v>
      </c>
      <c r="AA51" s="311">
        <f>IF(Z51="Neg","Neg",Z51*VLOOKUP($D51,$D$1422:$AY$1445,COLUMNS($D51:AA51),FALSE))</f>
        <v>-337.46739527217619</v>
      </c>
      <c r="AB51" s="311">
        <f>IF(AA51="Neg","Neg",AA51*VLOOKUP($D51,$D$1422:$AY$1445,COLUMNS($D51:AB51),FALSE))</f>
        <v>-357.82817667946148</v>
      </c>
      <c r="AC51" s="311">
        <f>IF(AB51="Neg","Neg",AB51*VLOOKUP($D51,$D$1422:$AY$1445,COLUMNS($D51:AC51),FALSE))</f>
        <v>-375.39142266125367</v>
      </c>
      <c r="AD51" s="311">
        <f>IF(AC51="Neg","Neg",AC51*VLOOKUP($D51,$D$1422:$AY$1445,COLUMNS($D51:AD51),FALSE))</f>
        <v>-395.72831052753838</v>
      </c>
      <c r="AE51" s="311">
        <f>IF(AD51="Neg","Neg",AD51*VLOOKUP($D51,$D$1422:$AY$1445,COLUMNS($D51:AE51),FALSE))</f>
        <v>-423.40449773785684</v>
      </c>
      <c r="AF51" s="311">
        <f>IF(AE51="Neg","Neg",AE51*VLOOKUP($D51,$D$1422:$AY$1445,COLUMNS($D51:AF51),FALSE))</f>
        <v>-445.48660966139755</v>
      </c>
      <c r="AG51" s="311">
        <f>IF(AF51="Neg","Neg",AF51*VLOOKUP($D51,$D$1422:$AY$1445,COLUMNS($D51:AG51),FALSE))</f>
        <v>-467.39151115585003</v>
      </c>
      <c r="AH51" s="311">
        <f>IF(AG51="Neg","Neg",AG51*VLOOKUP($D51,$D$1422:$AY$1445,COLUMNS($D51:AH51),FALSE))</f>
        <v>-488.97036537206441</v>
      </c>
      <c r="AI51" s="311">
        <f>IF(AH51="Neg","Neg",AH51*VLOOKUP($D51,$D$1422:$AY$1445,COLUMNS($D51:AI51),FALSE))</f>
        <v>-517.11845001714573</v>
      </c>
      <c r="AJ51" s="311">
        <f>IF(AI51="Neg","Neg",AI51*VLOOKUP($D51,$D$1422:$AY$1445,COLUMNS($D51:AJ51),FALSE))</f>
        <v>-536.36917733210896</v>
      </c>
      <c r="AK51" s="311">
        <f>IF(AJ51="Neg","Neg",AJ51*VLOOKUP($D51,$D$1422:$AY$1445,COLUMNS($D51:AK51),FALSE))</f>
        <v>-567.08482207055204</v>
      </c>
      <c r="AL51" s="311">
        <f>IF(AK51="Neg","Neg",AK51*VLOOKUP($D51,$D$1422:$AY$1445,COLUMNS($D51:AL51),FALSE))</f>
        <v>-601.14257585646146</v>
      </c>
      <c r="AM51" s="311">
        <f>IF(AL51="Neg","Neg",AL51*VLOOKUP($D51,$D$1422:$AY$1445,COLUMNS($D51:AM51),FALSE))</f>
        <v>-632.26092631718655</v>
      </c>
      <c r="AN51" s="311">
        <f>IF(AM51="Neg","Neg",AM51*VLOOKUP($D51,$D$1422:$AY$1445,COLUMNS($D51:AN51),FALSE))</f>
        <v>-673.80980298890472</v>
      </c>
      <c r="AO51" s="311">
        <f>IF(AN51="Neg","Neg",AN51*VLOOKUP($D51,$D$1422:$AY$1445,COLUMNS($D51:AO51),FALSE))</f>
        <v>-711.14943418767461</v>
      </c>
      <c r="AP51" s="311">
        <f>IF(AO51="Neg","Neg",AO51*VLOOKUP($D51,$D$1422:$AY$1445,COLUMNS($D51:AP51),FALSE))</f>
        <v>-746.9041271667345</v>
      </c>
      <c r="AQ51" s="311">
        <f>IF(AP51="Neg","Neg",AP51*VLOOKUP($D51,$D$1422:$AY$1445,COLUMNS($D51:AQ51),FALSE))</f>
        <v>-748.73148527118019</v>
      </c>
      <c r="AR51" s="311">
        <f>IF(AQ51="Neg","Neg",AQ51*VLOOKUP($D51,$D$1422:$AY$1445,COLUMNS($D51:AR51),FALSE))</f>
        <v>-748.45372285704752</v>
      </c>
      <c r="AS51" s="311">
        <f>IF(AR51="Neg","Neg",AR51*VLOOKUP($D51,$D$1422:$AY$1445,COLUMNS($D51:AS51),FALSE))</f>
        <v>-783.95952478401728</v>
      </c>
      <c r="AT51" s="311">
        <f>IF(AS51="Neg","Neg",AS51*VLOOKUP($D51,$D$1422:$AY$1445,COLUMNS($D51:AT51),FALSE))</f>
        <v>-810.93483479164991</v>
      </c>
      <c r="AU51" s="311">
        <f>IF(AT51="Neg","Neg",AT51*VLOOKUP($D51,$D$1422:$AY$1445,COLUMNS($D51:AU51),FALSE))</f>
        <v>-835.70795677038905</v>
      </c>
      <c r="AV51" s="311">
        <f>IF(AU51="Neg","Neg",AU51*VLOOKUP($D51,$D$1422:$AY$1445,COLUMNS($D51:AV51),FALSE))</f>
        <v>-874.18054003827319</v>
      </c>
      <c r="AW51" s="311">
        <f>IF(AV51="Neg","Neg",AV51*VLOOKUP($D51,$D$1422:$AY$1445,COLUMNS($D51:AW51),FALSE))</f>
        <v>-911.89301003307401</v>
      </c>
      <c r="AX51" s="311">
        <f>IF(AW51="Neg","Neg",AW51*VLOOKUP($D51,$D$1422:$AY$1445,COLUMNS($D51:AX51),FALSE))</f>
        <v>-933.64310129312628</v>
      </c>
      <c r="AY51" s="311">
        <f>IF(AX51="Neg","Neg",AX51*VLOOKUP($D51,$D$1422:$AY$1445,COLUMNS($D51:AY51),FALSE))</f>
        <v>-967.08808530878969</v>
      </c>
      <c r="AZ51" s="311">
        <f>IF(AY51="Neg","Neg",AY51*VLOOKUP($D51,$D$1422:AZ$1445,COLUMNS($D51:AZ51),FALSE))</f>
        <v>-1005.9598898242264</v>
      </c>
      <c r="BA51" s="311">
        <f>IF(AZ51="Neg","Neg",AZ51*VLOOKUP($D51,$D$1422:BA$1445,COLUMNS($D51:BA51),FALSE))</f>
        <v>-1048.5053262685135</v>
      </c>
      <c r="BB51" s="311">
        <f>IF(BA51="Neg","Neg",BA51*VLOOKUP($D51,$D$1422:BB$1445,COLUMNS($D51:BB51),FALSE))</f>
        <v>-1089.8033207597248</v>
      </c>
      <c r="BC51" s="311">
        <f>IF(BB51="Neg","Neg",BB51*VLOOKUP($D51,$D$1422:BC$1445,COLUMNS($D51:BC51),FALSE))</f>
        <v>-1135.6669727104775</v>
      </c>
    </row>
    <row r="52" spans="1:55">
      <c r="A52" s="304"/>
      <c r="B52" s="135" t="s">
        <v>213</v>
      </c>
      <c r="C52" s="309" t="s">
        <v>408</v>
      </c>
      <c r="D52" s="166" t="s">
        <v>267</v>
      </c>
      <c r="E52" s="168"/>
      <c r="F52" s="168"/>
      <c r="G52" s="168"/>
      <c r="H52" s="168"/>
      <c r="I52" s="168"/>
      <c r="J52" s="168"/>
      <c r="K52" s="168"/>
      <c r="L52" s="310">
        <v>-93</v>
      </c>
      <c r="M52" s="310">
        <v>-185</v>
      </c>
      <c r="N52" s="311">
        <f>IF(M52="Neg","Neg",M52*VLOOKUP($D52,$D$1422:$AY$1445,COLUMNS($D52:N52),FALSE))</f>
        <v>-223.16810654749395</v>
      </c>
      <c r="O52" s="311">
        <f>IF(N52="Neg","Neg",N52*VLOOKUP($D52,$D$1422:$AY$1445,COLUMNS($D52:O52),FALSE))</f>
        <v>-255.43735688764505</v>
      </c>
      <c r="P52" s="311">
        <f>IF(O52="Neg","Neg",O52*VLOOKUP($D52,$D$1422:$AY$1445,COLUMNS($D52:P52),FALSE))</f>
        <v>-282.57823475404035</v>
      </c>
      <c r="Q52" s="311">
        <f>IF(P52="Neg","Neg",P52*VLOOKUP($D52,$D$1422:$AY$1445,COLUMNS($D52:Q52),FALSE))</f>
        <v>-308.69282419442266</v>
      </c>
      <c r="R52" s="311">
        <f>IF(Q52="Neg","Neg",Q52*VLOOKUP($D52,$D$1422:$AY$1445,COLUMNS($D52:R52),FALSE))</f>
        <v>-336.88250129976439</v>
      </c>
      <c r="S52" s="311">
        <f>IF(R52="Neg","Neg",R52*VLOOKUP($D52,$D$1422:$AY$1445,COLUMNS($D52:S52),FALSE))</f>
        <v>-362.72900742248424</v>
      </c>
      <c r="T52" s="311">
        <f>IF(S52="Neg","Neg",S52*VLOOKUP($D52,$D$1422:$AY$1445,COLUMNS($D52:T52),FALSE))</f>
        <v>-398.68491498987839</v>
      </c>
      <c r="U52" s="311">
        <f>IF(T52="Neg","Neg",T52*VLOOKUP($D52,$D$1422:$AY$1445,COLUMNS($D52:U52),FALSE))</f>
        <v>-427.9244145529363</v>
      </c>
      <c r="V52" s="311">
        <f>IF(U52="Neg","Neg",U52*VLOOKUP($D52,$D$1422:$AY$1445,COLUMNS($D52:V52),FALSE))</f>
        <v>-480.74296744505034</v>
      </c>
      <c r="W52" s="311">
        <f>IF(V52="Neg","Neg",V52*VLOOKUP($D52,$D$1422:$AY$1445,COLUMNS($D52:W52),FALSE))</f>
        <v>-537.44258913065119</v>
      </c>
      <c r="X52" s="311">
        <f>IF(W52="Neg","Neg",W52*VLOOKUP($D52,$D$1422:$AY$1445,COLUMNS($D52:X52),FALSE))</f>
        <v>-592.31985818740941</v>
      </c>
      <c r="Y52" s="311">
        <f>IF(X52="Neg","Neg",X52*VLOOKUP($D52,$D$1422:$AY$1445,COLUMNS($D52:Y52),FALSE))</f>
        <v>-638.51306954569088</v>
      </c>
      <c r="Z52" s="311">
        <f>IF(Y52="Neg","Neg",Y52*VLOOKUP($D52,$D$1422:$AY$1445,COLUMNS($D52:Z52),FALSE))</f>
        <v>-672.35910000995568</v>
      </c>
      <c r="AA52" s="311">
        <f>IF(Z52="Neg","Neg",Z52*VLOOKUP($D52,$D$1422:$AY$1445,COLUMNS($D52:AA52),FALSE))</f>
        <v>-693.68297917058442</v>
      </c>
      <c r="AB52" s="311">
        <f>IF(AA52="Neg","Neg",AA52*VLOOKUP($D52,$D$1422:$AY$1445,COLUMNS($D52:AB52),FALSE))</f>
        <v>-735.53569650778195</v>
      </c>
      <c r="AC52" s="311">
        <f>IF(AB52="Neg","Neg",AB52*VLOOKUP($D52,$D$1422:$AY$1445,COLUMNS($D52:AC52),FALSE))</f>
        <v>-771.6379243592437</v>
      </c>
      <c r="AD52" s="311">
        <f>IF(AC52="Neg","Neg",AC52*VLOOKUP($D52,$D$1422:$AY$1445,COLUMNS($D52:AD52),FALSE))</f>
        <v>-813.44152719549561</v>
      </c>
      <c r="AE52" s="311">
        <f>IF(AD52="Neg","Neg",AD52*VLOOKUP($D52,$D$1422:$AY$1445,COLUMNS($D52:AE52),FALSE))</f>
        <v>-870.33146757226132</v>
      </c>
      <c r="AF52" s="311">
        <f>IF(AE52="Neg","Neg",AE52*VLOOKUP($D52,$D$1422:$AY$1445,COLUMNS($D52:AF52),FALSE))</f>
        <v>-915.722475415095</v>
      </c>
      <c r="AG52" s="311">
        <f>IF(AF52="Neg","Neg",AF52*VLOOKUP($D52,$D$1422:$AY$1445,COLUMNS($D52:AG52),FALSE))</f>
        <v>-960.74921737591387</v>
      </c>
      <c r="AH52" s="311">
        <f>IF(AG52="Neg","Neg",AG52*VLOOKUP($D52,$D$1422:$AY$1445,COLUMNS($D52:AH52),FALSE))</f>
        <v>-1005.1057510425768</v>
      </c>
      <c r="AI52" s="311">
        <f>IF(AH52="Neg","Neg",AH52*VLOOKUP($D52,$D$1422:$AY$1445,COLUMNS($D52:AI52),FALSE))</f>
        <v>-1062.9657028130218</v>
      </c>
      <c r="AJ52" s="311">
        <f>IF(AI52="Neg","Neg",AI52*VLOOKUP($D52,$D$1422:$AY$1445,COLUMNS($D52:AJ52),FALSE))</f>
        <v>-1102.5366422937798</v>
      </c>
      <c r="AK52" s="311">
        <f>IF(AJ52="Neg","Neg",AJ52*VLOOKUP($D52,$D$1422:$AY$1445,COLUMNS($D52:AK52),FALSE))</f>
        <v>-1165.6743564783574</v>
      </c>
      <c r="AL52" s="311">
        <f>IF(AK52="Neg","Neg",AK52*VLOOKUP($D52,$D$1422:$AY$1445,COLUMNS($D52:AL52),FALSE))</f>
        <v>-1235.6819614827266</v>
      </c>
      <c r="AM52" s="311">
        <f>IF(AL52="Neg","Neg",AL52*VLOOKUP($D52,$D$1422:$AY$1445,COLUMNS($D52:AM52),FALSE))</f>
        <v>-1299.6474596519947</v>
      </c>
      <c r="AN52" s="311">
        <f>IF(AM52="Neg","Neg",AM52*VLOOKUP($D52,$D$1422:$AY$1445,COLUMNS($D52:AN52),FALSE))</f>
        <v>-1385.0534839216377</v>
      </c>
      <c r="AO52" s="311">
        <f>IF(AN52="Neg","Neg",AN52*VLOOKUP($D52,$D$1422:$AY$1445,COLUMNS($D52:AO52),FALSE))</f>
        <v>-1461.8071702746647</v>
      </c>
      <c r="AP52" s="311">
        <f>IF(AO52="Neg","Neg",AO52*VLOOKUP($D52,$D$1422:$AY$1445,COLUMNS($D52:AP52),FALSE))</f>
        <v>-1535.3029280649546</v>
      </c>
      <c r="AQ52" s="311">
        <f>IF(AP52="Neg","Neg",AP52*VLOOKUP($D52,$D$1422:$AY$1445,COLUMNS($D52:AQ52),FALSE))</f>
        <v>-1539.0591641685376</v>
      </c>
      <c r="AR52" s="311">
        <f>IF(AQ52="Neg","Neg",AQ52*VLOOKUP($D52,$D$1422:$AY$1445,COLUMNS($D52:AR52),FALSE))</f>
        <v>-1538.4882080950426</v>
      </c>
      <c r="AS52" s="311">
        <f>IF(AR52="Neg","Neg",AR52*VLOOKUP($D52,$D$1422:$AY$1445,COLUMNS($D52:AS52),FALSE))</f>
        <v>-1611.4723565004804</v>
      </c>
      <c r="AT52" s="311">
        <f>IF(AS52="Neg","Neg",AS52*VLOOKUP($D52,$D$1422:$AY$1445,COLUMNS($D52:AT52),FALSE))</f>
        <v>-1666.921604849503</v>
      </c>
      <c r="AU52" s="311">
        <f>IF(AT52="Neg","Neg",AT52*VLOOKUP($D52,$D$1422:$AY$1445,COLUMNS($D52:AU52),FALSE))</f>
        <v>-1717.8441333613557</v>
      </c>
      <c r="AV52" s="311">
        <f>IF(AU52="Neg","Neg",AU52*VLOOKUP($D52,$D$1422:$AY$1445,COLUMNS($D52:AV52),FALSE))</f>
        <v>-1796.9266656342286</v>
      </c>
      <c r="AW52" s="311">
        <f>IF(AV52="Neg","Neg",AV52*VLOOKUP($D52,$D$1422:$AY$1445,COLUMNS($D52:AW52),FALSE))</f>
        <v>-1874.4467428457638</v>
      </c>
      <c r="AX52" s="311">
        <f>IF(AW52="Neg","Neg",AW52*VLOOKUP($D52,$D$1422:$AY$1445,COLUMNS($D52:AX52),FALSE))</f>
        <v>-1919.1552637692046</v>
      </c>
      <c r="AY52" s="311">
        <f>IF(AX52="Neg","Neg",AX52*VLOOKUP($D52,$D$1422:$AY$1445,COLUMNS($D52:AY52),FALSE))</f>
        <v>-1987.9032864680682</v>
      </c>
      <c r="AZ52" s="311">
        <f>IF(AY52="Neg","Neg",AY52*VLOOKUP($D52,$D$1422:AZ$1445,COLUMNS($D52:AZ52),FALSE))</f>
        <v>-2067.8064401942438</v>
      </c>
      <c r="BA52" s="311">
        <f>IF(AZ52="Neg","Neg",AZ52*VLOOKUP($D52,$D$1422:BA$1445,COLUMNS($D52:BA52),FALSE))</f>
        <v>-2155.260948440834</v>
      </c>
      <c r="BB52" s="311">
        <f>IF(BA52="Neg","Neg",BA52*VLOOKUP($D52,$D$1422:BB$1445,COLUMNS($D52:BB52),FALSE))</f>
        <v>-2240.1512704505462</v>
      </c>
      <c r="BC52" s="311">
        <f>IF(BB52="Neg","Neg",BB52*VLOOKUP($D52,$D$1422:BC$1445,COLUMNS($D52:BC52),FALSE))</f>
        <v>-2334.4265550159826</v>
      </c>
    </row>
    <row r="53" spans="1:55">
      <c r="A53" s="304"/>
      <c r="B53" s="135" t="s">
        <v>213</v>
      </c>
      <c r="C53" s="309" t="s">
        <v>324</v>
      </c>
      <c r="D53" s="166" t="s">
        <v>267</v>
      </c>
      <c r="E53" s="168"/>
      <c r="F53" s="168"/>
      <c r="G53" s="168"/>
      <c r="H53" s="168"/>
      <c r="I53" s="168"/>
      <c r="J53" s="168"/>
      <c r="K53" s="168"/>
      <c r="L53" s="310">
        <v>-797</v>
      </c>
      <c r="M53" s="310">
        <v>-960</v>
      </c>
      <c r="N53" s="311">
        <f>IF(M53="Neg","Neg",M53*VLOOKUP($D53,$D$1422:$AY$1445,COLUMNS($D53:N53),FALSE))</f>
        <v>-1158.0615258680766</v>
      </c>
      <c r="O53" s="311">
        <f>IF(N53="Neg","Neg",N53*VLOOKUP($D53,$D$1422:$AY$1445,COLUMNS($D53:O53),FALSE))</f>
        <v>-1325.5127708764282</v>
      </c>
      <c r="P53" s="311">
        <f>IF(O53="Neg","Neg",O53*VLOOKUP($D53,$D$1422:$AY$1445,COLUMNS($D53:P53),FALSE))</f>
        <v>-1466.3519208858309</v>
      </c>
      <c r="Q53" s="311">
        <f>IF(P53="Neg","Neg",P53*VLOOKUP($D53,$D$1422:$AY$1445,COLUMNS($D53:Q53),FALSE))</f>
        <v>-1601.8654660899767</v>
      </c>
      <c r="R53" s="311">
        <f>IF(Q53="Neg","Neg",Q53*VLOOKUP($D53,$D$1422:$AY$1445,COLUMNS($D53:R53),FALSE))</f>
        <v>-1748.1470337717501</v>
      </c>
      <c r="S53" s="311">
        <f>IF(R53="Neg","Neg",R53*VLOOKUP($D53,$D$1422:$AY$1445,COLUMNS($D53:S53),FALSE))</f>
        <v>-1882.2694439220802</v>
      </c>
      <c r="T53" s="311">
        <f>IF(S53="Neg","Neg",S53*VLOOKUP($D53,$D$1422:$AY$1445,COLUMNS($D53:T53),FALSE))</f>
        <v>-2068.8514507582877</v>
      </c>
      <c r="U53" s="311">
        <f>IF(T53="Neg","Neg",T53*VLOOKUP($D53,$D$1422:$AY$1445,COLUMNS($D53:U53),FALSE))</f>
        <v>-2220.5807457882097</v>
      </c>
      <c r="V53" s="311">
        <f>IF(U53="Neg","Neg",U53*VLOOKUP($D53,$D$1422:$AY$1445,COLUMNS($D53:V53),FALSE))</f>
        <v>-2494.6662094445851</v>
      </c>
      <c r="W53" s="311">
        <f>IF(V53="Neg","Neg",V53*VLOOKUP($D53,$D$1422:$AY$1445,COLUMNS($D53:W53),FALSE))</f>
        <v>-2788.891273326622</v>
      </c>
      <c r="X53" s="311">
        <f>IF(W53="Neg","Neg",W53*VLOOKUP($D53,$D$1422:$AY$1445,COLUMNS($D53:X53),FALSE))</f>
        <v>-3073.6598046481781</v>
      </c>
      <c r="Y53" s="311">
        <f>IF(X53="Neg","Neg",X53*VLOOKUP($D53,$D$1422:$AY$1445,COLUMNS($D53:Y53),FALSE))</f>
        <v>-3313.3651176425037</v>
      </c>
      <c r="Z53" s="311">
        <f>IF(Y53="Neg","Neg",Y53*VLOOKUP($D53,$D$1422:$AY$1445,COLUMNS($D53:Z53),FALSE))</f>
        <v>-3488.9985730246344</v>
      </c>
      <c r="AA53" s="311">
        <f>IF(Z53="Neg","Neg",Z53*VLOOKUP($D53,$D$1422:$AY$1445,COLUMNS($D53:AA53),FALSE))</f>
        <v>-3599.6522162365454</v>
      </c>
      <c r="AB53" s="311">
        <f>IF(AA53="Neg","Neg",AA53*VLOOKUP($D53,$D$1422:$AY$1445,COLUMNS($D53:AB53),FALSE))</f>
        <v>-3816.8338845809221</v>
      </c>
      <c r="AC53" s="311">
        <f>IF(AB53="Neg","Neg",AB53*VLOOKUP($D53,$D$1422:$AY$1445,COLUMNS($D53:AC53),FALSE))</f>
        <v>-4004.1751750533722</v>
      </c>
      <c r="AD53" s="311">
        <f>IF(AC53="Neg","Neg",AC53*VLOOKUP($D53,$D$1422:$AY$1445,COLUMNS($D53:AD53),FALSE))</f>
        <v>-4221.1019789604088</v>
      </c>
      <c r="AE53" s="311">
        <f>IF(AD53="Neg","Neg",AD53*VLOOKUP($D53,$D$1422:$AY$1445,COLUMNS($D53:AE53),FALSE))</f>
        <v>-4516.3146425371388</v>
      </c>
      <c r="AF53" s="311">
        <f>IF(AE53="Neg","Neg",AE53*VLOOKUP($D53,$D$1422:$AY$1445,COLUMNS($D53:AF53),FALSE))</f>
        <v>-4751.857169721573</v>
      </c>
      <c r="AG53" s="311">
        <f>IF(AF53="Neg","Neg",AF53*VLOOKUP($D53,$D$1422:$AY$1445,COLUMNS($D53:AG53),FALSE))</f>
        <v>-4985.5094523290654</v>
      </c>
      <c r="AH53" s="311">
        <f>IF(AG53="Neg","Neg",AG53*VLOOKUP($D53,$D$1422:$AY$1445,COLUMNS($D53:AH53),FALSE))</f>
        <v>-5215.6838973020185</v>
      </c>
      <c r="AI53" s="311">
        <f>IF(AH53="Neg","Neg",AH53*VLOOKUP($D53,$D$1422:$AY$1445,COLUMNS($D53:AI53),FALSE))</f>
        <v>-5515.9301335162199</v>
      </c>
      <c r="AJ53" s="311">
        <f>IF(AI53="Neg","Neg",AI53*VLOOKUP($D53,$D$1422:$AY$1445,COLUMNS($D53:AJ53),FALSE))</f>
        <v>-5721.271224875828</v>
      </c>
      <c r="AK53" s="311">
        <f>IF(AJ53="Neg","Neg",AJ53*VLOOKUP($D53,$D$1422:$AY$1445,COLUMNS($D53:AK53),FALSE))</f>
        <v>-6048.9047687525544</v>
      </c>
      <c r="AL53" s="311">
        <f>IF(AK53="Neg","Neg",AK53*VLOOKUP($D53,$D$1422:$AY$1445,COLUMNS($D53:AL53),FALSE))</f>
        <v>-6412.1874758022541</v>
      </c>
      <c r="AM53" s="311">
        <f>IF(AL53="Neg","Neg",AL53*VLOOKUP($D53,$D$1422:$AY$1445,COLUMNS($D53:AM53),FALSE))</f>
        <v>-6744.1165473833207</v>
      </c>
      <c r="AN53" s="311">
        <f>IF(AM53="Neg","Neg",AM53*VLOOKUP($D53,$D$1422:$AY$1445,COLUMNS($D53:AN53),FALSE))</f>
        <v>-7187.3045652149813</v>
      </c>
      <c r="AO53" s="311">
        <f>IF(AN53="Neg","Neg",AN53*VLOOKUP($D53,$D$1422:$AY$1445,COLUMNS($D53:AO53),FALSE))</f>
        <v>-7585.5939646685265</v>
      </c>
      <c r="AP53" s="311">
        <f>IF(AO53="Neg","Neg",AO53*VLOOKUP($D53,$D$1422:$AY$1445,COLUMNS($D53:AP53),FALSE))</f>
        <v>-7966.9773564451652</v>
      </c>
      <c r="AQ53" s="311">
        <f>IF(AP53="Neg","Neg",AP53*VLOOKUP($D53,$D$1422:$AY$1445,COLUMNS($D53:AQ53),FALSE))</f>
        <v>-7986.4691762259199</v>
      </c>
      <c r="AR53" s="311">
        <f>IF(AQ53="Neg","Neg",AQ53*VLOOKUP($D53,$D$1422:$AY$1445,COLUMNS($D53:AR53),FALSE))</f>
        <v>-7983.506377141839</v>
      </c>
      <c r="AS53" s="311">
        <f>IF(AR53="Neg","Neg",AR53*VLOOKUP($D53,$D$1422:$AY$1445,COLUMNS($D53:AS53),FALSE))</f>
        <v>-8362.2349310295158</v>
      </c>
      <c r="AT53" s="311">
        <f>IF(AS53="Neg","Neg",AS53*VLOOKUP($D53,$D$1422:$AY$1445,COLUMNS($D53:AT53),FALSE))</f>
        <v>-8649.9715711109293</v>
      </c>
      <c r="AU53" s="311">
        <f>IF(AT53="Neg","Neg",AT53*VLOOKUP($D53,$D$1422:$AY$1445,COLUMNS($D53:AU53),FALSE))</f>
        <v>-8914.2182055508129</v>
      </c>
      <c r="AV53" s="311">
        <f>IF(AU53="Neg","Neg",AU53*VLOOKUP($D53,$D$1422:$AY$1445,COLUMNS($D53:AV53),FALSE))</f>
        <v>-9324.592427074911</v>
      </c>
      <c r="AW53" s="311">
        <f>IF(AV53="Neg","Neg",AV53*VLOOKUP($D53,$D$1422:$AY$1445,COLUMNS($D53:AW53),FALSE))</f>
        <v>-9726.8587736861191</v>
      </c>
      <c r="AX53" s="311">
        <f>IF(AW53="Neg","Neg",AW53*VLOOKUP($D53,$D$1422:$AY$1445,COLUMNS($D53:AX53),FALSE))</f>
        <v>-9958.8597471266767</v>
      </c>
      <c r="AY53" s="311">
        <f>IF(AX53="Neg","Neg",AX53*VLOOKUP($D53,$D$1422:$AY$1445,COLUMNS($D53:AY53),FALSE))</f>
        <v>-10315.606243293752</v>
      </c>
      <c r="AZ53" s="311">
        <f>IF(AY53="Neg","Neg",AY53*VLOOKUP($D53,$D$1422:AZ$1445,COLUMNS($D53:AZ53),FALSE))</f>
        <v>-10730.238824791744</v>
      </c>
      <c r="BA53" s="311">
        <f>IF(AZ53="Neg","Neg",AZ53*VLOOKUP($D53,$D$1422:BA$1445,COLUMNS($D53:BA53),FALSE))</f>
        <v>-11184.056813530806</v>
      </c>
      <c r="BB53" s="311">
        <f>IF(BA53="Neg","Neg",BA53*VLOOKUP($D53,$D$1422:BB$1445,COLUMNS($D53:BB53),FALSE))</f>
        <v>-11624.568754770393</v>
      </c>
      <c r="BC53" s="311">
        <f>IF(BB53="Neg","Neg",BB53*VLOOKUP($D53,$D$1422:BC$1445,COLUMNS($D53:BC53),FALSE))</f>
        <v>-12113.781042245089</v>
      </c>
    </row>
    <row r="54" spans="1:55">
      <c r="A54" s="304"/>
      <c r="B54" s="135" t="s">
        <v>213</v>
      </c>
      <c r="C54" s="309" t="s">
        <v>756</v>
      </c>
      <c r="D54" s="166" t="s">
        <v>791</v>
      </c>
      <c r="E54" s="168"/>
      <c r="F54" s="168"/>
      <c r="G54" s="168"/>
      <c r="H54" s="168"/>
      <c r="I54" s="168"/>
      <c r="J54" s="168"/>
      <c r="K54" s="168"/>
      <c r="L54" s="310">
        <v>-54</v>
      </c>
      <c r="M54" s="310">
        <v>0</v>
      </c>
      <c r="N54" s="311">
        <f>IF(M54="Neg","Neg",M54*VLOOKUP($D54,$D$1422:$AY$1445,COLUMNS($D54:N54),FALSE))</f>
        <v>0</v>
      </c>
      <c r="O54" s="311">
        <f>IF(N54="Neg","Neg",N54*VLOOKUP($D54,$D$1422:$AY$1445,COLUMNS($D54:O54),FALSE))</f>
        <v>0</v>
      </c>
      <c r="P54" s="311">
        <f>IF(O54="Neg","Neg",O54*VLOOKUP($D54,$D$1422:$AY$1445,COLUMNS($D54:P54),FALSE))</f>
        <v>0</v>
      </c>
      <c r="Q54" s="311">
        <f>IF(P54="Neg","Neg",P54*VLOOKUP($D54,$D$1422:$AY$1445,COLUMNS($D54:Q54),FALSE))</f>
        <v>0</v>
      </c>
      <c r="R54" s="311">
        <f>IF(Q54="Neg","Neg",Q54*VLOOKUP($D54,$D$1422:$AY$1445,COLUMNS($D54:R54),FALSE))</f>
        <v>0</v>
      </c>
      <c r="S54" s="311">
        <f>IF(R54="Neg","Neg",R54*VLOOKUP($D54,$D$1422:$AY$1445,COLUMNS($D54:S54),FALSE))</f>
        <v>0</v>
      </c>
      <c r="T54" s="311">
        <f>IF(S54="Neg","Neg",S54*VLOOKUP($D54,$D$1422:$AY$1445,COLUMNS($D54:T54),FALSE))</f>
        <v>0</v>
      </c>
      <c r="U54" s="311">
        <f>IF(T54="Neg","Neg",T54*VLOOKUP($D54,$D$1422:$AY$1445,COLUMNS($D54:U54),FALSE))</f>
        <v>0</v>
      </c>
      <c r="V54" s="311">
        <f>IF(U54="Neg","Neg",U54*VLOOKUP($D54,$D$1422:$AY$1445,COLUMNS($D54:V54),FALSE))</f>
        <v>0</v>
      </c>
      <c r="W54" s="311">
        <f>IF(V54="Neg","Neg",V54*VLOOKUP($D54,$D$1422:$AY$1445,COLUMNS($D54:W54),FALSE))</f>
        <v>0</v>
      </c>
      <c r="X54" s="311">
        <f>IF(W54="Neg","Neg",W54*VLOOKUP($D54,$D$1422:$AY$1445,COLUMNS($D54:X54),FALSE))</f>
        <v>0</v>
      </c>
      <c r="Y54" s="311">
        <f>IF(X54="Neg","Neg",X54*VLOOKUP($D54,$D$1422:$AY$1445,COLUMNS($D54:Y54),FALSE))</f>
        <v>0</v>
      </c>
      <c r="Z54" s="311">
        <f>IF(Y54="Neg","Neg",Y54*VLOOKUP($D54,$D$1422:$AY$1445,COLUMNS($D54:Z54),FALSE))</f>
        <v>0</v>
      </c>
      <c r="AA54" s="311">
        <f>IF(Z54="Neg","Neg",Z54*VLOOKUP($D54,$D$1422:$AY$1445,COLUMNS($D54:AA54),FALSE))</f>
        <v>0</v>
      </c>
      <c r="AB54" s="311">
        <f>IF(AA54="Neg","Neg",AA54*VLOOKUP($D54,$D$1422:$AY$1445,COLUMNS($D54:AB54),FALSE))</f>
        <v>0</v>
      </c>
      <c r="AC54" s="311">
        <f>IF(AB54="Neg","Neg",AB54*VLOOKUP($D54,$D$1422:$AY$1445,COLUMNS($D54:AC54),FALSE))</f>
        <v>0</v>
      </c>
      <c r="AD54" s="311">
        <f>IF(AC54="Neg","Neg",AC54*VLOOKUP($D54,$D$1422:$AY$1445,COLUMNS($D54:AD54),FALSE))</f>
        <v>0</v>
      </c>
      <c r="AE54" s="311">
        <f>IF(AD54="Neg","Neg",AD54*VLOOKUP($D54,$D$1422:$AY$1445,COLUMNS($D54:AE54),FALSE))</f>
        <v>0</v>
      </c>
      <c r="AF54" s="311">
        <f>IF(AE54="Neg","Neg",AE54*VLOOKUP($D54,$D$1422:$AY$1445,COLUMNS($D54:AF54),FALSE))</f>
        <v>0</v>
      </c>
      <c r="AG54" s="311">
        <f>IF(AF54="Neg","Neg",AF54*VLOOKUP($D54,$D$1422:$AY$1445,COLUMNS($D54:AG54),FALSE))</f>
        <v>0</v>
      </c>
      <c r="AH54" s="311">
        <f>IF(AG54="Neg","Neg",AG54*VLOOKUP($D54,$D$1422:$AY$1445,COLUMNS($D54:AH54),FALSE))</f>
        <v>0</v>
      </c>
      <c r="AI54" s="311">
        <f>IF(AH54="Neg","Neg",AH54*VLOOKUP($D54,$D$1422:$AY$1445,COLUMNS($D54:AI54),FALSE))</f>
        <v>0</v>
      </c>
      <c r="AJ54" s="311">
        <f>IF(AI54="Neg","Neg",AI54*VLOOKUP($D54,$D$1422:$AY$1445,COLUMNS($D54:AJ54),FALSE))</f>
        <v>0</v>
      </c>
      <c r="AK54" s="311">
        <f>IF(AJ54="Neg","Neg",AJ54*VLOOKUP($D54,$D$1422:$AY$1445,COLUMNS($D54:AK54),FALSE))</f>
        <v>0</v>
      </c>
      <c r="AL54" s="311">
        <f>IF(AK54="Neg","Neg",AK54*VLOOKUP($D54,$D$1422:$AY$1445,COLUMNS($D54:AL54),FALSE))</f>
        <v>0</v>
      </c>
      <c r="AM54" s="311">
        <f>IF(AL54="Neg","Neg",AL54*VLOOKUP($D54,$D$1422:$AY$1445,COLUMNS($D54:AM54),FALSE))</f>
        <v>0</v>
      </c>
      <c r="AN54" s="311">
        <f>IF(AM54="Neg","Neg",AM54*VLOOKUP($D54,$D$1422:$AY$1445,COLUMNS($D54:AN54),FALSE))</f>
        <v>0</v>
      </c>
      <c r="AO54" s="311">
        <f>IF(AN54="Neg","Neg",AN54*VLOOKUP($D54,$D$1422:$AY$1445,COLUMNS($D54:AO54),FALSE))</f>
        <v>0</v>
      </c>
      <c r="AP54" s="311">
        <f>IF(AO54="Neg","Neg",AO54*VLOOKUP($D54,$D$1422:$AY$1445,COLUMNS($D54:AP54),FALSE))</f>
        <v>0</v>
      </c>
      <c r="AQ54" s="311">
        <f>IF(AP54="Neg","Neg",AP54*VLOOKUP($D54,$D$1422:$AY$1445,COLUMNS($D54:AQ54),FALSE))</f>
        <v>0</v>
      </c>
      <c r="AR54" s="311">
        <f>IF(AQ54="Neg","Neg",AQ54*VLOOKUP($D54,$D$1422:$AY$1445,COLUMNS($D54:AR54),FALSE))</f>
        <v>0</v>
      </c>
      <c r="AS54" s="311">
        <f>IF(AR54="Neg","Neg",AR54*VLOOKUP($D54,$D$1422:$AY$1445,COLUMNS($D54:AS54),FALSE))</f>
        <v>0</v>
      </c>
      <c r="AT54" s="311">
        <f>IF(AS54="Neg","Neg",AS54*VLOOKUP($D54,$D$1422:$AY$1445,COLUMNS($D54:AT54),FALSE))</f>
        <v>0</v>
      </c>
      <c r="AU54" s="311">
        <f>IF(AT54="Neg","Neg",AT54*VLOOKUP($D54,$D$1422:$AY$1445,COLUMNS($D54:AU54),FALSE))</f>
        <v>0</v>
      </c>
      <c r="AV54" s="311">
        <f>IF(AU54="Neg","Neg",AU54*VLOOKUP($D54,$D$1422:$AY$1445,COLUMNS($D54:AV54),FALSE))</f>
        <v>0</v>
      </c>
      <c r="AW54" s="311">
        <f>IF(AV54="Neg","Neg",AV54*VLOOKUP($D54,$D$1422:$AY$1445,COLUMNS($D54:AW54),FALSE))</f>
        <v>0</v>
      </c>
      <c r="AX54" s="311">
        <f>IF(AW54="Neg","Neg",AW54*VLOOKUP($D54,$D$1422:$AY$1445,COLUMNS($D54:AX54),FALSE))</f>
        <v>0</v>
      </c>
      <c r="AY54" s="311">
        <f>IF(AX54="Neg","Neg",AX54*VLOOKUP($D54,$D$1422:$AY$1445,COLUMNS($D54:AY54),FALSE))</f>
        <v>0</v>
      </c>
      <c r="AZ54" s="311">
        <f>IF(AY54="Neg","Neg",AY54*VLOOKUP($D54,$D$1422:AZ$1445,COLUMNS($D54:AZ54),FALSE))</f>
        <v>0</v>
      </c>
      <c r="BA54" s="311">
        <f>IF(AZ54="Neg","Neg",AZ54*VLOOKUP($D54,$D$1422:BA$1445,COLUMNS($D54:BA54),FALSE))</f>
        <v>0</v>
      </c>
      <c r="BB54" s="311">
        <f>IF(BA54="Neg","Neg",BA54*VLOOKUP($D54,$D$1422:BB$1445,COLUMNS($D54:BB54),FALSE))</f>
        <v>0</v>
      </c>
      <c r="BC54" s="311">
        <f>IF(BB54="Neg","Neg",BB54*VLOOKUP($D54,$D$1422:BC$1445,COLUMNS($D54:BC54),FALSE))</f>
        <v>0</v>
      </c>
    </row>
    <row r="55" spans="1:55">
      <c r="A55" s="304"/>
      <c r="B55" s="135" t="s">
        <v>213</v>
      </c>
      <c r="C55" s="309" t="s">
        <v>265</v>
      </c>
      <c r="D55" s="166" t="s">
        <v>990</v>
      </c>
      <c r="E55" s="168"/>
      <c r="F55" s="168"/>
      <c r="G55" s="168"/>
      <c r="H55" s="168"/>
      <c r="I55" s="168"/>
      <c r="J55" s="168"/>
      <c r="K55" s="168"/>
      <c r="L55" s="310">
        <v>275</v>
      </c>
      <c r="M55" s="310">
        <v>275</v>
      </c>
      <c r="N55" s="311">
        <f>IF(M55="Neg","Neg",M55*VLOOKUP($D55,$D$1422:$AY$1445,COLUMNS($D55:N55),FALSE))</f>
        <v>331.73637459762614</v>
      </c>
      <c r="O55" s="311">
        <f>IF(N55="Neg","Neg",N55*VLOOKUP($D55,$D$1422:$AY$1445,COLUMNS($D55:O55),FALSE))</f>
        <v>379.70417915731025</v>
      </c>
      <c r="P55" s="311">
        <f>IF(O55="Neg","Neg",O55*VLOOKUP($D55,$D$1422:$AY$1445,COLUMNS($D55:P55),FALSE))</f>
        <v>420.04872733708703</v>
      </c>
      <c r="Q55" s="311">
        <f>IF(P55="Neg","Neg",P55*VLOOKUP($D55,$D$1422:$AY$1445,COLUMNS($D55:Q55),FALSE))</f>
        <v>458.86771164035798</v>
      </c>
      <c r="R55" s="311">
        <f>IF(Q55="Neg","Neg",Q55*VLOOKUP($D55,$D$1422:$AY$1445,COLUMNS($D55:R55),FALSE))</f>
        <v>500.77128571586599</v>
      </c>
      <c r="S55" s="311">
        <f>IF(R55="Neg","Neg",R55*VLOOKUP($D55,$D$1422:$AY$1445,COLUMNS($D55:S55),FALSE))</f>
        <v>539.19176779017937</v>
      </c>
      <c r="T55" s="311">
        <f>IF(S55="Neg","Neg",S55*VLOOKUP($D55,$D$1422:$AY$1445,COLUMNS($D55:T55),FALSE))</f>
        <v>592.63973849846798</v>
      </c>
      <c r="U55" s="311">
        <f>IF(T55="Neg","Neg",T55*VLOOKUP($D55,$D$1422:$AY$1445,COLUMNS($D55:U55),FALSE))</f>
        <v>636.10385947058114</v>
      </c>
      <c r="V55" s="311">
        <f>IF(U55="Neg","Neg",U55*VLOOKUP($D55,$D$1422:$AY$1445,COLUMNS($D55:V55),FALSE))</f>
        <v>714.61792458048035</v>
      </c>
      <c r="W55" s="311">
        <f>IF(V55="Neg","Neg",V55*VLOOKUP($D55,$D$1422:$AY$1445,COLUMNS($D55:W55),FALSE))</f>
        <v>798.90114600502216</v>
      </c>
      <c r="X55" s="311">
        <f>IF(W55="Neg","Neg",W55*VLOOKUP($D55,$D$1422:$AY$1445,COLUMNS($D55:X55),FALSE))</f>
        <v>880.47546487317629</v>
      </c>
      <c r="Y55" s="311">
        <f>IF(X55="Neg","Neg",X55*VLOOKUP($D55,$D$1422:$AY$1445,COLUMNS($D55:Y55),FALSE))</f>
        <v>949.14104932467581</v>
      </c>
      <c r="Z55" s="311">
        <f>IF(Y55="Neg","Neg",Y55*VLOOKUP($D55,$D$1422:$AY$1445,COLUMNS($D55:Z55),FALSE))</f>
        <v>999.4527162310153</v>
      </c>
      <c r="AA55" s="311">
        <f>IF(Z55="Neg","Neg",Z55*VLOOKUP($D55,$D$1422:$AY$1445,COLUMNS($D55:AA55),FALSE))</f>
        <v>1031.1503744427607</v>
      </c>
      <c r="AB55" s="311">
        <f>IF(AA55="Neg","Neg",AA55*VLOOKUP($D55,$D$1422:$AY$1445,COLUMNS($D55:AB55),FALSE))</f>
        <v>1093.3638731872436</v>
      </c>
      <c r="AC55" s="311">
        <f>IF(AB55="Neg","Neg",AB55*VLOOKUP($D55,$D$1422:$AY$1445,COLUMNS($D55:AC55),FALSE))</f>
        <v>1147.0293470204977</v>
      </c>
      <c r="AD55" s="311">
        <f>IF(AC55="Neg","Neg",AC55*VLOOKUP($D55,$D$1422:$AY$1445,COLUMNS($D55:AD55),FALSE))</f>
        <v>1209.1698377230341</v>
      </c>
      <c r="AE55" s="311">
        <f>IF(AD55="Neg","Neg",AD55*VLOOKUP($D55,$D$1422:$AY$1445,COLUMNS($D55:AE55),FALSE))</f>
        <v>1293.7359653101182</v>
      </c>
      <c r="AF55" s="311">
        <f>IF(AE55="Neg","Neg",AE55*VLOOKUP($D55,$D$1422:$AY$1445,COLUMNS($D55:AF55),FALSE))</f>
        <v>1361.2090850764926</v>
      </c>
      <c r="AG55" s="311">
        <f>IF(AF55="Neg","Neg",AF55*VLOOKUP($D55,$D$1422:$AY$1445,COLUMNS($D55:AG55),FALSE))</f>
        <v>1428.1407285317639</v>
      </c>
      <c r="AH55" s="311">
        <f>IF(AG55="Neg","Neg",AG55*VLOOKUP($D55,$D$1422:$AY$1445,COLUMNS($D55:AH55),FALSE))</f>
        <v>1494.0761164146413</v>
      </c>
      <c r="AI55" s="311">
        <f>IF(AH55="Neg","Neg",AH55*VLOOKUP($D55,$D$1422:$AY$1445,COLUMNS($D55:AI55),FALSE))</f>
        <v>1580.0841528301678</v>
      </c>
      <c r="AJ55" s="311">
        <f>IF(AI55="Neg","Neg",AI55*VLOOKUP($D55,$D$1422:$AY$1445,COLUMNS($D55:AJ55),FALSE))</f>
        <v>1638.9058196258889</v>
      </c>
      <c r="AK55" s="311">
        <f>IF(AJ55="Neg","Neg",AJ55*VLOOKUP($D55,$D$1422:$AY$1445,COLUMNS($D55:AK55),FALSE))</f>
        <v>1732.7591785489096</v>
      </c>
      <c r="AL55" s="311">
        <f>IF(AK55="Neg","Neg",AK55*VLOOKUP($D55,$D$1422:$AY$1445,COLUMNS($D55:AL55),FALSE))</f>
        <v>1836.8245373391883</v>
      </c>
      <c r="AM55" s="311">
        <f>IF(AL55="Neg","Neg",AL55*VLOOKUP($D55,$D$1422:$AY$1445,COLUMNS($D55:AM55),FALSE))</f>
        <v>1931.9083859691814</v>
      </c>
      <c r="AN55" s="311">
        <f>IF(AM55="Neg","Neg",AM55*VLOOKUP($D55,$D$1422:$AY$1445,COLUMNS($D55:AN55),FALSE))</f>
        <v>2058.8632869105427</v>
      </c>
      <c r="AO55" s="311">
        <f>IF(AN55="Neg","Neg",AN55*VLOOKUP($D55,$D$1422:$AY$1445,COLUMNS($D55:AO55),FALSE))</f>
        <v>2172.9566044623393</v>
      </c>
      <c r="AP55" s="311">
        <f>IF(AO55="Neg","Neg",AO55*VLOOKUP($D55,$D$1422:$AY$1445,COLUMNS($D55:AP55),FALSE))</f>
        <v>2282.2070552316891</v>
      </c>
      <c r="AQ55" s="311">
        <f>IF(AP55="Neg","Neg",AP55*VLOOKUP($D55,$D$1422:$AY$1445,COLUMNS($D55:AQ55),FALSE))</f>
        <v>2287.7906494397175</v>
      </c>
      <c r="AR55" s="311">
        <f>IF(AQ55="Neg","Neg",AQ55*VLOOKUP($D55,$D$1422:$AY$1445,COLUMNS($D55:AR55),FALSE))</f>
        <v>2286.9419309520899</v>
      </c>
      <c r="AS55" s="311">
        <f>IF(AR55="Neg","Neg",AR55*VLOOKUP($D55,$D$1422:$AY$1445,COLUMNS($D55:AS55),FALSE))</f>
        <v>2395.4318812844976</v>
      </c>
      <c r="AT55" s="311">
        <f>IF(AS55="Neg","Neg",AS55*VLOOKUP($D55,$D$1422:$AY$1445,COLUMNS($D55:AT55),FALSE))</f>
        <v>2477.856439641153</v>
      </c>
      <c r="AU55" s="311">
        <f>IF(AT55="Neg","Neg",AT55*VLOOKUP($D55,$D$1422:$AY$1445,COLUMNS($D55:AU55),FALSE))</f>
        <v>2553.552090131745</v>
      </c>
      <c r="AV55" s="311">
        <f>IF(AU55="Neg","Neg",AU55*VLOOKUP($D55,$D$1422:$AY$1445,COLUMNS($D55:AV55),FALSE))</f>
        <v>2671.107205672502</v>
      </c>
      <c r="AW55" s="311">
        <f>IF(AV55="Neg","Neg",AV55*VLOOKUP($D55,$D$1422:$AY$1445,COLUMNS($D55:AW55),FALSE))</f>
        <v>2786.3397528788378</v>
      </c>
      <c r="AX55" s="311">
        <f>IF(AW55="Neg","Neg",AW55*VLOOKUP($D55,$D$1422:$AY$1445,COLUMNS($D55:AX55),FALSE))</f>
        <v>2852.798365062331</v>
      </c>
      <c r="AY55" s="311">
        <f>IF(AX55="Neg","Neg",AX55*VLOOKUP($D55,$D$1422:$AY$1445,COLUMNS($D55:AY55),FALSE))</f>
        <v>2954.9913717768582</v>
      </c>
      <c r="AZ55" s="311">
        <f>IF(AY55="Neg","Neg",AY55*VLOOKUP($D55,$D$1422:AZ$1445,COLUMNS($D55:AZ55),FALSE))</f>
        <v>3073.7663300184704</v>
      </c>
      <c r="BA55" s="311">
        <f>IF(AZ55="Neg","Neg",AZ55*VLOOKUP($D55,$D$1422:BA$1445,COLUMNS($D55:BA55),FALSE))</f>
        <v>3203.7662747093477</v>
      </c>
      <c r="BB55" s="311">
        <f>IF(BA55="Neg","Neg",BA55*VLOOKUP($D55,$D$1422:BB$1445,COLUMNS($D55:BB55),FALSE))</f>
        <v>3329.9545912102712</v>
      </c>
      <c r="BC55" s="311">
        <f>IF(BB55="Neg","Neg",BB55*VLOOKUP($D55,$D$1422:BC$1445,COLUMNS($D55:BC55),FALSE))</f>
        <v>3470.0935277264603</v>
      </c>
    </row>
    <row r="56" spans="1:55">
      <c r="A56" s="304"/>
      <c r="B56" s="135" t="s">
        <v>213</v>
      </c>
      <c r="C56" s="309" t="s">
        <v>409</v>
      </c>
      <c r="D56" s="166" t="s">
        <v>990</v>
      </c>
      <c r="E56" s="168"/>
      <c r="F56" s="168"/>
      <c r="G56" s="168"/>
      <c r="H56" s="168"/>
      <c r="I56" s="168"/>
      <c r="J56" s="168"/>
      <c r="K56" s="168"/>
      <c r="L56" s="310">
        <v>150</v>
      </c>
      <c r="M56" s="310">
        <v>150</v>
      </c>
      <c r="N56" s="311">
        <f>IF(M56="Neg","Neg",M56*VLOOKUP($D56,$D$1422:$AY$1445,COLUMNS($D56:N56),FALSE))</f>
        <v>180.94711341688699</v>
      </c>
      <c r="O56" s="311">
        <f>IF(N56="Neg","Neg",N56*VLOOKUP($D56,$D$1422:$AY$1445,COLUMNS($D56:O56),FALSE))</f>
        <v>207.11137044944195</v>
      </c>
      <c r="P56" s="311">
        <f>IF(O56="Neg","Neg",O56*VLOOKUP($D56,$D$1422:$AY$1445,COLUMNS($D56:P56),FALSE))</f>
        <v>229.11748763841109</v>
      </c>
      <c r="Q56" s="311">
        <f>IF(P56="Neg","Neg",P56*VLOOKUP($D56,$D$1422:$AY$1445,COLUMNS($D56:Q56),FALSE))</f>
        <v>250.29147907655889</v>
      </c>
      <c r="R56" s="311">
        <f>IF(Q56="Neg","Neg",Q56*VLOOKUP($D56,$D$1422:$AY$1445,COLUMNS($D56:R56),FALSE))</f>
        <v>273.14797402683598</v>
      </c>
      <c r="S56" s="311">
        <f>IF(R56="Neg","Neg",R56*VLOOKUP($D56,$D$1422:$AY$1445,COLUMNS($D56:S56),FALSE))</f>
        <v>294.1046006128251</v>
      </c>
      <c r="T56" s="311">
        <f>IF(S56="Neg","Neg",S56*VLOOKUP($D56,$D$1422:$AY$1445,COLUMNS($D56:T56),FALSE))</f>
        <v>323.25803918098251</v>
      </c>
      <c r="U56" s="311">
        <f>IF(T56="Neg","Neg",T56*VLOOKUP($D56,$D$1422:$AY$1445,COLUMNS($D56:U56),FALSE))</f>
        <v>346.96574152940786</v>
      </c>
      <c r="V56" s="311">
        <f>IF(U56="Neg","Neg",U56*VLOOKUP($D56,$D$1422:$AY$1445,COLUMNS($D56:V56),FALSE))</f>
        <v>389.79159522571655</v>
      </c>
      <c r="W56" s="311">
        <f>IF(V56="Neg","Neg",V56*VLOOKUP($D56,$D$1422:$AY$1445,COLUMNS($D56:W56),FALSE))</f>
        <v>435.76426145728482</v>
      </c>
      <c r="X56" s="311">
        <f>IF(W56="Neg","Neg",W56*VLOOKUP($D56,$D$1422:$AY$1445,COLUMNS($D56:X56),FALSE))</f>
        <v>480.25934447627799</v>
      </c>
      <c r="Y56" s="311">
        <f>IF(X56="Neg","Neg",X56*VLOOKUP($D56,$D$1422:$AY$1445,COLUMNS($D56:Y56),FALSE))</f>
        <v>517.71329963164135</v>
      </c>
      <c r="Z56" s="311">
        <f>IF(Y56="Neg","Neg",Y56*VLOOKUP($D56,$D$1422:$AY$1445,COLUMNS($D56:Z56),FALSE))</f>
        <v>545.15602703509933</v>
      </c>
      <c r="AA56" s="311">
        <f>IF(Z56="Neg","Neg",Z56*VLOOKUP($D56,$D$1422:$AY$1445,COLUMNS($D56:AA56),FALSE))</f>
        <v>562.44565878696039</v>
      </c>
      <c r="AB56" s="311">
        <f>IF(AA56="Neg","Neg",AA56*VLOOKUP($D56,$D$1422:$AY$1445,COLUMNS($D56:AB56),FALSE))</f>
        <v>596.38029446576923</v>
      </c>
      <c r="AC56" s="311">
        <f>IF(AB56="Neg","Neg",AB56*VLOOKUP($D56,$D$1422:$AY$1445,COLUMNS($D56:AC56),FALSE))</f>
        <v>625.65237110208955</v>
      </c>
      <c r="AD56" s="311">
        <f>IF(AC56="Neg","Neg",AC56*VLOOKUP($D56,$D$1422:$AY$1445,COLUMNS($D56:AD56),FALSE))</f>
        <v>659.54718421256405</v>
      </c>
      <c r="AE56" s="311">
        <f>IF(AD56="Neg","Neg",AD56*VLOOKUP($D56,$D$1422:$AY$1445,COLUMNS($D56:AE56),FALSE))</f>
        <v>705.67416289642813</v>
      </c>
      <c r="AF56" s="311">
        <f>IF(AE56="Neg","Neg",AE56*VLOOKUP($D56,$D$1422:$AY$1445,COLUMNS($D56:AF56),FALSE))</f>
        <v>742.47768276899592</v>
      </c>
      <c r="AG56" s="311">
        <f>IF(AF56="Neg","Neg",AF56*VLOOKUP($D56,$D$1422:$AY$1445,COLUMNS($D56:AG56),FALSE))</f>
        <v>778.98585192641667</v>
      </c>
      <c r="AH56" s="311">
        <f>IF(AG56="Neg","Neg",AG56*VLOOKUP($D56,$D$1422:$AY$1445,COLUMNS($D56:AH56),FALSE))</f>
        <v>814.95060895344068</v>
      </c>
      <c r="AI56" s="311">
        <f>IF(AH56="Neg","Neg",AH56*VLOOKUP($D56,$D$1422:$AY$1445,COLUMNS($D56:AI56),FALSE))</f>
        <v>861.86408336190959</v>
      </c>
      <c r="AJ56" s="311">
        <f>IF(AI56="Neg","Neg",AI56*VLOOKUP($D56,$D$1422:$AY$1445,COLUMNS($D56:AJ56),FALSE))</f>
        <v>893.94862888684838</v>
      </c>
      <c r="AK56" s="311">
        <f>IF(AJ56="Neg","Neg",AJ56*VLOOKUP($D56,$D$1422:$AY$1445,COLUMNS($D56:AK56),FALSE))</f>
        <v>945.14137011758692</v>
      </c>
      <c r="AL56" s="311">
        <f>IF(AK56="Neg","Neg",AK56*VLOOKUP($D56,$D$1422:$AY$1445,COLUMNS($D56:AL56),FALSE))</f>
        <v>1001.9042930941025</v>
      </c>
      <c r="AM56" s="311">
        <f>IF(AL56="Neg","Neg",AL56*VLOOKUP($D56,$D$1422:$AY$1445,COLUMNS($D56:AM56),FALSE))</f>
        <v>1053.7682105286442</v>
      </c>
      <c r="AN56" s="311">
        <f>IF(AM56="Neg","Neg",AM56*VLOOKUP($D56,$D$1422:$AY$1445,COLUMNS($D56:AN56),FALSE))</f>
        <v>1123.0163383148413</v>
      </c>
      <c r="AO56" s="311">
        <f>IF(AN56="Neg","Neg",AN56*VLOOKUP($D56,$D$1422:$AY$1445,COLUMNS($D56:AO56),FALSE))</f>
        <v>1185.2490569794577</v>
      </c>
      <c r="AP56" s="311">
        <f>IF(AO56="Neg","Neg",AO56*VLOOKUP($D56,$D$1422:$AY$1445,COLUMNS($D56:AP56),FALSE))</f>
        <v>1244.8402119445575</v>
      </c>
      <c r="AQ56" s="311">
        <f>IF(AP56="Neg","Neg",AP56*VLOOKUP($D56,$D$1422:$AY$1445,COLUMNS($D56:AQ56),FALSE))</f>
        <v>1247.8858087853005</v>
      </c>
      <c r="AR56" s="311">
        <f>IF(AQ56="Neg","Neg",AQ56*VLOOKUP($D56,$D$1422:$AY$1445,COLUMNS($D56:AR56),FALSE))</f>
        <v>1247.4228714284127</v>
      </c>
      <c r="AS56" s="311">
        <f>IF(AR56="Neg","Neg",AR56*VLOOKUP($D56,$D$1422:$AY$1445,COLUMNS($D56:AS56),FALSE))</f>
        <v>1306.5992079733624</v>
      </c>
      <c r="AT56" s="311">
        <f>IF(AS56="Neg","Neg",AS56*VLOOKUP($D56,$D$1422:$AY$1445,COLUMNS($D56:AT56),FALSE))</f>
        <v>1351.5580579860834</v>
      </c>
      <c r="AU56" s="311">
        <f>IF(AT56="Neg","Neg",AT56*VLOOKUP($D56,$D$1422:$AY$1445,COLUMNS($D56:AU56),FALSE))</f>
        <v>1392.8465946173153</v>
      </c>
      <c r="AV56" s="311">
        <f>IF(AU56="Neg","Neg",AU56*VLOOKUP($D56,$D$1422:$AY$1445,COLUMNS($D56:AV56),FALSE))</f>
        <v>1456.9675667304555</v>
      </c>
      <c r="AW56" s="311">
        <f>IF(AV56="Neg","Neg",AV56*VLOOKUP($D56,$D$1422:$AY$1445,COLUMNS($D56:AW56),FALSE))</f>
        <v>1519.8216833884569</v>
      </c>
      <c r="AX56" s="311">
        <f>IF(AW56="Neg","Neg",AW56*VLOOKUP($D56,$D$1422:$AY$1445,COLUMNS($D56:AX56),FALSE))</f>
        <v>1556.0718354885441</v>
      </c>
      <c r="AY56" s="311">
        <f>IF(AX56="Neg","Neg",AX56*VLOOKUP($D56,$D$1422:$AY$1445,COLUMNS($D56:AY56),FALSE))</f>
        <v>1611.8134755146498</v>
      </c>
      <c r="AZ56" s="311">
        <f>IF(AY56="Neg","Neg",AY56*VLOOKUP($D56,$D$1422:AZ$1445,COLUMNS($D56:AZ56),FALSE))</f>
        <v>1676.5998163737111</v>
      </c>
      <c r="BA56" s="311">
        <f>IF(AZ56="Neg","Neg",AZ56*VLOOKUP($D56,$D$1422:BA$1445,COLUMNS($D56:BA56),FALSE))</f>
        <v>1747.5088771141895</v>
      </c>
      <c r="BB56" s="311">
        <f>IF(BA56="Neg","Neg",BA56*VLOOKUP($D56,$D$1422:BB$1445,COLUMNS($D56:BB56),FALSE))</f>
        <v>1816.338867932875</v>
      </c>
      <c r="BC56" s="311">
        <f>IF(BB56="Neg","Neg",BB56*VLOOKUP($D56,$D$1422:BC$1445,COLUMNS($D56:BC56),FALSE))</f>
        <v>1892.7782878507962</v>
      </c>
    </row>
    <row r="57" spans="1:55">
      <c r="A57" s="304"/>
      <c r="B57" s="135" t="s">
        <v>213</v>
      </c>
      <c r="C57" s="309" t="s">
        <v>410</v>
      </c>
      <c r="D57" s="166" t="s">
        <v>249</v>
      </c>
      <c r="E57" s="168"/>
      <c r="F57" s="168"/>
      <c r="G57" s="168"/>
      <c r="H57" s="168"/>
      <c r="I57" s="168"/>
      <c r="J57" s="168"/>
      <c r="K57" s="168"/>
      <c r="L57" s="310">
        <v>125</v>
      </c>
      <c r="M57" s="310">
        <v>140</v>
      </c>
      <c r="N57" s="311">
        <f>IF(M57="Neg","Neg",M57*VLOOKUP($D57,$D$1422:$AY$1445,COLUMNS($D57:N57),FALSE))</f>
        <v>168.88397252242785</v>
      </c>
      <c r="O57" s="311">
        <f>IF(N57="Neg","Neg",N57*VLOOKUP($D57,$D$1422:$AY$1445,COLUMNS($D57:O57),FALSE))</f>
        <v>193.30394575281247</v>
      </c>
      <c r="P57" s="311">
        <f>IF(O57="Neg","Neg",O57*VLOOKUP($D57,$D$1422:$AY$1445,COLUMNS($D57:P57),FALSE))</f>
        <v>213.84298846251701</v>
      </c>
      <c r="Q57" s="311">
        <f>IF(P57="Neg","Neg",P57*VLOOKUP($D57,$D$1422:$AY$1445,COLUMNS($D57:Q57),FALSE))</f>
        <v>233.60538047145496</v>
      </c>
      <c r="R57" s="311">
        <f>IF(Q57="Neg","Neg",Q57*VLOOKUP($D57,$D$1422:$AY$1445,COLUMNS($D57:R57),FALSE))</f>
        <v>254.93810909171359</v>
      </c>
      <c r="S57" s="311">
        <f>IF(R57="Neg","Neg",R57*VLOOKUP($D57,$D$1422:$AY$1445,COLUMNS($D57:S57),FALSE))</f>
        <v>274.49762723863671</v>
      </c>
      <c r="T57" s="311">
        <f>IF(S57="Neg","Neg",S57*VLOOKUP($D57,$D$1422:$AY$1445,COLUMNS($D57:T57),FALSE))</f>
        <v>301.70750323558366</v>
      </c>
      <c r="U57" s="311">
        <f>IF(T57="Neg","Neg",T57*VLOOKUP($D57,$D$1422:$AY$1445,COLUMNS($D57:U57),FALSE))</f>
        <v>323.83469209411396</v>
      </c>
      <c r="V57" s="311">
        <f>IF(U57="Neg","Neg",U57*VLOOKUP($D57,$D$1422:$AY$1445,COLUMNS($D57:V57),FALSE))</f>
        <v>363.80548887733539</v>
      </c>
      <c r="W57" s="311">
        <f>IF(V57="Neg","Neg",V57*VLOOKUP($D57,$D$1422:$AY$1445,COLUMNS($D57:W57),FALSE))</f>
        <v>406.71331069346576</v>
      </c>
      <c r="X57" s="311">
        <f>IF(W57="Neg","Neg",W57*VLOOKUP($D57,$D$1422:$AY$1445,COLUMNS($D57:X57),FALSE))</f>
        <v>448.24205484452602</v>
      </c>
      <c r="Y57" s="311">
        <f>IF(X57="Neg","Neg",X57*VLOOKUP($D57,$D$1422:$AY$1445,COLUMNS($D57:Y57),FALSE))</f>
        <v>483.19907965619848</v>
      </c>
      <c r="Z57" s="311">
        <f>IF(Y57="Neg","Neg",Y57*VLOOKUP($D57,$D$1422:$AY$1445,COLUMNS($D57:Z57),FALSE))</f>
        <v>508.81229189942587</v>
      </c>
      <c r="AA57" s="311">
        <f>IF(Z57="Neg","Neg",Z57*VLOOKUP($D57,$D$1422:$AY$1445,COLUMNS($D57:AA57),FALSE))</f>
        <v>524.94928153449621</v>
      </c>
      <c r="AB57" s="311">
        <f>IF(AA57="Neg","Neg",AA57*VLOOKUP($D57,$D$1422:$AY$1445,COLUMNS($D57:AB57),FALSE))</f>
        <v>556.62160816805113</v>
      </c>
      <c r="AC57" s="311">
        <f>IF(AB57="Neg","Neg",AB57*VLOOKUP($D57,$D$1422:$AY$1445,COLUMNS($D57:AC57),FALSE))</f>
        <v>583.94221302861672</v>
      </c>
      <c r="AD57" s="311">
        <f>IF(AC57="Neg","Neg",AC57*VLOOKUP($D57,$D$1422:$AY$1445,COLUMNS($D57:AD57),FALSE))</f>
        <v>615.57737193172625</v>
      </c>
      <c r="AE57" s="311">
        <f>IF(AD57="Neg","Neg",AD57*VLOOKUP($D57,$D$1422:$AY$1445,COLUMNS($D57:AE57),FALSE))</f>
        <v>658.62921870333275</v>
      </c>
      <c r="AF57" s="311">
        <f>IF(AE57="Neg","Neg",AE57*VLOOKUP($D57,$D$1422:$AY$1445,COLUMNS($D57:AF57),FALSE))</f>
        <v>692.979170584396</v>
      </c>
      <c r="AG57" s="311">
        <f>IF(AF57="Neg","Neg",AF57*VLOOKUP($D57,$D$1422:$AY$1445,COLUMNS($D57:AG57),FALSE))</f>
        <v>727.05346179798869</v>
      </c>
      <c r="AH57" s="311">
        <f>IF(AG57="Neg","Neg",AG57*VLOOKUP($D57,$D$1422:$AY$1445,COLUMNS($D57:AH57),FALSE))</f>
        <v>760.62056835654437</v>
      </c>
      <c r="AI57" s="311">
        <f>IF(AH57="Neg","Neg",AH57*VLOOKUP($D57,$D$1422:$AY$1445,COLUMNS($D57:AI57),FALSE))</f>
        <v>804.40647780444863</v>
      </c>
      <c r="AJ57" s="311">
        <f>IF(AI57="Neg","Neg",AI57*VLOOKUP($D57,$D$1422:$AY$1445,COLUMNS($D57:AJ57),FALSE))</f>
        <v>834.35205362772479</v>
      </c>
      <c r="AK57" s="311">
        <f>IF(AJ57="Neg","Neg",AJ57*VLOOKUP($D57,$D$1422:$AY$1445,COLUMNS($D57:AK57),FALSE))</f>
        <v>882.13194544308078</v>
      </c>
      <c r="AL57" s="311">
        <f>IF(AK57="Neg","Neg",AK57*VLOOKUP($D57,$D$1422:$AY$1445,COLUMNS($D57:AL57),FALSE))</f>
        <v>935.11067355449541</v>
      </c>
      <c r="AM57" s="311">
        <f>IF(AL57="Neg","Neg",AL57*VLOOKUP($D57,$D$1422:$AY$1445,COLUMNS($D57:AM57),FALSE))</f>
        <v>983.51699649340105</v>
      </c>
      <c r="AN57" s="311">
        <f>IF(AM57="Neg","Neg",AM57*VLOOKUP($D57,$D$1422:$AY$1445,COLUMNS($D57:AN57),FALSE))</f>
        <v>1048.1485824271849</v>
      </c>
      <c r="AO57" s="311">
        <f>IF(AN57="Neg","Neg",AN57*VLOOKUP($D57,$D$1422:$AY$1445,COLUMNS($D57:AO57),FALSE))</f>
        <v>1106.232453180827</v>
      </c>
      <c r="AP57" s="311">
        <f>IF(AO57="Neg","Neg",AO57*VLOOKUP($D57,$D$1422:$AY$1445,COLUMNS($D57:AP57),FALSE))</f>
        <v>1161.8508644815868</v>
      </c>
      <c r="AQ57" s="311">
        <f>IF(AP57="Neg","Neg",AP57*VLOOKUP($D57,$D$1422:$AY$1445,COLUMNS($D57:AQ57),FALSE))</f>
        <v>1164.6934215329468</v>
      </c>
      <c r="AR57" s="311">
        <f>IF(AQ57="Neg","Neg",AQ57*VLOOKUP($D57,$D$1422:$AY$1445,COLUMNS($D57:AR57),FALSE))</f>
        <v>1164.2613466665182</v>
      </c>
      <c r="AS57" s="311">
        <f>IF(AR57="Neg","Neg",AR57*VLOOKUP($D57,$D$1422:$AY$1445,COLUMNS($D57:AS57),FALSE))</f>
        <v>1219.4925941084712</v>
      </c>
      <c r="AT57" s="311">
        <f>IF(AS57="Neg","Neg",AS57*VLOOKUP($D57,$D$1422:$AY$1445,COLUMNS($D57:AT57),FALSE))</f>
        <v>1261.4541874536774</v>
      </c>
      <c r="AU57" s="311">
        <f>IF(AT57="Neg","Neg",AT57*VLOOKUP($D57,$D$1422:$AY$1445,COLUMNS($D57:AU57),FALSE))</f>
        <v>1299.9901549761605</v>
      </c>
      <c r="AV57" s="311">
        <f>IF(AU57="Neg","Neg",AU57*VLOOKUP($D57,$D$1422:$AY$1445,COLUMNS($D57:AV57),FALSE))</f>
        <v>1359.8363956150913</v>
      </c>
      <c r="AW57" s="311">
        <f>IF(AV57="Neg","Neg",AV57*VLOOKUP($D57,$D$1422:$AY$1445,COLUMNS($D57:AW57),FALSE))</f>
        <v>1418.5002378292259</v>
      </c>
      <c r="AX57" s="311">
        <f>IF(AW57="Neg","Neg",AW57*VLOOKUP($D57,$D$1422:$AY$1445,COLUMNS($D57:AX57),FALSE))</f>
        <v>1452.3337131226406</v>
      </c>
      <c r="AY57" s="311">
        <f>IF(AX57="Neg","Neg",AX57*VLOOKUP($D57,$D$1422:$AY$1445,COLUMNS($D57:AY57),FALSE))</f>
        <v>1504.3592438136725</v>
      </c>
      <c r="AZ57" s="311">
        <f>IF(AY57="Neg","Neg",AY57*VLOOKUP($D57,$D$1422:AZ$1445,COLUMNS($D57:AZ57),FALSE))</f>
        <v>1564.8264952821296</v>
      </c>
      <c r="BA57" s="311">
        <f>IF(AZ57="Neg","Neg",AZ57*VLOOKUP($D57,$D$1422:BA$1445,COLUMNS($D57:BA57),FALSE))</f>
        <v>1631.0082853065762</v>
      </c>
      <c r="BB57" s="311">
        <f>IF(BA57="Neg","Neg",BA57*VLOOKUP($D57,$D$1422:BB$1445,COLUMNS($D57:BB57),FALSE))</f>
        <v>1695.2496100706826</v>
      </c>
      <c r="BC57" s="311">
        <f>IF(BB57="Neg","Neg",BB57*VLOOKUP($D57,$D$1422:BC$1445,COLUMNS($D57:BC57),FALSE))</f>
        <v>1766.5930686607423</v>
      </c>
    </row>
    <row r="58" spans="1:55">
      <c r="A58" s="304"/>
      <c r="B58" s="135" t="s">
        <v>213</v>
      </c>
      <c r="C58" s="309" t="s">
        <v>757</v>
      </c>
      <c r="D58" s="166" t="s">
        <v>91</v>
      </c>
      <c r="E58" s="168"/>
      <c r="F58" s="168"/>
      <c r="G58" s="168"/>
      <c r="H58" s="168"/>
      <c r="I58" s="168"/>
      <c r="J58" s="168"/>
      <c r="K58" s="168"/>
      <c r="L58" s="310">
        <v>211</v>
      </c>
      <c r="M58" s="310">
        <v>211</v>
      </c>
      <c r="N58" s="311">
        <f>IF(M58="Neg","Neg",M58*VLOOKUP($D58,$D$1422:$AY$1445,COLUMNS($D58:N58),FALSE))</f>
        <v>254.53227287308769</v>
      </c>
      <c r="O58" s="311">
        <f>IF(N58="Neg","Neg",N58*VLOOKUP($D58,$D$1422:$AY$1445,COLUMNS($D58:O58),FALSE))</f>
        <v>291.33666109888168</v>
      </c>
      <c r="P58" s="311">
        <f>IF(O58="Neg","Neg",O58*VLOOKUP($D58,$D$1422:$AY$1445,COLUMNS($D58:P58),FALSE))</f>
        <v>322.29193261136493</v>
      </c>
      <c r="Q58" s="311">
        <f>IF(P58="Neg","Neg",P58*VLOOKUP($D58,$D$1422:$AY$1445,COLUMNS($D58:Q58),FALSE))</f>
        <v>352.07668056769285</v>
      </c>
      <c r="R58" s="311">
        <f>IF(Q58="Neg","Neg",Q58*VLOOKUP($D58,$D$1422:$AY$1445,COLUMNS($D58:R58),FALSE))</f>
        <v>384.2281501310826</v>
      </c>
      <c r="S58" s="311">
        <f>IF(R58="Neg","Neg",R58*VLOOKUP($D58,$D$1422:$AY$1445,COLUMNS($D58:S58),FALSE))</f>
        <v>413.70713819537394</v>
      </c>
      <c r="T58" s="311">
        <f>IF(S58="Neg","Neg",S58*VLOOKUP($D58,$D$1422:$AY$1445,COLUMNS($D58:T58),FALSE))</f>
        <v>454.71630844791542</v>
      </c>
      <c r="U58" s="311">
        <f>IF(T58="Neg","Neg",T58*VLOOKUP($D58,$D$1422:$AY$1445,COLUMNS($D58:U58),FALSE))</f>
        <v>488.06514308470042</v>
      </c>
      <c r="V58" s="311">
        <f>IF(U58="Neg","Neg",U58*VLOOKUP($D58,$D$1422:$AY$1445,COLUMNS($D58:V58),FALSE))</f>
        <v>548.30684395084131</v>
      </c>
      <c r="W58" s="311">
        <f>IF(V58="Neg","Neg",V58*VLOOKUP($D58,$D$1422:$AY$1445,COLUMNS($D58:W58),FALSE))</f>
        <v>612.97506111658072</v>
      </c>
      <c r="X58" s="311">
        <f>IF(W58="Neg","Neg",W58*VLOOKUP($D58,$D$1422:$AY$1445,COLUMNS($D58:X58),FALSE))</f>
        <v>675.56481122996445</v>
      </c>
      <c r="Y58" s="311">
        <f>IF(X58="Neg","Neg",X58*VLOOKUP($D58,$D$1422:$AY$1445,COLUMNS($D58:Y58),FALSE))</f>
        <v>728.25004148184223</v>
      </c>
      <c r="Z58" s="311">
        <f>IF(Y58="Neg","Neg",Y58*VLOOKUP($D58,$D$1422:$AY$1445,COLUMNS($D58:Z58),FALSE))</f>
        <v>766.85281136270635</v>
      </c>
      <c r="AA58" s="311">
        <f>IF(Z58="Neg","Neg",Z58*VLOOKUP($D58,$D$1422:$AY$1445,COLUMNS($D58:AA58),FALSE))</f>
        <v>791.17356002699103</v>
      </c>
      <c r="AB58" s="311">
        <f>IF(AA58="Neg","Neg",AA58*VLOOKUP($D58,$D$1422:$AY$1445,COLUMNS($D58:AB58),FALSE))</f>
        <v>838.90828088184878</v>
      </c>
      <c r="AC58" s="311">
        <f>IF(AB58="Neg","Neg",AB58*VLOOKUP($D58,$D$1422:$AY$1445,COLUMNS($D58:AC58),FALSE))</f>
        <v>880.0843353502728</v>
      </c>
      <c r="AD58" s="311">
        <f>IF(AC58="Neg","Neg",AC58*VLOOKUP($D58,$D$1422:$AY$1445,COLUMNS($D58:AD58),FALSE))</f>
        <v>927.76303912567357</v>
      </c>
      <c r="AE58" s="311">
        <f>IF(AD58="Neg","Neg",AD58*VLOOKUP($D58,$D$1422:$AY$1445,COLUMNS($D58:AE58),FALSE))</f>
        <v>992.64832247430911</v>
      </c>
      <c r="AF58" s="311">
        <f>IF(AE58="Neg","Neg",AE58*VLOOKUP($D58,$D$1422:$AY$1445,COLUMNS($D58:AF58),FALSE))</f>
        <v>1044.4186070950545</v>
      </c>
      <c r="AG58" s="311">
        <f>IF(AF58="Neg","Neg",AF58*VLOOKUP($D58,$D$1422:$AY$1445,COLUMNS($D58:AG58),FALSE))</f>
        <v>1095.7734317098264</v>
      </c>
      <c r="AH58" s="311">
        <f>IF(AG58="Neg","Neg",AG58*VLOOKUP($D58,$D$1422:$AY$1445,COLUMNS($D58:AH58),FALSE))</f>
        <v>1146.3638565945068</v>
      </c>
      <c r="AI58" s="311">
        <f>IF(AH58="Neg","Neg",AH58*VLOOKUP($D58,$D$1422:$AY$1445,COLUMNS($D58:AI58),FALSE))</f>
        <v>1212.3554772624198</v>
      </c>
      <c r="AJ58" s="311">
        <f>IF(AI58="Neg","Neg",AI58*VLOOKUP($D58,$D$1422:$AY$1445,COLUMNS($D58:AJ58),FALSE))</f>
        <v>1257.4877379675004</v>
      </c>
      <c r="AK58" s="311">
        <f>IF(AJ58="Neg","Neg",AJ58*VLOOKUP($D58,$D$1422:$AY$1445,COLUMNS($D58:AK58),FALSE))</f>
        <v>1329.4988606320726</v>
      </c>
      <c r="AL58" s="311">
        <f>IF(AK58="Neg","Neg",AK58*VLOOKUP($D58,$D$1422:$AY$1445,COLUMNS($D58:AL58),FALSE))</f>
        <v>1409.3453722857046</v>
      </c>
      <c r="AM58" s="311">
        <f>IF(AL58="Neg","Neg",AL58*VLOOKUP($D58,$D$1422:$AY$1445,COLUMNS($D58:AM58),FALSE))</f>
        <v>1482.3006161436267</v>
      </c>
      <c r="AN58" s="311">
        <f>IF(AM58="Neg","Neg",AM58*VLOOKUP($D58,$D$1422:$AY$1445,COLUMNS($D58:AN58),FALSE))</f>
        <v>1579.7096492295439</v>
      </c>
      <c r="AO58" s="311">
        <f>IF(AN58="Neg","Neg",AN58*VLOOKUP($D58,$D$1422:$AY$1445,COLUMNS($D58:AO58),FALSE))</f>
        <v>1667.2503401511044</v>
      </c>
      <c r="AP58" s="311">
        <f>IF(AO58="Neg","Neg",AO58*VLOOKUP($D58,$D$1422:$AY$1445,COLUMNS($D58:AP58),FALSE))</f>
        <v>1751.0752314686781</v>
      </c>
      <c r="AQ58" s="311">
        <f>IF(AP58="Neg","Neg",AP58*VLOOKUP($D58,$D$1422:$AY$1445,COLUMNS($D58:AQ58),FALSE))</f>
        <v>1755.3593710246564</v>
      </c>
      <c r="AR58" s="311">
        <f>IF(AQ58="Neg","Neg",AQ58*VLOOKUP($D58,$D$1422:$AY$1445,COLUMNS($D58:AR58),FALSE))</f>
        <v>1754.7081724759678</v>
      </c>
      <c r="AS58" s="311">
        <f>IF(AR58="Neg","Neg",AR58*VLOOKUP($D58,$D$1422:$AY$1445,COLUMNS($D58:AS58),FALSE))</f>
        <v>1837.9495525491968</v>
      </c>
      <c r="AT58" s="311">
        <f>IF(AS58="Neg","Neg",AS58*VLOOKUP($D58,$D$1422:$AY$1445,COLUMNS($D58:AT58),FALSE))</f>
        <v>1901.1916682337578</v>
      </c>
      <c r="AU58" s="311">
        <f>IF(AT58="Neg","Neg",AT58*VLOOKUP($D58,$D$1422:$AY$1445,COLUMNS($D58:AU58),FALSE))</f>
        <v>1959.2708764283575</v>
      </c>
      <c r="AV58" s="311">
        <f>IF(AU58="Neg","Neg",AU58*VLOOKUP($D58,$D$1422:$AY$1445,COLUMNS($D58:AV58),FALSE))</f>
        <v>2049.4677105341748</v>
      </c>
      <c r="AW58" s="311">
        <f>IF(AV58="Neg","Neg",AV58*VLOOKUP($D58,$D$1422:$AY$1445,COLUMNS($D58:AW58),FALSE))</f>
        <v>2137.8825012997636</v>
      </c>
      <c r="AX58" s="311">
        <f>IF(AW58="Neg","Neg",AW58*VLOOKUP($D58,$D$1422:$AY$1445,COLUMNS($D58:AX58),FALSE))</f>
        <v>2188.8743819205529</v>
      </c>
      <c r="AY58" s="311">
        <f>IF(AX58="Neg","Neg",AX58*VLOOKUP($D58,$D$1422:$AY$1445,COLUMNS($D58:AY58),FALSE))</f>
        <v>2267.2842888906084</v>
      </c>
      <c r="AZ58" s="311">
        <f>IF(AY58="Neg","Neg",AY58*VLOOKUP($D58,$D$1422:AZ$1445,COLUMNS($D58:AZ58),FALSE))</f>
        <v>2358.4170750323547</v>
      </c>
      <c r="BA58" s="311">
        <f>IF(AZ58="Neg","Neg",AZ58*VLOOKUP($D58,$D$1422:BA$1445,COLUMNS($D58:BA58),FALSE))</f>
        <v>2458.1624871406279</v>
      </c>
      <c r="BB58" s="311">
        <f>IF(BA58="Neg","Neg",BA58*VLOOKUP($D58,$D$1422:BB$1445,COLUMNS($D58:BB58),FALSE))</f>
        <v>2554.9833408922455</v>
      </c>
      <c r="BC58" s="311">
        <f>IF(BB58="Neg","Neg",BB58*VLOOKUP($D58,$D$1422:BC$1445,COLUMNS($D58:BC58),FALSE))</f>
        <v>2662.5081249101213</v>
      </c>
    </row>
    <row r="59" spans="1:55">
      <c r="A59" s="304"/>
      <c r="B59" s="305" t="s">
        <v>214</v>
      </c>
      <c r="C59" s="306" t="s">
        <v>758</v>
      </c>
      <c r="D59" s="305" t="s">
        <v>227</v>
      </c>
      <c r="E59" s="312"/>
      <c r="F59" s="312"/>
      <c r="G59" s="312"/>
      <c r="H59" s="312"/>
      <c r="I59" s="312"/>
      <c r="J59" s="312"/>
      <c r="K59" s="312"/>
      <c r="L59" s="312"/>
      <c r="M59" s="307">
        <v>-415</v>
      </c>
      <c r="N59" s="307">
        <v>-500</v>
      </c>
      <c r="O59" s="308">
        <f>IF(N59="Neg","Neg",N59*VLOOKUP($D59,$D$1422:$AY$1445,COLUMNS($D59:O59),FALSE))</f>
        <v>-572.29807798114666</v>
      </c>
      <c r="P59" s="308">
        <f>IF(O59="Neg","Neg",O59*VLOOKUP($D59,$D$1422:$AY$1445,COLUMNS($D59:P59),FALSE))</f>
        <v>-633.10622455342411</v>
      </c>
      <c r="Q59" s="308">
        <f>IF(P59="Neg","Neg",P59*VLOOKUP($D59,$D$1422:$AY$1445,COLUMNS($D59:Q59),FALSE))</f>
        <v>-691.61500935333606</v>
      </c>
      <c r="R59" s="308">
        <f>IF(Q59="Neg","Neg",Q59*VLOOKUP($D59,$D$1422:$AY$1445,COLUMNS($D59:R59),FALSE))</f>
        <v>-754.77295235300585</v>
      </c>
      <c r="S59" s="308">
        <f>IF(R59="Neg","Neg",R59*VLOOKUP($D59,$D$1422:$AY$1445,COLUMNS($D59:S59),FALSE))</f>
        <v>-812.68110626123314</v>
      </c>
      <c r="T59" s="308">
        <f>IF(S59="Neg","Neg",S59*VLOOKUP($D59,$D$1422:$AY$1445,COLUMNS($D59:T59),FALSE))</f>
        <v>-893.23900524520411</v>
      </c>
      <c r="U59" s="308">
        <f>IF(T59="Neg","Neg",T59*VLOOKUP($D59,$D$1422:$AY$1445,COLUMNS($D59:U59),FALSE))</f>
        <v>-958.74903715658581</v>
      </c>
      <c r="V59" s="308">
        <f>IF(U59="Neg","Neg",U59*VLOOKUP($D59,$D$1422:$AY$1445,COLUMNS($D59:V59),FALSE))</f>
        <v>-1077.0870777243883</v>
      </c>
      <c r="W59" s="308">
        <f>IF(V59="Neg","Neg",V59*VLOOKUP($D59,$D$1422:$AY$1445,COLUMNS($D59:W59),FALSE))</f>
        <v>-1204.1205113157025</v>
      </c>
      <c r="X59" s="308">
        <f>IF(W59="Neg","Neg",W59*VLOOKUP($D59,$D$1422:$AY$1445,COLUMNS($D59:X59),FALSE))</f>
        <v>-1327.0710303341525</v>
      </c>
      <c r="Y59" s="308">
        <f>IF(X59="Neg","Neg",X59*VLOOKUP($D59,$D$1422:$AY$1445,COLUMNS($D59:Y59),FALSE))</f>
        <v>-1430.5652349337931</v>
      </c>
      <c r="Z59" s="308">
        <f>IF(Y59="Neg","Neg",Y59*VLOOKUP($D59,$D$1422:$AY$1445,COLUMNS($D59:Z59),FALSE))</f>
        <v>-1506.3960312511463</v>
      </c>
      <c r="AA59" s="308">
        <f>IF(Z59="Neg","Neg",Z59*VLOOKUP($D59,$D$1422:$AY$1445,COLUMNS($D59:AA59),FALSE))</f>
        <v>-1554.1714044675932</v>
      </c>
      <c r="AB59" s="308">
        <f>IF(AA59="Neg","Neg",AA59*VLOOKUP($D59,$D$1422:$AY$1445,COLUMNS($D59:AB59),FALSE))</f>
        <v>-1647.9408905843081</v>
      </c>
      <c r="AC59" s="308">
        <f>IF(AB59="Neg","Neg",AB59*VLOOKUP($D59,$D$1422:$AY$1445,COLUMNS($D59:AC59),FALSE))</f>
        <v>-1728.8266148259543</v>
      </c>
      <c r="AD59" s="308">
        <f>IF(AC59="Neg","Neg",AC59*VLOOKUP($D59,$D$1422:$AY$1445,COLUMNS($D59:AD59),FALSE))</f>
        <v>-1822.4860616953379</v>
      </c>
      <c r="AE59" s="308">
        <f>IF(AD59="Neg","Neg",AD59*VLOOKUP($D59,$D$1422:$AY$1445,COLUMNS($D59:AE59),FALSE))</f>
        <v>-1949.9458973700619</v>
      </c>
      <c r="AF59" s="308">
        <f>IF(AE59="Neg","Neg",AE59*VLOOKUP($D59,$D$1422:$AY$1445,COLUMNS($D59:AF59),FALSE))</f>
        <v>-2051.6427942632872</v>
      </c>
      <c r="AG59" s="308">
        <f>IF(AF59="Neg","Neg",AF59*VLOOKUP($D59,$D$1422:$AY$1445,COLUMNS($D59:AG59),FALSE))</f>
        <v>-2152.5235667388033</v>
      </c>
      <c r="AH59" s="308">
        <f>IF(AG59="Neg","Neg",AG59*VLOOKUP($D59,$D$1422:$AY$1445,COLUMNS($D59:AH59),FALSE))</f>
        <v>-2251.9027619851076</v>
      </c>
      <c r="AI59" s="308">
        <f>IF(AH59="Neg","Neg",AH59*VLOOKUP($D59,$D$1422:$AY$1445,COLUMNS($D59:AI59),FALSE))</f>
        <v>-2381.5358727946295</v>
      </c>
      <c r="AJ59" s="308">
        <f>IF(AI59="Neg","Neg",AI59*VLOOKUP($D59,$D$1422:$AY$1445,COLUMNS($D59:AJ59),FALSE))</f>
        <v>-2470.1931188790659</v>
      </c>
      <c r="AK59" s="308">
        <f>IF(AJ59="Neg","Neg",AJ59*VLOOKUP($D59,$D$1422:$AY$1445,COLUMNS($D59:AK59),FALSE))</f>
        <v>-2611.6508638080904</v>
      </c>
      <c r="AL59" s="308">
        <f>IF(AK59="Neg","Neg",AK59*VLOOKUP($D59,$D$1422:$AY$1445,COLUMNS($D59:AL59),FALSE))</f>
        <v>-2768.500348457615</v>
      </c>
      <c r="AM59" s="308">
        <f>IF(AL59="Neg","Neg",AL59*VLOOKUP($D59,$D$1422:$AY$1445,COLUMNS($D59:AM59),FALSE))</f>
        <v>-2911.8127132010404</v>
      </c>
      <c r="AN59" s="308">
        <f>IF(AM59="Neg","Neg",AM59*VLOOKUP($D59,$D$1422:$AY$1445,COLUMNS($D59:AN59),FALSE))</f>
        <v>-3103.1617943733249</v>
      </c>
      <c r="AO59" s="308">
        <f>IF(AN59="Neg","Neg",AN59*VLOOKUP($D59,$D$1422:$AY$1445,COLUMNS($D59:AO59),FALSE))</f>
        <v>-3275.1256281407018</v>
      </c>
      <c r="AP59" s="308">
        <f>IF(AO59="Neg","Neg",AO59*VLOOKUP($D59,$D$1422:$AY$1445,COLUMNS($D59:AP59),FALSE))</f>
        <v>-3439.7901918350858</v>
      </c>
      <c r="AQ59" s="308">
        <f>IF(AP59="Neg","Neg",AP59*VLOOKUP($D59,$D$1422:$AY$1445,COLUMNS($D59:AQ59),FALSE))</f>
        <v>-3448.2059017716297</v>
      </c>
      <c r="AR59" s="308">
        <f>IF(AQ59="Neg","Neg",AQ59*VLOOKUP($D59,$D$1422:$AY$1445,COLUMNS($D59:AR59),FALSE))</f>
        <v>-3446.9266955214002</v>
      </c>
      <c r="AS59" s="308">
        <f>IF(AR59="Neg","Neg",AR59*VLOOKUP($D59,$D$1422:$AY$1445,COLUMNS($D59:AS59),FALSE))</f>
        <v>-3610.4450170560804</v>
      </c>
      <c r="AT59" s="308">
        <f>IF(AS59="Neg","Neg",AS59*VLOOKUP($D59,$D$1422:$AY$1445,COLUMNS($D59:AT59),FALSE))</f>
        <v>-3734.6770348090786</v>
      </c>
      <c r="AU59" s="308">
        <f>IF(AT59="Neg","Neg",AT59*VLOOKUP($D59,$D$1422:$AY$1445,COLUMNS($D59:AU59),FALSE))</f>
        <v>-3848.7671019330196</v>
      </c>
      <c r="AV59" s="308">
        <f>IF(AU59="Neg","Neg",AU59*VLOOKUP($D59,$D$1422:$AY$1445,COLUMNS($D59:AV59),FALSE))</f>
        <v>-4025.9486300113672</v>
      </c>
      <c r="AW59" s="308">
        <f>IF(AV59="Neg","Neg",AV59*VLOOKUP($D59,$D$1422:$AY$1445,COLUMNS($D59:AW59),FALSE))</f>
        <v>-4199.6295345339795</v>
      </c>
      <c r="AX59" s="308">
        <f>IF(AW59="Neg","Neg",AW59*VLOOKUP($D59,$D$1422:$AY$1445,COLUMNS($D59:AX59),FALSE))</f>
        <v>-4299.7973443861592</v>
      </c>
      <c r="AY59" s="308">
        <f>IF(AX59="Neg","Neg",AX59*VLOOKUP($D59,$D$1422:$AY$1445,COLUMNS($D59:AY59),FALSE))</f>
        <v>-4453.8247808384931</v>
      </c>
      <c r="AZ59" s="308">
        <f>IF(AY59="Neg","Neg",AY59*VLOOKUP($D59,$D$1422:AZ$1445,COLUMNS($D59:AZ59),FALSE))</f>
        <v>-4632.844881341005</v>
      </c>
      <c r="BA59" s="308">
        <f>IF(AZ59="Neg","Neg",AZ59*VLOOKUP($D59,$D$1422:BA$1445,COLUMNS($D59:BA59),FALSE))</f>
        <v>-4828.7835161207431</v>
      </c>
      <c r="BB59" s="308">
        <f>IF(BA59="Neg","Neg",BA59*VLOOKUP($D59,$D$1422:BB$1445,COLUMNS($D59:BB59),FALSE))</f>
        <v>-5018.9771851960459</v>
      </c>
      <c r="BC59" s="308">
        <f>IF(BB59="Neg","Neg",BB59*VLOOKUP($D59,$D$1422:BC$1445,COLUMNS($D59:BC59),FALSE))</f>
        <v>-5230.1975204489527</v>
      </c>
    </row>
    <row r="60" spans="1:55">
      <c r="A60" s="304"/>
      <c r="B60" s="305" t="s">
        <v>214</v>
      </c>
      <c r="C60" s="306" t="s">
        <v>260</v>
      </c>
      <c r="D60" s="305" t="s">
        <v>227</v>
      </c>
      <c r="E60" s="312"/>
      <c r="F60" s="312"/>
      <c r="G60" s="312"/>
      <c r="H60" s="312"/>
      <c r="I60" s="312"/>
      <c r="J60" s="312"/>
      <c r="K60" s="312"/>
      <c r="L60" s="312"/>
      <c r="M60" s="307">
        <v>-53</v>
      </c>
      <c r="N60" s="307">
        <v>-67</v>
      </c>
      <c r="O60" s="308">
        <f>IF(N60="Neg","Neg",N60*VLOOKUP($D60,$D$1422:$AY$1445,COLUMNS($D60:O60),FALSE))</f>
        <v>-76.687942449473653</v>
      </c>
      <c r="P60" s="308">
        <f>IF(O60="Neg","Neg",O60*VLOOKUP($D60,$D$1422:$AY$1445,COLUMNS($D60:P60),FALSE))</f>
        <v>-84.836234090158825</v>
      </c>
      <c r="Q60" s="308">
        <f>IF(P60="Neg","Neg",P60*VLOOKUP($D60,$D$1422:$AY$1445,COLUMNS($D60:Q60),FALSE))</f>
        <v>-92.676411253347027</v>
      </c>
      <c r="R60" s="308">
        <f>IF(Q60="Neg","Neg",Q60*VLOOKUP($D60,$D$1422:$AY$1445,COLUMNS($D60:R60),FALSE))</f>
        <v>-101.13957561530279</v>
      </c>
      <c r="S60" s="308">
        <f>IF(R60="Neg","Neg",R60*VLOOKUP($D60,$D$1422:$AY$1445,COLUMNS($D60:S60),FALSE))</f>
        <v>-108.89926823900524</v>
      </c>
      <c r="T60" s="308">
        <f>IF(S60="Neg","Neg",S60*VLOOKUP($D60,$D$1422:$AY$1445,COLUMNS($D60:T60),FALSE))</f>
        <v>-119.69402670285734</v>
      </c>
      <c r="U60" s="308">
        <f>IF(T60="Neg","Neg",T60*VLOOKUP($D60,$D$1422:$AY$1445,COLUMNS($D60:U60),FALSE))</f>
        <v>-128.4723709789825</v>
      </c>
      <c r="V60" s="308">
        <f>IF(U60="Neg","Neg",U60*VLOOKUP($D60,$D$1422:$AY$1445,COLUMNS($D60:V60),FALSE))</f>
        <v>-144.32966841506803</v>
      </c>
      <c r="W60" s="308">
        <f>IF(V60="Neg","Neg",V60*VLOOKUP($D60,$D$1422:$AY$1445,COLUMNS($D60:W60),FALSE))</f>
        <v>-161.35214851630414</v>
      </c>
      <c r="X60" s="308">
        <f>IF(W60="Neg","Neg",W60*VLOOKUP($D60,$D$1422:$AY$1445,COLUMNS($D60:X60),FALSE))</f>
        <v>-177.82751806477643</v>
      </c>
      <c r="Y60" s="308">
        <f>IF(X60="Neg","Neg",X60*VLOOKUP($D60,$D$1422:$AY$1445,COLUMNS($D60:Y60),FALSE))</f>
        <v>-191.69574148112827</v>
      </c>
      <c r="Z60" s="308">
        <f>IF(Y60="Neg","Neg",Y60*VLOOKUP($D60,$D$1422:$AY$1445,COLUMNS($D60:Z60),FALSE))</f>
        <v>-201.8570681876536</v>
      </c>
      <c r="AA60" s="308">
        <f>IF(Z60="Neg","Neg",Z60*VLOOKUP($D60,$D$1422:$AY$1445,COLUMNS($D60:AA60),FALSE))</f>
        <v>-208.2589681986575</v>
      </c>
      <c r="AB60" s="308">
        <f>IF(AA60="Neg","Neg",AA60*VLOOKUP($D60,$D$1422:$AY$1445,COLUMNS($D60:AB60),FALSE))</f>
        <v>-220.82407933829728</v>
      </c>
      <c r="AC60" s="308">
        <f>IF(AB60="Neg","Neg",AB60*VLOOKUP($D60,$D$1422:$AY$1445,COLUMNS($D60:AC60),FALSE))</f>
        <v>-231.66276638667784</v>
      </c>
      <c r="AD60" s="308">
        <f>IF(AC60="Neg","Neg",AC60*VLOOKUP($D60,$D$1422:$AY$1445,COLUMNS($D60:AD60),FALSE))</f>
        <v>-244.21313226717524</v>
      </c>
      <c r="AE60" s="308">
        <f>IF(AD60="Neg","Neg",AD60*VLOOKUP($D60,$D$1422:$AY$1445,COLUMNS($D60:AE60),FALSE))</f>
        <v>-261.29275024758823</v>
      </c>
      <c r="AF60" s="308">
        <f>IF(AE60="Neg","Neg",AE60*VLOOKUP($D60,$D$1422:$AY$1445,COLUMNS($D60:AF60),FALSE))</f>
        <v>-274.92013443128042</v>
      </c>
      <c r="AG60" s="308">
        <f>IF(AF60="Neg","Neg",AF60*VLOOKUP($D60,$D$1422:$AY$1445,COLUMNS($D60:AG60),FALSE))</f>
        <v>-288.43815794299957</v>
      </c>
      <c r="AH60" s="308">
        <f>IF(AG60="Neg","Neg",AG60*VLOOKUP($D60,$D$1422:$AY$1445,COLUMNS($D60:AH60),FALSE))</f>
        <v>-301.75497010600435</v>
      </c>
      <c r="AI60" s="308">
        <f>IF(AH60="Neg","Neg",AH60*VLOOKUP($D60,$D$1422:$AY$1445,COLUMNS($D60:AI60),FALSE))</f>
        <v>-319.12580695448031</v>
      </c>
      <c r="AJ60" s="308">
        <f>IF(AI60="Neg","Neg",AI60*VLOOKUP($D60,$D$1422:$AY$1445,COLUMNS($D60:AJ60),FALSE))</f>
        <v>-331.00587792979479</v>
      </c>
      <c r="AK60" s="308">
        <f>IF(AJ60="Neg","Neg",AJ60*VLOOKUP($D60,$D$1422:$AY$1445,COLUMNS($D60:AK60),FALSE))</f>
        <v>-349.96121575028405</v>
      </c>
      <c r="AL60" s="308">
        <f>IF(AK60="Neg","Neg",AK60*VLOOKUP($D60,$D$1422:$AY$1445,COLUMNS($D60:AL60),FALSE))</f>
        <v>-370.97904669332036</v>
      </c>
      <c r="AM60" s="308">
        <f>IF(AL60="Neg","Neg",AL60*VLOOKUP($D60,$D$1422:$AY$1445,COLUMNS($D60:AM60),FALSE))</f>
        <v>-390.18290356893937</v>
      </c>
      <c r="AN60" s="308">
        <f>IF(AM60="Neg","Neg",AM60*VLOOKUP($D60,$D$1422:$AY$1445,COLUMNS($D60:AN60),FALSE))</f>
        <v>-415.82368044602549</v>
      </c>
      <c r="AO60" s="308">
        <f>IF(AN60="Neg","Neg",AN60*VLOOKUP($D60,$D$1422:$AY$1445,COLUMNS($D60:AO60),FALSE))</f>
        <v>-438.86683417085396</v>
      </c>
      <c r="AP60" s="308">
        <f>IF(AO60="Neg","Neg",AO60*VLOOKUP($D60,$D$1422:$AY$1445,COLUMNS($D60:AP60),FALSE))</f>
        <v>-460.93188570590144</v>
      </c>
      <c r="AQ60" s="308">
        <f>IF(AP60="Neg","Neg",AP60*VLOOKUP($D60,$D$1422:$AY$1445,COLUMNS($D60:AQ60),FALSE))</f>
        <v>-462.05959083739833</v>
      </c>
      <c r="AR60" s="308">
        <f>IF(AQ60="Neg","Neg",AQ60*VLOOKUP($D60,$D$1422:$AY$1445,COLUMNS($D60:AR60),FALSE))</f>
        <v>-461.88817719986758</v>
      </c>
      <c r="AS60" s="308">
        <f>IF(AR60="Neg","Neg",AR60*VLOOKUP($D60,$D$1422:$AY$1445,COLUMNS($D60:AS60),FALSE))</f>
        <v>-483.79963228551475</v>
      </c>
      <c r="AT60" s="308">
        <f>IF(AS60="Neg","Neg",AS60*VLOOKUP($D60,$D$1422:$AY$1445,COLUMNS($D60:AT60),FALSE))</f>
        <v>-500.44672266441654</v>
      </c>
      <c r="AU60" s="308">
        <f>IF(AT60="Neg","Neg",AT60*VLOOKUP($D60,$D$1422:$AY$1445,COLUMNS($D60:AU60),FALSE))</f>
        <v>-515.73479165902461</v>
      </c>
      <c r="AV60" s="308">
        <f>IF(AU60="Neg","Neg",AU60*VLOOKUP($D60,$D$1422:$AY$1445,COLUMNS($D60:AV60),FALSE))</f>
        <v>-539.47711642152319</v>
      </c>
      <c r="AW60" s="308">
        <f>IF(AV60="Neg","Neg",AV60*VLOOKUP($D60,$D$1422:$AY$1445,COLUMNS($D60:AW60),FALSE))</f>
        <v>-562.75035762755329</v>
      </c>
      <c r="AX60" s="308">
        <f>IF(AW60="Neg","Neg",AW60*VLOOKUP($D60,$D$1422:$AY$1445,COLUMNS($D60:AX60),FALSE))</f>
        <v>-576.17284414774542</v>
      </c>
      <c r="AY60" s="308">
        <f>IF(AX60="Neg","Neg",AX60*VLOOKUP($D60,$D$1422:$AY$1445,COLUMNS($D60:AY60),FALSE))</f>
        <v>-596.8125206323582</v>
      </c>
      <c r="AZ60" s="308">
        <f>IF(AY60="Neg","Neg",AY60*VLOOKUP($D60,$D$1422:AZ$1445,COLUMNS($D60:AZ60),FALSE))</f>
        <v>-620.8012140996949</v>
      </c>
      <c r="BA60" s="308">
        <f>IF(AZ60="Neg","Neg",AZ60*VLOOKUP($D60,$D$1422:BA$1445,COLUMNS($D60:BA60),FALSE))</f>
        <v>-647.05699116017979</v>
      </c>
      <c r="BB60" s="308">
        <f>IF(BA60="Neg","Neg",BA60*VLOOKUP($D60,$D$1422:BB$1445,COLUMNS($D60:BB60),FALSE))</f>
        <v>-672.5429428162704</v>
      </c>
      <c r="BC60" s="308">
        <f>IF(BB60="Neg","Neg",BB60*VLOOKUP($D60,$D$1422:BC$1445,COLUMNS($D60:BC60),FALSE))</f>
        <v>-700.84646774015994</v>
      </c>
    </row>
    <row r="61" spans="1:55">
      <c r="A61" s="304"/>
      <c r="B61" s="305" t="s">
        <v>214</v>
      </c>
      <c r="C61" s="306" t="s">
        <v>411</v>
      </c>
      <c r="D61" s="305" t="s">
        <v>227</v>
      </c>
      <c r="E61" s="312"/>
      <c r="F61" s="312"/>
      <c r="G61" s="312"/>
      <c r="H61" s="312"/>
      <c r="I61" s="312"/>
      <c r="J61" s="312"/>
      <c r="K61" s="312"/>
      <c r="L61" s="312"/>
      <c r="M61" s="307">
        <v>-1317</v>
      </c>
      <c r="N61" s="307">
        <v>-1569</v>
      </c>
      <c r="O61" s="308">
        <f>IF(N61="Neg","Neg",N61*VLOOKUP($D61,$D$1422:$AY$1445,COLUMNS($D61:O61),FALSE))</f>
        <v>-1795.871368704838</v>
      </c>
      <c r="P61" s="308">
        <f>IF(O61="Neg","Neg",O61*VLOOKUP($D61,$D$1422:$AY$1445,COLUMNS($D61:P61),FALSE))</f>
        <v>-1986.6873326486445</v>
      </c>
      <c r="Q61" s="308">
        <f>IF(P61="Neg","Neg",P61*VLOOKUP($D61,$D$1422:$AY$1445,COLUMNS($D61:Q61),FALSE))</f>
        <v>-2170.2878993507684</v>
      </c>
      <c r="R61" s="308">
        <f>IF(Q61="Neg","Neg",Q61*VLOOKUP($D61,$D$1422:$AY$1445,COLUMNS($D61:R61),FALSE))</f>
        <v>-2368.4775244837324</v>
      </c>
      <c r="S61" s="308">
        <f>IF(R61="Neg","Neg",R61*VLOOKUP($D61,$D$1422:$AY$1445,COLUMNS($D61:S61),FALSE))</f>
        <v>-2550.1933114477497</v>
      </c>
      <c r="T61" s="308">
        <f>IF(S61="Neg","Neg",S61*VLOOKUP($D61,$D$1422:$AY$1445,COLUMNS($D61:T61),FALSE))</f>
        <v>-2802.9839984594505</v>
      </c>
      <c r="U61" s="308">
        <f>IF(T61="Neg","Neg",T61*VLOOKUP($D61,$D$1422:$AY$1445,COLUMNS($D61:U61),FALSE))</f>
        <v>-3008.5544785973661</v>
      </c>
      <c r="V61" s="308">
        <f>IF(U61="Neg","Neg",U61*VLOOKUP($D61,$D$1422:$AY$1445,COLUMNS($D61:V61),FALSE))</f>
        <v>-3379.8992498991306</v>
      </c>
      <c r="W61" s="308">
        <f>IF(V61="Neg","Neg",V61*VLOOKUP($D61,$D$1422:$AY$1445,COLUMNS($D61:W61),FALSE))</f>
        <v>-3778.5301645086747</v>
      </c>
      <c r="X61" s="308">
        <f>IF(W61="Neg","Neg",W61*VLOOKUP($D61,$D$1422:$AY$1445,COLUMNS($D61:X61),FALSE))</f>
        <v>-4164.3488931885704</v>
      </c>
      <c r="Y61" s="308">
        <f>IF(X61="Neg","Neg",X61*VLOOKUP($D61,$D$1422:$AY$1445,COLUMNS($D61:Y61),FALSE))</f>
        <v>-4489.1137072222427</v>
      </c>
      <c r="Z61" s="308">
        <f>IF(Y61="Neg","Neg",Y61*VLOOKUP($D61,$D$1422:$AY$1445,COLUMNS($D61:Z61),FALSE))</f>
        <v>-4727.0707460660969</v>
      </c>
      <c r="AA61" s="308">
        <f>IF(Z61="Neg","Neg",Z61*VLOOKUP($D61,$D$1422:$AY$1445,COLUMNS($D61:AA61),FALSE))</f>
        <v>-4876.9898672193076</v>
      </c>
      <c r="AB61" s="308">
        <f>IF(AA61="Neg","Neg",AA61*VLOOKUP($D61,$D$1422:$AY$1445,COLUMNS($D61:AB61),FALSE))</f>
        <v>-5171.2385146535589</v>
      </c>
      <c r="AC61" s="308">
        <f>IF(AB61="Neg","Neg",AB61*VLOOKUP($D61,$D$1422:$AY$1445,COLUMNS($D61:AC61),FALSE))</f>
        <v>-5425.0579173238439</v>
      </c>
      <c r="AD61" s="308">
        <f>IF(AC61="Neg","Neg",AC61*VLOOKUP($D61,$D$1422:$AY$1445,COLUMNS($D61:AD61),FALSE))</f>
        <v>-5718.9612615999695</v>
      </c>
      <c r="AE61" s="308">
        <f>IF(AD61="Neg","Neg",AD61*VLOOKUP($D61,$D$1422:$AY$1445,COLUMNS($D61:AE61),FALSE))</f>
        <v>-6118.9302259472533</v>
      </c>
      <c r="AF61" s="308">
        <f>IF(AE61="Neg","Neg",AE61*VLOOKUP($D61,$D$1422:$AY$1445,COLUMNS($D61:AF61),FALSE))</f>
        <v>-6438.0550883981941</v>
      </c>
      <c r="AG61" s="308">
        <f>IF(AF61="Neg","Neg",AF61*VLOOKUP($D61,$D$1422:$AY$1445,COLUMNS($D61:AG61),FALSE))</f>
        <v>-6754.6189524263636</v>
      </c>
      <c r="AH61" s="308">
        <f>IF(AG61="Neg","Neg",AG61*VLOOKUP($D61,$D$1422:$AY$1445,COLUMNS($D61:AH61),FALSE))</f>
        <v>-7066.4708671092667</v>
      </c>
      <c r="AI61" s="308">
        <f>IF(AH61="Neg","Neg",AH61*VLOOKUP($D61,$D$1422:$AY$1445,COLUMNS($D61:AI61),FALSE))</f>
        <v>-7473.2595688295469</v>
      </c>
      <c r="AJ61" s="308">
        <f>IF(AI61="Neg","Neg",AI61*VLOOKUP($D61,$D$1422:$AY$1445,COLUMNS($D61:AJ61),FALSE))</f>
        <v>-7751.4660070425089</v>
      </c>
      <c r="AK61" s="308">
        <f>IF(AJ61="Neg","Neg",AJ61*VLOOKUP($D61,$D$1422:$AY$1445,COLUMNS($D61:AK61),FALSE))</f>
        <v>-8195.360410629788</v>
      </c>
      <c r="AL61" s="308">
        <f>IF(AK61="Neg","Neg",AK61*VLOOKUP($D61,$D$1422:$AY$1445,COLUMNS($D61:AL61),FALSE))</f>
        <v>-8687.5540934599958</v>
      </c>
      <c r="AM61" s="308">
        <f>IF(AL61="Neg","Neg",AL61*VLOOKUP($D61,$D$1422:$AY$1445,COLUMNS($D61:AM61),FALSE))</f>
        <v>-9137.2682940248651</v>
      </c>
      <c r="AN61" s="308">
        <f>IF(AM61="Neg","Neg",AM61*VLOOKUP($D61,$D$1422:$AY$1445,COLUMNS($D61:AN61),FALSE))</f>
        <v>-9737.7217107434935</v>
      </c>
      <c r="AO61" s="308">
        <f>IF(AN61="Neg","Neg",AN61*VLOOKUP($D61,$D$1422:$AY$1445,COLUMNS($D61:AO61),FALSE))</f>
        <v>-10277.344221105521</v>
      </c>
      <c r="AP61" s="308">
        <f>IF(AO61="Neg","Neg",AO61*VLOOKUP($D61,$D$1422:$AY$1445,COLUMNS($D61:AP61),FALSE))</f>
        <v>-10794.061621978497</v>
      </c>
      <c r="AQ61" s="308">
        <f>IF(AP61="Neg","Neg",AP61*VLOOKUP($D61,$D$1422:$AY$1445,COLUMNS($D61:AQ61),FALSE))</f>
        <v>-10820.470119759371</v>
      </c>
      <c r="AR61" s="308">
        <f>IF(AQ61="Neg","Neg",AQ61*VLOOKUP($D61,$D$1422:$AY$1445,COLUMNS($D61:AR61),FALSE))</f>
        <v>-10816.455970546151</v>
      </c>
      <c r="AS61" s="308">
        <f>IF(AR61="Neg","Neg",AR61*VLOOKUP($D61,$D$1422:$AY$1445,COLUMNS($D61:AS61),FALSE))</f>
        <v>-11329.576463521977</v>
      </c>
      <c r="AT61" s="308">
        <f>IF(AS61="Neg","Neg",AS61*VLOOKUP($D61,$D$1422:$AY$1445,COLUMNS($D61:AT61),FALSE))</f>
        <v>-11719.416535230885</v>
      </c>
      <c r="AU61" s="308">
        <f>IF(AT61="Neg","Neg",AT61*VLOOKUP($D61,$D$1422:$AY$1445,COLUMNS($D61:AU61),FALSE))</f>
        <v>-12077.431165865812</v>
      </c>
      <c r="AV61" s="308">
        <f>IF(AU61="Neg","Neg",AU61*VLOOKUP($D61,$D$1422:$AY$1445,COLUMNS($D61:AV61),FALSE))</f>
        <v>-12633.426800975667</v>
      </c>
      <c r="AW61" s="308">
        <f>IF(AV61="Neg","Neg",AV61*VLOOKUP($D61,$D$1422:$AY$1445,COLUMNS($D61:AW61),FALSE))</f>
        <v>-13178.437479367625</v>
      </c>
      <c r="AX61" s="308">
        <f>IF(AW61="Neg","Neg",AW61*VLOOKUP($D61,$D$1422:$AY$1445,COLUMNS($D61:AX61),FALSE))</f>
        <v>-13492.764066683767</v>
      </c>
      <c r="AY61" s="308">
        <f>IF(AX61="Neg","Neg",AX61*VLOOKUP($D61,$D$1422:$AY$1445,COLUMNS($D61:AY61),FALSE))</f>
        <v>-13976.102162271191</v>
      </c>
      <c r="AZ61" s="308">
        <f>IF(AY61="Neg","Neg",AY61*VLOOKUP($D61,$D$1422:AZ$1445,COLUMNS($D61:AZ61),FALSE))</f>
        <v>-14537.867237648074</v>
      </c>
      <c r="BA61" s="308">
        <f>IF(AZ61="Neg","Neg",AZ61*VLOOKUP($D61,$D$1422:BA$1445,COLUMNS($D61:BA61),FALSE))</f>
        <v>-15152.722673586892</v>
      </c>
      <c r="BB61" s="308">
        <f>IF(BA61="Neg","Neg",BA61*VLOOKUP($D61,$D$1422:BB$1445,COLUMNS($D61:BB61),FALSE))</f>
        <v>-15749.550407145192</v>
      </c>
      <c r="BC61" s="308">
        <f>IF(BB61="Neg","Neg",BB61*VLOOKUP($D61,$D$1422:BC$1445,COLUMNS($D61:BC61),FALSE))</f>
        <v>-16412.359819168814</v>
      </c>
    </row>
    <row r="62" spans="1:55">
      <c r="A62" s="304"/>
      <c r="B62" s="305" t="s">
        <v>214</v>
      </c>
      <c r="C62" s="306" t="s">
        <v>407</v>
      </c>
      <c r="D62" s="305" t="s">
        <v>227</v>
      </c>
      <c r="E62" s="312"/>
      <c r="F62" s="312"/>
      <c r="G62" s="312"/>
      <c r="H62" s="312"/>
      <c r="I62" s="312"/>
      <c r="J62" s="312"/>
      <c r="K62" s="312"/>
      <c r="L62" s="312"/>
      <c r="M62" s="307">
        <v>-52</v>
      </c>
      <c r="N62" s="307">
        <v>-66</v>
      </c>
      <c r="O62" s="308">
        <f>IF(N62="Neg","Neg",N62*VLOOKUP($D62,$D$1422:$AY$1445,COLUMNS($D62:O62),FALSE))</f>
        <v>-75.543346293511348</v>
      </c>
      <c r="P62" s="308">
        <f>IF(O62="Neg","Neg",O62*VLOOKUP($D62,$D$1422:$AY$1445,COLUMNS($D62:P62),FALSE))</f>
        <v>-83.570021641051966</v>
      </c>
      <c r="Q62" s="308">
        <f>IF(P62="Neg","Neg",P62*VLOOKUP($D62,$D$1422:$AY$1445,COLUMNS($D62:Q62),FALSE))</f>
        <v>-91.293181234640343</v>
      </c>
      <c r="R62" s="308">
        <f>IF(Q62="Neg","Neg",Q62*VLOOKUP($D62,$D$1422:$AY$1445,COLUMNS($D62:R62),FALSE))</f>
        <v>-99.630029710596759</v>
      </c>
      <c r="S62" s="308">
        <f>IF(R62="Neg","Neg",R62*VLOOKUP($D62,$D$1422:$AY$1445,COLUMNS($D62:S62),FALSE))</f>
        <v>-107.27390602648275</v>
      </c>
      <c r="T62" s="308">
        <f>IF(S62="Neg","Neg",S62*VLOOKUP($D62,$D$1422:$AY$1445,COLUMNS($D62:T62),FALSE))</f>
        <v>-117.90754869236692</v>
      </c>
      <c r="U62" s="308">
        <f>IF(T62="Neg","Neg",T62*VLOOKUP($D62,$D$1422:$AY$1445,COLUMNS($D62:U62),FALSE))</f>
        <v>-126.5548729046693</v>
      </c>
      <c r="V62" s="308">
        <f>IF(U62="Neg","Neg",U62*VLOOKUP($D62,$D$1422:$AY$1445,COLUMNS($D62:V62),FALSE))</f>
        <v>-142.17549425961923</v>
      </c>
      <c r="W62" s="308">
        <f>IF(V62="Neg","Neg",V62*VLOOKUP($D62,$D$1422:$AY$1445,COLUMNS($D62:W62),FALSE))</f>
        <v>-158.9439074936727</v>
      </c>
      <c r="X62" s="308">
        <f>IF(W62="Neg","Neg",W62*VLOOKUP($D62,$D$1422:$AY$1445,COLUMNS($D62:X62),FALSE))</f>
        <v>-175.17337600410809</v>
      </c>
      <c r="Y62" s="308">
        <f>IF(X62="Neg","Neg",X62*VLOOKUP($D62,$D$1422:$AY$1445,COLUMNS($D62:Y62),FALSE))</f>
        <v>-188.83461101126065</v>
      </c>
      <c r="Z62" s="308">
        <f>IF(Y62="Neg","Neg",Y62*VLOOKUP($D62,$D$1422:$AY$1445,COLUMNS($D62:Z62),FALSE))</f>
        <v>-198.84427612515125</v>
      </c>
      <c r="AA62" s="308">
        <f>IF(Z62="Neg","Neg",Z62*VLOOKUP($D62,$D$1422:$AY$1445,COLUMNS($D62:AA62),FALSE))</f>
        <v>-205.15062538972225</v>
      </c>
      <c r="AB62" s="308">
        <f>IF(AA62="Neg","Neg",AA62*VLOOKUP($D62,$D$1422:$AY$1445,COLUMNS($D62:AB62),FALSE))</f>
        <v>-217.52819755712861</v>
      </c>
      <c r="AC62" s="308">
        <f>IF(AB62="Neg","Neg",AB62*VLOOKUP($D62,$D$1422:$AY$1445,COLUMNS($D62:AC62),FALSE))</f>
        <v>-228.20511315702589</v>
      </c>
      <c r="AD62" s="308">
        <f>IF(AC62="Neg","Neg",AC62*VLOOKUP($D62,$D$1422:$AY$1445,COLUMNS($D62:AD62),FALSE))</f>
        <v>-240.56816014378452</v>
      </c>
      <c r="AE62" s="308">
        <f>IF(AD62="Neg","Neg",AD62*VLOOKUP($D62,$D$1422:$AY$1445,COLUMNS($D62:AE62),FALSE))</f>
        <v>-257.39285845284809</v>
      </c>
      <c r="AF62" s="308">
        <f>IF(AE62="Neg","Neg",AE62*VLOOKUP($D62,$D$1422:$AY$1445,COLUMNS($D62:AF62),FALSE))</f>
        <v>-270.81684884275381</v>
      </c>
      <c r="AG62" s="308">
        <f>IF(AF62="Neg","Neg",AF62*VLOOKUP($D62,$D$1422:$AY$1445,COLUMNS($D62:AG62),FALSE))</f>
        <v>-284.13311080952195</v>
      </c>
      <c r="AH62" s="308">
        <f>IF(AG62="Neg","Neg",AG62*VLOOKUP($D62,$D$1422:$AY$1445,COLUMNS($D62:AH62),FALSE))</f>
        <v>-297.25116458203411</v>
      </c>
      <c r="AI62" s="308">
        <f>IF(AH62="Neg","Neg",AH62*VLOOKUP($D62,$D$1422:$AY$1445,COLUMNS($D62:AI62),FALSE))</f>
        <v>-314.36273520889102</v>
      </c>
      <c r="AJ62" s="308">
        <f>IF(AI62="Neg","Neg",AI62*VLOOKUP($D62,$D$1422:$AY$1445,COLUMNS($D62:AJ62),FALSE))</f>
        <v>-326.06549169203663</v>
      </c>
      <c r="AK62" s="308">
        <f>IF(AJ62="Neg","Neg",AJ62*VLOOKUP($D62,$D$1422:$AY$1445,COLUMNS($D62:AK62),FALSE))</f>
        <v>-344.73791402266789</v>
      </c>
      <c r="AL62" s="308">
        <f>IF(AK62="Neg","Neg",AK62*VLOOKUP($D62,$D$1422:$AY$1445,COLUMNS($D62:AL62),FALSE))</f>
        <v>-365.44204599640517</v>
      </c>
      <c r="AM62" s="308">
        <f>IF(AL62="Neg","Neg",AL62*VLOOKUP($D62,$D$1422:$AY$1445,COLUMNS($D62:AM62),FALSE))</f>
        <v>-384.35927814253733</v>
      </c>
      <c r="AN62" s="308">
        <f>IF(AM62="Neg","Neg",AM62*VLOOKUP($D62,$D$1422:$AY$1445,COLUMNS($D62:AN62),FALSE))</f>
        <v>-409.61735685727893</v>
      </c>
      <c r="AO62" s="308">
        <f>IF(AN62="Neg","Neg",AN62*VLOOKUP($D62,$D$1422:$AY$1445,COLUMNS($D62:AO62),FALSE))</f>
        <v>-432.31658291457268</v>
      </c>
      <c r="AP62" s="308">
        <f>IF(AO62="Neg","Neg",AO62*VLOOKUP($D62,$D$1422:$AY$1445,COLUMNS($D62:AP62),FALSE))</f>
        <v>-454.05230532223135</v>
      </c>
      <c r="AQ62" s="308">
        <f>IF(AP62="Neg","Neg",AP62*VLOOKUP($D62,$D$1422:$AY$1445,COLUMNS($D62:AQ62),FALSE))</f>
        <v>-455.16317903385516</v>
      </c>
      <c r="AR62" s="308">
        <f>IF(AQ62="Neg","Neg",AQ62*VLOOKUP($D62,$D$1422:$AY$1445,COLUMNS($D62:AR62),FALSE))</f>
        <v>-454.9943238088249</v>
      </c>
      <c r="AS62" s="308">
        <f>IF(AR62="Neg","Neg",AR62*VLOOKUP($D62,$D$1422:$AY$1445,COLUMNS($D62:AS62),FALSE))</f>
        <v>-476.57874225140273</v>
      </c>
      <c r="AT62" s="308">
        <f>IF(AS62="Neg","Neg",AS62*VLOOKUP($D62,$D$1422:$AY$1445,COLUMNS($D62:AT62),FALSE))</f>
        <v>-492.97736859479852</v>
      </c>
      <c r="AU62" s="308">
        <f>IF(AT62="Neg","Neg",AT62*VLOOKUP($D62,$D$1422:$AY$1445,COLUMNS($D62:AU62),FALSE))</f>
        <v>-508.03725745515874</v>
      </c>
      <c r="AV62" s="308">
        <f>IF(AU62="Neg","Neg",AU62*VLOOKUP($D62,$D$1422:$AY$1445,COLUMNS($D62:AV62),FALSE))</f>
        <v>-531.42521916150065</v>
      </c>
      <c r="AW62" s="308">
        <f>IF(AV62="Neg","Neg",AV62*VLOOKUP($D62,$D$1422:$AY$1445,COLUMNS($D62:AW62),FALSE))</f>
        <v>-554.35109855848555</v>
      </c>
      <c r="AX62" s="308">
        <f>IF(AW62="Neg","Neg",AW62*VLOOKUP($D62,$D$1422:$AY$1445,COLUMNS($D62:AX62),FALSE))</f>
        <v>-567.57324945897335</v>
      </c>
      <c r="AY62" s="308">
        <f>IF(AX62="Neg","Neg",AX62*VLOOKUP($D62,$D$1422:$AY$1445,COLUMNS($D62:AY62),FALSE))</f>
        <v>-587.90487107068145</v>
      </c>
      <c r="AZ62" s="308">
        <f>IF(AY62="Neg","Neg",AY62*VLOOKUP($D62,$D$1422:AZ$1445,COLUMNS($D62:AZ62),FALSE))</f>
        <v>-611.53552433701304</v>
      </c>
      <c r="BA62" s="308">
        <f>IF(AZ62="Neg","Neg",AZ62*VLOOKUP($D62,$D$1422:BA$1445,COLUMNS($D62:BA62),FALSE))</f>
        <v>-637.39942412793846</v>
      </c>
      <c r="BB62" s="308">
        <f>IF(BA62="Neg","Neg",BA62*VLOOKUP($D62,$D$1422:BB$1445,COLUMNS($D62:BB62),FALSE))</f>
        <v>-662.50498844587844</v>
      </c>
      <c r="BC62" s="308">
        <f>IF(BB62="Neg","Neg",BB62*VLOOKUP($D62,$D$1422:BC$1445,COLUMNS($D62:BC62),FALSE))</f>
        <v>-690.38607269926217</v>
      </c>
    </row>
    <row r="63" spans="1:55">
      <c r="A63" s="304"/>
      <c r="B63" s="305" t="s">
        <v>214</v>
      </c>
      <c r="C63" s="306" t="s">
        <v>408</v>
      </c>
      <c r="D63" s="305" t="s">
        <v>227</v>
      </c>
      <c r="E63" s="312"/>
      <c r="F63" s="312"/>
      <c r="G63" s="312"/>
      <c r="H63" s="312"/>
      <c r="I63" s="312"/>
      <c r="J63" s="312"/>
      <c r="K63" s="312"/>
      <c r="L63" s="312"/>
      <c r="M63" s="307">
        <v>-64</v>
      </c>
      <c r="N63" s="307">
        <v>-140</v>
      </c>
      <c r="O63" s="308">
        <f>IF(N63="Neg","Neg",N63*VLOOKUP($D63,$D$1422:$AY$1445,COLUMNS($D63:O63),FALSE))</f>
        <v>-160.24346183472105</v>
      </c>
      <c r="P63" s="308">
        <f>IF(O63="Neg","Neg",O63*VLOOKUP($D63,$D$1422:$AY$1445,COLUMNS($D63:P63),FALSE))</f>
        <v>-177.26974287495872</v>
      </c>
      <c r="Q63" s="308">
        <f>IF(P63="Neg","Neg",P63*VLOOKUP($D63,$D$1422:$AY$1445,COLUMNS($D63:Q63),FALSE))</f>
        <v>-193.65220261893407</v>
      </c>
      <c r="R63" s="308">
        <f>IF(Q63="Neg","Neg",Q63*VLOOKUP($D63,$D$1422:$AY$1445,COLUMNS($D63:R63),FALSE))</f>
        <v>-211.33642665884162</v>
      </c>
      <c r="S63" s="308">
        <f>IF(R63="Neg","Neg",R63*VLOOKUP($D63,$D$1422:$AY$1445,COLUMNS($D63:S63),FALSE))</f>
        <v>-227.55070975314524</v>
      </c>
      <c r="T63" s="308">
        <f>IF(S63="Neg","Neg",S63*VLOOKUP($D63,$D$1422:$AY$1445,COLUMNS($D63:T63),FALSE))</f>
        <v>-250.10692146865711</v>
      </c>
      <c r="U63" s="308">
        <f>IF(T63="Neg","Neg",T63*VLOOKUP($D63,$D$1422:$AY$1445,COLUMNS($D63:U63),FALSE))</f>
        <v>-268.449730403844</v>
      </c>
      <c r="V63" s="308">
        <f>IF(U63="Neg","Neg",U63*VLOOKUP($D63,$D$1422:$AY$1445,COLUMNS($D63:V63),FALSE))</f>
        <v>-301.58438176282868</v>
      </c>
      <c r="W63" s="308">
        <f>IF(V63="Neg","Neg",V63*VLOOKUP($D63,$D$1422:$AY$1445,COLUMNS($D63:W63),FALSE))</f>
        <v>-337.15374316839666</v>
      </c>
      <c r="X63" s="308">
        <f>IF(W63="Neg","Neg",W63*VLOOKUP($D63,$D$1422:$AY$1445,COLUMNS($D63:X63),FALSE))</f>
        <v>-371.57988849356263</v>
      </c>
      <c r="Y63" s="308">
        <f>IF(X63="Neg","Neg",X63*VLOOKUP($D63,$D$1422:$AY$1445,COLUMNS($D63:Y63),FALSE))</f>
        <v>-400.55826578146201</v>
      </c>
      <c r="Z63" s="308">
        <f>IF(Y63="Neg","Neg",Y63*VLOOKUP($D63,$D$1422:$AY$1445,COLUMNS($D63:Z63),FALSE))</f>
        <v>-421.7908887503209</v>
      </c>
      <c r="AA63" s="308">
        <f>IF(Z63="Neg","Neg",Z63*VLOOKUP($D63,$D$1422:$AY$1445,COLUMNS($D63:AA63),FALSE))</f>
        <v>-435.16799325092609</v>
      </c>
      <c r="AB63" s="308">
        <f>IF(AA63="Neg","Neg",AA63*VLOOKUP($D63,$D$1422:$AY$1445,COLUMNS($D63:AB63),FALSE))</f>
        <v>-461.42344936360627</v>
      </c>
      <c r="AC63" s="308">
        <f>IF(AB63="Neg","Neg",AB63*VLOOKUP($D63,$D$1422:$AY$1445,COLUMNS($D63:AC63),FALSE))</f>
        <v>-484.07145215126718</v>
      </c>
      <c r="AD63" s="308">
        <f>IF(AC63="Neg","Neg",AC63*VLOOKUP($D63,$D$1422:$AY$1445,COLUMNS($D63:AD63),FALSE))</f>
        <v>-510.29609727469455</v>
      </c>
      <c r="AE63" s="308">
        <f>IF(AD63="Neg","Neg",AD63*VLOOKUP($D63,$D$1422:$AY$1445,COLUMNS($D63:AE63),FALSE))</f>
        <v>-545.9848512636172</v>
      </c>
      <c r="AF63" s="308">
        <f>IF(AE63="Neg","Neg",AE63*VLOOKUP($D63,$D$1422:$AY$1445,COLUMNS($D63:AF63),FALSE))</f>
        <v>-574.45998239372034</v>
      </c>
      <c r="AG63" s="308">
        <f>IF(AF63="Neg","Neg",AF63*VLOOKUP($D63,$D$1422:$AY$1445,COLUMNS($D63:AG63),FALSE))</f>
        <v>-602.70659868686482</v>
      </c>
      <c r="AH63" s="308">
        <f>IF(AG63="Neg","Neg",AG63*VLOOKUP($D63,$D$1422:$AY$1445,COLUMNS($D63:AH63),FALSE))</f>
        <v>-630.53277335583005</v>
      </c>
      <c r="AI63" s="308">
        <f>IF(AH63="Neg","Neg",AH63*VLOOKUP($D63,$D$1422:$AY$1445,COLUMNS($D63:AI63),FALSE))</f>
        <v>-666.83004438249623</v>
      </c>
      <c r="AJ63" s="308">
        <f>IF(AI63="Neg","Neg",AI63*VLOOKUP($D63,$D$1422:$AY$1445,COLUMNS($D63:AJ63),FALSE))</f>
        <v>-691.65407328613844</v>
      </c>
      <c r="AK63" s="308">
        <f>IF(AJ63="Neg","Neg",AJ63*VLOOKUP($D63,$D$1422:$AY$1445,COLUMNS($D63:AK63),FALSE))</f>
        <v>-731.2622418662653</v>
      </c>
      <c r="AL63" s="308">
        <f>IF(AK63="Neg","Neg",AK63*VLOOKUP($D63,$D$1422:$AY$1445,COLUMNS($D63:AL63),FALSE))</f>
        <v>-775.18009756813217</v>
      </c>
      <c r="AM63" s="308">
        <f>IF(AL63="Neg","Neg",AL63*VLOOKUP($D63,$D$1422:$AY$1445,COLUMNS($D63:AM63),FALSE))</f>
        <v>-815.30755969629126</v>
      </c>
      <c r="AN63" s="308">
        <f>IF(AM63="Neg","Neg",AM63*VLOOKUP($D63,$D$1422:$AY$1445,COLUMNS($D63:AN63),FALSE))</f>
        <v>-868.88530242453101</v>
      </c>
      <c r="AO63" s="308">
        <f>IF(AN63="Neg","Neg",AN63*VLOOKUP($D63,$D$1422:$AY$1445,COLUMNS($D63:AO63),FALSE))</f>
        <v>-917.03517587939643</v>
      </c>
      <c r="AP63" s="308">
        <f>IF(AO63="Neg","Neg",AO63*VLOOKUP($D63,$D$1422:$AY$1445,COLUMNS($D63:AP63),FALSE))</f>
        <v>-963.14125371382397</v>
      </c>
      <c r="AQ63" s="308">
        <f>IF(AP63="Neg","Neg",AP63*VLOOKUP($D63,$D$1422:$AY$1445,COLUMNS($D63:AQ63),FALSE))</f>
        <v>-965.49765249605628</v>
      </c>
      <c r="AR63" s="308">
        <f>IF(AQ63="Neg","Neg",AQ63*VLOOKUP($D63,$D$1422:$AY$1445,COLUMNS($D63:AR63),FALSE))</f>
        <v>-965.13947474599206</v>
      </c>
      <c r="AS63" s="308">
        <f>IF(AR63="Neg","Neg",AR63*VLOOKUP($D63,$D$1422:$AY$1445,COLUMNS($D63:AS63),FALSE))</f>
        <v>-1010.9246047757025</v>
      </c>
      <c r="AT63" s="308">
        <f>IF(AS63="Neg","Neg",AS63*VLOOKUP($D63,$D$1422:$AY$1445,COLUMNS($D63:AT63),FALSE))</f>
        <v>-1045.709569746542</v>
      </c>
      <c r="AU63" s="308">
        <f>IF(AT63="Neg","Neg",AT63*VLOOKUP($D63,$D$1422:$AY$1445,COLUMNS($D63:AU63),FALSE))</f>
        <v>-1077.6547885412454</v>
      </c>
      <c r="AV63" s="308">
        <f>IF(AU63="Neg","Neg",AU63*VLOOKUP($D63,$D$1422:$AY$1445,COLUMNS($D63:AV63),FALSE))</f>
        <v>-1127.2656164031828</v>
      </c>
      <c r="AW63" s="308">
        <f>IF(AV63="Neg","Neg",AV63*VLOOKUP($D63,$D$1422:$AY$1445,COLUMNS($D63:AW63),FALSE))</f>
        <v>-1175.8962696695144</v>
      </c>
      <c r="AX63" s="308">
        <f>IF(AW63="Neg","Neg",AW63*VLOOKUP($D63,$D$1422:$AY$1445,COLUMNS($D63:AX63),FALSE))</f>
        <v>-1203.9432564281249</v>
      </c>
      <c r="AY63" s="308">
        <f>IF(AX63="Neg","Neg",AX63*VLOOKUP($D63,$D$1422:$AY$1445,COLUMNS($D63:AY63),FALSE))</f>
        <v>-1247.0709386347785</v>
      </c>
      <c r="AZ63" s="308">
        <f>IF(AY63="Neg","Neg",AY63*VLOOKUP($D63,$D$1422:AZ$1445,COLUMNS($D63:AZ63),FALSE))</f>
        <v>-1297.1965667754819</v>
      </c>
      <c r="BA63" s="308">
        <f>IF(AZ63="Neg","Neg",AZ63*VLOOKUP($D63,$D$1422:BA$1445,COLUMNS($D63:BA63),FALSE))</f>
        <v>-1352.0593845138085</v>
      </c>
      <c r="BB63" s="308">
        <f>IF(BA63="Neg","Neg",BA63*VLOOKUP($D63,$D$1422:BB$1445,COLUMNS($D63:BB63),FALSE))</f>
        <v>-1405.3136118548935</v>
      </c>
      <c r="BC63" s="308">
        <f>IF(BB63="Neg","Neg",BB63*VLOOKUP($D63,$D$1422:BC$1445,COLUMNS($D63:BC63),FALSE))</f>
        <v>-1464.4553057257074</v>
      </c>
    </row>
    <row r="64" spans="1:55">
      <c r="A64" s="304"/>
      <c r="B64" s="305" t="s">
        <v>214</v>
      </c>
      <c r="C64" s="306" t="s">
        <v>412</v>
      </c>
      <c r="D64" s="305" t="s">
        <v>90</v>
      </c>
      <c r="E64" s="312"/>
      <c r="F64" s="312"/>
      <c r="G64" s="312"/>
      <c r="H64" s="312"/>
      <c r="I64" s="312"/>
      <c r="J64" s="312"/>
      <c r="K64" s="312"/>
      <c r="L64" s="312"/>
      <c r="M64" s="307">
        <v>-15</v>
      </c>
      <c r="N64" s="307">
        <v>-65</v>
      </c>
      <c r="O64" s="308">
        <f>IF(N64="Neg","Neg",N64*VLOOKUP($D64,$D$1422:$AY$1445,COLUMNS($D64:O64),FALSE))</f>
        <v>-74.398750137549058</v>
      </c>
      <c r="P64" s="308">
        <f>IF(O64="Neg","Neg",O64*VLOOKUP($D64,$D$1422:$AY$1445,COLUMNS($D64:P64),FALSE))</f>
        <v>-82.30380919194512</v>
      </c>
      <c r="Q64" s="308">
        <f>IF(P64="Neg","Neg",P64*VLOOKUP($D64,$D$1422:$AY$1445,COLUMNS($D64:Q64),FALSE))</f>
        <v>-89.909951215933674</v>
      </c>
      <c r="R64" s="308">
        <f>IF(Q64="Neg","Neg",Q64*VLOOKUP($D64,$D$1422:$AY$1445,COLUMNS($D64:R64),FALSE))</f>
        <v>-98.120483805890757</v>
      </c>
      <c r="S64" s="308">
        <f>IF(R64="Neg","Neg",R64*VLOOKUP($D64,$D$1422:$AY$1445,COLUMNS($D64:S64),FALSE))</f>
        <v>-105.6485438139603</v>
      </c>
      <c r="T64" s="308">
        <f>IF(S64="Neg","Neg",S64*VLOOKUP($D64,$D$1422:$AY$1445,COLUMNS($D64:T64),FALSE))</f>
        <v>-116.12107068187653</v>
      </c>
      <c r="U64" s="308">
        <f>IF(T64="Neg","Neg",T64*VLOOKUP($D64,$D$1422:$AY$1445,COLUMNS($D64:U64),FALSE))</f>
        <v>-124.63737483035615</v>
      </c>
      <c r="V64" s="308">
        <f>IF(U64="Neg","Neg",U64*VLOOKUP($D64,$D$1422:$AY$1445,COLUMNS($D64:V64),FALSE))</f>
        <v>-140.02132010417048</v>
      </c>
      <c r="W64" s="308">
        <f>IF(V64="Neg","Neg",V64*VLOOKUP($D64,$D$1422:$AY$1445,COLUMNS($D64:W64),FALSE))</f>
        <v>-156.53566647104134</v>
      </c>
      <c r="X64" s="308">
        <f>IF(W64="Neg","Neg",W64*VLOOKUP($D64,$D$1422:$AY$1445,COLUMNS($D64:X64),FALSE))</f>
        <v>-172.51923394343984</v>
      </c>
      <c r="Y64" s="308">
        <f>IF(X64="Neg","Neg",X64*VLOOKUP($D64,$D$1422:$AY$1445,COLUMNS($D64:Y64),FALSE))</f>
        <v>-185.97348054139314</v>
      </c>
      <c r="Z64" s="308">
        <f>IF(Y64="Neg","Neg",Y64*VLOOKUP($D64,$D$1422:$AY$1445,COLUMNS($D64:Z64),FALSE))</f>
        <v>-195.83148406264905</v>
      </c>
      <c r="AA64" s="308">
        <f>IF(Z64="Neg","Neg",Z64*VLOOKUP($D64,$D$1422:$AY$1445,COLUMNS($D64:AA64),FALSE))</f>
        <v>-202.04228258078717</v>
      </c>
      <c r="AB64" s="308">
        <f>IF(AA64="Neg","Neg",AA64*VLOOKUP($D64,$D$1422:$AY$1445,COLUMNS($D64:AB64),FALSE))</f>
        <v>-214.2323157759601</v>
      </c>
      <c r="AC64" s="308">
        <f>IF(AB64="Neg","Neg",AB64*VLOOKUP($D64,$D$1422:$AY$1445,COLUMNS($D64:AC64),FALSE))</f>
        <v>-224.74745992737408</v>
      </c>
      <c r="AD64" s="308">
        <f>IF(AC64="Neg","Neg",AC64*VLOOKUP($D64,$D$1422:$AY$1445,COLUMNS($D64:AD64),FALSE))</f>
        <v>-236.92318802039395</v>
      </c>
      <c r="AE64" s="308">
        <f>IF(AD64="Neg","Neg",AD64*VLOOKUP($D64,$D$1422:$AY$1445,COLUMNS($D64:AE64),FALSE))</f>
        <v>-253.49296665810806</v>
      </c>
      <c r="AF64" s="308">
        <f>IF(AE64="Neg","Neg",AE64*VLOOKUP($D64,$D$1422:$AY$1445,COLUMNS($D64:AF64),FALSE))</f>
        <v>-266.71356325422738</v>
      </c>
      <c r="AG64" s="308">
        <f>IF(AF64="Neg","Neg",AF64*VLOOKUP($D64,$D$1422:$AY$1445,COLUMNS($D64:AG64),FALSE))</f>
        <v>-279.82806367604445</v>
      </c>
      <c r="AH64" s="308">
        <f>IF(AG64="Neg","Neg",AG64*VLOOKUP($D64,$D$1422:$AY$1445,COLUMNS($D64:AH64),FALSE))</f>
        <v>-292.74735905806403</v>
      </c>
      <c r="AI64" s="308">
        <f>IF(AH64="Neg","Neg",AH64*VLOOKUP($D64,$D$1422:$AY$1445,COLUMNS($D64:AI64),FALSE))</f>
        <v>-309.59966346330191</v>
      </c>
      <c r="AJ64" s="308">
        <f>IF(AI64="Neg","Neg",AI64*VLOOKUP($D64,$D$1422:$AY$1445,COLUMNS($D64:AJ64),FALSE))</f>
        <v>-321.12510545427864</v>
      </c>
      <c r="AK64" s="308">
        <f>IF(AJ64="Neg","Neg",AJ64*VLOOKUP($D64,$D$1422:$AY$1445,COLUMNS($D64:AK64),FALSE))</f>
        <v>-339.51461229505185</v>
      </c>
      <c r="AL64" s="308">
        <f>IF(AK64="Neg","Neg",AK64*VLOOKUP($D64,$D$1422:$AY$1445,COLUMNS($D64:AL64),FALSE))</f>
        <v>-359.90504529949004</v>
      </c>
      <c r="AM64" s="308">
        <f>IF(AL64="Neg","Neg",AL64*VLOOKUP($D64,$D$1422:$AY$1445,COLUMNS($D64:AM64),FALSE))</f>
        <v>-378.53565271613536</v>
      </c>
      <c r="AN64" s="308">
        <f>IF(AM64="Neg","Neg",AM64*VLOOKUP($D64,$D$1422:$AY$1445,COLUMNS($D64:AN64),FALSE))</f>
        <v>-403.41103326853238</v>
      </c>
      <c r="AO64" s="308">
        <f>IF(AN64="Neg","Neg",AN64*VLOOKUP($D64,$D$1422:$AY$1445,COLUMNS($D64:AO64),FALSE))</f>
        <v>-425.76633165829134</v>
      </c>
      <c r="AP64" s="308">
        <f>IF(AO64="Neg","Neg",AO64*VLOOKUP($D64,$D$1422:$AY$1445,COLUMNS($D64:AP64),FALSE))</f>
        <v>-447.17272493856126</v>
      </c>
      <c r="AQ64" s="308">
        <f>IF(AP64="Neg","Neg",AP64*VLOOKUP($D64,$D$1422:$AY$1445,COLUMNS($D64:AQ64),FALSE))</f>
        <v>-448.26676723031198</v>
      </c>
      <c r="AR64" s="308">
        <f>IF(AQ64="Neg","Neg",AQ64*VLOOKUP($D64,$D$1422:$AY$1445,COLUMNS($D64:AR64),FALSE))</f>
        <v>-448.10047041778216</v>
      </c>
      <c r="AS64" s="308">
        <f>IF(AR64="Neg","Neg",AR64*VLOOKUP($D64,$D$1422:$AY$1445,COLUMNS($D64:AS64),FALSE))</f>
        <v>-469.3578522172906</v>
      </c>
      <c r="AT64" s="308">
        <f>IF(AS64="Neg","Neg",AS64*VLOOKUP($D64,$D$1422:$AY$1445,COLUMNS($D64:AT64),FALSE))</f>
        <v>-485.50801452518039</v>
      </c>
      <c r="AU64" s="308">
        <f>IF(AT64="Neg","Neg",AT64*VLOOKUP($D64,$D$1422:$AY$1445,COLUMNS($D64:AU64),FALSE))</f>
        <v>-500.3397232512927</v>
      </c>
      <c r="AV64" s="308">
        <f>IF(AU64="Neg","Neg",AU64*VLOOKUP($D64,$D$1422:$AY$1445,COLUMNS($D64:AV64),FALSE))</f>
        <v>-523.37332190147788</v>
      </c>
      <c r="AW64" s="308">
        <f>IF(AV64="Neg","Neg",AV64*VLOOKUP($D64,$D$1422:$AY$1445,COLUMNS($D64:AW64),FALSE))</f>
        <v>-545.95183948941758</v>
      </c>
      <c r="AX64" s="308">
        <f>IF(AW64="Neg","Neg",AW64*VLOOKUP($D64,$D$1422:$AY$1445,COLUMNS($D64:AX64),FALSE))</f>
        <v>-558.97365477020105</v>
      </c>
      <c r="AY64" s="308">
        <f>IF(AX64="Neg","Neg",AX64*VLOOKUP($D64,$D$1422:$AY$1445,COLUMNS($D64:AY64),FALSE))</f>
        <v>-578.99722150900448</v>
      </c>
      <c r="AZ64" s="308">
        <f>IF(AY64="Neg","Neg",AY64*VLOOKUP($D64,$D$1422:AZ$1445,COLUMNS($D64:AZ64),FALSE))</f>
        <v>-602.26983457433107</v>
      </c>
      <c r="BA64" s="308">
        <f>IF(AZ64="Neg","Neg",AZ64*VLOOKUP($D64,$D$1422:BA$1445,COLUMNS($D64:BA64),FALSE))</f>
        <v>-627.74185709569701</v>
      </c>
      <c r="BB64" s="308">
        <f>IF(BA64="Neg","Neg",BA64*VLOOKUP($D64,$D$1422:BB$1445,COLUMNS($D64:BB64),FALSE))</f>
        <v>-652.46703407548648</v>
      </c>
      <c r="BC64" s="308">
        <f>IF(BB64="Neg","Neg",BB64*VLOOKUP($D64,$D$1422:BC$1445,COLUMNS($D64:BC64),FALSE))</f>
        <v>-679.92567765836441</v>
      </c>
    </row>
    <row r="65" spans="1:55">
      <c r="A65" s="304"/>
      <c r="B65" s="135" t="s">
        <v>995</v>
      </c>
      <c r="C65" s="309" t="s">
        <v>413</v>
      </c>
      <c r="D65" s="166" t="s">
        <v>227</v>
      </c>
      <c r="E65" s="168"/>
      <c r="F65" s="168"/>
      <c r="G65" s="168"/>
      <c r="H65" s="168"/>
      <c r="I65" s="168"/>
      <c r="J65" s="168"/>
      <c r="K65" s="168"/>
      <c r="L65" s="168"/>
      <c r="M65" s="168"/>
      <c r="N65" s="310">
        <v>-25</v>
      </c>
      <c r="O65" s="310">
        <v>-100</v>
      </c>
      <c r="P65" s="311">
        <f>IF(O65="Neg","Neg",O65*VLOOKUP($D65,$D$1422:$AY$1445,COLUMNS($D65:P65),FALSE))</f>
        <v>-110.62525787030175</v>
      </c>
      <c r="Q65" s="311">
        <f>IF(P65="Neg","Neg",P65*VLOOKUP($D65,$D$1422:$AY$1445,COLUMNS($D65:Q65),FALSE))</f>
        <v>-120.84873878890086</v>
      </c>
      <c r="R65" s="311">
        <f>IF(Q65="Neg","Neg",Q65*VLOOKUP($D65,$D$1422:$AY$1445,COLUMNS($D65:R65),FALSE))</f>
        <v>-131.8845862658778</v>
      </c>
      <c r="S65" s="311">
        <f>IF(R65="Neg","Neg",R65*VLOOKUP($D65,$D$1422:$AY$1445,COLUMNS($D65:S65),FALSE))</f>
        <v>-142.00311647525848</v>
      </c>
      <c r="T65" s="311">
        <f>IF(S65="Neg","Neg",S65*VLOOKUP($D65,$D$1422:$AY$1445,COLUMNS($D65:T65),FALSE))</f>
        <v>-156.07932991776192</v>
      </c>
      <c r="U65" s="311">
        <f>IF(T65="Neg","Neg",T65*VLOOKUP($D65,$D$1422:$AY$1445,COLUMNS($D65:U65),FALSE))</f>
        <v>-167.52616757664006</v>
      </c>
      <c r="V65" s="311">
        <f>IF(U65="Neg","Neg",U65*VLOOKUP($D65,$D$1422:$AY$1445,COLUMNS($D65:V65),FALSE))</f>
        <v>-188.20386074402845</v>
      </c>
      <c r="W65" s="311">
        <f>IF(V65="Neg","Neg",V65*VLOOKUP($D65,$D$1422:$AY$1445,COLUMNS($D65:W65),FALSE))</f>
        <v>-210.40093574372804</v>
      </c>
      <c r="X65" s="311">
        <f>IF(W65="Neg","Neg",W65*VLOOKUP($D65,$D$1422:$AY$1445,COLUMNS($D65:X65),FALSE))</f>
        <v>-231.88458626587786</v>
      </c>
      <c r="Y65" s="311">
        <f>IF(X65="Neg","Neg",X65*VLOOKUP($D65,$D$1422:$AY$1445,COLUMNS($D65:Y65),FALSE))</f>
        <v>-249.96855484475716</v>
      </c>
      <c r="Z65" s="311">
        <f>IF(Y65="Neg","Neg",Y65*VLOOKUP($D65,$D$1422:$AY$1445,COLUMNS($D65:Z65),FALSE))</f>
        <v>-263.21878217119792</v>
      </c>
      <c r="AA65" s="311">
        <f>IF(Z65="Neg","Neg",Z65*VLOOKUP($D65,$D$1422:$AY$1445,COLUMNS($D65:AA65),FALSE))</f>
        <v>-271.56676988154999</v>
      </c>
      <c r="AB65" s="311">
        <f>IF(AA65="Neg","Neg",AA65*VLOOKUP($D65,$D$1422:$AY$1445,COLUMNS($D65:AB65),FALSE))</f>
        <v>-287.95149835163301</v>
      </c>
      <c r="AC65" s="311">
        <f>IF(AB65="Neg","Neg",AB65*VLOOKUP($D65,$D$1422:$AY$1445,COLUMNS($D65:AC65),FALSE))</f>
        <v>-302.08499405145795</v>
      </c>
      <c r="AD65" s="311">
        <f>IF(AC65="Neg","Neg",AC65*VLOOKUP($D65,$D$1422:$AY$1445,COLUMNS($D65:AD65),FALSE))</f>
        <v>-318.45049491069182</v>
      </c>
      <c r="AE65" s="311">
        <f>IF(AD65="Neg","Neg",AD65*VLOOKUP($D65,$D$1422:$AY$1445,COLUMNS($D65:AE65),FALSE))</f>
        <v>-340.72207690243198</v>
      </c>
      <c r="AF65" s="311">
        <f>IF(AE65="Neg","Neg",AE65*VLOOKUP($D65,$D$1422:$AY$1445,COLUMNS($D65:AF65),FALSE))</f>
        <v>-358.49199450410799</v>
      </c>
      <c r="AG65" s="311">
        <f>IF(AF65="Neg","Neg",AF65*VLOOKUP($D65,$D$1422:$AY$1445,COLUMNS($D65:AG65),FALSE))</f>
        <v>-376.1193073253192</v>
      </c>
      <c r="AH65" s="311">
        <f>IF(AG65="Neg","Neg",AG65*VLOOKUP($D65,$D$1422:$AY$1445,COLUMNS($D65:AH65),FALSE))</f>
        <v>-393.48424337348433</v>
      </c>
      <c r="AI65" s="311">
        <f>IF(AH65="Neg","Neg",AH65*VLOOKUP($D65,$D$1422:$AY$1445,COLUMNS($D65:AI65),FALSE))</f>
        <v>-416.13557067949574</v>
      </c>
      <c r="AJ65" s="311">
        <f>IF(AI65="Neg","Neg",AI65*VLOOKUP($D65,$D$1422:$AY$1445,COLUMNS($D65:AJ65),FALSE))</f>
        <v>-431.62701639554393</v>
      </c>
      <c r="AK65" s="311">
        <f>IF(AJ65="Neg","Neg",AJ65*VLOOKUP($D65,$D$1422:$AY$1445,COLUMNS($D65:AK65),FALSE))</f>
        <v>-456.34451071739011</v>
      </c>
      <c r="AL65" s="311">
        <f>IF(AK65="Neg","Neg",AK65*VLOOKUP($D65,$D$1422:$AY$1445,COLUMNS($D65:AL65),FALSE))</f>
        <v>-483.75146710676523</v>
      </c>
      <c r="AM65" s="311">
        <f>IF(AL65="Neg","Neg",AL65*VLOOKUP($D65,$D$1422:$AY$1445,COLUMNS($D65:AM65),FALSE))</f>
        <v>-508.7930267864653</v>
      </c>
      <c r="AN65" s="311">
        <f>IF(AM65="Neg","Neg",AM65*VLOOKUP($D65,$D$1422:$AY$1445,COLUMNS($D65:AN65),FALSE))</f>
        <v>-542.22823975228425</v>
      </c>
      <c r="AO65" s="311">
        <f>IF(AN65="Neg","Neg",AN65*VLOOKUP($D65,$D$1422:$AY$1445,COLUMNS($D65:AO65),FALSE))</f>
        <v>-572.27618860683936</v>
      </c>
      <c r="AP65" s="311">
        <f>IF(AO65="Neg","Neg",AO65*VLOOKUP($D65,$D$1422:$AY$1445,COLUMNS($D65:AP65),FALSE))</f>
        <v>-601.04870594173224</v>
      </c>
      <c r="AQ65" s="311">
        <f>IF(AP65="Neg","Neg",AP65*VLOOKUP($D65,$D$1422:$AY$1445,COLUMNS($D65:AQ65),FALSE))</f>
        <v>-602.51921759646848</v>
      </c>
      <c r="AR65" s="311">
        <f>IF(AQ65="Neg","Neg",AQ65*VLOOKUP($D65,$D$1422:$AY$1445,COLUMNS($D65:AR65),FALSE))</f>
        <v>-602.29569662034669</v>
      </c>
      <c r="AS65" s="311">
        <f>IF(AR65="Neg","Neg",AR65*VLOOKUP($D65,$D$1422:$AY$1445,COLUMNS($D65:AS65),FALSE))</f>
        <v>-630.86792634222729</v>
      </c>
      <c r="AT65" s="311">
        <f>IF(AS65="Neg","Neg",AS65*VLOOKUP($D65,$D$1422:$AY$1445,COLUMNS($D65:AT65),FALSE))</f>
        <v>-652.57549841572484</v>
      </c>
      <c r="AU65" s="311">
        <f>IF(AT65="Neg","Neg",AT65*VLOOKUP($D65,$D$1422:$AY$1445,COLUMNS($D65:AU65),FALSE))</f>
        <v>-672.51092568928971</v>
      </c>
      <c r="AV65" s="311">
        <f>IF(AU65="Neg","Neg",AU65*VLOOKUP($D65,$D$1422:$AY$1445,COLUMNS($D65:AV65),FALSE))</f>
        <v>-703.47058375827669</v>
      </c>
      <c r="AW65" s="311">
        <f>IF(AV65="Neg","Neg",AV65*VLOOKUP($D65,$D$1422:$AY$1445,COLUMNS($D65:AW65),FALSE))</f>
        <v>-733.81856345712413</v>
      </c>
      <c r="AX65" s="311">
        <f>IF(AW65="Neg","Neg",AW65*VLOOKUP($D65,$D$1422:$AY$1445,COLUMNS($D65:AX65),FALSE))</f>
        <v>-751.32129738304161</v>
      </c>
      <c r="AY65" s="311">
        <f>IF(AX65="Neg","Neg",AX65*VLOOKUP($D65,$D$1422:$AY$1445,COLUMNS($D65:AY65),FALSE))</f>
        <v>-778.23514566918038</v>
      </c>
      <c r="AZ65" s="311">
        <f>IF(AY65="Neg","Neg",AY65*VLOOKUP($D65,$D$1422:AZ$1445,COLUMNS($D65:AZ65),FALSE))</f>
        <v>-809.51606506943915</v>
      </c>
      <c r="BA65" s="311">
        <f>IF(AZ65="Neg","Neg",AZ65*VLOOKUP($D65,$D$1422:BA$1445,COLUMNS($D65:BA65),FALSE))</f>
        <v>-843.7532296377592</v>
      </c>
      <c r="BB65" s="311">
        <f>IF(BA65="Neg","Neg",BA65*VLOOKUP($D65,$D$1422:BB$1445,COLUMNS($D65:BB65),FALSE))</f>
        <v>-876.98655268966172</v>
      </c>
      <c r="BC65" s="311">
        <f>IF(BB65="Neg","Neg",BB65*VLOOKUP($D65,$D$1422:BC$1445,COLUMNS($D65:BC65),FALSE))</f>
        <v>-913.89395171466163</v>
      </c>
    </row>
    <row r="66" spans="1:55">
      <c r="A66" s="304"/>
      <c r="B66" s="135" t="s">
        <v>995</v>
      </c>
      <c r="C66" s="309" t="s">
        <v>758</v>
      </c>
      <c r="D66" s="166" t="s">
        <v>227</v>
      </c>
      <c r="E66" s="168"/>
      <c r="F66" s="168"/>
      <c r="G66" s="168"/>
      <c r="H66" s="168"/>
      <c r="I66" s="168"/>
      <c r="J66" s="168"/>
      <c r="K66" s="168"/>
      <c r="L66" s="168"/>
      <c r="M66" s="168"/>
      <c r="N66" s="310">
        <v>-1541</v>
      </c>
      <c r="O66" s="310">
        <v>-1845</v>
      </c>
      <c r="P66" s="311">
        <f>IF(O66="Neg","Neg",O66*VLOOKUP($D66,$D$1422:$AY$1445,COLUMNS($D66:P66),FALSE))</f>
        <v>-2041.0360077070673</v>
      </c>
      <c r="Q66" s="311">
        <f>IF(P66="Neg","Neg",P66*VLOOKUP($D66,$D$1422:$AY$1445,COLUMNS($D66:Q66),FALSE))</f>
        <v>-2229.6592306552207</v>
      </c>
      <c r="R66" s="311">
        <f>IF(Q66="Neg","Neg",Q66*VLOOKUP($D66,$D$1422:$AY$1445,COLUMNS($D66:R66),FALSE))</f>
        <v>-2433.270616605445</v>
      </c>
      <c r="S66" s="311">
        <f>IF(R66="Neg","Neg",R66*VLOOKUP($D66,$D$1422:$AY$1445,COLUMNS($D66:S66),FALSE))</f>
        <v>-2619.9574989685184</v>
      </c>
      <c r="T66" s="311">
        <f>IF(S66="Neg","Neg",S66*VLOOKUP($D66,$D$1422:$AY$1445,COLUMNS($D66:T66),FALSE))</f>
        <v>-2879.663636982707</v>
      </c>
      <c r="U66" s="311">
        <f>IF(T66="Neg","Neg",T66*VLOOKUP($D66,$D$1422:$AY$1445,COLUMNS($D66:U66),FALSE))</f>
        <v>-3090.8577917890088</v>
      </c>
      <c r="V66" s="311">
        <f>IF(U66="Neg","Neg",U66*VLOOKUP($D66,$D$1422:$AY$1445,COLUMNS($D66:V66),FALSE))</f>
        <v>-3472.3612307273243</v>
      </c>
      <c r="W66" s="311">
        <f>IF(V66="Neg","Neg",V66*VLOOKUP($D66,$D$1422:$AY$1445,COLUMNS($D66:W66),FALSE))</f>
        <v>-3881.8972644717815</v>
      </c>
      <c r="X66" s="311">
        <f>IF(W66="Neg","Neg",W66*VLOOKUP($D66,$D$1422:$AY$1445,COLUMNS($D66:X66),FALSE))</f>
        <v>-4278.2706166054459</v>
      </c>
      <c r="Y66" s="311">
        <f>IF(X66="Neg","Neg",X66*VLOOKUP($D66,$D$1422:$AY$1445,COLUMNS($D66:Y66),FALSE))</f>
        <v>-4611.9198368857687</v>
      </c>
      <c r="Z66" s="311">
        <f>IF(Y66="Neg","Neg",Y66*VLOOKUP($D66,$D$1422:$AY$1445,COLUMNS($D66:Z66),FALSE))</f>
        <v>-4856.3865310586007</v>
      </c>
      <c r="AA66" s="311">
        <f>IF(Z66="Neg","Neg",Z66*VLOOKUP($D66,$D$1422:$AY$1445,COLUMNS($D66:AA66),FALSE))</f>
        <v>-5010.4069043145955</v>
      </c>
      <c r="AB66" s="311">
        <f>IF(AA66="Neg","Neg",AA66*VLOOKUP($D66,$D$1422:$AY$1445,COLUMNS($D66:AB66),FALSE))</f>
        <v>-5312.7051445876277</v>
      </c>
      <c r="AC66" s="311">
        <f>IF(AB66="Neg","Neg",AB66*VLOOKUP($D66,$D$1422:$AY$1445,COLUMNS($D66:AC66),FALSE))</f>
        <v>-5573.4681402493979</v>
      </c>
      <c r="AD66" s="311">
        <f>IF(AC66="Neg","Neg",AC66*VLOOKUP($D66,$D$1422:$AY$1445,COLUMNS($D66:AD66),FALSE))</f>
        <v>-5875.4116311022626</v>
      </c>
      <c r="AE66" s="311">
        <f>IF(AD66="Neg","Neg",AD66*VLOOKUP($D66,$D$1422:$AY$1445,COLUMNS($D66:AE66),FALSE))</f>
        <v>-6286.3223188498678</v>
      </c>
      <c r="AF66" s="311">
        <f>IF(AE66="Neg","Neg",AE66*VLOOKUP($D66,$D$1422:$AY$1445,COLUMNS($D66:AF66),FALSE))</f>
        <v>-6614.1772986007909</v>
      </c>
      <c r="AG66" s="311">
        <f>IF(AF66="Neg","Neg",AF66*VLOOKUP($D66,$D$1422:$AY$1445,COLUMNS($D66:AG66),FALSE))</f>
        <v>-6939.4012201521382</v>
      </c>
      <c r="AH66" s="311">
        <f>IF(AG66="Neg","Neg",AG66*VLOOKUP($D66,$D$1422:$AY$1445,COLUMNS($D66:AH66),FALSE))</f>
        <v>-7259.7842902407856</v>
      </c>
      <c r="AI66" s="311">
        <f>IF(AH66="Neg","Neg",AH66*VLOOKUP($D66,$D$1422:$AY$1445,COLUMNS($D66:AI66),FALSE))</f>
        <v>-7677.7012790366962</v>
      </c>
      <c r="AJ66" s="311">
        <f>IF(AI66="Neg","Neg",AI66*VLOOKUP($D66,$D$1422:$AY$1445,COLUMNS($D66:AJ66),FALSE))</f>
        <v>-7963.5184524977858</v>
      </c>
      <c r="AK66" s="311">
        <f>IF(AJ66="Neg","Neg",AJ66*VLOOKUP($D66,$D$1422:$AY$1445,COLUMNS($D66:AK66),FALSE))</f>
        <v>-8419.5562227358478</v>
      </c>
      <c r="AL66" s="311">
        <f>IF(AK66="Neg","Neg",AK66*VLOOKUP($D66,$D$1422:$AY$1445,COLUMNS($D66:AL66),FALSE))</f>
        <v>-8925.2145681198181</v>
      </c>
      <c r="AM66" s="311">
        <f>IF(AL66="Neg","Neg",AL66*VLOOKUP($D66,$D$1422:$AY$1445,COLUMNS($D66:AM66),FALSE))</f>
        <v>-9387.2313442102841</v>
      </c>
      <c r="AN66" s="311">
        <f>IF(AM66="Neg","Neg",AM66*VLOOKUP($D66,$D$1422:$AY$1445,COLUMNS($D66:AN66),FALSE))</f>
        <v>-10004.111023429643</v>
      </c>
      <c r="AO66" s="311">
        <f>IF(AN66="Neg","Neg",AN66*VLOOKUP($D66,$D$1422:$AY$1445,COLUMNS($D66:AO66),FALSE))</f>
        <v>-10558.495679796184</v>
      </c>
      <c r="AP66" s="311">
        <f>IF(AO66="Neg","Neg",AO66*VLOOKUP($D66,$D$1422:$AY$1445,COLUMNS($D66:AP66),FALSE))</f>
        <v>-11089.348624624958</v>
      </c>
      <c r="AQ66" s="311">
        <f>IF(AP66="Neg","Neg",AP66*VLOOKUP($D66,$D$1422:$AY$1445,COLUMNS($D66:AQ66),FALSE))</f>
        <v>-11116.479564654841</v>
      </c>
      <c r="AR66" s="311">
        <f>IF(AQ66="Neg","Neg",AQ66*VLOOKUP($D66,$D$1422:$AY$1445,COLUMNS($D66:AR66),FALSE))</f>
        <v>-11112.355602645395</v>
      </c>
      <c r="AS66" s="311">
        <f>IF(AR66="Neg","Neg",AR66*VLOOKUP($D66,$D$1422:$AY$1445,COLUMNS($D66:AS66),FALSE))</f>
        <v>-11639.513241014092</v>
      </c>
      <c r="AT66" s="311">
        <f>IF(AS66="Neg","Neg",AS66*VLOOKUP($D66,$D$1422:$AY$1445,COLUMNS($D66:AT66),FALSE))</f>
        <v>-12040.017945770122</v>
      </c>
      <c r="AU66" s="311">
        <f>IF(AT66="Neg","Neg",AT66*VLOOKUP($D66,$D$1422:$AY$1445,COLUMNS($D66:AU66),FALSE))</f>
        <v>-12407.826578967393</v>
      </c>
      <c r="AV66" s="311">
        <f>IF(AU66="Neg","Neg",AU66*VLOOKUP($D66,$D$1422:$AY$1445,COLUMNS($D66:AV66),FALSE))</f>
        <v>-12979.032270340203</v>
      </c>
      <c r="AW66" s="311">
        <f>IF(AV66="Neg","Neg",AV66*VLOOKUP($D66,$D$1422:$AY$1445,COLUMNS($D66:AW66),FALSE))</f>
        <v>-13538.95249578394</v>
      </c>
      <c r="AX66" s="311">
        <f>IF(AW66="Neg","Neg",AW66*VLOOKUP($D66,$D$1422:$AY$1445,COLUMNS($D66:AX66),FALSE))</f>
        <v>-13861.877936717119</v>
      </c>
      <c r="AY66" s="311">
        <f>IF(AX66="Neg","Neg",AX66*VLOOKUP($D66,$D$1422:$AY$1445,COLUMNS($D66:AY66),FALSE))</f>
        <v>-14358.43843759638</v>
      </c>
      <c r="AZ66" s="311">
        <f>IF(AY66="Neg","Neg",AY66*VLOOKUP($D66,$D$1422:AZ$1445,COLUMNS($D66:AZ66),FALSE))</f>
        <v>-14935.571400531155</v>
      </c>
      <c r="BA66" s="311">
        <f>IF(AZ66="Neg","Neg",AZ66*VLOOKUP($D66,$D$1422:BA$1445,COLUMNS($D66:BA66),FALSE))</f>
        <v>-15567.24708681666</v>
      </c>
      <c r="BB66" s="311">
        <f>IF(BA66="Neg","Neg",BA66*VLOOKUP($D66,$D$1422:BB$1445,COLUMNS($D66:BB66),FALSE))</f>
        <v>-16180.40189712426</v>
      </c>
      <c r="BC66" s="311">
        <f>IF(BB66="Neg","Neg",BB66*VLOOKUP($D66,$D$1422:BC$1445,COLUMNS($D66:BC66),FALSE))</f>
        <v>-16861.343409135508</v>
      </c>
    </row>
    <row r="67" spans="1:55">
      <c r="A67" s="304"/>
      <c r="B67" s="135" t="s">
        <v>995</v>
      </c>
      <c r="C67" s="309" t="s">
        <v>260</v>
      </c>
      <c r="D67" s="166" t="s">
        <v>227</v>
      </c>
      <c r="E67" s="168"/>
      <c r="F67" s="168"/>
      <c r="G67" s="168"/>
      <c r="H67" s="168"/>
      <c r="I67" s="168"/>
      <c r="J67" s="168"/>
      <c r="K67" s="168"/>
      <c r="L67" s="168"/>
      <c r="M67" s="168"/>
      <c r="N67" s="310">
        <v>-168</v>
      </c>
      <c r="O67" s="310">
        <v>-210</v>
      </c>
      <c r="P67" s="311">
        <f>IF(O67="Neg","Neg",O67*VLOOKUP($D67,$D$1422:$AY$1445,COLUMNS($D67:P67),FALSE))</f>
        <v>-232.31304152763369</v>
      </c>
      <c r="Q67" s="311">
        <f>IF(P67="Neg","Neg",P67*VLOOKUP($D67,$D$1422:$AY$1445,COLUMNS($D67:Q67),FALSE))</f>
        <v>-253.7823514566918</v>
      </c>
      <c r="R67" s="311">
        <f>IF(Q67="Neg","Neg",Q67*VLOOKUP($D67,$D$1422:$AY$1445,COLUMNS($D67:R67),FALSE))</f>
        <v>-276.95763115834336</v>
      </c>
      <c r="S67" s="311">
        <f>IF(R67="Neg","Neg",R67*VLOOKUP($D67,$D$1422:$AY$1445,COLUMNS($D67:S67),FALSE))</f>
        <v>-298.20654459804274</v>
      </c>
      <c r="T67" s="311">
        <f>IF(S67="Neg","Neg",S67*VLOOKUP($D67,$D$1422:$AY$1445,COLUMNS($D67:T67),FALSE))</f>
        <v>-327.76659282729997</v>
      </c>
      <c r="U67" s="311">
        <f>IF(T67="Neg","Neg",T67*VLOOKUP($D67,$D$1422:$AY$1445,COLUMNS($D67:U67),FALSE))</f>
        <v>-351.80495191094411</v>
      </c>
      <c r="V67" s="311">
        <f>IF(U67="Neg","Neg",U67*VLOOKUP($D67,$D$1422:$AY$1445,COLUMNS($D67:V67),FALSE))</f>
        <v>-395.22810756245968</v>
      </c>
      <c r="W67" s="311">
        <f>IF(V67="Neg","Neg",V67*VLOOKUP($D67,$D$1422:$AY$1445,COLUMNS($D67:W67),FALSE))</f>
        <v>-441.84196506182877</v>
      </c>
      <c r="X67" s="311">
        <f>IF(W67="Neg","Neg",W67*VLOOKUP($D67,$D$1422:$AY$1445,COLUMNS($D67:X67),FALSE))</f>
        <v>-486.95763115834336</v>
      </c>
      <c r="Y67" s="311">
        <f>IF(X67="Neg","Neg",X67*VLOOKUP($D67,$D$1422:$AY$1445,COLUMNS($D67:Y67),FALSE))</f>
        <v>-524.93396517398992</v>
      </c>
      <c r="Z67" s="311">
        <f>IF(Y67="Neg","Neg",Y67*VLOOKUP($D67,$D$1422:$AY$1445,COLUMNS($D67:Z67),FALSE))</f>
        <v>-552.75944255951549</v>
      </c>
      <c r="AA67" s="311">
        <f>IF(Z67="Neg","Neg",Z67*VLOOKUP($D67,$D$1422:$AY$1445,COLUMNS($D67:AA67),FALSE))</f>
        <v>-570.29021675125477</v>
      </c>
      <c r="AB67" s="311">
        <f>IF(AA67="Neg","Neg",AA67*VLOOKUP($D67,$D$1422:$AY$1445,COLUMNS($D67:AB67),FALSE))</f>
        <v>-604.69814653842911</v>
      </c>
      <c r="AC67" s="311">
        <f>IF(AB67="Neg","Neg",AB67*VLOOKUP($D67,$D$1422:$AY$1445,COLUMNS($D67:AC67),FALSE))</f>
        <v>-634.37848750806143</v>
      </c>
      <c r="AD67" s="311">
        <f>IF(AC67="Neg","Neg",AC67*VLOOKUP($D67,$D$1422:$AY$1445,COLUMNS($D67:AD67),FALSE))</f>
        <v>-668.74603931245258</v>
      </c>
      <c r="AE67" s="311">
        <f>IF(AD67="Neg","Neg",AD67*VLOOKUP($D67,$D$1422:$AY$1445,COLUMNS($D67:AE67),FALSE))</f>
        <v>-715.51636149510682</v>
      </c>
      <c r="AF67" s="311">
        <f>IF(AE67="Neg","Neg",AE67*VLOOKUP($D67,$D$1422:$AY$1445,COLUMNS($D67:AF67),FALSE))</f>
        <v>-752.83318845862652</v>
      </c>
      <c r="AG67" s="311">
        <f>IF(AF67="Neg","Neg",AF67*VLOOKUP($D67,$D$1422:$AY$1445,COLUMNS($D67:AG67),FALSE))</f>
        <v>-789.85054538317013</v>
      </c>
      <c r="AH67" s="311">
        <f>IF(AG67="Neg","Neg",AG67*VLOOKUP($D67,$D$1422:$AY$1445,COLUMNS($D67:AH67),FALSE))</f>
        <v>-826.31691108431698</v>
      </c>
      <c r="AI67" s="311">
        <f>IF(AH67="Neg","Neg",AH67*VLOOKUP($D67,$D$1422:$AY$1445,COLUMNS($D67:AI67),FALSE))</f>
        <v>-873.88469842694099</v>
      </c>
      <c r="AJ67" s="311">
        <f>IF(AI67="Neg","Neg",AI67*VLOOKUP($D67,$D$1422:$AY$1445,COLUMNS($D67:AJ67),FALSE))</f>
        <v>-906.41673443064224</v>
      </c>
      <c r="AK67" s="311">
        <f>IF(AJ67="Neg","Neg",AJ67*VLOOKUP($D67,$D$1422:$AY$1445,COLUMNS($D67:AK67),FALSE))</f>
        <v>-958.32347250651912</v>
      </c>
      <c r="AL67" s="311">
        <f>IF(AK67="Neg","Neg",AK67*VLOOKUP($D67,$D$1422:$AY$1445,COLUMNS($D67:AL67),FALSE))</f>
        <v>-1015.8780809242069</v>
      </c>
      <c r="AM67" s="311">
        <f>IF(AL67="Neg","Neg",AL67*VLOOKUP($D67,$D$1422:$AY$1445,COLUMNS($D67:AM67),FALSE))</f>
        <v>-1068.4653562515771</v>
      </c>
      <c r="AN67" s="311">
        <f>IF(AM67="Neg","Neg",AM67*VLOOKUP($D67,$D$1422:$AY$1445,COLUMNS($D67:AN67),FALSE))</f>
        <v>-1138.6793034797968</v>
      </c>
      <c r="AO67" s="311">
        <f>IF(AN67="Neg","Neg",AN67*VLOOKUP($D67,$D$1422:$AY$1445,COLUMNS($D67:AO67),FALSE))</f>
        <v>-1201.7799960743625</v>
      </c>
      <c r="AP67" s="311">
        <f>IF(AO67="Neg","Neg",AO67*VLOOKUP($D67,$D$1422:$AY$1445,COLUMNS($D67:AP67),FALSE))</f>
        <v>-1262.2022824776375</v>
      </c>
      <c r="AQ67" s="311">
        <f>IF(AP67="Neg","Neg",AP67*VLOOKUP($D67,$D$1422:$AY$1445,COLUMNS($D67:AQ67),FALSE))</f>
        <v>-1265.2903569525836</v>
      </c>
      <c r="AR67" s="311">
        <f>IF(AQ67="Neg","Neg",AQ67*VLOOKUP($D67,$D$1422:$AY$1445,COLUMNS($D67:AR67),FALSE))</f>
        <v>-1264.8209629027278</v>
      </c>
      <c r="AS67" s="311">
        <f>IF(AR67="Neg","Neg",AR67*VLOOKUP($D67,$D$1422:$AY$1445,COLUMNS($D67:AS67),FALSE))</f>
        <v>-1324.8226453186771</v>
      </c>
      <c r="AT67" s="311">
        <f>IF(AS67="Neg","Neg",AS67*VLOOKUP($D67,$D$1422:$AY$1445,COLUMNS($D67:AT67),FALSE))</f>
        <v>-1370.4085466730219</v>
      </c>
      <c r="AU67" s="311">
        <f>IF(AT67="Neg","Neg",AT67*VLOOKUP($D67,$D$1422:$AY$1445,COLUMNS($D67:AU67),FALSE))</f>
        <v>-1412.2729439475081</v>
      </c>
      <c r="AV67" s="311">
        <f>IF(AU67="Neg","Neg",AU67*VLOOKUP($D67,$D$1422:$AY$1445,COLUMNS($D67:AV67),FALSE))</f>
        <v>-1477.2882258923808</v>
      </c>
      <c r="AW67" s="311">
        <f>IF(AV67="Neg","Neg",AV67*VLOOKUP($D67,$D$1422:$AY$1445,COLUMNS($D67:AW67),FALSE))</f>
        <v>-1541.0189832599604</v>
      </c>
      <c r="AX67" s="311">
        <f>IF(AW67="Neg","Neg",AW67*VLOOKUP($D67,$D$1422:$AY$1445,COLUMNS($D67:AX67),FALSE))</f>
        <v>-1577.7747245043872</v>
      </c>
      <c r="AY67" s="311">
        <f>IF(AX67="Neg","Neg",AX67*VLOOKUP($D67,$D$1422:$AY$1445,COLUMNS($D67:AY67),FALSE))</f>
        <v>-1634.2938059052788</v>
      </c>
      <c r="AZ67" s="311">
        <f>IF(AY67="Neg","Neg",AY67*VLOOKUP($D67,$D$1422:AZ$1445,COLUMNS($D67:AZ67),FALSE))</f>
        <v>-1699.9837366458221</v>
      </c>
      <c r="BA67" s="311">
        <f>IF(AZ67="Neg","Neg",AZ67*VLOOKUP($D67,$D$1422:BA$1445,COLUMNS($D67:BA67),FALSE))</f>
        <v>-1771.8817822392944</v>
      </c>
      <c r="BB67" s="311">
        <f>IF(BA67="Neg","Neg",BA67*VLOOKUP($D67,$D$1422:BB$1445,COLUMNS($D67:BB67),FALSE))</f>
        <v>-1841.6717606482896</v>
      </c>
      <c r="BC67" s="311">
        <f>IF(BB67="Neg","Neg",BB67*VLOOKUP($D67,$D$1422:BC$1445,COLUMNS($D67:BC67),FALSE))</f>
        <v>-1919.1772986007895</v>
      </c>
    </row>
    <row r="68" spans="1:55">
      <c r="A68" s="304"/>
      <c r="B68" s="135" t="s">
        <v>995</v>
      </c>
      <c r="C68" s="309" t="s">
        <v>759</v>
      </c>
      <c r="D68" s="166" t="s">
        <v>227</v>
      </c>
      <c r="E68" s="168"/>
      <c r="F68" s="168"/>
      <c r="G68" s="168"/>
      <c r="H68" s="168"/>
      <c r="I68" s="168"/>
      <c r="J68" s="168"/>
      <c r="K68" s="168"/>
      <c r="L68" s="168"/>
      <c r="M68" s="168"/>
      <c r="N68" s="310">
        <v>-1288</v>
      </c>
      <c r="O68" s="310">
        <v>-1395</v>
      </c>
      <c r="P68" s="311">
        <f>IF(O68="Neg","Neg",O68*VLOOKUP($D68,$D$1422:$AY$1445,COLUMNS($D68:P68),FALSE))</f>
        <v>-1543.2223472907094</v>
      </c>
      <c r="Q68" s="311">
        <f>IF(P68="Neg","Neg",P68*VLOOKUP($D68,$D$1422:$AY$1445,COLUMNS($D68:Q68),FALSE))</f>
        <v>-1685.8399061051668</v>
      </c>
      <c r="R68" s="311">
        <f>IF(Q68="Neg","Neg",Q68*VLOOKUP($D68,$D$1422:$AY$1445,COLUMNS($D68:R68),FALSE))</f>
        <v>-1839.789978408995</v>
      </c>
      <c r="S68" s="311">
        <f>IF(R68="Neg","Neg",R68*VLOOKUP($D68,$D$1422:$AY$1445,COLUMNS($D68:S68),FALSE))</f>
        <v>-1980.9434748298554</v>
      </c>
      <c r="T68" s="311">
        <f>IF(S68="Neg","Neg",S68*VLOOKUP($D68,$D$1422:$AY$1445,COLUMNS($D68:T68),FALSE))</f>
        <v>-2177.3066523527782</v>
      </c>
      <c r="U68" s="311">
        <f>IF(T68="Neg","Neg",T68*VLOOKUP($D68,$D$1422:$AY$1445,COLUMNS($D68:U68),FALSE))</f>
        <v>-2336.9900376941282</v>
      </c>
      <c r="V68" s="311">
        <f>IF(U68="Neg","Neg",U68*VLOOKUP($D68,$D$1422:$AY$1445,COLUMNS($D68:V68),FALSE))</f>
        <v>-2625.4438573791958</v>
      </c>
      <c r="W68" s="311">
        <f>IF(V68="Neg","Neg",V68*VLOOKUP($D68,$D$1422:$AY$1445,COLUMNS($D68:W68),FALSE))</f>
        <v>-2935.0930536250048</v>
      </c>
      <c r="X68" s="311">
        <f>IF(W68="Neg","Neg",W68*VLOOKUP($D68,$D$1422:$AY$1445,COLUMNS($D68:X68),FALSE))</f>
        <v>-3234.7899784089946</v>
      </c>
      <c r="Y68" s="311">
        <f>IF(X68="Neg","Neg",X68*VLOOKUP($D68,$D$1422:$AY$1445,COLUMNS($D68:Y68),FALSE))</f>
        <v>-3487.0613400843608</v>
      </c>
      <c r="Z68" s="311">
        <f>IF(Y68="Neg","Neg",Y68*VLOOKUP($D68,$D$1422:$AY$1445,COLUMNS($D68:Z68),FALSE))</f>
        <v>-3671.9020112882095</v>
      </c>
      <c r="AA68" s="311">
        <f>IF(Z68="Neg","Neg",Z68*VLOOKUP($D68,$D$1422:$AY$1445,COLUMNS($D68:AA68),FALSE))</f>
        <v>-3788.3564398476205</v>
      </c>
      <c r="AB68" s="311">
        <f>IF(AA68="Neg","Neg",AA68*VLOOKUP($D68,$D$1422:$AY$1445,COLUMNS($D68:AB68),FALSE))</f>
        <v>-4016.9234020052786</v>
      </c>
      <c r="AC68" s="311">
        <f>IF(AB68="Neg","Neg",AB68*VLOOKUP($D68,$D$1422:$AY$1445,COLUMNS($D68:AC68),FALSE))</f>
        <v>-4214.0856670178364</v>
      </c>
      <c r="AD68" s="311">
        <f>IF(AC68="Neg","Neg",AC68*VLOOKUP($D68,$D$1422:$AY$1445,COLUMNS($D68:AD68),FALSE))</f>
        <v>-4442.3844040041486</v>
      </c>
      <c r="AE68" s="311">
        <f>IF(AD68="Neg","Neg",AD68*VLOOKUP($D68,$D$1422:$AY$1445,COLUMNS($D68:AE68),FALSE))</f>
        <v>-4753.0729727889229</v>
      </c>
      <c r="AF68" s="311">
        <f>IF(AE68="Neg","Neg",AE68*VLOOKUP($D68,$D$1422:$AY$1445,COLUMNS($D68:AF68),FALSE))</f>
        <v>-5000.9633233323038</v>
      </c>
      <c r="AG68" s="311">
        <f>IF(AF68="Neg","Neg",AF68*VLOOKUP($D68,$D$1422:$AY$1445,COLUMNS($D68:AG68),FALSE))</f>
        <v>-5246.8643371881999</v>
      </c>
      <c r="AH68" s="311">
        <f>IF(AG68="Neg","Neg",AG68*VLOOKUP($D68,$D$1422:$AY$1445,COLUMNS($D68:AH68),FALSE))</f>
        <v>-5489.1051950601041</v>
      </c>
      <c r="AI68" s="311">
        <f>IF(AH68="Neg","Neg",AH68*VLOOKUP($D68,$D$1422:$AY$1445,COLUMNS($D68:AI68),FALSE))</f>
        <v>-5805.0912109789633</v>
      </c>
      <c r="AJ68" s="311">
        <f>IF(AI68="Neg","Neg",AI68*VLOOKUP($D68,$D$1422:$AY$1445,COLUMNS($D68:AJ68),FALSE))</f>
        <v>-6021.1968787178357</v>
      </c>
      <c r="AK68" s="311">
        <f>IF(AJ68="Neg","Neg",AJ68*VLOOKUP($D68,$D$1422:$AY$1445,COLUMNS($D68:AK68),FALSE))</f>
        <v>-6366.005924507589</v>
      </c>
      <c r="AL68" s="311">
        <f>IF(AK68="Neg","Neg",AK68*VLOOKUP($D68,$D$1422:$AY$1445,COLUMNS($D68:AL68),FALSE))</f>
        <v>-6748.3329661393718</v>
      </c>
      <c r="AM68" s="311">
        <f>IF(AL68="Neg","Neg",AL68*VLOOKUP($D68,$D$1422:$AY$1445,COLUMNS($D68:AM68),FALSE))</f>
        <v>-7097.6627236711884</v>
      </c>
      <c r="AN68" s="311">
        <f>IF(AM68="Neg","Neg",AM68*VLOOKUP($D68,$D$1422:$AY$1445,COLUMNS($D68:AN68),FALSE))</f>
        <v>-7564.0839445443617</v>
      </c>
      <c r="AO68" s="311">
        <f>IF(AN68="Neg","Neg",AN68*VLOOKUP($D68,$D$1422:$AY$1445,COLUMNS($D68:AO68),FALSE))</f>
        <v>-7983.2528310654052</v>
      </c>
      <c r="AP68" s="311">
        <f>IF(AO68="Neg","Neg",AO68*VLOOKUP($D68,$D$1422:$AY$1445,COLUMNS($D68:AP68),FALSE))</f>
        <v>-8384.6294478871605</v>
      </c>
      <c r="AQ68" s="311">
        <f>IF(AP68="Neg","Neg",AP68*VLOOKUP($D68,$D$1422:$AY$1445,COLUMNS($D68:AQ68),FALSE))</f>
        <v>-8405.1430854707305</v>
      </c>
      <c r="AR68" s="311">
        <f>IF(AQ68="Neg","Neg",AQ68*VLOOKUP($D68,$D$1422:$AY$1445,COLUMNS($D68:AR68),FALSE))</f>
        <v>-8402.024967853833</v>
      </c>
      <c r="AS68" s="311">
        <f>IF(AR68="Neg","Neg",AR68*VLOOKUP($D68,$D$1422:$AY$1445,COLUMNS($D68:AS68),FALSE))</f>
        <v>-8800.6075724740676</v>
      </c>
      <c r="AT68" s="311">
        <f>IF(AS68="Neg","Neg",AS68*VLOOKUP($D68,$D$1422:$AY$1445,COLUMNS($D68:AT68),FALSE))</f>
        <v>-9103.4282028993584</v>
      </c>
      <c r="AU68" s="311">
        <f>IF(AT68="Neg","Neg",AT68*VLOOKUP($D68,$D$1422:$AY$1445,COLUMNS($D68:AU68),FALSE))</f>
        <v>-9381.5274133655876</v>
      </c>
      <c r="AV68" s="311">
        <f>IF(AU68="Neg","Neg",AU68*VLOOKUP($D68,$D$1422:$AY$1445,COLUMNS($D68:AV68),FALSE))</f>
        <v>-9813.4146434279573</v>
      </c>
      <c r="AW68" s="311">
        <f>IF(AV68="Neg","Neg",AV68*VLOOKUP($D68,$D$1422:$AY$1445,COLUMNS($D68:AW68),FALSE))</f>
        <v>-10236.76896022688</v>
      </c>
      <c r="AX68" s="311">
        <f>IF(AW68="Neg","Neg",AW68*VLOOKUP($D68,$D$1422:$AY$1445,COLUMNS($D68:AX68),FALSE))</f>
        <v>-10480.932098493429</v>
      </c>
      <c r="AY68" s="311">
        <f>IF(AX68="Neg","Neg",AX68*VLOOKUP($D68,$D$1422:$AY$1445,COLUMNS($D68:AY68),FALSE))</f>
        <v>-10856.380282085065</v>
      </c>
      <c r="AZ68" s="311">
        <f>IF(AY68="Neg","Neg",AY68*VLOOKUP($D68,$D$1422:AZ$1445,COLUMNS($D68:AZ68),FALSE))</f>
        <v>-11292.749107718675</v>
      </c>
      <c r="BA68" s="311">
        <f>IF(AZ68="Neg","Neg",AZ68*VLOOKUP($D68,$D$1422:BA$1445,COLUMNS($D68:BA68),FALSE))</f>
        <v>-11770.35755344674</v>
      </c>
      <c r="BB68" s="311">
        <f>IF(BA68="Neg","Neg",BA68*VLOOKUP($D68,$D$1422:BB$1445,COLUMNS($D68:BB68),FALSE))</f>
        <v>-12233.96241002078</v>
      </c>
      <c r="BC68" s="311">
        <f>IF(BB68="Neg","Neg",BB68*VLOOKUP($D68,$D$1422:BC$1445,COLUMNS($D68:BC68),FALSE))</f>
        <v>-12748.820626419529</v>
      </c>
    </row>
    <row r="69" spans="1:55">
      <c r="A69" s="304"/>
      <c r="B69" s="135" t="s">
        <v>995</v>
      </c>
      <c r="C69" s="309" t="s">
        <v>407</v>
      </c>
      <c r="D69" s="166" t="s">
        <v>227</v>
      </c>
      <c r="E69" s="168"/>
      <c r="F69" s="168"/>
      <c r="G69" s="168"/>
      <c r="H69" s="168"/>
      <c r="I69" s="168"/>
      <c r="J69" s="168"/>
      <c r="K69" s="168"/>
      <c r="L69" s="168"/>
      <c r="M69" s="168"/>
      <c r="N69" s="310">
        <v>-158</v>
      </c>
      <c r="O69" s="310">
        <v>-200</v>
      </c>
      <c r="P69" s="311">
        <f>IF(O69="Neg","Neg",O69*VLOOKUP($D69,$D$1422:$AY$1445,COLUMNS($D69:P69),FALSE))</f>
        <v>-221.2505157406035</v>
      </c>
      <c r="Q69" s="311">
        <f>IF(P69="Neg","Neg",P69*VLOOKUP($D69,$D$1422:$AY$1445,COLUMNS($D69:Q69),FALSE))</f>
        <v>-241.69747757780172</v>
      </c>
      <c r="R69" s="311">
        <f>IF(Q69="Neg","Neg",Q69*VLOOKUP($D69,$D$1422:$AY$1445,COLUMNS($D69:R69),FALSE))</f>
        <v>-263.7691725317556</v>
      </c>
      <c r="S69" s="311">
        <f>IF(R69="Neg","Neg",R69*VLOOKUP($D69,$D$1422:$AY$1445,COLUMNS($D69:S69),FALSE))</f>
        <v>-284.00623295051696</v>
      </c>
      <c r="T69" s="311">
        <f>IF(S69="Neg","Neg",S69*VLOOKUP($D69,$D$1422:$AY$1445,COLUMNS($D69:T69),FALSE))</f>
        <v>-312.15865983552385</v>
      </c>
      <c r="U69" s="311">
        <f>IF(T69="Neg","Neg",T69*VLOOKUP($D69,$D$1422:$AY$1445,COLUMNS($D69:U69),FALSE))</f>
        <v>-335.05233515328013</v>
      </c>
      <c r="V69" s="311">
        <f>IF(U69="Neg","Neg",U69*VLOOKUP($D69,$D$1422:$AY$1445,COLUMNS($D69:V69),FALSE))</f>
        <v>-376.40772148805689</v>
      </c>
      <c r="W69" s="311">
        <f>IF(V69="Neg","Neg",V69*VLOOKUP($D69,$D$1422:$AY$1445,COLUMNS($D69:W69),FALSE))</f>
        <v>-420.80187148745608</v>
      </c>
      <c r="X69" s="311">
        <f>IF(W69="Neg","Neg",W69*VLOOKUP($D69,$D$1422:$AY$1445,COLUMNS($D69:X69),FALSE))</f>
        <v>-463.76917253175571</v>
      </c>
      <c r="Y69" s="311">
        <f>IF(X69="Neg","Neg",X69*VLOOKUP($D69,$D$1422:$AY$1445,COLUMNS($D69:Y69),FALSE))</f>
        <v>-499.93710968951433</v>
      </c>
      <c r="Z69" s="311">
        <f>IF(Y69="Neg","Neg",Y69*VLOOKUP($D69,$D$1422:$AY$1445,COLUMNS($D69:Z69),FALSE))</f>
        <v>-526.43756434239583</v>
      </c>
      <c r="AA69" s="311">
        <f>IF(Z69="Neg","Neg",Z69*VLOOKUP($D69,$D$1422:$AY$1445,COLUMNS($D69:AA69),FALSE))</f>
        <v>-543.13353976309998</v>
      </c>
      <c r="AB69" s="311">
        <f>IF(AA69="Neg","Neg",AA69*VLOOKUP($D69,$D$1422:$AY$1445,COLUMNS($D69:AB69),FALSE))</f>
        <v>-575.90299670326601</v>
      </c>
      <c r="AC69" s="311">
        <f>IF(AB69="Neg","Neg",AB69*VLOOKUP($D69,$D$1422:$AY$1445,COLUMNS($D69:AC69),FALSE))</f>
        <v>-604.16998810291591</v>
      </c>
      <c r="AD69" s="311">
        <f>IF(AC69="Neg","Neg",AC69*VLOOKUP($D69,$D$1422:$AY$1445,COLUMNS($D69:AD69),FALSE))</f>
        <v>-636.90098982138363</v>
      </c>
      <c r="AE69" s="311">
        <f>IF(AD69="Neg","Neg",AD69*VLOOKUP($D69,$D$1422:$AY$1445,COLUMNS($D69:AE69),FALSE))</f>
        <v>-681.44415380486396</v>
      </c>
      <c r="AF69" s="311">
        <f>IF(AE69="Neg","Neg",AE69*VLOOKUP($D69,$D$1422:$AY$1445,COLUMNS($D69:AF69),FALSE))</f>
        <v>-716.98398900821599</v>
      </c>
      <c r="AG69" s="311">
        <f>IF(AF69="Neg","Neg",AF69*VLOOKUP($D69,$D$1422:$AY$1445,COLUMNS($D69:AG69),FALSE))</f>
        <v>-752.2386146506384</v>
      </c>
      <c r="AH69" s="311">
        <f>IF(AG69="Neg","Neg",AG69*VLOOKUP($D69,$D$1422:$AY$1445,COLUMNS($D69:AH69),FALSE))</f>
        <v>-786.96848674696867</v>
      </c>
      <c r="AI69" s="311">
        <f>IF(AH69="Neg","Neg",AH69*VLOOKUP($D69,$D$1422:$AY$1445,COLUMNS($D69:AI69),FALSE))</f>
        <v>-832.27114135899149</v>
      </c>
      <c r="AJ69" s="311">
        <f>IF(AI69="Neg","Neg",AI69*VLOOKUP($D69,$D$1422:$AY$1445,COLUMNS($D69:AJ69),FALSE))</f>
        <v>-863.25403279108787</v>
      </c>
      <c r="AK69" s="311">
        <f>IF(AJ69="Neg","Neg",AJ69*VLOOKUP($D69,$D$1422:$AY$1445,COLUMNS($D69:AK69),FALSE))</f>
        <v>-912.68902143478022</v>
      </c>
      <c r="AL69" s="311">
        <f>IF(AK69="Neg","Neg",AK69*VLOOKUP($D69,$D$1422:$AY$1445,COLUMNS($D69:AL69),FALSE))</f>
        <v>-967.50293421353047</v>
      </c>
      <c r="AM69" s="311">
        <f>IF(AL69="Neg","Neg",AL69*VLOOKUP($D69,$D$1422:$AY$1445,COLUMNS($D69:AM69),FALSE))</f>
        <v>-1017.5860535729306</v>
      </c>
      <c r="AN69" s="311">
        <f>IF(AM69="Neg","Neg",AM69*VLOOKUP($D69,$D$1422:$AY$1445,COLUMNS($D69:AN69),FALSE))</f>
        <v>-1084.4564795045685</v>
      </c>
      <c r="AO69" s="311">
        <f>IF(AN69="Neg","Neg",AN69*VLOOKUP($D69,$D$1422:$AY$1445,COLUMNS($D69:AO69),FALSE))</f>
        <v>-1144.5523772136787</v>
      </c>
      <c r="AP69" s="311">
        <f>IF(AO69="Neg","Neg",AO69*VLOOKUP($D69,$D$1422:$AY$1445,COLUMNS($D69:AP69),FALSE))</f>
        <v>-1202.0974118834645</v>
      </c>
      <c r="AQ69" s="311">
        <f>IF(AP69="Neg","Neg",AP69*VLOOKUP($D69,$D$1422:$AY$1445,COLUMNS($D69:AQ69),FALSE))</f>
        <v>-1205.038435192937</v>
      </c>
      <c r="AR69" s="311">
        <f>IF(AQ69="Neg","Neg",AQ69*VLOOKUP($D69,$D$1422:$AY$1445,COLUMNS($D69:AR69),FALSE))</f>
        <v>-1204.5913932406934</v>
      </c>
      <c r="AS69" s="311">
        <f>IF(AR69="Neg","Neg",AR69*VLOOKUP($D69,$D$1422:$AY$1445,COLUMNS($D69:AS69),FALSE))</f>
        <v>-1261.7358526844546</v>
      </c>
      <c r="AT69" s="311">
        <f>IF(AS69="Neg","Neg",AS69*VLOOKUP($D69,$D$1422:$AY$1445,COLUMNS($D69:AT69),FALSE))</f>
        <v>-1305.1509968314497</v>
      </c>
      <c r="AU69" s="311">
        <f>IF(AT69="Neg","Neg",AT69*VLOOKUP($D69,$D$1422:$AY$1445,COLUMNS($D69:AU69),FALSE))</f>
        <v>-1345.0218513785794</v>
      </c>
      <c r="AV69" s="311">
        <f>IF(AU69="Neg","Neg",AU69*VLOOKUP($D69,$D$1422:$AY$1445,COLUMNS($D69:AV69),FALSE))</f>
        <v>-1406.9411675165534</v>
      </c>
      <c r="AW69" s="311">
        <f>IF(AV69="Neg","Neg",AV69*VLOOKUP($D69,$D$1422:$AY$1445,COLUMNS($D69:AW69),FALSE))</f>
        <v>-1467.6371269142483</v>
      </c>
      <c r="AX69" s="311">
        <f>IF(AW69="Neg","Neg",AW69*VLOOKUP($D69,$D$1422:$AY$1445,COLUMNS($D69:AX69),FALSE))</f>
        <v>-1502.6425947660832</v>
      </c>
      <c r="AY69" s="311">
        <f>IF(AX69="Neg","Neg",AX69*VLOOKUP($D69,$D$1422:$AY$1445,COLUMNS($D69:AY69),FALSE))</f>
        <v>-1556.4702913383608</v>
      </c>
      <c r="AZ69" s="311">
        <f>IF(AY69="Neg","Neg",AY69*VLOOKUP($D69,$D$1422:AZ$1445,COLUMNS($D69:AZ69),FALSE))</f>
        <v>-1619.0321301388783</v>
      </c>
      <c r="BA69" s="311">
        <f>IF(AZ69="Neg","Neg",AZ69*VLOOKUP($D69,$D$1422:BA$1445,COLUMNS($D69:BA69),FALSE))</f>
        <v>-1687.5064592755184</v>
      </c>
      <c r="BB69" s="311">
        <f>IF(BA69="Neg","Neg",BA69*VLOOKUP($D69,$D$1422:BB$1445,COLUMNS($D69:BB69),FALSE))</f>
        <v>-1753.9731053793234</v>
      </c>
      <c r="BC69" s="311">
        <f>IF(BB69="Neg","Neg",BB69*VLOOKUP($D69,$D$1422:BC$1445,COLUMNS($D69:BC69),FALSE))</f>
        <v>-1827.7879034293233</v>
      </c>
    </row>
    <row r="70" spans="1:55">
      <c r="A70" s="304"/>
      <c r="B70" s="135" t="s">
        <v>995</v>
      </c>
      <c r="C70" s="309" t="s">
        <v>760</v>
      </c>
      <c r="D70" s="166" t="s">
        <v>227</v>
      </c>
      <c r="E70" s="168"/>
      <c r="F70" s="168"/>
      <c r="G70" s="168"/>
      <c r="H70" s="168"/>
      <c r="I70" s="168"/>
      <c r="J70" s="168"/>
      <c r="K70" s="168"/>
      <c r="L70" s="168"/>
      <c r="M70" s="168"/>
      <c r="N70" s="310">
        <v>-305</v>
      </c>
      <c r="O70" s="310">
        <v>-662</v>
      </c>
      <c r="P70" s="311">
        <f>IF(O70="Neg","Neg",O70*VLOOKUP($D70,$D$1422:$AY$1445,COLUMNS($D70:P70),FALSE))</f>
        <v>-732.33920710139762</v>
      </c>
      <c r="Q70" s="311">
        <f>IF(P70="Neg","Neg",P70*VLOOKUP($D70,$D$1422:$AY$1445,COLUMNS($D70:Q70),FALSE))</f>
        <v>-800.01865078252365</v>
      </c>
      <c r="R70" s="311">
        <f>IF(Q70="Neg","Neg",Q70*VLOOKUP($D70,$D$1422:$AY$1445,COLUMNS($D70:R70),FALSE))</f>
        <v>-873.07596108011091</v>
      </c>
      <c r="S70" s="311">
        <f>IF(R70="Neg","Neg",R70*VLOOKUP($D70,$D$1422:$AY$1445,COLUMNS($D70:S70),FALSE))</f>
        <v>-940.06063106621093</v>
      </c>
      <c r="T70" s="311">
        <f>IF(S70="Neg","Neg",S70*VLOOKUP($D70,$D$1422:$AY$1445,COLUMNS($D70:T70),FALSE))</f>
        <v>-1033.2451640555837</v>
      </c>
      <c r="U70" s="311">
        <f>IF(T70="Neg","Neg",T70*VLOOKUP($D70,$D$1422:$AY$1445,COLUMNS($D70:U70),FALSE))</f>
        <v>-1109.023229357357</v>
      </c>
      <c r="V70" s="311">
        <f>IF(U70="Neg","Neg",U70*VLOOKUP($D70,$D$1422:$AY$1445,COLUMNS($D70:V70),FALSE))</f>
        <v>-1245.909558125468</v>
      </c>
      <c r="W70" s="311">
        <f>IF(V70="Neg","Neg",V70*VLOOKUP($D70,$D$1422:$AY$1445,COLUMNS($D70:W70),FALSE))</f>
        <v>-1392.8541946234793</v>
      </c>
      <c r="X70" s="311">
        <f>IF(W70="Neg","Neg",W70*VLOOKUP($D70,$D$1422:$AY$1445,COLUMNS($D70:X70),FALSE))</f>
        <v>-1535.075961080111</v>
      </c>
      <c r="Y70" s="311">
        <f>IF(X70="Neg","Neg",X70*VLOOKUP($D70,$D$1422:$AY$1445,COLUMNS($D70:Y70),FALSE))</f>
        <v>-1654.7918330722919</v>
      </c>
      <c r="Z70" s="311">
        <f>IF(Y70="Neg","Neg",Y70*VLOOKUP($D70,$D$1422:$AY$1445,COLUMNS($D70:Z70),FALSE))</f>
        <v>-1742.5083379733298</v>
      </c>
      <c r="AA70" s="311">
        <f>IF(Z70="Neg","Neg",Z70*VLOOKUP($D70,$D$1422:$AY$1445,COLUMNS($D70:AA70),FALSE))</f>
        <v>-1797.7720166158604</v>
      </c>
      <c r="AB70" s="311">
        <f>IF(AA70="Neg","Neg",AA70*VLOOKUP($D70,$D$1422:$AY$1445,COLUMNS($D70:AB70),FALSE))</f>
        <v>-1906.23891908781</v>
      </c>
      <c r="AC70" s="311">
        <f>IF(AB70="Neg","Neg",AB70*VLOOKUP($D70,$D$1422:$AY$1445,COLUMNS($D70:AC70),FALSE))</f>
        <v>-1999.8026606206511</v>
      </c>
      <c r="AD70" s="311">
        <f>IF(AC70="Neg","Neg",AC70*VLOOKUP($D70,$D$1422:$AY$1445,COLUMNS($D70:AD70),FALSE))</f>
        <v>-2108.1422763087794</v>
      </c>
      <c r="AE70" s="311">
        <f>IF(AD70="Neg","Neg",AD70*VLOOKUP($D70,$D$1422:$AY$1445,COLUMNS($D70:AE70),FALSE))</f>
        <v>-2255.5801490940989</v>
      </c>
      <c r="AF70" s="311">
        <f>IF(AE70="Neg","Neg",AE70*VLOOKUP($D70,$D$1422:$AY$1445,COLUMNS($D70:AF70),FALSE))</f>
        <v>-2373.2170036171942</v>
      </c>
      <c r="AG70" s="311">
        <f>IF(AF70="Neg","Neg",AF70*VLOOKUP($D70,$D$1422:$AY$1445,COLUMNS($D70:AG70),FALSE))</f>
        <v>-2489.9098144936124</v>
      </c>
      <c r="AH70" s="311">
        <f>IF(AG70="Neg","Neg",AG70*VLOOKUP($D70,$D$1422:$AY$1445,COLUMNS($D70:AH70),FALSE))</f>
        <v>-2604.8656911324656</v>
      </c>
      <c r="AI70" s="311">
        <f>IF(AH70="Neg","Neg",AH70*VLOOKUP($D70,$D$1422:$AY$1445,COLUMNS($D70:AI70),FALSE))</f>
        <v>-2754.8174778982611</v>
      </c>
      <c r="AJ70" s="311">
        <f>IF(AI70="Neg","Neg",AI70*VLOOKUP($D70,$D$1422:$AY$1445,COLUMNS($D70:AJ70),FALSE))</f>
        <v>-2857.3708485385</v>
      </c>
      <c r="AK70" s="311">
        <f>IF(AJ70="Neg","Neg",AJ70*VLOOKUP($D70,$D$1422:$AY$1445,COLUMNS($D70:AK70),FALSE))</f>
        <v>-3021.0006609491215</v>
      </c>
      <c r="AL70" s="311">
        <f>IF(AK70="Neg","Neg",AK70*VLOOKUP($D70,$D$1422:$AY$1445,COLUMNS($D70:AL70),FALSE))</f>
        <v>-3202.4347122467848</v>
      </c>
      <c r="AM70" s="311">
        <f>IF(AL70="Neg","Neg",AL70*VLOOKUP($D70,$D$1422:$AY$1445,COLUMNS($D70:AM70),FALSE))</f>
        <v>-3368.2098373263993</v>
      </c>
      <c r="AN70" s="311">
        <f>IF(AM70="Neg","Neg",AM70*VLOOKUP($D70,$D$1422:$AY$1445,COLUMNS($D70:AN70),FALSE))</f>
        <v>-3589.5509471601204</v>
      </c>
      <c r="AO70" s="311">
        <f>IF(AN70="Neg","Neg",AN70*VLOOKUP($D70,$D$1422:$AY$1445,COLUMNS($D70:AO70),FALSE))</f>
        <v>-3788.4683685772752</v>
      </c>
      <c r="AP70" s="311">
        <f>IF(AO70="Neg","Neg",AO70*VLOOKUP($D70,$D$1422:$AY$1445,COLUMNS($D70:AP70),FALSE))</f>
        <v>-3978.9424333342658</v>
      </c>
      <c r="AQ70" s="311">
        <f>IF(AP70="Neg","Neg",AP70*VLOOKUP($D70,$D$1422:$AY$1445,COLUMNS($D70:AQ70),FALSE))</f>
        <v>-3988.6772204886192</v>
      </c>
      <c r="AR70" s="311">
        <f>IF(AQ70="Neg","Neg",AQ70*VLOOKUP($D70,$D$1422:$AY$1445,COLUMNS($D70:AR70),FALSE))</f>
        <v>-3987.1975116266935</v>
      </c>
      <c r="AS70" s="311">
        <f>IF(AR70="Neg","Neg",AR70*VLOOKUP($D70,$D$1422:$AY$1445,COLUMNS($D70:AS70),FALSE))</f>
        <v>-4176.3456723855425</v>
      </c>
      <c r="AT70" s="311">
        <f>IF(AS70="Neg","Neg",AS70*VLOOKUP($D70,$D$1422:$AY$1445,COLUMNS($D70:AT70),FALSE))</f>
        <v>-4320.0497995120959</v>
      </c>
      <c r="AU70" s="311">
        <f>IF(AT70="Neg","Neg",AT70*VLOOKUP($D70,$D$1422:$AY$1445,COLUMNS($D70:AU70),FALSE))</f>
        <v>-4452.0223280630953</v>
      </c>
      <c r="AV70" s="311">
        <f>IF(AU70="Neg","Neg",AU70*VLOOKUP($D70,$D$1422:$AY$1445,COLUMNS($D70:AV70),FALSE))</f>
        <v>-4656.9752644797891</v>
      </c>
      <c r="AW70" s="311">
        <f>IF(AV70="Neg","Neg",AV70*VLOOKUP($D70,$D$1422:$AY$1445,COLUMNS($D70:AW70),FALSE))</f>
        <v>-4857.8788900861591</v>
      </c>
      <c r="AX70" s="311">
        <f>IF(AW70="Neg","Neg",AW70*VLOOKUP($D70,$D$1422:$AY$1445,COLUMNS($D70:AX70),FALSE))</f>
        <v>-4973.7469886757335</v>
      </c>
      <c r="AY70" s="311">
        <f>IF(AX70="Neg","Neg",AX70*VLOOKUP($D70,$D$1422:$AY$1445,COLUMNS($D70:AY70),FALSE))</f>
        <v>-5151.9166643299723</v>
      </c>
      <c r="AZ70" s="311">
        <f>IF(AY70="Neg","Neg",AY70*VLOOKUP($D70,$D$1422:AZ$1445,COLUMNS($D70:AZ70),FALSE))</f>
        <v>-5358.9963507596849</v>
      </c>
      <c r="BA70" s="311">
        <f>IF(AZ70="Neg","Neg",AZ70*VLOOKUP($D70,$D$1422:BA$1445,COLUMNS($D70:BA70),FALSE))</f>
        <v>-5585.6463802019634</v>
      </c>
      <c r="BB70" s="311">
        <f>IF(BA70="Neg","Neg",BA70*VLOOKUP($D70,$D$1422:BB$1445,COLUMNS($D70:BB70),FALSE))</f>
        <v>-5805.6509788055573</v>
      </c>
      <c r="BC70" s="311">
        <f>IF(BB70="Neg","Neg",BB70*VLOOKUP($D70,$D$1422:BC$1445,COLUMNS($D70:BC70),FALSE))</f>
        <v>-6049.9779603510569</v>
      </c>
    </row>
    <row r="71" spans="1:55">
      <c r="A71" s="304"/>
      <c r="B71" s="135" t="s">
        <v>995</v>
      </c>
      <c r="C71" s="309" t="s">
        <v>414</v>
      </c>
      <c r="D71" s="166" t="s">
        <v>227</v>
      </c>
      <c r="E71" s="168"/>
      <c r="F71" s="168"/>
      <c r="G71" s="168"/>
      <c r="H71" s="168"/>
      <c r="I71" s="168"/>
      <c r="J71" s="168"/>
      <c r="K71" s="168"/>
      <c r="L71" s="168"/>
      <c r="M71" s="168"/>
      <c r="N71" s="310">
        <v>-22</v>
      </c>
      <c r="O71" s="310">
        <v>-201</v>
      </c>
      <c r="P71" s="311">
        <f>IF(O71="Neg","Neg",O71*VLOOKUP($D71,$D$1422:$AY$1445,COLUMNS($D71:P71),FALSE))</f>
        <v>-222.35676831930652</v>
      </c>
      <c r="Q71" s="311">
        <f>IF(P71="Neg","Neg",P71*VLOOKUP($D71,$D$1422:$AY$1445,COLUMNS($D71:Q71),FALSE))</f>
        <v>-242.90596496569071</v>
      </c>
      <c r="R71" s="311">
        <f>IF(Q71="Neg","Neg",Q71*VLOOKUP($D71,$D$1422:$AY$1445,COLUMNS($D71:R71),FALSE))</f>
        <v>-265.08801839441435</v>
      </c>
      <c r="S71" s="311">
        <f>IF(R71="Neg","Neg",R71*VLOOKUP($D71,$D$1422:$AY$1445,COLUMNS($D71:S71),FALSE))</f>
        <v>-285.42626411526948</v>
      </c>
      <c r="T71" s="311">
        <f>IF(S71="Neg","Neg",S71*VLOOKUP($D71,$D$1422:$AY$1445,COLUMNS($D71:T71),FALSE))</f>
        <v>-313.71945313470138</v>
      </c>
      <c r="U71" s="311">
        <f>IF(T71="Neg","Neg",T71*VLOOKUP($D71,$D$1422:$AY$1445,COLUMNS($D71:U71),FALSE))</f>
        <v>-336.72759682904643</v>
      </c>
      <c r="V71" s="311">
        <f>IF(U71="Neg","Neg",U71*VLOOKUP($D71,$D$1422:$AY$1445,COLUMNS($D71:V71),FALSE))</f>
        <v>-378.28976009549706</v>
      </c>
      <c r="W71" s="311">
        <f>IF(V71="Neg","Neg",V71*VLOOKUP($D71,$D$1422:$AY$1445,COLUMNS($D71:W71),FALSE))</f>
        <v>-422.9058808448932</v>
      </c>
      <c r="X71" s="311">
        <f>IF(W71="Neg","Neg",W71*VLOOKUP($D71,$D$1422:$AY$1445,COLUMNS($D71:X71),FALSE))</f>
        <v>-466.08801839441435</v>
      </c>
      <c r="Y71" s="311">
        <f>IF(X71="Neg","Neg",X71*VLOOKUP($D71,$D$1422:$AY$1445,COLUMNS($D71:Y71),FALSE))</f>
        <v>-502.43679523796175</v>
      </c>
      <c r="Z71" s="311">
        <f>IF(Y71="Neg","Neg",Y71*VLOOKUP($D71,$D$1422:$AY$1445,COLUMNS($D71:Z71),FALSE))</f>
        <v>-529.06975216410774</v>
      </c>
      <c r="AA71" s="311">
        <f>IF(Z71="Neg","Neg",Z71*VLOOKUP($D71,$D$1422:$AY$1445,COLUMNS($D71:AA71),FALSE))</f>
        <v>-545.8492074619154</v>
      </c>
      <c r="AB71" s="311">
        <f>IF(AA71="Neg","Neg",AA71*VLOOKUP($D71,$D$1422:$AY$1445,COLUMNS($D71:AB71),FALSE))</f>
        <v>-578.7825116867823</v>
      </c>
      <c r="AC71" s="311">
        <f>IF(AB71="Neg","Neg",AB71*VLOOKUP($D71,$D$1422:$AY$1445,COLUMNS($D71:AC71),FALSE))</f>
        <v>-607.1908380434304</v>
      </c>
      <c r="AD71" s="311">
        <f>IF(AC71="Neg","Neg",AC71*VLOOKUP($D71,$D$1422:$AY$1445,COLUMNS($D71:AD71),FALSE))</f>
        <v>-640.08549477049053</v>
      </c>
      <c r="AE71" s="311">
        <f>IF(AD71="Neg","Neg",AD71*VLOOKUP($D71,$D$1422:$AY$1445,COLUMNS($D71:AE71),FALSE))</f>
        <v>-684.85137457388817</v>
      </c>
      <c r="AF71" s="311">
        <f>IF(AE71="Neg","Neg",AE71*VLOOKUP($D71,$D$1422:$AY$1445,COLUMNS($D71:AF71),FALSE))</f>
        <v>-720.56890895325694</v>
      </c>
      <c r="AG71" s="311">
        <f>IF(AF71="Neg","Neg",AF71*VLOOKUP($D71,$D$1422:$AY$1445,COLUMNS($D71:AG71),FALSE))</f>
        <v>-755.99980772389154</v>
      </c>
      <c r="AH71" s="311">
        <f>IF(AG71="Neg","Neg",AG71*VLOOKUP($D71,$D$1422:$AY$1445,COLUMNS($D71:AH71),FALSE))</f>
        <v>-790.90332918070351</v>
      </c>
      <c r="AI71" s="311">
        <f>IF(AH71="Neg","Neg",AH71*VLOOKUP($D71,$D$1422:$AY$1445,COLUMNS($D71:AI71),FALSE))</f>
        <v>-836.43249706578649</v>
      </c>
      <c r="AJ71" s="311">
        <f>IF(AI71="Neg","Neg",AI71*VLOOKUP($D71,$D$1422:$AY$1445,COLUMNS($D71:AJ71),FALSE))</f>
        <v>-867.57030295504342</v>
      </c>
      <c r="AK71" s="311">
        <f>IF(AJ71="Neg","Neg",AJ71*VLOOKUP($D71,$D$1422:$AY$1445,COLUMNS($D71:AK71),FALSE))</f>
        <v>-917.25246654195416</v>
      </c>
      <c r="AL71" s="311">
        <f>IF(AK71="Neg","Neg",AK71*VLOOKUP($D71,$D$1422:$AY$1445,COLUMNS($D71:AL71),FALSE))</f>
        <v>-972.34044888459812</v>
      </c>
      <c r="AM71" s="311">
        <f>IF(AL71="Neg","Neg",AL71*VLOOKUP($D71,$D$1422:$AY$1445,COLUMNS($D71:AM71),FALSE))</f>
        <v>-1022.6739838407952</v>
      </c>
      <c r="AN71" s="311">
        <f>IF(AM71="Neg","Neg",AM71*VLOOKUP($D71,$D$1422:$AY$1445,COLUMNS($D71:AN71),FALSE))</f>
        <v>-1089.8787619020914</v>
      </c>
      <c r="AO71" s="311">
        <f>IF(AN71="Neg","Neg",AN71*VLOOKUP($D71,$D$1422:$AY$1445,COLUMNS($D71:AO71),FALSE))</f>
        <v>-1150.2751390997471</v>
      </c>
      <c r="AP71" s="311">
        <f>IF(AO71="Neg","Neg",AO71*VLOOKUP($D71,$D$1422:$AY$1445,COLUMNS($D71:AP71),FALSE))</f>
        <v>-1208.1078989428818</v>
      </c>
      <c r="AQ71" s="311">
        <f>IF(AP71="Neg","Neg",AP71*VLOOKUP($D71,$D$1422:$AY$1445,COLUMNS($D71:AQ71),FALSE))</f>
        <v>-1211.0636273689015</v>
      </c>
      <c r="AR71" s="311">
        <f>IF(AQ71="Neg","Neg",AQ71*VLOOKUP($D71,$D$1422:$AY$1445,COLUMNS($D71:AR71),FALSE))</f>
        <v>-1210.6143502068969</v>
      </c>
      <c r="AS71" s="311">
        <f>IF(AR71="Neg","Neg",AR71*VLOOKUP($D71,$D$1422:$AY$1445,COLUMNS($D71:AS71),FALSE))</f>
        <v>-1268.0445319478767</v>
      </c>
      <c r="AT71" s="311">
        <f>IF(AS71="Neg","Neg",AS71*VLOOKUP($D71,$D$1422:$AY$1445,COLUMNS($D71:AT71),FALSE))</f>
        <v>-1311.6767518156066</v>
      </c>
      <c r="AU71" s="311">
        <f>IF(AT71="Neg","Neg",AT71*VLOOKUP($D71,$D$1422:$AY$1445,COLUMNS($D71:AU71),FALSE))</f>
        <v>-1351.7469606354721</v>
      </c>
      <c r="AV71" s="311">
        <f>IF(AU71="Neg","Neg",AU71*VLOOKUP($D71,$D$1422:$AY$1445,COLUMNS($D71:AV71),FALSE))</f>
        <v>-1413.975873354136</v>
      </c>
      <c r="AW71" s="311">
        <f>IF(AV71="Neg","Neg",AV71*VLOOKUP($D71,$D$1422:$AY$1445,COLUMNS($D71:AW71),FALSE))</f>
        <v>-1474.9753125488194</v>
      </c>
      <c r="AX71" s="311">
        <f>IF(AW71="Neg","Neg",AW71*VLOOKUP($D71,$D$1422:$AY$1445,COLUMNS($D71:AX71),FALSE))</f>
        <v>-1510.1558077399136</v>
      </c>
      <c r="AY71" s="311">
        <f>IF(AX71="Neg","Neg",AX71*VLOOKUP($D71,$D$1422:$AY$1445,COLUMNS($D71:AY71),FALSE))</f>
        <v>-1564.2526427950527</v>
      </c>
      <c r="AZ71" s="311">
        <f>IF(AY71="Neg","Neg",AY71*VLOOKUP($D71,$D$1422:AZ$1445,COLUMNS($D71:AZ71),FALSE))</f>
        <v>-1627.1272907895727</v>
      </c>
      <c r="BA71" s="311">
        <f>IF(AZ71="Neg","Neg",AZ71*VLOOKUP($D71,$D$1422:BA$1445,COLUMNS($D71:BA71),FALSE))</f>
        <v>-1695.943991571896</v>
      </c>
      <c r="BB71" s="311">
        <f>IF(BA71="Neg","Neg",BA71*VLOOKUP($D71,$D$1422:BB$1445,COLUMNS($D71:BB71),FALSE))</f>
        <v>-1762.7429709062201</v>
      </c>
      <c r="BC71" s="311">
        <f>IF(BB71="Neg","Neg",BB71*VLOOKUP($D71,$D$1422:BC$1445,COLUMNS($D71:BC71),FALSE))</f>
        <v>-1836.9268429464698</v>
      </c>
    </row>
    <row r="72" spans="1:55">
      <c r="A72" s="304"/>
      <c r="B72" s="135" t="s">
        <v>995</v>
      </c>
      <c r="C72" s="309" t="s">
        <v>761</v>
      </c>
      <c r="D72" s="166" t="s">
        <v>791</v>
      </c>
      <c r="E72" s="168"/>
      <c r="F72" s="168"/>
      <c r="G72" s="168"/>
      <c r="H72" s="168"/>
      <c r="I72" s="168"/>
      <c r="J72" s="168"/>
      <c r="K72" s="168"/>
      <c r="L72" s="168"/>
      <c r="M72" s="168"/>
      <c r="N72" s="310">
        <v>0</v>
      </c>
      <c r="O72" s="310">
        <v>100</v>
      </c>
      <c r="P72" s="311">
        <f>IF(O72="Neg","Neg",O72*VLOOKUP($D72,$D$1422:$AY$1445,COLUMNS($D72:P72),FALSE))</f>
        <v>110.62525787030175</v>
      </c>
      <c r="Q72" s="311">
        <f>IF(P72="Neg","Neg",P72*VLOOKUP($D72,$D$1422:$AY$1445,COLUMNS($D72:Q72),FALSE))</f>
        <v>120.84873878890086</v>
      </c>
      <c r="R72" s="311">
        <f>IF(Q72="Neg","Neg",Q72*VLOOKUP($D72,$D$1422:$AY$1445,COLUMNS($D72:R72),FALSE))</f>
        <v>131.8845862658778</v>
      </c>
      <c r="S72" s="311">
        <f>IF(R72="Neg","Neg",R72*VLOOKUP($D72,$D$1422:$AY$1445,COLUMNS($D72:S72),FALSE))</f>
        <v>142.00311647525848</v>
      </c>
      <c r="T72" s="311">
        <f>IF(S72="Neg","Neg",S72*VLOOKUP($D72,$D$1422:$AY$1445,COLUMNS($D72:T72),FALSE))</f>
        <v>156.07932991776192</v>
      </c>
      <c r="U72" s="311">
        <f>IF(T72="Neg","Neg",T72*VLOOKUP($D72,$D$1422:$AY$1445,COLUMNS($D72:U72),FALSE))</f>
        <v>167.52616757664006</v>
      </c>
      <c r="V72" s="311">
        <f>IF(U72="Neg","Neg",U72*VLOOKUP($D72,$D$1422:$AY$1445,COLUMNS($D72:V72),FALSE))</f>
        <v>188.20386074402845</v>
      </c>
      <c r="W72" s="311">
        <f>IF(V72="Neg","Neg",V72*VLOOKUP($D72,$D$1422:$AY$1445,COLUMNS($D72:W72),FALSE))</f>
        <v>210.40093574372804</v>
      </c>
      <c r="X72" s="311">
        <f>IF(W72="Neg","Neg",W72*VLOOKUP($D72,$D$1422:$AY$1445,COLUMNS($D72:X72),FALSE))</f>
        <v>231.88458626587786</v>
      </c>
      <c r="Y72" s="311">
        <f>IF(X72="Neg","Neg",X72*VLOOKUP($D72,$D$1422:$AY$1445,COLUMNS($D72:Y72),FALSE))</f>
        <v>249.96855484475716</v>
      </c>
      <c r="Z72" s="311">
        <f>IF(Y72="Neg","Neg",Y72*VLOOKUP($D72,$D$1422:$AY$1445,COLUMNS($D72:Z72),FALSE))</f>
        <v>263.21878217119792</v>
      </c>
      <c r="AA72" s="311">
        <f>IF(Z72="Neg","Neg",Z72*VLOOKUP($D72,$D$1422:$AY$1445,COLUMNS($D72:AA72),FALSE))</f>
        <v>271.56676988154999</v>
      </c>
      <c r="AB72" s="311">
        <f>IF(AA72="Neg","Neg",AA72*VLOOKUP($D72,$D$1422:$AY$1445,COLUMNS($D72:AB72),FALSE))</f>
        <v>287.95149835163301</v>
      </c>
      <c r="AC72" s="311">
        <f>IF(AB72="Neg","Neg",AB72*VLOOKUP($D72,$D$1422:$AY$1445,COLUMNS($D72:AC72),FALSE))</f>
        <v>302.08499405145795</v>
      </c>
      <c r="AD72" s="311">
        <f>IF(AC72="Neg","Neg",AC72*VLOOKUP($D72,$D$1422:$AY$1445,COLUMNS($D72:AD72),FALSE))</f>
        <v>318.45049491069182</v>
      </c>
      <c r="AE72" s="311">
        <f>IF(AD72="Neg","Neg",AD72*VLOOKUP($D72,$D$1422:$AY$1445,COLUMNS($D72:AE72),FALSE))</f>
        <v>340.72207690243198</v>
      </c>
      <c r="AF72" s="311">
        <f>IF(AE72="Neg","Neg",AE72*VLOOKUP($D72,$D$1422:$AY$1445,COLUMNS($D72:AF72),FALSE))</f>
        <v>358.49199450410799</v>
      </c>
      <c r="AG72" s="311">
        <f>IF(AF72="Neg","Neg",AF72*VLOOKUP($D72,$D$1422:$AY$1445,COLUMNS($D72:AG72),FALSE))</f>
        <v>376.1193073253192</v>
      </c>
      <c r="AH72" s="311">
        <f>IF(AG72="Neg","Neg",AG72*VLOOKUP($D72,$D$1422:$AY$1445,COLUMNS($D72:AH72),FALSE))</f>
        <v>393.48424337348433</v>
      </c>
      <c r="AI72" s="311">
        <f>IF(AH72="Neg","Neg",AH72*VLOOKUP($D72,$D$1422:$AY$1445,COLUMNS($D72:AI72),FALSE))</f>
        <v>416.13557067949574</v>
      </c>
      <c r="AJ72" s="311">
        <f>IF(AI72="Neg","Neg",AI72*VLOOKUP($D72,$D$1422:$AY$1445,COLUMNS($D72:AJ72),FALSE))</f>
        <v>431.62701639554393</v>
      </c>
      <c r="AK72" s="311">
        <f>IF(AJ72="Neg","Neg",AJ72*VLOOKUP($D72,$D$1422:$AY$1445,COLUMNS($D72:AK72),FALSE))</f>
        <v>456.34451071739011</v>
      </c>
      <c r="AL72" s="311">
        <f>IF(AK72="Neg","Neg",AK72*VLOOKUP($D72,$D$1422:$AY$1445,COLUMNS($D72:AL72),FALSE))</f>
        <v>483.75146710676523</v>
      </c>
      <c r="AM72" s="311">
        <f>IF(AL72="Neg","Neg",AL72*VLOOKUP($D72,$D$1422:$AY$1445,COLUMNS($D72:AM72),FALSE))</f>
        <v>508.7930267864653</v>
      </c>
      <c r="AN72" s="311">
        <f>IF(AM72="Neg","Neg",AM72*VLOOKUP($D72,$D$1422:$AY$1445,COLUMNS($D72:AN72),FALSE))</f>
        <v>542.22823975228425</v>
      </c>
      <c r="AO72" s="311">
        <f>IF(AN72="Neg","Neg",AN72*VLOOKUP($D72,$D$1422:$AY$1445,COLUMNS($D72:AO72),FALSE))</f>
        <v>572.27618860683936</v>
      </c>
      <c r="AP72" s="311">
        <f>IF(AO72="Neg","Neg",AO72*VLOOKUP($D72,$D$1422:$AY$1445,COLUMNS($D72:AP72),FALSE))</f>
        <v>601.04870594173224</v>
      </c>
      <c r="AQ72" s="311">
        <f>IF(AP72="Neg","Neg",AP72*VLOOKUP($D72,$D$1422:$AY$1445,COLUMNS($D72:AQ72),FALSE))</f>
        <v>602.51921759646848</v>
      </c>
      <c r="AR72" s="311">
        <f>IF(AQ72="Neg","Neg",AQ72*VLOOKUP($D72,$D$1422:$AY$1445,COLUMNS($D72:AR72),FALSE))</f>
        <v>602.29569662034669</v>
      </c>
      <c r="AS72" s="311">
        <f>IF(AR72="Neg","Neg",AR72*VLOOKUP($D72,$D$1422:$AY$1445,COLUMNS($D72:AS72),FALSE))</f>
        <v>630.86792634222729</v>
      </c>
      <c r="AT72" s="311">
        <f>IF(AS72="Neg","Neg",AS72*VLOOKUP($D72,$D$1422:$AY$1445,COLUMNS($D72:AT72),FALSE))</f>
        <v>652.57549841572484</v>
      </c>
      <c r="AU72" s="311">
        <f>IF(AT72="Neg","Neg",AT72*VLOOKUP($D72,$D$1422:$AY$1445,COLUMNS($D72:AU72),FALSE))</f>
        <v>672.51092568928971</v>
      </c>
      <c r="AV72" s="311">
        <f>IF(AU72="Neg","Neg",AU72*VLOOKUP($D72,$D$1422:$AY$1445,COLUMNS($D72:AV72),FALSE))</f>
        <v>703.47058375827669</v>
      </c>
      <c r="AW72" s="311">
        <f>IF(AV72="Neg","Neg",AV72*VLOOKUP($D72,$D$1422:$AY$1445,COLUMNS($D72:AW72),FALSE))</f>
        <v>733.81856345712413</v>
      </c>
      <c r="AX72" s="311">
        <f>IF(AW72="Neg","Neg",AW72*VLOOKUP($D72,$D$1422:$AY$1445,COLUMNS($D72:AX72),FALSE))</f>
        <v>751.32129738304161</v>
      </c>
      <c r="AY72" s="311">
        <f>IF(AX72="Neg","Neg",AX72*VLOOKUP($D72,$D$1422:$AY$1445,COLUMNS($D72:AY72),FALSE))</f>
        <v>778.23514566918038</v>
      </c>
      <c r="AZ72" s="311">
        <f>IF(AY72="Neg","Neg",AY72*VLOOKUP($D72,$D$1422:AZ$1445,COLUMNS($D72:AZ72),FALSE))</f>
        <v>809.51606506943915</v>
      </c>
      <c r="BA72" s="311">
        <f>IF(AZ72="Neg","Neg",AZ72*VLOOKUP($D72,$D$1422:BA$1445,COLUMNS($D72:BA72),FALSE))</f>
        <v>843.7532296377592</v>
      </c>
      <c r="BB72" s="311">
        <f>IF(BA72="Neg","Neg",BA72*VLOOKUP($D72,$D$1422:BB$1445,COLUMNS($D72:BB72),FALSE))</f>
        <v>876.98655268966172</v>
      </c>
      <c r="BC72" s="311">
        <f>IF(BB72="Neg","Neg",BB72*VLOOKUP($D72,$D$1422:BC$1445,COLUMNS($D72:BC72),FALSE))</f>
        <v>913.89395171466163</v>
      </c>
    </row>
    <row r="73" spans="1:55">
      <c r="A73" s="304"/>
      <c r="B73" s="135" t="s">
        <v>995</v>
      </c>
      <c r="C73" s="309" t="s">
        <v>761</v>
      </c>
      <c r="D73" s="166" t="s">
        <v>227</v>
      </c>
      <c r="E73" s="168"/>
      <c r="F73" s="168"/>
      <c r="G73" s="168"/>
      <c r="H73" s="168"/>
      <c r="I73" s="168"/>
      <c r="J73" s="168"/>
      <c r="K73" s="168"/>
      <c r="L73" s="168"/>
      <c r="M73" s="168"/>
      <c r="N73" s="310">
        <v>0</v>
      </c>
      <c r="O73" s="310">
        <v>100</v>
      </c>
      <c r="P73" s="311">
        <f>IF(O73="Neg","Neg",O73*VLOOKUP($D73,$D$1422:$AY$1445,COLUMNS($D73:P73),FALSE))</f>
        <v>110.62525787030175</v>
      </c>
      <c r="Q73" s="311">
        <f>IF(P73="Neg","Neg",P73*VLOOKUP($D73,$D$1422:$AY$1445,COLUMNS($D73:Q73),FALSE))</f>
        <v>120.84873878890086</v>
      </c>
      <c r="R73" s="311">
        <f>IF(Q73="Neg","Neg",Q73*VLOOKUP($D73,$D$1422:$AY$1445,COLUMNS($D73:R73),FALSE))</f>
        <v>131.8845862658778</v>
      </c>
      <c r="S73" s="311">
        <f>IF(R73="Neg","Neg",R73*VLOOKUP($D73,$D$1422:$AY$1445,COLUMNS($D73:S73),FALSE))</f>
        <v>142.00311647525848</v>
      </c>
      <c r="T73" s="311">
        <f>IF(S73="Neg","Neg",S73*VLOOKUP($D73,$D$1422:$AY$1445,COLUMNS($D73:T73),FALSE))</f>
        <v>156.07932991776192</v>
      </c>
      <c r="U73" s="311">
        <f>IF(T73="Neg","Neg",T73*VLOOKUP($D73,$D$1422:$AY$1445,COLUMNS($D73:U73),FALSE))</f>
        <v>167.52616757664006</v>
      </c>
      <c r="V73" s="311">
        <f>IF(U73="Neg","Neg",U73*VLOOKUP($D73,$D$1422:$AY$1445,COLUMNS($D73:V73),FALSE))</f>
        <v>188.20386074402845</v>
      </c>
      <c r="W73" s="311">
        <f>IF(V73="Neg","Neg",V73*VLOOKUP($D73,$D$1422:$AY$1445,COLUMNS($D73:W73),FALSE))</f>
        <v>210.40093574372804</v>
      </c>
      <c r="X73" s="311">
        <f>IF(W73="Neg","Neg",W73*VLOOKUP($D73,$D$1422:$AY$1445,COLUMNS($D73:X73),FALSE))</f>
        <v>231.88458626587786</v>
      </c>
      <c r="Y73" s="311">
        <f>IF(X73="Neg","Neg",X73*VLOOKUP($D73,$D$1422:$AY$1445,COLUMNS($D73:Y73),FALSE))</f>
        <v>249.96855484475716</v>
      </c>
      <c r="Z73" s="311">
        <f>IF(Y73="Neg","Neg",Y73*VLOOKUP($D73,$D$1422:$AY$1445,COLUMNS($D73:Z73),FALSE))</f>
        <v>263.21878217119792</v>
      </c>
      <c r="AA73" s="311">
        <f>IF(Z73="Neg","Neg",Z73*VLOOKUP($D73,$D$1422:$AY$1445,COLUMNS($D73:AA73),FALSE))</f>
        <v>271.56676988154999</v>
      </c>
      <c r="AB73" s="311">
        <f>IF(AA73="Neg","Neg",AA73*VLOOKUP($D73,$D$1422:$AY$1445,COLUMNS($D73:AB73),FALSE))</f>
        <v>287.95149835163301</v>
      </c>
      <c r="AC73" s="311">
        <f>IF(AB73="Neg","Neg",AB73*VLOOKUP($D73,$D$1422:$AY$1445,COLUMNS($D73:AC73),FALSE))</f>
        <v>302.08499405145795</v>
      </c>
      <c r="AD73" s="311">
        <f>IF(AC73="Neg","Neg",AC73*VLOOKUP($D73,$D$1422:$AY$1445,COLUMNS($D73:AD73),FALSE))</f>
        <v>318.45049491069182</v>
      </c>
      <c r="AE73" s="311">
        <f>IF(AD73="Neg","Neg",AD73*VLOOKUP($D73,$D$1422:$AY$1445,COLUMNS($D73:AE73),FALSE))</f>
        <v>340.72207690243198</v>
      </c>
      <c r="AF73" s="311">
        <f>IF(AE73="Neg","Neg",AE73*VLOOKUP($D73,$D$1422:$AY$1445,COLUMNS($D73:AF73),FALSE))</f>
        <v>358.49199450410799</v>
      </c>
      <c r="AG73" s="311">
        <f>IF(AF73="Neg","Neg",AF73*VLOOKUP($D73,$D$1422:$AY$1445,COLUMNS($D73:AG73),FALSE))</f>
        <v>376.1193073253192</v>
      </c>
      <c r="AH73" s="311">
        <f>IF(AG73="Neg","Neg",AG73*VLOOKUP($D73,$D$1422:$AY$1445,COLUMNS($D73:AH73),FALSE))</f>
        <v>393.48424337348433</v>
      </c>
      <c r="AI73" s="311">
        <f>IF(AH73="Neg","Neg",AH73*VLOOKUP($D73,$D$1422:$AY$1445,COLUMNS($D73:AI73),FALSE))</f>
        <v>416.13557067949574</v>
      </c>
      <c r="AJ73" s="311">
        <f>IF(AI73="Neg","Neg",AI73*VLOOKUP($D73,$D$1422:$AY$1445,COLUMNS($D73:AJ73),FALSE))</f>
        <v>431.62701639554393</v>
      </c>
      <c r="AK73" s="311">
        <f>IF(AJ73="Neg","Neg",AJ73*VLOOKUP($D73,$D$1422:$AY$1445,COLUMNS($D73:AK73),FALSE))</f>
        <v>456.34451071739011</v>
      </c>
      <c r="AL73" s="311">
        <f>IF(AK73="Neg","Neg",AK73*VLOOKUP($D73,$D$1422:$AY$1445,COLUMNS($D73:AL73),FALSE))</f>
        <v>483.75146710676523</v>
      </c>
      <c r="AM73" s="311">
        <f>IF(AL73="Neg","Neg",AL73*VLOOKUP($D73,$D$1422:$AY$1445,COLUMNS($D73:AM73),FALSE))</f>
        <v>508.7930267864653</v>
      </c>
      <c r="AN73" s="311">
        <f>IF(AM73="Neg","Neg",AM73*VLOOKUP($D73,$D$1422:$AY$1445,COLUMNS($D73:AN73),FALSE))</f>
        <v>542.22823975228425</v>
      </c>
      <c r="AO73" s="311">
        <f>IF(AN73="Neg","Neg",AN73*VLOOKUP($D73,$D$1422:$AY$1445,COLUMNS($D73:AO73),FALSE))</f>
        <v>572.27618860683936</v>
      </c>
      <c r="AP73" s="311">
        <f>IF(AO73="Neg","Neg",AO73*VLOOKUP($D73,$D$1422:$AY$1445,COLUMNS($D73:AP73),FALSE))</f>
        <v>601.04870594173224</v>
      </c>
      <c r="AQ73" s="311">
        <f>IF(AP73="Neg","Neg",AP73*VLOOKUP($D73,$D$1422:$AY$1445,COLUMNS($D73:AQ73),FALSE))</f>
        <v>602.51921759646848</v>
      </c>
      <c r="AR73" s="311">
        <f>IF(AQ73="Neg","Neg",AQ73*VLOOKUP($D73,$D$1422:$AY$1445,COLUMNS($D73:AR73),FALSE))</f>
        <v>602.29569662034669</v>
      </c>
      <c r="AS73" s="311">
        <f>IF(AR73="Neg","Neg",AR73*VLOOKUP($D73,$D$1422:$AY$1445,COLUMNS($D73:AS73),FALSE))</f>
        <v>630.86792634222729</v>
      </c>
      <c r="AT73" s="311">
        <f>IF(AS73="Neg","Neg",AS73*VLOOKUP($D73,$D$1422:$AY$1445,COLUMNS($D73:AT73),FALSE))</f>
        <v>652.57549841572484</v>
      </c>
      <c r="AU73" s="311">
        <f>IF(AT73="Neg","Neg",AT73*VLOOKUP($D73,$D$1422:$AY$1445,COLUMNS($D73:AU73),FALSE))</f>
        <v>672.51092568928971</v>
      </c>
      <c r="AV73" s="311">
        <f>IF(AU73="Neg","Neg",AU73*VLOOKUP($D73,$D$1422:$AY$1445,COLUMNS($D73:AV73),FALSE))</f>
        <v>703.47058375827669</v>
      </c>
      <c r="AW73" s="311">
        <f>IF(AV73="Neg","Neg",AV73*VLOOKUP($D73,$D$1422:$AY$1445,COLUMNS($D73:AW73),FALSE))</f>
        <v>733.81856345712413</v>
      </c>
      <c r="AX73" s="311">
        <f>IF(AW73="Neg","Neg",AW73*VLOOKUP($D73,$D$1422:$AY$1445,COLUMNS($D73:AX73),FALSE))</f>
        <v>751.32129738304161</v>
      </c>
      <c r="AY73" s="311">
        <f>IF(AX73="Neg","Neg",AX73*VLOOKUP($D73,$D$1422:$AY$1445,COLUMNS($D73:AY73),FALSE))</f>
        <v>778.23514566918038</v>
      </c>
      <c r="AZ73" s="311">
        <f>IF(AY73="Neg","Neg",AY73*VLOOKUP($D73,$D$1422:AZ$1445,COLUMNS($D73:AZ73),FALSE))</f>
        <v>809.51606506943915</v>
      </c>
      <c r="BA73" s="311">
        <f>IF(AZ73="Neg","Neg",AZ73*VLOOKUP($D73,$D$1422:BA$1445,COLUMNS($D73:BA73),FALSE))</f>
        <v>843.7532296377592</v>
      </c>
      <c r="BB73" s="311">
        <f>IF(BA73="Neg","Neg",BA73*VLOOKUP($D73,$D$1422:BB$1445,COLUMNS($D73:BB73),FALSE))</f>
        <v>876.98655268966172</v>
      </c>
      <c r="BC73" s="311">
        <f>IF(BB73="Neg","Neg",BB73*VLOOKUP($D73,$D$1422:BC$1445,COLUMNS($D73:BC73),FALSE))</f>
        <v>913.89395171466163</v>
      </c>
    </row>
    <row r="74" spans="1:55">
      <c r="A74" s="304"/>
      <c r="B74" s="135" t="s">
        <v>995</v>
      </c>
      <c r="C74" s="309" t="s">
        <v>756</v>
      </c>
      <c r="D74" s="166" t="s">
        <v>791</v>
      </c>
      <c r="E74" s="168"/>
      <c r="F74" s="168"/>
      <c r="G74" s="168"/>
      <c r="H74" s="168"/>
      <c r="I74" s="168"/>
      <c r="J74" s="168"/>
      <c r="K74" s="168"/>
      <c r="L74" s="168"/>
      <c r="M74" s="168"/>
      <c r="N74" s="310">
        <v>-190</v>
      </c>
      <c r="O74" s="310">
        <v>-190</v>
      </c>
      <c r="P74" s="311">
        <f>IF(O74="Neg","Neg",O74*VLOOKUP($D74,$D$1422:$AY$1445,COLUMNS($D74:P74),FALSE))</f>
        <v>-210.18798995357332</v>
      </c>
      <c r="Q74" s="311">
        <f>IF(P74="Neg","Neg",P74*VLOOKUP($D74,$D$1422:$AY$1445,COLUMNS($D74:Q74),FALSE))</f>
        <v>-229.61260369891161</v>
      </c>
      <c r="R74" s="311">
        <f>IF(Q74="Neg","Neg",Q74*VLOOKUP($D74,$D$1422:$AY$1445,COLUMNS($D74:R74),FALSE))</f>
        <v>-250.58071390516778</v>
      </c>
      <c r="S74" s="311">
        <f>IF(R74="Neg","Neg",R74*VLOOKUP($D74,$D$1422:$AY$1445,COLUMNS($D74:S74),FALSE))</f>
        <v>-269.80592130299107</v>
      </c>
      <c r="T74" s="311">
        <f>IF(S74="Neg","Neg",S74*VLOOKUP($D74,$D$1422:$AY$1445,COLUMNS($D74:T74),FALSE))</f>
        <v>-296.55072684374761</v>
      </c>
      <c r="U74" s="311">
        <f>IF(T74="Neg","Neg",T74*VLOOKUP($D74,$D$1422:$AY$1445,COLUMNS($D74:U74),FALSE))</f>
        <v>-318.29971839561608</v>
      </c>
      <c r="V74" s="311">
        <f>IF(U74="Neg","Neg",U74*VLOOKUP($D74,$D$1422:$AY$1445,COLUMNS($D74:V74),FALSE))</f>
        <v>-357.58733541365399</v>
      </c>
      <c r="W74" s="311">
        <f>IF(V74="Neg","Neg",V74*VLOOKUP($D74,$D$1422:$AY$1445,COLUMNS($D74:W74),FALSE))</f>
        <v>-399.76177791308317</v>
      </c>
      <c r="X74" s="311">
        <f>IF(W74="Neg","Neg",W74*VLOOKUP($D74,$D$1422:$AY$1445,COLUMNS($D74:X74),FALSE))</f>
        <v>-440.58071390516784</v>
      </c>
      <c r="Y74" s="311">
        <f>IF(X74="Neg","Neg",X74*VLOOKUP($D74,$D$1422:$AY$1445,COLUMNS($D74:Y74),FALSE))</f>
        <v>-474.94025420503851</v>
      </c>
      <c r="Z74" s="311">
        <f>IF(Y74="Neg","Neg",Y74*VLOOKUP($D74,$D$1422:$AY$1445,COLUMNS($D74:Z74),FALSE))</f>
        <v>-500.11568612527594</v>
      </c>
      <c r="AA74" s="311">
        <f>IF(Z74="Neg","Neg",Z74*VLOOKUP($D74,$D$1422:$AY$1445,COLUMNS($D74:AA74),FALSE))</f>
        <v>-515.97686277494483</v>
      </c>
      <c r="AB74" s="311">
        <f>IF(AA74="Neg","Neg",AA74*VLOOKUP($D74,$D$1422:$AY$1445,COLUMNS($D74:AB74),FALSE))</f>
        <v>-547.10784686810257</v>
      </c>
      <c r="AC74" s="311">
        <f>IF(AB74="Neg","Neg",AB74*VLOOKUP($D74,$D$1422:$AY$1445,COLUMNS($D74:AC74),FALSE))</f>
        <v>-573.96148869776994</v>
      </c>
      <c r="AD74" s="311">
        <f>IF(AC74="Neg","Neg",AC74*VLOOKUP($D74,$D$1422:$AY$1445,COLUMNS($D74:AD74),FALSE))</f>
        <v>-605.05594033031434</v>
      </c>
      <c r="AE74" s="311">
        <f>IF(AD74="Neg","Neg",AD74*VLOOKUP($D74,$D$1422:$AY$1445,COLUMNS($D74:AE74),FALSE))</f>
        <v>-647.37194611462064</v>
      </c>
      <c r="AF74" s="311">
        <f>IF(AE74="Neg","Neg",AE74*VLOOKUP($D74,$D$1422:$AY$1445,COLUMNS($D74:AF74),FALSE))</f>
        <v>-681.13478955780511</v>
      </c>
      <c r="AG74" s="311">
        <f>IF(AF74="Neg","Neg",AF74*VLOOKUP($D74,$D$1422:$AY$1445,COLUMNS($D74:AG74),FALSE))</f>
        <v>-714.62668391810644</v>
      </c>
      <c r="AH74" s="311">
        <f>IF(AG74="Neg","Neg",AG74*VLOOKUP($D74,$D$1422:$AY$1445,COLUMNS($D74:AH74),FALSE))</f>
        <v>-747.62006240962023</v>
      </c>
      <c r="AI74" s="311">
        <f>IF(AH74="Neg","Neg",AH74*VLOOKUP($D74,$D$1422:$AY$1445,COLUMNS($D74:AI74),FALSE))</f>
        <v>-790.65758429104199</v>
      </c>
      <c r="AJ74" s="311">
        <f>IF(AI74="Neg","Neg",AI74*VLOOKUP($D74,$D$1422:$AY$1445,COLUMNS($D74:AJ74),FALSE))</f>
        <v>-820.09133115153361</v>
      </c>
      <c r="AK74" s="311">
        <f>IF(AJ74="Neg","Neg",AJ74*VLOOKUP($D74,$D$1422:$AY$1445,COLUMNS($D74:AK74),FALSE))</f>
        <v>-867.05457036304131</v>
      </c>
      <c r="AL74" s="311">
        <f>IF(AK74="Neg","Neg",AK74*VLOOKUP($D74,$D$1422:$AY$1445,COLUMNS($D74:AL74),FALSE))</f>
        <v>-919.12778750285406</v>
      </c>
      <c r="AM74" s="311">
        <f>IF(AL74="Neg","Neg",AL74*VLOOKUP($D74,$D$1422:$AY$1445,COLUMNS($D74:AM74),FALSE))</f>
        <v>-966.70675089428426</v>
      </c>
      <c r="AN74" s="311">
        <f>IF(AM74="Neg","Neg",AM74*VLOOKUP($D74,$D$1422:$AY$1445,COLUMNS($D74:AN74),FALSE))</f>
        <v>-1030.2336555293402</v>
      </c>
      <c r="AO74" s="311">
        <f>IF(AN74="Neg","Neg",AN74*VLOOKUP($D74,$D$1422:$AY$1445,COLUMNS($D74:AO74),FALSE))</f>
        <v>-1087.3247583529949</v>
      </c>
      <c r="AP74" s="311">
        <f>IF(AO74="Neg","Neg",AO74*VLOOKUP($D74,$D$1422:$AY$1445,COLUMNS($D74:AP74),FALSE))</f>
        <v>-1141.9925412892912</v>
      </c>
      <c r="AQ74" s="311">
        <f>IF(AP74="Neg","Neg",AP74*VLOOKUP($D74,$D$1422:$AY$1445,COLUMNS($D74:AQ74),FALSE))</f>
        <v>-1144.7865134332901</v>
      </c>
      <c r="AR74" s="311">
        <f>IF(AQ74="Neg","Neg",AQ74*VLOOKUP($D74,$D$1422:$AY$1445,COLUMNS($D74:AR74),FALSE))</f>
        <v>-1144.3618235786589</v>
      </c>
      <c r="AS74" s="311">
        <f>IF(AR74="Neg","Neg",AR74*VLOOKUP($D74,$D$1422:$AY$1445,COLUMNS($D74:AS74),FALSE))</f>
        <v>-1198.649060050232</v>
      </c>
      <c r="AT74" s="311">
        <f>IF(AS74="Neg","Neg",AS74*VLOOKUP($D74,$D$1422:$AY$1445,COLUMNS($D74:AT74),FALSE))</f>
        <v>-1239.8934469898772</v>
      </c>
      <c r="AU74" s="311">
        <f>IF(AT74="Neg","Neg",AT74*VLOOKUP($D74,$D$1422:$AY$1445,COLUMNS($D74:AU74),FALSE))</f>
        <v>-1277.7707588096505</v>
      </c>
      <c r="AV74" s="311">
        <f>IF(AU74="Neg","Neg",AU74*VLOOKUP($D74,$D$1422:$AY$1445,COLUMNS($D74:AV74),FALSE))</f>
        <v>-1336.5941091407258</v>
      </c>
      <c r="AW74" s="311">
        <f>IF(AV74="Neg","Neg",AV74*VLOOKUP($D74,$D$1422:$AY$1445,COLUMNS($D74:AW74),FALSE))</f>
        <v>-1394.2552705685359</v>
      </c>
      <c r="AX74" s="311">
        <f>IF(AW74="Neg","Neg",AW74*VLOOKUP($D74,$D$1422:$AY$1445,COLUMNS($D74:AX74),FALSE))</f>
        <v>-1427.5104650277792</v>
      </c>
      <c r="AY74" s="311">
        <f>IF(AX74="Neg","Neg",AX74*VLOOKUP($D74,$D$1422:$AY$1445,COLUMNS($D74:AY74),FALSE))</f>
        <v>-1478.646776771443</v>
      </c>
      <c r="AZ74" s="311">
        <f>IF(AY74="Neg","Neg",AY74*VLOOKUP($D74,$D$1422:AZ$1445,COLUMNS($D74:AZ74),FALSE))</f>
        <v>-1538.0805236319345</v>
      </c>
      <c r="BA74" s="311">
        <f>IF(AZ74="Neg","Neg",AZ74*VLOOKUP($D74,$D$1422:BA$1445,COLUMNS($D74:BA74),FALSE))</f>
        <v>-1603.1311363117427</v>
      </c>
      <c r="BB74" s="311">
        <f>IF(BA74="Neg","Neg",BA74*VLOOKUP($D74,$D$1422:BB$1445,COLUMNS($D74:BB74),FALSE))</f>
        <v>-1666.2744501103573</v>
      </c>
      <c r="BC74" s="311">
        <f>IF(BB74="Neg","Neg",BB74*VLOOKUP($D74,$D$1422:BC$1445,COLUMNS($D74:BC74),FALSE))</f>
        <v>-1736.3985082578572</v>
      </c>
    </row>
    <row r="75" spans="1:55">
      <c r="A75" s="304"/>
      <c r="B75" s="135" t="s">
        <v>995</v>
      </c>
      <c r="C75" s="309" t="s">
        <v>415</v>
      </c>
      <c r="D75" s="166" t="s">
        <v>762</v>
      </c>
      <c r="E75" s="168"/>
      <c r="F75" s="168"/>
      <c r="G75" s="168"/>
      <c r="H75" s="168"/>
      <c r="I75" s="168"/>
      <c r="J75" s="168"/>
      <c r="K75" s="168"/>
      <c r="L75" s="168"/>
      <c r="M75" s="168"/>
      <c r="N75" s="310">
        <v>110</v>
      </c>
      <c r="O75" s="310">
        <v>130</v>
      </c>
      <c r="P75" s="311">
        <f>IF(O75="Neg","Neg",O75*VLOOKUP($D75,$D$1422:$AY$1445,COLUMNS($D75:P75),FALSE))</f>
        <v>143.81283523139228</v>
      </c>
      <c r="Q75" s="311">
        <f>IF(P75="Neg","Neg",P75*VLOOKUP($D75,$D$1422:$AY$1445,COLUMNS($D75:Q75),FALSE))</f>
        <v>157.10336042557111</v>
      </c>
      <c r="R75" s="311">
        <f>IF(Q75="Neg","Neg",Q75*VLOOKUP($D75,$D$1422:$AY$1445,COLUMNS($D75:R75),FALSE))</f>
        <v>171.44996214564111</v>
      </c>
      <c r="S75" s="311">
        <f>IF(R75="Neg","Neg",R75*VLOOKUP($D75,$D$1422:$AY$1445,COLUMNS($D75:S75),FALSE))</f>
        <v>184.60405141783596</v>
      </c>
      <c r="T75" s="311">
        <f>IF(S75="Neg","Neg",S75*VLOOKUP($D75,$D$1422:$AY$1445,COLUMNS($D75:T75),FALSE))</f>
        <v>202.90312889309041</v>
      </c>
      <c r="U75" s="311">
        <f>IF(T75="Neg","Neg",T75*VLOOKUP($D75,$D$1422:$AY$1445,COLUMNS($D75:U75),FALSE))</f>
        <v>217.78401784963199</v>
      </c>
      <c r="V75" s="311">
        <f>IF(U75="Neg","Neg",U75*VLOOKUP($D75,$D$1422:$AY$1445,COLUMNS($D75:V75),FALSE))</f>
        <v>244.66501896723688</v>
      </c>
      <c r="W75" s="311">
        <f>IF(V75="Neg","Neg",V75*VLOOKUP($D75,$D$1422:$AY$1445,COLUMNS($D75:W75),FALSE))</f>
        <v>273.52121646684634</v>
      </c>
      <c r="X75" s="311">
        <f>IF(W75="Neg","Neg",W75*VLOOKUP($D75,$D$1422:$AY$1445,COLUMNS($D75:X75),FALSE))</f>
        <v>301.44996214564111</v>
      </c>
      <c r="Y75" s="311">
        <f>IF(X75="Neg","Neg",X75*VLOOKUP($D75,$D$1422:$AY$1445,COLUMNS($D75:Y75),FALSE))</f>
        <v>324.95912129818419</v>
      </c>
      <c r="Z75" s="311">
        <f>IF(Y75="Neg","Neg",Y75*VLOOKUP($D75,$D$1422:$AY$1445,COLUMNS($D75:Z75),FALSE))</f>
        <v>342.18441682255718</v>
      </c>
      <c r="AA75" s="311">
        <f>IF(Z75="Neg","Neg",Z75*VLOOKUP($D75,$D$1422:$AY$1445,COLUMNS($D75:AA75),FALSE))</f>
        <v>353.03680084601484</v>
      </c>
      <c r="AB75" s="311">
        <f>IF(AA75="Neg","Neg",AA75*VLOOKUP($D75,$D$1422:$AY$1445,COLUMNS($D75:AB75),FALSE))</f>
        <v>374.33694785712277</v>
      </c>
      <c r="AC75" s="311">
        <f>IF(AB75="Neg","Neg",AB75*VLOOKUP($D75,$D$1422:$AY$1445,COLUMNS($D75:AC75),FALSE))</f>
        <v>392.71049226689519</v>
      </c>
      <c r="AD75" s="311">
        <f>IF(AC75="Neg","Neg",AC75*VLOOKUP($D75,$D$1422:$AY$1445,COLUMNS($D75:AD75),FALSE))</f>
        <v>413.98564338389923</v>
      </c>
      <c r="AE75" s="311">
        <f>IF(AD75="Neg","Neg",AD75*VLOOKUP($D75,$D$1422:$AY$1445,COLUMNS($D75:AE75),FALSE))</f>
        <v>442.93869997316142</v>
      </c>
      <c r="AF75" s="311">
        <f>IF(AE75="Neg","Neg",AE75*VLOOKUP($D75,$D$1422:$AY$1445,COLUMNS($D75:AF75),FALSE))</f>
        <v>466.03959285534023</v>
      </c>
      <c r="AG75" s="311">
        <f>IF(AF75="Neg","Neg",AF75*VLOOKUP($D75,$D$1422:$AY$1445,COLUMNS($D75:AG75),FALSE))</f>
        <v>488.95509952291479</v>
      </c>
      <c r="AH75" s="311">
        <f>IF(AG75="Neg","Neg",AG75*VLOOKUP($D75,$D$1422:$AY$1445,COLUMNS($D75:AH75),FALSE))</f>
        <v>511.52951638552946</v>
      </c>
      <c r="AI75" s="311">
        <f>IF(AH75="Neg","Neg",AH75*VLOOKUP($D75,$D$1422:$AY$1445,COLUMNS($D75:AI75),FALSE))</f>
        <v>540.9762418833443</v>
      </c>
      <c r="AJ75" s="311">
        <f>IF(AI75="Neg","Neg",AI75*VLOOKUP($D75,$D$1422:$AY$1445,COLUMNS($D75:AJ75),FALSE))</f>
        <v>561.11512131420693</v>
      </c>
      <c r="AK75" s="311">
        <f>IF(AJ75="Neg","Neg",AJ75*VLOOKUP($D75,$D$1422:$AY$1445,COLUMNS($D75:AK75),FALSE))</f>
        <v>593.24786393260695</v>
      </c>
      <c r="AL75" s="311">
        <f>IF(AK75="Neg","Neg",AK75*VLOOKUP($D75,$D$1422:$AY$1445,COLUMNS($D75:AL75),FALSE))</f>
        <v>628.87690723879462</v>
      </c>
      <c r="AM75" s="311">
        <f>IF(AL75="Neg","Neg",AL75*VLOOKUP($D75,$D$1422:$AY$1445,COLUMNS($D75:AM75),FALSE))</f>
        <v>661.43093482240477</v>
      </c>
      <c r="AN75" s="311">
        <f>IF(AM75="Neg","Neg",AM75*VLOOKUP($D75,$D$1422:$AY$1445,COLUMNS($D75:AN75),FALSE))</f>
        <v>704.89671167796928</v>
      </c>
      <c r="AO75" s="311">
        <f>IF(AN75="Neg","Neg",AN75*VLOOKUP($D75,$D$1422:$AY$1445,COLUMNS($D75:AO75),FALSE))</f>
        <v>743.95904518889085</v>
      </c>
      <c r="AP75" s="311">
        <f>IF(AO75="Neg","Neg",AO75*VLOOKUP($D75,$D$1422:$AY$1445,COLUMNS($D75:AP75),FALSE))</f>
        <v>781.3633177242516</v>
      </c>
      <c r="AQ75" s="311">
        <f>IF(AP75="Neg","Neg",AP75*VLOOKUP($D75,$D$1422:$AY$1445,COLUMNS($D75:AQ75),FALSE))</f>
        <v>783.27498287540868</v>
      </c>
      <c r="AR75" s="311">
        <f>IF(AQ75="Neg","Neg",AQ75*VLOOKUP($D75,$D$1422:$AY$1445,COLUMNS($D75:AR75),FALSE))</f>
        <v>782.98440560645042</v>
      </c>
      <c r="AS75" s="311">
        <f>IF(AR75="Neg","Neg",AR75*VLOOKUP($D75,$D$1422:$AY$1445,COLUMNS($D75:AS75),FALSE))</f>
        <v>820.12830424489516</v>
      </c>
      <c r="AT75" s="311">
        <f>IF(AS75="Neg","Neg",AS75*VLOOKUP($D75,$D$1422:$AY$1445,COLUMNS($D75:AT75),FALSE))</f>
        <v>848.34814794044189</v>
      </c>
      <c r="AU75" s="311">
        <f>IF(AT75="Neg","Neg",AT75*VLOOKUP($D75,$D$1422:$AY$1445,COLUMNS($D75:AU75),FALSE))</f>
        <v>874.26420339607614</v>
      </c>
      <c r="AV75" s="311">
        <f>IF(AU75="Neg","Neg",AU75*VLOOKUP($D75,$D$1422:$AY$1445,COLUMNS($D75:AV75),FALSE))</f>
        <v>914.51175888575926</v>
      </c>
      <c r="AW75" s="311">
        <f>IF(AV75="Neg","Neg",AV75*VLOOKUP($D75,$D$1422:$AY$1445,COLUMNS($D75:AW75),FALSE))</f>
        <v>953.96413249426098</v>
      </c>
      <c r="AX75" s="311">
        <f>IF(AW75="Neg","Neg",AW75*VLOOKUP($D75,$D$1422:$AY$1445,COLUMNS($D75:AX75),FALSE))</f>
        <v>976.71768659795373</v>
      </c>
      <c r="AY75" s="311">
        <f>IF(AX75="Neg","Neg",AX75*VLOOKUP($D75,$D$1422:$AY$1445,COLUMNS($D75:AY75),FALSE))</f>
        <v>1011.7056893699341</v>
      </c>
      <c r="AZ75" s="311">
        <f>IF(AY75="Neg","Neg",AY75*VLOOKUP($D75,$D$1422:AZ$1445,COLUMNS($D75:AZ75),FALSE))</f>
        <v>1052.3708845902704</v>
      </c>
      <c r="BA75" s="311">
        <f>IF(AZ75="Neg","Neg",AZ75*VLOOKUP($D75,$D$1422:BA$1445,COLUMNS($D75:BA75),FALSE))</f>
        <v>1096.8791985290866</v>
      </c>
      <c r="BB75" s="311">
        <f>IF(BA75="Neg","Neg",BA75*VLOOKUP($D75,$D$1422:BB$1445,COLUMNS($D75:BB75),FALSE))</f>
        <v>1140.0825184965597</v>
      </c>
      <c r="BC75" s="311">
        <f>IF(BB75="Neg","Neg",BB75*VLOOKUP($D75,$D$1422:BC$1445,COLUMNS($D75:BC75),FALSE))</f>
        <v>1188.0621372290595</v>
      </c>
    </row>
    <row r="76" spans="1:55">
      <c r="A76" s="304"/>
      <c r="B76" s="135" t="s">
        <v>995</v>
      </c>
      <c r="C76" s="309" t="s">
        <v>95</v>
      </c>
      <c r="D76" s="166" t="s">
        <v>988</v>
      </c>
      <c r="E76" s="168"/>
      <c r="F76" s="168"/>
      <c r="G76" s="168"/>
      <c r="H76" s="168"/>
      <c r="I76" s="168"/>
      <c r="J76" s="168"/>
      <c r="K76" s="168"/>
      <c r="L76" s="168"/>
      <c r="M76" s="168"/>
      <c r="N76" s="310">
        <v>2035</v>
      </c>
      <c r="O76" s="310">
        <v>4175</v>
      </c>
      <c r="P76" s="311">
        <f>IF(O76="Neg","Neg",O76*VLOOKUP($D76,$D$1422:$AY$1445,COLUMNS($D76:P76),FALSE))</f>
        <v>4618.6045160850981</v>
      </c>
      <c r="Q76" s="311">
        <f>IF(P76="Neg","Neg",P76*VLOOKUP($D76,$D$1422:$AY$1445,COLUMNS($D76:Q76),FALSE))</f>
        <v>5045.4348444366105</v>
      </c>
      <c r="R76" s="311">
        <f>IF(Q76="Neg","Neg",Q76*VLOOKUP($D76,$D$1422:$AY$1445,COLUMNS($D76:R76),FALSE))</f>
        <v>5506.1814766003972</v>
      </c>
      <c r="S76" s="311">
        <f>IF(R76="Neg","Neg",R76*VLOOKUP($D76,$D$1422:$AY$1445,COLUMNS($D76:S76),FALSE))</f>
        <v>5928.63011284204</v>
      </c>
      <c r="T76" s="311">
        <f>IF(S76="Neg","Neg",S76*VLOOKUP($D76,$D$1422:$AY$1445,COLUMNS($D76:T76),FALSE))</f>
        <v>6516.3120240665585</v>
      </c>
      <c r="U76" s="311">
        <f>IF(T76="Neg","Neg",T76*VLOOKUP($D76,$D$1422:$AY$1445,COLUMNS($D76:U76),FALSE))</f>
        <v>6994.2174963247207</v>
      </c>
      <c r="V76" s="311">
        <f>IF(U76="Neg","Neg",U76*VLOOKUP($D76,$D$1422:$AY$1445,COLUMNS($D76:V76),FALSE))</f>
        <v>7857.5111860631851</v>
      </c>
      <c r="W76" s="311">
        <f>IF(V76="Neg","Neg",V76*VLOOKUP($D76,$D$1422:$AY$1445,COLUMNS($D76:W76),FALSE))</f>
        <v>8784.239067300643</v>
      </c>
      <c r="X76" s="311">
        <f>IF(W76="Neg","Neg",W76*VLOOKUP($D76,$D$1422:$AY$1445,COLUMNS($D76:X76),FALSE))</f>
        <v>9681.1814766003972</v>
      </c>
      <c r="Y76" s="311">
        <f>IF(X76="Neg","Neg",X76*VLOOKUP($D76,$D$1422:$AY$1445,COLUMNS($D76:Y76),FALSE))</f>
        <v>10436.187164768608</v>
      </c>
      <c r="Z76" s="311">
        <f>IF(Y76="Neg","Neg",Y76*VLOOKUP($D76,$D$1422:$AY$1445,COLUMNS($D76:Z76),FALSE))</f>
        <v>10989.384155647509</v>
      </c>
      <c r="AA76" s="311">
        <f>IF(Z76="Neg","Neg",Z76*VLOOKUP($D76,$D$1422:$AY$1445,COLUMNS($D76:AA76),FALSE))</f>
        <v>11337.912642554707</v>
      </c>
      <c r="AB76" s="311">
        <f>IF(AA76="Neg","Neg",AA76*VLOOKUP($D76,$D$1422:$AY$1445,COLUMNS($D76:AB76),FALSE))</f>
        <v>12021.975056180674</v>
      </c>
      <c r="AC76" s="311">
        <f>IF(AB76="Neg","Neg",AB76*VLOOKUP($D76,$D$1422:$AY$1445,COLUMNS($D76:AC76),FALSE))</f>
        <v>12612.048501648365</v>
      </c>
      <c r="AD76" s="311">
        <f>IF(AC76="Neg","Neg",AC76*VLOOKUP($D76,$D$1422:$AY$1445,COLUMNS($D76:AD76),FALSE))</f>
        <v>13295.30816252138</v>
      </c>
      <c r="AE76" s="311">
        <f>IF(AD76="Neg","Neg",AD76*VLOOKUP($D76,$D$1422:$AY$1445,COLUMNS($D76:AE76),FALSE))</f>
        <v>14225.14671067653</v>
      </c>
      <c r="AF76" s="311">
        <f>IF(AE76="Neg","Neg",AE76*VLOOKUP($D76,$D$1422:$AY$1445,COLUMNS($D76:AF76),FALSE))</f>
        <v>14967.040770546504</v>
      </c>
      <c r="AG76" s="311">
        <f>IF(AF76="Neg","Neg",AF76*VLOOKUP($D76,$D$1422:$AY$1445,COLUMNS($D76:AG76),FALSE))</f>
        <v>15702.981080832073</v>
      </c>
      <c r="AH76" s="311">
        <f>IF(AG76="Neg","Neg",AG76*VLOOKUP($D76,$D$1422:$AY$1445,COLUMNS($D76:AH76),FALSE))</f>
        <v>16427.967160842967</v>
      </c>
      <c r="AI76" s="311">
        <f>IF(AH76="Neg","Neg",AH76*VLOOKUP($D76,$D$1422:$AY$1445,COLUMNS($D76:AI76),FALSE))</f>
        <v>17373.660075868946</v>
      </c>
      <c r="AJ76" s="311">
        <f>IF(AI76="Neg","Neg",AI76*VLOOKUP($D76,$D$1422:$AY$1445,COLUMNS($D76:AJ76),FALSE))</f>
        <v>18020.427934513958</v>
      </c>
      <c r="AK76" s="311">
        <f>IF(AJ76="Neg","Neg",AJ76*VLOOKUP($D76,$D$1422:$AY$1445,COLUMNS($D76:AK76),FALSE))</f>
        <v>19052.383322451034</v>
      </c>
      <c r="AL76" s="311">
        <f>IF(AK76="Neg","Neg",AK76*VLOOKUP($D76,$D$1422:$AY$1445,COLUMNS($D76:AL76),FALSE))</f>
        <v>20196.623751707444</v>
      </c>
      <c r="AM76" s="311">
        <f>IF(AL76="Neg","Neg",AL76*VLOOKUP($D76,$D$1422:$AY$1445,COLUMNS($D76:AM76),FALSE))</f>
        <v>21242.108868334923</v>
      </c>
      <c r="AN76" s="311">
        <f>IF(AM76="Neg","Neg",AM76*VLOOKUP($D76,$D$1422:$AY$1445,COLUMNS($D76:AN76),FALSE))</f>
        <v>22638.029009657861</v>
      </c>
      <c r="AO76" s="311">
        <f>IF(AN76="Neg","Neg",AN76*VLOOKUP($D76,$D$1422:$AY$1445,COLUMNS($D76:AO76),FALSE))</f>
        <v>23892.530874335534</v>
      </c>
      <c r="AP76" s="311">
        <f>IF(AO76="Neg","Neg",AO76*VLOOKUP($D76,$D$1422:$AY$1445,COLUMNS($D76:AP76),FALSE))</f>
        <v>25093.783473067309</v>
      </c>
      <c r="AQ76" s="311">
        <f>IF(AP76="Neg","Neg",AP76*VLOOKUP($D76,$D$1422:$AY$1445,COLUMNS($D76:AQ76),FALSE))</f>
        <v>25155.177334652544</v>
      </c>
      <c r="AR76" s="311">
        <f>IF(AQ76="Neg","Neg",AQ76*VLOOKUP($D76,$D$1422:$AY$1445,COLUMNS($D76:AR76),FALSE))</f>
        <v>25145.845333899462</v>
      </c>
      <c r="AS76" s="311">
        <f>IF(AR76="Neg","Neg",AR76*VLOOKUP($D76,$D$1422:$AY$1445,COLUMNS($D76:AS76),FALSE))</f>
        <v>26338.735924787976</v>
      </c>
      <c r="AT76" s="311">
        <f>IF(AS76="Neg","Neg",AS76*VLOOKUP($D76,$D$1422:$AY$1445,COLUMNS($D76:AT76),FALSE))</f>
        <v>27245.027058856496</v>
      </c>
      <c r="AU76" s="311">
        <f>IF(AT76="Neg","Neg",AT76*VLOOKUP($D76,$D$1422:$AY$1445,COLUMNS($D76:AU76),FALSE))</f>
        <v>28077.331147527828</v>
      </c>
      <c r="AV76" s="311">
        <f>IF(AU76="Neg","Neg",AU76*VLOOKUP($D76,$D$1422:$AY$1445,COLUMNS($D76:AV76),FALSE))</f>
        <v>29369.896871908037</v>
      </c>
      <c r="AW76" s="311">
        <f>IF(AV76="Neg","Neg",AV76*VLOOKUP($D76,$D$1422:$AY$1445,COLUMNS($D76:AW76),FALSE))</f>
        <v>30636.92502433492</v>
      </c>
      <c r="AX76" s="311">
        <f>IF(AW76="Neg","Neg",AW76*VLOOKUP($D76,$D$1422:$AY$1445,COLUMNS($D76:AX76),FALSE))</f>
        <v>31367.664165741975</v>
      </c>
      <c r="AY76" s="311">
        <f>IF(AX76="Neg","Neg",AX76*VLOOKUP($D76,$D$1422:$AY$1445,COLUMNS($D76:AY76),FALSE))</f>
        <v>32491.317331688268</v>
      </c>
      <c r="AZ76" s="311">
        <f>IF(AY76="Neg","Neg",AY76*VLOOKUP($D76,$D$1422:AZ$1445,COLUMNS($D76:AZ76),FALSE))</f>
        <v>33797.295716649067</v>
      </c>
      <c r="BA76" s="311">
        <f>IF(AZ76="Neg","Neg",AZ76*VLOOKUP($D76,$D$1422:BA$1445,COLUMNS($D76:BA76),FALSE))</f>
        <v>35226.697337376427</v>
      </c>
      <c r="BB76" s="311">
        <f>IF(BA76="Neg","Neg",BA76*VLOOKUP($D76,$D$1422:BB$1445,COLUMNS($D76:BB76),FALSE))</f>
        <v>36614.188574793356</v>
      </c>
      <c r="BC76" s="311">
        <f>IF(BB76="Neg","Neg",BB76*VLOOKUP($D76,$D$1422:BC$1445,COLUMNS($D76:BC76),FALSE))</f>
        <v>38155.072484087104</v>
      </c>
    </row>
    <row r="77" spans="1:55">
      <c r="A77" s="304"/>
      <c r="B77" s="135" t="s">
        <v>995</v>
      </c>
      <c r="C77" s="309" t="s">
        <v>96</v>
      </c>
      <c r="D77" s="166" t="s">
        <v>990</v>
      </c>
      <c r="E77" s="168"/>
      <c r="F77" s="168"/>
      <c r="G77" s="168"/>
      <c r="H77" s="168"/>
      <c r="I77" s="168"/>
      <c r="J77" s="168"/>
      <c r="K77" s="168"/>
      <c r="L77" s="168"/>
      <c r="M77" s="168"/>
      <c r="N77" s="310">
        <v>280</v>
      </c>
      <c r="O77" s="310">
        <v>375</v>
      </c>
      <c r="P77" s="311">
        <f>IF(O77="Neg","Neg",O77*VLOOKUP($D77,$D$1422:$AY$1445,COLUMNS($D77:P77),FALSE))</f>
        <v>414.84471701363157</v>
      </c>
      <c r="Q77" s="311">
        <f>IF(P77="Neg","Neg",P77*VLOOKUP($D77,$D$1422:$AY$1445,COLUMNS($D77:Q77),FALSE))</f>
        <v>453.18277045837823</v>
      </c>
      <c r="R77" s="311">
        <f>IF(Q77="Neg","Neg",Q77*VLOOKUP($D77,$D$1422:$AY$1445,COLUMNS($D77:R77),FALSE))</f>
        <v>494.56719849704172</v>
      </c>
      <c r="S77" s="311">
        <f>IF(R77="Neg","Neg",R77*VLOOKUP($D77,$D$1422:$AY$1445,COLUMNS($D77:S77),FALSE))</f>
        <v>532.51168678221927</v>
      </c>
      <c r="T77" s="311">
        <f>IF(S77="Neg","Neg",S77*VLOOKUP($D77,$D$1422:$AY$1445,COLUMNS($D77:T77),FALSE))</f>
        <v>585.29748719160716</v>
      </c>
      <c r="U77" s="311">
        <f>IF(T77="Neg","Neg",T77*VLOOKUP($D77,$D$1422:$AY$1445,COLUMNS($D77:U77),FALSE))</f>
        <v>628.22312841240023</v>
      </c>
      <c r="V77" s="311">
        <f>IF(U77="Neg","Neg",U77*VLOOKUP($D77,$D$1422:$AY$1445,COLUMNS($D77:V77),FALSE))</f>
        <v>705.76447779010664</v>
      </c>
      <c r="W77" s="311">
        <f>IF(V77="Neg","Neg",V77*VLOOKUP($D77,$D$1422:$AY$1445,COLUMNS($D77:W77),FALSE))</f>
        <v>789.00350903898004</v>
      </c>
      <c r="X77" s="311">
        <f>IF(W77="Neg","Neg",W77*VLOOKUP($D77,$D$1422:$AY$1445,COLUMNS($D77:X77),FALSE))</f>
        <v>869.56719849704189</v>
      </c>
      <c r="Y77" s="311">
        <f>IF(X77="Neg","Neg",X77*VLOOKUP($D77,$D$1422:$AY$1445,COLUMNS($D77:Y77),FALSE))</f>
        <v>937.3820806678392</v>
      </c>
      <c r="Z77" s="311">
        <f>IF(Y77="Neg","Neg",Y77*VLOOKUP($D77,$D$1422:$AY$1445,COLUMNS($D77:Z77),FALSE))</f>
        <v>987.07043314199211</v>
      </c>
      <c r="AA77" s="311">
        <f>IF(Z77="Neg","Neg",Z77*VLOOKUP($D77,$D$1422:$AY$1445,COLUMNS($D77:AA77),FALSE))</f>
        <v>1018.3753870558123</v>
      </c>
      <c r="AB77" s="311">
        <f>IF(AA77="Neg","Neg",AA77*VLOOKUP($D77,$D$1422:$AY$1445,COLUMNS($D77:AB77),FALSE))</f>
        <v>1079.8181188186236</v>
      </c>
      <c r="AC77" s="311">
        <f>IF(AB77="Neg","Neg",AB77*VLOOKUP($D77,$D$1422:$AY$1445,COLUMNS($D77:AC77),FALSE))</f>
        <v>1132.8187276929671</v>
      </c>
      <c r="AD77" s="311">
        <f>IF(AC77="Neg","Neg",AC77*VLOOKUP($D77,$D$1422:$AY$1445,COLUMNS($D77:AD77),FALSE))</f>
        <v>1194.1893559150942</v>
      </c>
      <c r="AE77" s="311">
        <f>IF(AD77="Neg","Neg",AD77*VLOOKUP($D77,$D$1422:$AY$1445,COLUMNS($D77:AE77),FALSE))</f>
        <v>1277.7077883841198</v>
      </c>
      <c r="AF77" s="311">
        <f>IF(AE77="Neg","Neg",AE77*VLOOKUP($D77,$D$1422:$AY$1445,COLUMNS($D77:AF77),FALSE))</f>
        <v>1344.3449793904049</v>
      </c>
      <c r="AG77" s="311">
        <f>IF(AF77="Neg","Neg",AF77*VLOOKUP($D77,$D$1422:$AY$1445,COLUMNS($D77:AG77),FALSE))</f>
        <v>1410.4474024699471</v>
      </c>
      <c r="AH77" s="311">
        <f>IF(AG77="Neg","Neg",AG77*VLOOKUP($D77,$D$1422:$AY$1445,COLUMNS($D77:AH77),FALSE))</f>
        <v>1475.5659126505664</v>
      </c>
      <c r="AI77" s="311">
        <f>IF(AH77="Neg","Neg",AH77*VLOOKUP($D77,$D$1422:$AY$1445,COLUMNS($D77:AI77),FALSE))</f>
        <v>1560.5083900481093</v>
      </c>
      <c r="AJ77" s="311">
        <f>IF(AI77="Neg","Neg",AI77*VLOOKUP($D77,$D$1422:$AY$1445,COLUMNS($D77:AJ77),FALSE))</f>
        <v>1618.6013114832901</v>
      </c>
      <c r="AK77" s="311">
        <f>IF(AJ77="Neg","Neg",AJ77*VLOOKUP($D77,$D$1422:$AY$1445,COLUMNS($D77:AK77),FALSE))</f>
        <v>1711.2919151902133</v>
      </c>
      <c r="AL77" s="311">
        <f>IF(AK77="Neg","Neg",AK77*VLOOKUP($D77,$D$1422:$AY$1445,COLUMNS($D77:AL77),FALSE))</f>
        <v>1814.06800165037</v>
      </c>
      <c r="AM77" s="311">
        <f>IF(AL77="Neg","Neg",AL77*VLOOKUP($D77,$D$1422:$AY$1445,COLUMNS($D77:AM77),FALSE))</f>
        <v>1907.9738504492454</v>
      </c>
      <c r="AN77" s="311">
        <f>IF(AM77="Neg","Neg",AM77*VLOOKUP($D77,$D$1422:$AY$1445,COLUMNS($D77:AN77),FALSE))</f>
        <v>2033.3558990710665</v>
      </c>
      <c r="AO77" s="311">
        <f>IF(AN77="Neg","Neg",AN77*VLOOKUP($D77,$D$1422:$AY$1445,COLUMNS($D77:AO77),FALSE))</f>
        <v>2146.0357072756483</v>
      </c>
      <c r="AP77" s="311">
        <f>IF(AO77="Neg","Neg",AO77*VLOOKUP($D77,$D$1422:$AY$1445,COLUMNS($D77:AP77),FALSE))</f>
        <v>2253.9326472814964</v>
      </c>
      <c r="AQ77" s="311">
        <f>IF(AP77="Neg","Neg",AP77*VLOOKUP($D77,$D$1422:$AY$1445,COLUMNS($D77:AQ77),FALSE))</f>
        <v>2259.447065986757</v>
      </c>
      <c r="AR77" s="311">
        <f>IF(AQ77="Neg","Neg",AQ77*VLOOKUP($D77,$D$1422:$AY$1445,COLUMNS($D77:AR77),FALSE))</f>
        <v>2258.6088623263004</v>
      </c>
      <c r="AS77" s="311">
        <f>IF(AR77="Neg","Neg",AR77*VLOOKUP($D77,$D$1422:$AY$1445,COLUMNS($D77:AS77),FALSE))</f>
        <v>2365.7547237833523</v>
      </c>
      <c r="AT77" s="311">
        <f>IF(AS77="Neg","Neg",AS77*VLOOKUP($D77,$D$1422:$AY$1445,COLUMNS($D77:AT77),FALSE))</f>
        <v>2447.1581190589682</v>
      </c>
      <c r="AU77" s="311">
        <f>IF(AT77="Neg","Neg",AT77*VLOOKUP($D77,$D$1422:$AY$1445,COLUMNS($D77:AU77),FALSE))</f>
        <v>2521.9159713348363</v>
      </c>
      <c r="AV77" s="311">
        <f>IF(AU77="Neg","Neg",AU77*VLOOKUP($D77,$D$1422:$AY$1445,COLUMNS($D77:AV77),FALSE))</f>
        <v>2638.0146890935375</v>
      </c>
      <c r="AW77" s="311">
        <f>IF(AV77="Neg","Neg",AV77*VLOOKUP($D77,$D$1422:$AY$1445,COLUMNS($D77:AW77),FALSE))</f>
        <v>2751.8196129642156</v>
      </c>
      <c r="AX77" s="311">
        <f>IF(AW77="Neg","Neg",AW77*VLOOKUP($D77,$D$1422:$AY$1445,COLUMNS($D77:AX77),FALSE))</f>
        <v>2817.4548651864066</v>
      </c>
      <c r="AY77" s="311">
        <f>IF(AX77="Neg","Neg",AX77*VLOOKUP($D77,$D$1422:$AY$1445,COLUMNS($D77:AY77),FALSE))</f>
        <v>2918.3817962594271</v>
      </c>
      <c r="AZ77" s="311">
        <f>IF(AY77="Neg","Neg",AY77*VLOOKUP($D77,$D$1422:AZ$1445,COLUMNS($D77:AZ77),FALSE))</f>
        <v>3035.6852440103976</v>
      </c>
      <c r="BA77" s="311">
        <f>IF(AZ77="Neg","Neg",AZ77*VLOOKUP($D77,$D$1422:BA$1445,COLUMNS($D77:BA77),FALSE))</f>
        <v>3164.0746111415979</v>
      </c>
      <c r="BB77" s="311">
        <f>IF(BA77="Neg","Neg",BA77*VLOOKUP($D77,$D$1422:BB$1445,COLUMNS($D77:BB77),FALSE))</f>
        <v>3288.6995725862321</v>
      </c>
      <c r="BC77" s="311">
        <f>IF(BB77="Neg","Neg",BB77*VLOOKUP($D77,$D$1422:BC$1445,COLUMNS($D77:BC77),FALSE))</f>
        <v>3427.1023189299817</v>
      </c>
    </row>
    <row r="78" spans="1:55">
      <c r="A78" s="304"/>
      <c r="B78" s="135" t="s">
        <v>995</v>
      </c>
      <c r="C78" s="309" t="s">
        <v>416</v>
      </c>
      <c r="D78" s="166" t="s">
        <v>990</v>
      </c>
      <c r="E78" s="168"/>
      <c r="F78" s="168"/>
      <c r="G78" s="168"/>
      <c r="H78" s="168"/>
      <c r="I78" s="168"/>
      <c r="J78" s="168"/>
      <c r="K78" s="168"/>
      <c r="L78" s="168"/>
      <c r="M78" s="168"/>
      <c r="N78" s="310">
        <v>80</v>
      </c>
      <c r="O78" s="310">
        <v>100</v>
      </c>
      <c r="P78" s="311">
        <f>IF(O78="Neg","Neg",O78*VLOOKUP($D78,$D$1422:$AY$1445,COLUMNS($D78:P78),FALSE))</f>
        <v>110.62525787030175</v>
      </c>
      <c r="Q78" s="311">
        <f>IF(P78="Neg","Neg",P78*VLOOKUP($D78,$D$1422:$AY$1445,COLUMNS($D78:Q78),FALSE))</f>
        <v>120.84873878890086</v>
      </c>
      <c r="R78" s="311">
        <f>IF(Q78="Neg","Neg",Q78*VLOOKUP($D78,$D$1422:$AY$1445,COLUMNS($D78:R78),FALSE))</f>
        <v>131.8845862658778</v>
      </c>
      <c r="S78" s="311">
        <f>IF(R78="Neg","Neg",R78*VLOOKUP($D78,$D$1422:$AY$1445,COLUMNS($D78:S78),FALSE))</f>
        <v>142.00311647525848</v>
      </c>
      <c r="T78" s="311">
        <f>IF(S78="Neg","Neg",S78*VLOOKUP($D78,$D$1422:$AY$1445,COLUMNS($D78:T78),FALSE))</f>
        <v>156.07932991776192</v>
      </c>
      <c r="U78" s="311">
        <f>IF(T78="Neg","Neg",T78*VLOOKUP($D78,$D$1422:$AY$1445,COLUMNS($D78:U78),FALSE))</f>
        <v>167.52616757664006</v>
      </c>
      <c r="V78" s="311">
        <f>IF(U78="Neg","Neg",U78*VLOOKUP($D78,$D$1422:$AY$1445,COLUMNS($D78:V78),FALSE))</f>
        <v>188.20386074402845</v>
      </c>
      <c r="W78" s="311">
        <f>IF(V78="Neg","Neg",V78*VLOOKUP($D78,$D$1422:$AY$1445,COLUMNS($D78:W78),FALSE))</f>
        <v>210.40093574372804</v>
      </c>
      <c r="X78" s="311">
        <f>IF(W78="Neg","Neg",W78*VLOOKUP($D78,$D$1422:$AY$1445,COLUMNS($D78:X78),FALSE))</f>
        <v>231.88458626587786</v>
      </c>
      <c r="Y78" s="311">
        <f>IF(X78="Neg","Neg",X78*VLOOKUP($D78,$D$1422:$AY$1445,COLUMNS($D78:Y78),FALSE))</f>
        <v>249.96855484475716</v>
      </c>
      <c r="Z78" s="311">
        <f>IF(Y78="Neg","Neg",Y78*VLOOKUP($D78,$D$1422:$AY$1445,COLUMNS($D78:Z78),FALSE))</f>
        <v>263.21878217119792</v>
      </c>
      <c r="AA78" s="311">
        <f>IF(Z78="Neg","Neg",Z78*VLOOKUP($D78,$D$1422:$AY$1445,COLUMNS($D78:AA78),FALSE))</f>
        <v>271.56676988154999</v>
      </c>
      <c r="AB78" s="311">
        <f>IF(AA78="Neg","Neg",AA78*VLOOKUP($D78,$D$1422:$AY$1445,COLUMNS($D78:AB78),FALSE))</f>
        <v>287.95149835163301</v>
      </c>
      <c r="AC78" s="311">
        <f>IF(AB78="Neg","Neg",AB78*VLOOKUP($D78,$D$1422:$AY$1445,COLUMNS($D78:AC78),FALSE))</f>
        <v>302.08499405145795</v>
      </c>
      <c r="AD78" s="311">
        <f>IF(AC78="Neg","Neg",AC78*VLOOKUP($D78,$D$1422:$AY$1445,COLUMNS($D78:AD78),FALSE))</f>
        <v>318.45049491069182</v>
      </c>
      <c r="AE78" s="311">
        <f>IF(AD78="Neg","Neg",AD78*VLOOKUP($D78,$D$1422:$AY$1445,COLUMNS($D78:AE78),FALSE))</f>
        <v>340.72207690243198</v>
      </c>
      <c r="AF78" s="311">
        <f>IF(AE78="Neg","Neg",AE78*VLOOKUP($D78,$D$1422:$AY$1445,COLUMNS($D78:AF78),FALSE))</f>
        <v>358.49199450410799</v>
      </c>
      <c r="AG78" s="311">
        <f>IF(AF78="Neg","Neg",AF78*VLOOKUP($D78,$D$1422:$AY$1445,COLUMNS($D78:AG78),FALSE))</f>
        <v>376.1193073253192</v>
      </c>
      <c r="AH78" s="311">
        <f>IF(AG78="Neg","Neg",AG78*VLOOKUP($D78,$D$1422:$AY$1445,COLUMNS($D78:AH78),FALSE))</f>
        <v>393.48424337348433</v>
      </c>
      <c r="AI78" s="311">
        <f>IF(AH78="Neg","Neg",AH78*VLOOKUP($D78,$D$1422:$AY$1445,COLUMNS($D78:AI78),FALSE))</f>
        <v>416.13557067949574</v>
      </c>
      <c r="AJ78" s="311">
        <f>IF(AI78="Neg","Neg",AI78*VLOOKUP($D78,$D$1422:$AY$1445,COLUMNS($D78:AJ78),FALSE))</f>
        <v>431.62701639554393</v>
      </c>
      <c r="AK78" s="311">
        <f>IF(AJ78="Neg","Neg",AJ78*VLOOKUP($D78,$D$1422:$AY$1445,COLUMNS($D78:AK78),FALSE))</f>
        <v>456.34451071739011</v>
      </c>
      <c r="AL78" s="311">
        <f>IF(AK78="Neg","Neg",AK78*VLOOKUP($D78,$D$1422:$AY$1445,COLUMNS($D78:AL78),FALSE))</f>
        <v>483.75146710676523</v>
      </c>
      <c r="AM78" s="311">
        <f>IF(AL78="Neg","Neg",AL78*VLOOKUP($D78,$D$1422:$AY$1445,COLUMNS($D78:AM78),FALSE))</f>
        <v>508.7930267864653</v>
      </c>
      <c r="AN78" s="311">
        <f>IF(AM78="Neg","Neg",AM78*VLOOKUP($D78,$D$1422:$AY$1445,COLUMNS($D78:AN78),FALSE))</f>
        <v>542.22823975228425</v>
      </c>
      <c r="AO78" s="311">
        <f>IF(AN78="Neg","Neg",AN78*VLOOKUP($D78,$D$1422:$AY$1445,COLUMNS($D78:AO78),FALSE))</f>
        <v>572.27618860683936</v>
      </c>
      <c r="AP78" s="311">
        <f>IF(AO78="Neg","Neg",AO78*VLOOKUP($D78,$D$1422:$AY$1445,COLUMNS($D78:AP78),FALSE))</f>
        <v>601.04870594173224</v>
      </c>
      <c r="AQ78" s="311">
        <f>IF(AP78="Neg","Neg",AP78*VLOOKUP($D78,$D$1422:$AY$1445,COLUMNS($D78:AQ78),FALSE))</f>
        <v>602.51921759646848</v>
      </c>
      <c r="AR78" s="311">
        <f>IF(AQ78="Neg","Neg",AQ78*VLOOKUP($D78,$D$1422:$AY$1445,COLUMNS($D78:AR78),FALSE))</f>
        <v>602.29569662034669</v>
      </c>
      <c r="AS78" s="311">
        <f>IF(AR78="Neg","Neg",AR78*VLOOKUP($D78,$D$1422:$AY$1445,COLUMNS($D78:AS78),FALSE))</f>
        <v>630.86792634222729</v>
      </c>
      <c r="AT78" s="311">
        <f>IF(AS78="Neg","Neg",AS78*VLOOKUP($D78,$D$1422:$AY$1445,COLUMNS($D78:AT78),FALSE))</f>
        <v>652.57549841572484</v>
      </c>
      <c r="AU78" s="311">
        <f>IF(AT78="Neg","Neg",AT78*VLOOKUP($D78,$D$1422:$AY$1445,COLUMNS($D78:AU78),FALSE))</f>
        <v>672.51092568928971</v>
      </c>
      <c r="AV78" s="311">
        <f>IF(AU78="Neg","Neg",AU78*VLOOKUP($D78,$D$1422:$AY$1445,COLUMNS($D78:AV78),FALSE))</f>
        <v>703.47058375827669</v>
      </c>
      <c r="AW78" s="311">
        <f>IF(AV78="Neg","Neg",AV78*VLOOKUP($D78,$D$1422:$AY$1445,COLUMNS($D78:AW78),FALSE))</f>
        <v>733.81856345712413</v>
      </c>
      <c r="AX78" s="311">
        <f>IF(AW78="Neg","Neg",AW78*VLOOKUP($D78,$D$1422:$AY$1445,COLUMNS($D78:AX78),FALSE))</f>
        <v>751.32129738304161</v>
      </c>
      <c r="AY78" s="311">
        <f>IF(AX78="Neg","Neg",AX78*VLOOKUP($D78,$D$1422:$AY$1445,COLUMNS($D78:AY78),FALSE))</f>
        <v>778.23514566918038</v>
      </c>
      <c r="AZ78" s="311">
        <f>IF(AY78="Neg","Neg",AY78*VLOOKUP($D78,$D$1422:AZ$1445,COLUMNS($D78:AZ78),FALSE))</f>
        <v>809.51606506943915</v>
      </c>
      <c r="BA78" s="311">
        <f>IF(AZ78="Neg","Neg",AZ78*VLOOKUP($D78,$D$1422:BA$1445,COLUMNS($D78:BA78),FALSE))</f>
        <v>843.7532296377592</v>
      </c>
      <c r="BB78" s="311">
        <f>IF(BA78="Neg","Neg",BA78*VLOOKUP($D78,$D$1422:BB$1445,COLUMNS($D78:BB78),FALSE))</f>
        <v>876.98655268966172</v>
      </c>
      <c r="BC78" s="311">
        <f>IF(BB78="Neg","Neg",BB78*VLOOKUP($D78,$D$1422:BC$1445,COLUMNS($D78:BC78),FALSE))</f>
        <v>913.89395171466163</v>
      </c>
    </row>
    <row r="79" spans="1:55">
      <c r="A79" s="304"/>
      <c r="B79" s="135" t="s">
        <v>995</v>
      </c>
      <c r="C79" s="309" t="s">
        <v>417</v>
      </c>
      <c r="D79" s="166" t="s">
        <v>990</v>
      </c>
      <c r="E79" s="168"/>
      <c r="F79" s="168"/>
      <c r="G79" s="168"/>
      <c r="H79" s="168"/>
      <c r="I79" s="168"/>
      <c r="J79" s="168"/>
      <c r="K79" s="168"/>
      <c r="L79" s="168"/>
      <c r="M79" s="168"/>
      <c r="N79" s="310">
        <v>40</v>
      </c>
      <c r="O79" s="310">
        <v>50</v>
      </c>
      <c r="P79" s="311">
        <f>IF(O79="Neg","Neg",O79*VLOOKUP($D79,$D$1422:$AY$1445,COLUMNS($D79:P79),FALSE))</f>
        <v>55.312628935150876</v>
      </c>
      <c r="Q79" s="311">
        <f>IF(P79="Neg","Neg",P79*VLOOKUP($D79,$D$1422:$AY$1445,COLUMNS($D79:Q79),FALSE))</f>
        <v>60.42436939445043</v>
      </c>
      <c r="R79" s="311">
        <f>IF(Q79="Neg","Neg",Q79*VLOOKUP($D79,$D$1422:$AY$1445,COLUMNS($D79:R79),FALSE))</f>
        <v>65.9422931329389</v>
      </c>
      <c r="S79" s="311">
        <f>IF(R79="Neg","Neg",R79*VLOOKUP($D79,$D$1422:$AY$1445,COLUMNS($D79:S79),FALSE))</f>
        <v>71.00155823762924</v>
      </c>
      <c r="T79" s="311">
        <f>IF(S79="Neg","Neg",S79*VLOOKUP($D79,$D$1422:$AY$1445,COLUMNS($D79:T79),FALSE))</f>
        <v>78.039664958880962</v>
      </c>
      <c r="U79" s="311">
        <f>IF(T79="Neg","Neg",T79*VLOOKUP($D79,$D$1422:$AY$1445,COLUMNS($D79:U79),FALSE))</f>
        <v>83.763083788320031</v>
      </c>
      <c r="V79" s="311">
        <f>IF(U79="Neg","Neg",U79*VLOOKUP($D79,$D$1422:$AY$1445,COLUMNS($D79:V79),FALSE))</f>
        <v>94.101930372014223</v>
      </c>
      <c r="W79" s="311">
        <f>IF(V79="Neg","Neg",V79*VLOOKUP($D79,$D$1422:$AY$1445,COLUMNS($D79:W79),FALSE))</f>
        <v>105.20046787186402</v>
      </c>
      <c r="X79" s="311">
        <f>IF(W79="Neg","Neg",W79*VLOOKUP($D79,$D$1422:$AY$1445,COLUMNS($D79:X79),FALSE))</f>
        <v>115.94229313293893</v>
      </c>
      <c r="Y79" s="311">
        <f>IF(X79="Neg","Neg",X79*VLOOKUP($D79,$D$1422:$AY$1445,COLUMNS($D79:Y79),FALSE))</f>
        <v>124.98427742237858</v>
      </c>
      <c r="Z79" s="311">
        <f>IF(Y79="Neg","Neg",Y79*VLOOKUP($D79,$D$1422:$AY$1445,COLUMNS($D79:Z79),FALSE))</f>
        <v>131.60939108559896</v>
      </c>
      <c r="AA79" s="311">
        <f>IF(Z79="Neg","Neg",Z79*VLOOKUP($D79,$D$1422:$AY$1445,COLUMNS($D79:AA79),FALSE))</f>
        <v>135.78338494077499</v>
      </c>
      <c r="AB79" s="311">
        <f>IF(AA79="Neg","Neg",AA79*VLOOKUP($D79,$D$1422:$AY$1445,COLUMNS($D79:AB79),FALSE))</f>
        <v>143.9757491758165</v>
      </c>
      <c r="AC79" s="311">
        <f>IF(AB79="Neg","Neg",AB79*VLOOKUP($D79,$D$1422:$AY$1445,COLUMNS($D79:AC79),FALSE))</f>
        <v>151.04249702572898</v>
      </c>
      <c r="AD79" s="311">
        <f>IF(AC79="Neg","Neg",AC79*VLOOKUP($D79,$D$1422:$AY$1445,COLUMNS($D79:AD79),FALSE))</f>
        <v>159.22524745534591</v>
      </c>
      <c r="AE79" s="311">
        <f>IF(AD79="Neg","Neg",AD79*VLOOKUP($D79,$D$1422:$AY$1445,COLUMNS($D79:AE79),FALSE))</f>
        <v>170.36103845121599</v>
      </c>
      <c r="AF79" s="311">
        <f>IF(AE79="Neg","Neg",AE79*VLOOKUP($D79,$D$1422:$AY$1445,COLUMNS($D79:AF79),FALSE))</f>
        <v>179.245997252054</v>
      </c>
      <c r="AG79" s="311">
        <f>IF(AF79="Neg","Neg",AF79*VLOOKUP($D79,$D$1422:$AY$1445,COLUMNS($D79:AG79),FALSE))</f>
        <v>188.0596536626596</v>
      </c>
      <c r="AH79" s="311">
        <f>IF(AG79="Neg","Neg",AG79*VLOOKUP($D79,$D$1422:$AY$1445,COLUMNS($D79:AH79),FALSE))</f>
        <v>196.74212168674217</v>
      </c>
      <c r="AI79" s="311">
        <f>IF(AH79="Neg","Neg",AH79*VLOOKUP($D79,$D$1422:$AY$1445,COLUMNS($D79:AI79),FALSE))</f>
        <v>208.06778533974787</v>
      </c>
      <c r="AJ79" s="311">
        <f>IF(AI79="Neg","Neg",AI79*VLOOKUP($D79,$D$1422:$AY$1445,COLUMNS($D79:AJ79),FALSE))</f>
        <v>215.81350819777197</v>
      </c>
      <c r="AK79" s="311">
        <f>IF(AJ79="Neg","Neg",AJ79*VLOOKUP($D79,$D$1422:$AY$1445,COLUMNS($D79:AK79),FALSE))</f>
        <v>228.17225535869505</v>
      </c>
      <c r="AL79" s="311">
        <f>IF(AK79="Neg","Neg",AK79*VLOOKUP($D79,$D$1422:$AY$1445,COLUMNS($D79:AL79),FALSE))</f>
        <v>241.87573355338262</v>
      </c>
      <c r="AM79" s="311">
        <f>IF(AL79="Neg","Neg",AL79*VLOOKUP($D79,$D$1422:$AY$1445,COLUMNS($D79:AM79),FALSE))</f>
        <v>254.39651339323265</v>
      </c>
      <c r="AN79" s="311">
        <f>IF(AM79="Neg","Neg",AM79*VLOOKUP($D79,$D$1422:$AY$1445,COLUMNS($D79:AN79),FALSE))</f>
        <v>271.11411987614213</v>
      </c>
      <c r="AO79" s="311">
        <f>IF(AN79="Neg","Neg",AN79*VLOOKUP($D79,$D$1422:$AY$1445,COLUMNS($D79:AO79),FALSE))</f>
        <v>286.13809430341968</v>
      </c>
      <c r="AP79" s="311">
        <f>IF(AO79="Neg","Neg",AO79*VLOOKUP($D79,$D$1422:$AY$1445,COLUMNS($D79:AP79),FALSE))</f>
        <v>300.52435297086612</v>
      </c>
      <c r="AQ79" s="311">
        <f>IF(AP79="Neg","Neg",AP79*VLOOKUP($D79,$D$1422:$AY$1445,COLUMNS($D79:AQ79),FALSE))</f>
        <v>301.25960879823424</v>
      </c>
      <c r="AR79" s="311">
        <f>IF(AQ79="Neg","Neg",AQ79*VLOOKUP($D79,$D$1422:$AY$1445,COLUMNS($D79:AR79),FALSE))</f>
        <v>301.14784831017334</v>
      </c>
      <c r="AS79" s="311">
        <f>IF(AR79="Neg","Neg",AR79*VLOOKUP($D79,$D$1422:$AY$1445,COLUMNS($D79:AS79),FALSE))</f>
        <v>315.43396317111365</v>
      </c>
      <c r="AT79" s="311">
        <f>IF(AS79="Neg","Neg",AS79*VLOOKUP($D79,$D$1422:$AY$1445,COLUMNS($D79:AT79),FALSE))</f>
        <v>326.28774920786242</v>
      </c>
      <c r="AU79" s="311">
        <f>IF(AT79="Neg","Neg",AT79*VLOOKUP($D79,$D$1422:$AY$1445,COLUMNS($D79:AU79),FALSE))</f>
        <v>336.25546284464485</v>
      </c>
      <c r="AV79" s="311">
        <f>IF(AU79="Neg","Neg",AU79*VLOOKUP($D79,$D$1422:$AY$1445,COLUMNS($D79:AV79),FALSE))</f>
        <v>351.73529187913834</v>
      </c>
      <c r="AW79" s="311">
        <f>IF(AV79="Neg","Neg",AV79*VLOOKUP($D79,$D$1422:$AY$1445,COLUMNS($D79:AW79),FALSE))</f>
        <v>366.90928172856206</v>
      </c>
      <c r="AX79" s="311">
        <f>IF(AW79="Neg","Neg",AW79*VLOOKUP($D79,$D$1422:$AY$1445,COLUMNS($D79:AX79),FALSE))</f>
        <v>375.66064869152081</v>
      </c>
      <c r="AY79" s="311">
        <f>IF(AX79="Neg","Neg",AX79*VLOOKUP($D79,$D$1422:$AY$1445,COLUMNS($D79:AY79),FALSE))</f>
        <v>389.11757283459019</v>
      </c>
      <c r="AZ79" s="311">
        <f>IF(AY79="Neg","Neg",AY79*VLOOKUP($D79,$D$1422:AZ$1445,COLUMNS($D79:AZ79),FALSE))</f>
        <v>404.75803253471958</v>
      </c>
      <c r="BA79" s="311">
        <f>IF(AZ79="Neg","Neg",AZ79*VLOOKUP($D79,$D$1422:BA$1445,COLUMNS($D79:BA79),FALSE))</f>
        <v>421.8766148188796</v>
      </c>
      <c r="BB79" s="311">
        <f>IF(BA79="Neg","Neg",BA79*VLOOKUP($D79,$D$1422:BB$1445,COLUMNS($D79:BB79),FALSE))</f>
        <v>438.49327634483086</v>
      </c>
      <c r="BC79" s="311">
        <f>IF(BB79="Neg","Neg",BB79*VLOOKUP($D79,$D$1422:BC$1445,COLUMNS($D79:BC79),FALSE))</f>
        <v>456.94697585733081</v>
      </c>
    </row>
    <row r="80" spans="1:55">
      <c r="A80" s="304"/>
      <c r="B80" s="305" t="s">
        <v>996</v>
      </c>
      <c r="C80" s="306" t="s">
        <v>758</v>
      </c>
      <c r="D80" s="305" t="s">
        <v>267</v>
      </c>
      <c r="E80" s="312"/>
      <c r="F80" s="312"/>
      <c r="G80" s="312"/>
      <c r="H80" s="312"/>
      <c r="I80" s="312"/>
      <c r="J80" s="312"/>
      <c r="K80" s="312"/>
      <c r="L80" s="312"/>
      <c r="M80" s="312"/>
      <c r="N80" s="312"/>
      <c r="O80" s="307">
        <v>-1630</v>
      </c>
      <c r="P80" s="307">
        <v>-1994</v>
      </c>
      <c r="Q80" s="308">
        <f>IF(P80="Neg","Neg",P80*VLOOKUP($D80,$D$1422:$AY$1445,COLUMNS($D80:Q80),FALSE))</f>
        <v>-2178.2763700093424</v>
      </c>
      <c r="R80" s="308">
        <f>IF(Q80="Neg","Neg",Q80*VLOOKUP($D80,$D$1422:$AY$1445,COLUMNS($D80:R80),FALSE))</f>
        <v>-2377.195498359682</v>
      </c>
      <c r="S80" s="308">
        <f>IF(R80="Neg","Neg",R80*VLOOKUP($D80,$D$1422:$AY$1445,COLUMNS($D80:S80),FALSE))</f>
        <v>-2559.5801510685601</v>
      </c>
      <c r="T80" s="308">
        <f>IF(S80="Neg","Neg",S80*VLOOKUP($D80,$D$1422:$AY$1445,COLUMNS($D80:T80),FALSE))</f>
        <v>-2813.301318772043</v>
      </c>
      <c r="U80" s="308">
        <f>IF(T80="Neg","Neg",T80*VLOOKUP($D80,$D$1422:$AY$1445,COLUMNS($D80:U80),FALSE))</f>
        <v>-3019.6284698333611</v>
      </c>
      <c r="V80" s="308">
        <f>IF(U80="Neg","Neg",U80*VLOOKUP($D80,$D$1422:$AY$1445,COLUMNS($D80:V80),FALSE))</f>
        <v>-3392.3400997950507</v>
      </c>
      <c r="W80" s="308">
        <f>IF(V80="Neg","Neg",V80*VLOOKUP($D80,$D$1422:$AY$1445,COLUMNS($D80:W80),FALSE))</f>
        <v>-3792.4383088432319</v>
      </c>
      <c r="X80" s="308">
        <f>IF(W80="Neg","Neg",W80*VLOOKUP($D80,$D$1422:$AY$1445,COLUMNS($D80:X80),FALSE))</f>
        <v>-4179.6771724252803</v>
      </c>
      <c r="Y80" s="308">
        <f>IF(X80="Neg","Neg",X80*VLOOKUP($D80,$D$1422:$AY$1445,COLUMNS($D80:Y80),FALSE))</f>
        <v>-4505.6373920033602</v>
      </c>
      <c r="Z80" s="308">
        <f>IF(Y80="Neg","Neg",Y80*VLOOKUP($D80,$D$1422:$AY$1445,COLUMNS($D80:Z80),FALSE))</f>
        <v>-4744.4703113344867</v>
      </c>
      <c r="AA80" s="308">
        <f>IF(Z80="Neg","Neg",Z80*VLOOKUP($D80,$D$1422:$AY$1445,COLUMNS($D80:AA80),FALSE))</f>
        <v>-4894.9412599668303</v>
      </c>
      <c r="AB80" s="308">
        <f>IF(AA80="Neg","Neg",AA80*VLOOKUP($D80,$D$1422:$AY$1445,COLUMNS($D80:AB80),FALSE))</f>
        <v>-5190.2729879854851</v>
      </c>
      <c r="AC80" s="308">
        <f>IF(AB80="Neg","Neg",AB80*VLOOKUP($D80,$D$1422:$AY$1445,COLUMNS($D80:AC80),FALSE))</f>
        <v>-5445.0266578796791</v>
      </c>
      <c r="AD80" s="308">
        <f>IF(AC80="Neg","Neg",AC80*VLOOKUP($D80,$D$1422:$AY$1445,COLUMNS($D80:AD80),FALSE))</f>
        <v>-5740.0118117364173</v>
      </c>
      <c r="AE80" s="308">
        <f>IF(AD80="Neg","Neg",AD80*VLOOKUP($D80,$D$1422:$AY$1445,COLUMNS($D80:AE80),FALSE))</f>
        <v>-6141.4529956620272</v>
      </c>
      <c r="AF80" s="308">
        <f>IF(AE80="Neg","Neg",AE80*VLOOKUP($D80,$D$1422:$AY$1445,COLUMNS($D80:AF80),FALSE))</f>
        <v>-6461.7525039287948</v>
      </c>
      <c r="AG80" s="308">
        <f>IF(AF80="Neg","Neg",AF80*VLOOKUP($D80,$D$1422:$AY$1445,COLUMNS($D80:AG80),FALSE))</f>
        <v>-6779.4815871613428</v>
      </c>
      <c r="AH80" s="308">
        <f>IF(AG80="Neg","Neg",AG80*VLOOKUP($D80,$D$1422:$AY$1445,COLUMNS($D80:AH80),FALSE))</f>
        <v>-7092.4813771427307</v>
      </c>
      <c r="AI80" s="308">
        <f>IF(AH80="Neg","Neg",AH80*VLOOKUP($D80,$D$1422:$AY$1445,COLUMNS($D80:AI80),FALSE))</f>
        <v>-7500.7674007662035</v>
      </c>
      <c r="AJ80" s="308">
        <f>IF(AI80="Neg","Neg",AI80*VLOOKUP($D80,$D$1422:$AY$1445,COLUMNS($D80:AJ80),FALSE))</f>
        <v>-7779.9978708457929</v>
      </c>
      <c r="AK80" s="308">
        <f>IF(AJ80="Neg","Neg",AJ80*VLOOKUP($D80,$D$1422:$AY$1445,COLUMNS($D80:AK80),FALSE))</f>
        <v>-8225.5261762852751</v>
      </c>
      <c r="AL80" s="308">
        <f>IF(AK80="Neg","Neg",AK80*VLOOKUP($D80,$D$1422:$AY$1445,COLUMNS($D80:AL80),FALSE))</f>
        <v>-8719.5315426229117</v>
      </c>
      <c r="AM80" s="308">
        <f>IF(AL80="Neg","Neg",AL80*VLOOKUP($D80,$D$1422:$AY$1445,COLUMNS($D80:AM80),FALSE))</f>
        <v>-9170.9010667497059</v>
      </c>
      <c r="AN80" s="308">
        <f>IF(AM80="Neg","Neg",AM80*VLOOKUP($D80,$D$1422:$AY$1445,COLUMNS($D80:AN80),FALSE))</f>
        <v>-9773.5646531433958</v>
      </c>
      <c r="AO80" s="308">
        <f>IF(AN80="Neg","Neg",AN80*VLOOKUP($D80,$D$1422:$AY$1445,COLUMNS($D80:AO80),FALSE))</f>
        <v>-10315.173424679355</v>
      </c>
      <c r="AP80" s="308">
        <f>IF(AO80="Neg","Neg",AO80*VLOOKUP($D80,$D$1422:$AY$1445,COLUMNS($D80:AP80),FALSE))</f>
        <v>-10833.792776808146</v>
      </c>
      <c r="AQ80" s="308">
        <f>IF(AP80="Neg","Neg",AP80*VLOOKUP($D80,$D$1422:$AY$1445,COLUMNS($D80:AQ80),FALSE))</f>
        <v>-10860.298479899764</v>
      </c>
      <c r="AR80" s="308">
        <f>IF(AQ80="Neg","Neg",AQ80*VLOOKUP($D80,$D$1422:$AY$1445,COLUMNS($D80:AR80),FALSE))</f>
        <v>-10856.269555267478</v>
      </c>
      <c r="AS80" s="308">
        <f>IF(AR80="Neg","Neg",AR80*VLOOKUP($D80,$D$1422:$AY$1445,COLUMNS($D80:AS80),FALSE))</f>
        <v>-11371.278759876299</v>
      </c>
      <c r="AT80" s="308">
        <f>IF(AS80="Neg","Neg",AS80*VLOOKUP($D80,$D$1422:$AY$1445,COLUMNS($D80:AT80),FALSE))</f>
        <v>-11762.553768385673</v>
      </c>
      <c r="AU80" s="308">
        <f>IF(AT80="Neg","Neg",AT80*VLOOKUP($D80,$D$1422:$AY$1445,COLUMNS($D80:AU80),FALSE))</f>
        <v>-12121.886191638354</v>
      </c>
      <c r="AV80" s="308">
        <f>IF(AU80="Neg","Neg",AU80*VLOOKUP($D80,$D$1422:$AY$1445,COLUMNS($D80:AV80),FALSE))</f>
        <v>-12679.928354685217</v>
      </c>
      <c r="AW80" s="308">
        <f>IF(AV80="Neg","Neg",AV80*VLOOKUP($D80,$D$1422:$AY$1445,COLUMNS($D80:AW80),FALSE))</f>
        <v>-13226.945127206091</v>
      </c>
      <c r="AX80" s="308">
        <f>IF(AW80="Neg","Neg",AW80*VLOOKUP($D80,$D$1422:$AY$1445,COLUMNS($D80:AX80),FALSE))</f>
        <v>-13542.428698681217</v>
      </c>
      <c r="AY80" s="308">
        <f>IF(AX80="Neg","Neg",AX80*VLOOKUP($D80,$D$1422:$AY$1445,COLUMNS($D80:AY80),FALSE))</f>
        <v>-14027.545881824686</v>
      </c>
      <c r="AZ80" s="308">
        <f>IF(AY80="Neg","Neg",AY80*VLOOKUP($D80,$D$1422:AZ$1445,COLUMNS($D80:AZ80),FALSE))</f>
        <v>-14591.37872149358</v>
      </c>
      <c r="BA80" s="308">
        <f>IF(AZ80="Neg","Neg",AZ80*VLOOKUP($D80,$D$1422:BA$1445,COLUMNS($D80:BA80),FALSE))</f>
        <v>-15208.49733855723</v>
      </c>
      <c r="BB80" s="308">
        <f>IF(BA80="Neg","Neg",BA80*VLOOKUP($D80,$D$1422:BB$1445,COLUMNS($D80:BB80),FALSE))</f>
        <v>-15807.52189625079</v>
      </c>
      <c r="BC80" s="308">
        <f>IF(BB80="Neg","Neg",BB80*VLOOKUP($D80,$D$1422:BC$1445,COLUMNS($D80:BC80),FALSE))</f>
        <v>-16472.771000050678</v>
      </c>
    </row>
    <row r="81" spans="1:55">
      <c r="A81" s="304"/>
      <c r="B81" s="305" t="s">
        <v>996</v>
      </c>
      <c r="C81" s="306" t="s">
        <v>260</v>
      </c>
      <c r="D81" s="305" t="s">
        <v>267</v>
      </c>
      <c r="E81" s="312"/>
      <c r="F81" s="312"/>
      <c r="G81" s="312"/>
      <c r="H81" s="312"/>
      <c r="I81" s="312"/>
      <c r="J81" s="312"/>
      <c r="K81" s="312"/>
      <c r="L81" s="312"/>
      <c r="M81" s="312"/>
      <c r="N81" s="312"/>
      <c r="O81" s="307">
        <v>-169</v>
      </c>
      <c r="P81" s="307">
        <v>-211</v>
      </c>
      <c r="Q81" s="308">
        <f>IF(P81="Neg","Neg",P81*VLOOKUP($D81,$D$1422:$AY$1445,COLUMNS($D81:Q81),FALSE))</f>
        <v>-230.49965600399759</v>
      </c>
      <c r="R81" s="308">
        <f>IF(Q81="Neg","Neg",Q81*VLOOKUP($D81,$D$1422:$AY$1445,COLUMNS($D81:R81),FALSE))</f>
        <v>-251.5487713911198</v>
      </c>
      <c r="S81" s="308">
        <f>IF(R81="Neg","Neg",R81*VLOOKUP($D81,$D$1422:$AY$1445,COLUMNS($D81:S81),FALSE))</f>
        <v>-270.84825068980246</v>
      </c>
      <c r="T81" s="308">
        <f>IF(S81="Neg","Neg",S81*VLOOKUP($D81,$D$1422:$AY$1445,COLUMNS($D81:T81),FALSE))</f>
        <v>-297.69637826524621</v>
      </c>
      <c r="U81" s="308">
        <f>IF(T81="Neg","Neg",T81*VLOOKUP($D81,$D$1422:$AY$1445,COLUMNS($D81:U81),FALSE))</f>
        <v>-319.52939174264748</v>
      </c>
      <c r="V81" s="308">
        <f>IF(U81="Neg","Neg",U81*VLOOKUP($D81,$D$1422:$AY$1445,COLUMNS($D81:V81),FALSE))</f>
        <v>-358.96878688904491</v>
      </c>
      <c r="W81" s="308">
        <f>IF(V81="Neg","Neg",V81*VLOOKUP($D81,$D$1422:$AY$1445,COLUMNS($D81:W81),FALSE))</f>
        <v>-401.30616006315034</v>
      </c>
      <c r="X81" s="308">
        <f>IF(W81="Neg","Neg",W81*VLOOKUP($D81,$D$1422:$AY$1445,COLUMNS($D81:X81),FALSE))</f>
        <v>-442.28279006105015</v>
      </c>
      <c r="Y81" s="308">
        <f>IF(X81="Neg","Neg",X81*VLOOKUP($D81,$D$1422:$AY$1445,COLUMNS($D81:Y81),FALSE))</f>
        <v>-476.77507006655412</v>
      </c>
      <c r="Z81" s="308">
        <f>IF(Y81="Neg","Neg",Y81*VLOOKUP($D81,$D$1422:$AY$1445,COLUMNS($D81:Z81),FALSE))</f>
        <v>-502.04776112917585</v>
      </c>
      <c r="AA81" s="308">
        <f>IF(Z81="Neg","Neg",Z81*VLOOKUP($D81,$D$1422:$AY$1445,COLUMNS($D81:AA81),FALSE))</f>
        <v>-517.97021356720222</v>
      </c>
      <c r="AB81" s="308">
        <f>IF(AA81="Neg","Neg",AA81*VLOOKUP($D81,$D$1422:$AY$1445,COLUMNS($D81:AB81),FALSE))</f>
        <v>-549.22146462634782</v>
      </c>
      <c r="AC81" s="308">
        <f>IF(AB81="Neg","Neg",AB81*VLOOKUP($D81,$D$1422:$AY$1445,COLUMNS($D81:AC81),FALSE))</f>
        <v>-576.1788489531657</v>
      </c>
      <c r="AD81" s="308">
        <f>IF(AC81="Neg","Neg",AC81*VLOOKUP($D81,$D$1422:$AY$1445,COLUMNS($D81:AD81),FALSE))</f>
        <v>-607.39342641744452</v>
      </c>
      <c r="AE81" s="308">
        <f>IF(AD81="Neg","Neg",AD81*VLOOKUP($D81,$D$1422:$AY$1445,COLUMNS($D81:AE81),FALSE))</f>
        <v>-649.87290977165901</v>
      </c>
      <c r="AF81" s="308">
        <f>IF(AE81="Neg","Neg",AE81*VLOOKUP($D81,$D$1422:$AY$1445,COLUMNS($D81:AF81),FALSE))</f>
        <v>-683.76618772767097</v>
      </c>
      <c r="AG81" s="308">
        <f>IF(AF81="Neg","Neg",AF81*VLOOKUP($D81,$D$1422:$AY$1445,COLUMNS($D81:AG81),FALSE))</f>
        <v>-717.38746985508703</v>
      </c>
      <c r="AH81" s="308">
        <f>IF(AG81="Neg","Neg",AG81*VLOOKUP($D81,$D$1422:$AY$1445,COLUMNS($D81:AH81),FALSE))</f>
        <v>-750.50831021921579</v>
      </c>
      <c r="AI81" s="308">
        <f>IF(AH81="Neg","Neg",AH81*VLOOKUP($D81,$D$1422:$AY$1445,COLUMNS($D81:AI81),FALSE))</f>
        <v>-793.71209707205071</v>
      </c>
      <c r="AJ81" s="308">
        <f>IF(AI81="Neg","Neg",AI81*VLOOKUP($D81,$D$1422:$AY$1445,COLUMNS($D81:AJ81),FALSE))</f>
        <v>-823.25955403634021</v>
      </c>
      <c r="AK81" s="308">
        <f>IF(AJ81="Neg","Neg",AJ81*VLOOKUP($D81,$D$1422:$AY$1445,COLUMNS($D81:AK81),FALSE))</f>
        <v>-870.40422427090925</v>
      </c>
      <c r="AL81" s="308">
        <f>IF(AK81="Neg","Neg",AK81*VLOOKUP($D81,$D$1422:$AY$1445,COLUMNS($D81:AL81),FALSE))</f>
        <v>-922.67861358747962</v>
      </c>
      <c r="AM81" s="308">
        <f>IF(AL81="Neg","Neg",AL81*VLOOKUP($D81,$D$1422:$AY$1445,COLUMNS($D81:AM81),FALSE))</f>
        <v>-970.44138670220059</v>
      </c>
      <c r="AN81" s="308">
        <f>IF(AM81="Neg","Neg",AM81*VLOOKUP($D81,$D$1422:$AY$1445,COLUMNS($D81:AN81),FALSE))</f>
        <v>-1034.2137120427567</v>
      </c>
      <c r="AO81" s="308">
        <f>IF(AN81="Neg","Neg",AN81*VLOOKUP($D81,$D$1422:$AY$1445,COLUMNS($D81:AO81),FALSE))</f>
        <v>-1091.5253724209349</v>
      </c>
      <c r="AP81" s="308">
        <f>IF(AO81="Neg","Neg",AO81*VLOOKUP($D81,$D$1422:$AY$1445,COLUMNS($D81:AP81),FALSE))</f>
        <v>-1146.4043510062784</v>
      </c>
      <c r="AQ81" s="308">
        <f>IF(AP81="Neg","Neg",AP81*VLOOKUP($D81,$D$1422:$AY$1445,COLUMNS($D81:AQ81),FALSE))</f>
        <v>-1149.2091169803664</v>
      </c>
      <c r="AR81" s="308">
        <f>IF(AQ81="Neg","Neg",AQ81*VLOOKUP($D81,$D$1422:$AY$1445,COLUMNS($D81:AR81),FALSE))</f>
        <v>-1148.7827864400392</v>
      </c>
      <c r="AS81" s="308">
        <f>IF(AR81="Neg","Neg",AR81*VLOOKUP($D81,$D$1422:$AY$1445,COLUMNS($D81:AS81),FALSE))</f>
        <v>-1203.2797484121863</v>
      </c>
      <c r="AT81" s="308">
        <f>IF(AS81="Neg","Neg",AS81*VLOOKUP($D81,$D$1422:$AY$1445,COLUMNS($D81:AT81),FALSE))</f>
        <v>-1244.6834729836396</v>
      </c>
      <c r="AU81" s="308">
        <f>IF(AT81="Neg","Neg",AT81*VLOOKUP($D81,$D$1422:$AY$1445,COLUMNS($D81:AU81),FALSE))</f>
        <v>-1282.7071145615312</v>
      </c>
      <c r="AV81" s="308">
        <f>IF(AU81="Neg","Neg",AU81*VLOOKUP($D81,$D$1422:$AY$1445,COLUMNS($D81:AV81),FALSE))</f>
        <v>-1341.7577145629796</v>
      </c>
      <c r="AW81" s="308">
        <f>IF(AV81="Neg","Neg",AV81*VLOOKUP($D81,$D$1422:$AY$1445,COLUMNS($D81:AW81),FALSE))</f>
        <v>-1399.6416358277261</v>
      </c>
      <c r="AX81" s="308">
        <f>IF(AW81="Neg","Neg",AW81*VLOOKUP($D81,$D$1422:$AY$1445,COLUMNS($D81:AX81),FALSE))</f>
        <v>-1433.0253036217339</v>
      </c>
      <c r="AY81" s="308">
        <f>IF(AX81="Neg","Neg",AX81*VLOOKUP($D81,$D$1422:$AY$1445,COLUMNS($D81:AY81),FALSE))</f>
        <v>-1484.3591680366146</v>
      </c>
      <c r="AZ81" s="308">
        <f>IF(AY81="Neg","Neg",AY81*VLOOKUP($D81,$D$1422:AZ$1445,COLUMNS($D81:AZ81),FALSE))</f>
        <v>-1544.0225226856301</v>
      </c>
      <c r="BA81" s="308">
        <f>IF(AZ81="Neg","Neg",AZ81*VLOOKUP($D81,$D$1422:BA$1445,COLUMNS($D81:BA81),FALSE))</f>
        <v>-1609.3244425454245</v>
      </c>
      <c r="BB81" s="308">
        <f>IF(BA81="Neg","Neg",BA81*VLOOKUP($D81,$D$1422:BB$1445,COLUMNS($D81:BB81),FALSE))</f>
        <v>-1672.7116951398784</v>
      </c>
      <c r="BC81" s="308">
        <f>IF(BB81="Neg","Neg",BB81*VLOOKUP($D81,$D$1422:BC$1445,COLUMNS($D81:BC81),FALSE))</f>
        <v>-1743.1066604868074</v>
      </c>
    </row>
    <row r="82" spans="1:55">
      <c r="A82" s="304"/>
      <c r="B82" s="305" t="s">
        <v>996</v>
      </c>
      <c r="C82" s="306" t="s">
        <v>418</v>
      </c>
      <c r="D82" s="305" t="s">
        <v>267</v>
      </c>
      <c r="E82" s="312"/>
      <c r="F82" s="312"/>
      <c r="G82" s="312"/>
      <c r="H82" s="312"/>
      <c r="I82" s="312"/>
      <c r="J82" s="312"/>
      <c r="K82" s="312"/>
      <c r="L82" s="312"/>
      <c r="M82" s="312"/>
      <c r="N82" s="312"/>
      <c r="O82" s="307">
        <v>748</v>
      </c>
      <c r="P82" s="307">
        <v>901</v>
      </c>
      <c r="Q82" s="308">
        <f>IF(P82="Neg","Neg",P82*VLOOKUP($D82,$D$1422:$AY$1445,COLUMNS($D82:Q82),FALSE))</f>
        <v>984.26630360000865</v>
      </c>
      <c r="R82" s="308">
        <f>IF(Q82="Neg","Neg",Q82*VLOOKUP($D82,$D$1422:$AY$1445,COLUMNS($D82:R82),FALSE))</f>
        <v>1074.1490190682414</v>
      </c>
      <c r="S82" s="308">
        <f>IF(R82="Neg","Neg",R82*VLOOKUP($D82,$D$1422:$AY$1445,COLUMNS($D82:S82),FALSE))</f>
        <v>1156.5605396754124</v>
      </c>
      <c r="T82" s="308">
        <f>IF(S82="Neg","Neg",S82*VLOOKUP($D82,$D$1422:$AY$1445,COLUMNS($D82:T82),FALSE))</f>
        <v>1271.2058616918807</v>
      </c>
      <c r="U82" s="308">
        <f>IF(T82="Neg","Neg",T82*VLOOKUP($D82,$D$1422:$AY$1445,COLUMNS($D82:U82),FALSE))</f>
        <v>1364.4359334603098</v>
      </c>
      <c r="V82" s="308">
        <f>IF(U82="Neg","Neg",U82*VLOOKUP($D82,$D$1422:$AY$1445,COLUMNS($D82:V82),FALSE))</f>
        <v>1532.8477582323671</v>
      </c>
      <c r="W82" s="308">
        <f>IF(V82="Neg","Neg",V82*VLOOKUP($D82,$D$1422:$AY$1445,COLUMNS($D82:W82),FALSE))</f>
        <v>1713.6343612175283</v>
      </c>
      <c r="X82" s="308">
        <f>IF(W82="Neg","Neg",W82*VLOOKUP($D82,$D$1422:$AY$1445,COLUMNS($D82:X82),FALSE))</f>
        <v>1888.6103973696977</v>
      </c>
      <c r="Y82" s="308">
        <f>IF(X82="Neg","Neg",X82*VLOOKUP($D82,$D$1422:$AY$1445,COLUMNS($D82:Y82),FALSE))</f>
        <v>2035.8973371088402</v>
      </c>
      <c r="Z82" s="308">
        <f>IF(Y82="Neg","Neg",Y82*VLOOKUP($D82,$D$1422:$AY$1445,COLUMNS($D82:Z82),FALSE))</f>
        <v>2143.8153212198458</v>
      </c>
      <c r="AA82" s="308">
        <f>IF(Z82="Neg","Neg",Z82*VLOOKUP($D82,$D$1422:$AY$1445,COLUMNS($D82:AA82),FALSE))</f>
        <v>2211.8064569860153</v>
      </c>
      <c r="AB82" s="308">
        <f>IF(AA82="Neg","Neg",AA82*VLOOKUP($D82,$D$1422:$AY$1445,COLUMNS($D82:AB82),FALSE))</f>
        <v>2345.2537423144045</v>
      </c>
      <c r="AC82" s="308">
        <f>IF(AB82="Neg","Neg",AB82*VLOOKUP($D82,$D$1422:$AY$1445,COLUMNS($D82:AC82),FALSE))</f>
        <v>2460.3656061933757</v>
      </c>
      <c r="AD82" s="308">
        <f>IF(AC82="Neg","Neg",AC82*VLOOKUP($D82,$D$1422:$AY$1445,COLUMNS($D82:AD82),FALSE))</f>
        <v>2593.6562900574286</v>
      </c>
      <c r="AE82" s="308">
        <f>IF(AD82="Neg","Neg",AD82*VLOOKUP($D82,$D$1422:$AY$1445,COLUMNS($D82:AE82),FALSE))</f>
        <v>2775.0497237168943</v>
      </c>
      <c r="AF82" s="308">
        <f>IF(AE82="Neg","Neg",AE82*VLOOKUP($D82,$D$1422:$AY$1445,COLUMNS($D82:AF82),FALSE))</f>
        <v>2919.7788395385378</v>
      </c>
      <c r="AG82" s="308">
        <f>IF(AF82="Neg","Neg",AF82*VLOOKUP($D82,$D$1422:$AY$1445,COLUMNS($D82:AG82),FALSE))</f>
        <v>3063.346494499684</v>
      </c>
      <c r="AH82" s="308">
        <f>IF(AG82="Neg","Neg",AG82*VLOOKUP($D82,$D$1422:$AY$1445,COLUMNS($D82:AH82),FALSE))</f>
        <v>3204.7771919787365</v>
      </c>
      <c r="AI82" s="308">
        <f>IF(AH82="Neg","Neg",AH82*VLOOKUP($D82,$D$1422:$AY$1445,COLUMNS($D82:AI82),FALSE))</f>
        <v>3389.2635045588513</v>
      </c>
      <c r="AJ82" s="308">
        <f>IF(AI82="Neg","Neg",AI82*VLOOKUP($D82,$D$1422:$AY$1445,COLUMNS($D82:AJ82),FALSE))</f>
        <v>3515.4353468565996</v>
      </c>
      <c r="AK82" s="308">
        <f>IF(AJ82="Neg","Neg",AJ82*VLOOKUP($D82,$D$1422:$AY$1445,COLUMNS($D82:AK82),FALSE))</f>
        <v>3716.7497917918918</v>
      </c>
      <c r="AL82" s="308">
        <f>IF(AK82="Neg","Neg",AK82*VLOOKUP($D82,$D$1422:$AY$1445,COLUMNS($D82:AL82),FALSE))</f>
        <v>3939.9688665512754</v>
      </c>
      <c r="AM82" s="308">
        <f>IF(AL82="Neg","Neg",AL82*VLOOKUP($D82,$D$1422:$AY$1445,COLUMNS($D82:AM82),FALSE))</f>
        <v>4143.9226986667427</v>
      </c>
      <c r="AN82" s="308">
        <f>IF(AM82="Neg","Neg",AM82*VLOOKUP($D82,$D$1422:$AY$1445,COLUMNS($D82:AN82),FALSE))</f>
        <v>4416.2395950261789</v>
      </c>
      <c r="AO82" s="308">
        <f>IF(AN82="Neg","Neg",AN82*VLOOKUP($D82,$D$1422:$AY$1445,COLUMNS($D82:AO82),FALSE))</f>
        <v>4660.968533418305</v>
      </c>
      <c r="AP82" s="308">
        <f>IF(AO82="Neg","Neg",AO82*VLOOKUP($D82,$D$1422:$AY$1445,COLUMNS($D82:AP82),FALSE))</f>
        <v>4895.3095746760991</v>
      </c>
      <c r="AQ82" s="308">
        <f>IF(AP82="Neg","Neg",AP82*VLOOKUP($D82,$D$1422:$AY$1445,COLUMNS($D82:AQ82),FALSE))</f>
        <v>4907.2863241673467</v>
      </c>
      <c r="AR82" s="308">
        <f>IF(AQ82="Neg","Neg",AQ82*VLOOKUP($D82,$D$1422:$AY$1445,COLUMNS($D82:AR82),FALSE))</f>
        <v>4905.4658321444331</v>
      </c>
      <c r="AS82" s="308">
        <f>IF(AR82="Neg","Neg",AR82*VLOOKUP($D82,$D$1422:$AY$1445,COLUMNS($D82:AS82),FALSE))</f>
        <v>5138.1756081487201</v>
      </c>
      <c r="AT82" s="308">
        <f>IF(AS82="Neg","Neg",AS82*VLOOKUP($D82,$D$1422:$AY$1445,COLUMNS($D82:AT82),FALSE))</f>
        <v>5314.9753988543098</v>
      </c>
      <c r="AU82" s="308">
        <f>IF(AT82="Neg","Neg",AT82*VLOOKUP($D82,$D$1422:$AY$1445,COLUMNS($D82:AU82),FALSE))</f>
        <v>5477.3417545968705</v>
      </c>
      <c r="AV82" s="308">
        <f>IF(AU82="Neg","Neg",AU82*VLOOKUP($D82,$D$1422:$AY$1445,COLUMNS($D82:AV82),FALSE))</f>
        <v>5729.4962124229605</v>
      </c>
      <c r="AW82" s="308">
        <f>IF(AV82="Neg","Neg",AV82*VLOOKUP($D82,$D$1422:$AY$1445,COLUMNS($D82:AW82),FALSE))</f>
        <v>5976.6687861648397</v>
      </c>
      <c r="AX82" s="308">
        <f>IF(AW82="Neg","Neg",AW82*VLOOKUP($D82,$D$1422:$AY$1445,COLUMNS($D82:AX82),FALSE))</f>
        <v>6119.2217941383042</v>
      </c>
      <c r="AY82" s="308">
        <f>IF(AX82="Neg","Neg",AX82*VLOOKUP($D82,$D$1422:$AY$1445,COLUMNS($D82:AY82),FALSE))</f>
        <v>6338.4246938435535</v>
      </c>
      <c r="AZ82" s="308">
        <f>IF(AY82="Neg","Neg",AY82*VLOOKUP($D82,$D$1422:AZ$1445,COLUMNS($D82:AZ82),FALSE))</f>
        <v>6593.1957011362683</v>
      </c>
      <c r="BA82" s="308">
        <f>IF(AZ82="Neg","Neg",AZ82*VLOOKUP($D82,$D$1422:BA$1445,COLUMNS($D82:BA82),FALSE))</f>
        <v>6872.0441835707461</v>
      </c>
      <c r="BB82" s="308">
        <f>IF(BA82="Neg","Neg",BA82*VLOOKUP($D82,$D$1422:BB$1445,COLUMNS($D82:BB82),FALSE))</f>
        <v>7142.7167645546469</v>
      </c>
      <c r="BC82" s="308">
        <f>IF(BB82="Neg","Neg",BB82*VLOOKUP($D82,$D$1422:BC$1445,COLUMNS($D82:BC82),FALSE))</f>
        <v>7443.3132753488799</v>
      </c>
    </row>
    <row r="83" spans="1:55">
      <c r="A83" s="304"/>
      <c r="B83" s="305" t="s">
        <v>996</v>
      </c>
      <c r="C83" s="306" t="s">
        <v>405</v>
      </c>
      <c r="D83" s="305" t="s">
        <v>267</v>
      </c>
      <c r="E83" s="312"/>
      <c r="F83" s="312"/>
      <c r="G83" s="312"/>
      <c r="H83" s="312"/>
      <c r="I83" s="312"/>
      <c r="J83" s="312"/>
      <c r="K83" s="312"/>
      <c r="L83" s="312"/>
      <c r="M83" s="312"/>
      <c r="N83" s="312"/>
      <c r="O83" s="307">
        <v>-58</v>
      </c>
      <c r="P83" s="307">
        <v>-106</v>
      </c>
      <c r="Q83" s="308">
        <f>IF(P83="Neg","Neg",P83*VLOOKUP($D83,$D$1422:$AY$1445,COLUMNS($D83:Q83),FALSE))</f>
        <v>-115.79603571764808</v>
      </c>
      <c r="R83" s="308">
        <f>IF(Q83="Neg","Neg",Q83*VLOOKUP($D83,$D$1422:$AY$1445,COLUMNS($D83:R83),FALSE))</f>
        <v>-126.37047283155782</v>
      </c>
      <c r="S83" s="308">
        <f>IF(R83="Neg","Neg",R83*VLOOKUP($D83,$D$1422:$AY$1445,COLUMNS($D83:S83),FALSE))</f>
        <v>-136.06594584416618</v>
      </c>
      <c r="T83" s="308">
        <f>IF(S83="Neg","Neg",S83*VLOOKUP($D83,$D$1422:$AY$1445,COLUMNS($D83:T83),FALSE))</f>
        <v>-149.5536307872801</v>
      </c>
      <c r="U83" s="308">
        <f>IF(T83="Neg","Neg",T83*VLOOKUP($D83,$D$1422:$AY$1445,COLUMNS($D83:U83),FALSE))</f>
        <v>-160.52187452474234</v>
      </c>
      <c r="V83" s="308">
        <f>IF(U83="Neg","Neg",U83*VLOOKUP($D83,$D$1422:$AY$1445,COLUMNS($D83:V83),FALSE))</f>
        <v>-180.33503038027851</v>
      </c>
      <c r="W83" s="308">
        <f>IF(V83="Neg","Neg",V83*VLOOKUP($D83,$D$1422:$AY$1445,COLUMNS($D83:W83),FALSE))</f>
        <v>-201.60404249617983</v>
      </c>
      <c r="X83" s="308">
        <f>IF(W83="Neg","Neg",W83*VLOOKUP($D83,$D$1422:$AY$1445,COLUMNS($D83:X83),FALSE))</f>
        <v>-222.18945851408211</v>
      </c>
      <c r="Y83" s="308">
        <f>IF(X83="Neg","Neg",X83*VLOOKUP($D83,$D$1422:$AY$1445,COLUMNS($D83:Y83),FALSE))</f>
        <v>-239.51733377751066</v>
      </c>
      <c r="Z83" s="308">
        <f>IF(Y83="Neg","Neg",Y83*VLOOKUP($D83,$D$1422:$AY$1445,COLUMNS($D83:Z83),FALSE))</f>
        <v>-252.21356720233484</v>
      </c>
      <c r="AA83" s="308">
        <f>IF(Z83="Neg","Neg",Z83*VLOOKUP($D83,$D$1422:$AY$1445,COLUMNS($D83:AA83),FALSE))</f>
        <v>-260.21252435129594</v>
      </c>
      <c r="AB83" s="308">
        <f>IF(AA83="Neg","Neg",AA83*VLOOKUP($D83,$D$1422:$AY$1445,COLUMNS($D83:AB83),FALSE))</f>
        <v>-275.91220497816528</v>
      </c>
      <c r="AC83" s="308">
        <f>IF(AB83="Neg","Neg",AB83*VLOOKUP($D83,$D$1422:$AY$1445,COLUMNS($D83:AC83),FALSE))</f>
        <v>-289.4547771992207</v>
      </c>
      <c r="AD83" s="308">
        <f>IF(AC83="Neg","Neg",AC83*VLOOKUP($D83,$D$1422:$AY$1445,COLUMNS($D83:AD83),FALSE))</f>
        <v>-305.13603412440341</v>
      </c>
      <c r="AE83" s="308">
        <f>IF(AD83="Neg","Neg",AD83*VLOOKUP($D83,$D$1422:$AY$1445,COLUMNS($D83:AE83),FALSE))</f>
        <v>-326.47643808434054</v>
      </c>
      <c r="AF83" s="308">
        <f>IF(AE83="Neg","Neg",AE83*VLOOKUP($D83,$D$1422:$AY$1445,COLUMNS($D83:AF83),FALSE))</f>
        <v>-343.50339288688684</v>
      </c>
      <c r="AG83" s="308">
        <f>IF(AF83="Neg","Neg",AF83*VLOOKUP($D83,$D$1422:$AY$1445,COLUMNS($D83:AG83),FALSE))</f>
        <v>-360.39370523525696</v>
      </c>
      <c r="AH83" s="308">
        <f>IF(AG83="Neg","Neg",AG83*VLOOKUP($D83,$D$1422:$AY$1445,COLUMNS($D83:AH83),FALSE))</f>
        <v>-377.03261082102779</v>
      </c>
      <c r="AI83" s="308">
        <f>IF(AH83="Neg","Neg",AH83*VLOOKUP($D83,$D$1422:$AY$1445,COLUMNS($D83:AI83),FALSE))</f>
        <v>-398.73688288927656</v>
      </c>
      <c r="AJ83" s="308">
        <f>IF(AI83="Neg","Neg",AI83*VLOOKUP($D83,$D$1422:$AY$1445,COLUMNS($D83:AJ83),FALSE))</f>
        <v>-413.58062904195282</v>
      </c>
      <c r="AK83" s="308">
        <f>IF(AJ83="Neg","Neg",AJ83*VLOOKUP($D83,$D$1422:$AY$1445,COLUMNS($D83:AK83),FALSE))</f>
        <v>-437.26468138728131</v>
      </c>
      <c r="AL83" s="308">
        <f>IF(AK83="Neg","Neg",AK83*VLOOKUP($D83,$D$1422:$AY$1445,COLUMNS($D83:AL83),FALSE))</f>
        <v>-463.5257490060323</v>
      </c>
      <c r="AM83" s="308">
        <f>IF(AL83="Neg","Neg",AL83*VLOOKUP($D83,$D$1422:$AY$1445,COLUMNS($D83:AM83),FALSE))</f>
        <v>-487.52031749020489</v>
      </c>
      <c r="AN83" s="308">
        <f>IF(AM83="Neg","Neg",AM83*VLOOKUP($D83,$D$1422:$AY$1445,COLUMNS($D83:AN83),FALSE))</f>
        <v>-519.55759941484439</v>
      </c>
      <c r="AO83" s="308">
        <f>IF(AN83="Neg","Neg",AN83*VLOOKUP($D83,$D$1422:$AY$1445,COLUMNS($D83:AO83),FALSE))</f>
        <v>-548.34923922568271</v>
      </c>
      <c r="AP83" s="308">
        <f>IF(AO83="Neg","Neg",AO83*VLOOKUP($D83,$D$1422:$AY$1445,COLUMNS($D83:AP83),FALSE))</f>
        <v>-575.9187734913055</v>
      </c>
      <c r="AQ83" s="308">
        <f>IF(AP83="Neg","Neg",AP83*VLOOKUP($D83,$D$1422:$AY$1445,COLUMNS($D83:AQ83),FALSE))</f>
        <v>-577.327802843217</v>
      </c>
      <c r="AR83" s="308">
        <f>IF(AQ83="Neg","Neg",AQ83*VLOOKUP($D83,$D$1422:$AY$1445,COLUMNS($D83:AR83),FALSE))</f>
        <v>-577.11362731110944</v>
      </c>
      <c r="AS83" s="308">
        <f>IF(AR83="Neg","Neg",AR83*VLOOKUP($D83,$D$1422:$AY$1445,COLUMNS($D83:AS83),FALSE))</f>
        <v>-604.4912480174961</v>
      </c>
      <c r="AT83" s="308">
        <f>IF(AS83="Neg","Neg",AS83*VLOOKUP($D83,$D$1422:$AY$1445,COLUMNS($D83:AT83),FALSE))</f>
        <v>-625.29122339462435</v>
      </c>
      <c r="AU83" s="308">
        <f>IF(AT83="Neg","Neg",AT83*VLOOKUP($D83,$D$1422:$AY$1445,COLUMNS($D83:AU83),FALSE))</f>
        <v>-644.39314759963145</v>
      </c>
      <c r="AV83" s="308">
        <f>IF(AU83="Neg","Neg",AU83*VLOOKUP($D83,$D$1422:$AY$1445,COLUMNS($D83:AV83),FALSE))</f>
        <v>-674.05837793211253</v>
      </c>
      <c r="AW83" s="308">
        <f>IF(AV83="Neg","Neg",AV83*VLOOKUP($D83,$D$1422:$AY$1445,COLUMNS($D83:AW83),FALSE))</f>
        <v>-703.13750425468652</v>
      </c>
      <c r="AX83" s="308">
        <f>IF(AW83="Neg","Neg",AW83*VLOOKUP($D83,$D$1422:$AY$1445,COLUMNS($D83:AX83),FALSE))</f>
        <v>-719.90844636921179</v>
      </c>
      <c r="AY83" s="308">
        <f>IF(AX83="Neg","Neg",AX83*VLOOKUP($D83,$D$1422:$AY$1445,COLUMNS($D83:AY83),FALSE))</f>
        <v>-745.69702280512342</v>
      </c>
      <c r="AZ83" s="308">
        <f>IF(AY83="Neg","Neg",AY83*VLOOKUP($D83,$D$1422:AZ$1445,COLUMNS($D83:AZ83),FALSE))</f>
        <v>-775.67008248661932</v>
      </c>
      <c r="BA83" s="308">
        <f>IF(AZ83="Neg","Neg",AZ83*VLOOKUP($D83,$D$1422:BA$1445,COLUMNS($D83:BA83),FALSE))</f>
        <v>-808.47578630244016</v>
      </c>
      <c r="BB83" s="308">
        <f>IF(BA83="Neg","Neg",BA83*VLOOKUP($D83,$D$1422:BB$1445,COLUMNS($D83:BB83),FALSE))</f>
        <v>-840.31961935936965</v>
      </c>
      <c r="BC83" s="308">
        <f>IF(BB83="Neg","Neg",BB83*VLOOKUP($D83,$D$1422:BC$1445,COLUMNS($D83:BC83),FALSE))</f>
        <v>-875.68391474692646</v>
      </c>
    </row>
    <row r="84" spans="1:55">
      <c r="A84" s="304"/>
      <c r="B84" s="305" t="s">
        <v>996</v>
      </c>
      <c r="C84" s="306" t="s">
        <v>419</v>
      </c>
      <c r="D84" s="305" t="s">
        <v>267</v>
      </c>
      <c r="E84" s="312"/>
      <c r="F84" s="312"/>
      <c r="G84" s="312"/>
      <c r="H84" s="312"/>
      <c r="I84" s="312"/>
      <c r="J84" s="312"/>
      <c r="K84" s="312"/>
      <c r="L84" s="312"/>
      <c r="M84" s="312"/>
      <c r="N84" s="312"/>
      <c r="O84" s="307">
        <v>-40</v>
      </c>
      <c r="P84" s="307">
        <v>-86</v>
      </c>
      <c r="Q84" s="308">
        <f>IF(P84="Neg","Neg",P84*VLOOKUP($D84,$D$1422:$AY$1445,COLUMNS($D84:Q84),FALSE))</f>
        <v>-93.94772709167674</v>
      </c>
      <c r="R84" s="308">
        <f>IF(Q84="Neg","Neg",Q84*VLOOKUP($D84,$D$1422:$AY$1445,COLUMNS($D84:R84),FALSE))</f>
        <v>-102.52698739164124</v>
      </c>
      <c r="S84" s="308">
        <f>IF(R84="Neg","Neg",R84*VLOOKUP($D84,$D$1422:$AY$1445,COLUMNS($D84:S84),FALSE))</f>
        <v>-110.39312587356878</v>
      </c>
      <c r="T84" s="308">
        <f>IF(S84="Neg","Neg",S84*VLOOKUP($D84,$D$1422:$AY$1445,COLUMNS($D84:T84),FALSE))</f>
        <v>-121.33596460100082</v>
      </c>
      <c r="U84" s="308">
        <f>IF(T84="Neg","Neg",T84*VLOOKUP($D84,$D$1422:$AY$1445,COLUMNS($D84:U84),FALSE))</f>
        <v>-130.2347283879985</v>
      </c>
      <c r="V84" s="308">
        <f>IF(U84="Neg","Neg",U84*VLOOKUP($D84,$D$1422:$AY$1445,COLUMNS($D84:V84),FALSE))</f>
        <v>-146.30955295003727</v>
      </c>
      <c r="W84" s="308">
        <f>IF(V84="Neg","Neg",V84*VLOOKUP($D84,$D$1422:$AY$1445,COLUMNS($D84:W84),FALSE))</f>
        <v>-163.56554391199495</v>
      </c>
      <c r="X84" s="308">
        <f>IF(W84="Neg","Neg",W84*VLOOKUP($D84,$D$1422:$AY$1445,COLUMNS($D84:X84),FALSE))</f>
        <v>-180.26691917180247</v>
      </c>
      <c r="Y84" s="308">
        <f>IF(X84="Neg","Neg",X84*VLOOKUP($D84,$D$1422:$AY$1445,COLUMNS($D84:Y84),FALSE))</f>
        <v>-194.32538400816901</v>
      </c>
      <c r="Z84" s="308">
        <f>IF(Y84="Neg","Neg",Y84*VLOOKUP($D84,$D$1422:$AY$1445,COLUMNS($D84:Z84),FALSE))</f>
        <v>-204.62610169246034</v>
      </c>
      <c r="AA84" s="308">
        <f>IF(Z84="Neg","Neg",Z84*VLOOKUP($D84,$D$1422:$AY$1445,COLUMNS($D84:AA84),FALSE))</f>
        <v>-211.11582164350426</v>
      </c>
      <c r="AB84" s="308">
        <f>IF(AA84="Neg","Neg",AA84*VLOOKUP($D84,$D$1422:$AY$1445,COLUMNS($D84:AB84),FALSE))</f>
        <v>-223.85329837851145</v>
      </c>
      <c r="AC84" s="308">
        <f>IF(AB84="Neg","Neg",AB84*VLOOKUP($D84,$D$1422:$AY$1445,COLUMNS($D84:AC84),FALSE))</f>
        <v>-234.84066829370738</v>
      </c>
      <c r="AD84" s="308">
        <f>IF(AC84="Neg","Neg",AC84*VLOOKUP($D84,$D$1422:$AY$1445,COLUMNS($D84:AD84),FALSE))</f>
        <v>-247.56319749715749</v>
      </c>
      <c r="AE84" s="308">
        <f>IF(AD84="Neg","Neg",AD84*VLOOKUP($D84,$D$1422:$AY$1445,COLUMNS($D84:AE84),FALSE))</f>
        <v>-264.87711014389896</v>
      </c>
      <c r="AF84" s="308">
        <f>IF(AE84="Neg","Neg",AE84*VLOOKUP($D84,$D$1422:$AY$1445,COLUMNS($D84:AF84),FALSE))</f>
        <v>-278.69143196483276</v>
      </c>
      <c r="AG84" s="308">
        <f>IF(AF84="Neg","Neg",AF84*VLOOKUP($D84,$D$1422:$AY$1445,COLUMNS($D84:AG84),FALSE))</f>
        <v>-292.39489292671794</v>
      </c>
      <c r="AH84" s="308">
        <f>IF(AG84="Neg","Neg",AG84*VLOOKUP($D84,$D$1422:$AY$1445,COLUMNS($D84:AH84),FALSE))</f>
        <v>-305.89438236423013</v>
      </c>
      <c r="AI84" s="308">
        <f>IF(AH84="Neg","Neg",AH84*VLOOKUP($D84,$D$1422:$AY$1445,COLUMNS($D84:AI84),FALSE))</f>
        <v>-323.50350875922442</v>
      </c>
      <c r="AJ84" s="308">
        <f>IF(AI84="Neg","Neg",AI84*VLOOKUP($D84,$D$1422:$AY$1445,COLUMNS($D84:AJ84),FALSE))</f>
        <v>-335.54654809064101</v>
      </c>
      <c r="AK84" s="308">
        <f>IF(AJ84="Neg","Neg",AJ84*VLOOKUP($D84,$D$1422:$AY$1445,COLUMNS($D84:AK84),FALSE))</f>
        <v>-354.76191131420944</v>
      </c>
      <c r="AL84" s="308">
        <f>IF(AK84="Neg","Neg",AK84*VLOOKUP($D84,$D$1422:$AY$1445,COLUMNS($D84:AL84),FALSE))</f>
        <v>-376.06806051432818</v>
      </c>
      <c r="AM84" s="308">
        <f>IF(AL84="Neg","Neg",AL84*VLOOKUP($D84,$D$1422:$AY$1445,COLUMNS($D84:AM84),FALSE))</f>
        <v>-395.53535192601538</v>
      </c>
      <c r="AN84" s="308">
        <f>IF(AM84="Neg","Neg",AM84*VLOOKUP($D84,$D$1422:$AY$1445,COLUMNS($D84:AN84),FALSE))</f>
        <v>-421.52786367619461</v>
      </c>
      <c r="AO84" s="308">
        <f>IF(AN84="Neg","Neg",AN84*VLOOKUP($D84,$D$1422:$AY$1445,COLUMNS($D84:AO84),FALSE))</f>
        <v>-444.88711861706349</v>
      </c>
      <c r="AP84" s="308">
        <f>IF(AO84="Neg","Neg",AO84*VLOOKUP($D84,$D$1422:$AY$1445,COLUMNS($D84:AP84),FALSE))</f>
        <v>-467.25485396464427</v>
      </c>
      <c r="AQ84" s="308">
        <f>IF(AP84="Neg","Neg",AP84*VLOOKUP($D84,$D$1422:$AY$1445,COLUMNS($D84:AQ84),FALSE))</f>
        <v>-468.3980287218555</v>
      </c>
      <c r="AR84" s="308">
        <f>IF(AQ84="Neg","Neg",AQ84*VLOOKUP($D84,$D$1422:$AY$1445,COLUMNS($D84:AR84),FALSE))</f>
        <v>-468.22426366750409</v>
      </c>
      <c r="AS84" s="308">
        <f>IF(AR84="Neg","Neg",AR84*VLOOKUP($D84,$D$1422:$AY$1445,COLUMNS($D84:AS84),FALSE))</f>
        <v>-490.436295561365</v>
      </c>
      <c r="AT84" s="308">
        <f>IF(AS84="Neg","Neg",AS84*VLOOKUP($D84,$D$1422:$AY$1445,COLUMNS($D84:AT84),FALSE))</f>
        <v>-507.31174728243127</v>
      </c>
      <c r="AU84" s="308">
        <f>IF(AT84="Neg","Neg",AT84*VLOOKUP($D84,$D$1422:$AY$1445,COLUMNS($D84:AU84),FALSE))</f>
        <v>-522.80953484498423</v>
      </c>
      <c r="AV84" s="308">
        <f>IF(AU84="Neg","Neg",AU84*VLOOKUP($D84,$D$1422:$AY$1445,COLUMNS($D84:AV84),FALSE))</f>
        <v>-546.87755190718588</v>
      </c>
      <c r="AW84" s="308">
        <f>IF(AV84="Neg","Neg",AV84*VLOOKUP($D84,$D$1422:$AY$1445,COLUMNS($D84:AW84),FALSE))</f>
        <v>-570.47005062172707</v>
      </c>
      <c r="AX84" s="308">
        <f>IF(AW84="Neg","Neg",AW84*VLOOKUP($D84,$D$1422:$AY$1445,COLUMNS($D84:AX84),FALSE))</f>
        <v>-584.07666403539849</v>
      </c>
      <c r="AY84" s="308">
        <f>IF(AX84="Neg","Neg",AX84*VLOOKUP($D84,$D$1422:$AY$1445,COLUMNS($D84:AY84),FALSE))</f>
        <v>-604.99947133245882</v>
      </c>
      <c r="AZ84" s="308">
        <f>IF(AY84="Neg","Neg",AY84*VLOOKUP($D84,$D$1422:AZ$1445,COLUMNS($D84:AZ84),FALSE))</f>
        <v>-629.31723673442718</v>
      </c>
      <c r="BA84" s="308">
        <f>IF(AZ84="Neg","Neg",AZ84*VLOOKUP($D84,$D$1422:BA$1445,COLUMNS($D84:BA84),FALSE))</f>
        <v>-655.93318511330074</v>
      </c>
      <c r="BB84" s="308">
        <f>IF(BA84="Neg","Neg",BA84*VLOOKUP($D84,$D$1422:BB$1445,COLUMNS($D84:BB84),FALSE))</f>
        <v>-681.76874778213028</v>
      </c>
      <c r="BC84" s="308">
        <f>IF(BB84="Neg","Neg",BB84*VLOOKUP($D84,$D$1422:BC$1445,COLUMNS($D84:BC84),FALSE))</f>
        <v>-710.46053460599705</v>
      </c>
    </row>
    <row r="85" spans="1:55">
      <c r="A85" s="304"/>
      <c r="B85" s="305" t="s">
        <v>996</v>
      </c>
      <c r="C85" s="306" t="s">
        <v>420</v>
      </c>
      <c r="D85" s="305" t="s">
        <v>267</v>
      </c>
      <c r="E85" s="312"/>
      <c r="F85" s="312"/>
      <c r="G85" s="312"/>
      <c r="H85" s="312"/>
      <c r="I85" s="312"/>
      <c r="J85" s="312"/>
      <c r="K85" s="312"/>
      <c r="L85" s="312"/>
      <c r="M85" s="312"/>
      <c r="N85" s="312"/>
      <c r="O85" s="307">
        <v>0</v>
      </c>
      <c r="P85" s="307">
        <v>-150</v>
      </c>
      <c r="Q85" s="308">
        <f>IF(P85="Neg","Neg",P85*VLOOKUP($D85,$D$1422:$AY$1445,COLUMNS($D85:Q85),FALSE))</f>
        <v>-163.86231469478503</v>
      </c>
      <c r="R85" s="308">
        <f>IF(Q85="Neg","Neg",Q85*VLOOKUP($D85,$D$1422:$AY$1445,COLUMNS($D85:R85),FALSE))</f>
        <v>-178.82614079937429</v>
      </c>
      <c r="S85" s="308">
        <f>IF(R85="Neg","Neg",R85*VLOOKUP($D85,$D$1422:$AY$1445,COLUMNS($D85:S85),FALSE))</f>
        <v>-192.54614977948046</v>
      </c>
      <c r="T85" s="308">
        <f>IF(S85="Neg","Neg",S85*VLOOKUP($D85,$D$1422:$AY$1445,COLUMNS($D85:T85),FALSE))</f>
        <v>-211.63249639709451</v>
      </c>
      <c r="U85" s="308">
        <f>IF(T85="Neg","Neg",T85*VLOOKUP($D85,$D$1422:$AY$1445,COLUMNS($D85:U85),FALSE))</f>
        <v>-227.15359602557882</v>
      </c>
      <c r="V85" s="308">
        <f>IF(U85="Neg","Neg",U85*VLOOKUP($D85,$D$1422:$AY$1445,COLUMNS($D85:V85),FALSE))</f>
        <v>-255.19108072680925</v>
      </c>
      <c r="W85" s="308">
        <f>IF(V85="Neg","Neg",V85*VLOOKUP($D85,$D$1422:$AY$1445,COLUMNS($D85:W85),FALSE))</f>
        <v>-285.28873938138656</v>
      </c>
      <c r="X85" s="308">
        <f>IF(W85="Neg","Neg",W85*VLOOKUP($D85,$D$1422:$AY$1445,COLUMNS($D85:X85),FALSE))</f>
        <v>-314.41904506709733</v>
      </c>
      <c r="Y85" s="308">
        <f>IF(X85="Neg","Neg",X85*VLOOKUP($D85,$D$1422:$AY$1445,COLUMNS($D85:Y85),FALSE))</f>
        <v>-338.93962327006227</v>
      </c>
      <c r="Z85" s="308">
        <f>IF(Y85="Neg","Neg",Y85*VLOOKUP($D85,$D$1422:$AY$1445,COLUMNS($D85:Z85),FALSE))</f>
        <v>-356.90599132405879</v>
      </c>
      <c r="AA85" s="308">
        <f>IF(Z85="Neg","Neg",Z85*VLOOKUP($D85,$D$1422:$AY$1445,COLUMNS($D85:AA85),FALSE))</f>
        <v>-368.2252703084377</v>
      </c>
      <c r="AB85" s="308">
        <f>IF(AA85="Neg","Neg",AA85*VLOOKUP($D85,$D$1422:$AY$1445,COLUMNS($D85:AB85),FALSE))</f>
        <v>-390.44179949740374</v>
      </c>
      <c r="AC85" s="308">
        <f>IF(AB85="Neg","Neg",AB85*VLOOKUP($D85,$D$1422:$AY$1445,COLUMNS($D85:AC85),FALSE))</f>
        <v>-409.60581679135009</v>
      </c>
      <c r="AD85" s="308">
        <f>IF(AC85="Neg","Neg",AC85*VLOOKUP($D85,$D$1422:$AY$1445,COLUMNS($D85:AD85),FALSE))</f>
        <v>-431.79627470434446</v>
      </c>
      <c r="AE85" s="308">
        <f>IF(AD85="Neg","Neg",AD85*VLOOKUP($D85,$D$1422:$AY$1445,COLUMNS($D85:AE85),FALSE))</f>
        <v>-461.99495955331207</v>
      </c>
      <c r="AF85" s="308">
        <f>IF(AE85="Neg","Neg",AE85*VLOOKUP($D85,$D$1422:$AY$1445,COLUMNS($D85:AF85),FALSE))</f>
        <v>-486.08970691540594</v>
      </c>
      <c r="AG85" s="308">
        <f>IF(AF85="Neg","Neg",AF85*VLOOKUP($D85,$D$1422:$AY$1445,COLUMNS($D85:AG85),FALSE))</f>
        <v>-509.99109231404293</v>
      </c>
      <c r="AH85" s="308">
        <f>IF(AG85="Neg","Neg",AG85*VLOOKUP($D85,$D$1422:$AY$1445,COLUMNS($D85:AH85),FALSE))</f>
        <v>-533.53671342598284</v>
      </c>
      <c r="AI85" s="308">
        <f>IF(AH85="Neg","Neg",AH85*VLOOKUP($D85,$D$1422:$AY$1445,COLUMNS($D85:AI85),FALSE))</f>
        <v>-564.25030597539148</v>
      </c>
      <c r="AJ85" s="308">
        <f>IF(AI85="Neg","Neg",AI85*VLOOKUP($D85,$D$1422:$AY$1445,COLUMNS($D85:AJ85),FALSE))</f>
        <v>-585.25560713483901</v>
      </c>
      <c r="AK85" s="308">
        <f>IF(AJ85="Neg","Neg",AJ85*VLOOKUP($D85,$D$1422:$AY$1445,COLUMNS($D85:AK85),FALSE))</f>
        <v>-618.77077554803975</v>
      </c>
      <c r="AL85" s="308">
        <f>IF(AK85="Neg","Neg",AK85*VLOOKUP($D85,$D$1422:$AY$1445,COLUMNS($D85:AL85),FALSE))</f>
        <v>-655.93266368778177</v>
      </c>
      <c r="AM85" s="308">
        <f>IF(AL85="Neg","Neg",AL85*VLOOKUP($D85,$D$1422:$AY$1445,COLUMNS($D85:AM85),FALSE))</f>
        <v>-689.88724173142225</v>
      </c>
      <c r="AN85" s="308">
        <f>IF(AM85="Neg","Neg",AM85*VLOOKUP($D85,$D$1422:$AY$1445,COLUMNS($D85:AN85),FALSE))</f>
        <v>-735.22301803987443</v>
      </c>
      <c r="AO85" s="308">
        <f>IF(AN85="Neg","Neg",AN85*VLOOKUP($D85,$D$1422:$AY$1445,COLUMNS($D85:AO85),FALSE))</f>
        <v>-775.96590456464571</v>
      </c>
      <c r="AP85" s="308">
        <f>IF(AO85="Neg","Neg",AO85*VLOOKUP($D85,$D$1422:$AY$1445,COLUMNS($D85:AP85),FALSE))</f>
        <v>-814.97939644996097</v>
      </c>
      <c r="AQ85" s="308">
        <f>IF(AP85="Neg","Neg",AP85*VLOOKUP($D85,$D$1422:$AY$1445,COLUMNS($D85:AQ85),FALSE))</f>
        <v>-816.97330591021318</v>
      </c>
      <c r="AR85" s="308">
        <f>IF(AQ85="Neg","Neg",AQ85*VLOOKUP($D85,$D$1422:$AY$1445,COLUMNS($D85:AR85),FALSE))</f>
        <v>-816.6702273270422</v>
      </c>
      <c r="AS85" s="308">
        <f>IF(AR85="Neg","Neg",AR85*VLOOKUP($D85,$D$1422:$AY$1445,COLUMNS($D85:AS85),FALSE))</f>
        <v>-855.41214342098567</v>
      </c>
      <c r="AT85" s="308">
        <f>IF(AS85="Neg","Neg",AS85*VLOOKUP($D85,$D$1422:$AY$1445,COLUMNS($D85:AT85),FALSE))</f>
        <v>-884.84607084145011</v>
      </c>
      <c r="AU85" s="308">
        <f>IF(AT85="Neg","Neg",AT85*VLOOKUP($D85,$D$1422:$AY$1445,COLUMNS($D85:AU85),FALSE))</f>
        <v>-911.87709565985642</v>
      </c>
      <c r="AV85" s="308">
        <f>IF(AU85="Neg","Neg",AU85*VLOOKUP($D85,$D$1422:$AY$1445,COLUMNS($D85:AV85),FALSE))</f>
        <v>-953.85619518695239</v>
      </c>
      <c r="AW85" s="308">
        <f>IF(AV85="Neg","Neg",AV85*VLOOKUP($D85,$D$1422:$AY$1445,COLUMNS($D85:AW85),FALSE))</f>
        <v>-995.00590224719872</v>
      </c>
      <c r="AX85" s="308">
        <f>IF(AW85="Neg","Neg",AW85*VLOOKUP($D85,$D$1422:$AY$1445,COLUMNS($D85:AX85),FALSE))</f>
        <v>-1018.7383675036024</v>
      </c>
      <c r="AY85" s="308">
        <f>IF(AX85="Neg","Neg",AX85*VLOOKUP($D85,$D$1422:$AY$1445,COLUMNS($D85:AY85),FALSE))</f>
        <v>-1055.2316360449868</v>
      </c>
      <c r="AZ85" s="308">
        <f>IF(AY85="Neg","Neg",AY85*VLOOKUP($D85,$D$1422:AZ$1445,COLUMNS($D85:AZ85),FALSE))</f>
        <v>-1097.6463431414431</v>
      </c>
      <c r="BA85" s="308">
        <f>IF(AZ85="Neg","Neg",AZ85*VLOOKUP($D85,$D$1422:BA$1445,COLUMNS($D85:BA85),FALSE))</f>
        <v>-1144.0695089185481</v>
      </c>
      <c r="BB85" s="308">
        <f>IF(BA85="Neg","Neg",BA85*VLOOKUP($D85,$D$1422:BB$1445,COLUMNS($D85:BB85),FALSE))</f>
        <v>-1189.1315368292974</v>
      </c>
      <c r="BC85" s="308">
        <f>IF(BB85="Neg","Neg",BB85*VLOOKUP($D85,$D$1422:BC$1445,COLUMNS($D85:BC85),FALSE))</f>
        <v>-1239.175351056972</v>
      </c>
    </row>
    <row r="86" spans="1:55">
      <c r="A86" s="304"/>
      <c r="B86" s="305" t="s">
        <v>996</v>
      </c>
      <c r="C86" s="306" t="s">
        <v>421</v>
      </c>
      <c r="D86" s="305" t="s">
        <v>267</v>
      </c>
      <c r="E86" s="312"/>
      <c r="F86" s="312"/>
      <c r="G86" s="312"/>
      <c r="H86" s="312"/>
      <c r="I86" s="312"/>
      <c r="J86" s="312"/>
      <c r="K86" s="312"/>
      <c r="L86" s="312"/>
      <c r="M86" s="312"/>
      <c r="N86" s="312"/>
      <c r="O86" s="307">
        <v>0</v>
      </c>
      <c r="P86" s="307">
        <v>77</v>
      </c>
      <c r="Q86" s="308">
        <f>IF(P86="Neg","Neg",P86*VLOOKUP($D86,$D$1422:$AY$1445,COLUMNS($D86:Q86),FALSE))</f>
        <v>84.115988209989638</v>
      </c>
      <c r="R86" s="308">
        <f>IF(Q86="Neg","Neg",Q86*VLOOKUP($D86,$D$1422:$AY$1445,COLUMNS($D86:R86),FALSE))</f>
        <v>91.797418943678792</v>
      </c>
      <c r="S86" s="308">
        <f>IF(R86="Neg","Neg",R86*VLOOKUP($D86,$D$1422:$AY$1445,COLUMNS($D86:S86),FALSE))</f>
        <v>98.840356886799952</v>
      </c>
      <c r="T86" s="308">
        <f>IF(S86="Neg","Neg",S86*VLOOKUP($D86,$D$1422:$AY$1445,COLUMNS($D86:T86),FALSE))</f>
        <v>108.63801481717516</v>
      </c>
      <c r="U86" s="308">
        <f>IF(T86="Neg","Neg",T86*VLOOKUP($D86,$D$1422:$AY$1445,COLUMNS($D86:U86),FALSE))</f>
        <v>116.60551262646378</v>
      </c>
      <c r="V86" s="308">
        <f>IF(U86="Neg","Neg",U86*VLOOKUP($D86,$D$1422:$AY$1445,COLUMNS($D86:V86),FALSE))</f>
        <v>130.99808810642872</v>
      </c>
      <c r="W86" s="308">
        <f>IF(V86="Neg","Neg",V86*VLOOKUP($D86,$D$1422:$AY$1445,COLUMNS($D86:W86),FALSE))</f>
        <v>146.44821954911174</v>
      </c>
      <c r="X86" s="308">
        <f>IF(W86="Neg","Neg",W86*VLOOKUP($D86,$D$1422:$AY$1445,COLUMNS($D86:X86),FALSE))</f>
        <v>161.40177646777661</v>
      </c>
      <c r="Y86" s="308">
        <f>IF(X86="Neg","Neg",X86*VLOOKUP($D86,$D$1422:$AY$1445,COLUMNS($D86:Y86),FALSE))</f>
        <v>173.98900661196527</v>
      </c>
      <c r="Z86" s="308">
        <f>IF(Y86="Neg","Neg",Y86*VLOOKUP($D86,$D$1422:$AY$1445,COLUMNS($D86:Z86),FALSE))</f>
        <v>183.21174221301681</v>
      </c>
      <c r="AA86" s="308">
        <f>IF(Z86="Neg","Neg",Z86*VLOOKUP($D86,$D$1422:$AY$1445,COLUMNS($D86:AA86),FALSE))</f>
        <v>189.022305424998</v>
      </c>
      <c r="AB86" s="308">
        <f>IF(AA86="Neg","Neg",AA86*VLOOKUP($D86,$D$1422:$AY$1445,COLUMNS($D86:AB86),FALSE))</f>
        <v>200.42679040866722</v>
      </c>
      <c r="AC86" s="308">
        <f>IF(AB86="Neg","Neg",AB86*VLOOKUP($D86,$D$1422:$AY$1445,COLUMNS($D86:AC86),FALSE))</f>
        <v>210.26431928622634</v>
      </c>
      <c r="AD86" s="308">
        <f>IF(AC86="Neg","Neg",AC86*VLOOKUP($D86,$D$1422:$AY$1445,COLUMNS($D86:AD86),FALSE))</f>
        <v>221.6554210148968</v>
      </c>
      <c r="AE86" s="308">
        <f>IF(AD86="Neg","Neg",AD86*VLOOKUP($D86,$D$1422:$AY$1445,COLUMNS($D86:AE86),FALSE))</f>
        <v>237.15741257070019</v>
      </c>
      <c r="AF86" s="308">
        <f>IF(AE86="Neg","Neg",AE86*VLOOKUP($D86,$D$1422:$AY$1445,COLUMNS($D86:AF86),FALSE))</f>
        <v>249.52604954990835</v>
      </c>
      <c r="AG86" s="308">
        <f>IF(AF86="Neg","Neg",AF86*VLOOKUP($D86,$D$1422:$AY$1445,COLUMNS($D86:AG86),FALSE))</f>
        <v>261.79542738787535</v>
      </c>
      <c r="AH86" s="308">
        <f>IF(AG86="Neg","Neg",AG86*VLOOKUP($D86,$D$1422:$AY$1445,COLUMNS($D86:AH86),FALSE))</f>
        <v>273.88217955867117</v>
      </c>
      <c r="AI86" s="308">
        <f>IF(AH86="Neg","Neg",AH86*VLOOKUP($D86,$D$1422:$AY$1445,COLUMNS($D86:AI86),FALSE))</f>
        <v>289.64849040070095</v>
      </c>
      <c r="AJ86" s="308">
        <f>IF(AI86="Neg","Neg",AI86*VLOOKUP($D86,$D$1422:$AY$1445,COLUMNS($D86:AJ86),FALSE))</f>
        <v>300.43121166255065</v>
      </c>
      <c r="AK86" s="308">
        <f>IF(AJ86="Neg","Neg",AJ86*VLOOKUP($D86,$D$1422:$AY$1445,COLUMNS($D86:AK86),FALSE))</f>
        <v>317.63566478132702</v>
      </c>
      <c r="AL86" s="308">
        <f>IF(AK86="Neg","Neg",AK86*VLOOKUP($D86,$D$1422:$AY$1445,COLUMNS($D86:AL86),FALSE))</f>
        <v>336.71210069306125</v>
      </c>
      <c r="AM86" s="308">
        <f>IF(AL86="Neg","Neg",AL86*VLOOKUP($D86,$D$1422:$AY$1445,COLUMNS($D86:AM86),FALSE))</f>
        <v>354.14211742213001</v>
      </c>
      <c r="AN86" s="308">
        <f>IF(AM86="Neg","Neg",AM86*VLOOKUP($D86,$D$1422:$AY$1445,COLUMNS($D86:AN86),FALSE))</f>
        <v>377.41448259380212</v>
      </c>
      <c r="AO86" s="308">
        <f>IF(AN86="Neg","Neg",AN86*VLOOKUP($D86,$D$1422:$AY$1445,COLUMNS($D86:AO86),FALSE))</f>
        <v>398.32916434318469</v>
      </c>
      <c r="AP86" s="308">
        <f>IF(AO86="Neg","Neg",AO86*VLOOKUP($D86,$D$1422:$AY$1445,COLUMNS($D86:AP86),FALSE))</f>
        <v>418.35609017764654</v>
      </c>
      <c r="AQ86" s="308">
        <f>IF(AP86="Neg","Neg",AP86*VLOOKUP($D86,$D$1422:$AY$1445,COLUMNS($D86:AQ86),FALSE))</f>
        <v>419.37963036724267</v>
      </c>
      <c r="AR86" s="308">
        <f>IF(AQ86="Neg","Neg",AQ86*VLOOKUP($D86,$D$1422:$AY$1445,COLUMNS($D86:AR86),FALSE))</f>
        <v>419.22405002788156</v>
      </c>
      <c r="AS86" s="308">
        <f>IF(AR86="Neg","Neg",AR86*VLOOKUP($D86,$D$1422:$AY$1445,COLUMNS($D86:AS86),FALSE))</f>
        <v>439.11156695610583</v>
      </c>
      <c r="AT86" s="308">
        <f>IF(AS86="Neg","Neg",AS86*VLOOKUP($D86,$D$1422:$AY$1445,COLUMNS($D86:AT86),FALSE))</f>
        <v>454.22098303194423</v>
      </c>
      <c r="AU86" s="308">
        <f>IF(AT86="Neg","Neg",AT86*VLOOKUP($D86,$D$1422:$AY$1445,COLUMNS($D86:AU86),FALSE))</f>
        <v>468.0969091053928</v>
      </c>
      <c r="AV86" s="308">
        <f>IF(AU86="Neg","Neg",AU86*VLOOKUP($D86,$D$1422:$AY$1445,COLUMNS($D86:AV86),FALSE))</f>
        <v>489.64618019596873</v>
      </c>
      <c r="AW86" s="308">
        <f>IF(AV86="Neg","Neg",AV86*VLOOKUP($D86,$D$1422:$AY$1445,COLUMNS($D86:AW86),FALSE))</f>
        <v>510.76969648689516</v>
      </c>
      <c r="AX86" s="308">
        <f>IF(AW86="Neg","Neg",AW86*VLOOKUP($D86,$D$1422:$AY$1445,COLUMNS($D86:AX86),FALSE))</f>
        <v>522.95236198518239</v>
      </c>
      <c r="AY86" s="308">
        <f>IF(AX86="Neg","Neg",AX86*VLOOKUP($D86,$D$1422:$AY$1445,COLUMNS($D86:AY86),FALSE))</f>
        <v>541.68557316975966</v>
      </c>
      <c r="AZ86" s="308">
        <f>IF(AY86="Neg","Neg",AY86*VLOOKUP($D86,$D$1422:AZ$1445,COLUMNS($D86:AZ86),FALSE))</f>
        <v>563.45845614594066</v>
      </c>
      <c r="BA86" s="308">
        <f>IF(AZ86="Neg","Neg",AZ86*VLOOKUP($D86,$D$1422:BA$1445,COLUMNS($D86:BA86),FALSE))</f>
        <v>587.2890145781879</v>
      </c>
      <c r="BB86" s="308">
        <f>IF(BA86="Neg","Neg",BA86*VLOOKUP($D86,$D$1422:BB$1445,COLUMNS($D86:BB86),FALSE))</f>
        <v>610.42085557237249</v>
      </c>
      <c r="BC86" s="308">
        <f>IF(BB86="Neg","Neg",BB86*VLOOKUP($D86,$D$1422:BC$1445,COLUMNS($D86:BC86),FALSE))</f>
        <v>636.11001354257883</v>
      </c>
    </row>
    <row r="87" spans="1:55">
      <c r="A87" s="304"/>
      <c r="B87" s="305" t="s">
        <v>996</v>
      </c>
      <c r="C87" s="306" t="s">
        <v>422</v>
      </c>
      <c r="D87" s="305" t="s">
        <v>267</v>
      </c>
      <c r="E87" s="312"/>
      <c r="F87" s="312"/>
      <c r="G87" s="312"/>
      <c r="H87" s="312"/>
      <c r="I87" s="312"/>
      <c r="J87" s="312"/>
      <c r="K87" s="312"/>
      <c r="L87" s="312"/>
      <c r="M87" s="312"/>
      <c r="N87" s="312"/>
      <c r="O87" s="307">
        <v>-32</v>
      </c>
      <c r="P87" s="307">
        <v>-65</v>
      </c>
      <c r="Q87" s="308">
        <f>IF(P87="Neg","Neg",P87*VLOOKUP($D87,$D$1422:$AY$1445,COLUMNS($D87:Q87),FALSE))</f>
        <v>-71.007003034406836</v>
      </c>
      <c r="R87" s="308">
        <f>IF(Q87="Neg","Neg",Q87*VLOOKUP($D87,$D$1422:$AY$1445,COLUMNS($D87:R87),FALSE))</f>
        <v>-77.49132767972884</v>
      </c>
      <c r="S87" s="308">
        <f>IF(R87="Neg","Neg",R87*VLOOKUP($D87,$D$1422:$AY$1445,COLUMNS($D87:S87),FALSE))</f>
        <v>-83.436664904441514</v>
      </c>
      <c r="T87" s="308">
        <f>IF(S87="Neg","Neg",S87*VLOOKUP($D87,$D$1422:$AY$1445,COLUMNS($D87:T87),FALSE))</f>
        <v>-91.707415105407605</v>
      </c>
      <c r="U87" s="308">
        <f>IF(T87="Neg","Neg",T87*VLOOKUP($D87,$D$1422:$AY$1445,COLUMNS($D87:U87),FALSE))</f>
        <v>-98.433224944417475</v>
      </c>
      <c r="V87" s="308">
        <f>IF(U87="Neg","Neg",U87*VLOOKUP($D87,$D$1422:$AY$1445,COLUMNS($D87:V87),FALSE))</f>
        <v>-110.58280164828399</v>
      </c>
      <c r="W87" s="308">
        <f>IF(V87="Neg","Neg",V87*VLOOKUP($D87,$D$1422:$AY$1445,COLUMNS($D87:W87),FALSE))</f>
        <v>-123.62512039860083</v>
      </c>
      <c r="X87" s="308">
        <f>IF(W87="Neg","Neg",W87*VLOOKUP($D87,$D$1422:$AY$1445,COLUMNS($D87:X87),FALSE))</f>
        <v>-136.24825286240883</v>
      </c>
      <c r="Y87" s="308">
        <f>IF(X87="Neg","Neg",X87*VLOOKUP($D87,$D$1422:$AY$1445,COLUMNS($D87:Y87),FALSE))</f>
        <v>-146.87383675036028</v>
      </c>
      <c r="Z87" s="308">
        <f>IF(Y87="Neg","Neg",Y87*VLOOKUP($D87,$D$1422:$AY$1445,COLUMNS($D87:Z87),FALSE))</f>
        <v>-154.65926290709211</v>
      </c>
      <c r="AA87" s="308">
        <f>IF(Z87="Neg","Neg",Z87*VLOOKUP($D87,$D$1422:$AY$1445,COLUMNS($D87:AA87),FALSE))</f>
        <v>-159.56428380032298</v>
      </c>
      <c r="AB87" s="308">
        <f>IF(AA87="Neg","Neg",AA87*VLOOKUP($D87,$D$1422:$AY$1445,COLUMNS($D87:AB87),FALSE))</f>
        <v>-169.19144644887493</v>
      </c>
      <c r="AC87" s="308">
        <f>IF(AB87="Neg","Neg",AB87*VLOOKUP($D87,$D$1422:$AY$1445,COLUMNS($D87:AC87),FALSE))</f>
        <v>-177.49585394291836</v>
      </c>
      <c r="AD87" s="308">
        <f>IF(AC87="Neg","Neg",AC87*VLOOKUP($D87,$D$1422:$AY$1445,COLUMNS($D87:AD87),FALSE))</f>
        <v>-187.11171903854927</v>
      </c>
      <c r="AE87" s="308">
        <f>IF(AD87="Neg","Neg",AD87*VLOOKUP($D87,$D$1422:$AY$1445,COLUMNS($D87:AE87),FALSE))</f>
        <v>-200.19781580643524</v>
      </c>
      <c r="AF87" s="308">
        <f>IF(AE87="Neg","Neg",AE87*VLOOKUP($D87,$D$1422:$AY$1445,COLUMNS($D87:AF87),FALSE))</f>
        <v>-210.6388729966759</v>
      </c>
      <c r="AG87" s="308">
        <f>IF(AF87="Neg","Neg",AF87*VLOOKUP($D87,$D$1422:$AY$1445,COLUMNS($D87:AG87),FALSE))</f>
        <v>-220.99614000275193</v>
      </c>
      <c r="AH87" s="308">
        <f>IF(AG87="Neg","Neg",AG87*VLOOKUP($D87,$D$1422:$AY$1445,COLUMNS($D87:AH87),FALSE))</f>
        <v>-231.19924248459256</v>
      </c>
      <c r="AI87" s="308">
        <f>IF(AH87="Neg","Neg",AH87*VLOOKUP($D87,$D$1422:$AY$1445,COLUMNS($D87:AI87),FALSE))</f>
        <v>-244.50846592266964</v>
      </c>
      <c r="AJ87" s="308">
        <f>IF(AI87="Neg","Neg",AI87*VLOOKUP($D87,$D$1422:$AY$1445,COLUMNS($D87:AJ87),FALSE))</f>
        <v>-253.61076309176357</v>
      </c>
      <c r="AK87" s="308">
        <f>IF(AJ87="Neg","Neg",AJ87*VLOOKUP($D87,$D$1422:$AY$1445,COLUMNS($D87:AK87),FALSE))</f>
        <v>-268.13400273748391</v>
      </c>
      <c r="AL87" s="308">
        <f>IF(AK87="Neg","Neg",AK87*VLOOKUP($D87,$D$1422:$AY$1445,COLUMNS($D87:AL87),FALSE))</f>
        <v>-284.2374875980388</v>
      </c>
      <c r="AM87" s="308">
        <f>IF(AL87="Neg","Neg",AL87*VLOOKUP($D87,$D$1422:$AY$1445,COLUMNS($D87:AM87),FALSE))</f>
        <v>-298.95113808361634</v>
      </c>
      <c r="AN87" s="308">
        <f>IF(AM87="Neg","Neg",AM87*VLOOKUP($D87,$D$1422:$AY$1445,COLUMNS($D87:AN87),FALSE))</f>
        <v>-318.5966411506123</v>
      </c>
      <c r="AO87" s="308">
        <f>IF(AN87="Neg","Neg",AN87*VLOOKUP($D87,$D$1422:$AY$1445,COLUMNS($D87:AO87),FALSE))</f>
        <v>-336.25189197801319</v>
      </c>
      <c r="AP87" s="308">
        <f>IF(AO87="Neg","Neg",AO87*VLOOKUP($D87,$D$1422:$AY$1445,COLUMNS($D87:AP87),FALSE))</f>
        <v>-353.15773846164984</v>
      </c>
      <c r="AQ87" s="308">
        <f>IF(AP87="Neg","Neg",AP87*VLOOKUP($D87,$D$1422:$AY$1445,COLUMNS($D87:AQ87),FALSE))</f>
        <v>-354.02176589442576</v>
      </c>
      <c r="AR87" s="308">
        <f>IF(AQ87="Neg","Neg",AQ87*VLOOKUP($D87,$D$1422:$AY$1445,COLUMNS($D87:AR87),FALSE))</f>
        <v>-353.89043184171834</v>
      </c>
      <c r="AS87" s="308">
        <f>IF(AR87="Neg","Neg",AR87*VLOOKUP($D87,$D$1422:$AY$1445,COLUMNS($D87:AS87),FALSE))</f>
        <v>-370.67859548242717</v>
      </c>
      <c r="AT87" s="308">
        <f>IF(AS87="Neg","Neg",AS87*VLOOKUP($D87,$D$1422:$AY$1445,COLUMNS($D87:AT87),FALSE))</f>
        <v>-383.43329736462846</v>
      </c>
      <c r="AU87" s="308">
        <f>IF(AT87="Neg","Neg",AT87*VLOOKUP($D87,$D$1422:$AY$1445,COLUMNS($D87:AU87),FALSE))</f>
        <v>-395.14674145260454</v>
      </c>
      <c r="AV87" s="308">
        <f>IF(AU87="Neg","Neg",AU87*VLOOKUP($D87,$D$1422:$AY$1445,COLUMNS($D87:AV87),FALSE))</f>
        <v>-413.33768458101281</v>
      </c>
      <c r="AW87" s="308">
        <f>IF(AV87="Neg","Neg",AV87*VLOOKUP($D87,$D$1422:$AY$1445,COLUMNS($D87:AW87),FALSE))</f>
        <v>-431.16922430711952</v>
      </c>
      <c r="AX87" s="308">
        <f>IF(AW87="Neg","Neg",AW87*VLOOKUP($D87,$D$1422:$AY$1445,COLUMNS($D87:AX87),FALSE))</f>
        <v>-441.45329258489443</v>
      </c>
      <c r="AY87" s="308">
        <f>IF(AX87="Neg","Neg",AX87*VLOOKUP($D87,$D$1422:$AY$1445,COLUMNS($D87:AY87),FALSE))</f>
        <v>-457.26704228616103</v>
      </c>
      <c r="AZ87" s="308">
        <f>IF(AY87="Neg","Neg",AY87*VLOOKUP($D87,$D$1422:AZ$1445,COLUMNS($D87:AZ87),FALSE))</f>
        <v>-475.6467486946255</v>
      </c>
      <c r="BA87" s="308">
        <f>IF(AZ87="Neg","Neg",AZ87*VLOOKUP($D87,$D$1422:BA$1445,COLUMNS($D87:BA87),FALSE))</f>
        <v>-495.76345386470439</v>
      </c>
      <c r="BB87" s="308">
        <f>IF(BA87="Neg","Neg",BA87*VLOOKUP($D87,$D$1422:BB$1445,COLUMNS($D87:BB87),FALSE))</f>
        <v>-515.29033262602911</v>
      </c>
      <c r="BC87" s="308">
        <f>IF(BB87="Neg","Neg",BB87*VLOOKUP($D87,$D$1422:BC$1445,COLUMNS($D87:BC87),FALSE))</f>
        <v>-536.97598545802146</v>
      </c>
    </row>
    <row r="88" spans="1:55">
      <c r="A88" s="304"/>
      <c r="B88" s="305" t="s">
        <v>996</v>
      </c>
      <c r="C88" s="306" t="s">
        <v>97</v>
      </c>
      <c r="D88" s="305" t="s">
        <v>227</v>
      </c>
      <c r="E88" s="312"/>
      <c r="F88" s="312"/>
      <c r="G88" s="312"/>
      <c r="H88" s="312"/>
      <c r="I88" s="312"/>
      <c r="J88" s="312"/>
      <c r="K88" s="312"/>
      <c r="L88" s="312"/>
      <c r="M88" s="312"/>
      <c r="N88" s="312"/>
      <c r="O88" s="307">
        <v>-105</v>
      </c>
      <c r="P88" s="307">
        <v>0</v>
      </c>
      <c r="Q88" s="308">
        <f>IF(P88="Neg","Neg",P88*VLOOKUP($D88,$D$1422:$AY$1445,COLUMNS($D88:Q88),FALSE))</f>
        <v>0</v>
      </c>
      <c r="R88" s="308">
        <f>IF(Q88="Neg","Neg",Q88*VLOOKUP($D88,$D$1422:$AY$1445,COLUMNS($D88:R88),FALSE))</f>
        <v>0</v>
      </c>
      <c r="S88" s="308">
        <f>IF(R88="Neg","Neg",R88*VLOOKUP($D88,$D$1422:$AY$1445,COLUMNS($D88:S88),FALSE))</f>
        <v>0</v>
      </c>
      <c r="T88" s="308">
        <f>IF(S88="Neg","Neg",S88*VLOOKUP($D88,$D$1422:$AY$1445,COLUMNS($D88:T88),FALSE))</f>
        <v>0</v>
      </c>
      <c r="U88" s="308">
        <f>IF(T88="Neg","Neg",T88*VLOOKUP($D88,$D$1422:$AY$1445,COLUMNS($D88:U88),FALSE))</f>
        <v>0</v>
      </c>
      <c r="V88" s="308">
        <f>IF(U88="Neg","Neg",U88*VLOOKUP($D88,$D$1422:$AY$1445,COLUMNS($D88:V88),FALSE))</f>
        <v>0</v>
      </c>
      <c r="W88" s="308">
        <f>IF(V88="Neg","Neg",V88*VLOOKUP($D88,$D$1422:$AY$1445,COLUMNS($D88:W88),FALSE))</f>
        <v>0</v>
      </c>
      <c r="X88" s="308">
        <f>IF(W88="Neg","Neg",W88*VLOOKUP($D88,$D$1422:$AY$1445,COLUMNS($D88:X88),FALSE))</f>
        <v>0</v>
      </c>
      <c r="Y88" s="308">
        <f>IF(X88="Neg","Neg",X88*VLOOKUP($D88,$D$1422:$AY$1445,COLUMNS($D88:Y88),FALSE))</f>
        <v>0</v>
      </c>
      <c r="Z88" s="308">
        <f>IF(Y88="Neg","Neg",Y88*VLOOKUP($D88,$D$1422:$AY$1445,COLUMNS($D88:Z88),FALSE))</f>
        <v>0</v>
      </c>
      <c r="AA88" s="308">
        <f>IF(Z88="Neg","Neg",Z88*VLOOKUP($D88,$D$1422:$AY$1445,COLUMNS($D88:AA88),FALSE))</f>
        <v>0</v>
      </c>
      <c r="AB88" s="308">
        <f>IF(AA88="Neg","Neg",AA88*VLOOKUP($D88,$D$1422:$AY$1445,COLUMNS($D88:AB88),FALSE))</f>
        <v>0</v>
      </c>
      <c r="AC88" s="308">
        <f>IF(AB88="Neg","Neg",AB88*VLOOKUP($D88,$D$1422:$AY$1445,COLUMNS($D88:AC88),FALSE))</f>
        <v>0</v>
      </c>
      <c r="AD88" s="308">
        <f>IF(AC88="Neg","Neg",AC88*VLOOKUP($D88,$D$1422:$AY$1445,COLUMNS($D88:AD88),FALSE))</f>
        <v>0</v>
      </c>
      <c r="AE88" s="308">
        <f>IF(AD88="Neg","Neg",AD88*VLOOKUP($D88,$D$1422:$AY$1445,COLUMNS($D88:AE88),FALSE))</f>
        <v>0</v>
      </c>
      <c r="AF88" s="308">
        <f>IF(AE88="Neg","Neg",AE88*VLOOKUP($D88,$D$1422:$AY$1445,COLUMNS($D88:AF88),FALSE))</f>
        <v>0</v>
      </c>
      <c r="AG88" s="308">
        <f>IF(AF88="Neg","Neg",AF88*VLOOKUP($D88,$D$1422:$AY$1445,COLUMNS($D88:AG88),FALSE))</f>
        <v>0</v>
      </c>
      <c r="AH88" s="308">
        <f>IF(AG88="Neg","Neg",AG88*VLOOKUP($D88,$D$1422:$AY$1445,COLUMNS($D88:AH88),FALSE))</f>
        <v>0</v>
      </c>
      <c r="AI88" s="308">
        <f>IF(AH88="Neg","Neg",AH88*VLOOKUP($D88,$D$1422:$AY$1445,COLUMNS($D88:AI88),FALSE))</f>
        <v>0</v>
      </c>
      <c r="AJ88" s="308">
        <f>IF(AI88="Neg","Neg",AI88*VLOOKUP($D88,$D$1422:$AY$1445,COLUMNS($D88:AJ88),FALSE))</f>
        <v>0</v>
      </c>
      <c r="AK88" s="308">
        <f>IF(AJ88="Neg","Neg",AJ88*VLOOKUP($D88,$D$1422:$AY$1445,COLUMNS($D88:AK88),FALSE))</f>
        <v>0</v>
      </c>
      <c r="AL88" s="308">
        <f>IF(AK88="Neg","Neg",AK88*VLOOKUP($D88,$D$1422:$AY$1445,COLUMNS($D88:AL88),FALSE))</f>
        <v>0</v>
      </c>
      <c r="AM88" s="308">
        <f>IF(AL88="Neg","Neg",AL88*VLOOKUP($D88,$D$1422:$AY$1445,COLUMNS($D88:AM88),FALSE))</f>
        <v>0</v>
      </c>
      <c r="AN88" s="308">
        <f>IF(AM88="Neg","Neg",AM88*VLOOKUP($D88,$D$1422:$AY$1445,COLUMNS($D88:AN88),FALSE))</f>
        <v>0</v>
      </c>
      <c r="AO88" s="308">
        <f>IF(AN88="Neg","Neg",AN88*VLOOKUP($D88,$D$1422:$AY$1445,COLUMNS($D88:AO88),FALSE))</f>
        <v>0</v>
      </c>
      <c r="AP88" s="308">
        <f>IF(AO88="Neg","Neg",AO88*VLOOKUP($D88,$D$1422:$AY$1445,COLUMNS($D88:AP88),FALSE))</f>
        <v>0</v>
      </c>
      <c r="AQ88" s="308">
        <f>IF(AP88="Neg","Neg",AP88*VLOOKUP($D88,$D$1422:$AY$1445,COLUMNS($D88:AQ88),FALSE))</f>
        <v>0</v>
      </c>
      <c r="AR88" s="308">
        <f>IF(AQ88="Neg","Neg",AQ88*VLOOKUP($D88,$D$1422:$AY$1445,COLUMNS($D88:AR88),FALSE))</f>
        <v>0</v>
      </c>
      <c r="AS88" s="308">
        <f>IF(AR88="Neg","Neg",AR88*VLOOKUP($D88,$D$1422:$AY$1445,COLUMNS($D88:AS88),FALSE))</f>
        <v>0</v>
      </c>
      <c r="AT88" s="308">
        <f>IF(AS88="Neg","Neg",AS88*VLOOKUP($D88,$D$1422:$AY$1445,COLUMNS($D88:AT88),FALSE))</f>
        <v>0</v>
      </c>
      <c r="AU88" s="308">
        <f>IF(AT88="Neg","Neg",AT88*VLOOKUP($D88,$D$1422:$AY$1445,COLUMNS($D88:AU88),FALSE))</f>
        <v>0</v>
      </c>
      <c r="AV88" s="308">
        <f>IF(AU88="Neg","Neg",AU88*VLOOKUP($D88,$D$1422:$AY$1445,COLUMNS($D88:AV88),FALSE))</f>
        <v>0</v>
      </c>
      <c r="AW88" s="308">
        <f>IF(AV88="Neg","Neg",AV88*VLOOKUP($D88,$D$1422:$AY$1445,COLUMNS($D88:AW88),FALSE))</f>
        <v>0</v>
      </c>
      <c r="AX88" s="308">
        <f>IF(AW88="Neg","Neg",AW88*VLOOKUP($D88,$D$1422:$AY$1445,COLUMNS($D88:AX88),FALSE))</f>
        <v>0</v>
      </c>
      <c r="AY88" s="308">
        <f>IF(AX88="Neg","Neg",AX88*VLOOKUP($D88,$D$1422:$AY$1445,COLUMNS($D88:AY88),FALSE))</f>
        <v>0</v>
      </c>
      <c r="AZ88" s="308">
        <f>IF(AY88="Neg","Neg",AY88*VLOOKUP($D88,$D$1422:AZ$1445,COLUMNS($D88:AZ88),FALSE))</f>
        <v>0</v>
      </c>
      <c r="BA88" s="308">
        <f>IF(AZ88="Neg","Neg",AZ88*VLOOKUP($D88,$D$1422:BA$1445,COLUMNS($D88:BA88),FALSE))</f>
        <v>0</v>
      </c>
      <c r="BB88" s="308">
        <f>IF(BA88="Neg","Neg",BA88*VLOOKUP($D88,$D$1422:BB$1445,COLUMNS($D88:BB88),FALSE))</f>
        <v>0</v>
      </c>
      <c r="BC88" s="308">
        <f>IF(BB88="Neg","Neg",BB88*VLOOKUP($D88,$D$1422:BC$1445,COLUMNS($D88:BC88),FALSE))</f>
        <v>0</v>
      </c>
    </row>
    <row r="89" spans="1:55">
      <c r="A89" s="304"/>
      <c r="B89" s="305" t="s">
        <v>996</v>
      </c>
      <c r="C89" s="306" t="s">
        <v>97</v>
      </c>
      <c r="D89" s="305" t="s">
        <v>791</v>
      </c>
      <c r="E89" s="312"/>
      <c r="F89" s="312"/>
      <c r="G89" s="312"/>
      <c r="H89" s="312"/>
      <c r="I89" s="312"/>
      <c r="J89" s="312"/>
      <c r="K89" s="312"/>
      <c r="L89" s="312"/>
      <c r="M89" s="312"/>
      <c r="N89" s="312"/>
      <c r="O89" s="307">
        <v>-105</v>
      </c>
      <c r="P89" s="307">
        <v>0</v>
      </c>
      <c r="Q89" s="308">
        <f>IF(P89="Neg","Neg",P89*VLOOKUP($D89,$D$1422:$AY$1445,COLUMNS($D89:Q89),FALSE))</f>
        <v>0</v>
      </c>
      <c r="R89" s="308">
        <f>IF(Q89="Neg","Neg",Q89*VLOOKUP($D89,$D$1422:$AY$1445,COLUMNS($D89:R89),FALSE))</f>
        <v>0</v>
      </c>
      <c r="S89" s="308">
        <f>IF(R89="Neg","Neg",R89*VLOOKUP($D89,$D$1422:$AY$1445,COLUMNS($D89:S89),FALSE))</f>
        <v>0</v>
      </c>
      <c r="T89" s="308">
        <f>IF(S89="Neg","Neg",S89*VLOOKUP($D89,$D$1422:$AY$1445,COLUMNS($D89:T89),FALSE))</f>
        <v>0</v>
      </c>
      <c r="U89" s="308">
        <f>IF(T89="Neg","Neg",T89*VLOOKUP($D89,$D$1422:$AY$1445,COLUMNS($D89:U89),FALSE))</f>
        <v>0</v>
      </c>
      <c r="V89" s="308">
        <f>IF(U89="Neg","Neg",U89*VLOOKUP($D89,$D$1422:$AY$1445,COLUMNS($D89:V89),FALSE))</f>
        <v>0</v>
      </c>
      <c r="W89" s="308">
        <f>IF(V89="Neg","Neg",V89*VLOOKUP($D89,$D$1422:$AY$1445,COLUMNS($D89:W89),FALSE))</f>
        <v>0</v>
      </c>
      <c r="X89" s="308">
        <f>IF(W89="Neg","Neg",W89*VLOOKUP($D89,$D$1422:$AY$1445,COLUMNS($D89:X89),FALSE))</f>
        <v>0</v>
      </c>
      <c r="Y89" s="308">
        <f>IF(X89="Neg","Neg",X89*VLOOKUP($D89,$D$1422:$AY$1445,COLUMNS($D89:Y89),FALSE))</f>
        <v>0</v>
      </c>
      <c r="Z89" s="308">
        <f>IF(Y89="Neg","Neg",Y89*VLOOKUP($D89,$D$1422:$AY$1445,COLUMNS($D89:Z89),FALSE))</f>
        <v>0</v>
      </c>
      <c r="AA89" s="308">
        <f>IF(Z89="Neg","Neg",Z89*VLOOKUP($D89,$D$1422:$AY$1445,COLUMNS($D89:AA89),FALSE))</f>
        <v>0</v>
      </c>
      <c r="AB89" s="308">
        <f>IF(AA89="Neg","Neg",AA89*VLOOKUP($D89,$D$1422:$AY$1445,COLUMNS($D89:AB89),FALSE))</f>
        <v>0</v>
      </c>
      <c r="AC89" s="308">
        <f>IF(AB89="Neg","Neg",AB89*VLOOKUP($D89,$D$1422:$AY$1445,COLUMNS($D89:AC89),FALSE))</f>
        <v>0</v>
      </c>
      <c r="AD89" s="308">
        <f>IF(AC89="Neg","Neg",AC89*VLOOKUP($D89,$D$1422:$AY$1445,COLUMNS($D89:AD89),FALSE))</f>
        <v>0</v>
      </c>
      <c r="AE89" s="308">
        <f>IF(AD89="Neg","Neg",AD89*VLOOKUP($D89,$D$1422:$AY$1445,COLUMNS($D89:AE89),FALSE))</f>
        <v>0</v>
      </c>
      <c r="AF89" s="308">
        <f>IF(AE89="Neg","Neg",AE89*VLOOKUP($D89,$D$1422:$AY$1445,COLUMNS($D89:AF89),FALSE))</f>
        <v>0</v>
      </c>
      <c r="AG89" s="308">
        <f>IF(AF89="Neg","Neg",AF89*VLOOKUP($D89,$D$1422:$AY$1445,COLUMNS($D89:AG89),FALSE))</f>
        <v>0</v>
      </c>
      <c r="AH89" s="308">
        <f>IF(AG89="Neg","Neg",AG89*VLOOKUP($D89,$D$1422:$AY$1445,COLUMNS($D89:AH89),FALSE))</f>
        <v>0</v>
      </c>
      <c r="AI89" s="308">
        <f>IF(AH89="Neg","Neg",AH89*VLOOKUP($D89,$D$1422:$AY$1445,COLUMNS($D89:AI89),FALSE))</f>
        <v>0</v>
      </c>
      <c r="AJ89" s="308">
        <f>IF(AI89="Neg","Neg",AI89*VLOOKUP($D89,$D$1422:$AY$1445,COLUMNS($D89:AJ89),FALSE))</f>
        <v>0</v>
      </c>
      <c r="AK89" s="308">
        <f>IF(AJ89="Neg","Neg",AJ89*VLOOKUP($D89,$D$1422:$AY$1445,COLUMNS($D89:AK89),FALSE))</f>
        <v>0</v>
      </c>
      <c r="AL89" s="308">
        <f>IF(AK89="Neg","Neg",AK89*VLOOKUP($D89,$D$1422:$AY$1445,COLUMNS($D89:AL89),FALSE))</f>
        <v>0</v>
      </c>
      <c r="AM89" s="308">
        <f>IF(AL89="Neg","Neg",AL89*VLOOKUP($D89,$D$1422:$AY$1445,COLUMNS($D89:AM89),FALSE))</f>
        <v>0</v>
      </c>
      <c r="AN89" s="308">
        <f>IF(AM89="Neg","Neg",AM89*VLOOKUP($D89,$D$1422:$AY$1445,COLUMNS($D89:AN89),FALSE))</f>
        <v>0</v>
      </c>
      <c r="AO89" s="308">
        <f>IF(AN89="Neg","Neg",AN89*VLOOKUP($D89,$D$1422:$AY$1445,COLUMNS($D89:AO89),FALSE))</f>
        <v>0</v>
      </c>
      <c r="AP89" s="308">
        <f>IF(AO89="Neg","Neg",AO89*VLOOKUP($D89,$D$1422:$AY$1445,COLUMNS($D89:AP89),FALSE))</f>
        <v>0</v>
      </c>
      <c r="AQ89" s="308">
        <f>IF(AP89="Neg","Neg",AP89*VLOOKUP($D89,$D$1422:$AY$1445,COLUMNS($D89:AQ89),FALSE))</f>
        <v>0</v>
      </c>
      <c r="AR89" s="308">
        <f>IF(AQ89="Neg","Neg",AQ89*VLOOKUP($D89,$D$1422:$AY$1445,COLUMNS($D89:AR89),FALSE))</f>
        <v>0</v>
      </c>
      <c r="AS89" s="308">
        <f>IF(AR89="Neg","Neg",AR89*VLOOKUP($D89,$D$1422:$AY$1445,COLUMNS($D89:AS89),FALSE))</f>
        <v>0</v>
      </c>
      <c r="AT89" s="308">
        <f>IF(AS89="Neg","Neg",AS89*VLOOKUP($D89,$D$1422:$AY$1445,COLUMNS($D89:AT89),FALSE))</f>
        <v>0</v>
      </c>
      <c r="AU89" s="308">
        <f>IF(AT89="Neg","Neg",AT89*VLOOKUP($D89,$D$1422:$AY$1445,COLUMNS($D89:AU89),FALSE))</f>
        <v>0</v>
      </c>
      <c r="AV89" s="308">
        <f>IF(AU89="Neg","Neg",AU89*VLOOKUP($D89,$D$1422:$AY$1445,COLUMNS($D89:AV89),FALSE))</f>
        <v>0</v>
      </c>
      <c r="AW89" s="308">
        <f>IF(AV89="Neg","Neg",AV89*VLOOKUP($D89,$D$1422:$AY$1445,COLUMNS($D89:AW89),FALSE))</f>
        <v>0</v>
      </c>
      <c r="AX89" s="308">
        <f>IF(AW89="Neg","Neg",AW89*VLOOKUP($D89,$D$1422:$AY$1445,COLUMNS($D89:AX89),FALSE))</f>
        <v>0</v>
      </c>
      <c r="AY89" s="308">
        <f>IF(AX89="Neg","Neg",AX89*VLOOKUP($D89,$D$1422:$AY$1445,COLUMNS($D89:AY89),FALSE))</f>
        <v>0</v>
      </c>
      <c r="AZ89" s="308">
        <f>IF(AY89="Neg","Neg",AY89*VLOOKUP($D89,$D$1422:AZ$1445,COLUMNS($D89:AZ89),FALSE))</f>
        <v>0</v>
      </c>
      <c r="BA89" s="308">
        <f>IF(AZ89="Neg","Neg",AZ89*VLOOKUP($D89,$D$1422:BA$1445,COLUMNS($D89:BA89),FALSE))</f>
        <v>0</v>
      </c>
      <c r="BB89" s="308">
        <f>IF(BA89="Neg","Neg",BA89*VLOOKUP($D89,$D$1422:BB$1445,COLUMNS($D89:BB89),FALSE))</f>
        <v>0</v>
      </c>
      <c r="BC89" s="308">
        <f>IF(BB89="Neg","Neg",BB89*VLOOKUP($D89,$D$1422:BC$1445,COLUMNS($D89:BC89),FALSE))</f>
        <v>0</v>
      </c>
    </row>
    <row r="90" spans="1:55">
      <c r="A90" s="304"/>
      <c r="B90" s="305" t="s">
        <v>996</v>
      </c>
      <c r="C90" s="306" t="s">
        <v>98</v>
      </c>
      <c r="D90" s="305" t="s">
        <v>227</v>
      </c>
      <c r="E90" s="312"/>
      <c r="F90" s="312"/>
      <c r="G90" s="312"/>
      <c r="H90" s="312"/>
      <c r="I90" s="312"/>
      <c r="J90" s="312"/>
      <c r="K90" s="312"/>
      <c r="L90" s="312"/>
      <c r="M90" s="312"/>
      <c r="N90" s="312"/>
      <c r="O90" s="307">
        <v>0</v>
      </c>
      <c r="P90" s="307">
        <v>-112.5</v>
      </c>
      <c r="Q90" s="308">
        <f>IF(P90="Neg","Neg",P90*VLOOKUP($D90,$D$1422:$AY$1445,COLUMNS($D90:Q90),FALSE))</f>
        <v>-122.89673602108876</v>
      </c>
      <c r="R90" s="308">
        <f>IF(Q90="Neg","Neg",Q90*VLOOKUP($D90,$D$1422:$AY$1445,COLUMNS($D90:R90),FALSE))</f>
        <v>-134.1196055995307</v>
      </c>
      <c r="S90" s="308">
        <f>IF(R90="Neg","Neg",R90*VLOOKUP($D90,$D$1422:$AY$1445,COLUMNS($D90:S90),FALSE))</f>
        <v>-144.40961233461033</v>
      </c>
      <c r="T90" s="308">
        <f>IF(S90="Neg","Neg",S90*VLOOKUP($D90,$D$1422:$AY$1445,COLUMNS($D90:T90),FALSE))</f>
        <v>-158.72437229782085</v>
      </c>
      <c r="U90" s="308">
        <f>IF(T90="Neg","Neg",T90*VLOOKUP($D90,$D$1422:$AY$1445,COLUMNS($D90:U90),FALSE))</f>
        <v>-170.36519701918408</v>
      </c>
      <c r="V90" s="308">
        <f>IF(U90="Neg","Neg",U90*VLOOKUP($D90,$D$1422:$AY$1445,COLUMNS($D90:V90),FALSE))</f>
        <v>-191.39331054510689</v>
      </c>
      <c r="W90" s="308">
        <f>IF(V90="Neg","Neg",V90*VLOOKUP($D90,$D$1422:$AY$1445,COLUMNS($D90:W90),FALSE))</f>
        <v>-213.96655453603989</v>
      </c>
      <c r="X90" s="308">
        <f>IF(W90="Neg","Neg",W90*VLOOKUP($D90,$D$1422:$AY$1445,COLUMNS($D90:X90),FALSE))</f>
        <v>-235.81428380032298</v>
      </c>
      <c r="Y90" s="308">
        <f>IF(X90="Neg","Neg",X90*VLOOKUP($D90,$D$1422:$AY$1445,COLUMNS($D90:Y90),FALSE))</f>
        <v>-254.20471745254667</v>
      </c>
      <c r="Z90" s="308">
        <f>IF(Y90="Neg","Neg",Y90*VLOOKUP($D90,$D$1422:$AY$1445,COLUMNS($D90:Z90),FALSE))</f>
        <v>-267.67949349304405</v>
      </c>
      <c r="AA90" s="308">
        <f>IF(Z90="Neg","Neg",Z90*VLOOKUP($D90,$D$1422:$AY$1445,COLUMNS($D90:AA90),FALSE))</f>
        <v>-276.16895273132826</v>
      </c>
      <c r="AB90" s="308">
        <f>IF(AA90="Neg","Neg",AA90*VLOOKUP($D90,$D$1422:$AY$1445,COLUMNS($D90:AB90),FALSE))</f>
        <v>-292.8313496230528</v>
      </c>
      <c r="AC90" s="308">
        <f>IF(AB90="Neg","Neg",AB90*VLOOKUP($D90,$D$1422:$AY$1445,COLUMNS($D90:AC90),FALSE))</f>
        <v>-307.2043625935126</v>
      </c>
      <c r="AD90" s="308">
        <f>IF(AC90="Neg","Neg",AC90*VLOOKUP($D90,$D$1422:$AY$1445,COLUMNS($D90:AD90),FALSE))</f>
        <v>-323.84720602825837</v>
      </c>
      <c r="AE90" s="308">
        <f>IF(AD90="Neg","Neg",AD90*VLOOKUP($D90,$D$1422:$AY$1445,COLUMNS($D90:AE90),FALSE))</f>
        <v>-346.4962196649841</v>
      </c>
      <c r="AF90" s="308">
        <f>IF(AE90="Neg","Neg",AE90*VLOOKUP($D90,$D$1422:$AY$1445,COLUMNS($D90:AF90),FALSE))</f>
        <v>-364.56728018655446</v>
      </c>
      <c r="AG90" s="308">
        <f>IF(AF90="Neg","Neg",AF90*VLOOKUP($D90,$D$1422:$AY$1445,COLUMNS($D90:AG90),FALSE))</f>
        <v>-382.49331923553223</v>
      </c>
      <c r="AH90" s="308">
        <f>IF(AG90="Neg","Neg",AG90*VLOOKUP($D90,$D$1422:$AY$1445,COLUMNS($D90:AH90),FALSE))</f>
        <v>-400.15253506948716</v>
      </c>
      <c r="AI90" s="308">
        <f>IF(AH90="Neg","Neg",AH90*VLOOKUP($D90,$D$1422:$AY$1445,COLUMNS($D90:AI90),FALSE))</f>
        <v>-423.18772948154367</v>
      </c>
      <c r="AJ90" s="308">
        <f>IF(AI90="Neg","Neg",AI90*VLOOKUP($D90,$D$1422:$AY$1445,COLUMNS($D90:AJ90),FALSE))</f>
        <v>-438.94170535112931</v>
      </c>
      <c r="AK90" s="308">
        <f>IF(AJ90="Neg","Neg",AJ90*VLOOKUP($D90,$D$1422:$AY$1445,COLUMNS($D90:AK90),FALSE))</f>
        <v>-464.07808166102984</v>
      </c>
      <c r="AL90" s="308">
        <f>IF(AK90="Neg","Neg",AK90*VLOOKUP($D90,$D$1422:$AY$1445,COLUMNS($D90:AL90),FALSE))</f>
        <v>-491.94949776583633</v>
      </c>
      <c r="AM90" s="308">
        <f>IF(AL90="Neg","Neg",AL90*VLOOKUP($D90,$D$1422:$AY$1445,COLUMNS($D90:AM90),FALSE))</f>
        <v>-517.41543129856666</v>
      </c>
      <c r="AN90" s="308">
        <f>IF(AM90="Neg","Neg",AM90*VLOOKUP($D90,$D$1422:$AY$1445,COLUMNS($D90:AN90),FALSE))</f>
        <v>-551.41726352990577</v>
      </c>
      <c r="AO90" s="308">
        <f>IF(AN90="Neg","Neg",AN90*VLOOKUP($D90,$D$1422:$AY$1445,COLUMNS($D90:AO90),FALSE))</f>
        <v>-581.97442842348426</v>
      </c>
      <c r="AP90" s="308">
        <f>IF(AO90="Neg","Neg",AO90*VLOOKUP($D90,$D$1422:$AY$1445,COLUMNS($D90:AP90),FALSE))</f>
        <v>-611.23454733747076</v>
      </c>
      <c r="AQ90" s="308">
        <f>IF(AP90="Neg","Neg",AP90*VLOOKUP($D90,$D$1422:$AY$1445,COLUMNS($D90:AQ90),FALSE))</f>
        <v>-612.72997943265989</v>
      </c>
      <c r="AR90" s="308">
        <f>IF(AQ90="Neg","Neg",AQ90*VLOOKUP($D90,$D$1422:$AY$1445,COLUMNS($D90:AR90),FALSE))</f>
        <v>-612.50267049528156</v>
      </c>
      <c r="AS90" s="308">
        <f>IF(AR90="Neg","Neg",AR90*VLOOKUP($D90,$D$1422:$AY$1445,COLUMNS($D90:AS90),FALSE))</f>
        <v>-641.55910756573917</v>
      </c>
      <c r="AT90" s="308">
        <f>IF(AS90="Neg","Neg",AS90*VLOOKUP($D90,$D$1422:$AY$1445,COLUMNS($D90:AT90),FALSE))</f>
        <v>-663.6345531310875</v>
      </c>
      <c r="AU90" s="308">
        <f>IF(AT90="Neg","Neg",AT90*VLOOKUP($D90,$D$1422:$AY$1445,COLUMNS($D90:AU90),FALSE))</f>
        <v>-683.9078217448922</v>
      </c>
      <c r="AV90" s="308">
        <f>IF(AU90="Neg","Neg",AU90*VLOOKUP($D90,$D$1422:$AY$1445,COLUMNS($D90:AV90),FALSE))</f>
        <v>-715.39214639021418</v>
      </c>
      <c r="AW90" s="308">
        <f>IF(AV90="Neg","Neg",AV90*VLOOKUP($D90,$D$1422:$AY$1445,COLUMNS($D90:AW90),FALSE))</f>
        <v>-746.25442668539893</v>
      </c>
      <c r="AX90" s="308">
        <f>IF(AW90="Neg","Neg",AW90*VLOOKUP($D90,$D$1422:$AY$1445,COLUMNS($D90:AX90),FALSE))</f>
        <v>-764.05377562770161</v>
      </c>
      <c r="AY90" s="308">
        <f>IF(AX90="Neg","Neg",AX90*VLOOKUP($D90,$D$1422:$AY$1445,COLUMNS($D90:AY90),FALSE))</f>
        <v>-791.42372703373985</v>
      </c>
      <c r="AZ90" s="308">
        <f>IF(AY90="Neg","Neg",AY90*VLOOKUP($D90,$D$1422:AZ$1445,COLUMNS($D90:AZ90),FALSE))</f>
        <v>-823.23475735608213</v>
      </c>
      <c r="BA90" s="308">
        <f>IF(AZ90="Neg","Neg",AZ90*VLOOKUP($D90,$D$1422:BA$1445,COLUMNS($D90:BA90),FALSE))</f>
        <v>-858.05213168891089</v>
      </c>
      <c r="BB90" s="308">
        <f>IF(BA90="Neg","Neg",BA90*VLOOKUP($D90,$D$1422:BB$1445,COLUMNS($D90:BB90),FALSE))</f>
        <v>-891.84865262197286</v>
      </c>
      <c r="BC90" s="308">
        <f>IF(BB90="Neg","Neg",BB90*VLOOKUP($D90,$D$1422:BC$1445,COLUMNS($D90:BC90),FALSE))</f>
        <v>-929.38151329272887</v>
      </c>
    </row>
    <row r="91" spans="1:55">
      <c r="A91" s="304"/>
      <c r="B91" s="305" t="s">
        <v>996</v>
      </c>
      <c r="C91" s="306" t="s">
        <v>98</v>
      </c>
      <c r="D91" s="305" t="s">
        <v>791</v>
      </c>
      <c r="E91" s="312"/>
      <c r="F91" s="312"/>
      <c r="G91" s="312"/>
      <c r="H91" s="312"/>
      <c r="I91" s="312"/>
      <c r="J91" s="312"/>
      <c r="K91" s="312"/>
      <c r="L91" s="312"/>
      <c r="M91" s="312"/>
      <c r="N91" s="312"/>
      <c r="O91" s="307">
        <v>0</v>
      </c>
      <c r="P91" s="307">
        <v>-112.5</v>
      </c>
      <c r="Q91" s="308">
        <f>IF(P91="Neg","Neg",P91*VLOOKUP($D91,$D$1422:$AY$1445,COLUMNS($D91:Q91),FALSE))</f>
        <v>-122.89673602108876</v>
      </c>
      <c r="R91" s="308">
        <f>IF(Q91="Neg","Neg",Q91*VLOOKUP($D91,$D$1422:$AY$1445,COLUMNS($D91:R91),FALSE))</f>
        <v>-134.1196055995307</v>
      </c>
      <c r="S91" s="308">
        <f>IF(R91="Neg","Neg",R91*VLOOKUP($D91,$D$1422:$AY$1445,COLUMNS($D91:S91),FALSE))</f>
        <v>-144.40961233461033</v>
      </c>
      <c r="T91" s="308">
        <f>IF(S91="Neg","Neg",S91*VLOOKUP($D91,$D$1422:$AY$1445,COLUMNS($D91:T91),FALSE))</f>
        <v>-158.72437229782085</v>
      </c>
      <c r="U91" s="308">
        <f>IF(T91="Neg","Neg",T91*VLOOKUP($D91,$D$1422:$AY$1445,COLUMNS($D91:U91),FALSE))</f>
        <v>-170.36519701918408</v>
      </c>
      <c r="V91" s="308">
        <f>IF(U91="Neg","Neg",U91*VLOOKUP($D91,$D$1422:$AY$1445,COLUMNS($D91:V91),FALSE))</f>
        <v>-191.39331054510689</v>
      </c>
      <c r="W91" s="308">
        <f>IF(V91="Neg","Neg",V91*VLOOKUP($D91,$D$1422:$AY$1445,COLUMNS($D91:W91),FALSE))</f>
        <v>-213.96655453603989</v>
      </c>
      <c r="X91" s="308">
        <f>IF(W91="Neg","Neg",W91*VLOOKUP($D91,$D$1422:$AY$1445,COLUMNS($D91:X91),FALSE))</f>
        <v>-235.81428380032298</v>
      </c>
      <c r="Y91" s="308">
        <f>IF(X91="Neg","Neg",X91*VLOOKUP($D91,$D$1422:$AY$1445,COLUMNS($D91:Y91),FALSE))</f>
        <v>-254.20471745254667</v>
      </c>
      <c r="Z91" s="308">
        <f>IF(Y91="Neg","Neg",Y91*VLOOKUP($D91,$D$1422:$AY$1445,COLUMNS($D91:Z91),FALSE))</f>
        <v>-267.67949349304405</v>
      </c>
      <c r="AA91" s="308">
        <f>IF(Z91="Neg","Neg",Z91*VLOOKUP($D91,$D$1422:$AY$1445,COLUMNS($D91:AA91),FALSE))</f>
        <v>-276.16895273132826</v>
      </c>
      <c r="AB91" s="308">
        <f>IF(AA91="Neg","Neg",AA91*VLOOKUP($D91,$D$1422:$AY$1445,COLUMNS($D91:AB91),FALSE))</f>
        <v>-292.8313496230528</v>
      </c>
      <c r="AC91" s="308">
        <f>IF(AB91="Neg","Neg",AB91*VLOOKUP($D91,$D$1422:$AY$1445,COLUMNS($D91:AC91),FALSE))</f>
        <v>-307.2043625935126</v>
      </c>
      <c r="AD91" s="308">
        <f>IF(AC91="Neg","Neg",AC91*VLOOKUP($D91,$D$1422:$AY$1445,COLUMNS($D91:AD91),FALSE))</f>
        <v>-323.84720602825837</v>
      </c>
      <c r="AE91" s="308">
        <f>IF(AD91="Neg","Neg",AD91*VLOOKUP($D91,$D$1422:$AY$1445,COLUMNS($D91:AE91),FALSE))</f>
        <v>-346.4962196649841</v>
      </c>
      <c r="AF91" s="308">
        <f>IF(AE91="Neg","Neg",AE91*VLOOKUP($D91,$D$1422:$AY$1445,COLUMNS($D91:AF91),FALSE))</f>
        <v>-364.56728018655446</v>
      </c>
      <c r="AG91" s="308">
        <f>IF(AF91="Neg","Neg",AF91*VLOOKUP($D91,$D$1422:$AY$1445,COLUMNS($D91:AG91),FALSE))</f>
        <v>-382.49331923553223</v>
      </c>
      <c r="AH91" s="308">
        <f>IF(AG91="Neg","Neg",AG91*VLOOKUP($D91,$D$1422:$AY$1445,COLUMNS($D91:AH91),FALSE))</f>
        <v>-400.15253506948716</v>
      </c>
      <c r="AI91" s="308">
        <f>IF(AH91="Neg","Neg",AH91*VLOOKUP($D91,$D$1422:$AY$1445,COLUMNS($D91:AI91),FALSE))</f>
        <v>-423.18772948154367</v>
      </c>
      <c r="AJ91" s="308">
        <f>IF(AI91="Neg","Neg",AI91*VLOOKUP($D91,$D$1422:$AY$1445,COLUMNS($D91:AJ91),FALSE))</f>
        <v>-438.94170535112931</v>
      </c>
      <c r="AK91" s="308">
        <f>IF(AJ91="Neg","Neg",AJ91*VLOOKUP($D91,$D$1422:$AY$1445,COLUMNS($D91:AK91),FALSE))</f>
        <v>-464.07808166102984</v>
      </c>
      <c r="AL91" s="308">
        <f>IF(AK91="Neg","Neg",AK91*VLOOKUP($D91,$D$1422:$AY$1445,COLUMNS($D91:AL91),FALSE))</f>
        <v>-491.94949776583633</v>
      </c>
      <c r="AM91" s="308">
        <f>IF(AL91="Neg","Neg",AL91*VLOOKUP($D91,$D$1422:$AY$1445,COLUMNS($D91:AM91),FALSE))</f>
        <v>-517.41543129856666</v>
      </c>
      <c r="AN91" s="308">
        <f>IF(AM91="Neg","Neg",AM91*VLOOKUP($D91,$D$1422:$AY$1445,COLUMNS($D91:AN91),FALSE))</f>
        <v>-551.41726352990577</v>
      </c>
      <c r="AO91" s="308">
        <f>IF(AN91="Neg","Neg",AN91*VLOOKUP($D91,$D$1422:$AY$1445,COLUMNS($D91:AO91),FALSE))</f>
        <v>-581.97442842348426</v>
      </c>
      <c r="AP91" s="308">
        <f>IF(AO91="Neg","Neg",AO91*VLOOKUP($D91,$D$1422:$AY$1445,COLUMNS($D91:AP91),FALSE))</f>
        <v>-611.23454733747076</v>
      </c>
      <c r="AQ91" s="308">
        <f>IF(AP91="Neg","Neg",AP91*VLOOKUP($D91,$D$1422:$AY$1445,COLUMNS($D91:AQ91),FALSE))</f>
        <v>-612.72997943265989</v>
      </c>
      <c r="AR91" s="308">
        <f>IF(AQ91="Neg","Neg",AQ91*VLOOKUP($D91,$D$1422:$AY$1445,COLUMNS($D91:AR91),FALSE))</f>
        <v>-612.50267049528156</v>
      </c>
      <c r="AS91" s="308">
        <f>IF(AR91="Neg","Neg",AR91*VLOOKUP($D91,$D$1422:$AY$1445,COLUMNS($D91:AS91),FALSE))</f>
        <v>-641.55910756573917</v>
      </c>
      <c r="AT91" s="308">
        <f>IF(AS91="Neg","Neg",AS91*VLOOKUP($D91,$D$1422:$AY$1445,COLUMNS($D91:AT91),FALSE))</f>
        <v>-663.6345531310875</v>
      </c>
      <c r="AU91" s="308">
        <f>IF(AT91="Neg","Neg",AT91*VLOOKUP($D91,$D$1422:$AY$1445,COLUMNS($D91:AU91),FALSE))</f>
        <v>-683.9078217448922</v>
      </c>
      <c r="AV91" s="308">
        <f>IF(AU91="Neg","Neg",AU91*VLOOKUP($D91,$D$1422:$AY$1445,COLUMNS($D91:AV91),FALSE))</f>
        <v>-715.39214639021418</v>
      </c>
      <c r="AW91" s="308">
        <f>IF(AV91="Neg","Neg",AV91*VLOOKUP($D91,$D$1422:$AY$1445,COLUMNS($D91:AW91),FALSE))</f>
        <v>-746.25442668539893</v>
      </c>
      <c r="AX91" s="308">
        <f>IF(AW91="Neg","Neg",AW91*VLOOKUP($D91,$D$1422:$AY$1445,COLUMNS($D91:AX91),FALSE))</f>
        <v>-764.05377562770161</v>
      </c>
      <c r="AY91" s="308">
        <f>IF(AX91="Neg","Neg",AX91*VLOOKUP($D91,$D$1422:$AY$1445,COLUMNS($D91:AY91),FALSE))</f>
        <v>-791.42372703373985</v>
      </c>
      <c r="AZ91" s="308">
        <f>IF(AY91="Neg","Neg",AY91*VLOOKUP($D91,$D$1422:AZ$1445,COLUMNS($D91:AZ91),FALSE))</f>
        <v>-823.23475735608213</v>
      </c>
      <c r="BA91" s="308">
        <f>IF(AZ91="Neg","Neg",AZ91*VLOOKUP($D91,$D$1422:BA$1445,COLUMNS($D91:BA91),FALSE))</f>
        <v>-858.05213168891089</v>
      </c>
      <c r="BB91" s="308">
        <f>IF(BA91="Neg","Neg",BA91*VLOOKUP($D91,$D$1422:BB$1445,COLUMNS($D91:BB91),FALSE))</f>
        <v>-891.84865262197286</v>
      </c>
      <c r="BC91" s="308">
        <f>IF(BB91="Neg","Neg",BB91*VLOOKUP($D91,$D$1422:BC$1445,COLUMNS($D91:BC91),FALSE))</f>
        <v>-929.38151329272887</v>
      </c>
    </row>
    <row r="92" spans="1:55">
      <c r="A92" s="304"/>
      <c r="B92" s="305" t="s">
        <v>996</v>
      </c>
      <c r="C92" s="306" t="s">
        <v>99</v>
      </c>
      <c r="D92" s="305" t="s">
        <v>762</v>
      </c>
      <c r="E92" s="312"/>
      <c r="F92" s="312"/>
      <c r="G92" s="312"/>
      <c r="H92" s="312"/>
      <c r="I92" s="312"/>
      <c r="J92" s="312"/>
      <c r="K92" s="312"/>
      <c r="L92" s="312"/>
      <c r="M92" s="312"/>
      <c r="N92" s="312"/>
      <c r="O92" s="307">
        <v>350</v>
      </c>
      <c r="P92" s="307">
        <v>170</v>
      </c>
      <c r="Q92" s="308">
        <f>IF(P92="Neg","Neg",P92*VLOOKUP($D92,$D$1422:$AY$1445,COLUMNS($D92:Q92),FALSE))</f>
        <v>185.71062332075635</v>
      </c>
      <c r="R92" s="308">
        <f>IF(Q92="Neg","Neg",Q92*VLOOKUP($D92,$D$1422:$AY$1445,COLUMNS($D92:R92),FALSE))</f>
        <v>202.66962623929084</v>
      </c>
      <c r="S92" s="308">
        <f>IF(R92="Neg","Neg",R92*VLOOKUP($D92,$D$1422:$AY$1445,COLUMNS($D92:S92),FALSE))</f>
        <v>218.21896975007783</v>
      </c>
      <c r="T92" s="308">
        <f>IF(S92="Neg","Neg",S92*VLOOKUP($D92,$D$1422:$AY$1445,COLUMNS($D92:T92),FALSE))</f>
        <v>239.85016258337376</v>
      </c>
      <c r="U92" s="308">
        <f>IF(T92="Neg","Neg",T92*VLOOKUP($D92,$D$1422:$AY$1445,COLUMNS($D92:U92),FALSE))</f>
        <v>257.44074216232264</v>
      </c>
      <c r="V92" s="308">
        <f>IF(U92="Neg","Neg",U92*VLOOKUP($D92,$D$1422:$AY$1445,COLUMNS($D92:V92),FALSE))</f>
        <v>289.21655815705043</v>
      </c>
      <c r="W92" s="308">
        <f>IF(V92="Neg","Neg",V92*VLOOKUP($D92,$D$1422:$AY$1445,COLUMNS($D92:W92),FALSE))</f>
        <v>323.32723796557138</v>
      </c>
      <c r="X92" s="308">
        <f>IF(W92="Neg","Neg",W92*VLOOKUP($D92,$D$1422:$AY$1445,COLUMNS($D92:X92),FALSE))</f>
        <v>356.34158440937694</v>
      </c>
      <c r="Y92" s="308">
        <f>IF(X92="Neg","Neg",X92*VLOOKUP($D92,$D$1422:$AY$1445,COLUMNS($D92:Y92),FALSE))</f>
        <v>384.13157303940386</v>
      </c>
      <c r="Z92" s="308">
        <f>IF(Y92="Neg","Neg",Y92*VLOOKUP($D92,$D$1422:$AY$1445,COLUMNS($D92:Z92),FALSE))</f>
        <v>404.49345683393324</v>
      </c>
      <c r="AA92" s="308">
        <f>IF(Z92="Neg","Neg",Z92*VLOOKUP($D92,$D$1422:$AY$1445,COLUMNS($D92:AA92),FALSE))</f>
        <v>417.32197301622938</v>
      </c>
      <c r="AB92" s="308">
        <f>IF(AA92="Neg","Neg",AA92*VLOOKUP($D92,$D$1422:$AY$1445,COLUMNS($D92:AB92),FALSE))</f>
        <v>442.50070609705756</v>
      </c>
      <c r="AC92" s="308">
        <f>IF(AB92="Neg","Neg",AB92*VLOOKUP($D92,$D$1422:$AY$1445,COLUMNS($D92:AC92),FALSE))</f>
        <v>464.21992569686341</v>
      </c>
      <c r="AD92" s="308">
        <f>IF(AC92="Neg","Neg",AC92*VLOOKUP($D92,$D$1422:$AY$1445,COLUMNS($D92:AD92),FALSE))</f>
        <v>489.36911133159037</v>
      </c>
      <c r="AE92" s="308">
        <f>IF(AD92="Neg","Neg",AD92*VLOOKUP($D92,$D$1422:$AY$1445,COLUMNS($D92:AE92),FALSE))</f>
        <v>523.59428749375365</v>
      </c>
      <c r="AF92" s="308">
        <f>IF(AE92="Neg","Neg",AE92*VLOOKUP($D92,$D$1422:$AY$1445,COLUMNS($D92:AF92),FALSE))</f>
        <v>550.90166783745997</v>
      </c>
      <c r="AG92" s="308">
        <f>IF(AF92="Neg","Neg",AF92*VLOOKUP($D92,$D$1422:$AY$1445,COLUMNS($D92:AG92),FALSE))</f>
        <v>577.98990462258189</v>
      </c>
      <c r="AH92" s="308">
        <f>IF(AG92="Neg","Neg",AG92*VLOOKUP($D92,$D$1422:$AY$1445,COLUMNS($D92:AH92),FALSE))</f>
        <v>604.67494188278044</v>
      </c>
      <c r="AI92" s="308">
        <f>IF(AH92="Neg","Neg",AH92*VLOOKUP($D92,$D$1422:$AY$1445,COLUMNS($D92:AI92),FALSE))</f>
        <v>639.48368010544357</v>
      </c>
      <c r="AJ92" s="308">
        <f>IF(AI92="Neg","Neg",AI92*VLOOKUP($D92,$D$1422:$AY$1445,COLUMNS($D92:AJ92),FALSE))</f>
        <v>663.2896880861507</v>
      </c>
      <c r="AK92" s="308">
        <f>IF(AJ92="Neg","Neg",AJ92*VLOOKUP($D92,$D$1422:$AY$1445,COLUMNS($D92:AK92),FALSE))</f>
        <v>701.27354562111157</v>
      </c>
      <c r="AL92" s="308">
        <f>IF(AK92="Neg","Neg",AK92*VLOOKUP($D92,$D$1422:$AY$1445,COLUMNS($D92:AL92),FALSE))</f>
        <v>743.39035217948583</v>
      </c>
      <c r="AM92" s="308">
        <f>IF(AL92="Neg","Neg",AL92*VLOOKUP($D92,$D$1422:$AY$1445,COLUMNS($D92:AM92),FALSE))</f>
        <v>781.8722072956117</v>
      </c>
      <c r="AN92" s="308">
        <f>IF(AM92="Neg","Neg",AM92*VLOOKUP($D92,$D$1422:$AY$1445,COLUMNS($D92:AN92),FALSE))</f>
        <v>833.25275377852415</v>
      </c>
      <c r="AO92" s="308">
        <f>IF(AN92="Neg","Neg",AN92*VLOOKUP($D92,$D$1422:$AY$1445,COLUMNS($D92:AO92),FALSE))</f>
        <v>879.42802517326493</v>
      </c>
      <c r="AP92" s="308">
        <f>IF(AO92="Neg","Neg",AO92*VLOOKUP($D92,$D$1422:$AY$1445,COLUMNS($D92:AP92),FALSE))</f>
        <v>923.64331597662226</v>
      </c>
      <c r="AQ92" s="308">
        <f>IF(AP92="Neg","Neg",AP92*VLOOKUP($D92,$D$1422:$AY$1445,COLUMNS($D92:AQ92),FALSE))</f>
        <v>925.90308003157475</v>
      </c>
      <c r="AR92" s="308">
        <f>IF(AQ92="Neg","Neg",AQ92*VLOOKUP($D92,$D$1422:$AY$1445,COLUMNS($D92:AR92),FALSE))</f>
        <v>925.5595909706476</v>
      </c>
      <c r="AS92" s="308">
        <f>IF(AR92="Neg","Neg",AR92*VLOOKUP($D92,$D$1422:$AY$1445,COLUMNS($D92:AS92),FALSE))</f>
        <v>969.46709587711678</v>
      </c>
      <c r="AT92" s="308">
        <f>IF(AS92="Neg","Neg",AS92*VLOOKUP($D92,$D$1422:$AY$1445,COLUMNS($D92:AT92),FALSE))</f>
        <v>1002.8255469536432</v>
      </c>
      <c r="AU92" s="308">
        <f>IF(AT92="Neg","Neg",AT92*VLOOKUP($D92,$D$1422:$AY$1445,COLUMNS($D92:AU92),FALSE))</f>
        <v>1033.4607084145036</v>
      </c>
      <c r="AV92" s="308">
        <f>IF(AU92="Neg","Neg",AU92*VLOOKUP($D92,$D$1422:$AY$1445,COLUMNS($D92:AV92),FALSE))</f>
        <v>1081.0370212118792</v>
      </c>
      <c r="AW92" s="308">
        <f>IF(AV92="Neg","Neg",AV92*VLOOKUP($D92,$D$1422:$AY$1445,COLUMNS($D92:AW92),FALSE))</f>
        <v>1127.6733558801582</v>
      </c>
      <c r="AX92" s="308">
        <f>IF(AW92="Neg","Neg",AW92*VLOOKUP($D92,$D$1422:$AY$1445,COLUMNS($D92:AX92),FALSE))</f>
        <v>1154.5701498374156</v>
      </c>
      <c r="AY92" s="308">
        <f>IF(AX92="Neg","Neg",AX92*VLOOKUP($D92,$D$1422:$AY$1445,COLUMNS($D92:AY92),FALSE))</f>
        <v>1195.9291875176511</v>
      </c>
      <c r="AZ92" s="308">
        <f>IF(AY92="Neg","Neg",AY92*VLOOKUP($D92,$D$1422:AZ$1445,COLUMNS($D92:AZ92),FALSE))</f>
        <v>1243.9991888936352</v>
      </c>
      <c r="BA92" s="308">
        <f>IF(AZ92="Neg","Neg",AZ92*VLOOKUP($D92,$D$1422:BA$1445,COLUMNS($D92:BA92),FALSE))</f>
        <v>1296.6121101076876</v>
      </c>
      <c r="BB92" s="308">
        <f>IF(BA92="Neg","Neg",BA92*VLOOKUP($D92,$D$1422:BB$1445,COLUMNS($D92:BB92),FALSE))</f>
        <v>1347.6824084065368</v>
      </c>
      <c r="BC92" s="308">
        <f>IF(BB92="Neg","Neg",BB92*VLOOKUP($D92,$D$1422:BC$1445,COLUMNS($D92:BC92),FALSE))</f>
        <v>1404.3987311979015</v>
      </c>
    </row>
    <row r="93" spans="1:55">
      <c r="A93" s="304"/>
      <c r="B93" s="305" t="s">
        <v>996</v>
      </c>
      <c r="C93" s="306" t="s">
        <v>100</v>
      </c>
      <c r="D93" s="305" t="s">
        <v>762</v>
      </c>
      <c r="E93" s="312"/>
      <c r="F93" s="312"/>
      <c r="G93" s="312"/>
      <c r="H93" s="312"/>
      <c r="I93" s="312"/>
      <c r="J93" s="312"/>
      <c r="K93" s="312"/>
      <c r="L93" s="312"/>
      <c r="M93" s="312"/>
      <c r="N93" s="312"/>
      <c r="O93" s="307">
        <v>200</v>
      </c>
      <c r="P93" s="307">
        <v>0</v>
      </c>
      <c r="Q93" s="308">
        <f>IF(P93="Neg","Neg",P93*VLOOKUP($D93,$D$1422:$AY$1445,COLUMNS($D93:Q93),FALSE))</f>
        <v>0</v>
      </c>
      <c r="R93" s="308">
        <f>IF(Q93="Neg","Neg",Q93*VLOOKUP($D93,$D$1422:$AY$1445,COLUMNS($D93:R93),FALSE))</f>
        <v>0</v>
      </c>
      <c r="S93" s="308">
        <f>IF(R93="Neg","Neg",R93*VLOOKUP($D93,$D$1422:$AY$1445,COLUMNS($D93:S93),FALSE))</f>
        <v>0</v>
      </c>
      <c r="T93" s="308">
        <f>IF(S93="Neg","Neg",S93*VLOOKUP($D93,$D$1422:$AY$1445,COLUMNS($D93:T93),FALSE))</f>
        <v>0</v>
      </c>
      <c r="U93" s="308">
        <f>IF(T93="Neg","Neg",T93*VLOOKUP($D93,$D$1422:$AY$1445,COLUMNS($D93:U93),FALSE))</f>
        <v>0</v>
      </c>
      <c r="V93" s="308">
        <f>IF(U93="Neg","Neg",U93*VLOOKUP($D93,$D$1422:$AY$1445,COLUMNS($D93:V93),FALSE))</f>
        <v>0</v>
      </c>
      <c r="W93" s="308">
        <f>IF(V93="Neg","Neg",V93*VLOOKUP($D93,$D$1422:$AY$1445,COLUMNS($D93:W93),FALSE))</f>
        <v>0</v>
      </c>
      <c r="X93" s="308">
        <f>IF(W93="Neg","Neg",W93*VLOOKUP($D93,$D$1422:$AY$1445,COLUMNS($D93:X93),FALSE))</f>
        <v>0</v>
      </c>
      <c r="Y93" s="308">
        <f>IF(X93="Neg","Neg",X93*VLOOKUP($D93,$D$1422:$AY$1445,COLUMNS($D93:Y93),FALSE))</f>
        <v>0</v>
      </c>
      <c r="Z93" s="308">
        <f>IF(Y93="Neg","Neg",Y93*VLOOKUP($D93,$D$1422:$AY$1445,COLUMNS($D93:Z93),FALSE))</f>
        <v>0</v>
      </c>
      <c r="AA93" s="308">
        <f>IF(Z93="Neg","Neg",Z93*VLOOKUP($D93,$D$1422:$AY$1445,COLUMNS($D93:AA93),FALSE))</f>
        <v>0</v>
      </c>
      <c r="AB93" s="308">
        <f>IF(AA93="Neg","Neg",AA93*VLOOKUP($D93,$D$1422:$AY$1445,COLUMNS($D93:AB93),FALSE))</f>
        <v>0</v>
      </c>
      <c r="AC93" s="308">
        <f>IF(AB93="Neg","Neg",AB93*VLOOKUP($D93,$D$1422:$AY$1445,COLUMNS($D93:AC93),FALSE))</f>
        <v>0</v>
      </c>
      <c r="AD93" s="308">
        <f>IF(AC93="Neg","Neg",AC93*VLOOKUP($D93,$D$1422:$AY$1445,COLUMNS($D93:AD93),FALSE))</f>
        <v>0</v>
      </c>
      <c r="AE93" s="308">
        <f>IF(AD93="Neg","Neg",AD93*VLOOKUP($D93,$D$1422:$AY$1445,COLUMNS($D93:AE93),FALSE))</f>
        <v>0</v>
      </c>
      <c r="AF93" s="308">
        <f>IF(AE93="Neg","Neg",AE93*VLOOKUP($D93,$D$1422:$AY$1445,COLUMNS($D93:AF93),FALSE))</f>
        <v>0</v>
      </c>
      <c r="AG93" s="308">
        <f>IF(AF93="Neg","Neg",AF93*VLOOKUP($D93,$D$1422:$AY$1445,COLUMNS($D93:AG93),FALSE))</f>
        <v>0</v>
      </c>
      <c r="AH93" s="308">
        <f>IF(AG93="Neg","Neg",AG93*VLOOKUP($D93,$D$1422:$AY$1445,COLUMNS($D93:AH93),FALSE))</f>
        <v>0</v>
      </c>
      <c r="AI93" s="308">
        <f>IF(AH93="Neg","Neg",AH93*VLOOKUP($D93,$D$1422:$AY$1445,COLUMNS($D93:AI93),FALSE))</f>
        <v>0</v>
      </c>
      <c r="AJ93" s="308">
        <f>IF(AI93="Neg","Neg",AI93*VLOOKUP($D93,$D$1422:$AY$1445,COLUMNS($D93:AJ93),FALSE))</f>
        <v>0</v>
      </c>
      <c r="AK93" s="308">
        <f>IF(AJ93="Neg","Neg",AJ93*VLOOKUP($D93,$D$1422:$AY$1445,COLUMNS($D93:AK93),FALSE))</f>
        <v>0</v>
      </c>
      <c r="AL93" s="308">
        <f>IF(AK93="Neg","Neg",AK93*VLOOKUP($D93,$D$1422:$AY$1445,COLUMNS($D93:AL93),FALSE))</f>
        <v>0</v>
      </c>
      <c r="AM93" s="308">
        <f>IF(AL93="Neg","Neg",AL93*VLOOKUP($D93,$D$1422:$AY$1445,COLUMNS($D93:AM93),FALSE))</f>
        <v>0</v>
      </c>
      <c r="AN93" s="308">
        <f>IF(AM93="Neg","Neg",AM93*VLOOKUP($D93,$D$1422:$AY$1445,COLUMNS($D93:AN93),FALSE))</f>
        <v>0</v>
      </c>
      <c r="AO93" s="308">
        <f>IF(AN93="Neg","Neg",AN93*VLOOKUP($D93,$D$1422:$AY$1445,COLUMNS($D93:AO93),FALSE))</f>
        <v>0</v>
      </c>
      <c r="AP93" s="308">
        <f>IF(AO93="Neg","Neg",AO93*VLOOKUP($D93,$D$1422:$AY$1445,COLUMNS($D93:AP93),FALSE))</f>
        <v>0</v>
      </c>
      <c r="AQ93" s="308">
        <f>IF(AP93="Neg","Neg",AP93*VLOOKUP($D93,$D$1422:$AY$1445,COLUMNS($D93:AQ93),FALSE))</f>
        <v>0</v>
      </c>
      <c r="AR93" s="308">
        <f>IF(AQ93="Neg","Neg",AQ93*VLOOKUP($D93,$D$1422:$AY$1445,COLUMNS($D93:AR93),FALSE))</f>
        <v>0</v>
      </c>
      <c r="AS93" s="308">
        <f>IF(AR93="Neg","Neg",AR93*VLOOKUP($D93,$D$1422:$AY$1445,COLUMNS($D93:AS93),FALSE))</f>
        <v>0</v>
      </c>
      <c r="AT93" s="308">
        <f>IF(AS93="Neg","Neg",AS93*VLOOKUP($D93,$D$1422:$AY$1445,COLUMNS($D93:AT93),FALSE))</f>
        <v>0</v>
      </c>
      <c r="AU93" s="308">
        <f>IF(AT93="Neg","Neg",AT93*VLOOKUP($D93,$D$1422:$AY$1445,COLUMNS($D93:AU93),FALSE))</f>
        <v>0</v>
      </c>
      <c r="AV93" s="308">
        <f>IF(AU93="Neg","Neg",AU93*VLOOKUP($D93,$D$1422:$AY$1445,COLUMNS($D93:AV93),FALSE))</f>
        <v>0</v>
      </c>
      <c r="AW93" s="308">
        <f>IF(AV93="Neg","Neg",AV93*VLOOKUP($D93,$D$1422:$AY$1445,COLUMNS($D93:AW93),FALSE))</f>
        <v>0</v>
      </c>
      <c r="AX93" s="308">
        <f>IF(AW93="Neg","Neg",AW93*VLOOKUP($D93,$D$1422:$AY$1445,COLUMNS($D93:AX93),FALSE))</f>
        <v>0</v>
      </c>
      <c r="AY93" s="308">
        <f>IF(AX93="Neg","Neg",AX93*VLOOKUP($D93,$D$1422:$AY$1445,COLUMNS($D93:AY93),FALSE))</f>
        <v>0</v>
      </c>
      <c r="AZ93" s="308">
        <f>IF(AY93="Neg","Neg",AY93*VLOOKUP($D93,$D$1422:AZ$1445,COLUMNS($D93:AZ93),FALSE))</f>
        <v>0</v>
      </c>
      <c r="BA93" s="308">
        <f>IF(AZ93="Neg","Neg",AZ93*VLOOKUP($D93,$D$1422:BA$1445,COLUMNS($D93:BA93),FALSE))</f>
        <v>0</v>
      </c>
      <c r="BB93" s="308">
        <f>IF(BA93="Neg","Neg",BA93*VLOOKUP($D93,$D$1422:BB$1445,COLUMNS($D93:BB93),FALSE))</f>
        <v>0</v>
      </c>
      <c r="BC93" s="308">
        <f>IF(BB93="Neg","Neg",BB93*VLOOKUP($D93,$D$1422:BC$1445,COLUMNS($D93:BC93),FALSE))</f>
        <v>0</v>
      </c>
    </row>
    <row r="94" spans="1:55">
      <c r="A94" s="304"/>
      <c r="B94" s="305" t="s">
        <v>996</v>
      </c>
      <c r="C94" s="306" t="s">
        <v>423</v>
      </c>
      <c r="D94" s="305" t="s">
        <v>90</v>
      </c>
      <c r="E94" s="312"/>
      <c r="F94" s="312"/>
      <c r="G94" s="312"/>
      <c r="H94" s="312"/>
      <c r="I94" s="312"/>
      <c r="J94" s="312"/>
      <c r="K94" s="312"/>
      <c r="L94" s="312"/>
      <c r="M94" s="312"/>
      <c r="N94" s="312"/>
      <c r="O94" s="307">
        <v>0</v>
      </c>
      <c r="P94" s="307">
        <v>-65</v>
      </c>
      <c r="Q94" s="308">
        <f>IF(P94="Neg","Neg",P94*VLOOKUP($D94,$D$1422:$AY$1445,COLUMNS($D94:Q94),FALSE))</f>
        <v>-71.007003034406836</v>
      </c>
      <c r="R94" s="308">
        <f>IF(Q94="Neg","Neg",Q94*VLOOKUP($D94,$D$1422:$AY$1445,COLUMNS($D94:R94),FALSE))</f>
        <v>-77.49132767972884</v>
      </c>
      <c r="S94" s="308">
        <f>IF(R94="Neg","Neg",R94*VLOOKUP($D94,$D$1422:$AY$1445,COLUMNS($D94:S94),FALSE))</f>
        <v>-83.436664904441514</v>
      </c>
      <c r="T94" s="308">
        <f>IF(S94="Neg","Neg",S94*VLOOKUP($D94,$D$1422:$AY$1445,COLUMNS($D94:T94),FALSE))</f>
        <v>-91.707415105407605</v>
      </c>
      <c r="U94" s="308">
        <f>IF(T94="Neg","Neg",T94*VLOOKUP($D94,$D$1422:$AY$1445,COLUMNS($D94:U94),FALSE))</f>
        <v>-98.433224944417475</v>
      </c>
      <c r="V94" s="308">
        <f>IF(U94="Neg","Neg",U94*VLOOKUP($D94,$D$1422:$AY$1445,COLUMNS($D94:V94),FALSE))</f>
        <v>-110.58280164828399</v>
      </c>
      <c r="W94" s="308">
        <f>IF(V94="Neg","Neg",V94*VLOOKUP($D94,$D$1422:$AY$1445,COLUMNS($D94:W94),FALSE))</f>
        <v>-123.62512039860083</v>
      </c>
      <c r="X94" s="308">
        <f>IF(W94="Neg","Neg",W94*VLOOKUP($D94,$D$1422:$AY$1445,COLUMNS($D94:X94),FALSE))</f>
        <v>-136.24825286240883</v>
      </c>
      <c r="Y94" s="308">
        <f>IF(X94="Neg","Neg",X94*VLOOKUP($D94,$D$1422:$AY$1445,COLUMNS($D94:Y94),FALSE))</f>
        <v>-146.87383675036028</v>
      </c>
      <c r="Z94" s="308">
        <f>IF(Y94="Neg","Neg",Y94*VLOOKUP($D94,$D$1422:$AY$1445,COLUMNS($D94:Z94),FALSE))</f>
        <v>-154.65926290709211</v>
      </c>
      <c r="AA94" s="308">
        <f>IF(Z94="Neg","Neg",Z94*VLOOKUP($D94,$D$1422:$AY$1445,COLUMNS($D94:AA94),FALSE))</f>
        <v>-159.56428380032298</v>
      </c>
      <c r="AB94" s="308">
        <f>IF(AA94="Neg","Neg",AA94*VLOOKUP($D94,$D$1422:$AY$1445,COLUMNS($D94:AB94),FALSE))</f>
        <v>-169.19144644887493</v>
      </c>
      <c r="AC94" s="308">
        <f>IF(AB94="Neg","Neg",AB94*VLOOKUP($D94,$D$1422:$AY$1445,COLUMNS($D94:AC94),FALSE))</f>
        <v>-177.49585394291836</v>
      </c>
      <c r="AD94" s="308">
        <f>IF(AC94="Neg","Neg",AC94*VLOOKUP($D94,$D$1422:$AY$1445,COLUMNS($D94:AD94),FALSE))</f>
        <v>-187.11171903854927</v>
      </c>
      <c r="AE94" s="308">
        <f>IF(AD94="Neg","Neg",AD94*VLOOKUP($D94,$D$1422:$AY$1445,COLUMNS($D94:AE94),FALSE))</f>
        <v>-200.19781580643524</v>
      </c>
      <c r="AF94" s="308">
        <f>IF(AE94="Neg","Neg",AE94*VLOOKUP($D94,$D$1422:$AY$1445,COLUMNS($D94:AF94),FALSE))</f>
        <v>-210.6388729966759</v>
      </c>
      <c r="AG94" s="308">
        <f>IF(AF94="Neg","Neg",AF94*VLOOKUP($D94,$D$1422:$AY$1445,COLUMNS($D94:AG94),FALSE))</f>
        <v>-220.99614000275193</v>
      </c>
      <c r="AH94" s="308">
        <f>IF(AG94="Neg","Neg",AG94*VLOOKUP($D94,$D$1422:$AY$1445,COLUMNS($D94:AH94),FALSE))</f>
        <v>-231.19924248459256</v>
      </c>
      <c r="AI94" s="308">
        <f>IF(AH94="Neg","Neg",AH94*VLOOKUP($D94,$D$1422:$AY$1445,COLUMNS($D94:AI94),FALSE))</f>
        <v>-244.50846592266964</v>
      </c>
      <c r="AJ94" s="308">
        <f>IF(AI94="Neg","Neg",AI94*VLOOKUP($D94,$D$1422:$AY$1445,COLUMNS($D94:AJ94),FALSE))</f>
        <v>-253.61076309176357</v>
      </c>
      <c r="AK94" s="308">
        <f>IF(AJ94="Neg","Neg",AJ94*VLOOKUP($D94,$D$1422:$AY$1445,COLUMNS($D94:AK94),FALSE))</f>
        <v>-268.13400273748391</v>
      </c>
      <c r="AL94" s="308">
        <f>IF(AK94="Neg","Neg",AK94*VLOOKUP($D94,$D$1422:$AY$1445,COLUMNS($D94:AL94),FALSE))</f>
        <v>-284.2374875980388</v>
      </c>
      <c r="AM94" s="308">
        <f>IF(AL94="Neg","Neg",AL94*VLOOKUP($D94,$D$1422:$AY$1445,COLUMNS($D94:AM94),FALSE))</f>
        <v>-298.95113808361634</v>
      </c>
      <c r="AN94" s="308">
        <f>IF(AM94="Neg","Neg",AM94*VLOOKUP($D94,$D$1422:$AY$1445,COLUMNS($D94:AN94),FALSE))</f>
        <v>-318.5966411506123</v>
      </c>
      <c r="AO94" s="308">
        <f>IF(AN94="Neg","Neg",AN94*VLOOKUP($D94,$D$1422:$AY$1445,COLUMNS($D94:AO94),FALSE))</f>
        <v>-336.25189197801319</v>
      </c>
      <c r="AP94" s="308">
        <f>IF(AO94="Neg","Neg",AO94*VLOOKUP($D94,$D$1422:$AY$1445,COLUMNS($D94:AP94),FALSE))</f>
        <v>-353.15773846164984</v>
      </c>
      <c r="AQ94" s="308">
        <f>IF(AP94="Neg","Neg",AP94*VLOOKUP($D94,$D$1422:$AY$1445,COLUMNS($D94:AQ94),FALSE))</f>
        <v>-354.02176589442576</v>
      </c>
      <c r="AR94" s="308">
        <f>IF(AQ94="Neg","Neg",AQ94*VLOOKUP($D94,$D$1422:$AY$1445,COLUMNS($D94:AR94),FALSE))</f>
        <v>-353.89043184171834</v>
      </c>
      <c r="AS94" s="308">
        <f>IF(AR94="Neg","Neg",AR94*VLOOKUP($D94,$D$1422:$AY$1445,COLUMNS($D94:AS94),FALSE))</f>
        <v>-370.67859548242717</v>
      </c>
      <c r="AT94" s="308">
        <f>IF(AS94="Neg","Neg",AS94*VLOOKUP($D94,$D$1422:$AY$1445,COLUMNS($D94:AT94),FALSE))</f>
        <v>-383.43329736462846</v>
      </c>
      <c r="AU94" s="308">
        <f>IF(AT94="Neg","Neg",AT94*VLOOKUP($D94,$D$1422:$AY$1445,COLUMNS($D94:AU94),FALSE))</f>
        <v>-395.14674145260454</v>
      </c>
      <c r="AV94" s="308">
        <f>IF(AU94="Neg","Neg",AU94*VLOOKUP($D94,$D$1422:$AY$1445,COLUMNS($D94:AV94),FALSE))</f>
        <v>-413.33768458101281</v>
      </c>
      <c r="AW94" s="308">
        <f>IF(AV94="Neg","Neg",AV94*VLOOKUP($D94,$D$1422:$AY$1445,COLUMNS($D94:AW94),FALSE))</f>
        <v>-431.16922430711952</v>
      </c>
      <c r="AX94" s="308">
        <f>IF(AW94="Neg","Neg",AW94*VLOOKUP($D94,$D$1422:$AY$1445,COLUMNS($D94:AX94),FALSE))</f>
        <v>-441.45329258489443</v>
      </c>
      <c r="AY94" s="308">
        <f>IF(AX94="Neg","Neg",AX94*VLOOKUP($D94,$D$1422:$AY$1445,COLUMNS($D94:AY94),FALSE))</f>
        <v>-457.26704228616103</v>
      </c>
      <c r="AZ94" s="308">
        <f>IF(AY94="Neg","Neg",AY94*VLOOKUP($D94,$D$1422:AZ$1445,COLUMNS($D94:AZ94),FALSE))</f>
        <v>-475.6467486946255</v>
      </c>
      <c r="BA94" s="308">
        <f>IF(AZ94="Neg","Neg",AZ94*VLOOKUP($D94,$D$1422:BA$1445,COLUMNS($D94:BA94),FALSE))</f>
        <v>-495.76345386470439</v>
      </c>
      <c r="BB94" s="308">
        <f>IF(BA94="Neg","Neg",BA94*VLOOKUP($D94,$D$1422:BB$1445,COLUMNS($D94:BB94),FALSE))</f>
        <v>-515.29033262602911</v>
      </c>
      <c r="BC94" s="308">
        <f>IF(BB94="Neg","Neg",BB94*VLOOKUP($D94,$D$1422:BC$1445,COLUMNS($D94:BC94),FALSE))</f>
        <v>-536.97598545802146</v>
      </c>
    </row>
    <row r="95" spans="1:55">
      <c r="A95" s="304"/>
      <c r="B95" s="305" t="s">
        <v>996</v>
      </c>
      <c r="C95" s="306" t="s">
        <v>101</v>
      </c>
      <c r="D95" s="305" t="s">
        <v>268</v>
      </c>
      <c r="E95" s="312"/>
      <c r="F95" s="312"/>
      <c r="G95" s="312"/>
      <c r="H95" s="312"/>
      <c r="I95" s="312"/>
      <c r="J95" s="312"/>
      <c r="K95" s="312"/>
      <c r="L95" s="312"/>
      <c r="M95" s="312"/>
      <c r="N95" s="312"/>
      <c r="O95" s="307">
        <v>-60</v>
      </c>
      <c r="P95" s="307">
        <v>-125</v>
      </c>
      <c r="Q95" s="308">
        <f>IF(P95="Neg","Neg",P95*VLOOKUP($D95,$D$1422:$AY$1445,COLUMNS($D95:Q95),FALSE))</f>
        <v>-136.55192891232085</v>
      </c>
      <c r="R95" s="308">
        <f>IF(Q95="Neg","Neg",Q95*VLOOKUP($D95,$D$1422:$AY$1445,COLUMNS($D95:R95),FALSE))</f>
        <v>-149.02178399947857</v>
      </c>
      <c r="S95" s="308">
        <f>IF(R95="Neg","Neg",R95*VLOOKUP($D95,$D$1422:$AY$1445,COLUMNS($D95:S95),FALSE))</f>
        <v>-160.45512481623371</v>
      </c>
      <c r="T95" s="308">
        <f>IF(S95="Neg","Neg",S95*VLOOKUP($D95,$D$1422:$AY$1445,COLUMNS($D95:T95),FALSE))</f>
        <v>-176.36041366424541</v>
      </c>
      <c r="U95" s="308">
        <f>IF(T95="Neg","Neg",T95*VLOOKUP($D95,$D$1422:$AY$1445,COLUMNS($D95:U95),FALSE))</f>
        <v>-189.294663354649</v>
      </c>
      <c r="V95" s="308">
        <f>IF(U95="Neg","Neg",U95*VLOOKUP($D95,$D$1422:$AY$1445,COLUMNS($D95:V95),FALSE))</f>
        <v>-212.65923393900769</v>
      </c>
      <c r="W95" s="308">
        <f>IF(V95="Neg","Neg",V95*VLOOKUP($D95,$D$1422:$AY$1445,COLUMNS($D95:W95),FALSE))</f>
        <v>-237.74061615115548</v>
      </c>
      <c r="X95" s="308">
        <f>IF(W95="Neg","Neg",W95*VLOOKUP($D95,$D$1422:$AY$1445,COLUMNS($D95:X95),FALSE))</f>
        <v>-262.01587088924782</v>
      </c>
      <c r="Y95" s="308">
        <f>IF(X95="Neg","Neg",X95*VLOOKUP($D95,$D$1422:$AY$1445,COLUMNS($D95:Y95),FALSE))</f>
        <v>-282.44968605838528</v>
      </c>
      <c r="Z95" s="308">
        <f>IF(Y95="Neg","Neg",Y95*VLOOKUP($D95,$D$1422:$AY$1445,COLUMNS($D95:Z95),FALSE))</f>
        <v>-297.42165943671569</v>
      </c>
      <c r="AA95" s="308">
        <f>IF(Z95="Neg","Neg",Z95*VLOOKUP($D95,$D$1422:$AY$1445,COLUMNS($D95:AA95),FALSE))</f>
        <v>-306.85439192369813</v>
      </c>
      <c r="AB95" s="308">
        <f>IF(AA95="Neg","Neg",AA95*VLOOKUP($D95,$D$1422:$AY$1445,COLUMNS($D95:AB95),FALSE))</f>
        <v>-325.36816624783648</v>
      </c>
      <c r="AC95" s="308">
        <f>IF(AB95="Neg","Neg",AB95*VLOOKUP($D95,$D$1422:$AY$1445,COLUMNS($D95:AC95),FALSE))</f>
        <v>-341.33818065945843</v>
      </c>
      <c r="AD95" s="308">
        <f>IF(AC95="Neg","Neg",AC95*VLOOKUP($D95,$D$1422:$AY$1445,COLUMNS($D95:AD95),FALSE))</f>
        <v>-359.83022892028708</v>
      </c>
      <c r="AE95" s="308">
        <f>IF(AD95="Neg","Neg",AD95*VLOOKUP($D95,$D$1422:$AY$1445,COLUMNS($D95:AE95),FALSE))</f>
        <v>-384.99579962776011</v>
      </c>
      <c r="AF95" s="308">
        <f>IF(AE95="Neg","Neg",AE95*VLOOKUP($D95,$D$1422:$AY$1445,COLUMNS($D95:AF95),FALSE))</f>
        <v>-405.07475576283832</v>
      </c>
      <c r="AG95" s="308">
        <f>IF(AF95="Neg","Neg",AF95*VLOOKUP($D95,$D$1422:$AY$1445,COLUMNS($D95:AG95),FALSE))</f>
        <v>-424.99257692836915</v>
      </c>
      <c r="AH95" s="308">
        <f>IF(AG95="Neg","Neg",AG95*VLOOKUP($D95,$D$1422:$AY$1445,COLUMNS($D95:AH95),FALSE))</f>
        <v>-444.61392785498572</v>
      </c>
      <c r="AI95" s="308">
        <f>IF(AH95="Neg","Neg",AH95*VLOOKUP($D95,$D$1422:$AY$1445,COLUMNS($D95:AI95),FALSE))</f>
        <v>-470.20858831282629</v>
      </c>
      <c r="AJ95" s="308">
        <f>IF(AI95="Neg","Neg",AI95*VLOOKUP($D95,$D$1422:$AY$1445,COLUMNS($D95:AJ95),FALSE))</f>
        <v>-487.71300594569925</v>
      </c>
      <c r="AK95" s="308">
        <f>IF(AJ95="Neg","Neg",AJ95*VLOOKUP($D95,$D$1422:$AY$1445,COLUMNS($D95:AK95),FALSE))</f>
        <v>-515.64231295669981</v>
      </c>
      <c r="AL95" s="308">
        <f>IF(AK95="Neg","Neg",AK95*VLOOKUP($D95,$D$1422:$AY$1445,COLUMNS($D95:AL95),FALSE))</f>
        <v>-546.61055307315144</v>
      </c>
      <c r="AM95" s="308">
        <f>IF(AL95="Neg","Neg",AL95*VLOOKUP($D95,$D$1422:$AY$1445,COLUMNS($D95:AM95),FALSE))</f>
        <v>-574.90603477618515</v>
      </c>
      <c r="AN95" s="308">
        <f>IF(AM95="Neg","Neg",AM95*VLOOKUP($D95,$D$1422:$AY$1445,COLUMNS($D95:AN95),FALSE))</f>
        <v>-612.68584836656191</v>
      </c>
      <c r="AO95" s="308">
        <f>IF(AN95="Neg","Neg",AN95*VLOOKUP($D95,$D$1422:$AY$1445,COLUMNS($D95:AO95),FALSE))</f>
        <v>-646.63825380387129</v>
      </c>
      <c r="AP95" s="308">
        <f>IF(AO95="Neg","Neg",AO95*VLOOKUP($D95,$D$1422:$AY$1445,COLUMNS($D95:AP95),FALSE))</f>
        <v>-679.14949704163405</v>
      </c>
      <c r="AQ95" s="308">
        <f>IF(AP95="Neg","Neg",AP95*VLOOKUP($D95,$D$1422:$AY$1445,COLUMNS($D95:AQ95),FALSE))</f>
        <v>-680.81108825851084</v>
      </c>
      <c r="AR95" s="308">
        <f>IF(AQ95="Neg","Neg",AQ95*VLOOKUP($D95,$D$1422:$AY$1445,COLUMNS($D95:AR95),FALSE))</f>
        <v>-680.55852277253496</v>
      </c>
      <c r="AS95" s="308">
        <f>IF(AR95="Neg","Neg",AR95*VLOOKUP($D95,$D$1422:$AY$1445,COLUMNS($D95:AS95),FALSE))</f>
        <v>-712.84345285082111</v>
      </c>
      <c r="AT95" s="308">
        <f>IF(AS95="Neg","Neg",AS95*VLOOKUP($D95,$D$1422:$AY$1445,COLUMNS($D95:AT95),FALSE))</f>
        <v>-737.37172570120811</v>
      </c>
      <c r="AU95" s="308">
        <f>IF(AT95="Neg","Neg",AT95*VLOOKUP($D95,$D$1422:$AY$1445,COLUMNS($D95:AU95),FALSE))</f>
        <v>-759.89757971654672</v>
      </c>
      <c r="AV95" s="308">
        <f>IF(AU95="Neg","Neg",AU95*VLOOKUP($D95,$D$1422:$AY$1445,COLUMNS($D95:AV95),FALSE))</f>
        <v>-794.88016265579336</v>
      </c>
      <c r="AW95" s="308">
        <f>IF(AV95="Neg","Neg",AV95*VLOOKUP($D95,$D$1422:$AY$1445,COLUMNS($D95:AW95),FALSE))</f>
        <v>-829.17158520599855</v>
      </c>
      <c r="AX95" s="308">
        <f>IF(AW95="Neg","Neg",AW95*VLOOKUP($D95,$D$1422:$AY$1445,COLUMNS($D95:AX95),FALSE))</f>
        <v>-848.94863958633493</v>
      </c>
      <c r="AY95" s="308">
        <f>IF(AX95="Neg","Neg",AX95*VLOOKUP($D95,$D$1422:$AY$1445,COLUMNS($D95:AY95),FALSE))</f>
        <v>-879.35969670415523</v>
      </c>
      <c r="AZ95" s="308">
        <f>IF(AY95="Neg","Neg",AY95*VLOOKUP($D95,$D$1422:AZ$1445,COLUMNS($D95:AZ95),FALSE))</f>
        <v>-914.7052859512022</v>
      </c>
      <c r="BA95" s="308">
        <f>IF(AZ95="Neg","Neg",AZ95*VLOOKUP($D95,$D$1422:BA$1445,COLUMNS($D95:BA95),FALSE))</f>
        <v>-953.3912574321231</v>
      </c>
      <c r="BB95" s="308">
        <f>IF(BA95="Neg","Neg",BA95*VLOOKUP($D95,$D$1422:BB$1445,COLUMNS($D95:BB95),FALSE))</f>
        <v>-990.94294735774747</v>
      </c>
      <c r="BC95" s="308">
        <f>IF(BB95="Neg","Neg",BB95*VLOOKUP($D95,$D$1422:BC$1445,COLUMNS($D95:BC95),FALSE))</f>
        <v>-1032.6461258808097</v>
      </c>
    </row>
    <row r="96" spans="1:55">
      <c r="A96" s="304"/>
      <c r="B96" s="305" t="s">
        <v>996</v>
      </c>
      <c r="C96" s="306" t="s">
        <v>102</v>
      </c>
      <c r="D96" s="305" t="s">
        <v>92</v>
      </c>
      <c r="E96" s="312"/>
      <c r="F96" s="312"/>
      <c r="G96" s="312"/>
      <c r="H96" s="312"/>
      <c r="I96" s="312"/>
      <c r="J96" s="312"/>
      <c r="K96" s="312"/>
      <c r="L96" s="312"/>
      <c r="M96" s="312"/>
      <c r="N96" s="312"/>
      <c r="O96" s="307">
        <v>-75</v>
      </c>
      <c r="P96" s="307">
        <v>-85</v>
      </c>
      <c r="Q96" s="308">
        <f>IF(P96="Neg","Neg",P96*VLOOKUP($D96,$D$1422:$AY$1445,COLUMNS($D96:Q96),FALSE))</f>
        <v>-92.855311660378177</v>
      </c>
      <c r="R96" s="308">
        <f>IF(Q96="Neg","Neg",Q96*VLOOKUP($D96,$D$1422:$AY$1445,COLUMNS($D96:R96),FALSE))</f>
        <v>-101.33481311964542</v>
      </c>
      <c r="S96" s="308">
        <f>IF(R96="Neg","Neg",R96*VLOOKUP($D96,$D$1422:$AY$1445,COLUMNS($D96:S96),FALSE))</f>
        <v>-109.10948487503892</v>
      </c>
      <c r="T96" s="308">
        <f>IF(S96="Neg","Neg",S96*VLOOKUP($D96,$D$1422:$AY$1445,COLUMNS($D96:T96),FALSE))</f>
        <v>-119.92508129168688</v>
      </c>
      <c r="U96" s="308">
        <f>IF(T96="Neg","Neg",T96*VLOOKUP($D96,$D$1422:$AY$1445,COLUMNS($D96:U96),FALSE))</f>
        <v>-128.72037108116132</v>
      </c>
      <c r="V96" s="308">
        <f>IF(U96="Neg","Neg",U96*VLOOKUP($D96,$D$1422:$AY$1445,COLUMNS($D96:V96),FALSE))</f>
        <v>-144.60827907852521</v>
      </c>
      <c r="W96" s="308">
        <f>IF(V96="Neg","Neg",V96*VLOOKUP($D96,$D$1422:$AY$1445,COLUMNS($D96:W96),FALSE))</f>
        <v>-161.66361898278569</v>
      </c>
      <c r="X96" s="308">
        <f>IF(W96="Neg","Neg",W96*VLOOKUP($D96,$D$1422:$AY$1445,COLUMNS($D96:X96),FALSE))</f>
        <v>-178.17079220468847</v>
      </c>
      <c r="Y96" s="308">
        <f>IF(X96="Neg","Neg",X96*VLOOKUP($D96,$D$1422:$AY$1445,COLUMNS($D96:Y96),FALSE))</f>
        <v>-192.06578651970193</v>
      </c>
      <c r="Z96" s="308">
        <f>IF(Y96="Neg","Neg",Y96*VLOOKUP($D96,$D$1422:$AY$1445,COLUMNS($D96:Z96),FALSE))</f>
        <v>-202.24672841696662</v>
      </c>
      <c r="AA96" s="308">
        <f>IF(Z96="Neg","Neg",Z96*VLOOKUP($D96,$D$1422:$AY$1445,COLUMNS($D96:AA96),FALSE))</f>
        <v>-208.66098650811469</v>
      </c>
      <c r="AB96" s="308">
        <f>IF(AA96="Neg","Neg",AA96*VLOOKUP($D96,$D$1422:$AY$1445,COLUMNS($D96:AB96),FALSE))</f>
        <v>-221.25035304852878</v>
      </c>
      <c r="AC96" s="308">
        <f>IF(AB96="Neg","Neg",AB96*VLOOKUP($D96,$D$1422:$AY$1445,COLUMNS($D96:AC96),FALSE))</f>
        <v>-232.10996284843171</v>
      </c>
      <c r="AD96" s="308">
        <f>IF(AC96="Neg","Neg",AC96*VLOOKUP($D96,$D$1422:$AY$1445,COLUMNS($D96:AD96),FALSE))</f>
        <v>-244.68455566579519</v>
      </c>
      <c r="AE96" s="308">
        <f>IF(AD96="Neg","Neg",AD96*VLOOKUP($D96,$D$1422:$AY$1445,COLUMNS($D96:AE96),FALSE))</f>
        <v>-261.79714374687683</v>
      </c>
      <c r="AF96" s="308">
        <f>IF(AE96="Neg","Neg",AE96*VLOOKUP($D96,$D$1422:$AY$1445,COLUMNS($D96:AF96),FALSE))</f>
        <v>-275.45083391872998</v>
      </c>
      <c r="AG96" s="308">
        <f>IF(AF96="Neg","Neg",AF96*VLOOKUP($D96,$D$1422:$AY$1445,COLUMNS($D96:AG96),FALSE))</f>
        <v>-288.99495231129094</v>
      </c>
      <c r="AH96" s="308">
        <f>IF(AG96="Neg","Neg",AG96*VLOOKUP($D96,$D$1422:$AY$1445,COLUMNS($D96:AH96),FALSE))</f>
        <v>-302.33747094139022</v>
      </c>
      <c r="AI96" s="308">
        <f>IF(AH96="Neg","Neg",AH96*VLOOKUP($D96,$D$1422:$AY$1445,COLUMNS($D96:AI96),FALSE))</f>
        <v>-319.74184005272178</v>
      </c>
      <c r="AJ96" s="308">
        <f>IF(AI96="Neg","Neg",AI96*VLOOKUP($D96,$D$1422:$AY$1445,COLUMNS($D96:AJ96),FALSE))</f>
        <v>-331.64484404307535</v>
      </c>
      <c r="AK96" s="308">
        <f>IF(AJ96="Neg","Neg",AJ96*VLOOKUP($D96,$D$1422:$AY$1445,COLUMNS($D96:AK96),FALSE))</f>
        <v>-350.63677281055578</v>
      </c>
      <c r="AL96" s="308">
        <f>IF(AK96="Neg","Neg",AK96*VLOOKUP($D96,$D$1422:$AY$1445,COLUMNS($D96:AL96),FALSE))</f>
        <v>-371.69517608974292</v>
      </c>
      <c r="AM96" s="308">
        <f>IF(AL96="Neg","Neg",AL96*VLOOKUP($D96,$D$1422:$AY$1445,COLUMNS($D96:AM96),FALSE))</f>
        <v>-390.93610364780585</v>
      </c>
      <c r="AN96" s="308">
        <f>IF(AM96="Neg","Neg",AM96*VLOOKUP($D96,$D$1422:$AY$1445,COLUMNS($D96:AN96),FALSE))</f>
        <v>-416.62637688926208</v>
      </c>
      <c r="AO96" s="308">
        <f>IF(AN96="Neg","Neg",AN96*VLOOKUP($D96,$D$1422:$AY$1445,COLUMNS($D96:AO96),FALSE))</f>
        <v>-439.71401258663246</v>
      </c>
      <c r="AP96" s="308">
        <f>IF(AO96="Neg","Neg",AO96*VLOOKUP($D96,$D$1422:$AY$1445,COLUMNS($D96:AP96),FALSE))</f>
        <v>-461.82165798831113</v>
      </c>
      <c r="AQ96" s="308">
        <f>IF(AP96="Neg","Neg",AP96*VLOOKUP($D96,$D$1422:$AY$1445,COLUMNS($D96:AQ96),FALSE))</f>
        <v>-462.95154001578737</v>
      </c>
      <c r="AR96" s="308">
        <f>IF(AQ96="Neg","Neg",AQ96*VLOOKUP($D96,$D$1422:$AY$1445,COLUMNS($D96:AR96),FALSE))</f>
        <v>-462.7797954853238</v>
      </c>
      <c r="AS96" s="308">
        <f>IF(AR96="Neg","Neg",AR96*VLOOKUP($D96,$D$1422:$AY$1445,COLUMNS($D96:AS96),FALSE))</f>
        <v>-484.73354793855839</v>
      </c>
      <c r="AT96" s="308">
        <f>IF(AS96="Neg","Neg",AS96*VLOOKUP($D96,$D$1422:$AY$1445,COLUMNS($D96:AT96),FALSE))</f>
        <v>-501.4127734768216</v>
      </c>
      <c r="AU96" s="308">
        <f>IF(AT96="Neg","Neg",AT96*VLOOKUP($D96,$D$1422:$AY$1445,COLUMNS($D96:AU96),FALSE))</f>
        <v>-516.73035420725182</v>
      </c>
      <c r="AV96" s="308">
        <f>IF(AU96="Neg","Neg",AU96*VLOOKUP($D96,$D$1422:$AY$1445,COLUMNS($D96:AV96),FALSE))</f>
        <v>-540.51851060593958</v>
      </c>
      <c r="AW96" s="308">
        <f>IF(AV96="Neg","Neg",AV96*VLOOKUP($D96,$D$1422:$AY$1445,COLUMNS($D96:AW96),FALSE))</f>
        <v>-563.83667794007908</v>
      </c>
      <c r="AX96" s="308">
        <f>IF(AW96="Neg","Neg",AW96*VLOOKUP($D96,$D$1422:$AY$1445,COLUMNS($D96:AX96),FALSE))</f>
        <v>-577.28507491870778</v>
      </c>
      <c r="AY96" s="308">
        <f>IF(AX96="Neg","Neg",AX96*VLOOKUP($D96,$D$1422:$AY$1445,COLUMNS($D96:AY96),FALSE))</f>
        <v>-597.96459375882557</v>
      </c>
      <c r="AZ96" s="308">
        <f>IF(AY96="Neg","Neg",AY96*VLOOKUP($D96,$D$1422:AZ$1445,COLUMNS($D96:AZ96),FALSE))</f>
        <v>-621.99959444681758</v>
      </c>
      <c r="BA96" s="308">
        <f>IF(AZ96="Neg","Neg",AZ96*VLOOKUP($D96,$D$1422:BA$1445,COLUMNS($D96:BA96),FALSE))</f>
        <v>-648.30605505384381</v>
      </c>
      <c r="BB96" s="308">
        <f>IF(BA96="Neg","Neg",BA96*VLOOKUP($D96,$D$1422:BB$1445,COLUMNS($D96:BB96),FALSE))</f>
        <v>-673.84120420326838</v>
      </c>
      <c r="BC96" s="308">
        <f>IF(BB96="Neg","Neg",BB96*VLOOKUP($D96,$D$1422:BC$1445,COLUMNS($D96:BC96),FALSE))</f>
        <v>-702.19936559895075</v>
      </c>
    </row>
    <row r="97" spans="1:55">
      <c r="A97" s="304"/>
      <c r="B97" s="305" t="s">
        <v>996</v>
      </c>
      <c r="C97" s="306" t="s">
        <v>103</v>
      </c>
      <c r="D97" s="305" t="s">
        <v>990</v>
      </c>
      <c r="E97" s="312"/>
      <c r="F97" s="312"/>
      <c r="G97" s="312"/>
      <c r="H97" s="312"/>
      <c r="I97" s="312"/>
      <c r="J97" s="312"/>
      <c r="K97" s="312"/>
      <c r="L97" s="312"/>
      <c r="M97" s="312"/>
      <c r="N97" s="312"/>
      <c r="O97" s="307">
        <v>450</v>
      </c>
      <c r="P97" s="307">
        <v>450</v>
      </c>
      <c r="Q97" s="308">
        <f>IF(P97="Neg","Neg",P97*VLOOKUP($D97,$D$1422:$AY$1445,COLUMNS($D97:Q97),FALSE))</f>
        <v>491.58694408435503</v>
      </c>
      <c r="R97" s="308">
        <f>IF(Q97="Neg","Neg",Q97*VLOOKUP($D97,$D$1422:$AY$1445,COLUMNS($D97:R97),FALSE))</f>
        <v>536.4784223981228</v>
      </c>
      <c r="S97" s="308">
        <f>IF(R97="Neg","Neg",R97*VLOOKUP($D97,$D$1422:$AY$1445,COLUMNS($D97:S97),FALSE))</f>
        <v>577.63844933844132</v>
      </c>
      <c r="T97" s="308">
        <f>IF(S97="Neg","Neg",S97*VLOOKUP($D97,$D$1422:$AY$1445,COLUMNS($D97:T97),FALSE))</f>
        <v>634.8974891912834</v>
      </c>
      <c r="U97" s="308">
        <f>IF(T97="Neg","Neg",T97*VLOOKUP($D97,$D$1422:$AY$1445,COLUMNS($D97:U97),FALSE))</f>
        <v>681.46078807673632</v>
      </c>
      <c r="V97" s="308">
        <f>IF(U97="Neg","Neg",U97*VLOOKUP($D97,$D$1422:$AY$1445,COLUMNS($D97:V97),FALSE))</f>
        <v>765.57324218042754</v>
      </c>
      <c r="W97" s="308">
        <f>IF(V97="Neg","Neg",V97*VLOOKUP($D97,$D$1422:$AY$1445,COLUMNS($D97:W97),FALSE))</f>
        <v>855.86621814415957</v>
      </c>
      <c r="X97" s="308">
        <f>IF(W97="Neg","Neg",W97*VLOOKUP($D97,$D$1422:$AY$1445,COLUMNS($D97:X97),FALSE))</f>
        <v>943.25713520129193</v>
      </c>
      <c r="Y97" s="308">
        <f>IF(X97="Neg","Neg",X97*VLOOKUP($D97,$D$1422:$AY$1445,COLUMNS($D97:Y97),FALSE))</f>
        <v>1016.8188698101867</v>
      </c>
      <c r="Z97" s="308">
        <f>IF(Y97="Neg","Neg",Y97*VLOOKUP($D97,$D$1422:$AY$1445,COLUMNS($D97:Z97),FALSE))</f>
        <v>1070.7179739721762</v>
      </c>
      <c r="AA97" s="308">
        <f>IF(Z97="Neg","Neg",Z97*VLOOKUP($D97,$D$1422:$AY$1445,COLUMNS($D97:AA97),FALSE))</f>
        <v>1104.675810925313</v>
      </c>
      <c r="AB97" s="308">
        <f>IF(AA97="Neg","Neg",AA97*VLOOKUP($D97,$D$1422:$AY$1445,COLUMNS($D97:AB97),FALSE))</f>
        <v>1171.3253984922112</v>
      </c>
      <c r="AC97" s="308">
        <f>IF(AB97="Neg","Neg",AB97*VLOOKUP($D97,$D$1422:$AY$1445,COLUMNS($D97:AC97),FALSE))</f>
        <v>1228.8174503740504</v>
      </c>
      <c r="AD97" s="308">
        <f>IF(AC97="Neg","Neg",AC97*VLOOKUP($D97,$D$1422:$AY$1445,COLUMNS($D97:AD97),FALSE))</f>
        <v>1295.3888241130335</v>
      </c>
      <c r="AE97" s="308">
        <f>IF(AD97="Neg","Neg",AD97*VLOOKUP($D97,$D$1422:$AY$1445,COLUMNS($D97:AE97),FALSE))</f>
        <v>1385.9848786599364</v>
      </c>
      <c r="AF97" s="308">
        <f>IF(AE97="Neg","Neg",AE97*VLOOKUP($D97,$D$1422:$AY$1445,COLUMNS($D97:AF97),FALSE))</f>
        <v>1458.2691207462178</v>
      </c>
      <c r="AG97" s="308">
        <f>IF(AF97="Neg","Neg",AF97*VLOOKUP($D97,$D$1422:$AY$1445,COLUMNS($D97:AG97),FALSE))</f>
        <v>1529.9732769421289</v>
      </c>
      <c r="AH97" s="308">
        <f>IF(AG97="Neg","Neg",AG97*VLOOKUP($D97,$D$1422:$AY$1445,COLUMNS($D97:AH97),FALSE))</f>
        <v>1600.6101402779486</v>
      </c>
      <c r="AI97" s="308">
        <f>IF(AH97="Neg","Neg",AH97*VLOOKUP($D97,$D$1422:$AY$1445,COLUMNS($D97:AI97),FALSE))</f>
        <v>1692.7509179261747</v>
      </c>
      <c r="AJ97" s="308">
        <f>IF(AI97="Neg","Neg",AI97*VLOOKUP($D97,$D$1422:$AY$1445,COLUMNS($D97:AJ97),FALSE))</f>
        <v>1755.7668214045173</v>
      </c>
      <c r="AK97" s="308">
        <f>IF(AJ97="Neg","Neg",AJ97*VLOOKUP($D97,$D$1422:$AY$1445,COLUMNS($D97:AK97),FALSE))</f>
        <v>1856.3123266441194</v>
      </c>
      <c r="AL97" s="308">
        <f>IF(AK97="Neg","Neg",AK97*VLOOKUP($D97,$D$1422:$AY$1445,COLUMNS($D97:AL97),FALSE))</f>
        <v>1967.7979910633453</v>
      </c>
      <c r="AM97" s="308">
        <f>IF(AL97="Neg","Neg",AL97*VLOOKUP($D97,$D$1422:$AY$1445,COLUMNS($D97:AM97),FALSE))</f>
        <v>2069.6617251942666</v>
      </c>
      <c r="AN97" s="308">
        <f>IF(AM97="Neg","Neg",AM97*VLOOKUP($D97,$D$1422:$AY$1445,COLUMNS($D97:AN97),FALSE))</f>
        <v>2205.6690541196231</v>
      </c>
      <c r="AO97" s="308">
        <f>IF(AN97="Neg","Neg",AN97*VLOOKUP($D97,$D$1422:$AY$1445,COLUMNS($D97:AO97),FALSE))</f>
        <v>2327.897713693937</v>
      </c>
      <c r="AP97" s="308">
        <f>IF(AO97="Neg","Neg",AO97*VLOOKUP($D97,$D$1422:$AY$1445,COLUMNS($D97:AP97),FALSE))</f>
        <v>2444.938189349883</v>
      </c>
      <c r="AQ97" s="308">
        <f>IF(AP97="Neg","Neg",AP97*VLOOKUP($D97,$D$1422:$AY$1445,COLUMNS($D97:AQ97),FALSE))</f>
        <v>2450.9199177306396</v>
      </c>
      <c r="AR97" s="308">
        <f>IF(AQ97="Neg","Neg",AQ97*VLOOKUP($D97,$D$1422:$AY$1445,COLUMNS($D97:AR97),FALSE))</f>
        <v>2450.0106819811263</v>
      </c>
      <c r="AS97" s="308">
        <f>IF(AR97="Neg","Neg",AR97*VLOOKUP($D97,$D$1422:$AY$1445,COLUMNS($D97:AS97),FALSE))</f>
        <v>2566.2364302629567</v>
      </c>
      <c r="AT97" s="308">
        <f>IF(AS97="Neg","Neg",AS97*VLOOKUP($D97,$D$1422:$AY$1445,COLUMNS($D97:AT97),FALSE))</f>
        <v>2654.53821252435</v>
      </c>
      <c r="AU97" s="308">
        <f>IF(AT97="Neg","Neg",AT97*VLOOKUP($D97,$D$1422:$AY$1445,COLUMNS($D97:AU97),FALSE))</f>
        <v>2735.6312869795688</v>
      </c>
      <c r="AV97" s="308">
        <f>IF(AU97="Neg","Neg",AU97*VLOOKUP($D97,$D$1422:$AY$1445,COLUMNS($D97:AV97),FALSE))</f>
        <v>2861.5685855608567</v>
      </c>
      <c r="AW97" s="308">
        <f>IF(AV97="Neg","Neg",AV97*VLOOKUP($D97,$D$1422:$AY$1445,COLUMNS($D97:AW97),FALSE))</f>
        <v>2985.0177067415957</v>
      </c>
      <c r="AX97" s="308">
        <f>IF(AW97="Neg","Neg",AW97*VLOOKUP($D97,$D$1422:$AY$1445,COLUMNS($D97:AX97),FALSE))</f>
        <v>3056.2151025108064</v>
      </c>
      <c r="AY97" s="308">
        <f>IF(AX97="Neg","Neg",AX97*VLOOKUP($D97,$D$1422:$AY$1445,COLUMNS($D97:AY97),FALSE))</f>
        <v>3165.6949081349594</v>
      </c>
      <c r="AZ97" s="308">
        <f>IF(AY97="Neg","Neg",AY97*VLOOKUP($D97,$D$1422:AZ$1445,COLUMNS($D97:AZ97),FALSE))</f>
        <v>3292.9390294243285</v>
      </c>
      <c r="BA97" s="308">
        <f>IF(AZ97="Neg","Neg",AZ97*VLOOKUP($D97,$D$1422:BA$1445,COLUMNS($D97:BA97),FALSE))</f>
        <v>3432.2085267556436</v>
      </c>
      <c r="BB97" s="308">
        <f>IF(BA97="Neg","Neg",BA97*VLOOKUP($D97,$D$1422:BB$1445,COLUMNS($D97:BB97),FALSE))</f>
        <v>3567.3946104878914</v>
      </c>
      <c r="BC97" s="308">
        <f>IF(BB97="Neg","Neg",BB97*VLOOKUP($D97,$D$1422:BC$1445,COLUMNS($D97:BC97),FALSE))</f>
        <v>3717.5260531709155</v>
      </c>
    </row>
    <row r="98" spans="1:55">
      <c r="A98" s="304"/>
      <c r="B98" s="305" t="s">
        <v>996</v>
      </c>
      <c r="C98" s="306" t="s">
        <v>416</v>
      </c>
      <c r="D98" s="305" t="s">
        <v>990</v>
      </c>
      <c r="E98" s="312"/>
      <c r="F98" s="312"/>
      <c r="G98" s="312"/>
      <c r="H98" s="312"/>
      <c r="I98" s="312"/>
      <c r="J98" s="312"/>
      <c r="K98" s="312"/>
      <c r="L98" s="312"/>
      <c r="M98" s="312"/>
      <c r="N98" s="312"/>
      <c r="O98" s="307">
        <v>55</v>
      </c>
      <c r="P98" s="307">
        <v>55</v>
      </c>
      <c r="Q98" s="308">
        <f>IF(P98="Neg","Neg",P98*VLOOKUP($D98,$D$1422:$AY$1445,COLUMNS($D98:Q98),FALSE))</f>
        <v>60.082848721421172</v>
      </c>
      <c r="R98" s="308">
        <f>IF(Q98="Neg","Neg",Q98*VLOOKUP($D98,$D$1422:$AY$1445,COLUMNS($D98:R98),FALSE))</f>
        <v>65.569584959770566</v>
      </c>
      <c r="S98" s="308">
        <f>IF(R98="Neg","Neg",R98*VLOOKUP($D98,$D$1422:$AY$1445,COLUMNS($D98:S98),FALSE))</f>
        <v>70.600254919142827</v>
      </c>
      <c r="T98" s="308">
        <f>IF(S98="Neg","Neg",S98*VLOOKUP($D98,$D$1422:$AY$1445,COLUMNS($D98:T98),FALSE))</f>
        <v>77.598582012267983</v>
      </c>
      <c r="U98" s="308">
        <f>IF(T98="Neg","Neg",T98*VLOOKUP($D98,$D$1422:$AY$1445,COLUMNS($D98:U98),FALSE))</f>
        <v>83.289651876045568</v>
      </c>
      <c r="V98" s="308">
        <f>IF(U98="Neg","Neg",U98*VLOOKUP($D98,$D$1422:$AY$1445,COLUMNS($D98:V98),FALSE))</f>
        <v>93.570062933163385</v>
      </c>
      <c r="W98" s="308">
        <f>IF(V98="Neg","Neg",V98*VLOOKUP($D98,$D$1422:$AY$1445,COLUMNS($D98:W98),FALSE))</f>
        <v>104.6058711065084</v>
      </c>
      <c r="X98" s="308">
        <f>IF(W98="Neg","Neg",W98*VLOOKUP($D98,$D$1422:$AY$1445,COLUMNS($D98:X98),FALSE))</f>
        <v>115.28698319126902</v>
      </c>
      <c r="Y98" s="308">
        <f>IF(X98="Neg","Neg",X98*VLOOKUP($D98,$D$1422:$AY$1445,COLUMNS($D98:Y98),FALSE))</f>
        <v>124.27786186568949</v>
      </c>
      <c r="Z98" s="308">
        <f>IF(Y98="Neg","Neg",Y98*VLOOKUP($D98,$D$1422:$AY$1445,COLUMNS($D98:Z98),FALSE))</f>
        <v>130.86553015215486</v>
      </c>
      <c r="AA98" s="308">
        <f>IF(Z98="Neg","Neg",Z98*VLOOKUP($D98,$D$1422:$AY$1445,COLUMNS($D98:AA98),FALSE))</f>
        <v>135.01593244642714</v>
      </c>
      <c r="AB98" s="308">
        <f>IF(AA98="Neg","Neg",AA98*VLOOKUP($D98,$D$1422:$AY$1445,COLUMNS($D98:AB98),FALSE))</f>
        <v>143.16199314904802</v>
      </c>
      <c r="AC98" s="308">
        <f>IF(AB98="Neg","Neg",AB98*VLOOKUP($D98,$D$1422:$AY$1445,COLUMNS($D98:AC98),FALSE))</f>
        <v>150.18879949016167</v>
      </c>
      <c r="AD98" s="308">
        <f>IF(AC98="Neg","Neg",AC98*VLOOKUP($D98,$D$1422:$AY$1445,COLUMNS($D98:AD98),FALSE))</f>
        <v>158.32530072492628</v>
      </c>
      <c r="AE98" s="308">
        <f>IF(AD98="Neg","Neg",AD98*VLOOKUP($D98,$D$1422:$AY$1445,COLUMNS($D98:AE98),FALSE))</f>
        <v>169.39815183621442</v>
      </c>
      <c r="AF98" s="308">
        <f>IF(AE98="Neg","Neg",AE98*VLOOKUP($D98,$D$1422:$AY$1445,COLUMNS($D98:AF98),FALSE))</f>
        <v>178.23289253564883</v>
      </c>
      <c r="AG98" s="308">
        <f>IF(AF98="Neg","Neg",AF98*VLOOKUP($D98,$D$1422:$AY$1445,COLUMNS($D98:AG98),FALSE))</f>
        <v>186.99673384848239</v>
      </c>
      <c r="AH98" s="308">
        <f>IF(AG98="Neg","Neg",AG98*VLOOKUP($D98,$D$1422:$AY$1445,COLUMNS($D98:AH98),FALSE))</f>
        <v>195.6301282561937</v>
      </c>
      <c r="AI98" s="308">
        <f>IF(AH98="Neg","Neg",AH98*VLOOKUP($D98,$D$1422:$AY$1445,COLUMNS($D98:AI98),FALSE))</f>
        <v>206.89177885764354</v>
      </c>
      <c r="AJ98" s="308">
        <f>IF(AI98="Neg","Neg",AI98*VLOOKUP($D98,$D$1422:$AY$1445,COLUMNS($D98:AJ98),FALSE))</f>
        <v>214.59372261610764</v>
      </c>
      <c r="AK98" s="308">
        <f>IF(AJ98="Neg","Neg",AJ98*VLOOKUP($D98,$D$1422:$AY$1445,COLUMNS($D98:AK98),FALSE))</f>
        <v>226.88261770094792</v>
      </c>
      <c r="AL98" s="308">
        <f>IF(AK98="Neg","Neg",AK98*VLOOKUP($D98,$D$1422:$AY$1445,COLUMNS($D98:AL98),FALSE))</f>
        <v>240.50864335218665</v>
      </c>
      <c r="AM98" s="308">
        <f>IF(AL98="Neg","Neg",AL98*VLOOKUP($D98,$D$1422:$AY$1445,COLUMNS($D98:AM98),FALSE))</f>
        <v>252.9586553015215</v>
      </c>
      <c r="AN98" s="308">
        <f>IF(AM98="Neg","Neg",AM98*VLOOKUP($D98,$D$1422:$AY$1445,COLUMNS($D98:AN98),FALSE))</f>
        <v>269.58177328128727</v>
      </c>
      <c r="AO98" s="308">
        <f>IF(AN98="Neg","Neg",AN98*VLOOKUP($D98,$D$1422:$AY$1445,COLUMNS($D98:AO98),FALSE))</f>
        <v>284.52083167370341</v>
      </c>
      <c r="AP98" s="308">
        <f>IF(AO98="Neg","Neg",AO98*VLOOKUP($D98,$D$1422:$AY$1445,COLUMNS($D98:AP98),FALSE))</f>
        <v>298.82577869831903</v>
      </c>
      <c r="AQ98" s="308">
        <f>IF(AP98="Neg","Neg",AP98*VLOOKUP($D98,$D$1422:$AY$1445,COLUMNS($D98:AQ98),FALSE))</f>
        <v>299.5568788337448</v>
      </c>
      <c r="AR98" s="308">
        <f>IF(AQ98="Neg","Neg",AQ98*VLOOKUP($D98,$D$1422:$AY$1445,COLUMNS($D98:AR98),FALSE))</f>
        <v>299.44575001991541</v>
      </c>
      <c r="AS98" s="308">
        <f>IF(AR98="Neg","Neg",AR98*VLOOKUP($D98,$D$1422:$AY$1445,COLUMNS($D98:AS98),FALSE))</f>
        <v>313.65111925436133</v>
      </c>
      <c r="AT98" s="308">
        <f>IF(AS98="Neg","Neg",AS98*VLOOKUP($D98,$D$1422:$AY$1445,COLUMNS($D98:AT98),FALSE))</f>
        <v>324.44355930853163</v>
      </c>
      <c r="AU98" s="308">
        <f>IF(AT98="Neg","Neg",AT98*VLOOKUP($D98,$D$1422:$AY$1445,COLUMNS($D98:AU98),FALSE))</f>
        <v>334.35493507528059</v>
      </c>
      <c r="AV98" s="308">
        <f>IF(AU98="Neg","Neg",AU98*VLOOKUP($D98,$D$1422:$AY$1445,COLUMNS($D98:AV98),FALSE))</f>
        <v>349.74727156854914</v>
      </c>
      <c r="AW98" s="308">
        <f>IF(AV98="Neg","Neg",AV98*VLOOKUP($D98,$D$1422:$AY$1445,COLUMNS($D98:AW98),FALSE))</f>
        <v>364.83549749063945</v>
      </c>
      <c r="AX98" s="308">
        <f>IF(AW98="Neg","Neg",AW98*VLOOKUP($D98,$D$1422:$AY$1445,COLUMNS($D98:AX98),FALSE))</f>
        <v>373.53740141798744</v>
      </c>
      <c r="AY98" s="308">
        <f>IF(AX98="Neg","Neg",AX98*VLOOKUP($D98,$D$1422:$AY$1445,COLUMNS($D98:AY98),FALSE))</f>
        <v>386.91826654982839</v>
      </c>
      <c r="AZ98" s="308">
        <f>IF(AY98="Neg","Neg",AY98*VLOOKUP($D98,$D$1422:AZ$1445,COLUMNS($D98:AZ98),FALSE))</f>
        <v>402.47032581852909</v>
      </c>
      <c r="BA98" s="308">
        <f>IF(AZ98="Neg","Neg",AZ98*VLOOKUP($D98,$D$1422:BA$1445,COLUMNS($D98:BA98),FALSE))</f>
        <v>419.49215327013428</v>
      </c>
      <c r="BB98" s="308">
        <f>IF(BA98="Neg","Neg",BA98*VLOOKUP($D98,$D$1422:BB$1445,COLUMNS($D98:BB98),FALSE))</f>
        <v>436.01489683740903</v>
      </c>
      <c r="BC98" s="308">
        <f>IF(BB98="Neg","Neg",BB98*VLOOKUP($D98,$D$1422:BC$1445,COLUMNS($D98:BC98),FALSE))</f>
        <v>454.36429538755641</v>
      </c>
    </row>
    <row r="99" spans="1:55">
      <c r="A99" s="304"/>
      <c r="B99" s="305" t="s">
        <v>996</v>
      </c>
      <c r="C99" s="306" t="s">
        <v>104</v>
      </c>
      <c r="D99" s="305" t="s">
        <v>990</v>
      </c>
      <c r="E99" s="312"/>
      <c r="F99" s="312"/>
      <c r="G99" s="312"/>
      <c r="H99" s="312"/>
      <c r="I99" s="312"/>
      <c r="J99" s="312"/>
      <c r="K99" s="312"/>
      <c r="L99" s="312"/>
      <c r="M99" s="312"/>
      <c r="N99" s="312"/>
      <c r="O99" s="307">
        <v>50</v>
      </c>
      <c r="P99" s="307">
        <v>50</v>
      </c>
      <c r="Q99" s="308">
        <f>IF(P99="Neg","Neg",P99*VLOOKUP($D99,$D$1422:$AY$1445,COLUMNS($D99:Q99),FALSE))</f>
        <v>54.62077156492834</v>
      </c>
      <c r="R99" s="308">
        <f>IF(Q99="Neg","Neg",Q99*VLOOKUP($D99,$D$1422:$AY$1445,COLUMNS($D99:R99),FALSE))</f>
        <v>59.608713599791429</v>
      </c>
      <c r="S99" s="308">
        <f>IF(R99="Neg","Neg",R99*VLOOKUP($D99,$D$1422:$AY$1445,COLUMNS($D99:S99),FALSE))</f>
        <v>64.182049926493477</v>
      </c>
      <c r="T99" s="308">
        <f>IF(S99="Neg","Neg",S99*VLOOKUP($D99,$D$1422:$AY$1445,COLUMNS($D99:T99),FALSE))</f>
        <v>70.544165465698157</v>
      </c>
      <c r="U99" s="308">
        <f>IF(T99="Neg","Neg",T99*VLOOKUP($D99,$D$1422:$AY$1445,COLUMNS($D99:U99),FALSE))</f>
        <v>75.717865341859593</v>
      </c>
      <c r="V99" s="308">
        <f>IF(U99="Neg","Neg",U99*VLOOKUP($D99,$D$1422:$AY$1445,COLUMNS($D99:V99),FALSE))</f>
        <v>85.063693575603068</v>
      </c>
      <c r="W99" s="308">
        <f>IF(V99="Neg","Neg",V99*VLOOKUP($D99,$D$1422:$AY$1445,COLUMNS($D99:W99),FALSE))</f>
        <v>95.096246460462183</v>
      </c>
      <c r="X99" s="308">
        <f>IF(W99="Neg","Neg",W99*VLOOKUP($D99,$D$1422:$AY$1445,COLUMNS($D99:X99),FALSE))</f>
        <v>104.80634835569911</v>
      </c>
      <c r="Y99" s="308">
        <f>IF(X99="Neg","Neg",X99*VLOOKUP($D99,$D$1422:$AY$1445,COLUMNS($D99:Y99),FALSE))</f>
        <v>112.97987442335409</v>
      </c>
      <c r="Z99" s="308">
        <f>IF(Y99="Neg","Neg",Y99*VLOOKUP($D99,$D$1422:$AY$1445,COLUMNS($D99:Z99),FALSE))</f>
        <v>118.96866377468626</v>
      </c>
      <c r="AA99" s="308">
        <f>IF(Z99="Neg","Neg",Z99*VLOOKUP($D99,$D$1422:$AY$1445,COLUMNS($D99:AA99),FALSE))</f>
        <v>122.74175676947924</v>
      </c>
      <c r="AB99" s="308">
        <f>IF(AA99="Neg","Neg",AA99*VLOOKUP($D99,$D$1422:$AY$1445,COLUMNS($D99:AB99),FALSE))</f>
        <v>130.14726649913459</v>
      </c>
      <c r="AC99" s="308">
        <f>IF(AB99="Neg","Neg",AB99*VLOOKUP($D99,$D$1422:$AY$1445,COLUMNS($D99:AC99),FALSE))</f>
        <v>136.53527226378338</v>
      </c>
      <c r="AD99" s="308">
        <f>IF(AC99="Neg","Neg",AC99*VLOOKUP($D99,$D$1422:$AY$1445,COLUMNS($D99:AD99),FALSE))</f>
        <v>143.93209156811486</v>
      </c>
      <c r="AE99" s="308">
        <f>IF(AD99="Neg","Neg",AD99*VLOOKUP($D99,$D$1422:$AY$1445,COLUMNS($D99:AE99),FALSE))</f>
        <v>153.99831985110407</v>
      </c>
      <c r="AF99" s="308">
        <f>IF(AE99="Neg","Neg",AE99*VLOOKUP($D99,$D$1422:$AY$1445,COLUMNS($D99:AF99),FALSE))</f>
        <v>162.02990230513535</v>
      </c>
      <c r="AG99" s="308">
        <f>IF(AF99="Neg","Neg",AF99*VLOOKUP($D99,$D$1422:$AY$1445,COLUMNS($D99:AG99),FALSE))</f>
        <v>169.99703077134768</v>
      </c>
      <c r="AH99" s="308">
        <f>IF(AG99="Neg","Neg",AG99*VLOOKUP($D99,$D$1422:$AY$1445,COLUMNS($D99:AH99),FALSE))</f>
        <v>177.84557114199433</v>
      </c>
      <c r="AI99" s="308">
        <f>IF(AH99="Neg","Neg",AH99*VLOOKUP($D99,$D$1422:$AY$1445,COLUMNS($D99:AI99),FALSE))</f>
        <v>188.08343532513055</v>
      </c>
      <c r="AJ99" s="308">
        <f>IF(AI99="Neg","Neg",AI99*VLOOKUP($D99,$D$1422:$AY$1445,COLUMNS($D99:AJ99),FALSE))</f>
        <v>195.08520237827972</v>
      </c>
      <c r="AK99" s="308">
        <f>IF(AJ99="Neg","Neg",AJ99*VLOOKUP($D99,$D$1422:$AY$1445,COLUMNS($D99:AK99),FALSE))</f>
        <v>206.25692518267996</v>
      </c>
      <c r="AL99" s="308">
        <f>IF(AK99="Neg","Neg",AK99*VLOOKUP($D99,$D$1422:$AY$1445,COLUMNS($D99:AL99),FALSE))</f>
        <v>218.64422122926064</v>
      </c>
      <c r="AM99" s="308">
        <f>IF(AL99="Neg","Neg",AL99*VLOOKUP($D99,$D$1422:$AY$1445,COLUMNS($D99:AM99),FALSE))</f>
        <v>229.96241391047414</v>
      </c>
      <c r="AN99" s="308">
        <f>IF(AM99="Neg","Neg",AM99*VLOOKUP($D99,$D$1422:$AY$1445,COLUMNS($D99:AN99),FALSE))</f>
        <v>245.07433934662487</v>
      </c>
      <c r="AO99" s="308">
        <f>IF(AN99="Neg","Neg",AN99*VLOOKUP($D99,$D$1422:$AY$1445,COLUMNS($D99:AO99),FALSE))</f>
        <v>258.65530152154861</v>
      </c>
      <c r="AP99" s="308">
        <f>IF(AO99="Neg","Neg",AO99*VLOOKUP($D99,$D$1422:$AY$1445,COLUMNS($D99:AP99),FALSE))</f>
        <v>271.65979881665373</v>
      </c>
      <c r="AQ99" s="308">
        <f>IF(AP99="Neg","Neg",AP99*VLOOKUP($D99,$D$1422:$AY$1445,COLUMNS($D99:AQ99),FALSE))</f>
        <v>272.32443530340447</v>
      </c>
      <c r="AR99" s="308">
        <f>IF(AQ99="Neg","Neg",AQ99*VLOOKUP($D99,$D$1422:$AY$1445,COLUMNS($D99:AR99),FALSE))</f>
        <v>272.22340910901414</v>
      </c>
      <c r="AS99" s="308">
        <f>IF(AR99="Neg","Neg",AR99*VLOOKUP($D99,$D$1422:$AY$1445,COLUMNS($D99:AS99),FALSE))</f>
        <v>285.13738114032861</v>
      </c>
      <c r="AT99" s="308">
        <f>IF(AS99="Neg","Neg",AS99*VLOOKUP($D99,$D$1422:$AY$1445,COLUMNS($D99:AT99),FALSE))</f>
        <v>294.94869028048345</v>
      </c>
      <c r="AU99" s="308">
        <f>IF(AT99="Neg","Neg",AT99*VLOOKUP($D99,$D$1422:$AY$1445,COLUMNS($D99:AU99),FALSE))</f>
        <v>303.9590318866189</v>
      </c>
      <c r="AV99" s="308">
        <f>IF(AU99="Neg","Neg",AU99*VLOOKUP($D99,$D$1422:$AY$1445,COLUMNS($D99:AV99),FALSE))</f>
        <v>317.95206506231756</v>
      </c>
      <c r="AW99" s="308">
        <f>IF(AV99="Neg","Neg",AV99*VLOOKUP($D99,$D$1422:$AY$1445,COLUMNS($D99:AW99),FALSE))</f>
        <v>331.66863408239965</v>
      </c>
      <c r="AX99" s="308">
        <f>IF(AW99="Neg","Neg",AW99*VLOOKUP($D99,$D$1422:$AY$1445,COLUMNS($D99:AX99),FALSE))</f>
        <v>339.5794558345342</v>
      </c>
      <c r="AY99" s="308">
        <f>IF(AX99="Neg","Neg",AX99*VLOOKUP($D99,$D$1422:$AY$1445,COLUMNS($D99:AY99),FALSE))</f>
        <v>351.74387868166235</v>
      </c>
      <c r="AZ99" s="308">
        <f>IF(AY99="Neg","Neg",AY99*VLOOKUP($D99,$D$1422:AZ$1445,COLUMNS($D99:AZ99),FALSE))</f>
        <v>365.88211438048114</v>
      </c>
      <c r="BA99" s="308">
        <f>IF(AZ99="Neg","Neg",AZ99*VLOOKUP($D99,$D$1422:BA$1445,COLUMNS($D99:BA99),FALSE))</f>
        <v>381.35650297284951</v>
      </c>
      <c r="BB99" s="308">
        <f>IF(BA99="Neg","Neg",BA99*VLOOKUP($D99,$D$1422:BB$1445,COLUMNS($D99:BB99),FALSE))</f>
        <v>396.3771789430993</v>
      </c>
      <c r="BC99" s="308">
        <f>IF(BB99="Neg","Neg",BB99*VLOOKUP($D99,$D$1422:BC$1445,COLUMNS($D99:BC99),FALSE))</f>
        <v>413.0584503523242</v>
      </c>
    </row>
    <row r="100" spans="1:55">
      <c r="A100" s="304"/>
      <c r="B100" s="305" t="s">
        <v>996</v>
      </c>
      <c r="C100" s="306" t="s">
        <v>424</v>
      </c>
      <c r="D100" s="305" t="s">
        <v>249</v>
      </c>
      <c r="E100" s="312"/>
      <c r="F100" s="312"/>
      <c r="G100" s="312"/>
      <c r="H100" s="312"/>
      <c r="I100" s="312"/>
      <c r="J100" s="312"/>
      <c r="K100" s="312"/>
      <c r="L100" s="312"/>
      <c r="M100" s="312"/>
      <c r="N100" s="312"/>
      <c r="O100" s="307">
        <v>180</v>
      </c>
      <c r="P100" s="307">
        <v>195</v>
      </c>
      <c r="Q100" s="308">
        <f>IF(P100="Neg","Neg",P100*VLOOKUP($D100,$D$1422:$AY$1445,COLUMNS($D100:Q100),FALSE))</f>
        <v>213.02100910322051</v>
      </c>
      <c r="R100" s="308">
        <f>IF(Q100="Neg","Neg",Q100*VLOOKUP($D100,$D$1422:$AY$1445,COLUMNS($D100:R100),FALSE))</f>
        <v>232.47398303918655</v>
      </c>
      <c r="S100" s="308">
        <f>IF(R100="Neg","Neg",R100*VLOOKUP($D100,$D$1422:$AY$1445,COLUMNS($D100:S100),FALSE))</f>
        <v>250.30999471332456</v>
      </c>
      <c r="T100" s="308">
        <f>IF(S100="Neg","Neg",S100*VLOOKUP($D100,$D$1422:$AY$1445,COLUMNS($D100:T100),FALSE))</f>
        <v>275.1222453162228</v>
      </c>
      <c r="U100" s="308">
        <f>IF(T100="Neg","Neg",T100*VLOOKUP($D100,$D$1422:$AY$1445,COLUMNS($D100:U100),FALSE))</f>
        <v>295.29967483325242</v>
      </c>
      <c r="V100" s="308">
        <f>IF(U100="Neg","Neg",U100*VLOOKUP($D100,$D$1422:$AY$1445,COLUMNS($D100:V100),FALSE))</f>
        <v>331.74840494485198</v>
      </c>
      <c r="W100" s="308">
        <f>IF(V100="Neg","Neg",V100*VLOOKUP($D100,$D$1422:$AY$1445,COLUMNS($D100:W100),FALSE))</f>
        <v>370.8753611958025</v>
      </c>
      <c r="X100" s="308">
        <f>IF(W100="Neg","Neg",W100*VLOOKUP($D100,$D$1422:$AY$1445,COLUMNS($D100:X100),FALSE))</f>
        <v>408.7447585872265</v>
      </c>
      <c r="Y100" s="308">
        <f>IF(X100="Neg","Neg",X100*VLOOKUP($D100,$D$1422:$AY$1445,COLUMNS($D100:Y100),FALSE))</f>
        <v>440.62151025108091</v>
      </c>
      <c r="Z100" s="308">
        <f>IF(Y100="Neg","Neg",Y100*VLOOKUP($D100,$D$1422:$AY$1445,COLUMNS($D100:Z100),FALSE))</f>
        <v>463.97778872127634</v>
      </c>
      <c r="AA100" s="308">
        <f>IF(Z100="Neg","Neg",Z100*VLOOKUP($D100,$D$1422:$AY$1445,COLUMNS($D100:AA100),FALSE))</f>
        <v>478.69285140096895</v>
      </c>
      <c r="AB100" s="308">
        <f>IF(AA100="Neg","Neg",AA100*VLOOKUP($D100,$D$1422:$AY$1445,COLUMNS($D100:AB100),FALSE))</f>
        <v>507.57433934662481</v>
      </c>
      <c r="AC100" s="308">
        <f>IF(AB100="Neg","Neg",AB100*VLOOKUP($D100,$D$1422:$AY$1445,COLUMNS($D100:AC100),FALSE))</f>
        <v>532.48756182875513</v>
      </c>
      <c r="AD100" s="308">
        <f>IF(AC100="Neg","Neg",AC100*VLOOKUP($D100,$D$1422:$AY$1445,COLUMNS($D100:AD100),FALSE))</f>
        <v>561.3351571156478</v>
      </c>
      <c r="AE100" s="308">
        <f>IF(AD100="Neg","Neg",AD100*VLOOKUP($D100,$D$1422:$AY$1445,COLUMNS($D100:AE100),FALSE))</f>
        <v>600.59344741930579</v>
      </c>
      <c r="AF100" s="308">
        <f>IF(AE100="Neg","Neg",AE100*VLOOKUP($D100,$D$1422:$AY$1445,COLUMNS($D100:AF100),FALSE))</f>
        <v>631.91661899002781</v>
      </c>
      <c r="AG100" s="308">
        <f>IF(AF100="Neg","Neg",AF100*VLOOKUP($D100,$D$1422:$AY$1445,COLUMNS($D100:AG100),FALSE))</f>
        <v>662.98842000825596</v>
      </c>
      <c r="AH100" s="308">
        <f>IF(AG100="Neg","Neg",AG100*VLOOKUP($D100,$D$1422:$AY$1445,COLUMNS($D100:AH100),FALSE))</f>
        <v>693.59772745377779</v>
      </c>
      <c r="AI100" s="308">
        <f>IF(AH100="Neg","Neg",AH100*VLOOKUP($D100,$D$1422:$AY$1445,COLUMNS($D100:AI100),FALSE))</f>
        <v>733.52539776800904</v>
      </c>
      <c r="AJ100" s="308">
        <f>IF(AI100="Neg","Neg",AI100*VLOOKUP($D100,$D$1422:$AY$1445,COLUMNS($D100:AJ100),FALSE))</f>
        <v>760.8322892752908</v>
      </c>
      <c r="AK100" s="308">
        <f>IF(AJ100="Neg","Neg",AJ100*VLOOKUP($D100,$D$1422:$AY$1445,COLUMNS($D100:AK100),FALSE))</f>
        <v>804.40200821245173</v>
      </c>
      <c r="AL100" s="308">
        <f>IF(AK100="Neg","Neg",AK100*VLOOKUP($D100,$D$1422:$AY$1445,COLUMNS($D100:AL100),FALSE))</f>
        <v>852.71246279411628</v>
      </c>
      <c r="AM100" s="308">
        <f>IF(AL100="Neg","Neg",AL100*VLOOKUP($D100,$D$1422:$AY$1445,COLUMNS($D100:AM100),FALSE))</f>
        <v>896.85341425084891</v>
      </c>
      <c r="AN100" s="308">
        <f>IF(AM100="Neg","Neg",AM100*VLOOKUP($D100,$D$1422:$AY$1445,COLUMNS($D100:AN100),FALSE))</f>
        <v>955.78992345183667</v>
      </c>
      <c r="AO100" s="308">
        <f>IF(AN100="Neg","Neg",AN100*VLOOKUP($D100,$D$1422:$AY$1445,COLUMNS($D100:AO100),FALSE))</f>
        <v>1008.7556759340393</v>
      </c>
      <c r="AP100" s="308">
        <f>IF(AO100="Neg","Neg",AO100*VLOOKUP($D100,$D$1422:$AY$1445,COLUMNS($D100:AP100),FALSE))</f>
        <v>1059.4732153849493</v>
      </c>
      <c r="AQ100" s="308">
        <f>IF(AP100="Neg","Neg",AP100*VLOOKUP($D100,$D$1422:$AY$1445,COLUMNS($D100:AQ100),FALSE))</f>
        <v>1062.0652976832771</v>
      </c>
      <c r="AR100" s="308">
        <f>IF(AQ100="Neg","Neg",AQ100*VLOOKUP($D100,$D$1422:$AY$1445,COLUMNS($D100:AR100),FALSE))</f>
        <v>1061.6712955251548</v>
      </c>
      <c r="AS100" s="308">
        <f>IF(AR100="Neg","Neg",AR100*VLOOKUP($D100,$D$1422:$AY$1445,COLUMNS($D100:AS100),FALSE))</f>
        <v>1112.0357864472812</v>
      </c>
      <c r="AT100" s="308">
        <f>IF(AS100="Neg","Neg",AS100*VLOOKUP($D100,$D$1422:$AY$1445,COLUMNS($D100:AT100),FALSE))</f>
        <v>1150.2998920938851</v>
      </c>
      <c r="AU100" s="308">
        <f>IF(AT100="Neg","Neg",AT100*VLOOKUP($D100,$D$1422:$AY$1445,COLUMNS($D100:AU100),FALSE))</f>
        <v>1185.4402243578133</v>
      </c>
      <c r="AV100" s="308">
        <f>IF(AU100="Neg","Neg",AU100*VLOOKUP($D100,$D$1422:$AY$1445,COLUMNS($D100:AV100),FALSE))</f>
        <v>1240.0130537430382</v>
      </c>
      <c r="AW100" s="308">
        <f>IF(AV100="Neg","Neg",AV100*VLOOKUP($D100,$D$1422:$AY$1445,COLUMNS($D100:AW100),FALSE))</f>
        <v>1293.5076729213583</v>
      </c>
      <c r="AX100" s="308">
        <f>IF(AW100="Neg","Neg",AW100*VLOOKUP($D100,$D$1422:$AY$1445,COLUMNS($D100:AX100),FALSE))</f>
        <v>1324.3598777546831</v>
      </c>
      <c r="AY100" s="308">
        <f>IF(AX100="Neg","Neg",AX100*VLOOKUP($D100,$D$1422:$AY$1445,COLUMNS($D100:AY100),FALSE))</f>
        <v>1371.8011268584828</v>
      </c>
      <c r="AZ100" s="308">
        <f>IF(AY100="Neg","Neg",AY100*VLOOKUP($D100,$D$1422:AZ$1445,COLUMNS($D100:AZ100),FALSE))</f>
        <v>1426.9402460838762</v>
      </c>
      <c r="BA100" s="308">
        <f>IF(AZ100="Neg","Neg",AZ100*VLOOKUP($D100,$D$1422:BA$1445,COLUMNS($D100:BA100),FALSE))</f>
        <v>1487.2903615941127</v>
      </c>
      <c r="BB100" s="308">
        <f>IF(BA100="Neg","Neg",BA100*VLOOKUP($D100,$D$1422:BB$1445,COLUMNS($D100:BB100),FALSE))</f>
        <v>1545.8709978780867</v>
      </c>
      <c r="BC100" s="308">
        <f>IF(BB100="Neg","Neg",BB100*VLOOKUP($D100,$D$1422:BC$1445,COLUMNS($D100:BC100),FALSE))</f>
        <v>1610.9279563740638</v>
      </c>
    </row>
    <row r="101" spans="1:55">
      <c r="A101" s="304"/>
      <c r="B101" s="305" t="s">
        <v>996</v>
      </c>
      <c r="C101" s="306" t="s">
        <v>406</v>
      </c>
      <c r="D101" s="305" t="s">
        <v>251</v>
      </c>
      <c r="E101" s="312"/>
      <c r="F101" s="312"/>
      <c r="G101" s="312"/>
      <c r="H101" s="312"/>
      <c r="I101" s="312"/>
      <c r="J101" s="312"/>
      <c r="K101" s="312"/>
      <c r="L101" s="312"/>
      <c r="M101" s="312"/>
      <c r="N101" s="312"/>
      <c r="O101" s="307">
        <v>190</v>
      </c>
      <c r="P101" s="307">
        <v>205</v>
      </c>
      <c r="Q101" s="308">
        <f>IF(P101="Neg","Neg",P101*VLOOKUP($D101,$D$1422:$AY$1445,COLUMNS($D101:Q101),FALSE))</f>
        <v>223.94516341620619</v>
      </c>
      <c r="R101" s="308">
        <f>IF(Q101="Neg","Neg",Q101*VLOOKUP($D101,$D$1422:$AY$1445,COLUMNS($D101:R101),FALSE))</f>
        <v>244.39572575914482</v>
      </c>
      <c r="S101" s="308">
        <f>IF(R101="Neg","Neg",R101*VLOOKUP($D101,$D$1422:$AY$1445,COLUMNS($D101:S101),FALSE))</f>
        <v>263.14640469862326</v>
      </c>
      <c r="T101" s="308">
        <f>IF(S101="Neg","Neg",S101*VLOOKUP($D101,$D$1422:$AY$1445,COLUMNS($D101:T101),FALSE))</f>
        <v>289.23107840936245</v>
      </c>
      <c r="U101" s="308">
        <f>IF(T101="Neg","Neg",T101*VLOOKUP($D101,$D$1422:$AY$1445,COLUMNS($D101:U101),FALSE))</f>
        <v>310.44324790162437</v>
      </c>
      <c r="V101" s="308">
        <f>IF(U101="Neg","Neg",U101*VLOOKUP($D101,$D$1422:$AY$1445,COLUMNS($D101:V101),FALSE))</f>
        <v>348.76114365997262</v>
      </c>
      <c r="W101" s="308">
        <f>IF(V101="Neg","Neg",V101*VLOOKUP($D101,$D$1422:$AY$1445,COLUMNS($D101:W101),FALSE))</f>
        <v>389.89461048789497</v>
      </c>
      <c r="X101" s="308">
        <f>IF(W101="Neg","Neg",W101*VLOOKUP($D101,$D$1422:$AY$1445,COLUMNS($D101:X101),FALSE))</f>
        <v>429.70602825836636</v>
      </c>
      <c r="Y101" s="308">
        <f>IF(X101="Neg","Neg",X101*VLOOKUP($D101,$D$1422:$AY$1445,COLUMNS($D101:Y101),FALSE))</f>
        <v>463.21748513575176</v>
      </c>
      <c r="Z101" s="308">
        <f>IF(Y101="Neg","Neg",Y101*VLOOKUP($D101,$D$1422:$AY$1445,COLUMNS($D101:Z101),FALSE))</f>
        <v>487.77152147621365</v>
      </c>
      <c r="AA101" s="308">
        <f>IF(Z101="Neg","Neg",Z101*VLOOKUP($D101,$D$1422:$AY$1445,COLUMNS($D101:AA101),FALSE))</f>
        <v>503.24120275486484</v>
      </c>
      <c r="AB101" s="308">
        <f>IF(AA101="Neg","Neg",AA101*VLOOKUP($D101,$D$1422:$AY$1445,COLUMNS($D101:AB101),FALSE))</f>
        <v>533.60379264645178</v>
      </c>
      <c r="AC101" s="308">
        <f>IF(AB101="Neg","Neg",AB101*VLOOKUP($D101,$D$1422:$AY$1445,COLUMNS($D101:AC101),FALSE))</f>
        <v>559.79461628151182</v>
      </c>
      <c r="AD101" s="308">
        <f>IF(AC101="Neg","Neg",AC101*VLOOKUP($D101,$D$1422:$AY$1445,COLUMNS($D101:AD101),FALSE))</f>
        <v>590.12157542927082</v>
      </c>
      <c r="AE101" s="308">
        <f>IF(AD101="Neg","Neg",AD101*VLOOKUP($D101,$D$1422:$AY$1445,COLUMNS($D101:AE101),FALSE))</f>
        <v>631.39311138952655</v>
      </c>
      <c r="AF101" s="308">
        <f>IF(AE101="Neg","Neg",AE101*VLOOKUP($D101,$D$1422:$AY$1445,COLUMNS($D101:AF101),FALSE))</f>
        <v>664.32259945105477</v>
      </c>
      <c r="AG101" s="308">
        <f>IF(AF101="Neg","Neg",AF101*VLOOKUP($D101,$D$1422:$AY$1445,COLUMNS($D101:AG101),FALSE))</f>
        <v>696.98782616252538</v>
      </c>
      <c r="AH101" s="308">
        <f>IF(AG101="Neg","Neg",AG101*VLOOKUP($D101,$D$1422:$AY$1445,COLUMNS($D101:AH101),FALSE))</f>
        <v>729.1668416821766</v>
      </c>
      <c r="AI101" s="308">
        <f>IF(AH101="Neg","Neg",AH101*VLOOKUP($D101,$D$1422:$AY$1445,COLUMNS($D101:AI101),FALSE))</f>
        <v>771.14208483303514</v>
      </c>
      <c r="AJ101" s="308">
        <f>IF(AI101="Neg","Neg",AI101*VLOOKUP($D101,$D$1422:$AY$1445,COLUMNS($D101:AJ101),FALSE))</f>
        <v>799.84932975094671</v>
      </c>
      <c r="AK101" s="308">
        <f>IF(AJ101="Neg","Neg",AJ101*VLOOKUP($D101,$D$1422:$AY$1445,COLUMNS($D101:AK101),FALSE))</f>
        <v>845.65339324898775</v>
      </c>
      <c r="AL101" s="308">
        <f>IF(AK101="Neg","Neg",AK101*VLOOKUP($D101,$D$1422:$AY$1445,COLUMNS($D101:AL101),FALSE))</f>
        <v>896.44130703996848</v>
      </c>
      <c r="AM101" s="308">
        <f>IF(AL101="Neg","Neg",AL101*VLOOKUP($D101,$D$1422:$AY$1445,COLUMNS($D101:AM101),FALSE))</f>
        <v>942.84589703294375</v>
      </c>
      <c r="AN101" s="308">
        <f>IF(AM101="Neg","Neg",AM101*VLOOKUP($D101,$D$1422:$AY$1445,COLUMNS($D101:AN101),FALSE))</f>
        <v>1004.8047913211617</v>
      </c>
      <c r="AO101" s="308">
        <f>IF(AN101="Neg","Neg",AN101*VLOOKUP($D101,$D$1422:$AY$1445,COLUMNS($D101:AO101),FALSE))</f>
        <v>1060.4867362383491</v>
      </c>
      <c r="AP101" s="308">
        <f>IF(AO101="Neg","Neg",AO101*VLOOKUP($D101,$D$1422:$AY$1445,COLUMNS($D101:AP101),FALSE))</f>
        <v>1113.8051751482799</v>
      </c>
      <c r="AQ101" s="308">
        <f>IF(AP101="Neg","Neg",AP101*VLOOKUP($D101,$D$1422:$AY$1445,COLUMNS($D101:AQ101),FALSE))</f>
        <v>1116.5301847439578</v>
      </c>
      <c r="AR101" s="308">
        <f>IF(AQ101="Neg","Neg",AQ101*VLOOKUP($D101,$D$1422:$AY$1445,COLUMNS($D101:AR101),FALSE))</f>
        <v>1116.1159773469574</v>
      </c>
      <c r="AS101" s="308">
        <f>IF(AR101="Neg","Neg",AR101*VLOOKUP($D101,$D$1422:$AY$1445,COLUMNS($D101:AS101),FALSE))</f>
        <v>1169.0632626753468</v>
      </c>
      <c r="AT101" s="308">
        <f>IF(AS101="Neg","Neg",AS101*VLOOKUP($D101,$D$1422:$AY$1445,COLUMNS($D101:AT101),FALSE))</f>
        <v>1209.2896301499816</v>
      </c>
      <c r="AU101" s="308">
        <f>IF(AT101="Neg","Neg",AT101*VLOOKUP($D101,$D$1422:$AY$1445,COLUMNS($D101:AU101),FALSE))</f>
        <v>1246.232030735137</v>
      </c>
      <c r="AV101" s="308">
        <f>IF(AU101="Neg","Neg",AU101*VLOOKUP($D101,$D$1422:$AY$1445,COLUMNS($D101:AV101),FALSE))</f>
        <v>1303.6034667555014</v>
      </c>
      <c r="AW101" s="308">
        <f>IF(AV101="Neg","Neg",AV101*VLOOKUP($D101,$D$1422:$AY$1445,COLUMNS($D101:AW101),FALSE))</f>
        <v>1359.8413997378379</v>
      </c>
      <c r="AX101" s="308">
        <f>IF(AW101="Neg","Neg",AW101*VLOOKUP($D101,$D$1422:$AY$1445,COLUMNS($D101:AX101),FALSE))</f>
        <v>1392.2757689215896</v>
      </c>
      <c r="AY101" s="308">
        <f>IF(AX101="Neg","Neg",AX101*VLOOKUP($D101,$D$1422:$AY$1445,COLUMNS($D101:AY101),FALSE))</f>
        <v>1442.1499025948149</v>
      </c>
      <c r="AZ101" s="308">
        <f>IF(AY101="Neg","Neg",AY101*VLOOKUP($D101,$D$1422:AZ$1445,COLUMNS($D101:AZ101),FALSE))</f>
        <v>1500.116668959972</v>
      </c>
      <c r="BA101" s="308">
        <f>IF(AZ101="Neg","Neg",AZ101*VLOOKUP($D101,$D$1422:BA$1445,COLUMNS($D101:BA101),FALSE))</f>
        <v>1563.5616621886822</v>
      </c>
      <c r="BB101" s="308">
        <f>IF(BA101="Neg","Neg",BA101*VLOOKUP($D101,$D$1422:BB$1445,COLUMNS($D101:BB101),FALSE))</f>
        <v>1625.1464336667061</v>
      </c>
      <c r="BC101" s="308">
        <f>IF(BB101="Neg","Neg",BB101*VLOOKUP($D101,$D$1422:BC$1445,COLUMNS($D101:BC101),FALSE))</f>
        <v>1693.5396464445282</v>
      </c>
    </row>
    <row r="102" spans="1:55">
      <c r="A102" s="304"/>
      <c r="B102" s="305" t="s">
        <v>996</v>
      </c>
      <c r="C102" s="306" t="s">
        <v>105</v>
      </c>
      <c r="D102" s="305" t="s">
        <v>91</v>
      </c>
      <c r="E102" s="312"/>
      <c r="F102" s="312"/>
      <c r="G102" s="312"/>
      <c r="H102" s="312"/>
      <c r="I102" s="312"/>
      <c r="J102" s="312"/>
      <c r="K102" s="312"/>
      <c r="L102" s="312"/>
      <c r="M102" s="312"/>
      <c r="N102" s="312"/>
      <c r="O102" s="307">
        <v>240</v>
      </c>
      <c r="P102" s="307">
        <v>240</v>
      </c>
      <c r="Q102" s="308">
        <f>IF(P102="Neg","Neg",P102*VLOOKUP($D102,$D$1422:$AY$1445,COLUMNS($D102:Q102),FALSE))</f>
        <v>262.17970351165604</v>
      </c>
      <c r="R102" s="308">
        <f>IF(Q102="Neg","Neg",Q102*VLOOKUP($D102,$D$1422:$AY$1445,COLUMNS($D102:R102),FALSE))</f>
        <v>286.12182527899887</v>
      </c>
      <c r="S102" s="308">
        <f>IF(R102="Neg","Neg",R102*VLOOKUP($D102,$D$1422:$AY$1445,COLUMNS($D102:S102),FALSE))</f>
        <v>308.07383964716871</v>
      </c>
      <c r="T102" s="308">
        <f>IF(S102="Neg","Neg",S102*VLOOKUP($D102,$D$1422:$AY$1445,COLUMNS($D102:T102),FALSE))</f>
        <v>338.61199423535118</v>
      </c>
      <c r="U102" s="308">
        <f>IF(T102="Neg","Neg",T102*VLOOKUP($D102,$D$1422:$AY$1445,COLUMNS($D102:U102),FALSE))</f>
        <v>363.44575364092606</v>
      </c>
      <c r="V102" s="308">
        <f>IF(U102="Neg","Neg",U102*VLOOKUP($D102,$D$1422:$AY$1445,COLUMNS($D102:V102),FALSE))</f>
        <v>408.30572916289475</v>
      </c>
      <c r="W102" s="308">
        <f>IF(V102="Neg","Neg",V102*VLOOKUP($D102,$D$1422:$AY$1445,COLUMNS($D102:W102),FALSE))</f>
        <v>456.46198301021849</v>
      </c>
      <c r="X102" s="308">
        <f>IF(W102="Neg","Neg",W102*VLOOKUP($D102,$D$1422:$AY$1445,COLUMNS($D102:X102),FALSE))</f>
        <v>503.07047210735573</v>
      </c>
      <c r="Y102" s="308">
        <f>IF(X102="Neg","Neg",X102*VLOOKUP($D102,$D$1422:$AY$1445,COLUMNS($D102:Y102),FALSE))</f>
        <v>542.30339723209954</v>
      </c>
      <c r="Z102" s="308">
        <f>IF(Y102="Neg","Neg",Y102*VLOOKUP($D102,$D$1422:$AY$1445,COLUMNS($D102:Z102),FALSE))</f>
        <v>571.04958611849395</v>
      </c>
      <c r="AA102" s="308">
        <f>IF(Z102="Neg","Neg",Z102*VLOOKUP($D102,$D$1422:$AY$1445,COLUMNS($D102:AA102),FALSE))</f>
        <v>589.16043249350025</v>
      </c>
      <c r="AB102" s="308">
        <f>IF(AA102="Neg","Neg",AA102*VLOOKUP($D102,$D$1422:$AY$1445,COLUMNS($D102:AB102),FALSE))</f>
        <v>624.70687919584589</v>
      </c>
      <c r="AC102" s="308">
        <f>IF(AB102="Neg","Neg",AB102*VLOOKUP($D102,$D$1422:$AY$1445,COLUMNS($D102:AC102),FALSE))</f>
        <v>655.36930686616006</v>
      </c>
      <c r="AD102" s="308">
        <f>IF(AC102="Neg","Neg",AC102*VLOOKUP($D102,$D$1422:$AY$1445,COLUMNS($D102:AD102),FALSE))</f>
        <v>690.87403952695104</v>
      </c>
      <c r="AE102" s="308">
        <f>IF(AD102="Neg","Neg",AD102*VLOOKUP($D102,$D$1422:$AY$1445,COLUMNS($D102:AE102),FALSE))</f>
        <v>739.19193528529922</v>
      </c>
      <c r="AF102" s="308">
        <f>IF(AE102="Neg","Neg",AE102*VLOOKUP($D102,$D$1422:$AY$1445,COLUMNS($D102:AF102),FALSE))</f>
        <v>777.74353106464935</v>
      </c>
      <c r="AG102" s="308">
        <f>IF(AF102="Neg","Neg",AF102*VLOOKUP($D102,$D$1422:$AY$1445,COLUMNS($D102:AG102),FALSE))</f>
        <v>815.98574770246853</v>
      </c>
      <c r="AH102" s="308">
        <f>IF(AG102="Neg","Neg",AG102*VLOOKUP($D102,$D$1422:$AY$1445,COLUMNS($D102:AH102),FALSE))</f>
        <v>853.65874148157241</v>
      </c>
      <c r="AI102" s="308">
        <f>IF(AH102="Neg","Neg",AH102*VLOOKUP($D102,$D$1422:$AY$1445,COLUMNS($D102:AI102),FALSE))</f>
        <v>902.80048956062626</v>
      </c>
      <c r="AJ102" s="308">
        <f>IF(AI102="Neg","Neg",AI102*VLOOKUP($D102,$D$1422:$AY$1445,COLUMNS($D102:AJ102),FALSE))</f>
        <v>936.40897141574226</v>
      </c>
      <c r="AK102" s="308">
        <f>IF(AJ102="Neg","Neg",AJ102*VLOOKUP($D102,$D$1422:$AY$1445,COLUMNS($D102:AK102),FALSE))</f>
        <v>990.03324087686337</v>
      </c>
      <c r="AL102" s="308">
        <f>IF(AK102="Neg","Neg",AK102*VLOOKUP($D102,$D$1422:$AY$1445,COLUMNS($D102:AL102),FALSE))</f>
        <v>1049.4922619004506</v>
      </c>
      <c r="AM102" s="308">
        <f>IF(AL102="Neg","Neg",AL102*VLOOKUP($D102,$D$1422:$AY$1445,COLUMNS($D102:AM102),FALSE))</f>
        <v>1103.8195867702752</v>
      </c>
      <c r="AN102" s="308">
        <f>IF(AM102="Neg","Neg",AM102*VLOOKUP($D102,$D$1422:$AY$1445,COLUMNS($D102:AN102),FALSE))</f>
        <v>1176.3568288637987</v>
      </c>
      <c r="AO102" s="308">
        <f>IF(AN102="Neg","Neg",AN102*VLOOKUP($D102,$D$1422:$AY$1445,COLUMNS($D102:AO102),FALSE))</f>
        <v>1241.5454473034326</v>
      </c>
      <c r="AP102" s="308">
        <f>IF(AO102="Neg","Neg",AO102*VLOOKUP($D102,$D$1422:$AY$1445,COLUMNS($D102:AP102),FALSE))</f>
        <v>1303.9670343199371</v>
      </c>
      <c r="AQ102" s="308">
        <f>IF(AP102="Neg","Neg",AP102*VLOOKUP($D102,$D$1422:$AY$1445,COLUMNS($D102:AQ102),FALSE))</f>
        <v>1307.1572894563405</v>
      </c>
      <c r="AR102" s="308">
        <f>IF(AQ102="Neg","Neg",AQ102*VLOOKUP($D102,$D$1422:$AY$1445,COLUMNS($D102:AR102),FALSE))</f>
        <v>1306.6723637232669</v>
      </c>
      <c r="AS102" s="308">
        <f>IF(AR102="Neg","Neg",AR102*VLOOKUP($D102,$D$1422:$AY$1445,COLUMNS($D102:AS102),FALSE))</f>
        <v>1368.6594294735764</v>
      </c>
      <c r="AT102" s="308">
        <f>IF(AS102="Neg","Neg",AS102*VLOOKUP($D102,$D$1422:$AY$1445,COLUMNS($D102:AT102),FALSE))</f>
        <v>1415.7537133463195</v>
      </c>
      <c r="AU102" s="308">
        <f>IF(AT102="Neg","Neg",AT102*VLOOKUP($D102,$D$1422:$AY$1445,COLUMNS($D102:AU102),FALSE))</f>
        <v>1459.0033530557696</v>
      </c>
      <c r="AV102" s="308">
        <f>IF(AU102="Neg","Neg",AU102*VLOOKUP($D102,$D$1422:$AY$1445,COLUMNS($D102:AV102),FALSE))</f>
        <v>1526.1699122991231</v>
      </c>
      <c r="AW102" s="308">
        <f>IF(AV102="Neg","Neg",AV102*VLOOKUP($D102,$D$1422:$AY$1445,COLUMNS($D102:AW102),FALSE))</f>
        <v>1592.009443595517</v>
      </c>
      <c r="AX102" s="308">
        <f>IF(AW102="Neg","Neg",AW102*VLOOKUP($D102,$D$1422:$AY$1445,COLUMNS($D102:AX102),FALSE))</f>
        <v>1629.9813880057629</v>
      </c>
      <c r="AY102" s="308">
        <f>IF(AX102="Neg","Neg",AX102*VLOOKUP($D102,$D$1422:$AY$1445,COLUMNS($D102:AY102),FALSE))</f>
        <v>1688.3706176719779</v>
      </c>
      <c r="AZ102" s="308">
        <f>IF(AY102="Neg","Neg",AY102*VLOOKUP($D102,$D$1422:AZ$1445,COLUMNS($D102:AZ102),FALSE))</f>
        <v>1756.2341490263082</v>
      </c>
      <c r="BA102" s="308">
        <f>IF(AZ102="Neg","Neg",AZ102*VLOOKUP($D102,$D$1422:BA$1445,COLUMNS($D102:BA102),FALSE))</f>
        <v>1830.5112142696762</v>
      </c>
      <c r="BB102" s="308">
        <f>IF(BA102="Neg","Neg",BA102*VLOOKUP($D102,$D$1422:BB$1445,COLUMNS($D102:BB102),FALSE))</f>
        <v>1902.610458926875</v>
      </c>
      <c r="BC102" s="308">
        <f>IF(BB102="Neg","Neg",BB102*VLOOKUP($D102,$D$1422:BC$1445,COLUMNS($D102:BC102),FALSE))</f>
        <v>1982.6805616911545</v>
      </c>
    </row>
    <row r="103" spans="1:55">
      <c r="A103" s="304"/>
      <c r="B103" s="135" t="s">
        <v>997</v>
      </c>
      <c r="C103" s="309" t="s">
        <v>106</v>
      </c>
      <c r="D103" s="166" t="s">
        <v>227</v>
      </c>
      <c r="E103" s="168"/>
      <c r="F103" s="168"/>
      <c r="G103" s="168"/>
      <c r="H103" s="168"/>
      <c r="I103" s="168"/>
      <c r="J103" s="168"/>
      <c r="K103" s="168"/>
      <c r="L103" s="168"/>
      <c r="M103" s="168"/>
      <c r="N103" s="168"/>
      <c r="O103" s="168"/>
      <c r="P103" s="310">
        <v>-90</v>
      </c>
      <c r="Q103" s="310">
        <v>-225</v>
      </c>
      <c r="R103" s="311">
        <f>IF(Q103="Neg","Neg",Q103*VLOOKUP($D103,$D$1422:$AY$1445,COLUMNS($D103:R103),FALSE))</f>
        <v>-245.54688950173687</v>
      </c>
      <c r="S103" s="311">
        <f>IF(R103="Neg","Neg",R103*VLOOKUP($D103,$D$1422:$AY$1445,COLUMNS($D103:S103),FALSE))</f>
        <v>-264.38588873273045</v>
      </c>
      <c r="T103" s="311">
        <f>IF(S103="Neg","Neg",S103*VLOOKUP($D103,$D$1422:$AY$1445,COLUMNS($D103:T103),FALSE))</f>
        <v>-290.59342764710556</v>
      </c>
      <c r="U103" s="311">
        <f>IF(T103="Neg","Neg",T103*VLOOKUP($D103,$D$1422:$AY$1445,COLUMNS($D103:U103),FALSE))</f>
        <v>-311.90551165442434</v>
      </c>
      <c r="V103" s="311">
        <f>IF(U103="Neg","Neg",U103*VLOOKUP($D103,$D$1422:$AY$1445,COLUMNS($D103:V103),FALSE))</f>
        <v>-350.40389408925768</v>
      </c>
      <c r="W103" s="311">
        <f>IF(V103="Neg","Neg",V103*VLOOKUP($D103,$D$1422:$AY$1445,COLUMNS($D103:W103),FALSE))</f>
        <v>-391.7311096231868</v>
      </c>
      <c r="X103" s="311">
        <f>IF(W103="Neg","Neg",W103*VLOOKUP($D103,$D$1422:$AY$1445,COLUMNS($D103:X103),FALSE))</f>
        <v>-431.73004892471687</v>
      </c>
      <c r="Y103" s="311">
        <f>IF(X103="Neg","Neg",X103*VLOOKUP($D103,$D$1422:$AY$1445,COLUMNS($D103:Y103),FALSE))</f>
        <v>-465.39935297393333</v>
      </c>
      <c r="Z103" s="311">
        <f>IF(Y103="Neg","Neg",Y103*VLOOKUP($D103,$D$1422:$AY$1445,COLUMNS($D103:Z103),FALSE))</f>
        <v>-490.06904484102779</v>
      </c>
      <c r="AA103" s="311">
        <f>IF(Z103="Neg","Neg",Z103*VLOOKUP($D103,$D$1422:$AY$1445,COLUMNS($D103:AA103),FALSE))</f>
        <v>-505.61159210840333</v>
      </c>
      <c r="AB103" s="311">
        <f>IF(AA103="Neg","Neg",AA103*VLOOKUP($D103,$D$1422:$AY$1445,COLUMNS($D103:AB103),FALSE))</f>
        <v>-536.11719723688043</v>
      </c>
      <c r="AC103" s="311">
        <f>IF(AB103="Neg","Neg",AB103*VLOOKUP($D103,$D$1422:$AY$1445,COLUMNS($D103:AC103),FALSE))</f>
        <v>-562.4313860677255</v>
      </c>
      <c r="AD103" s="311">
        <f>IF(AC103="Neg","Neg",AC103*VLOOKUP($D103,$D$1422:$AY$1445,COLUMNS($D103:AD103),FALSE))</f>
        <v>-592.90119262284213</v>
      </c>
      <c r="AE103" s="311">
        <f>IF(AD103="Neg","Neg",AD103*VLOOKUP($D103,$D$1422:$AY$1445,COLUMNS($D103:AE103),FALSE))</f>
        <v>-634.36712762854336</v>
      </c>
      <c r="AF103" s="311">
        <f>IF(AE103="Neg","Neg",AE103*VLOOKUP($D103,$D$1422:$AY$1445,COLUMNS($D103:AF103),FALSE))</f>
        <v>-667.45172164620408</v>
      </c>
      <c r="AG103" s="311">
        <f>IF(AF103="Neg","Neg",AF103*VLOOKUP($D103,$D$1422:$AY$1445,COLUMNS($D103:AG103),FALSE))</f>
        <v>-700.27080957810722</v>
      </c>
      <c r="AH103" s="311">
        <f>IF(AG103="Neg","Neg",AG103*VLOOKUP($D103,$D$1422:$AY$1445,COLUMNS($D103:AH103),FALSE))</f>
        <v>-732.60139614436105</v>
      </c>
      <c r="AI103" s="311">
        <f>IF(AH103="Neg","Neg",AH103*VLOOKUP($D103,$D$1422:$AY$1445,COLUMNS($D103:AI103),FALSE))</f>
        <v>-774.77435297393333</v>
      </c>
      <c r="AJ103" s="311">
        <f>IF(AI103="Neg","Neg",AI103*VLOOKUP($D103,$D$1422:$AY$1445,COLUMNS($D103:AJ103),FALSE))</f>
        <v>-803.61681604836781</v>
      </c>
      <c r="AK103" s="311">
        <f>IF(AJ103="Neg","Neg",AJ103*VLOOKUP($D103,$D$1422:$AY$1445,COLUMNS($D103:AK103),FALSE))</f>
        <v>-849.63662790697663</v>
      </c>
      <c r="AL103" s="311">
        <f>IF(AK103="Neg","Neg",AK103*VLOOKUP($D103,$D$1422:$AY$1445,COLUMNS($D103:AL103),FALSE))</f>
        <v>-900.66376521439349</v>
      </c>
      <c r="AM103" s="311">
        <f>IF(AL103="Neg","Neg",AL103*VLOOKUP($D103,$D$1422:$AY$1445,COLUMNS($D103:AM103),FALSE))</f>
        <v>-947.28693219485024</v>
      </c>
      <c r="AN103" s="311">
        <f>IF(AM103="Neg","Neg",AM103*VLOOKUP($D103,$D$1422:$AY$1445,COLUMNS($D103:AN103),FALSE))</f>
        <v>-1009.5376680544138</v>
      </c>
      <c r="AO103" s="311">
        <f>IF(AN103="Neg","Neg",AN103*VLOOKUP($D103,$D$1422:$AY$1445,COLUMNS($D103:AO103),FALSE))</f>
        <v>-1065.4818885736256</v>
      </c>
      <c r="AP103" s="311">
        <f>IF(AO103="Neg","Neg",AO103*VLOOKUP($D103,$D$1422:$AY$1445,COLUMNS($D103:AP103),FALSE))</f>
        <v>-1119.0514703932538</v>
      </c>
      <c r="AQ103" s="311">
        <f>IF(AP103="Neg","Neg",AP103*VLOOKUP($D103,$D$1422:$AY$1445,COLUMNS($D103:AQ103),FALSE))</f>
        <v>-1121.7893154517249</v>
      </c>
      <c r="AR103" s="311">
        <f>IF(AQ103="Neg","Neg",AQ103*VLOOKUP($D103,$D$1422:$AY$1445,COLUMNS($D103:AR103),FALSE))</f>
        <v>-1121.3731570364084</v>
      </c>
      <c r="AS103" s="311">
        <f>IF(AR103="Neg","Neg",AR103*VLOOKUP($D103,$D$1422:$AY$1445,COLUMNS($D103:AS103),FALSE))</f>
        <v>-1174.5698370501975</v>
      </c>
      <c r="AT103" s="311">
        <f>IF(AS103="Neg","Neg",AS103*VLOOKUP($D103,$D$1422:$AY$1445,COLUMNS($D103:AT103),FALSE))</f>
        <v>-1214.9856805706556</v>
      </c>
      <c r="AU103" s="311">
        <f>IF(AT103="Neg","Neg",AT103*VLOOKUP($D103,$D$1422:$AY$1445,COLUMNS($D103:AU103),FALSE))</f>
        <v>-1252.1020889130491</v>
      </c>
      <c r="AV103" s="311">
        <f>IF(AU103="Neg","Neg",AU103*VLOOKUP($D103,$D$1422:$AY$1445,COLUMNS($D103:AV103),FALSE))</f>
        <v>-1309.7437584524407</v>
      </c>
      <c r="AW103" s="311">
        <f>IF(AV103="Neg","Neg",AV103*VLOOKUP($D103,$D$1422:$AY$1445,COLUMNS($D103:AW103),FALSE))</f>
        <v>-1366.2465858767996</v>
      </c>
      <c r="AX103" s="311">
        <f>IF(AW103="Neg","Neg",AW103*VLOOKUP($D103,$D$1422:$AY$1445,COLUMNS($D103:AX103),FALSE))</f>
        <v>-1398.8337288854707</v>
      </c>
      <c r="AY103" s="311">
        <f>IF(AX103="Neg","Neg",AX103*VLOOKUP($D103,$D$1422:$AY$1445,COLUMNS($D103:AY103),FALSE))</f>
        <v>-1448.9427819469115</v>
      </c>
      <c r="AZ103" s="311">
        <f>IF(AY103="Neg","Neg",AY103*VLOOKUP($D103,$D$1422:AZ$1445,COLUMNS($D103:AZ103),FALSE))</f>
        <v>-1507.1825859828691</v>
      </c>
      <c r="BA103" s="311">
        <f>IF(AZ103="Neg","Neg",AZ103*VLOOKUP($D103,$D$1422:BA$1445,COLUMNS($D103:BA103),FALSE))</f>
        <v>-1570.9264206730124</v>
      </c>
      <c r="BB103" s="311">
        <f>IF(BA103="Neg","Neg",BA103*VLOOKUP($D103,$D$1422:BB$1445,COLUMNS($D103:BB103),FALSE))</f>
        <v>-1632.80127151229</v>
      </c>
      <c r="BC103" s="311">
        <f>IF(BB103="Neg","Neg",BB103*VLOOKUP($D103,$D$1422:BC$1445,COLUMNS($D103:BC103),FALSE))</f>
        <v>-1701.5166330778809</v>
      </c>
    </row>
    <row r="104" spans="1:55">
      <c r="A104" s="304"/>
      <c r="B104" s="135" t="s">
        <v>997</v>
      </c>
      <c r="C104" s="309" t="s">
        <v>106</v>
      </c>
      <c r="D104" s="166" t="s">
        <v>791</v>
      </c>
      <c r="E104" s="168"/>
      <c r="F104" s="168"/>
      <c r="G104" s="168"/>
      <c r="H104" s="168"/>
      <c r="I104" s="168"/>
      <c r="J104" s="168"/>
      <c r="K104" s="168"/>
      <c r="L104" s="168"/>
      <c r="M104" s="168"/>
      <c r="N104" s="168"/>
      <c r="O104" s="168"/>
      <c r="P104" s="310">
        <v>-90</v>
      </c>
      <c r="Q104" s="310">
        <v>-225</v>
      </c>
      <c r="R104" s="311">
        <f>IF(Q104="Neg","Neg",Q104*VLOOKUP($D104,$D$1422:$AY$1445,COLUMNS($D104:R104),FALSE))</f>
        <v>-245.54688950173687</v>
      </c>
      <c r="S104" s="311">
        <f>IF(R104="Neg","Neg",R104*VLOOKUP($D104,$D$1422:$AY$1445,COLUMNS($D104:S104),FALSE))</f>
        <v>-264.38588873273045</v>
      </c>
      <c r="T104" s="311">
        <f>IF(S104="Neg","Neg",S104*VLOOKUP($D104,$D$1422:$AY$1445,COLUMNS($D104:T104),FALSE))</f>
        <v>-290.59342764710556</v>
      </c>
      <c r="U104" s="311">
        <f>IF(T104="Neg","Neg",T104*VLOOKUP($D104,$D$1422:$AY$1445,COLUMNS($D104:U104),FALSE))</f>
        <v>-311.90551165442434</v>
      </c>
      <c r="V104" s="311">
        <f>IF(U104="Neg","Neg",U104*VLOOKUP($D104,$D$1422:$AY$1445,COLUMNS($D104:V104),FALSE))</f>
        <v>-350.40389408925768</v>
      </c>
      <c r="W104" s="311">
        <f>IF(V104="Neg","Neg",V104*VLOOKUP($D104,$D$1422:$AY$1445,COLUMNS($D104:W104),FALSE))</f>
        <v>-391.7311096231868</v>
      </c>
      <c r="X104" s="311">
        <f>IF(W104="Neg","Neg",W104*VLOOKUP($D104,$D$1422:$AY$1445,COLUMNS($D104:X104),FALSE))</f>
        <v>-431.73004892471687</v>
      </c>
      <c r="Y104" s="311">
        <f>IF(X104="Neg","Neg",X104*VLOOKUP($D104,$D$1422:$AY$1445,COLUMNS($D104:Y104),FALSE))</f>
        <v>-465.39935297393333</v>
      </c>
      <c r="Z104" s="311">
        <f>IF(Y104="Neg","Neg",Y104*VLOOKUP($D104,$D$1422:$AY$1445,COLUMNS($D104:Z104),FALSE))</f>
        <v>-490.06904484102779</v>
      </c>
      <c r="AA104" s="311">
        <f>IF(Z104="Neg","Neg",Z104*VLOOKUP($D104,$D$1422:$AY$1445,COLUMNS($D104:AA104),FALSE))</f>
        <v>-505.61159210840333</v>
      </c>
      <c r="AB104" s="311">
        <f>IF(AA104="Neg","Neg",AA104*VLOOKUP($D104,$D$1422:$AY$1445,COLUMNS($D104:AB104),FALSE))</f>
        <v>-536.11719723688043</v>
      </c>
      <c r="AC104" s="311">
        <f>IF(AB104="Neg","Neg",AB104*VLOOKUP($D104,$D$1422:$AY$1445,COLUMNS($D104:AC104),FALSE))</f>
        <v>-562.4313860677255</v>
      </c>
      <c r="AD104" s="311">
        <f>IF(AC104="Neg","Neg",AC104*VLOOKUP($D104,$D$1422:$AY$1445,COLUMNS($D104:AD104),FALSE))</f>
        <v>-592.90119262284213</v>
      </c>
      <c r="AE104" s="311">
        <f>IF(AD104="Neg","Neg",AD104*VLOOKUP($D104,$D$1422:$AY$1445,COLUMNS($D104:AE104),FALSE))</f>
        <v>-634.36712762854336</v>
      </c>
      <c r="AF104" s="311">
        <f>IF(AE104="Neg","Neg",AE104*VLOOKUP($D104,$D$1422:$AY$1445,COLUMNS($D104:AF104),FALSE))</f>
        <v>-667.45172164620408</v>
      </c>
      <c r="AG104" s="311">
        <f>IF(AF104="Neg","Neg",AF104*VLOOKUP($D104,$D$1422:$AY$1445,COLUMNS($D104:AG104),FALSE))</f>
        <v>-700.27080957810722</v>
      </c>
      <c r="AH104" s="311">
        <f>IF(AG104="Neg","Neg",AG104*VLOOKUP($D104,$D$1422:$AY$1445,COLUMNS($D104:AH104),FALSE))</f>
        <v>-732.60139614436105</v>
      </c>
      <c r="AI104" s="311">
        <f>IF(AH104="Neg","Neg",AH104*VLOOKUP($D104,$D$1422:$AY$1445,COLUMNS($D104:AI104),FALSE))</f>
        <v>-774.77435297393333</v>
      </c>
      <c r="AJ104" s="311">
        <f>IF(AI104="Neg","Neg",AI104*VLOOKUP($D104,$D$1422:$AY$1445,COLUMNS($D104:AJ104),FALSE))</f>
        <v>-803.61681604836781</v>
      </c>
      <c r="AK104" s="311">
        <f>IF(AJ104="Neg","Neg",AJ104*VLOOKUP($D104,$D$1422:$AY$1445,COLUMNS($D104:AK104),FALSE))</f>
        <v>-849.63662790697663</v>
      </c>
      <c r="AL104" s="311">
        <f>IF(AK104="Neg","Neg",AK104*VLOOKUP($D104,$D$1422:$AY$1445,COLUMNS($D104:AL104),FALSE))</f>
        <v>-900.66376521439349</v>
      </c>
      <c r="AM104" s="311">
        <f>IF(AL104="Neg","Neg",AL104*VLOOKUP($D104,$D$1422:$AY$1445,COLUMNS($D104:AM104),FALSE))</f>
        <v>-947.28693219485024</v>
      </c>
      <c r="AN104" s="311">
        <f>IF(AM104="Neg","Neg",AM104*VLOOKUP($D104,$D$1422:$AY$1445,COLUMNS($D104:AN104),FALSE))</f>
        <v>-1009.5376680544138</v>
      </c>
      <c r="AO104" s="311">
        <f>IF(AN104="Neg","Neg",AN104*VLOOKUP($D104,$D$1422:$AY$1445,COLUMNS($D104:AO104),FALSE))</f>
        <v>-1065.4818885736256</v>
      </c>
      <c r="AP104" s="311">
        <f>IF(AO104="Neg","Neg",AO104*VLOOKUP($D104,$D$1422:$AY$1445,COLUMNS($D104:AP104),FALSE))</f>
        <v>-1119.0514703932538</v>
      </c>
      <c r="AQ104" s="311">
        <f>IF(AP104="Neg","Neg",AP104*VLOOKUP($D104,$D$1422:$AY$1445,COLUMNS($D104:AQ104),FALSE))</f>
        <v>-1121.7893154517249</v>
      </c>
      <c r="AR104" s="311">
        <f>IF(AQ104="Neg","Neg",AQ104*VLOOKUP($D104,$D$1422:$AY$1445,COLUMNS($D104:AR104),FALSE))</f>
        <v>-1121.3731570364084</v>
      </c>
      <c r="AS104" s="311">
        <f>IF(AR104="Neg","Neg",AR104*VLOOKUP($D104,$D$1422:$AY$1445,COLUMNS($D104:AS104),FALSE))</f>
        <v>-1174.5698370501975</v>
      </c>
      <c r="AT104" s="311">
        <f>IF(AS104="Neg","Neg",AS104*VLOOKUP($D104,$D$1422:$AY$1445,COLUMNS($D104:AT104),FALSE))</f>
        <v>-1214.9856805706556</v>
      </c>
      <c r="AU104" s="311">
        <f>IF(AT104="Neg","Neg",AT104*VLOOKUP($D104,$D$1422:$AY$1445,COLUMNS($D104:AU104),FALSE))</f>
        <v>-1252.1020889130491</v>
      </c>
      <c r="AV104" s="311">
        <f>IF(AU104="Neg","Neg",AU104*VLOOKUP($D104,$D$1422:$AY$1445,COLUMNS($D104:AV104),FALSE))</f>
        <v>-1309.7437584524407</v>
      </c>
      <c r="AW104" s="311">
        <f>IF(AV104="Neg","Neg",AV104*VLOOKUP($D104,$D$1422:$AY$1445,COLUMNS($D104:AW104),FALSE))</f>
        <v>-1366.2465858767996</v>
      </c>
      <c r="AX104" s="311">
        <f>IF(AW104="Neg","Neg",AW104*VLOOKUP($D104,$D$1422:$AY$1445,COLUMNS($D104:AX104),FALSE))</f>
        <v>-1398.8337288854707</v>
      </c>
      <c r="AY104" s="311">
        <f>IF(AX104="Neg","Neg",AX104*VLOOKUP($D104,$D$1422:$AY$1445,COLUMNS($D104:AY104),FALSE))</f>
        <v>-1448.9427819469115</v>
      </c>
      <c r="AZ104" s="311">
        <f>IF(AY104="Neg","Neg",AY104*VLOOKUP($D104,$D$1422:AZ$1445,COLUMNS($D104:AZ104),FALSE))</f>
        <v>-1507.1825859828691</v>
      </c>
      <c r="BA104" s="311">
        <f>IF(AZ104="Neg","Neg",AZ104*VLOOKUP($D104,$D$1422:BA$1445,COLUMNS($D104:BA104),FALSE))</f>
        <v>-1570.9264206730124</v>
      </c>
      <c r="BB104" s="311">
        <f>IF(BA104="Neg","Neg",BA104*VLOOKUP($D104,$D$1422:BB$1445,COLUMNS($D104:BB104),FALSE))</f>
        <v>-1632.80127151229</v>
      </c>
      <c r="BC104" s="311">
        <f>IF(BB104="Neg","Neg",BB104*VLOOKUP($D104,$D$1422:BC$1445,COLUMNS($D104:BC104),FALSE))</f>
        <v>-1701.5166330778809</v>
      </c>
    </row>
    <row r="105" spans="1:55">
      <c r="A105" s="304"/>
      <c r="B105" s="135" t="s">
        <v>997</v>
      </c>
      <c r="C105" s="309" t="s">
        <v>425</v>
      </c>
      <c r="D105" s="166" t="s">
        <v>791</v>
      </c>
      <c r="E105" s="168"/>
      <c r="F105" s="168"/>
      <c r="G105" s="168"/>
      <c r="H105" s="168"/>
      <c r="I105" s="168"/>
      <c r="J105" s="168"/>
      <c r="K105" s="168"/>
      <c r="L105" s="168"/>
      <c r="M105" s="168"/>
      <c r="N105" s="168"/>
      <c r="O105" s="168"/>
      <c r="P105" s="310">
        <v>0</v>
      </c>
      <c r="Q105" s="310">
        <v>25</v>
      </c>
      <c r="R105" s="311">
        <f>IF(Q105="Neg","Neg",Q105*VLOOKUP($D105,$D$1422:$AY$1445,COLUMNS($D105:R105),FALSE))</f>
        <v>27.282987722415207</v>
      </c>
      <c r="S105" s="311">
        <f>IF(R105="Neg","Neg",R105*VLOOKUP($D105,$D$1422:$AY$1445,COLUMNS($D105:S105),FALSE))</f>
        <v>29.376209859192276</v>
      </c>
      <c r="T105" s="311">
        <f>IF(S105="Neg","Neg",S105*VLOOKUP($D105,$D$1422:$AY$1445,COLUMNS($D105:T105),FALSE))</f>
        <v>32.288158627456177</v>
      </c>
      <c r="U105" s="311">
        <f>IF(T105="Neg","Neg",T105*VLOOKUP($D105,$D$1422:$AY$1445,COLUMNS($D105:U105),FALSE))</f>
        <v>34.656167961602712</v>
      </c>
      <c r="V105" s="311">
        <f>IF(U105="Neg","Neg",U105*VLOOKUP($D105,$D$1422:$AY$1445,COLUMNS($D105:V105),FALSE))</f>
        <v>38.933766009917527</v>
      </c>
      <c r="W105" s="311">
        <f>IF(V105="Neg","Neg",V105*VLOOKUP($D105,$D$1422:$AY$1445,COLUMNS($D105:W105),FALSE))</f>
        <v>43.525678847020764</v>
      </c>
      <c r="X105" s="311">
        <f>IF(W105="Neg","Neg",W105*VLOOKUP($D105,$D$1422:$AY$1445,COLUMNS($D105:X105),FALSE))</f>
        <v>47.97000543607966</v>
      </c>
      <c r="Y105" s="311">
        <f>IF(X105="Neg","Neg",X105*VLOOKUP($D105,$D$1422:$AY$1445,COLUMNS($D105:Y105),FALSE))</f>
        <v>51.711039219325933</v>
      </c>
      <c r="Z105" s="311">
        <f>IF(Y105="Neg","Neg",Y105*VLOOKUP($D105,$D$1422:$AY$1445,COLUMNS($D105:Z105),FALSE))</f>
        <v>54.452116093447543</v>
      </c>
      <c r="AA105" s="311">
        <f>IF(Z105="Neg","Neg",Z105*VLOOKUP($D105,$D$1422:$AY$1445,COLUMNS($D105:AA105),FALSE))</f>
        <v>56.179065789822602</v>
      </c>
      <c r="AB105" s="311">
        <f>IF(AA105="Neg","Neg",AA105*VLOOKUP($D105,$D$1422:$AY$1445,COLUMNS($D105:AB105),FALSE))</f>
        <v>59.568577470764502</v>
      </c>
      <c r="AC105" s="311">
        <f>IF(AB105="Neg","Neg",AB105*VLOOKUP($D105,$D$1422:$AY$1445,COLUMNS($D105:AC105),FALSE))</f>
        <v>62.492376229747286</v>
      </c>
      <c r="AD105" s="311">
        <f>IF(AC105="Neg","Neg",AC105*VLOOKUP($D105,$D$1422:$AY$1445,COLUMNS($D105:AD105),FALSE))</f>
        <v>65.8779102914269</v>
      </c>
      <c r="AE105" s="311">
        <f>IF(AD105="Neg","Neg",AD105*VLOOKUP($D105,$D$1422:$AY$1445,COLUMNS($D105:AE105),FALSE))</f>
        <v>70.485236403171484</v>
      </c>
      <c r="AF105" s="311">
        <f>IF(AE105="Neg","Neg",AE105*VLOOKUP($D105,$D$1422:$AY$1445,COLUMNS($D105:AF105),FALSE))</f>
        <v>74.161302405133782</v>
      </c>
      <c r="AG105" s="311">
        <f>IF(AF105="Neg","Neg",AF105*VLOOKUP($D105,$D$1422:$AY$1445,COLUMNS($D105:AG105),FALSE))</f>
        <v>77.807867730900796</v>
      </c>
      <c r="AH105" s="311">
        <f>IF(AG105="Neg","Neg",AG105*VLOOKUP($D105,$D$1422:$AY$1445,COLUMNS($D105:AH105),FALSE))</f>
        <v>81.400155127151223</v>
      </c>
      <c r="AI105" s="311">
        <f>IF(AH105="Neg","Neg",AH105*VLOOKUP($D105,$D$1422:$AY$1445,COLUMNS($D105:AI105),FALSE))</f>
        <v>86.086039219325926</v>
      </c>
      <c r="AJ105" s="311">
        <f>IF(AI105="Neg","Neg",AI105*VLOOKUP($D105,$D$1422:$AY$1445,COLUMNS($D105:AJ105),FALSE))</f>
        <v>89.290757338707536</v>
      </c>
      <c r="AK105" s="311">
        <f>IF(AJ105="Neg","Neg",AJ105*VLOOKUP($D105,$D$1422:$AY$1445,COLUMNS($D105:AK105),FALSE))</f>
        <v>94.404069767441854</v>
      </c>
      <c r="AL105" s="311">
        <f>IF(AK105="Neg","Neg",AK105*VLOOKUP($D105,$D$1422:$AY$1445,COLUMNS($D105:AL105),FALSE))</f>
        <v>100.07375169048817</v>
      </c>
      <c r="AM105" s="311">
        <f>IF(AL105="Neg","Neg",AL105*VLOOKUP($D105,$D$1422:$AY$1445,COLUMNS($D105:AM105),FALSE))</f>
        <v>105.25410357720558</v>
      </c>
      <c r="AN105" s="311">
        <f>IF(AM105="Neg","Neg",AM105*VLOOKUP($D105,$D$1422:$AY$1445,COLUMNS($D105:AN105),FALSE))</f>
        <v>112.17085200604598</v>
      </c>
      <c r="AO105" s="311">
        <f>IF(AN105="Neg","Neg",AN105*VLOOKUP($D105,$D$1422:$AY$1445,COLUMNS($D105:AO105),FALSE))</f>
        <v>118.38687650818062</v>
      </c>
      <c r="AP105" s="311">
        <f>IF(AO105="Neg","Neg",AO105*VLOOKUP($D105,$D$1422:$AY$1445,COLUMNS($D105:AP105),FALSE))</f>
        <v>124.33905226591708</v>
      </c>
      <c r="AQ105" s="311">
        <f>IF(AP105="Neg","Neg",AP105*VLOOKUP($D105,$D$1422:$AY$1445,COLUMNS($D105:AQ105),FALSE))</f>
        <v>124.64325727241385</v>
      </c>
      <c r="AR105" s="311">
        <f>IF(AQ105="Neg","Neg",AQ105*VLOOKUP($D105,$D$1422:$AY$1445,COLUMNS($D105:AR105),FALSE))</f>
        <v>124.59701744848979</v>
      </c>
      <c r="AS105" s="311">
        <f>IF(AR105="Neg","Neg",AR105*VLOOKUP($D105,$D$1422:$AY$1445,COLUMNS($D105:AS105),FALSE))</f>
        <v>130.50775967224413</v>
      </c>
      <c r="AT105" s="311">
        <f>IF(AS105="Neg","Neg",AS105*VLOOKUP($D105,$D$1422:$AY$1445,COLUMNS($D105:AT105),FALSE))</f>
        <v>134.99840895229505</v>
      </c>
      <c r="AU105" s="311">
        <f>IF(AT105="Neg","Neg",AT105*VLOOKUP($D105,$D$1422:$AY$1445,COLUMNS($D105:AU105),FALSE))</f>
        <v>139.12245432367212</v>
      </c>
      <c r="AV105" s="311">
        <f>IF(AU105="Neg","Neg",AU105*VLOOKUP($D105,$D$1422:$AY$1445,COLUMNS($D105:AV105),FALSE))</f>
        <v>145.5270842724934</v>
      </c>
      <c r="AW105" s="311">
        <f>IF(AV105="Neg","Neg",AV105*VLOOKUP($D105,$D$1422:$AY$1445,COLUMNS($D105:AW105),FALSE))</f>
        <v>151.80517620853325</v>
      </c>
      <c r="AX105" s="311">
        <f>IF(AW105="Neg","Neg",AW105*VLOOKUP($D105,$D$1422:$AY$1445,COLUMNS($D105:AX105),FALSE))</f>
        <v>155.42596987616338</v>
      </c>
      <c r="AY105" s="311">
        <f>IF(AX105="Neg","Neg",AX105*VLOOKUP($D105,$D$1422:$AY$1445,COLUMNS($D105:AY105),FALSE))</f>
        <v>160.99364243854569</v>
      </c>
      <c r="AZ105" s="311">
        <f>IF(AY105="Neg","Neg",AY105*VLOOKUP($D105,$D$1422:AZ$1445,COLUMNS($D105:AZ105),FALSE))</f>
        <v>167.46473177587433</v>
      </c>
      <c r="BA105" s="311">
        <f>IF(AZ105="Neg","Neg",AZ105*VLOOKUP($D105,$D$1422:BA$1445,COLUMNS($D105:BA105),FALSE))</f>
        <v>174.54738007477914</v>
      </c>
      <c r="BB105" s="311">
        <f>IF(BA105="Neg","Neg",BA105*VLOOKUP($D105,$D$1422:BB$1445,COLUMNS($D105:BB105),FALSE))</f>
        <v>181.42236350136554</v>
      </c>
      <c r="BC105" s="311">
        <f>IF(BB105="Neg","Neg",BB105*VLOOKUP($D105,$D$1422:BC$1445,COLUMNS($D105:BC105),FALSE))</f>
        <v>189.0574036753201</v>
      </c>
    </row>
    <row r="106" spans="1:55">
      <c r="A106" s="304"/>
      <c r="B106" s="135" t="s">
        <v>997</v>
      </c>
      <c r="C106" s="309" t="s">
        <v>425</v>
      </c>
      <c r="D106" s="166" t="s">
        <v>90</v>
      </c>
      <c r="E106" s="168"/>
      <c r="F106" s="168"/>
      <c r="G106" s="168"/>
      <c r="H106" s="168"/>
      <c r="I106" s="168"/>
      <c r="J106" s="168"/>
      <c r="K106" s="168"/>
      <c r="L106" s="168"/>
      <c r="M106" s="168"/>
      <c r="N106" s="168"/>
      <c r="O106" s="168"/>
      <c r="P106" s="310">
        <v>0</v>
      </c>
      <c r="Q106" s="310">
        <v>25</v>
      </c>
      <c r="R106" s="311">
        <f>IF(Q106="Neg","Neg",Q106*VLOOKUP($D106,$D$1422:$AY$1445,COLUMNS($D106:R106),FALSE))</f>
        <v>27.282987722415207</v>
      </c>
      <c r="S106" s="311">
        <f>IF(R106="Neg","Neg",R106*VLOOKUP($D106,$D$1422:$AY$1445,COLUMNS($D106:S106),FALSE))</f>
        <v>29.376209859192276</v>
      </c>
      <c r="T106" s="311">
        <f>IF(S106="Neg","Neg",S106*VLOOKUP($D106,$D$1422:$AY$1445,COLUMNS($D106:T106),FALSE))</f>
        <v>32.288158627456177</v>
      </c>
      <c r="U106" s="311">
        <f>IF(T106="Neg","Neg",T106*VLOOKUP($D106,$D$1422:$AY$1445,COLUMNS($D106:U106),FALSE))</f>
        <v>34.656167961602712</v>
      </c>
      <c r="V106" s="311">
        <f>IF(U106="Neg","Neg",U106*VLOOKUP($D106,$D$1422:$AY$1445,COLUMNS($D106:V106),FALSE))</f>
        <v>38.933766009917527</v>
      </c>
      <c r="W106" s="311">
        <f>IF(V106="Neg","Neg",V106*VLOOKUP($D106,$D$1422:$AY$1445,COLUMNS($D106:W106),FALSE))</f>
        <v>43.525678847020764</v>
      </c>
      <c r="X106" s="311">
        <f>IF(W106="Neg","Neg",W106*VLOOKUP($D106,$D$1422:$AY$1445,COLUMNS($D106:X106),FALSE))</f>
        <v>47.97000543607966</v>
      </c>
      <c r="Y106" s="311">
        <f>IF(X106="Neg","Neg",X106*VLOOKUP($D106,$D$1422:$AY$1445,COLUMNS($D106:Y106),FALSE))</f>
        <v>51.711039219325933</v>
      </c>
      <c r="Z106" s="311">
        <f>IF(Y106="Neg","Neg",Y106*VLOOKUP($D106,$D$1422:$AY$1445,COLUMNS($D106:Z106),FALSE))</f>
        <v>54.452116093447543</v>
      </c>
      <c r="AA106" s="311">
        <f>IF(Z106="Neg","Neg",Z106*VLOOKUP($D106,$D$1422:$AY$1445,COLUMNS($D106:AA106),FALSE))</f>
        <v>56.179065789822602</v>
      </c>
      <c r="AB106" s="311">
        <f>IF(AA106="Neg","Neg",AA106*VLOOKUP($D106,$D$1422:$AY$1445,COLUMNS($D106:AB106),FALSE))</f>
        <v>59.568577470764502</v>
      </c>
      <c r="AC106" s="311">
        <f>IF(AB106="Neg","Neg",AB106*VLOOKUP($D106,$D$1422:$AY$1445,COLUMNS($D106:AC106),FALSE))</f>
        <v>62.492376229747286</v>
      </c>
      <c r="AD106" s="311">
        <f>IF(AC106="Neg","Neg",AC106*VLOOKUP($D106,$D$1422:$AY$1445,COLUMNS($D106:AD106),FALSE))</f>
        <v>65.8779102914269</v>
      </c>
      <c r="AE106" s="311">
        <f>IF(AD106="Neg","Neg",AD106*VLOOKUP($D106,$D$1422:$AY$1445,COLUMNS($D106:AE106),FALSE))</f>
        <v>70.485236403171484</v>
      </c>
      <c r="AF106" s="311">
        <f>IF(AE106="Neg","Neg",AE106*VLOOKUP($D106,$D$1422:$AY$1445,COLUMNS($D106:AF106),FALSE))</f>
        <v>74.161302405133782</v>
      </c>
      <c r="AG106" s="311">
        <f>IF(AF106="Neg","Neg",AF106*VLOOKUP($D106,$D$1422:$AY$1445,COLUMNS($D106:AG106),FALSE))</f>
        <v>77.807867730900796</v>
      </c>
      <c r="AH106" s="311">
        <f>IF(AG106="Neg","Neg",AG106*VLOOKUP($D106,$D$1422:$AY$1445,COLUMNS($D106:AH106),FALSE))</f>
        <v>81.400155127151223</v>
      </c>
      <c r="AI106" s="311">
        <f>IF(AH106="Neg","Neg",AH106*VLOOKUP($D106,$D$1422:$AY$1445,COLUMNS($D106:AI106),FALSE))</f>
        <v>86.086039219325926</v>
      </c>
      <c r="AJ106" s="311">
        <f>IF(AI106="Neg","Neg",AI106*VLOOKUP($D106,$D$1422:$AY$1445,COLUMNS($D106:AJ106),FALSE))</f>
        <v>89.290757338707536</v>
      </c>
      <c r="AK106" s="311">
        <f>IF(AJ106="Neg","Neg",AJ106*VLOOKUP($D106,$D$1422:$AY$1445,COLUMNS($D106:AK106),FALSE))</f>
        <v>94.404069767441854</v>
      </c>
      <c r="AL106" s="311">
        <f>IF(AK106="Neg","Neg",AK106*VLOOKUP($D106,$D$1422:$AY$1445,COLUMNS($D106:AL106),FALSE))</f>
        <v>100.07375169048817</v>
      </c>
      <c r="AM106" s="311">
        <f>IF(AL106="Neg","Neg",AL106*VLOOKUP($D106,$D$1422:$AY$1445,COLUMNS($D106:AM106),FALSE))</f>
        <v>105.25410357720558</v>
      </c>
      <c r="AN106" s="311">
        <f>IF(AM106="Neg","Neg",AM106*VLOOKUP($D106,$D$1422:$AY$1445,COLUMNS($D106:AN106),FALSE))</f>
        <v>112.17085200604598</v>
      </c>
      <c r="AO106" s="311">
        <f>IF(AN106="Neg","Neg",AN106*VLOOKUP($D106,$D$1422:$AY$1445,COLUMNS($D106:AO106),FALSE))</f>
        <v>118.38687650818062</v>
      </c>
      <c r="AP106" s="311">
        <f>IF(AO106="Neg","Neg",AO106*VLOOKUP($D106,$D$1422:$AY$1445,COLUMNS($D106:AP106),FALSE))</f>
        <v>124.33905226591708</v>
      </c>
      <c r="AQ106" s="311">
        <f>IF(AP106="Neg","Neg",AP106*VLOOKUP($D106,$D$1422:$AY$1445,COLUMNS($D106:AQ106),FALSE))</f>
        <v>124.64325727241385</v>
      </c>
      <c r="AR106" s="311">
        <f>IF(AQ106="Neg","Neg",AQ106*VLOOKUP($D106,$D$1422:$AY$1445,COLUMNS($D106:AR106),FALSE))</f>
        <v>124.59701744848979</v>
      </c>
      <c r="AS106" s="311">
        <f>IF(AR106="Neg","Neg",AR106*VLOOKUP($D106,$D$1422:$AY$1445,COLUMNS($D106:AS106),FALSE))</f>
        <v>130.50775967224413</v>
      </c>
      <c r="AT106" s="311">
        <f>IF(AS106="Neg","Neg",AS106*VLOOKUP($D106,$D$1422:$AY$1445,COLUMNS($D106:AT106),FALSE))</f>
        <v>134.99840895229505</v>
      </c>
      <c r="AU106" s="311">
        <f>IF(AT106="Neg","Neg",AT106*VLOOKUP($D106,$D$1422:$AY$1445,COLUMNS($D106:AU106),FALSE))</f>
        <v>139.12245432367212</v>
      </c>
      <c r="AV106" s="311">
        <f>IF(AU106="Neg","Neg",AU106*VLOOKUP($D106,$D$1422:$AY$1445,COLUMNS($D106:AV106),FALSE))</f>
        <v>145.5270842724934</v>
      </c>
      <c r="AW106" s="311">
        <f>IF(AV106="Neg","Neg",AV106*VLOOKUP($D106,$D$1422:$AY$1445,COLUMNS($D106:AW106),FALSE))</f>
        <v>151.80517620853325</v>
      </c>
      <c r="AX106" s="311">
        <f>IF(AW106="Neg","Neg",AW106*VLOOKUP($D106,$D$1422:$AY$1445,COLUMNS($D106:AX106),FALSE))</f>
        <v>155.42596987616338</v>
      </c>
      <c r="AY106" s="311">
        <f>IF(AX106="Neg","Neg",AX106*VLOOKUP($D106,$D$1422:$AY$1445,COLUMNS($D106:AY106),FALSE))</f>
        <v>160.99364243854569</v>
      </c>
      <c r="AZ106" s="311">
        <f>IF(AY106="Neg","Neg",AY106*VLOOKUP($D106,$D$1422:AZ$1445,COLUMNS($D106:AZ106),FALSE))</f>
        <v>167.46473177587433</v>
      </c>
      <c r="BA106" s="311">
        <f>IF(AZ106="Neg","Neg",AZ106*VLOOKUP($D106,$D$1422:BA$1445,COLUMNS($D106:BA106),FALSE))</f>
        <v>174.54738007477914</v>
      </c>
      <c r="BB106" s="311">
        <f>IF(BA106="Neg","Neg",BA106*VLOOKUP($D106,$D$1422:BB$1445,COLUMNS($D106:BB106),FALSE))</f>
        <v>181.42236350136554</v>
      </c>
      <c r="BC106" s="311">
        <f>IF(BB106="Neg","Neg",BB106*VLOOKUP($D106,$D$1422:BC$1445,COLUMNS($D106:BC106),FALSE))</f>
        <v>189.0574036753201</v>
      </c>
    </row>
    <row r="107" spans="1:55">
      <c r="A107" s="304"/>
      <c r="B107" s="135" t="s">
        <v>997</v>
      </c>
      <c r="C107" s="309" t="s">
        <v>426</v>
      </c>
      <c r="D107" s="166" t="s">
        <v>762</v>
      </c>
      <c r="E107" s="168"/>
      <c r="F107" s="168"/>
      <c r="G107" s="168"/>
      <c r="H107" s="168"/>
      <c r="I107" s="168"/>
      <c r="J107" s="168"/>
      <c r="K107" s="168"/>
      <c r="L107" s="168"/>
      <c r="M107" s="168"/>
      <c r="N107" s="168"/>
      <c r="O107" s="168"/>
      <c r="P107" s="310">
        <v>930</v>
      </c>
      <c r="Q107" s="310">
        <v>265</v>
      </c>
      <c r="R107" s="311">
        <f>IF(Q107="Neg","Neg",Q107*VLOOKUP($D107,$D$1422:$AY$1445,COLUMNS($D107:R107),FALSE))</f>
        <v>289.19966985760124</v>
      </c>
      <c r="S107" s="311">
        <f>IF(R107="Neg","Neg",R107*VLOOKUP($D107,$D$1422:$AY$1445,COLUMNS($D107:S107),FALSE))</f>
        <v>311.38782450743815</v>
      </c>
      <c r="T107" s="311">
        <f>IF(S107="Neg","Neg",S107*VLOOKUP($D107,$D$1422:$AY$1445,COLUMNS($D107:T107),FALSE))</f>
        <v>342.25448145103553</v>
      </c>
      <c r="U107" s="311">
        <f>IF(T107="Neg","Neg",T107*VLOOKUP($D107,$D$1422:$AY$1445,COLUMNS($D107:U107),FALSE))</f>
        <v>367.35538039298882</v>
      </c>
      <c r="V107" s="311">
        <f>IF(U107="Neg","Neg",U107*VLOOKUP($D107,$D$1422:$AY$1445,COLUMNS($D107:V107),FALSE))</f>
        <v>412.69791970512586</v>
      </c>
      <c r="W107" s="311">
        <f>IF(V107="Neg","Neg",V107*VLOOKUP($D107,$D$1422:$AY$1445,COLUMNS($D107:W107),FALSE))</f>
        <v>461.37219577842012</v>
      </c>
      <c r="X107" s="311">
        <f>IF(W107="Neg","Neg",W107*VLOOKUP($D107,$D$1422:$AY$1445,COLUMNS($D107:X107),FALSE))</f>
        <v>508.48205762244442</v>
      </c>
      <c r="Y107" s="311">
        <f>IF(X107="Neg","Neg",X107*VLOOKUP($D107,$D$1422:$AY$1445,COLUMNS($D107:Y107),FALSE))</f>
        <v>548.1370157248549</v>
      </c>
      <c r="Z107" s="311">
        <f>IF(Y107="Neg","Neg",Y107*VLOOKUP($D107,$D$1422:$AY$1445,COLUMNS($D107:Z107),FALSE))</f>
        <v>577.19243059054395</v>
      </c>
      <c r="AA107" s="311">
        <f>IF(Z107="Neg","Neg",Z107*VLOOKUP($D107,$D$1422:$AY$1445,COLUMNS($D107:AA107),FALSE))</f>
        <v>595.49809737211956</v>
      </c>
      <c r="AB107" s="311">
        <f>IF(AA107="Neg","Neg",AA107*VLOOKUP($D107,$D$1422:$AY$1445,COLUMNS($D107:AB107),FALSE))</f>
        <v>631.42692119010371</v>
      </c>
      <c r="AC107" s="311">
        <f>IF(AB107="Neg","Neg",AB107*VLOOKUP($D107,$D$1422:$AY$1445,COLUMNS($D107:AC107),FALSE))</f>
        <v>662.41918803532121</v>
      </c>
      <c r="AD107" s="311">
        <f>IF(AC107="Neg","Neg",AC107*VLOOKUP($D107,$D$1422:$AY$1445,COLUMNS($D107:AD107),FALSE))</f>
        <v>698.30584908912522</v>
      </c>
      <c r="AE107" s="311">
        <f>IF(AD107="Neg","Neg",AD107*VLOOKUP($D107,$D$1422:$AY$1445,COLUMNS($D107:AE107),FALSE))</f>
        <v>747.14350587361776</v>
      </c>
      <c r="AF107" s="311">
        <f>IF(AE107="Neg","Neg",AE107*VLOOKUP($D107,$D$1422:$AY$1445,COLUMNS($D107:AF107),FALSE))</f>
        <v>786.10980549441808</v>
      </c>
      <c r="AG107" s="311">
        <f>IF(AF107="Neg","Neg",AF107*VLOOKUP($D107,$D$1422:$AY$1445,COLUMNS($D107:AG107),FALSE))</f>
        <v>824.76339794754836</v>
      </c>
      <c r="AH107" s="311">
        <f>IF(AG107="Neg","Neg",AG107*VLOOKUP($D107,$D$1422:$AY$1445,COLUMNS($D107:AH107),FALSE))</f>
        <v>862.84164434780291</v>
      </c>
      <c r="AI107" s="311">
        <f>IF(AH107="Neg","Neg",AH107*VLOOKUP($D107,$D$1422:$AY$1445,COLUMNS($D107:AI107),FALSE))</f>
        <v>912.51201572485468</v>
      </c>
      <c r="AJ107" s="311">
        <f>IF(AI107="Neg","Neg",AI107*VLOOKUP($D107,$D$1422:$AY$1445,COLUMNS($D107:AJ107),FALSE))</f>
        <v>946.48202779029964</v>
      </c>
      <c r="AK107" s="311">
        <f>IF(AJ107="Neg","Neg",AJ107*VLOOKUP($D107,$D$1422:$AY$1445,COLUMNS($D107:AK107),FALSE))</f>
        <v>1000.6831395348834</v>
      </c>
      <c r="AL107" s="311">
        <f>IF(AK107="Neg","Neg",AK107*VLOOKUP($D107,$D$1422:$AY$1445,COLUMNS($D107:AL107),FALSE))</f>
        <v>1060.7817679191744</v>
      </c>
      <c r="AM107" s="311">
        <f>IF(AL107="Neg","Neg",AL107*VLOOKUP($D107,$D$1422:$AY$1445,COLUMNS($D107:AM107),FALSE))</f>
        <v>1115.6934979183789</v>
      </c>
      <c r="AN107" s="311">
        <f>IF(AM107="Neg","Neg",AM107*VLOOKUP($D107,$D$1422:$AY$1445,COLUMNS($D107:AN107),FALSE))</f>
        <v>1189.011031264087</v>
      </c>
      <c r="AO107" s="311">
        <f>IF(AN107="Neg","Neg",AN107*VLOOKUP($D107,$D$1422:$AY$1445,COLUMNS($D107:AO107),FALSE))</f>
        <v>1254.9008909867143</v>
      </c>
      <c r="AP107" s="311">
        <f>IF(AO107="Neg","Neg",AO107*VLOOKUP($D107,$D$1422:$AY$1445,COLUMNS($D107:AP107),FALSE))</f>
        <v>1317.9939540187208</v>
      </c>
      <c r="AQ107" s="311">
        <f>IF(AP107="Neg","Neg",AP107*VLOOKUP($D107,$D$1422:$AY$1445,COLUMNS($D107:AQ107),FALSE))</f>
        <v>1321.2185270875866</v>
      </c>
      <c r="AR107" s="311">
        <f>IF(AQ107="Neg","Neg",AQ107*VLOOKUP($D107,$D$1422:$AY$1445,COLUMNS($D107:AR107),FALSE))</f>
        <v>1320.7283849539915</v>
      </c>
      <c r="AS107" s="311">
        <f>IF(AR107="Neg","Neg",AR107*VLOOKUP($D107,$D$1422:$AY$1445,COLUMNS($D107:AS107),FALSE))</f>
        <v>1383.3822525257874</v>
      </c>
      <c r="AT107" s="311">
        <f>IF(AS107="Neg","Neg",AS107*VLOOKUP($D107,$D$1422:$AY$1445,COLUMNS($D107:AT107),FALSE))</f>
        <v>1430.9831348943269</v>
      </c>
      <c r="AU107" s="311">
        <f>IF(AT107="Neg","Neg",AT107*VLOOKUP($D107,$D$1422:$AY$1445,COLUMNS($D107:AU107),FALSE))</f>
        <v>1474.6980158309236</v>
      </c>
      <c r="AV107" s="311">
        <f>IF(AU107="Neg","Neg",AU107*VLOOKUP($D107,$D$1422:$AY$1445,COLUMNS($D107:AV107),FALSE))</f>
        <v>1542.5870932884293</v>
      </c>
      <c r="AW107" s="311">
        <f>IF(AV107="Neg","Neg",AV107*VLOOKUP($D107,$D$1422:$AY$1445,COLUMNS($D107:AW107),FALSE))</f>
        <v>1609.1348678104519</v>
      </c>
      <c r="AX107" s="311">
        <f>IF(AW107="Neg","Neg",AW107*VLOOKUP($D107,$D$1422:$AY$1445,COLUMNS($D107:AX107),FALSE))</f>
        <v>1647.5152806873311</v>
      </c>
      <c r="AY107" s="311">
        <f>IF(AX107="Neg","Neg",AX107*VLOOKUP($D107,$D$1422:$AY$1445,COLUMNS($D107:AY107),FALSE))</f>
        <v>1706.5326098485837</v>
      </c>
      <c r="AZ107" s="311">
        <f>IF(AY107="Neg","Neg",AY107*VLOOKUP($D107,$D$1422:AZ$1445,COLUMNS($D107:AZ107),FALSE))</f>
        <v>1775.1261568242671</v>
      </c>
      <c r="BA107" s="311">
        <f>IF(AZ107="Neg","Neg",AZ107*VLOOKUP($D107,$D$1422:BA$1445,COLUMNS($D107:BA107),FALSE))</f>
        <v>1850.2022287926582</v>
      </c>
      <c r="BB107" s="311">
        <f>IF(BA107="Neg","Neg",BA107*VLOOKUP($D107,$D$1422:BB$1445,COLUMNS($D107:BB107),FALSE))</f>
        <v>1923.077053114474</v>
      </c>
      <c r="BC107" s="311">
        <f>IF(BB107="Neg","Neg",BB107*VLOOKUP($D107,$D$1422:BC$1445,COLUMNS($D107:BC107),FALSE))</f>
        <v>2004.0084789583923</v>
      </c>
    </row>
    <row r="108" spans="1:55">
      <c r="A108" s="304"/>
      <c r="B108" s="135" t="s">
        <v>997</v>
      </c>
      <c r="C108" s="309" t="s">
        <v>427</v>
      </c>
      <c r="D108" s="166" t="s">
        <v>762</v>
      </c>
      <c r="E108" s="168"/>
      <c r="F108" s="168"/>
      <c r="G108" s="168"/>
      <c r="H108" s="168"/>
      <c r="I108" s="168"/>
      <c r="J108" s="168"/>
      <c r="K108" s="168"/>
      <c r="L108" s="168"/>
      <c r="M108" s="168"/>
      <c r="N108" s="168"/>
      <c r="O108" s="168"/>
      <c r="P108" s="310">
        <v>90</v>
      </c>
      <c r="Q108" s="310">
        <v>40</v>
      </c>
      <c r="R108" s="311">
        <f>IF(Q108="Neg","Neg",Q108*VLOOKUP($D108,$D$1422:$AY$1445,COLUMNS($D108:R108),FALSE))</f>
        <v>43.652780355864337</v>
      </c>
      <c r="S108" s="311">
        <f>IF(R108="Neg","Neg",R108*VLOOKUP($D108,$D$1422:$AY$1445,COLUMNS($D108:S108),FALSE))</f>
        <v>47.001935774707647</v>
      </c>
      <c r="T108" s="311">
        <f>IF(S108="Neg","Neg",S108*VLOOKUP($D108,$D$1422:$AY$1445,COLUMNS($D108:T108),FALSE))</f>
        <v>51.661053803929889</v>
      </c>
      <c r="U108" s="311">
        <f>IF(T108="Neg","Neg",T108*VLOOKUP($D108,$D$1422:$AY$1445,COLUMNS($D108:U108),FALSE))</f>
        <v>55.449868738564348</v>
      </c>
      <c r="V108" s="311">
        <f>IF(U108="Neg","Neg",U108*VLOOKUP($D108,$D$1422:$AY$1445,COLUMNS($D108:V108),FALSE))</f>
        <v>62.294025615868051</v>
      </c>
      <c r="W108" s="311">
        <f>IF(V108="Neg","Neg",V108*VLOOKUP($D108,$D$1422:$AY$1445,COLUMNS($D108:W108),FALSE))</f>
        <v>69.641086155233225</v>
      </c>
      <c r="X108" s="311">
        <f>IF(W108="Neg","Neg",W108*VLOOKUP($D108,$D$1422:$AY$1445,COLUMNS($D108:X108),FALSE))</f>
        <v>76.752008697727462</v>
      </c>
      <c r="Y108" s="311">
        <f>IF(X108="Neg","Neg",X108*VLOOKUP($D108,$D$1422:$AY$1445,COLUMNS($D108:Y108),FALSE))</f>
        <v>82.737662750921501</v>
      </c>
      <c r="Z108" s="311">
        <f>IF(Y108="Neg","Neg",Y108*VLOOKUP($D108,$D$1422:$AY$1445,COLUMNS($D108:Z108),FALSE))</f>
        <v>87.123385749516075</v>
      </c>
      <c r="AA108" s="311">
        <f>IF(Z108="Neg","Neg",Z108*VLOOKUP($D108,$D$1422:$AY$1445,COLUMNS($D108:AA108),FALSE))</f>
        <v>89.886505263716174</v>
      </c>
      <c r="AB108" s="311">
        <f>IF(AA108="Neg","Neg",AA108*VLOOKUP($D108,$D$1422:$AY$1445,COLUMNS($D108:AB108),FALSE))</f>
        <v>95.309723953223212</v>
      </c>
      <c r="AC108" s="311">
        <f>IF(AB108="Neg","Neg",AB108*VLOOKUP($D108,$D$1422:$AY$1445,COLUMNS($D108:AC108),FALSE))</f>
        <v>99.987801967595672</v>
      </c>
      <c r="AD108" s="311">
        <f>IF(AC108="Neg","Neg",AC108*VLOOKUP($D108,$D$1422:$AY$1445,COLUMNS($D108:AD108),FALSE))</f>
        <v>105.40465646628307</v>
      </c>
      <c r="AE108" s="311">
        <f>IF(AD108="Neg","Neg",AD108*VLOOKUP($D108,$D$1422:$AY$1445,COLUMNS($D108:AE108),FALSE))</f>
        <v>112.77637824507441</v>
      </c>
      <c r="AF108" s="311">
        <f>IF(AE108="Neg","Neg",AE108*VLOOKUP($D108,$D$1422:$AY$1445,COLUMNS($D108:AF108),FALSE))</f>
        <v>118.65808384821409</v>
      </c>
      <c r="AG108" s="311">
        <f>IF(AF108="Neg","Neg",AF108*VLOOKUP($D108,$D$1422:$AY$1445,COLUMNS($D108:AG108),FALSE))</f>
        <v>124.49258836944131</v>
      </c>
      <c r="AH108" s="311">
        <f>IF(AG108="Neg","Neg",AG108*VLOOKUP($D108,$D$1422:$AY$1445,COLUMNS($D108:AH108),FALSE))</f>
        <v>130.24024820344198</v>
      </c>
      <c r="AI108" s="311">
        <f>IF(AH108="Neg","Neg",AH108*VLOOKUP($D108,$D$1422:$AY$1445,COLUMNS($D108:AI108),FALSE))</f>
        <v>137.73766275092149</v>
      </c>
      <c r="AJ108" s="311">
        <f>IF(AI108="Neg","Neg",AI108*VLOOKUP($D108,$D$1422:$AY$1445,COLUMNS($D108:AJ108),FALSE))</f>
        <v>142.86521174193206</v>
      </c>
      <c r="AK108" s="311">
        <f>IF(AJ108="Neg","Neg",AJ108*VLOOKUP($D108,$D$1422:$AY$1445,COLUMNS($D108:AK108),FALSE))</f>
        <v>151.04651162790697</v>
      </c>
      <c r="AL108" s="311">
        <f>IF(AK108="Neg","Neg",AK108*VLOOKUP($D108,$D$1422:$AY$1445,COLUMNS($D108:AL108),FALSE))</f>
        <v>160.11800270478108</v>
      </c>
      <c r="AM108" s="311">
        <f>IF(AL108="Neg","Neg",AL108*VLOOKUP($D108,$D$1422:$AY$1445,COLUMNS($D108:AM108),FALSE))</f>
        <v>168.40656572352893</v>
      </c>
      <c r="AN108" s="311">
        <f>IF(AM108="Neg","Neg",AM108*VLOOKUP($D108,$D$1422:$AY$1445,COLUMNS($D108:AN108),FALSE))</f>
        <v>179.47336320967355</v>
      </c>
      <c r="AO108" s="311">
        <f>IF(AN108="Neg","Neg",AN108*VLOOKUP($D108,$D$1422:$AY$1445,COLUMNS($D108:AO108),FALSE))</f>
        <v>189.41900241308898</v>
      </c>
      <c r="AP108" s="311">
        <f>IF(AO108="Neg","Neg",AO108*VLOOKUP($D108,$D$1422:$AY$1445,COLUMNS($D108:AP108),FALSE))</f>
        <v>198.9424836254673</v>
      </c>
      <c r="AQ108" s="311">
        <f>IF(AP108="Neg","Neg",AP108*VLOOKUP($D108,$D$1422:$AY$1445,COLUMNS($D108:AQ108),FALSE))</f>
        <v>199.42921163586215</v>
      </c>
      <c r="AR108" s="311">
        <f>IF(AQ108="Neg","Neg",AQ108*VLOOKUP($D108,$D$1422:$AY$1445,COLUMNS($D108:AR108),FALSE))</f>
        <v>199.35522791758365</v>
      </c>
      <c r="AS108" s="311">
        <f>IF(AR108="Neg","Neg",AR108*VLOOKUP($D108,$D$1422:$AY$1445,COLUMNS($D108:AS108),FALSE))</f>
        <v>208.81241547559057</v>
      </c>
      <c r="AT108" s="311">
        <f>IF(AS108="Neg","Neg",AS108*VLOOKUP($D108,$D$1422:$AY$1445,COLUMNS($D108:AT108),FALSE))</f>
        <v>215.997454323672</v>
      </c>
      <c r="AU108" s="311">
        <f>IF(AT108="Neg","Neg",AT108*VLOOKUP($D108,$D$1422:$AY$1445,COLUMNS($D108:AU108),FALSE))</f>
        <v>222.59592691787529</v>
      </c>
      <c r="AV108" s="311">
        <f>IF(AU108="Neg","Neg",AU108*VLOOKUP($D108,$D$1422:$AY$1445,COLUMNS($D108:AV108),FALSE))</f>
        <v>232.84333483598934</v>
      </c>
      <c r="AW108" s="311">
        <f>IF(AV108="Neg","Neg",AV108*VLOOKUP($D108,$D$1422:$AY$1445,COLUMNS($D108:AW108),FALSE))</f>
        <v>242.88828193365313</v>
      </c>
      <c r="AX108" s="311">
        <f>IF(AW108="Neg","Neg",AW108*VLOOKUP($D108,$D$1422:$AY$1445,COLUMNS($D108:AX108),FALSE))</f>
        <v>248.68155180186133</v>
      </c>
      <c r="AY108" s="311">
        <f>IF(AX108="Neg","Neg",AX108*VLOOKUP($D108,$D$1422:$AY$1445,COLUMNS($D108:AY108),FALSE))</f>
        <v>257.589827901673</v>
      </c>
      <c r="AZ108" s="311">
        <f>IF(AY108="Neg","Neg",AY108*VLOOKUP($D108,$D$1422:AZ$1445,COLUMNS($D108:AZ108),FALSE))</f>
        <v>267.94357084139881</v>
      </c>
      <c r="BA108" s="311">
        <f>IF(AZ108="Neg","Neg",AZ108*VLOOKUP($D108,$D$1422:BA$1445,COLUMNS($D108:BA108),FALSE))</f>
        <v>279.27580811964651</v>
      </c>
      <c r="BB108" s="311">
        <f>IF(BA108="Neg","Neg",BA108*VLOOKUP($D108,$D$1422:BB$1445,COLUMNS($D108:BB108),FALSE))</f>
        <v>290.27578160218474</v>
      </c>
      <c r="BC108" s="311">
        <f>IF(BB108="Neg","Neg",BB108*VLOOKUP($D108,$D$1422:BC$1445,COLUMNS($D108:BC108),FALSE))</f>
        <v>302.49184588051202</v>
      </c>
    </row>
    <row r="109" spans="1:55">
      <c r="A109" s="304"/>
      <c r="B109" s="135" t="s">
        <v>997</v>
      </c>
      <c r="C109" s="309" t="s">
        <v>107</v>
      </c>
      <c r="D109" s="166" t="s">
        <v>792</v>
      </c>
      <c r="E109" s="168"/>
      <c r="F109" s="168"/>
      <c r="G109" s="168"/>
      <c r="H109" s="168"/>
      <c r="I109" s="168"/>
      <c r="J109" s="168"/>
      <c r="K109" s="168"/>
      <c r="L109" s="168"/>
      <c r="M109" s="168"/>
      <c r="N109" s="168"/>
      <c r="O109" s="168"/>
      <c r="P109" s="310">
        <v>400</v>
      </c>
      <c r="Q109" s="310">
        <v>400</v>
      </c>
      <c r="R109" s="311">
        <f>IF(Q109="Neg","Neg",Q109*VLOOKUP($D109,$D$1422:$AY$1445,COLUMNS($D109:R109),FALSE))</f>
        <v>436.52780355864331</v>
      </c>
      <c r="S109" s="311">
        <f>IF(R109="Neg","Neg",R109*VLOOKUP($D109,$D$1422:$AY$1445,COLUMNS($D109:S109),FALSE))</f>
        <v>470.01935774707641</v>
      </c>
      <c r="T109" s="311">
        <f>IF(S109="Neg","Neg",S109*VLOOKUP($D109,$D$1422:$AY$1445,COLUMNS($D109:T109),FALSE))</f>
        <v>516.61053803929883</v>
      </c>
      <c r="U109" s="311">
        <f>IF(T109="Neg","Neg",T109*VLOOKUP($D109,$D$1422:$AY$1445,COLUMNS($D109:U109),FALSE))</f>
        <v>554.49868738564339</v>
      </c>
      <c r="V109" s="311">
        <f>IF(U109="Neg","Neg",U109*VLOOKUP($D109,$D$1422:$AY$1445,COLUMNS($D109:V109),FALSE))</f>
        <v>622.94025615868043</v>
      </c>
      <c r="W109" s="311">
        <f>IF(V109="Neg","Neg",V109*VLOOKUP($D109,$D$1422:$AY$1445,COLUMNS($D109:W109),FALSE))</f>
        <v>696.41086155233222</v>
      </c>
      <c r="X109" s="311">
        <f>IF(W109="Neg","Neg",W109*VLOOKUP($D109,$D$1422:$AY$1445,COLUMNS($D109:X109),FALSE))</f>
        <v>767.52008697727456</v>
      </c>
      <c r="Y109" s="311">
        <f>IF(X109="Neg","Neg",X109*VLOOKUP($D109,$D$1422:$AY$1445,COLUMNS($D109:Y109),FALSE))</f>
        <v>827.37662750921493</v>
      </c>
      <c r="Z109" s="311">
        <f>IF(Y109="Neg","Neg",Y109*VLOOKUP($D109,$D$1422:$AY$1445,COLUMNS($D109:Z109),FALSE))</f>
        <v>871.23385749516069</v>
      </c>
      <c r="AA109" s="311">
        <f>IF(Z109="Neg","Neg",Z109*VLOOKUP($D109,$D$1422:$AY$1445,COLUMNS($D109:AA109),FALSE))</f>
        <v>898.86505263716163</v>
      </c>
      <c r="AB109" s="311">
        <f>IF(AA109="Neg","Neg",AA109*VLOOKUP($D109,$D$1422:$AY$1445,COLUMNS($D109:AB109),FALSE))</f>
        <v>953.09723953223204</v>
      </c>
      <c r="AC109" s="311">
        <f>IF(AB109="Neg","Neg",AB109*VLOOKUP($D109,$D$1422:$AY$1445,COLUMNS($D109:AC109),FALSE))</f>
        <v>999.87801967595658</v>
      </c>
      <c r="AD109" s="311">
        <f>IF(AC109="Neg","Neg",AC109*VLOOKUP($D109,$D$1422:$AY$1445,COLUMNS($D109:AD109),FALSE))</f>
        <v>1054.0465646628304</v>
      </c>
      <c r="AE109" s="311">
        <f>IF(AD109="Neg","Neg",AD109*VLOOKUP($D109,$D$1422:$AY$1445,COLUMNS($D109:AE109),FALSE))</f>
        <v>1127.7637824507437</v>
      </c>
      <c r="AF109" s="311">
        <f>IF(AE109="Neg","Neg",AE109*VLOOKUP($D109,$D$1422:$AY$1445,COLUMNS($D109:AF109),FALSE))</f>
        <v>1186.5808384821405</v>
      </c>
      <c r="AG109" s="311">
        <f>IF(AF109="Neg","Neg",AF109*VLOOKUP($D109,$D$1422:$AY$1445,COLUMNS($D109:AG109),FALSE))</f>
        <v>1244.9258836944127</v>
      </c>
      <c r="AH109" s="311">
        <f>IF(AG109="Neg","Neg",AG109*VLOOKUP($D109,$D$1422:$AY$1445,COLUMNS($D109:AH109),FALSE))</f>
        <v>1302.4024820344196</v>
      </c>
      <c r="AI109" s="311">
        <f>IF(AH109="Neg","Neg",AH109*VLOOKUP($D109,$D$1422:$AY$1445,COLUMNS($D109:AI109),FALSE))</f>
        <v>1377.3766275092148</v>
      </c>
      <c r="AJ109" s="311">
        <f>IF(AI109="Neg","Neg",AI109*VLOOKUP($D109,$D$1422:$AY$1445,COLUMNS($D109:AJ109),FALSE))</f>
        <v>1428.6521174193206</v>
      </c>
      <c r="AK109" s="311">
        <f>IF(AJ109="Neg","Neg",AJ109*VLOOKUP($D109,$D$1422:$AY$1445,COLUMNS($D109:AK109),FALSE))</f>
        <v>1510.4651162790697</v>
      </c>
      <c r="AL109" s="311">
        <f>IF(AK109="Neg","Neg",AK109*VLOOKUP($D109,$D$1422:$AY$1445,COLUMNS($D109:AL109),FALSE))</f>
        <v>1601.1800270478107</v>
      </c>
      <c r="AM109" s="311">
        <f>IF(AL109="Neg","Neg",AL109*VLOOKUP($D109,$D$1422:$AY$1445,COLUMNS($D109:AM109),FALSE))</f>
        <v>1684.0656572352893</v>
      </c>
      <c r="AN109" s="311">
        <f>IF(AM109="Neg","Neg",AM109*VLOOKUP($D109,$D$1422:$AY$1445,COLUMNS($D109:AN109),FALSE))</f>
        <v>1794.7336320967356</v>
      </c>
      <c r="AO109" s="311">
        <f>IF(AN109="Neg","Neg",AN109*VLOOKUP($D109,$D$1422:$AY$1445,COLUMNS($D109:AO109),FALSE))</f>
        <v>1894.1900241308899</v>
      </c>
      <c r="AP109" s="311">
        <f>IF(AO109="Neg","Neg",AO109*VLOOKUP($D109,$D$1422:$AY$1445,COLUMNS($D109:AP109),FALSE))</f>
        <v>1989.4248362546732</v>
      </c>
      <c r="AQ109" s="311">
        <f>IF(AP109="Neg","Neg",AP109*VLOOKUP($D109,$D$1422:$AY$1445,COLUMNS($D109:AQ109),FALSE))</f>
        <v>1994.2921163586216</v>
      </c>
      <c r="AR109" s="311">
        <f>IF(AQ109="Neg","Neg",AQ109*VLOOKUP($D109,$D$1422:$AY$1445,COLUMNS($D109:AR109),FALSE))</f>
        <v>1993.5522791758367</v>
      </c>
      <c r="AS109" s="311">
        <f>IF(AR109="Neg","Neg",AR109*VLOOKUP($D109,$D$1422:$AY$1445,COLUMNS($D109:AS109),FALSE))</f>
        <v>2088.1241547559061</v>
      </c>
      <c r="AT109" s="311">
        <f>IF(AS109="Neg","Neg",AS109*VLOOKUP($D109,$D$1422:$AY$1445,COLUMNS($D109:AT109),FALSE))</f>
        <v>2159.9745432367208</v>
      </c>
      <c r="AU109" s="311">
        <f>IF(AT109="Neg","Neg",AT109*VLOOKUP($D109,$D$1422:$AY$1445,COLUMNS($D109:AU109),FALSE))</f>
        <v>2225.9592691787539</v>
      </c>
      <c r="AV109" s="311">
        <f>IF(AU109="Neg","Neg",AU109*VLOOKUP($D109,$D$1422:$AY$1445,COLUMNS($D109:AV109),FALSE))</f>
        <v>2328.4333483598944</v>
      </c>
      <c r="AW109" s="311">
        <f>IF(AV109="Neg","Neg",AV109*VLOOKUP($D109,$D$1422:$AY$1445,COLUMNS($D109:AW109),FALSE))</f>
        <v>2428.8828193365321</v>
      </c>
      <c r="AX109" s="311">
        <f>IF(AW109="Neg","Neg",AW109*VLOOKUP($D109,$D$1422:$AY$1445,COLUMNS($D109:AX109),FALSE))</f>
        <v>2486.8155180186141</v>
      </c>
      <c r="AY109" s="311">
        <f>IF(AX109="Neg","Neg",AX109*VLOOKUP($D109,$D$1422:$AY$1445,COLUMNS($D109:AY109),FALSE))</f>
        <v>2575.8982790167311</v>
      </c>
      <c r="AZ109" s="311">
        <f>IF(AY109="Neg","Neg",AY109*VLOOKUP($D109,$D$1422:AZ$1445,COLUMNS($D109:AZ109),FALSE))</f>
        <v>2679.4357084139892</v>
      </c>
      <c r="BA109" s="311">
        <f>IF(AZ109="Neg","Neg",AZ109*VLOOKUP($D109,$D$1422:BA$1445,COLUMNS($D109:BA109),FALSE))</f>
        <v>2792.7580811964663</v>
      </c>
      <c r="BB109" s="311">
        <f>IF(BA109="Neg","Neg",BA109*VLOOKUP($D109,$D$1422:BB$1445,COLUMNS($D109:BB109),FALSE))</f>
        <v>2902.7578160218486</v>
      </c>
      <c r="BC109" s="311">
        <f>IF(BB109="Neg","Neg",BB109*VLOOKUP($D109,$D$1422:BC$1445,COLUMNS($D109:BC109),FALSE))</f>
        <v>3024.9184588051216</v>
      </c>
    </row>
    <row r="110" spans="1:55">
      <c r="A110" s="304"/>
      <c r="B110" s="135" t="s">
        <v>997</v>
      </c>
      <c r="C110" s="309" t="s">
        <v>103</v>
      </c>
      <c r="D110" s="166" t="s">
        <v>990</v>
      </c>
      <c r="E110" s="168"/>
      <c r="F110" s="168"/>
      <c r="G110" s="168"/>
      <c r="H110" s="168"/>
      <c r="I110" s="168"/>
      <c r="J110" s="168"/>
      <c r="K110" s="168"/>
      <c r="L110" s="168"/>
      <c r="M110" s="168"/>
      <c r="N110" s="168"/>
      <c r="O110" s="168"/>
      <c r="P110" s="310">
        <v>910</v>
      </c>
      <c r="Q110" s="310">
        <v>910</v>
      </c>
      <c r="R110" s="311">
        <f>IF(Q110="Neg","Neg",Q110*VLOOKUP($D110,$D$1422:$AY$1445,COLUMNS($D110:R110),FALSE))</f>
        <v>993.10075309591355</v>
      </c>
      <c r="S110" s="311">
        <f>IF(R110="Neg","Neg",R110*VLOOKUP($D110,$D$1422:$AY$1445,COLUMNS($D110:S110),FALSE))</f>
        <v>1069.2940388745988</v>
      </c>
      <c r="T110" s="311">
        <f>IF(S110="Neg","Neg",S110*VLOOKUP($D110,$D$1422:$AY$1445,COLUMNS($D110:T110),FALSE))</f>
        <v>1175.2889740394048</v>
      </c>
      <c r="U110" s="311">
        <f>IF(T110="Neg","Neg",T110*VLOOKUP($D110,$D$1422:$AY$1445,COLUMNS($D110:U110),FALSE))</f>
        <v>1261.4845138023386</v>
      </c>
      <c r="V110" s="311">
        <f>IF(U110="Neg","Neg",U110*VLOOKUP($D110,$D$1422:$AY$1445,COLUMNS($D110:V110),FALSE))</f>
        <v>1417.189082760998</v>
      </c>
      <c r="W110" s="311">
        <f>IF(V110="Neg","Neg",V110*VLOOKUP($D110,$D$1422:$AY$1445,COLUMNS($D110:W110),FALSE))</f>
        <v>1584.3347100315557</v>
      </c>
      <c r="X110" s="311">
        <f>IF(W110="Neg","Neg",W110*VLOOKUP($D110,$D$1422:$AY$1445,COLUMNS($D110:X110),FALSE))</f>
        <v>1746.1081978732996</v>
      </c>
      <c r="Y110" s="311">
        <f>IF(X110="Neg","Neg",X110*VLOOKUP($D110,$D$1422:$AY$1445,COLUMNS($D110:Y110),FALSE))</f>
        <v>1882.2818275834638</v>
      </c>
      <c r="Z110" s="311">
        <f>IF(Y110="Neg","Neg",Y110*VLOOKUP($D110,$D$1422:$AY$1445,COLUMNS($D110:Z110),FALSE))</f>
        <v>1982.0570258014905</v>
      </c>
      <c r="AA110" s="311">
        <f>IF(Z110="Neg","Neg",Z110*VLOOKUP($D110,$D$1422:$AY$1445,COLUMNS($D110:AA110),FALSE))</f>
        <v>2044.9179947495425</v>
      </c>
      <c r="AB110" s="311">
        <f>IF(AA110="Neg","Neg",AA110*VLOOKUP($D110,$D$1422:$AY$1445,COLUMNS($D110:AB110),FALSE))</f>
        <v>2168.2962199358276</v>
      </c>
      <c r="AC110" s="311">
        <f>IF(AB110="Neg","Neg",AB110*VLOOKUP($D110,$D$1422:$AY$1445,COLUMNS($D110:AC110),FALSE))</f>
        <v>2274.722494762801</v>
      </c>
      <c r="AD110" s="311">
        <f>IF(AC110="Neg","Neg",AC110*VLOOKUP($D110,$D$1422:$AY$1445,COLUMNS($D110:AD110),FALSE))</f>
        <v>2397.9559346079391</v>
      </c>
      <c r="AE110" s="311">
        <f>IF(AD110="Neg","Neg",AD110*VLOOKUP($D110,$D$1422:$AY$1445,COLUMNS($D110:AE110),FALSE))</f>
        <v>2565.6626050754417</v>
      </c>
      <c r="AF110" s="311">
        <f>IF(AE110="Neg","Neg",AE110*VLOOKUP($D110,$D$1422:$AY$1445,COLUMNS($D110:AF110),FALSE))</f>
        <v>2699.4714075468692</v>
      </c>
      <c r="AG110" s="311">
        <f>IF(AF110="Neg","Neg",AF110*VLOOKUP($D110,$D$1422:$AY$1445,COLUMNS($D110:AG110),FALSE))</f>
        <v>2832.2063854047883</v>
      </c>
      <c r="AH110" s="311">
        <f>IF(AG110="Neg","Neg",AG110*VLOOKUP($D110,$D$1422:$AY$1445,COLUMNS($D110:AH110),FALSE))</f>
        <v>2962.9656466283041</v>
      </c>
      <c r="AI110" s="311">
        <f>IF(AH110="Neg","Neg",AH110*VLOOKUP($D110,$D$1422:$AY$1445,COLUMNS($D110:AI110),FALSE))</f>
        <v>3133.5318275834629</v>
      </c>
      <c r="AJ110" s="311">
        <f>IF(AI110="Neg","Neg",AI110*VLOOKUP($D110,$D$1422:$AY$1445,COLUMNS($D110:AJ110),FALSE))</f>
        <v>3250.1835671289532</v>
      </c>
      <c r="AK110" s="311">
        <f>IF(AJ110="Neg","Neg",AJ110*VLOOKUP($D110,$D$1422:$AY$1445,COLUMNS($D110:AK110),FALSE))</f>
        <v>3436.3081395348822</v>
      </c>
      <c r="AL110" s="311">
        <f>IF(AK110="Neg","Neg",AK110*VLOOKUP($D110,$D$1422:$AY$1445,COLUMNS($D110:AL110),FALSE))</f>
        <v>3642.6845615337679</v>
      </c>
      <c r="AM110" s="311">
        <f>IF(AL110="Neg","Neg",AL110*VLOOKUP($D110,$D$1422:$AY$1445,COLUMNS($D110:AM110),FALSE))</f>
        <v>3831.2493702102815</v>
      </c>
      <c r="AN110" s="311">
        <f>IF(AM110="Neg","Neg",AM110*VLOOKUP($D110,$D$1422:$AY$1445,COLUMNS($D110:AN110),FALSE))</f>
        <v>4083.0190130200717</v>
      </c>
      <c r="AO110" s="311">
        <f>IF(AN110="Neg","Neg",AN110*VLOOKUP($D110,$D$1422:$AY$1445,COLUMNS($D110:AO110),FALSE))</f>
        <v>4309.2823048977725</v>
      </c>
      <c r="AP110" s="311">
        <f>IF(AO110="Neg","Neg",AO110*VLOOKUP($D110,$D$1422:$AY$1445,COLUMNS($D110:AP110),FALSE))</f>
        <v>4525.9415024793798</v>
      </c>
      <c r="AQ110" s="311">
        <f>IF(AP110="Neg","Neg",AP110*VLOOKUP($D110,$D$1422:$AY$1445,COLUMNS($D110:AQ110),FALSE))</f>
        <v>4537.0145647158624</v>
      </c>
      <c r="AR110" s="311">
        <f>IF(AQ110="Neg","Neg",AQ110*VLOOKUP($D110,$D$1422:$AY$1445,COLUMNS($D110:AR110),FALSE))</f>
        <v>4535.3314351250265</v>
      </c>
      <c r="AS110" s="311">
        <f>IF(AR110="Neg","Neg",AR110*VLOOKUP($D110,$D$1422:$AY$1445,COLUMNS($D110:AS110),FALSE))</f>
        <v>4750.4824520696839</v>
      </c>
      <c r="AT110" s="311">
        <f>IF(AS110="Neg","Neg",AS110*VLOOKUP($D110,$D$1422:$AY$1445,COLUMNS($D110:AT110),FALSE))</f>
        <v>4913.9420858635367</v>
      </c>
      <c r="AU110" s="311">
        <f>IF(AT110="Neg","Neg",AT110*VLOOKUP($D110,$D$1422:$AY$1445,COLUMNS($D110:AU110),FALSE))</f>
        <v>5064.0573373816615</v>
      </c>
      <c r="AV110" s="311">
        <f>IF(AU110="Neg","Neg",AU110*VLOOKUP($D110,$D$1422:$AY$1445,COLUMNS($D110:AV110),FALSE))</f>
        <v>5297.1858675187559</v>
      </c>
      <c r="AW110" s="311">
        <f>IF(AV110="Neg","Neg",AV110*VLOOKUP($D110,$D$1422:$AY$1445,COLUMNS($D110:AW110),FALSE))</f>
        <v>5525.7084139906074</v>
      </c>
      <c r="AX110" s="311">
        <f>IF(AW110="Neg","Neg",AW110*VLOOKUP($D110,$D$1422:$AY$1445,COLUMNS($D110:AX110),FALSE))</f>
        <v>5657.505303492344</v>
      </c>
      <c r="AY110" s="311">
        <f>IF(AX110="Neg","Neg",AX110*VLOOKUP($D110,$D$1422:$AY$1445,COLUMNS($D110:AY110),FALSE))</f>
        <v>5860.1685847630597</v>
      </c>
      <c r="AZ110" s="311">
        <f>IF(AY110="Neg","Neg",AY110*VLOOKUP($D110,$D$1422:AZ$1445,COLUMNS($D110:AZ110),FALSE))</f>
        <v>6095.7162366418215</v>
      </c>
      <c r="BA110" s="311">
        <f>IF(AZ110="Neg","Neg",AZ110*VLOOKUP($D110,$D$1422:BA$1445,COLUMNS($D110:BA110),FALSE))</f>
        <v>6353.5246347219572</v>
      </c>
      <c r="BB110" s="311">
        <f>IF(BA110="Neg","Neg",BA110*VLOOKUP($D110,$D$1422:BB$1445,COLUMNS($D110:BB110),FALSE))</f>
        <v>6603.7740314497023</v>
      </c>
      <c r="BC110" s="311">
        <f>IF(BB110="Neg","Neg",BB110*VLOOKUP($D110,$D$1422:BC$1445,COLUMNS($D110:BC110),FALSE))</f>
        <v>6881.6894937816478</v>
      </c>
    </row>
    <row r="111" spans="1:55">
      <c r="A111" s="304"/>
      <c r="B111" s="135" t="s">
        <v>997</v>
      </c>
      <c r="C111" s="309" t="s">
        <v>416</v>
      </c>
      <c r="D111" s="166" t="s">
        <v>990</v>
      </c>
      <c r="E111" s="168"/>
      <c r="F111" s="168"/>
      <c r="G111" s="168"/>
      <c r="H111" s="168"/>
      <c r="I111" s="168"/>
      <c r="J111" s="168"/>
      <c r="K111" s="168"/>
      <c r="L111" s="168"/>
      <c r="M111" s="168"/>
      <c r="N111" s="168"/>
      <c r="O111" s="168"/>
      <c r="P111" s="310">
        <v>270</v>
      </c>
      <c r="Q111" s="310">
        <v>270</v>
      </c>
      <c r="R111" s="311">
        <f>IF(Q111="Neg","Neg",Q111*VLOOKUP($D111,$D$1422:$AY$1445,COLUMNS($D111:R111),FALSE))</f>
        <v>294.65626740208427</v>
      </c>
      <c r="S111" s="311">
        <f>IF(R111="Neg","Neg",R111*VLOOKUP($D111,$D$1422:$AY$1445,COLUMNS($D111:S111),FALSE))</f>
        <v>317.26306647927657</v>
      </c>
      <c r="T111" s="311">
        <f>IF(S111="Neg","Neg",S111*VLOOKUP($D111,$D$1422:$AY$1445,COLUMNS($D111:T111),FALSE))</f>
        <v>348.71211317652671</v>
      </c>
      <c r="U111" s="311">
        <f>IF(T111="Neg","Neg",T111*VLOOKUP($D111,$D$1422:$AY$1445,COLUMNS($D111:U111),FALSE))</f>
        <v>374.28661398530932</v>
      </c>
      <c r="V111" s="311">
        <f>IF(U111="Neg","Neg",U111*VLOOKUP($D111,$D$1422:$AY$1445,COLUMNS($D111:V111),FALSE))</f>
        <v>420.48467290710931</v>
      </c>
      <c r="W111" s="311">
        <f>IF(V111="Neg","Neg",V111*VLOOKUP($D111,$D$1422:$AY$1445,COLUMNS($D111:W111),FALSE))</f>
        <v>470.07733154782426</v>
      </c>
      <c r="X111" s="311">
        <f>IF(W111="Neg","Neg",W111*VLOOKUP($D111,$D$1422:$AY$1445,COLUMNS($D111:X111),FALSE))</f>
        <v>518.0760587096604</v>
      </c>
      <c r="Y111" s="311">
        <f>IF(X111="Neg","Neg",X111*VLOOKUP($D111,$D$1422:$AY$1445,COLUMNS($D111:Y111),FALSE))</f>
        <v>558.47922356872016</v>
      </c>
      <c r="Z111" s="311">
        <f>IF(Y111="Neg","Neg",Y111*VLOOKUP($D111,$D$1422:$AY$1445,COLUMNS($D111:Z111),FALSE))</f>
        <v>588.08285380923348</v>
      </c>
      <c r="AA111" s="311">
        <f>IF(Z111="Neg","Neg",Z111*VLOOKUP($D111,$D$1422:$AY$1445,COLUMNS($D111:AA111),FALSE))</f>
        <v>606.73391053008413</v>
      </c>
      <c r="AB111" s="311">
        <f>IF(AA111="Neg","Neg",AA111*VLOOKUP($D111,$D$1422:$AY$1445,COLUMNS($D111:AB111),FALSE))</f>
        <v>643.34063668425665</v>
      </c>
      <c r="AC111" s="311">
        <f>IF(AB111="Neg","Neg",AB111*VLOOKUP($D111,$D$1422:$AY$1445,COLUMNS($D111:AC111),FALSE))</f>
        <v>674.91766328127073</v>
      </c>
      <c r="AD111" s="311">
        <f>IF(AC111="Neg","Neg",AC111*VLOOKUP($D111,$D$1422:$AY$1445,COLUMNS($D111:AD111),FALSE))</f>
        <v>711.4814311474106</v>
      </c>
      <c r="AE111" s="311">
        <f>IF(AD111="Neg","Neg",AD111*VLOOKUP($D111,$D$1422:$AY$1445,COLUMNS($D111:AE111),FALSE))</f>
        <v>761.2405531542521</v>
      </c>
      <c r="AF111" s="311">
        <f>IF(AE111="Neg","Neg",AE111*VLOOKUP($D111,$D$1422:$AY$1445,COLUMNS($D111:AF111),FALSE))</f>
        <v>800.94206597544496</v>
      </c>
      <c r="AG111" s="311">
        <f>IF(AF111="Neg","Neg",AF111*VLOOKUP($D111,$D$1422:$AY$1445,COLUMNS($D111:AG111),FALSE))</f>
        <v>840.32497149372864</v>
      </c>
      <c r="AH111" s="311">
        <f>IF(AG111="Neg","Neg",AG111*VLOOKUP($D111,$D$1422:$AY$1445,COLUMNS($D111:AH111),FALSE))</f>
        <v>879.1216753732333</v>
      </c>
      <c r="AI111" s="311">
        <f>IF(AH111="Neg","Neg",AH111*VLOOKUP($D111,$D$1422:$AY$1445,COLUMNS($D111:AI111),FALSE))</f>
        <v>929.72922356872004</v>
      </c>
      <c r="AJ111" s="311">
        <f>IF(AI111="Neg","Neg",AI111*VLOOKUP($D111,$D$1422:$AY$1445,COLUMNS($D111:AJ111),FALSE))</f>
        <v>964.34017925804142</v>
      </c>
      <c r="AK111" s="311">
        <f>IF(AJ111="Neg","Neg",AJ111*VLOOKUP($D111,$D$1422:$AY$1445,COLUMNS($D111:AK111),FALSE))</f>
        <v>1019.563953488372</v>
      </c>
      <c r="AL111" s="311">
        <f>IF(AK111="Neg","Neg",AK111*VLOOKUP($D111,$D$1422:$AY$1445,COLUMNS($D111:AL111),FALSE))</f>
        <v>1080.7965182572723</v>
      </c>
      <c r="AM111" s="311">
        <f>IF(AL111="Neg","Neg",AL111*VLOOKUP($D111,$D$1422:$AY$1445,COLUMNS($D111:AM111),FALSE))</f>
        <v>1136.7443186338203</v>
      </c>
      <c r="AN111" s="311">
        <f>IF(AM111="Neg","Neg",AM111*VLOOKUP($D111,$D$1422:$AY$1445,COLUMNS($D111:AN111),FALSE))</f>
        <v>1211.4452016652965</v>
      </c>
      <c r="AO111" s="311">
        <f>IF(AN111="Neg","Neg",AN111*VLOOKUP($D111,$D$1422:$AY$1445,COLUMNS($D111:AO111),FALSE))</f>
        <v>1278.5782662883507</v>
      </c>
      <c r="AP111" s="311">
        <f>IF(AO111="Neg","Neg",AO111*VLOOKUP($D111,$D$1422:$AY$1445,COLUMNS($D111:AP111),FALSE))</f>
        <v>1342.8617644719045</v>
      </c>
      <c r="AQ111" s="311">
        <f>IF(AP111="Neg","Neg",AP111*VLOOKUP($D111,$D$1422:$AY$1445,COLUMNS($D111:AQ111),FALSE))</f>
        <v>1346.1471785420697</v>
      </c>
      <c r="AR111" s="311">
        <f>IF(AQ111="Neg","Neg",AQ111*VLOOKUP($D111,$D$1422:$AY$1445,COLUMNS($D111:AR111),FALSE))</f>
        <v>1345.6477884436899</v>
      </c>
      <c r="AS111" s="311">
        <f>IF(AR111="Neg","Neg",AR111*VLOOKUP($D111,$D$1422:$AY$1445,COLUMNS($D111:AS111),FALSE))</f>
        <v>1409.4838044602368</v>
      </c>
      <c r="AT111" s="311">
        <f>IF(AS111="Neg","Neg",AS111*VLOOKUP($D111,$D$1422:$AY$1445,COLUMNS($D111:AT111),FALSE))</f>
        <v>1457.9828166847865</v>
      </c>
      <c r="AU111" s="311">
        <f>IF(AT111="Neg","Neg",AT111*VLOOKUP($D111,$D$1422:$AY$1445,COLUMNS($D111:AU111),FALSE))</f>
        <v>1502.5225066956586</v>
      </c>
      <c r="AV111" s="311">
        <f>IF(AU111="Neg","Neg",AU111*VLOOKUP($D111,$D$1422:$AY$1445,COLUMNS($D111:AV111),FALSE))</f>
        <v>1571.6925101429285</v>
      </c>
      <c r="AW111" s="311">
        <f>IF(AV111="Neg","Neg",AV111*VLOOKUP($D111,$D$1422:$AY$1445,COLUMNS($D111:AW111),FALSE))</f>
        <v>1639.4959030521591</v>
      </c>
      <c r="AX111" s="311">
        <f>IF(AW111="Neg","Neg",AW111*VLOOKUP($D111,$D$1422:$AY$1445,COLUMNS($D111:AX111),FALSE))</f>
        <v>1678.6004746625642</v>
      </c>
      <c r="AY111" s="311">
        <f>IF(AX111="Neg","Neg",AX111*VLOOKUP($D111,$D$1422:$AY$1445,COLUMNS($D111:AY111),FALSE))</f>
        <v>1738.7313383362932</v>
      </c>
      <c r="AZ111" s="311">
        <f>IF(AY111="Neg","Neg",AY111*VLOOKUP($D111,$D$1422:AZ$1445,COLUMNS($D111:AZ111),FALSE))</f>
        <v>1808.6191031794424</v>
      </c>
      <c r="BA111" s="311">
        <f>IF(AZ111="Neg","Neg",AZ111*VLOOKUP($D111,$D$1422:BA$1445,COLUMNS($D111:BA111),FALSE))</f>
        <v>1885.1117048076144</v>
      </c>
      <c r="BB111" s="311">
        <f>IF(BA111="Neg","Neg",BA111*VLOOKUP($D111,$D$1422:BB$1445,COLUMNS($D111:BB111),FALSE))</f>
        <v>1959.3615258147474</v>
      </c>
      <c r="BC111" s="311">
        <f>IF(BB111="Neg","Neg",BB111*VLOOKUP($D111,$D$1422:BC$1445,COLUMNS($D111:BC111),FALSE))</f>
        <v>2041.8199596934567</v>
      </c>
    </row>
    <row r="112" spans="1:55">
      <c r="A112" s="304"/>
      <c r="B112" s="135" t="s">
        <v>997</v>
      </c>
      <c r="C112" s="309" t="s">
        <v>428</v>
      </c>
      <c r="D112" s="166" t="s">
        <v>249</v>
      </c>
      <c r="E112" s="168"/>
      <c r="F112" s="168"/>
      <c r="G112" s="168"/>
      <c r="H112" s="168"/>
      <c r="I112" s="168"/>
      <c r="J112" s="168"/>
      <c r="K112" s="168"/>
      <c r="L112" s="168"/>
      <c r="M112" s="168"/>
      <c r="N112" s="168"/>
      <c r="O112" s="168"/>
      <c r="P112" s="310">
        <v>500</v>
      </c>
      <c r="Q112" s="310">
        <v>510</v>
      </c>
      <c r="R112" s="311">
        <f>IF(Q112="Neg","Neg",Q112*VLOOKUP($D112,$D$1422:$AY$1445,COLUMNS($D112:R112),FALSE))</f>
        <v>556.57294953727023</v>
      </c>
      <c r="S112" s="311">
        <f>IF(R112="Neg","Neg",R112*VLOOKUP($D112,$D$1422:$AY$1445,COLUMNS($D112:S112),FALSE))</f>
        <v>599.2746811275224</v>
      </c>
      <c r="T112" s="311">
        <f>IF(S112="Neg","Neg",S112*VLOOKUP($D112,$D$1422:$AY$1445,COLUMNS($D112:T112),FALSE))</f>
        <v>658.67843600010599</v>
      </c>
      <c r="U112" s="311">
        <f>IF(T112="Neg","Neg",T112*VLOOKUP($D112,$D$1422:$AY$1445,COLUMNS($D112:U112),FALSE))</f>
        <v>706.98582641669532</v>
      </c>
      <c r="V112" s="311">
        <f>IF(U112="Neg","Neg",U112*VLOOKUP($D112,$D$1422:$AY$1445,COLUMNS($D112:V112),FALSE))</f>
        <v>794.24882660231754</v>
      </c>
      <c r="W112" s="311">
        <f>IF(V112="Neg","Neg",V112*VLOOKUP($D112,$D$1422:$AY$1445,COLUMNS($D112:W112),FALSE))</f>
        <v>887.92384847922347</v>
      </c>
      <c r="X112" s="311">
        <f>IF(W112="Neg","Neg",W112*VLOOKUP($D112,$D$1422:$AY$1445,COLUMNS($D112:X112),FALSE))</f>
        <v>978.588110896025</v>
      </c>
      <c r="Y112" s="311">
        <f>IF(X112="Neg","Neg",X112*VLOOKUP($D112,$D$1422:$AY$1445,COLUMNS($D112:Y112),FALSE))</f>
        <v>1054.905200074249</v>
      </c>
      <c r="Z112" s="311">
        <f>IF(Y112="Neg","Neg",Y112*VLOOKUP($D112,$D$1422:$AY$1445,COLUMNS($D112:Z112),FALSE))</f>
        <v>1110.8231683063298</v>
      </c>
      <c r="AA112" s="311">
        <f>IF(Z112="Neg","Neg",Z112*VLOOKUP($D112,$D$1422:$AY$1445,COLUMNS($D112:AA112),FALSE))</f>
        <v>1146.0529421123808</v>
      </c>
      <c r="AB112" s="311">
        <f>IF(AA112="Neg","Neg",AA112*VLOOKUP($D112,$D$1422:$AY$1445,COLUMNS($D112:AB112),FALSE))</f>
        <v>1215.1989804035954</v>
      </c>
      <c r="AC112" s="311">
        <f>IF(AB112="Neg","Neg",AB112*VLOOKUP($D112,$D$1422:$AY$1445,COLUMNS($D112:AC112),FALSE))</f>
        <v>1274.8444750868443</v>
      </c>
      <c r="AD112" s="311">
        <f>IF(AC112="Neg","Neg",AC112*VLOOKUP($D112,$D$1422:$AY$1445,COLUMNS($D112:AD112),FALSE))</f>
        <v>1343.9093699451087</v>
      </c>
      <c r="AE112" s="311">
        <f>IF(AD112="Neg","Neg",AD112*VLOOKUP($D112,$D$1422:$AY$1445,COLUMNS($D112:AE112),FALSE))</f>
        <v>1437.8988226246981</v>
      </c>
      <c r="AF112" s="311">
        <f>IF(AE112="Neg","Neg",AE112*VLOOKUP($D112,$D$1422:$AY$1445,COLUMNS($D112:AF112),FALSE))</f>
        <v>1512.8905690647289</v>
      </c>
      <c r="AG112" s="311">
        <f>IF(AF112="Neg","Neg",AF112*VLOOKUP($D112,$D$1422:$AY$1445,COLUMNS($D112:AG112),FALSE))</f>
        <v>1587.2805017103758</v>
      </c>
      <c r="AH112" s="311">
        <f>IF(AG112="Neg","Neg",AG112*VLOOKUP($D112,$D$1422:$AY$1445,COLUMNS($D112:AH112),FALSE))</f>
        <v>1660.5631645938845</v>
      </c>
      <c r="AI112" s="311">
        <f>IF(AH112="Neg","Neg",AH112*VLOOKUP($D112,$D$1422:$AY$1445,COLUMNS($D112:AI112),FALSE))</f>
        <v>1756.1552000742483</v>
      </c>
      <c r="AJ112" s="311">
        <f>IF(AI112="Neg","Neg",AI112*VLOOKUP($D112,$D$1422:$AY$1445,COLUMNS($D112:AJ112),FALSE))</f>
        <v>1821.5314497096331</v>
      </c>
      <c r="AK112" s="311">
        <f>IF(AJ112="Neg","Neg",AJ112*VLOOKUP($D112,$D$1422:$AY$1445,COLUMNS($D112:AK112),FALSE))</f>
        <v>1925.8430232558133</v>
      </c>
      <c r="AL112" s="311">
        <f>IF(AK112="Neg","Neg",AK112*VLOOKUP($D112,$D$1422:$AY$1445,COLUMNS($D112:AL112),FALSE))</f>
        <v>2041.5045344859582</v>
      </c>
      <c r="AM112" s="311">
        <f>IF(AL112="Neg","Neg",AL112*VLOOKUP($D112,$D$1422:$AY$1445,COLUMNS($D112:AM112),FALSE))</f>
        <v>2147.1837129749933</v>
      </c>
      <c r="AN112" s="311">
        <f>IF(AM112="Neg","Neg",AM112*VLOOKUP($D112,$D$1422:$AY$1445,COLUMNS($D112:AN112),FALSE))</f>
        <v>2288.2853809233375</v>
      </c>
      <c r="AO112" s="311">
        <f>IF(AN112="Neg","Neg",AN112*VLOOKUP($D112,$D$1422:$AY$1445,COLUMNS($D112:AO112),FALSE))</f>
        <v>2415.0922807668844</v>
      </c>
      <c r="AP112" s="311">
        <f>IF(AO112="Neg","Neg",AO112*VLOOKUP($D112,$D$1422:$AY$1445,COLUMNS($D112:AP112),FALSE))</f>
        <v>2536.5166662247084</v>
      </c>
      <c r="AQ112" s="311">
        <f>IF(AP112="Neg","Neg",AP112*VLOOKUP($D112,$D$1422:$AY$1445,COLUMNS($D112:AQ112),FALSE))</f>
        <v>2542.7224483572427</v>
      </c>
      <c r="AR112" s="311">
        <f>IF(AQ112="Neg","Neg",AQ112*VLOOKUP($D112,$D$1422:$AY$1445,COLUMNS($D112:AR112),FALSE))</f>
        <v>2541.779155949192</v>
      </c>
      <c r="AS112" s="311">
        <f>IF(AR112="Neg","Neg",AR112*VLOOKUP($D112,$D$1422:$AY$1445,COLUMNS($D112:AS112),FALSE))</f>
        <v>2662.3582973137804</v>
      </c>
      <c r="AT112" s="311">
        <f>IF(AS112="Neg","Neg",AS112*VLOOKUP($D112,$D$1422:$AY$1445,COLUMNS($D112:AT112),FALSE))</f>
        <v>2753.9675426268191</v>
      </c>
      <c r="AU112" s="311">
        <f>IF(AT112="Neg","Neg",AT112*VLOOKUP($D112,$D$1422:$AY$1445,COLUMNS($D112:AU112),FALSE))</f>
        <v>2838.0980682029108</v>
      </c>
      <c r="AV112" s="311">
        <f>IF(AU112="Neg","Neg",AU112*VLOOKUP($D112,$D$1422:$AY$1445,COLUMNS($D112:AV112),FALSE))</f>
        <v>2968.7525191588652</v>
      </c>
      <c r="AW112" s="311">
        <f>IF(AV112="Neg","Neg",AV112*VLOOKUP($D112,$D$1422:$AY$1445,COLUMNS($D112:AW112),FALSE))</f>
        <v>3096.8255946540785</v>
      </c>
      <c r="AX112" s="311">
        <f>IF(AW112="Neg","Neg",AW112*VLOOKUP($D112,$D$1422:$AY$1445,COLUMNS($D112:AX112),FALSE))</f>
        <v>3170.6897854737331</v>
      </c>
      <c r="AY112" s="311">
        <f>IF(AX112="Neg","Neg",AX112*VLOOKUP($D112,$D$1422:$AY$1445,COLUMNS($D112:AY112),FALSE))</f>
        <v>3284.2703057463323</v>
      </c>
      <c r="AZ112" s="311">
        <f>IF(AY112="Neg","Neg",AY112*VLOOKUP($D112,$D$1422:AZ$1445,COLUMNS($D112:AZ112),FALSE))</f>
        <v>3416.2805282278364</v>
      </c>
      <c r="BA112" s="311">
        <f>IF(AZ112="Neg","Neg",AZ112*VLOOKUP($D112,$D$1422:BA$1445,COLUMNS($D112:BA112),FALSE))</f>
        <v>3560.7665535254951</v>
      </c>
      <c r="BB112" s="311">
        <f>IF(BA112="Neg","Neg",BA112*VLOOKUP($D112,$D$1422:BB$1445,COLUMNS($D112:BB112),FALSE))</f>
        <v>3701.0162154278573</v>
      </c>
      <c r="BC112" s="311">
        <f>IF(BB112="Neg","Neg",BB112*VLOOKUP($D112,$D$1422:BC$1445,COLUMNS($D112:BC112),FALSE))</f>
        <v>3856.7710349765302</v>
      </c>
    </row>
    <row r="113" spans="1:55">
      <c r="A113" s="304"/>
      <c r="B113" s="135" t="s">
        <v>997</v>
      </c>
      <c r="C113" s="309" t="s">
        <v>429</v>
      </c>
      <c r="D113" s="166" t="s">
        <v>257</v>
      </c>
      <c r="E113" s="168"/>
      <c r="F113" s="168"/>
      <c r="G113" s="168"/>
      <c r="H113" s="168"/>
      <c r="I113" s="168"/>
      <c r="J113" s="168"/>
      <c r="K113" s="168"/>
      <c r="L113" s="168"/>
      <c r="M113" s="168"/>
      <c r="N113" s="168"/>
      <c r="O113" s="168"/>
      <c r="P113" s="310">
        <v>60</v>
      </c>
      <c r="Q113" s="310">
        <v>60</v>
      </c>
      <c r="R113" s="311">
        <f>IF(Q113="Neg","Neg",Q113*VLOOKUP($D113,$D$1422:$AY$1445,COLUMNS($D113:R113),FALSE))</f>
        <v>65.479170533796506</v>
      </c>
      <c r="S113" s="311">
        <f>IF(R113="Neg","Neg",R113*VLOOKUP($D113,$D$1422:$AY$1445,COLUMNS($D113:S113),FALSE))</f>
        <v>70.50290366206147</v>
      </c>
      <c r="T113" s="311">
        <f>IF(S113="Neg","Neg",S113*VLOOKUP($D113,$D$1422:$AY$1445,COLUMNS($D113:T113),FALSE))</f>
        <v>77.491580705894833</v>
      </c>
      <c r="U113" s="311">
        <f>IF(T113="Neg","Neg",T113*VLOOKUP($D113,$D$1422:$AY$1445,COLUMNS($D113:U113),FALSE))</f>
        <v>83.174803107846515</v>
      </c>
      <c r="V113" s="311">
        <f>IF(U113="Neg","Neg",U113*VLOOKUP($D113,$D$1422:$AY$1445,COLUMNS($D113:V113),FALSE))</f>
        <v>93.44103842380207</v>
      </c>
      <c r="W113" s="311">
        <f>IF(V113="Neg","Neg",V113*VLOOKUP($D113,$D$1422:$AY$1445,COLUMNS($D113:W113),FALSE))</f>
        <v>104.46162923284983</v>
      </c>
      <c r="X113" s="311">
        <f>IF(W113="Neg","Neg",W113*VLOOKUP($D113,$D$1422:$AY$1445,COLUMNS($D113:X113),FALSE))</f>
        <v>115.12801304659118</v>
      </c>
      <c r="Y113" s="311">
        <f>IF(X113="Neg","Neg",X113*VLOOKUP($D113,$D$1422:$AY$1445,COLUMNS($D113:Y113),FALSE))</f>
        <v>124.10649412638223</v>
      </c>
      <c r="Z113" s="311">
        <f>IF(Y113="Neg","Neg",Y113*VLOOKUP($D113,$D$1422:$AY$1445,COLUMNS($D113:Z113),FALSE))</f>
        <v>130.6850786242741</v>
      </c>
      <c r="AA113" s="311">
        <f>IF(Z113="Neg","Neg",Z113*VLOOKUP($D113,$D$1422:$AY$1445,COLUMNS($D113:AA113),FALSE))</f>
        <v>134.82975789557423</v>
      </c>
      <c r="AB113" s="311">
        <f>IF(AA113="Neg","Neg",AA113*VLOOKUP($D113,$D$1422:$AY$1445,COLUMNS($D113:AB113),FALSE))</f>
        <v>142.96458592983478</v>
      </c>
      <c r="AC113" s="311">
        <f>IF(AB113="Neg","Neg",AB113*VLOOKUP($D113,$D$1422:$AY$1445,COLUMNS($D113:AC113),FALSE))</f>
        <v>149.98170295139346</v>
      </c>
      <c r="AD113" s="311">
        <f>IF(AC113="Neg","Neg",AC113*VLOOKUP($D113,$D$1422:$AY$1445,COLUMNS($D113:AD113),FALSE))</f>
        <v>158.10698469942454</v>
      </c>
      <c r="AE113" s="311">
        <f>IF(AD113="Neg","Neg",AD113*VLOOKUP($D113,$D$1422:$AY$1445,COLUMNS($D113:AE113),FALSE))</f>
        <v>169.16456736761154</v>
      </c>
      <c r="AF113" s="311">
        <f>IF(AE113="Neg","Neg",AE113*VLOOKUP($D113,$D$1422:$AY$1445,COLUMNS($D113:AF113),FALSE))</f>
        <v>177.98712577232106</v>
      </c>
      <c r="AG113" s="311">
        <f>IF(AF113="Neg","Neg",AF113*VLOOKUP($D113,$D$1422:$AY$1445,COLUMNS($D113:AG113),FALSE))</f>
        <v>186.73888255416188</v>
      </c>
      <c r="AH113" s="311">
        <f>IF(AG113="Neg","Neg",AG113*VLOOKUP($D113,$D$1422:$AY$1445,COLUMNS($D113:AH113),FALSE))</f>
        <v>195.36037230516291</v>
      </c>
      <c r="AI113" s="311">
        <f>IF(AH113="Neg","Neg",AH113*VLOOKUP($D113,$D$1422:$AY$1445,COLUMNS($D113:AI113),FALSE))</f>
        <v>206.60649412638219</v>
      </c>
      <c r="AJ113" s="311">
        <f>IF(AI113="Neg","Neg",AI113*VLOOKUP($D113,$D$1422:$AY$1445,COLUMNS($D113:AJ113),FALSE))</f>
        <v>214.29781761289803</v>
      </c>
      <c r="AK113" s="311">
        <f>IF(AJ113="Neg","Neg",AJ113*VLOOKUP($D113,$D$1422:$AY$1445,COLUMNS($D113:AK113),FALSE))</f>
        <v>226.56976744186039</v>
      </c>
      <c r="AL113" s="311">
        <f>IF(AK113="Neg","Neg",AK113*VLOOKUP($D113,$D$1422:$AY$1445,COLUMNS($D113:AL113),FALSE))</f>
        <v>240.17700405717156</v>
      </c>
      <c r="AM113" s="311">
        <f>IF(AL113="Neg","Neg",AL113*VLOOKUP($D113,$D$1422:$AY$1445,COLUMNS($D113:AM113),FALSE))</f>
        <v>252.60984858529335</v>
      </c>
      <c r="AN113" s="311">
        <f>IF(AM113="Neg","Neg",AM113*VLOOKUP($D113,$D$1422:$AY$1445,COLUMNS($D113:AN113),FALSE))</f>
        <v>269.2100448145103</v>
      </c>
      <c r="AO113" s="311">
        <f>IF(AN113="Neg","Neg",AN113*VLOOKUP($D113,$D$1422:$AY$1445,COLUMNS($D113:AO113),FALSE))</f>
        <v>284.12850361963342</v>
      </c>
      <c r="AP113" s="311">
        <f>IF(AO113="Neg","Neg",AO113*VLOOKUP($D113,$D$1422:$AY$1445,COLUMNS($D113:AP113),FALSE))</f>
        <v>298.41372543820091</v>
      </c>
      <c r="AQ113" s="311">
        <f>IF(AP113="Neg","Neg",AP113*VLOOKUP($D113,$D$1422:$AY$1445,COLUMNS($D113:AQ113),FALSE))</f>
        <v>299.14381745379319</v>
      </c>
      <c r="AR113" s="311">
        <f>IF(AQ113="Neg","Neg",AQ113*VLOOKUP($D113,$D$1422:$AY$1445,COLUMNS($D113:AR113),FALSE))</f>
        <v>299.03284187637547</v>
      </c>
      <c r="AS113" s="311">
        <f>IF(AR113="Neg","Neg",AR113*VLOOKUP($D113,$D$1422:$AY$1445,COLUMNS($D113:AS113),FALSE))</f>
        <v>313.21862321338585</v>
      </c>
      <c r="AT113" s="311">
        <f>IF(AS113="Neg","Neg",AS113*VLOOKUP($D113,$D$1422:$AY$1445,COLUMNS($D113:AT113),FALSE))</f>
        <v>323.99618148550803</v>
      </c>
      <c r="AU113" s="311">
        <f>IF(AT113="Neg","Neg",AT113*VLOOKUP($D113,$D$1422:$AY$1445,COLUMNS($D113:AU113),FALSE))</f>
        <v>333.89389037681298</v>
      </c>
      <c r="AV113" s="311">
        <f>IF(AU113="Neg","Neg",AU113*VLOOKUP($D113,$D$1422:$AY$1445,COLUMNS($D113:AV113),FALSE))</f>
        <v>349.26500225398405</v>
      </c>
      <c r="AW113" s="311">
        <f>IF(AV113="Neg","Neg",AV113*VLOOKUP($D113,$D$1422:$AY$1445,COLUMNS($D113:AW113),FALSE))</f>
        <v>364.33242290047974</v>
      </c>
      <c r="AX113" s="311">
        <f>IF(AW113="Neg","Neg",AW113*VLOOKUP($D113,$D$1422:$AY$1445,COLUMNS($D113:AX113),FALSE))</f>
        <v>373.02232770279204</v>
      </c>
      <c r="AY113" s="311">
        <f>IF(AX113="Neg","Neg",AX113*VLOOKUP($D113,$D$1422:$AY$1445,COLUMNS($D113:AY113),FALSE))</f>
        <v>386.38474185250959</v>
      </c>
      <c r="AZ113" s="311">
        <f>IF(AY113="Neg","Neg",AY113*VLOOKUP($D113,$D$1422:AZ$1445,COLUMNS($D113:AZ113),FALSE))</f>
        <v>401.91535626209827</v>
      </c>
      <c r="BA113" s="311">
        <f>IF(AZ113="Neg","Neg",AZ113*VLOOKUP($D113,$D$1422:BA$1445,COLUMNS($D113:BA113),FALSE))</f>
        <v>418.91371217946983</v>
      </c>
      <c r="BB113" s="311">
        <f>IF(BA113="Neg","Neg",BA113*VLOOKUP($D113,$D$1422:BB$1445,COLUMNS($D113:BB113),FALSE))</f>
        <v>435.41367240327719</v>
      </c>
      <c r="BC113" s="311">
        <f>IF(BB113="Neg","Neg",BB113*VLOOKUP($D113,$D$1422:BC$1445,COLUMNS($D113:BC113),FALSE))</f>
        <v>453.73776882076811</v>
      </c>
    </row>
    <row r="114" spans="1:55">
      <c r="A114" s="304"/>
      <c r="B114" s="135" t="s">
        <v>997</v>
      </c>
      <c r="C114" s="309" t="s">
        <v>430</v>
      </c>
      <c r="D114" s="166" t="s">
        <v>257</v>
      </c>
      <c r="E114" s="168"/>
      <c r="F114" s="168"/>
      <c r="G114" s="168"/>
      <c r="H114" s="168"/>
      <c r="I114" s="168"/>
      <c r="J114" s="168"/>
      <c r="K114" s="168"/>
      <c r="L114" s="168"/>
      <c r="M114" s="168"/>
      <c r="N114" s="168"/>
      <c r="O114" s="168"/>
      <c r="P114" s="310">
        <v>370</v>
      </c>
      <c r="Q114" s="310">
        <v>385</v>
      </c>
      <c r="R114" s="311">
        <f>IF(Q114="Neg","Neg",Q114*VLOOKUP($D114,$D$1422:$AY$1445,COLUMNS($D114:R114),FALSE))</f>
        <v>420.15801092519422</v>
      </c>
      <c r="S114" s="311">
        <f>IF(R114="Neg","Neg",R114*VLOOKUP($D114,$D$1422:$AY$1445,COLUMNS($D114:S114),FALSE))</f>
        <v>452.39363183156104</v>
      </c>
      <c r="T114" s="311">
        <f>IF(S114="Neg","Neg",S114*VLOOKUP($D114,$D$1422:$AY$1445,COLUMNS($D114:T114),FALSE))</f>
        <v>497.23764286282511</v>
      </c>
      <c r="U114" s="311">
        <f>IF(T114="Neg","Neg",T114*VLOOKUP($D114,$D$1422:$AY$1445,COLUMNS($D114:U114),FALSE))</f>
        <v>533.70498660868179</v>
      </c>
      <c r="V114" s="311">
        <f>IF(U114="Neg","Neg",U114*VLOOKUP($D114,$D$1422:$AY$1445,COLUMNS($D114:V114),FALSE))</f>
        <v>599.57999655272999</v>
      </c>
      <c r="W114" s="311">
        <f>IF(V114="Neg","Neg",V114*VLOOKUP($D114,$D$1422:$AY$1445,COLUMNS($D114:W114),FALSE))</f>
        <v>670.29545424411981</v>
      </c>
      <c r="X114" s="311">
        <f>IF(W114="Neg","Neg",W114*VLOOKUP($D114,$D$1422:$AY$1445,COLUMNS($D114:X114),FALSE))</f>
        <v>738.73808371562689</v>
      </c>
      <c r="Y114" s="311">
        <f>IF(X114="Neg","Neg",X114*VLOOKUP($D114,$D$1422:$AY$1445,COLUMNS($D114:Y114),FALSE))</f>
        <v>796.35000397761951</v>
      </c>
      <c r="Z114" s="311">
        <f>IF(Y114="Neg","Neg",Y114*VLOOKUP($D114,$D$1422:$AY$1445,COLUMNS($D114:Z114),FALSE))</f>
        <v>838.56258783909232</v>
      </c>
      <c r="AA114" s="311">
        <f>IF(Z114="Neg","Neg",Z114*VLOOKUP($D114,$D$1422:$AY$1445,COLUMNS($D114:AA114),FALSE))</f>
        <v>865.15761316326825</v>
      </c>
      <c r="AB114" s="311">
        <f>IF(AA114="Neg","Neg",AA114*VLOOKUP($D114,$D$1422:$AY$1445,COLUMNS($D114:AB114),FALSE))</f>
        <v>917.35609304977345</v>
      </c>
      <c r="AC114" s="311">
        <f>IF(AB114="Neg","Neg",AB114*VLOOKUP($D114,$D$1422:$AY$1445,COLUMNS($D114:AC114),FALSE))</f>
        <v>962.38259393810836</v>
      </c>
      <c r="AD114" s="311">
        <f>IF(AC114="Neg","Neg",AC114*VLOOKUP($D114,$D$1422:$AY$1445,COLUMNS($D114:AD114),FALSE))</f>
        <v>1014.5198184879745</v>
      </c>
      <c r="AE114" s="311">
        <f>IF(AD114="Neg","Neg",AD114*VLOOKUP($D114,$D$1422:$AY$1445,COLUMNS($D114:AE114),FALSE))</f>
        <v>1085.4726406088409</v>
      </c>
      <c r="AF114" s="311">
        <f>IF(AE114="Neg","Neg",AE114*VLOOKUP($D114,$D$1422:$AY$1445,COLUMNS($D114:AF114),FALSE))</f>
        <v>1142.0840570390603</v>
      </c>
      <c r="AG114" s="311">
        <f>IF(AF114="Neg","Neg",AF114*VLOOKUP($D114,$D$1422:$AY$1445,COLUMNS($D114:AG114),FALSE))</f>
        <v>1198.2411630558722</v>
      </c>
      <c r="AH114" s="311">
        <f>IF(AG114="Neg","Neg",AG114*VLOOKUP($D114,$D$1422:$AY$1445,COLUMNS($D114:AH114),FALSE))</f>
        <v>1253.5623889581288</v>
      </c>
      <c r="AI114" s="311">
        <f>IF(AH114="Neg","Neg",AH114*VLOOKUP($D114,$D$1422:$AY$1445,COLUMNS($D114:AI114),FALSE))</f>
        <v>1325.7250039776193</v>
      </c>
      <c r="AJ114" s="311">
        <f>IF(AI114="Neg","Neg",AI114*VLOOKUP($D114,$D$1422:$AY$1445,COLUMNS($D114:AJ114),FALSE))</f>
        <v>1375.077663016096</v>
      </c>
      <c r="AK114" s="311">
        <f>IF(AJ114="Neg","Neg",AJ114*VLOOKUP($D114,$D$1422:$AY$1445,COLUMNS($D114:AK114),FALSE))</f>
        <v>1453.8226744186045</v>
      </c>
      <c r="AL114" s="311">
        <f>IF(AK114="Neg","Neg",AK114*VLOOKUP($D114,$D$1422:$AY$1445,COLUMNS($D114:AL114),FALSE))</f>
        <v>1541.1357760335177</v>
      </c>
      <c r="AM114" s="311">
        <f>IF(AL114="Neg","Neg",AL114*VLOOKUP($D114,$D$1422:$AY$1445,COLUMNS($D114:AM114),FALSE))</f>
        <v>1620.9131950889657</v>
      </c>
      <c r="AN114" s="311">
        <f>IF(AM114="Neg","Neg",AM114*VLOOKUP($D114,$D$1422:$AY$1445,COLUMNS($D114:AN114),FALSE))</f>
        <v>1727.4311208931076</v>
      </c>
      <c r="AO114" s="311">
        <f>IF(AN114="Neg","Neg",AN114*VLOOKUP($D114,$D$1422:$AY$1445,COLUMNS($D114:AO114),FALSE))</f>
        <v>1823.1578982259812</v>
      </c>
      <c r="AP114" s="311">
        <f>IF(AO114="Neg","Neg",AO114*VLOOKUP($D114,$D$1422:$AY$1445,COLUMNS($D114:AP114),FALSE))</f>
        <v>1914.8214048951227</v>
      </c>
      <c r="AQ114" s="311">
        <f>IF(AP114="Neg","Neg",AP114*VLOOKUP($D114,$D$1422:$AY$1445,COLUMNS($D114:AQ114),FALSE))</f>
        <v>1919.506161995173</v>
      </c>
      <c r="AR114" s="311">
        <f>IF(AQ114="Neg","Neg",AQ114*VLOOKUP($D114,$D$1422:$AY$1445,COLUMNS($D114:AR114),FALSE))</f>
        <v>1918.7940687067426</v>
      </c>
      <c r="AS114" s="311">
        <f>IF(AR114="Neg","Neg",AR114*VLOOKUP($D114,$D$1422:$AY$1445,COLUMNS($D114:AS114),FALSE))</f>
        <v>2009.8194989525593</v>
      </c>
      <c r="AT114" s="311">
        <f>IF(AS114="Neg","Neg",AS114*VLOOKUP($D114,$D$1422:$AY$1445,COLUMNS($D114:AT114),FALSE))</f>
        <v>2078.9754978653432</v>
      </c>
      <c r="AU114" s="311">
        <f>IF(AT114="Neg","Neg",AT114*VLOOKUP($D114,$D$1422:$AY$1445,COLUMNS($D114:AU114),FALSE))</f>
        <v>2142.4857965845499</v>
      </c>
      <c r="AV114" s="311">
        <f>IF(AU114="Neg","Neg",AU114*VLOOKUP($D114,$D$1422:$AY$1445,COLUMNS($D114:AV114),FALSE))</f>
        <v>2241.117097796398</v>
      </c>
      <c r="AW114" s="311">
        <f>IF(AV114="Neg","Neg",AV114*VLOOKUP($D114,$D$1422:$AY$1445,COLUMNS($D114:AW114),FALSE))</f>
        <v>2337.7997136114118</v>
      </c>
      <c r="AX114" s="311">
        <f>IF(AW114="Neg","Neg",AW114*VLOOKUP($D114,$D$1422:$AY$1445,COLUMNS($D114:AX114),FALSE))</f>
        <v>2393.5599360929154</v>
      </c>
      <c r="AY114" s="311">
        <f>IF(AX114="Neg","Neg",AX114*VLOOKUP($D114,$D$1422:$AY$1445,COLUMNS($D114:AY114),FALSE))</f>
        <v>2479.3020935536028</v>
      </c>
      <c r="AZ114" s="311">
        <f>IF(AY114="Neg","Neg",AY114*VLOOKUP($D114,$D$1422:AZ$1445,COLUMNS($D114:AZ114),FALSE))</f>
        <v>2578.9568693484634</v>
      </c>
      <c r="BA114" s="311">
        <f>IF(AZ114="Neg","Neg",AZ114*VLOOKUP($D114,$D$1422:BA$1445,COLUMNS($D114:BA114),FALSE))</f>
        <v>2688.0296531515978</v>
      </c>
      <c r="BB114" s="311">
        <f>IF(BA114="Neg","Neg",BA114*VLOOKUP($D114,$D$1422:BB$1445,COLUMNS($D114:BB114),FALSE))</f>
        <v>2793.9043979210282</v>
      </c>
      <c r="BC114" s="311">
        <f>IF(BB114="Neg","Neg",BB114*VLOOKUP($D114,$D$1422:BC$1445,COLUMNS($D114:BC114),FALSE))</f>
        <v>2911.4840165999285</v>
      </c>
    </row>
    <row r="115" spans="1:55">
      <c r="A115" s="304"/>
      <c r="B115" s="135" t="s">
        <v>997</v>
      </c>
      <c r="C115" s="309" t="s">
        <v>402</v>
      </c>
      <c r="D115" s="166" t="s">
        <v>257</v>
      </c>
      <c r="E115" s="168"/>
      <c r="F115" s="168"/>
      <c r="G115" s="168"/>
      <c r="H115" s="168"/>
      <c r="I115" s="168"/>
      <c r="J115" s="168"/>
      <c r="K115" s="168"/>
      <c r="L115" s="168"/>
      <c r="M115" s="168"/>
      <c r="N115" s="168"/>
      <c r="O115" s="168"/>
      <c r="P115" s="310">
        <v>67</v>
      </c>
      <c r="Q115" s="310">
        <v>67</v>
      </c>
      <c r="R115" s="311">
        <f>IF(Q115="Neg","Neg",Q115*VLOOKUP($D115,$D$1422:$AY$1445,COLUMNS($D115:R115),FALSE))</f>
        <v>73.118407096072758</v>
      </c>
      <c r="S115" s="311">
        <f>IF(R115="Neg","Neg",R115*VLOOKUP($D115,$D$1422:$AY$1445,COLUMNS($D115:S115),FALSE))</f>
        <v>78.728242422635304</v>
      </c>
      <c r="T115" s="311">
        <f>IF(S115="Neg","Neg",S115*VLOOKUP($D115,$D$1422:$AY$1445,COLUMNS($D115:T115),FALSE))</f>
        <v>86.532265121582569</v>
      </c>
      <c r="U115" s="311">
        <f>IF(T115="Neg","Neg",T115*VLOOKUP($D115,$D$1422:$AY$1445,COLUMNS($D115:U115),FALSE))</f>
        <v>92.878530137095282</v>
      </c>
      <c r="V115" s="311">
        <f>IF(U115="Neg","Neg",U115*VLOOKUP($D115,$D$1422:$AY$1445,COLUMNS($D115:V115),FALSE))</f>
        <v>104.34249290657898</v>
      </c>
      <c r="W115" s="311">
        <f>IF(V115="Neg","Neg",V115*VLOOKUP($D115,$D$1422:$AY$1445,COLUMNS($D115:W115),FALSE))</f>
        <v>116.64881931001565</v>
      </c>
      <c r="X115" s="311">
        <f>IF(W115="Neg","Neg",W115*VLOOKUP($D115,$D$1422:$AY$1445,COLUMNS($D115:X115),FALSE))</f>
        <v>128.55961456869349</v>
      </c>
      <c r="Y115" s="311">
        <f>IF(X115="Neg","Neg",X115*VLOOKUP($D115,$D$1422:$AY$1445,COLUMNS($D115:Y115),FALSE))</f>
        <v>138.58558510779349</v>
      </c>
      <c r="Z115" s="311">
        <f>IF(Y115="Neg","Neg",Y115*VLOOKUP($D115,$D$1422:$AY$1445,COLUMNS($D115:Z115),FALSE))</f>
        <v>145.93167113043941</v>
      </c>
      <c r="AA115" s="311">
        <f>IF(Z115="Neg","Neg",Z115*VLOOKUP($D115,$D$1422:$AY$1445,COLUMNS($D115:AA115),FALSE))</f>
        <v>150.55989631672458</v>
      </c>
      <c r="AB115" s="311">
        <f>IF(AA115="Neg","Neg",AA115*VLOOKUP($D115,$D$1422:$AY$1445,COLUMNS($D115:AB115),FALSE))</f>
        <v>159.64378762164887</v>
      </c>
      <c r="AC115" s="311">
        <f>IF(AB115="Neg","Neg",AB115*VLOOKUP($D115,$D$1422:$AY$1445,COLUMNS($D115:AC115),FALSE))</f>
        <v>167.47956829572274</v>
      </c>
      <c r="AD115" s="311">
        <f>IF(AC115="Neg","Neg",AC115*VLOOKUP($D115,$D$1422:$AY$1445,COLUMNS($D115:AD115),FALSE))</f>
        <v>176.55279958102412</v>
      </c>
      <c r="AE115" s="311">
        <f>IF(AD115="Neg","Neg",AD115*VLOOKUP($D115,$D$1422:$AY$1445,COLUMNS($D115:AE115),FALSE))</f>
        <v>188.90043356049961</v>
      </c>
      <c r="AF115" s="311">
        <f>IF(AE115="Neg","Neg",AE115*VLOOKUP($D115,$D$1422:$AY$1445,COLUMNS($D115:AF115),FALSE))</f>
        <v>198.75229044575858</v>
      </c>
      <c r="AG115" s="311">
        <f>IF(AF115="Neg","Neg",AF115*VLOOKUP($D115,$D$1422:$AY$1445,COLUMNS($D115:AG115),FALSE))</f>
        <v>208.52508551881417</v>
      </c>
      <c r="AH115" s="311">
        <f>IF(AG115="Neg","Neg",AG115*VLOOKUP($D115,$D$1422:$AY$1445,COLUMNS($D115:AH115),FALSE))</f>
        <v>218.15241574076532</v>
      </c>
      <c r="AI115" s="311">
        <f>IF(AH115="Neg","Neg",AH115*VLOOKUP($D115,$D$1422:$AY$1445,COLUMNS($D115:AI115),FALSE))</f>
        <v>230.71058510779352</v>
      </c>
      <c r="AJ115" s="311">
        <f>IF(AI115="Neg","Neg",AI115*VLOOKUP($D115,$D$1422:$AY$1445,COLUMNS($D115:AJ115),FALSE))</f>
        <v>239.29922966773623</v>
      </c>
      <c r="AK115" s="311">
        <f>IF(AJ115="Neg","Neg",AJ115*VLOOKUP($D115,$D$1422:$AY$1445,COLUMNS($D115:AK115),FALSE))</f>
        <v>253.00290697674421</v>
      </c>
      <c r="AL115" s="311">
        <f>IF(AK115="Neg","Neg",AK115*VLOOKUP($D115,$D$1422:$AY$1445,COLUMNS($D115:AL115),FALSE))</f>
        <v>268.19765453050837</v>
      </c>
      <c r="AM115" s="311">
        <f>IF(AL115="Neg","Neg",AL115*VLOOKUP($D115,$D$1422:$AY$1445,COLUMNS($D115:AM115),FALSE))</f>
        <v>282.08099758691105</v>
      </c>
      <c r="AN115" s="311">
        <f>IF(AM115="Neg","Neg",AM115*VLOOKUP($D115,$D$1422:$AY$1445,COLUMNS($D115:AN115),FALSE))</f>
        <v>300.61788337620328</v>
      </c>
      <c r="AO115" s="311">
        <f>IF(AN115="Neg","Neg",AN115*VLOOKUP($D115,$D$1422:$AY$1445,COLUMNS($D115:AO115),FALSE))</f>
        <v>317.27682904192415</v>
      </c>
      <c r="AP115" s="311">
        <f>IF(AO115="Neg","Neg",AO115*VLOOKUP($D115,$D$1422:$AY$1445,COLUMNS($D115:AP115),FALSE))</f>
        <v>333.22866007265787</v>
      </c>
      <c r="AQ115" s="311">
        <f>IF(AP115="Neg","Neg",AP115*VLOOKUP($D115,$D$1422:$AY$1445,COLUMNS($D115:AQ115),FALSE))</f>
        <v>334.04392949006922</v>
      </c>
      <c r="AR115" s="311">
        <f>IF(AQ115="Neg","Neg",AQ115*VLOOKUP($D115,$D$1422:$AY$1445,COLUMNS($D115:AR115),FALSE))</f>
        <v>333.92000676195272</v>
      </c>
      <c r="AS115" s="311">
        <f>IF(AR115="Neg","Neg",AR115*VLOOKUP($D115,$D$1422:$AY$1445,COLUMNS($D115:AS115),FALSE))</f>
        <v>349.76079592161432</v>
      </c>
      <c r="AT115" s="311">
        <f>IF(AS115="Neg","Neg",AS115*VLOOKUP($D115,$D$1422:$AY$1445,COLUMNS($D115:AT115),FALSE))</f>
        <v>361.79573599215075</v>
      </c>
      <c r="AU115" s="311">
        <f>IF(AT115="Neg","Neg",AT115*VLOOKUP($D115,$D$1422:$AY$1445,COLUMNS($D115:AU115),FALSE))</f>
        <v>372.84817758744128</v>
      </c>
      <c r="AV115" s="311">
        <f>IF(AU115="Neg","Neg",AU115*VLOOKUP($D115,$D$1422:$AY$1445,COLUMNS($D115:AV115),FALSE))</f>
        <v>390.01258585028233</v>
      </c>
      <c r="AW115" s="311">
        <f>IF(AV115="Neg","Neg",AV115*VLOOKUP($D115,$D$1422:$AY$1445,COLUMNS($D115:AW115),FALSE))</f>
        <v>406.83787223886918</v>
      </c>
      <c r="AX115" s="311">
        <f>IF(AW115="Neg","Neg",AW115*VLOOKUP($D115,$D$1422:$AY$1445,COLUMNS($D115:AX115),FALSE))</f>
        <v>416.54159926811792</v>
      </c>
      <c r="AY115" s="311">
        <f>IF(AX115="Neg","Neg",AX115*VLOOKUP($D115,$D$1422:$AY$1445,COLUMNS($D115:AY115),FALSE))</f>
        <v>431.46296173530249</v>
      </c>
      <c r="AZ115" s="311">
        <f>IF(AY115="Neg","Neg",AY115*VLOOKUP($D115,$D$1422:AZ$1445,COLUMNS($D115:AZ115),FALSE))</f>
        <v>448.80548115934323</v>
      </c>
      <c r="BA115" s="311">
        <f>IF(AZ115="Neg","Neg",AZ115*VLOOKUP($D115,$D$1422:BA$1445,COLUMNS($D115:BA115),FALSE))</f>
        <v>467.78697860040819</v>
      </c>
      <c r="BB115" s="311">
        <f>IF(BA115="Neg","Neg",BA115*VLOOKUP($D115,$D$1422:BB$1445,COLUMNS($D115:BB115),FALSE))</f>
        <v>486.21193418365971</v>
      </c>
      <c r="BC115" s="311">
        <f>IF(BB115="Neg","Neg",BB115*VLOOKUP($D115,$D$1422:BC$1445,COLUMNS($D115:BC115),FALSE))</f>
        <v>506.67384184985792</v>
      </c>
    </row>
    <row r="116" spans="1:55">
      <c r="A116" s="304"/>
      <c r="B116" s="135" t="s">
        <v>997</v>
      </c>
      <c r="C116" s="309" t="s">
        <v>105</v>
      </c>
      <c r="D116" s="166" t="s">
        <v>91</v>
      </c>
      <c r="E116" s="168"/>
      <c r="F116" s="168"/>
      <c r="G116" s="168"/>
      <c r="H116" s="168"/>
      <c r="I116" s="168"/>
      <c r="J116" s="168"/>
      <c r="K116" s="168"/>
      <c r="L116" s="168"/>
      <c r="M116" s="168"/>
      <c r="N116" s="168"/>
      <c r="O116" s="168"/>
      <c r="P116" s="310">
        <v>225</v>
      </c>
      <c r="Q116" s="310">
        <v>225</v>
      </c>
      <c r="R116" s="311">
        <f>IF(Q116="Neg","Neg",Q116*VLOOKUP($D116,$D$1422:$AY$1445,COLUMNS($D116:R116),FALSE))</f>
        <v>245.54688950173687</v>
      </c>
      <c r="S116" s="311">
        <f>IF(R116="Neg","Neg",R116*VLOOKUP($D116,$D$1422:$AY$1445,COLUMNS($D116:S116),FALSE))</f>
        <v>264.38588873273045</v>
      </c>
      <c r="T116" s="311">
        <f>IF(S116="Neg","Neg",S116*VLOOKUP($D116,$D$1422:$AY$1445,COLUMNS($D116:T116),FALSE))</f>
        <v>290.59342764710556</v>
      </c>
      <c r="U116" s="311">
        <f>IF(T116="Neg","Neg",T116*VLOOKUP($D116,$D$1422:$AY$1445,COLUMNS($D116:U116),FALSE))</f>
        <v>311.90551165442434</v>
      </c>
      <c r="V116" s="311">
        <f>IF(U116="Neg","Neg",U116*VLOOKUP($D116,$D$1422:$AY$1445,COLUMNS($D116:V116),FALSE))</f>
        <v>350.40389408925768</v>
      </c>
      <c r="W116" s="311">
        <f>IF(V116="Neg","Neg",V116*VLOOKUP($D116,$D$1422:$AY$1445,COLUMNS($D116:W116),FALSE))</f>
        <v>391.7311096231868</v>
      </c>
      <c r="X116" s="311">
        <f>IF(W116="Neg","Neg",W116*VLOOKUP($D116,$D$1422:$AY$1445,COLUMNS($D116:X116),FALSE))</f>
        <v>431.73004892471687</v>
      </c>
      <c r="Y116" s="311">
        <f>IF(X116="Neg","Neg",X116*VLOOKUP($D116,$D$1422:$AY$1445,COLUMNS($D116:Y116),FALSE))</f>
        <v>465.39935297393333</v>
      </c>
      <c r="Z116" s="311">
        <f>IF(Y116="Neg","Neg",Y116*VLOOKUP($D116,$D$1422:$AY$1445,COLUMNS($D116:Z116),FALSE))</f>
        <v>490.06904484102779</v>
      </c>
      <c r="AA116" s="311">
        <f>IF(Z116="Neg","Neg",Z116*VLOOKUP($D116,$D$1422:$AY$1445,COLUMNS($D116:AA116),FALSE))</f>
        <v>505.61159210840333</v>
      </c>
      <c r="AB116" s="311">
        <f>IF(AA116="Neg","Neg",AA116*VLOOKUP($D116,$D$1422:$AY$1445,COLUMNS($D116:AB116),FALSE))</f>
        <v>536.11719723688043</v>
      </c>
      <c r="AC116" s="311">
        <f>IF(AB116="Neg","Neg",AB116*VLOOKUP($D116,$D$1422:$AY$1445,COLUMNS($D116:AC116),FALSE))</f>
        <v>562.4313860677255</v>
      </c>
      <c r="AD116" s="311">
        <f>IF(AC116="Neg","Neg",AC116*VLOOKUP($D116,$D$1422:$AY$1445,COLUMNS($D116:AD116),FALSE))</f>
        <v>592.90119262284213</v>
      </c>
      <c r="AE116" s="311">
        <f>IF(AD116="Neg","Neg",AD116*VLOOKUP($D116,$D$1422:$AY$1445,COLUMNS($D116:AE116),FALSE))</f>
        <v>634.36712762854336</v>
      </c>
      <c r="AF116" s="311">
        <f>IF(AE116="Neg","Neg",AE116*VLOOKUP($D116,$D$1422:$AY$1445,COLUMNS($D116:AF116),FALSE))</f>
        <v>667.45172164620408</v>
      </c>
      <c r="AG116" s="311">
        <f>IF(AF116="Neg","Neg",AF116*VLOOKUP($D116,$D$1422:$AY$1445,COLUMNS($D116:AG116),FALSE))</f>
        <v>700.27080957810722</v>
      </c>
      <c r="AH116" s="311">
        <f>IF(AG116="Neg","Neg",AG116*VLOOKUP($D116,$D$1422:$AY$1445,COLUMNS($D116:AH116),FALSE))</f>
        <v>732.60139614436105</v>
      </c>
      <c r="AI116" s="311">
        <f>IF(AH116="Neg","Neg",AH116*VLOOKUP($D116,$D$1422:$AY$1445,COLUMNS($D116:AI116),FALSE))</f>
        <v>774.77435297393333</v>
      </c>
      <c r="AJ116" s="311">
        <f>IF(AI116="Neg","Neg",AI116*VLOOKUP($D116,$D$1422:$AY$1445,COLUMNS($D116:AJ116),FALSE))</f>
        <v>803.61681604836781</v>
      </c>
      <c r="AK116" s="311">
        <f>IF(AJ116="Neg","Neg",AJ116*VLOOKUP($D116,$D$1422:$AY$1445,COLUMNS($D116:AK116),FALSE))</f>
        <v>849.63662790697663</v>
      </c>
      <c r="AL116" s="311">
        <f>IF(AK116="Neg","Neg",AK116*VLOOKUP($D116,$D$1422:$AY$1445,COLUMNS($D116:AL116),FALSE))</f>
        <v>900.66376521439349</v>
      </c>
      <c r="AM116" s="311">
        <f>IF(AL116="Neg","Neg",AL116*VLOOKUP($D116,$D$1422:$AY$1445,COLUMNS($D116:AM116),FALSE))</f>
        <v>947.28693219485024</v>
      </c>
      <c r="AN116" s="311">
        <f>IF(AM116="Neg","Neg",AM116*VLOOKUP($D116,$D$1422:$AY$1445,COLUMNS($D116:AN116),FALSE))</f>
        <v>1009.5376680544138</v>
      </c>
      <c r="AO116" s="311">
        <f>IF(AN116="Neg","Neg",AN116*VLOOKUP($D116,$D$1422:$AY$1445,COLUMNS($D116:AO116),FALSE))</f>
        <v>1065.4818885736256</v>
      </c>
      <c r="AP116" s="311">
        <f>IF(AO116="Neg","Neg",AO116*VLOOKUP($D116,$D$1422:$AY$1445,COLUMNS($D116:AP116),FALSE))</f>
        <v>1119.0514703932538</v>
      </c>
      <c r="AQ116" s="311">
        <f>IF(AP116="Neg","Neg",AP116*VLOOKUP($D116,$D$1422:$AY$1445,COLUMNS($D116:AQ116),FALSE))</f>
        <v>1121.7893154517249</v>
      </c>
      <c r="AR116" s="311">
        <f>IF(AQ116="Neg","Neg",AQ116*VLOOKUP($D116,$D$1422:$AY$1445,COLUMNS($D116:AR116),FALSE))</f>
        <v>1121.3731570364084</v>
      </c>
      <c r="AS116" s="311">
        <f>IF(AR116="Neg","Neg",AR116*VLOOKUP($D116,$D$1422:$AY$1445,COLUMNS($D116:AS116),FALSE))</f>
        <v>1174.5698370501975</v>
      </c>
      <c r="AT116" s="311">
        <f>IF(AS116="Neg","Neg",AS116*VLOOKUP($D116,$D$1422:$AY$1445,COLUMNS($D116:AT116),FALSE))</f>
        <v>1214.9856805706556</v>
      </c>
      <c r="AU116" s="311">
        <f>IF(AT116="Neg","Neg",AT116*VLOOKUP($D116,$D$1422:$AY$1445,COLUMNS($D116:AU116),FALSE))</f>
        <v>1252.1020889130491</v>
      </c>
      <c r="AV116" s="311">
        <f>IF(AU116="Neg","Neg",AU116*VLOOKUP($D116,$D$1422:$AY$1445,COLUMNS($D116:AV116),FALSE))</f>
        <v>1309.7437584524407</v>
      </c>
      <c r="AW116" s="311">
        <f>IF(AV116="Neg","Neg",AV116*VLOOKUP($D116,$D$1422:$AY$1445,COLUMNS($D116:AW116),FALSE))</f>
        <v>1366.2465858767996</v>
      </c>
      <c r="AX116" s="311">
        <f>IF(AW116="Neg","Neg",AW116*VLOOKUP($D116,$D$1422:$AY$1445,COLUMNS($D116:AX116),FALSE))</f>
        <v>1398.8337288854707</v>
      </c>
      <c r="AY116" s="311">
        <f>IF(AX116="Neg","Neg",AX116*VLOOKUP($D116,$D$1422:$AY$1445,COLUMNS($D116:AY116),FALSE))</f>
        <v>1448.9427819469115</v>
      </c>
      <c r="AZ116" s="311">
        <f>IF(AY116="Neg","Neg",AY116*VLOOKUP($D116,$D$1422:AZ$1445,COLUMNS($D116:AZ116),FALSE))</f>
        <v>1507.1825859828691</v>
      </c>
      <c r="BA116" s="311">
        <f>IF(AZ116="Neg","Neg",AZ116*VLOOKUP($D116,$D$1422:BA$1445,COLUMNS($D116:BA116),FALSE))</f>
        <v>1570.9264206730124</v>
      </c>
      <c r="BB116" s="311">
        <f>IF(BA116="Neg","Neg",BA116*VLOOKUP($D116,$D$1422:BB$1445,COLUMNS($D116:BB116),FALSE))</f>
        <v>1632.80127151229</v>
      </c>
      <c r="BC116" s="311">
        <f>IF(BB116="Neg","Neg",BB116*VLOOKUP($D116,$D$1422:BC$1445,COLUMNS($D116:BC116),FALSE))</f>
        <v>1701.5166330778809</v>
      </c>
    </row>
    <row r="117" spans="1:55">
      <c r="A117" s="304"/>
      <c r="B117" s="305" t="s">
        <v>998</v>
      </c>
      <c r="C117" s="306" t="s">
        <v>108</v>
      </c>
      <c r="D117" s="305" t="s">
        <v>227</v>
      </c>
      <c r="E117" s="312"/>
      <c r="F117" s="312"/>
      <c r="G117" s="312"/>
      <c r="H117" s="312"/>
      <c r="I117" s="312"/>
      <c r="J117" s="312"/>
      <c r="K117" s="312"/>
      <c r="L117" s="312"/>
      <c r="M117" s="312"/>
      <c r="N117" s="312"/>
      <c r="O117" s="312"/>
      <c r="P117" s="312"/>
      <c r="Q117" s="307">
        <v>-1475</v>
      </c>
      <c r="R117" s="307">
        <v>-1815</v>
      </c>
      <c r="S117" s="308">
        <f>IF(R117="Neg","Neg",R117*VLOOKUP($D117,$D$1422:$AY$1445,COLUMNS($D117:S117),FALSE))</f>
        <v>-1954.2515444754251</v>
      </c>
      <c r="T117" s="308">
        <f>IF(S117="Neg","Neg",S117*VLOOKUP($D117,$D$1422:$AY$1445,COLUMNS($D117:T117),FALSE))</f>
        <v>-2147.9688553569154</v>
      </c>
      <c r="U117" s="308">
        <f>IF(T117="Neg","Neg",T117*VLOOKUP($D117,$D$1422:$AY$1445,COLUMNS($D117:U117),FALSE))</f>
        <v>-2305.5006105006109</v>
      </c>
      <c r="V117" s="308">
        <f>IF(U117="Neg","Neg",U117*VLOOKUP($D117,$D$1422:$AY$1445,COLUMNS($D117:V117),FALSE))</f>
        <v>-2590.0677017841203</v>
      </c>
      <c r="W117" s="308">
        <f>IF(V117="Neg","Neg",V117*VLOOKUP($D117,$D$1422:$AY$1445,COLUMNS($D117:W117),FALSE))</f>
        <v>-2895.5445756565168</v>
      </c>
      <c r="X117" s="308">
        <f>IF(W117="Neg","Neg",W117*VLOOKUP($D117,$D$1422:$AY$1445,COLUMNS($D117:X117),FALSE))</f>
        <v>-3191.2032784793992</v>
      </c>
      <c r="Y117" s="308">
        <f>IF(X117="Neg","Neg",X117*VLOOKUP($D117,$D$1422:$AY$1445,COLUMNS($D117:Y117),FALSE))</f>
        <v>-3440.0754469411204</v>
      </c>
      <c r="Z117" s="308">
        <f>IF(Y117="Neg","Neg",Y117*VLOOKUP($D117,$D$1422:$AY$1445,COLUMNS($D117:Z117),FALSE))</f>
        <v>-3622.4255098135714</v>
      </c>
      <c r="AA117" s="308">
        <f>IF(Z117="Neg","Neg",Z117*VLOOKUP($D117,$D$1422:$AY$1445,COLUMNS($D117:AA117),FALSE))</f>
        <v>-3737.3107903704936</v>
      </c>
      <c r="AB117" s="308">
        <f>IF(AA117="Neg","Neg",AA117*VLOOKUP($D117,$D$1422:$AY$1445,COLUMNS($D117:AB117),FALSE))</f>
        <v>-3962.7979607457237</v>
      </c>
      <c r="AC117" s="308">
        <f>IF(AB117="Neg","Neg",AB117*VLOOKUP($D117,$D$1422:$AY$1445,COLUMNS($D117:AC117),FALSE))</f>
        <v>-4157.3035919304593</v>
      </c>
      <c r="AD117" s="308">
        <f>IF(AC117="Neg","Neg",AC117*VLOOKUP($D117,$D$1422:$AY$1445,COLUMNS($D117:AD117),FALSE))</f>
        <v>-4382.52615129481</v>
      </c>
      <c r="AE117" s="308">
        <f>IF(AD117="Neg","Neg",AD117*VLOOKUP($D117,$D$1422:$AY$1445,COLUMNS($D117:AE117),FALSE))</f>
        <v>-4689.0283928343651</v>
      </c>
      <c r="AF117" s="308">
        <f>IF(AE117="Neg","Neg",AE117*VLOOKUP($D117,$D$1422:$AY$1445,COLUMNS($D117:AF117),FALSE))</f>
        <v>-4933.5785814517185</v>
      </c>
      <c r="AG117" s="308">
        <f>IF(AF117="Neg","Neg",AF117*VLOOKUP($D117,$D$1422:$AY$1445,COLUMNS($D117:AG117),FALSE))</f>
        <v>-5176.1662384050469</v>
      </c>
      <c r="AH117" s="308">
        <f>IF(AG117="Neg","Neg",AG117*VLOOKUP($D117,$D$1422:$AY$1445,COLUMNS($D117:AH117),FALSE))</f>
        <v>-5415.1430576057464</v>
      </c>
      <c r="AI117" s="308">
        <f>IF(AH117="Neg","Neg",AH117*VLOOKUP($D117,$D$1422:$AY$1445,COLUMNS($D117:AI117),FALSE))</f>
        <v>-5726.8713666101748</v>
      </c>
      <c r="AJ117" s="308">
        <f>IF(AI117="Neg","Neg",AI117*VLOOKUP($D117,$D$1422:$AY$1445,COLUMNS($D117:AJ117),FALSE))</f>
        <v>-5940.0651504382868</v>
      </c>
      <c r="AK117" s="308">
        <f>IF(AJ117="Neg","Neg",AJ117*VLOOKUP($D117,$D$1422:$AY$1445,COLUMNS($D117:AK117),FALSE))</f>
        <v>-6280.2281176534925</v>
      </c>
      <c r="AL117" s="308">
        <f>IF(AK117="Neg","Neg",AK117*VLOOKUP($D117,$D$1422:$AY$1445,COLUMNS($D117:AL117),FALSE))</f>
        <v>-6657.4035500154914</v>
      </c>
      <c r="AM117" s="308">
        <f>IF(AL117="Neg","Neg",AL117*VLOOKUP($D117,$D$1422:$AY$1445,COLUMNS($D117:AM117),FALSE))</f>
        <v>-7002.0263153098995</v>
      </c>
      <c r="AN117" s="308">
        <f>IF(AM117="Neg","Neg",AM117*VLOOKUP($D117,$D$1422:$AY$1445,COLUMNS($D117:AN117),FALSE))</f>
        <v>-7462.1628123120681</v>
      </c>
      <c r="AO117" s="308">
        <f>IF(AN117="Neg","Neg",AN117*VLOOKUP($D117,$D$1422:$AY$1445,COLUMNS($D117:AO117),FALSE))</f>
        <v>-7875.6836695642678</v>
      </c>
      <c r="AP117" s="308">
        <f>IF(AO117="Neg","Neg",AO117*VLOOKUP($D117,$D$1422:$AY$1445,COLUMNS($D117:AP117),FALSE))</f>
        <v>-8271.651996428116</v>
      </c>
      <c r="AQ117" s="308">
        <f>IF(AP117="Neg","Neg",AP117*VLOOKUP($D117,$D$1422:$AY$1445,COLUMNS($D117:AQ117),FALSE))</f>
        <v>-8291.8892260310167</v>
      </c>
      <c r="AR117" s="308">
        <f>IF(AQ117="Neg","Neg",AQ117*VLOOKUP($D117,$D$1422:$AY$1445,COLUMNS($D117:AR117),FALSE))</f>
        <v>-8288.8131230295403</v>
      </c>
      <c r="AS117" s="308">
        <f>IF(AR117="Neg","Neg",AR117*VLOOKUP($D117,$D$1422:$AY$1445,COLUMNS($D117:AS117),FALSE))</f>
        <v>-8682.0250851967248</v>
      </c>
      <c r="AT117" s="308">
        <f>IF(AS117="Neg","Neg",AS117*VLOOKUP($D117,$D$1422:$AY$1445,COLUMNS($D117:AT117),FALSE))</f>
        <v>-8980.7654037504763</v>
      </c>
      <c r="AU117" s="308">
        <f>IF(AT117="Neg","Neg",AT117*VLOOKUP($D117,$D$1422:$AY$1445,COLUMNS($D117:AU117),FALSE))</f>
        <v>-9255.1174074681512</v>
      </c>
      <c r="AV117" s="308">
        <f>IF(AU117="Neg","Neg",AU117*VLOOKUP($D117,$D$1422:$AY$1445,COLUMNS($D117:AV117),FALSE))</f>
        <v>-9681.1852368195614</v>
      </c>
      <c r="AW117" s="308">
        <f>IF(AV117="Neg","Neg",AV117*VLOOKUP($D117,$D$1422:$AY$1445,COLUMNS($D117:AW117),FALSE))</f>
        <v>-10098.835128387362</v>
      </c>
      <c r="AX117" s="308">
        <f>IF(AW117="Neg","Neg",AW117*VLOOKUP($D117,$D$1422:$AY$1445,COLUMNS($D117:AX117),FALSE))</f>
        <v>-10339.708326499365</v>
      </c>
      <c r="AY117" s="308">
        <f>IF(AX117="Neg","Neg",AX117*VLOOKUP($D117,$D$1422:$AY$1445,COLUMNS($D117:AY117),FALSE))</f>
        <v>-10710.097588978178</v>
      </c>
      <c r="AZ117" s="308">
        <f>IF(AY117="Neg","Neg",AY117*VLOOKUP($D117,$D$1422:AZ$1445,COLUMNS($D117:AZ117),FALSE))</f>
        <v>-11140.586627303037</v>
      </c>
      <c r="BA117" s="308">
        <f>IF(AZ117="Neg","Neg",AZ117*VLOOKUP($D117,$D$1422:BA$1445,COLUMNS($D117:BA117),FALSE))</f>
        <v>-11611.759608550645</v>
      </c>
      <c r="BB117" s="308">
        <f>IF(BA117="Neg","Neg",BA117*VLOOKUP($D117,$D$1422:BB$1445,COLUMNS($D117:BB117),FALSE))</f>
        <v>-12069.117689938575</v>
      </c>
      <c r="BC117" s="308">
        <f>IF(BB117="Neg","Neg",BB117*VLOOKUP($D117,$D$1422:BC$1445,COLUMNS($D117:BC117),FALSE))</f>
        <v>-12577.038525322097</v>
      </c>
    </row>
    <row r="118" spans="1:55">
      <c r="A118" s="304"/>
      <c r="B118" s="305" t="s">
        <v>998</v>
      </c>
      <c r="C118" s="306" t="s">
        <v>260</v>
      </c>
      <c r="D118" s="305" t="s">
        <v>227</v>
      </c>
      <c r="E118" s="312"/>
      <c r="F118" s="312"/>
      <c r="G118" s="312"/>
      <c r="H118" s="312"/>
      <c r="I118" s="312"/>
      <c r="J118" s="312"/>
      <c r="K118" s="312"/>
      <c r="L118" s="312"/>
      <c r="M118" s="312"/>
      <c r="N118" s="312"/>
      <c r="O118" s="312"/>
      <c r="P118" s="312"/>
      <c r="Q118" s="307">
        <v>-170</v>
      </c>
      <c r="R118" s="307">
        <v>-220</v>
      </c>
      <c r="S118" s="308">
        <f>IF(R118="Neg","Neg",R118*VLOOKUP($D118,$D$1422:$AY$1445,COLUMNS($D118:S118),FALSE))</f>
        <v>-236.87897508793031</v>
      </c>
      <c r="T118" s="308">
        <f>IF(S118="Neg","Neg",S118*VLOOKUP($D118,$D$1422:$AY$1445,COLUMNS($D118:T118),FALSE))</f>
        <v>-260.35986125538363</v>
      </c>
      <c r="U118" s="308">
        <f>IF(T118="Neg","Neg",T118*VLOOKUP($D118,$D$1422:$AY$1445,COLUMNS($D118:U118),FALSE))</f>
        <v>-279.45461945461943</v>
      </c>
      <c r="V118" s="308">
        <f>IF(U118="Neg","Neg",U118*VLOOKUP($D118,$D$1422:$AY$1445,COLUMNS($D118:V118),FALSE))</f>
        <v>-313.94760021625689</v>
      </c>
      <c r="W118" s="308">
        <f>IF(V118="Neg","Neg",V118*VLOOKUP($D118,$D$1422:$AY$1445,COLUMNS($D118:W118),FALSE))</f>
        <v>-350.97510007957766</v>
      </c>
      <c r="X118" s="308">
        <f>IF(W118="Neg","Neg",W118*VLOOKUP($D118,$D$1422:$AY$1445,COLUMNS($D118:X118),FALSE))</f>
        <v>-386.81251860356338</v>
      </c>
      <c r="Y118" s="308">
        <f>IF(X118="Neg","Neg",X118*VLOOKUP($D118,$D$1422:$AY$1445,COLUMNS($D118:Y118),FALSE))</f>
        <v>-416.97884205346895</v>
      </c>
      <c r="Z118" s="308">
        <f>IF(Y118="Neg","Neg",Y118*VLOOKUP($D118,$D$1422:$AY$1445,COLUMNS($D118:Z118),FALSE))</f>
        <v>-439.08187997740237</v>
      </c>
      <c r="AA118" s="308">
        <f>IF(Z118="Neg","Neg",Z118*VLOOKUP($D118,$D$1422:$AY$1445,COLUMNS($D118:AA118),FALSE))</f>
        <v>-453.00736852975655</v>
      </c>
      <c r="AB118" s="308">
        <f>IF(AA118="Neg","Neg",AA118*VLOOKUP($D118,$D$1422:$AY$1445,COLUMNS($D118:AB118),FALSE))</f>
        <v>-480.33914675705716</v>
      </c>
      <c r="AC118" s="308">
        <f>IF(AB118="Neg","Neg",AB118*VLOOKUP($D118,$D$1422:$AY$1445,COLUMNS($D118:AC118),FALSE))</f>
        <v>-503.91558690066142</v>
      </c>
      <c r="AD118" s="308">
        <f>IF(AC118="Neg","Neg",AC118*VLOOKUP($D118,$D$1422:$AY$1445,COLUMNS($D118:AD118),FALSE))</f>
        <v>-531.21529106603725</v>
      </c>
      <c r="AE118" s="308">
        <f>IF(AD118="Neg","Neg",AD118*VLOOKUP($D118,$D$1422:$AY$1445,COLUMNS($D118:AE118),FALSE))</f>
        <v>-568.36707791931667</v>
      </c>
      <c r="AF118" s="308">
        <f>IF(AE118="Neg","Neg",AE118*VLOOKUP($D118,$D$1422:$AY$1445,COLUMNS($D118:AF118),FALSE))</f>
        <v>-598.00952502445034</v>
      </c>
      <c r="AG118" s="308">
        <f>IF(AF118="Neg","Neg",AF118*VLOOKUP($D118,$D$1422:$AY$1445,COLUMNS($D118:AG118),FALSE))</f>
        <v>-627.41408950364166</v>
      </c>
      <c r="AH118" s="308">
        <f>IF(AG118="Neg","Neg",AG118*VLOOKUP($D118,$D$1422:$AY$1445,COLUMNS($D118:AH118),FALSE))</f>
        <v>-656.38097667948398</v>
      </c>
      <c r="AI118" s="308">
        <f>IF(AH118="Neg","Neg",AH118*VLOOKUP($D118,$D$1422:$AY$1445,COLUMNS($D118:AI118),FALSE))</f>
        <v>-694.16622625577827</v>
      </c>
      <c r="AJ118" s="308">
        <f>IF(AI118="Neg","Neg",AI118*VLOOKUP($D118,$D$1422:$AY$1445,COLUMNS($D118:AJ118),FALSE))</f>
        <v>-720.00789702282214</v>
      </c>
      <c r="AK118" s="308">
        <f>IF(AJ118="Neg","Neg",AJ118*VLOOKUP($D118,$D$1422:$AY$1445,COLUMNS($D118:AK118),FALSE))</f>
        <v>-761.23977183678642</v>
      </c>
      <c r="AL118" s="308">
        <f>IF(AK118="Neg","Neg",AK118*VLOOKUP($D118,$D$1422:$AY$1445,COLUMNS($D118:AL118),FALSE))</f>
        <v>-806.95800606248326</v>
      </c>
      <c r="AM118" s="308">
        <f>IF(AL118="Neg","Neg",AL118*VLOOKUP($D118,$D$1422:$AY$1445,COLUMNS($D118:AM118),FALSE))</f>
        <v>-848.73046246180536</v>
      </c>
      <c r="AN118" s="308">
        <f>IF(AM118="Neg","Neg",AM118*VLOOKUP($D118,$D$1422:$AY$1445,COLUMNS($D118:AN118),FALSE))</f>
        <v>-904.50458331055302</v>
      </c>
      <c r="AO118" s="308">
        <f>IF(AN118="Neg","Neg",AN118*VLOOKUP($D118,$D$1422:$AY$1445,COLUMNS($D118:AO118),FALSE))</f>
        <v>-954.62832358354694</v>
      </c>
      <c r="AP118" s="308">
        <f>IF(AO118="Neg","Neg",AO118*VLOOKUP($D118,$D$1422:$AY$1445,COLUMNS($D118:AP118),FALSE))</f>
        <v>-1002.6244844155286</v>
      </c>
      <c r="AQ118" s="308">
        <f>IF(AP118="Neg","Neg",AP118*VLOOKUP($D118,$D$1422:$AY$1445,COLUMNS($D118:AQ118),FALSE))</f>
        <v>-1005.077481943153</v>
      </c>
      <c r="AR118" s="308">
        <f>IF(AQ118="Neg","Neg",AQ118*VLOOKUP($D118,$D$1422:$AY$1445,COLUMNS($D118:AR118),FALSE))</f>
        <v>-1004.7046209732771</v>
      </c>
      <c r="AS118" s="308">
        <f>IF(AR118="Neg","Neg",AR118*VLOOKUP($D118,$D$1422:$AY$1445,COLUMNS($D118:AS118),FALSE))</f>
        <v>-1052.3666769935419</v>
      </c>
      <c r="AT118" s="308">
        <f>IF(AS118="Neg","Neg",AS118*VLOOKUP($D118,$D$1422:$AY$1445,COLUMNS($D118:AT118),FALSE))</f>
        <v>-1088.5776246970267</v>
      </c>
      <c r="AU118" s="308">
        <f>IF(AT118="Neg","Neg",AT118*VLOOKUP($D118,$D$1422:$AY$1445,COLUMNS($D118:AU118),FALSE))</f>
        <v>-1121.8324130264421</v>
      </c>
      <c r="AV118" s="308">
        <f>IF(AU118="Neg","Neg",AU118*VLOOKUP($D118,$D$1422:$AY$1445,COLUMNS($D118:AV118),FALSE))</f>
        <v>-1173.4769984023706</v>
      </c>
      <c r="AW118" s="308">
        <f>IF(AV118="Neg","Neg",AV118*VLOOKUP($D118,$D$1422:$AY$1445,COLUMNS($D118:AW118),FALSE))</f>
        <v>-1224.1012276833162</v>
      </c>
      <c r="AX118" s="308">
        <f>IF(AW118="Neg","Neg",AW118*VLOOKUP($D118,$D$1422:$AY$1445,COLUMNS($D118:AX118),FALSE))</f>
        <v>-1253.2979789696196</v>
      </c>
      <c r="AY118" s="308">
        <f>IF(AX118="Neg","Neg",AX118*VLOOKUP($D118,$D$1422:$AY$1445,COLUMNS($D118:AY118),FALSE))</f>
        <v>-1298.1936471488698</v>
      </c>
      <c r="AZ118" s="308">
        <f>IF(AY118="Neg","Neg",AY118*VLOOKUP($D118,$D$1422:AZ$1445,COLUMNS($D118:AZ118),FALSE))</f>
        <v>-1350.3741366427921</v>
      </c>
      <c r="BA118" s="308">
        <f>IF(AZ118="Neg","Neg",AZ118*VLOOKUP($D118,$D$1422:BA$1445,COLUMNS($D118:BA118),FALSE))</f>
        <v>-1407.4860131576536</v>
      </c>
      <c r="BB118" s="308">
        <f>IF(BA118="Neg","Neg",BA118*VLOOKUP($D118,$D$1422:BB$1445,COLUMNS($D118:BB118),FALSE))</f>
        <v>-1462.9233563561907</v>
      </c>
      <c r="BC118" s="308">
        <f>IF(BB118="Neg","Neg",BB118*VLOOKUP($D118,$D$1422:BC$1445,COLUMNS($D118:BC118),FALSE))</f>
        <v>-1524.48951822086</v>
      </c>
    </row>
    <row r="119" spans="1:55">
      <c r="A119" s="304"/>
      <c r="B119" s="305" t="s">
        <v>998</v>
      </c>
      <c r="C119" s="306" t="s">
        <v>431</v>
      </c>
      <c r="D119" s="305" t="s">
        <v>227</v>
      </c>
      <c r="E119" s="312"/>
      <c r="F119" s="312"/>
      <c r="G119" s="312"/>
      <c r="H119" s="312"/>
      <c r="I119" s="312"/>
      <c r="J119" s="312"/>
      <c r="K119" s="312"/>
      <c r="L119" s="312"/>
      <c r="M119" s="312"/>
      <c r="N119" s="312"/>
      <c r="O119" s="312"/>
      <c r="P119" s="312"/>
      <c r="Q119" s="307">
        <v>-105</v>
      </c>
      <c r="R119" s="307">
        <v>-185</v>
      </c>
      <c r="S119" s="308">
        <f>IF(R119="Neg","Neg",R119*VLOOKUP($D119,$D$1422:$AY$1445,COLUMNS($D119:S119),FALSE))</f>
        <v>-199.19368359666868</v>
      </c>
      <c r="T119" s="308">
        <f>IF(S119="Neg","Neg",S119*VLOOKUP($D119,$D$1422:$AY$1445,COLUMNS($D119:T119),FALSE))</f>
        <v>-218.93897423748172</v>
      </c>
      <c r="U119" s="308">
        <f>IF(T119="Neg","Neg",T119*VLOOKUP($D119,$D$1422:$AY$1445,COLUMNS($D119:U119),FALSE))</f>
        <v>-234.99592999593003</v>
      </c>
      <c r="V119" s="308">
        <f>IF(U119="Neg","Neg",U119*VLOOKUP($D119,$D$1422:$AY$1445,COLUMNS($D119:V119),FALSE))</f>
        <v>-264.00139109094334</v>
      </c>
      <c r="W119" s="308">
        <f>IF(V119="Neg","Neg",V119*VLOOKUP($D119,$D$1422:$AY$1445,COLUMNS($D119:W119),FALSE))</f>
        <v>-295.13815233964493</v>
      </c>
      <c r="X119" s="308">
        <f>IF(W119="Neg","Neg",W119*VLOOKUP($D119,$D$1422:$AY$1445,COLUMNS($D119:X119),FALSE))</f>
        <v>-325.27416337117836</v>
      </c>
      <c r="Y119" s="308">
        <f>IF(X119="Neg","Neg",X119*VLOOKUP($D119,$D$1422:$AY$1445,COLUMNS($D119:Y119),FALSE))</f>
        <v>-350.64129899950808</v>
      </c>
      <c r="Z119" s="308">
        <f>IF(Y119="Neg","Neg",Y119*VLOOKUP($D119,$D$1422:$AY$1445,COLUMNS($D119:Z119),FALSE))</f>
        <v>-369.22794452645212</v>
      </c>
      <c r="AA119" s="308">
        <f>IF(Z119="Neg","Neg",Z119*VLOOKUP($D119,$D$1422:$AY$1445,COLUMNS($D119:AA119),FALSE))</f>
        <v>-380.93801444547722</v>
      </c>
      <c r="AB119" s="308">
        <f>IF(AA119="Neg","Neg",AA119*VLOOKUP($D119,$D$1422:$AY$1445,COLUMNS($D119:AB119),FALSE))</f>
        <v>-403.92155522752546</v>
      </c>
      <c r="AC119" s="308">
        <f>IF(AB119="Neg","Neg",AB119*VLOOKUP($D119,$D$1422:$AY$1445,COLUMNS($D119:AC119),FALSE))</f>
        <v>-423.74719807555635</v>
      </c>
      <c r="AD119" s="308">
        <f>IF(AC119="Neg","Neg",AC119*VLOOKUP($D119,$D$1422:$AY$1445,COLUMNS($D119:AD119),FALSE))</f>
        <v>-446.70376748734969</v>
      </c>
      <c r="AE119" s="308">
        <f>IF(AD119="Neg","Neg",AD119*VLOOKUP($D119,$D$1422:$AY$1445,COLUMNS($D119:AE119),FALSE))</f>
        <v>-477.94504279578916</v>
      </c>
      <c r="AF119" s="308">
        <f>IF(AE119="Neg","Neg",AE119*VLOOKUP($D119,$D$1422:$AY$1445,COLUMNS($D119:AF119),FALSE))</f>
        <v>-502.87164604328797</v>
      </c>
      <c r="AG119" s="308">
        <f>IF(AF119="Neg","Neg",AF119*VLOOKUP($D119,$D$1422:$AY$1445,COLUMNS($D119:AG119),FALSE))</f>
        <v>-527.59821162806247</v>
      </c>
      <c r="AH119" s="308">
        <f>IF(AG119="Neg","Neg",AG119*VLOOKUP($D119,$D$1422:$AY$1445,COLUMNS($D119:AH119),FALSE))</f>
        <v>-551.95673038956625</v>
      </c>
      <c r="AI119" s="308">
        <f>IF(AH119="Neg","Neg",AH119*VLOOKUP($D119,$D$1422:$AY$1445,COLUMNS($D119:AI119),FALSE))</f>
        <v>-583.730690260541</v>
      </c>
      <c r="AJ119" s="308">
        <f>IF(AI119="Neg","Neg",AI119*VLOOKUP($D119,$D$1422:$AY$1445,COLUMNS($D119:AJ119),FALSE))</f>
        <v>-605.46118613282783</v>
      </c>
      <c r="AK119" s="308">
        <f>IF(AJ119="Neg","Neg",AJ119*VLOOKUP($D119,$D$1422:$AY$1445,COLUMNS($D119:AK119),FALSE))</f>
        <v>-640.13344449911608</v>
      </c>
      <c r="AL119" s="308">
        <f>IF(AK119="Neg","Neg",AK119*VLOOKUP($D119,$D$1422:$AY$1445,COLUMNS($D119:AL119),FALSE))</f>
        <v>-678.57832327981566</v>
      </c>
      <c r="AM119" s="308">
        <f>IF(AL119="Neg","Neg",AL119*VLOOKUP($D119,$D$1422:$AY$1445,COLUMNS($D119:AM119),FALSE))</f>
        <v>-713.70516161560931</v>
      </c>
      <c r="AN119" s="308">
        <f>IF(AM119="Neg","Neg",AM119*VLOOKUP($D119,$D$1422:$AY$1445,COLUMNS($D119:AN119),FALSE))</f>
        <v>-760.60612687478351</v>
      </c>
      <c r="AO119" s="308">
        <f>IF(AN119="Neg","Neg",AN119*VLOOKUP($D119,$D$1422:$AY$1445,COLUMNS($D119:AO119),FALSE))</f>
        <v>-802.7556357407102</v>
      </c>
      <c r="AP119" s="308">
        <f>IF(AO119="Neg","Neg",AO119*VLOOKUP($D119,$D$1422:$AY$1445,COLUMNS($D119:AP119),FALSE))</f>
        <v>-843.11604371305839</v>
      </c>
      <c r="AQ119" s="308">
        <f>IF(AP119="Neg","Neg",AP119*VLOOKUP($D119,$D$1422:$AY$1445,COLUMNS($D119:AQ119),FALSE))</f>
        <v>-845.17879163401528</v>
      </c>
      <c r="AR119" s="308">
        <f>IF(AQ119="Neg","Neg",AQ119*VLOOKUP($D119,$D$1422:$AY$1445,COLUMNS($D119:AR119),FALSE))</f>
        <v>-844.86524945480141</v>
      </c>
      <c r="AS119" s="308">
        <f>IF(AR119="Neg","Neg",AR119*VLOOKUP($D119,$D$1422:$AY$1445,COLUMNS($D119:AS119),FALSE))</f>
        <v>-884.94470565366055</v>
      </c>
      <c r="AT119" s="308">
        <f>IF(AS119="Neg","Neg",AS119*VLOOKUP($D119,$D$1422:$AY$1445,COLUMNS($D119:AT119),FALSE))</f>
        <v>-915.39482076795468</v>
      </c>
      <c r="AU119" s="308">
        <f>IF(AT119="Neg","Neg",AT119*VLOOKUP($D119,$D$1422:$AY$1445,COLUMNS($D119:AU119),FALSE))</f>
        <v>-943.35907459041744</v>
      </c>
      <c r="AV119" s="308">
        <f>IF(AU119="Neg","Neg",AU119*VLOOKUP($D119,$D$1422:$AY$1445,COLUMNS($D119:AV119),FALSE))</f>
        <v>-986.78747592926652</v>
      </c>
      <c r="AW119" s="308">
        <f>IF(AV119="Neg","Neg",AV119*VLOOKUP($D119,$D$1422:$AY$1445,COLUMNS($D119:AW119),FALSE))</f>
        <v>-1029.3578505518799</v>
      </c>
      <c r="AX119" s="308">
        <f>IF(AW119="Neg","Neg",AW119*VLOOKUP($D119,$D$1422:$AY$1445,COLUMNS($D119:AX119),FALSE))</f>
        <v>-1053.9096641335441</v>
      </c>
      <c r="AY119" s="308">
        <f>IF(AX119="Neg","Neg",AX119*VLOOKUP($D119,$D$1422:$AY$1445,COLUMNS($D119:AY119),FALSE))</f>
        <v>-1091.6628396479134</v>
      </c>
      <c r="AZ119" s="308">
        <f>IF(AY119="Neg","Neg",AY119*VLOOKUP($D119,$D$1422:AZ$1445,COLUMNS($D119:AZ119),FALSE))</f>
        <v>-1135.5418876314391</v>
      </c>
      <c r="BA119" s="308">
        <f>IF(AZ119="Neg","Neg",AZ119*VLOOKUP($D119,$D$1422:BA$1445,COLUMNS($D119:BA119),FALSE))</f>
        <v>-1183.5677837916635</v>
      </c>
      <c r="BB119" s="308">
        <f>IF(BA119="Neg","Neg",BA119*VLOOKUP($D119,$D$1422:BB$1445,COLUMNS($D119:BB119),FALSE))</f>
        <v>-1230.1855496631606</v>
      </c>
      <c r="BC119" s="308">
        <f>IF(BB119="Neg","Neg",BB119*VLOOKUP($D119,$D$1422:BC$1445,COLUMNS($D119:BC119),FALSE))</f>
        <v>-1281.9570948675416</v>
      </c>
    </row>
    <row r="120" spans="1:55">
      <c r="A120" s="304"/>
      <c r="B120" s="305" t="s">
        <v>998</v>
      </c>
      <c r="C120" s="306" t="s">
        <v>432</v>
      </c>
      <c r="D120" s="305" t="s">
        <v>227</v>
      </c>
      <c r="E120" s="312"/>
      <c r="F120" s="312"/>
      <c r="G120" s="312"/>
      <c r="H120" s="312"/>
      <c r="I120" s="312"/>
      <c r="J120" s="312"/>
      <c r="K120" s="312"/>
      <c r="L120" s="312"/>
      <c r="M120" s="312"/>
      <c r="N120" s="312"/>
      <c r="O120" s="312"/>
      <c r="P120" s="312"/>
      <c r="Q120" s="307">
        <v>-78</v>
      </c>
      <c r="R120" s="307">
        <v>-160</v>
      </c>
      <c r="S120" s="308">
        <f>IF(R120="Neg","Neg",R120*VLOOKUP($D120,$D$1422:$AY$1445,COLUMNS($D120:S120),FALSE))</f>
        <v>-172.2756182457675</v>
      </c>
      <c r="T120" s="308">
        <f>IF(S120="Neg","Neg",S120*VLOOKUP($D120,$D$1422:$AY$1445,COLUMNS($D120:T120),FALSE))</f>
        <v>-189.35262636755175</v>
      </c>
      <c r="U120" s="308">
        <f>IF(T120="Neg","Neg",T120*VLOOKUP($D120,$D$1422:$AY$1445,COLUMNS($D120:U120),FALSE))</f>
        <v>-203.23972323972325</v>
      </c>
      <c r="V120" s="308">
        <f>IF(U120="Neg","Neg",U120*VLOOKUP($D120,$D$1422:$AY$1445,COLUMNS($D120:V120),FALSE))</f>
        <v>-228.32552743000505</v>
      </c>
      <c r="W120" s="308">
        <f>IF(V120="Neg","Neg",V120*VLOOKUP($D120,$D$1422:$AY$1445,COLUMNS($D120:W120),FALSE))</f>
        <v>-255.25461823969289</v>
      </c>
      <c r="X120" s="308">
        <f>IF(W120="Neg","Neg",W120*VLOOKUP($D120,$D$1422:$AY$1445,COLUMNS($D120:X120),FALSE))</f>
        <v>-281.31819534804612</v>
      </c>
      <c r="Y120" s="308">
        <f>IF(X120="Neg","Neg",X120*VLOOKUP($D120,$D$1422:$AY$1445,COLUMNS($D120:Y120),FALSE))</f>
        <v>-303.25733967525019</v>
      </c>
      <c r="Z120" s="308">
        <f>IF(Y120="Neg","Neg",Y120*VLOOKUP($D120,$D$1422:$AY$1445,COLUMNS($D120:Z120),FALSE))</f>
        <v>-319.3322763472018</v>
      </c>
      <c r="AA120" s="308">
        <f>IF(Z120="Neg","Neg",Z120*VLOOKUP($D120,$D$1422:$AY$1445,COLUMNS($D120:AA120),FALSE))</f>
        <v>-329.45990438527758</v>
      </c>
      <c r="AB120" s="308">
        <f>IF(AA120="Neg","Neg",AA120*VLOOKUP($D120,$D$1422:$AY$1445,COLUMNS($D120:AB120),FALSE))</f>
        <v>-349.33756127785983</v>
      </c>
      <c r="AC120" s="308">
        <f>IF(AB120="Neg","Neg",AB120*VLOOKUP($D120,$D$1422:$AY$1445,COLUMNS($D120:AC120),FALSE))</f>
        <v>-366.48406320048116</v>
      </c>
      <c r="AD120" s="308">
        <f>IF(AC120="Neg","Neg",AC120*VLOOKUP($D120,$D$1422:$AY$1445,COLUMNS($D120:AD120),FALSE))</f>
        <v>-386.33839350257267</v>
      </c>
      <c r="AE120" s="308">
        <f>IF(AD120="Neg","Neg",AD120*VLOOKUP($D120,$D$1422:$AY$1445,COLUMNS($D120:AE120),FALSE))</f>
        <v>-413.3578748504122</v>
      </c>
      <c r="AF120" s="308">
        <f>IF(AE120="Neg","Neg",AE120*VLOOKUP($D120,$D$1422:$AY$1445,COLUMNS($D120:AF120),FALSE))</f>
        <v>-434.91601819960033</v>
      </c>
      <c r="AG120" s="308">
        <f>IF(AF120="Neg","Neg",AF120*VLOOKUP($D120,$D$1422:$AY$1445,COLUMNS($D120:AG120),FALSE))</f>
        <v>-456.30115600264855</v>
      </c>
      <c r="AH120" s="308">
        <f>IF(AG120="Neg","Neg",AG120*VLOOKUP($D120,$D$1422:$AY$1445,COLUMNS($D120:AH120),FALSE))</f>
        <v>-477.36798303962485</v>
      </c>
      <c r="AI120" s="308">
        <f>IF(AH120="Neg","Neg",AH120*VLOOKUP($D120,$D$1422:$AY$1445,COLUMNS($D120:AI120),FALSE))</f>
        <v>-504.8481645496571</v>
      </c>
      <c r="AJ120" s="308">
        <f>IF(AI120="Neg","Neg",AI120*VLOOKUP($D120,$D$1422:$AY$1445,COLUMNS($D120:AJ120),FALSE))</f>
        <v>-523.64210692568895</v>
      </c>
      <c r="AK120" s="308">
        <f>IF(AJ120="Neg","Neg",AJ120*VLOOKUP($D120,$D$1422:$AY$1445,COLUMNS($D120:AK120),FALSE))</f>
        <v>-553.62892497220844</v>
      </c>
      <c r="AL120" s="308">
        <f>IF(AK120="Neg","Neg",AK120*VLOOKUP($D120,$D$1422:$AY$1445,COLUMNS($D120:AL120),FALSE))</f>
        <v>-586.87854986362436</v>
      </c>
      <c r="AM120" s="308">
        <f>IF(AL120="Neg","Neg",AL120*VLOOKUP($D120,$D$1422:$AY$1445,COLUMNS($D120:AM120),FALSE))</f>
        <v>-617.25851815404042</v>
      </c>
      <c r="AN120" s="308">
        <f>IF(AM120="Neg","Neg",AM120*VLOOKUP($D120,$D$1422:$AY$1445,COLUMNS($D120:AN120),FALSE))</f>
        <v>-657.82151513494784</v>
      </c>
      <c r="AO120" s="308">
        <f>IF(AN120="Neg","Neg",AN120*VLOOKUP($D120,$D$1422:$AY$1445,COLUMNS($D120:AO120),FALSE))</f>
        <v>-694.27514442439792</v>
      </c>
      <c r="AP120" s="308">
        <f>IF(AO120="Neg","Neg",AO120*VLOOKUP($D120,$D$1422:$AY$1445,COLUMNS($D120:AP120),FALSE))</f>
        <v>-729.18144321129364</v>
      </c>
      <c r="AQ120" s="308">
        <f>IF(AP120="Neg","Neg",AP120*VLOOKUP($D120,$D$1422:$AY$1445,COLUMNS($D120:AQ120),FALSE))</f>
        <v>-730.96544141320226</v>
      </c>
      <c r="AR120" s="308">
        <f>IF(AQ120="Neg","Neg",AQ120*VLOOKUP($D120,$D$1422:$AY$1445,COLUMNS($D120:AR120),FALSE))</f>
        <v>-730.69426979874709</v>
      </c>
      <c r="AS120" s="308">
        <f>IF(AR120="Neg","Neg",AR120*VLOOKUP($D120,$D$1422:$AY$1445,COLUMNS($D120:AS120),FALSE))</f>
        <v>-765.35758326803068</v>
      </c>
      <c r="AT120" s="308">
        <f>IF(AS120="Neg","Neg",AS120*VLOOKUP($D120,$D$1422:$AY$1445,COLUMNS($D120:AT120),FALSE))</f>
        <v>-791.69281796147425</v>
      </c>
      <c r="AU120" s="308">
        <f>IF(AT120="Neg","Neg",AT120*VLOOKUP($D120,$D$1422:$AY$1445,COLUMNS($D120:AU120),FALSE))</f>
        <v>-815.87811856468534</v>
      </c>
      <c r="AV120" s="308">
        <f>IF(AU120="Neg","Neg",AU120*VLOOKUP($D120,$D$1422:$AY$1445,COLUMNS($D120:AV120),FALSE))</f>
        <v>-853.43781701990611</v>
      </c>
      <c r="AW120" s="308">
        <f>IF(AV120="Neg","Neg",AV120*VLOOKUP($D120,$D$1422:$AY$1445,COLUMNS($D120:AW120),FALSE))</f>
        <v>-890.25543831513926</v>
      </c>
      <c r="AX120" s="308">
        <f>IF(AW120="Neg","Neg",AW120*VLOOKUP($D120,$D$1422:$AY$1445,COLUMNS($D120:AX120),FALSE))</f>
        <v>-911.48943925063259</v>
      </c>
      <c r="AY120" s="308">
        <f>IF(AX120="Neg","Neg",AX120*VLOOKUP($D120,$D$1422:$AY$1445,COLUMNS($D120:AY120),FALSE))</f>
        <v>-944.14083429008724</v>
      </c>
      <c r="AZ120" s="308">
        <f>IF(AY120="Neg","Neg",AY120*VLOOKUP($D120,$D$1422:AZ$1445,COLUMNS($D120:AZ120),FALSE))</f>
        <v>-982.09028119475795</v>
      </c>
      <c r="BA120" s="308">
        <f>IF(AZ120="Neg","Neg",AZ120*VLOOKUP($D120,$D$1422:BA$1445,COLUMNS($D120:BA120),FALSE))</f>
        <v>-1023.6261913873846</v>
      </c>
      <c r="BB120" s="308">
        <f>IF(BA120="Neg","Neg",BA120*VLOOKUP($D120,$D$1422:BB$1445,COLUMNS($D120:BB120),FALSE))</f>
        <v>-1063.9442591681388</v>
      </c>
      <c r="BC120" s="308">
        <f>IF(BB120="Neg","Neg",BB120*VLOOKUP($D120,$D$1422:BC$1445,COLUMNS($D120:BC120),FALSE))</f>
        <v>-1108.7196496151712</v>
      </c>
    </row>
    <row r="121" spans="1:55">
      <c r="A121" s="304"/>
      <c r="B121" s="305" t="s">
        <v>998</v>
      </c>
      <c r="C121" s="306" t="s">
        <v>433</v>
      </c>
      <c r="D121" s="305" t="s">
        <v>227</v>
      </c>
      <c r="E121" s="312"/>
      <c r="F121" s="312"/>
      <c r="G121" s="312"/>
      <c r="H121" s="312"/>
      <c r="I121" s="312"/>
      <c r="J121" s="312"/>
      <c r="K121" s="312"/>
      <c r="L121" s="312"/>
      <c r="M121" s="312"/>
      <c r="N121" s="312"/>
      <c r="O121" s="312"/>
      <c r="P121" s="312"/>
      <c r="Q121" s="307">
        <v>-2</v>
      </c>
      <c r="R121" s="307">
        <v>-50</v>
      </c>
      <c r="S121" s="308">
        <f>IF(R121="Neg","Neg",R121*VLOOKUP($D121,$D$1422:$AY$1445,COLUMNS($D121:S121),FALSE))</f>
        <v>-53.83613070180234</v>
      </c>
      <c r="T121" s="308">
        <f>IF(S121="Neg","Neg",S121*VLOOKUP($D121,$D$1422:$AY$1445,COLUMNS($D121:T121),FALSE))</f>
        <v>-59.172695739859918</v>
      </c>
      <c r="U121" s="308">
        <f>IF(T121="Neg","Neg",T121*VLOOKUP($D121,$D$1422:$AY$1445,COLUMNS($D121:U121),FALSE))</f>
        <v>-63.512413512413509</v>
      </c>
      <c r="V121" s="308">
        <f>IF(U121="Neg","Neg",U121*VLOOKUP($D121,$D$1422:$AY$1445,COLUMNS($D121:V121),FALSE))</f>
        <v>-71.351727321876567</v>
      </c>
      <c r="W121" s="308">
        <f>IF(V121="Neg","Neg",V121*VLOOKUP($D121,$D$1422:$AY$1445,COLUMNS($D121:W121),FALSE))</f>
        <v>-79.767068199904017</v>
      </c>
      <c r="X121" s="308">
        <f>IF(W121="Neg","Neg",W121*VLOOKUP($D121,$D$1422:$AY$1445,COLUMNS($D121:X121),FALSE))</f>
        <v>-87.911936046264401</v>
      </c>
      <c r="Y121" s="308">
        <f>IF(X121="Neg","Neg",X121*VLOOKUP($D121,$D$1422:$AY$1445,COLUMNS($D121:Y121),FALSE))</f>
        <v>-94.767918648515675</v>
      </c>
      <c r="Z121" s="308">
        <f>IF(Y121="Neg","Neg",Y121*VLOOKUP($D121,$D$1422:$AY$1445,COLUMNS($D121:Z121),FALSE))</f>
        <v>-99.791336358500544</v>
      </c>
      <c r="AA121" s="308">
        <f>IF(Z121="Neg","Neg",Z121*VLOOKUP($D121,$D$1422:$AY$1445,COLUMNS($D121:AA121),FALSE))</f>
        <v>-102.95622012039922</v>
      </c>
      <c r="AB121" s="308">
        <f>IF(AA121="Neg","Neg",AA121*VLOOKUP($D121,$D$1422:$AY$1445,COLUMNS($D121:AB121),FALSE))</f>
        <v>-109.16798789933118</v>
      </c>
      <c r="AC121" s="308">
        <f>IF(AB121="Neg","Neg",AB121*VLOOKUP($D121,$D$1422:$AY$1445,COLUMNS($D121:AC121),FALSE))</f>
        <v>-114.52626975015033</v>
      </c>
      <c r="AD121" s="308">
        <f>IF(AC121="Neg","Neg",AC121*VLOOKUP($D121,$D$1422:$AY$1445,COLUMNS($D121:AD121),FALSE))</f>
        <v>-120.73074796955393</v>
      </c>
      <c r="AE121" s="308">
        <f>IF(AD121="Neg","Neg",AD121*VLOOKUP($D121,$D$1422:$AY$1445,COLUMNS($D121:AE121),FALSE))</f>
        <v>-129.17433589075378</v>
      </c>
      <c r="AF121" s="308">
        <f>IF(AE121="Neg","Neg",AE121*VLOOKUP($D121,$D$1422:$AY$1445,COLUMNS($D121:AF121),FALSE))</f>
        <v>-135.91125568737507</v>
      </c>
      <c r="AG121" s="308">
        <f>IF(AF121="Neg","Neg",AF121*VLOOKUP($D121,$D$1422:$AY$1445,COLUMNS($D121:AG121),FALSE))</f>
        <v>-142.59411125082764</v>
      </c>
      <c r="AH121" s="308">
        <f>IF(AG121="Neg","Neg",AG121*VLOOKUP($D121,$D$1422:$AY$1445,COLUMNS($D121:AH121),FALSE))</f>
        <v>-149.17749469988271</v>
      </c>
      <c r="AI121" s="308">
        <f>IF(AH121="Neg","Neg",AH121*VLOOKUP($D121,$D$1422:$AY$1445,COLUMNS($D121:AI121),FALSE))</f>
        <v>-157.76505142176779</v>
      </c>
      <c r="AJ121" s="308">
        <f>IF(AI121="Neg","Neg",AI121*VLOOKUP($D121,$D$1422:$AY$1445,COLUMNS($D121:AJ121),FALSE))</f>
        <v>-163.63815841427777</v>
      </c>
      <c r="AK121" s="308">
        <f>IF(AJ121="Neg","Neg",AJ121*VLOOKUP($D121,$D$1422:$AY$1445,COLUMNS($D121:AK121),FALSE))</f>
        <v>-173.00903905381512</v>
      </c>
      <c r="AL121" s="308">
        <f>IF(AK121="Neg","Neg",AK121*VLOOKUP($D121,$D$1422:$AY$1445,COLUMNS($D121:AL121),FALSE))</f>
        <v>-183.39954683238258</v>
      </c>
      <c r="AM121" s="308">
        <f>IF(AL121="Neg","Neg",AL121*VLOOKUP($D121,$D$1422:$AY$1445,COLUMNS($D121:AM121),FALSE))</f>
        <v>-192.89328692313762</v>
      </c>
      <c r="AN121" s="308">
        <f>IF(AM121="Neg","Neg",AM121*VLOOKUP($D121,$D$1422:$AY$1445,COLUMNS($D121:AN121),FALSE))</f>
        <v>-205.56922347967119</v>
      </c>
      <c r="AO121" s="308">
        <f>IF(AN121="Neg","Neg",AN121*VLOOKUP($D121,$D$1422:$AY$1445,COLUMNS($D121:AO121),FALSE))</f>
        <v>-216.96098263262436</v>
      </c>
      <c r="AP121" s="308">
        <f>IF(AO121="Neg","Neg",AO121*VLOOKUP($D121,$D$1422:$AY$1445,COLUMNS($D121:AP121),FALSE))</f>
        <v>-227.86920100352927</v>
      </c>
      <c r="AQ121" s="308">
        <f>IF(AP121="Neg","Neg",AP121*VLOOKUP($D121,$D$1422:$AY$1445,COLUMNS($D121:AQ121),FALSE))</f>
        <v>-228.42670044162571</v>
      </c>
      <c r="AR121" s="308">
        <f>IF(AQ121="Neg","Neg",AQ121*VLOOKUP($D121,$D$1422:$AY$1445,COLUMNS($D121:AR121),FALSE))</f>
        <v>-228.34195931210846</v>
      </c>
      <c r="AS121" s="308">
        <f>IF(AR121="Neg","Neg",AR121*VLOOKUP($D121,$D$1422:$AY$1445,COLUMNS($D121:AS121),FALSE))</f>
        <v>-239.17424477125957</v>
      </c>
      <c r="AT121" s="308">
        <f>IF(AS121="Neg","Neg",AS121*VLOOKUP($D121,$D$1422:$AY$1445,COLUMNS($D121:AT121),FALSE))</f>
        <v>-247.4040056129607</v>
      </c>
      <c r="AU121" s="308">
        <f>IF(AT121="Neg","Neg",AT121*VLOOKUP($D121,$D$1422:$AY$1445,COLUMNS($D121:AU121),FALSE))</f>
        <v>-254.96191205146417</v>
      </c>
      <c r="AV121" s="308">
        <f>IF(AU121="Neg","Neg",AU121*VLOOKUP($D121,$D$1422:$AY$1445,COLUMNS($D121:AV121),FALSE))</f>
        <v>-266.69931781872066</v>
      </c>
      <c r="AW121" s="308">
        <f>IF(AV121="Neg","Neg",AV121*VLOOKUP($D121,$D$1422:$AY$1445,COLUMNS($D121:AW121),FALSE))</f>
        <v>-278.20482447348104</v>
      </c>
      <c r="AX121" s="308">
        <f>IF(AW121="Neg","Neg",AW121*VLOOKUP($D121,$D$1422:$AY$1445,COLUMNS($D121:AX121),FALSE))</f>
        <v>-284.84044976582271</v>
      </c>
      <c r="AY121" s="308">
        <f>IF(AX121="Neg","Neg",AX121*VLOOKUP($D121,$D$1422:$AY$1445,COLUMNS($D121:AY121),FALSE))</f>
        <v>-295.04401071565229</v>
      </c>
      <c r="AZ121" s="308">
        <f>IF(AY121="Neg","Neg",AY121*VLOOKUP($D121,$D$1422:AZ$1445,COLUMNS($D121:AZ121),FALSE))</f>
        <v>-306.90321287336189</v>
      </c>
      <c r="BA121" s="308">
        <f>IF(AZ121="Neg","Neg",AZ121*VLOOKUP($D121,$D$1422:BA$1445,COLUMNS($D121:BA121),FALSE))</f>
        <v>-319.8831848085577</v>
      </c>
      <c r="BB121" s="308">
        <f>IF(BA121="Neg","Neg",BA121*VLOOKUP($D121,$D$1422:BB$1445,COLUMNS($D121:BB121),FALSE))</f>
        <v>-332.4825809900434</v>
      </c>
      <c r="BC121" s="308">
        <f>IF(BB121="Neg","Neg",BB121*VLOOKUP($D121,$D$1422:BC$1445,COLUMNS($D121:BC121),FALSE))</f>
        <v>-346.47489050474098</v>
      </c>
    </row>
    <row r="122" spans="1:55">
      <c r="A122" s="304"/>
      <c r="B122" s="305" t="s">
        <v>998</v>
      </c>
      <c r="C122" s="306" t="s">
        <v>434</v>
      </c>
      <c r="D122" s="305" t="s">
        <v>90</v>
      </c>
      <c r="E122" s="312"/>
      <c r="F122" s="312"/>
      <c r="G122" s="312"/>
      <c r="H122" s="312"/>
      <c r="I122" s="312"/>
      <c r="J122" s="312"/>
      <c r="K122" s="312"/>
      <c r="L122" s="312"/>
      <c r="M122" s="312"/>
      <c r="N122" s="312"/>
      <c r="O122" s="312"/>
      <c r="P122" s="312"/>
      <c r="Q122" s="307">
        <v>0</v>
      </c>
      <c r="R122" s="307">
        <v>-150</v>
      </c>
      <c r="S122" s="308">
        <f>IF(R122="Neg","Neg",R122*VLOOKUP($D122,$D$1422:$AY$1445,COLUMNS($D122:S122),FALSE))</f>
        <v>-161.50839210540704</v>
      </c>
      <c r="T122" s="308">
        <f>IF(S122="Neg","Neg",S122*VLOOKUP($D122,$D$1422:$AY$1445,COLUMNS($D122:T122),FALSE))</f>
        <v>-177.51808721957977</v>
      </c>
      <c r="U122" s="308">
        <f>IF(T122="Neg","Neg",T122*VLOOKUP($D122,$D$1422:$AY$1445,COLUMNS($D122:U122),FALSE))</f>
        <v>-190.53724053724056</v>
      </c>
      <c r="V122" s="308">
        <f>IF(U122="Neg","Neg",U122*VLOOKUP($D122,$D$1422:$AY$1445,COLUMNS($D122:V122),FALSE))</f>
        <v>-214.05518196562977</v>
      </c>
      <c r="W122" s="308">
        <f>IF(V122="Neg","Neg",V122*VLOOKUP($D122,$D$1422:$AY$1445,COLUMNS($D122:W122),FALSE))</f>
        <v>-239.30120459971212</v>
      </c>
      <c r="X122" s="308">
        <f>IF(W122="Neg","Neg",W122*VLOOKUP($D122,$D$1422:$AY$1445,COLUMNS($D122:X122),FALSE))</f>
        <v>-263.73580813879329</v>
      </c>
      <c r="Y122" s="308">
        <f>IF(X122="Neg","Neg",X122*VLOOKUP($D122,$D$1422:$AY$1445,COLUMNS($D122:Y122),FALSE))</f>
        <v>-284.3037559455471</v>
      </c>
      <c r="Z122" s="308">
        <f>IF(Y122="Neg","Neg",Y122*VLOOKUP($D122,$D$1422:$AY$1445,COLUMNS($D122:Z122),FALSE))</f>
        <v>-299.3740090755017</v>
      </c>
      <c r="AA122" s="308">
        <f>IF(Z122="Neg","Neg",Z122*VLOOKUP($D122,$D$1422:$AY$1445,COLUMNS($D122:AA122),FALSE))</f>
        <v>-308.86866036119773</v>
      </c>
      <c r="AB122" s="308">
        <f>IF(AA122="Neg","Neg",AA122*VLOOKUP($D122,$D$1422:$AY$1445,COLUMNS($D122:AB122),FALSE))</f>
        <v>-327.50396369799358</v>
      </c>
      <c r="AC122" s="308">
        <f>IF(AB122="Neg","Neg",AB122*VLOOKUP($D122,$D$1422:$AY$1445,COLUMNS($D122:AC122),FALSE))</f>
        <v>-343.57880925045106</v>
      </c>
      <c r="AD122" s="308">
        <f>IF(AC122="Neg","Neg",AC122*VLOOKUP($D122,$D$1422:$AY$1445,COLUMNS($D122:AD122),FALSE))</f>
        <v>-362.19224390866185</v>
      </c>
      <c r="AE122" s="308">
        <f>IF(AD122="Neg","Neg",AD122*VLOOKUP($D122,$D$1422:$AY$1445,COLUMNS($D122:AE122),FALSE))</f>
        <v>-387.52300767226143</v>
      </c>
      <c r="AF122" s="308">
        <f>IF(AE122="Neg","Neg",AE122*VLOOKUP($D122,$D$1422:$AY$1445,COLUMNS($D122:AF122),FALSE))</f>
        <v>-407.73376706212531</v>
      </c>
      <c r="AG122" s="308">
        <f>IF(AF122="Neg","Neg",AF122*VLOOKUP($D122,$D$1422:$AY$1445,COLUMNS($D122:AG122),FALSE))</f>
        <v>-427.782333752483</v>
      </c>
      <c r="AH122" s="308">
        <f>IF(AG122="Neg","Neg",AG122*VLOOKUP($D122,$D$1422:$AY$1445,COLUMNS($D122:AH122),FALSE))</f>
        <v>-447.53248409964823</v>
      </c>
      <c r="AI122" s="308">
        <f>IF(AH122="Neg","Neg",AH122*VLOOKUP($D122,$D$1422:$AY$1445,COLUMNS($D122:AI122),FALSE))</f>
        <v>-473.29515426530344</v>
      </c>
      <c r="AJ122" s="308">
        <f>IF(AI122="Neg","Neg",AI122*VLOOKUP($D122,$D$1422:$AY$1445,COLUMNS($D122:AJ122),FALSE))</f>
        <v>-490.9144752428333</v>
      </c>
      <c r="AK122" s="308">
        <f>IF(AJ122="Neg","Neg",AJ122*VLOOKUP($D122,$D$1422:$AY$1445,COLUMNS($D122:AK122),FALSE))</f>
        <v>-519.0271171614454</v>
      </c>
      <c r="AL122" s="308">
        <f>IF(AK122="Neg","Neg",AK122*VLOOKUP($D122,$D$1422:$AY$1445,COLUMNS($D122:AL122),FALSE))</f>
        <v>-550.19864049714784</v>
      </c>
      <c r="AM122" s="308">
        <f>IF(AL122="Neg","Neg",AL122*VLOOKUP($D122,$D$1422:$AY$1445,COLUMNS($D122:AM122),FALSE))</f>
        <v>-578.67986076941293</v>
      </c>
      <c r="AN122" s="308">
        <f>IF(AM122="Neg","Neg",AM122*VLOOKUP($D122,$D$1422:$AY$1445,COLUMNS($D122:AN122),FALSE))</f>
        <v>-616.70767043901367</v>
      </c>
      <c r="AO122" s="308">
        <f>IF(AN122="Neg","Neg",AN122*VLOOKUP($D122,$D$1422:$AY$1445,COLUMNS($D122:AO122),FALSE))</f>
        <v>-650.88294789787312</v>
      </c>
      <c r="AP122" s="308">
        <f>IF(AO122="Neg","Neg",AO122*VLOOKUP($D122,$D$1422:$AY$1445,COLUMNS($D122:AP122),FALSE))</f>
        <v>-683.60760301058792</v>
      </c>
      <c r="AQ122" s="308">
        <f>IF(AP122="Neg","Neg",AP122*VLOOKUP($D122,$D$1422:$AY$1445,COLUMNS($D122:AQ122),FALSE))</f>
        <v>-685.28010132487725</v>
      </c>
      <c r="AR122" s="308">
        <f>IF(AQ122="Neg","Neg",AQ122*VLOOKUP($D122,$D$1422:$AY$1445,COLUMNS($D122:AR122),FALSE))</f>
        <v>-685.02587793632551</v>
      </c>
      <c r="AS122" s="308">
        <f>IF(AR122="Neg","Neg",AR122*VLOOKUP($D122,$D$1422:$AY$1445,COLUMNS($D122:AS122),FALSE))</f>
        <v>-717.52273431377887</v>
      </c>
      <c r="AT122" s="308">
        <f>IF(AS122="Neg","Neg",AS122*VLOOKUP($D122,$D$1422:$AY$1445,COLUMNS($D122:AT122),FALSE))</f>
        <v>-742.21201683888228</v>
      </c>
      <c r="AU122" s="308">
        <f>IF(AT122="Neg","Neg",AT122*VLOOKUP($D122,$D$1422:$AY$1445,COLUMNS($D122:AU122),FALSE))</f>
        <v>-764.8857361543927</v>
      </c>
      <c r="AV122" s="308">
        <f>IF(AU122="Neg","Neg",AU122*VLOOKUP($D122,$D$1422:$AY$1445,COLUMNS($D122:AV122),FALSE))</f>
        <v>-800.09795345616214</v>
      </c>
      <c r="AW122" s="308">
        <f>IF(AV122="Neg","Neg",AV122*VLOOKUP($D122,$D$1422:$AY$1445,COLUMNS($D122:AW122),FALSE))</f>
        <v>-834.61447342044323</v>
      </c>
      <c r="AX122" s="308">
        <f>IF(AW122="Neg","Neg",AW122*VLOOKUP($D122,$D$1422:$AY$1445,COLUMNS($D122:AX122),FALSE))</f>
        <v>-854.5213492974683</v>
      </c>
      <c r="AY122" s="308">
        <f>IF(AX122="Neg","Neg",AX122*VLOOKUP($D122,$D$1422:$AY$1445,COLUMNS($D122:AY122),FALSE))</f>
        <v>-885.13203214695704</v>
      </c>
      <c r="AZ122" s="308">
        <f>IF(AY122="Neg","Neg",AY122*VLOOKUP($D122,$D$1422:AZ$1445,COLUMNS($D122:AZ122),FALSE))</f>
        <v>-920.70963862008591</v>
      </c>
      <c r="BA122" s="308">
        <f>IF(AZ122="Neg","Neg",AZ122*VLOOKUP($D122,$D$1422:BA$1445,COLUMNS($D122:BA122),FALSE))</f>
        <v>-959.64955442567339</v>
      </c>
      <c r="BB122" s="308">
        <f>IF(BA122="Neg","Neg",BA122*VLOOKUP($D122,$D$1422:BB$1445,COLUMNS($D122:BB122),FALSE))</f>
        <v>-997.44774297013055</v>
      </c>
      <c r="BC122" s="308">
        <f>IF(BB122="Neg","Neg",BB122*VLOOKUP($D122,$D$1422:BC$1445,COLUMNS($D122:BC122),FALSE))</f>
        <v>-1039.4246715142233</v>
      </c>
    </row>
    <row r="123" spans="1:55">
      <c r="A123" s="304"/>
      <c r="B123" s="305" t="s">
        <v>998</v>
      </c>
      <c r="C123" s="306" t="s">
        <v>435</v>
      </c>
      <c r="D123" s="305" t="s">
        <v>762</v>
      </c>
      <c r="E123" s="312"/>
      <c r="F123" s="312"/>
      <c r="G123" s="312"/>
      <c r="H123" s="312"/>
      <c r="I123" s="312"/>
      <c r="J123" s="312"/>
      <c r="K123" s="312"/>
      <c r="L123" s="312"/>
      <c r="M123" s="312"/>
      <c r="N123" s="312"/>
      <c r="O123" s="312"/>
      <c r="P123" s="312"/>
      <c r="Q123" s="307">
        <v>0</v>
      </c>
      <c r="R123" s="307">
        <v>-240</v>
      </c>
      <c r="S123" s="308">
        <f>IF(R123="Neg","Neg",R123*VLOOKUP($D123,$D$1422:$AY$1445,COLUMNS($D123:S123),FALSE))</f>
        <v>-258.41342736865124</v>
      </c>
      <c r="T123" s="308">
        <f>IF(S123="Neg","Neg",S123*VLOOKUP($D123,$D$1422:$AY$1445,COLUMNS($D123:T123),FALSE))</f>
        <v>-284.0289395513276</v>
      </c>
      <c r="U123" s="308">
        <f>IF(T123="Neg","Neg",T123*VLOOKUP($D123,$D$1422:$AY$1445,COLUMNS($D123:U123),FALSE))</f>
        <v>-304.85958485958486</v>
      </c>
      <c r="V123" s="308">
        <f>IF(U123="Neg","Neg",U123*VLOOKUP($D123,$D$1422:$AY$1445,COLUMNS($D123:V123),FALSE))</f>
        <v>-342.48829114500757</v>
      </c>
      <c r="W123" s="308">
        <f>IF(V123="Neg","Neg",V123*VLOOKUP($D123,$D$1422:$AY$1445,COLUMNS($D123:W123),FALSE))</f>
        <v>-382.8819273595393</v>
      </c>
      <c r="X123" s="308">
        <f>IF(W123="Neg","Neg",W123*VLOOKUP($D123,$D$1422:$AY$1445,COLUMNS($D123:X123),FALSE))</f>
        <v>-421.97729302206915</v>
      </c>
      <c r="Y123" s="308">
        <f>IF(X123="Neg","Neg",X123*VLOOKUP($D123,$D$1422:$AY$1445,COLUMNS($D123:Y123),FALSE))</f>
        <v>-454.88600951287526</v>
      </c>
      <c r="Z123" s="308">
        <f>IF(Y123="Neg","Neg",Y123*VLOOKUP($D123,$D$1422:$AY$1445,COLUMNS($D123:Z123),FALSE))</f>
        <v>-478.99841452080267</v>
      </c>
      <c r="AA123" s="308">
        <f>IF(Z123="Neg","Neg",Z123*VLOOKUP($D123,$D$1422:$AY$1445,COLUMNS($D123:AA123),FALSE))</f>
        <v>-494.18985657791632</v>
      </c>
      <c r="AB123" s="308">
        <f>IF(AA123="Neg","Neg",AA123*VLOOKUP($D123,$D$1422:$AY$1445,COLUMNS($D123:AB123),FALSE))</f>
        <v>-524.00634191678967</v>
      </c>
      <c r="AC123" s="308">
        <f>IF(AB123="Neg","Neg",AB123*VLOOKUP($D123,$D$1422:$AY$1445,COLUMNS($D123:AC123),FALSE))</f>
        <v>-549.72609480072163</v>
      </c>
      <c r="AD123" s="308">
        <f>IF(AC123="Neg","Neg",AC123*VLOOKUP($D123,$D$1422:$AY$1445,COLUMNS($D123:AD123),FALSE))</f>
        <v>-579.50759025385889</v>
      </c>
      <c r="AE123" s="308">
        <f>IF(AD123="Neg","Neg",AD123*VLOOKUP($D123,$D$1422:$AY$1445,COLUMNS($D123:AE123),FALSE))</f>
        <v>-620.03681227561822</v>
      </c>
      <c r="AF123" s="308">
        <f>IF(AE123="Neg","Neg",AE123*VLOOKUP($D123,$D$1422:$AY$1445,COLUMNS($D123:AF123),FALSE))</f>
        <v>-652.3740272994005</v>
      </c>
      <c r="AG123" s="308">
        <f>IF(AF123="Neg","Neg",AF123*VLOOKUP($D123,$D$1422:$AY$1445,COLUMNS($D123:AG123),FALSE))</f>
        <v>-684.45173400397277</v>
      </c>
      <c r="AH123" s="308">
        <f>IF(AG123="Neg","Neg",AG123*VLOOKUP($D123,$D$1422:$AY$1445,COLUMNS($D123:AH123),FALSE))</f>
        <v>-716.05197455943721</v>
      </c>
      <c r="AI123" s="308">
        <f>IF(AH123="Neg","Neg",AH123*VLOOKUP($D123,$D$1422:$AY$1445,COLUMNS($D123:AI123),FALSE))</f>
        <v>-757.27224682448559</v>
      </c>
      <c r="AJ123" s="308">
        <f>IF(AI123="Neg","Neg",AI123*VLOOKUP($D123,$D$1422:$AY$1445,COLUMNS($D123:AJ123),FALSE))</f>
        <v>-785.46316038853342</v>
      </c>
      <c r="AK123" s="308">
        <f>IF(AJ123="Neg","Neg",AJ123*VLOOKUP($D123,$D$1422:$AY$1445,COLUMNS($D123:AK123),FALSE))</f>
        <v>-830.44338745831271</v>
      </c>
      <c r="AL123" s="308">
        <f>IF(AK123="Neg","Neg",AK123*VLOOKUP($D123,$D$1422:$AY$1445,COLUMNS($D123:AL123),FALSE))</f>
        <v>-880.31782479543654</v>
      </c>
      <c r="AM123" s="308">
        <f>IF(AL123="Neg","Neg",AL123*VLOOKUP($D123,$D$1422:$AY$1445,COLUMNS($D123:AM123),FALSE))</f>
        <v>-925.88777723106068</v>
      </c>
      <c r="AN123" s="308">
        <f>IF(AM123="Neg","Neg",AM123*VLOOKUP($D123,$D$1422:$AY$1445,COLUMNS($D123:AN123),FALSE))</f>
        <v>-986.73227270242182</v>
      </c>
      <c r="AO123" s="308">
        <f>IF(AN123="Neg","Neg",AN123*VLOOKUP($D123,$D$1422:$AY$1445,COLUMNS($D123:AO123),FALSE))</f>
        <v>-1041.412716636597</v>
      </c>
      <c r="AP123" s="308">
        <f>IF(AO123="Neg","Neg",AO123*VLOOKUP($D123,$D$1422:$AY$1445,COLUMNS($D123:AP123),FALSE))</f>
        <v>-1093.7721648169406</v>
      </c>
      <c r="AQ123" s="308">
        <f>IF(AP123="Neg","Neg",AP123*VLOOKUP($D123,$D$1422:$AY$1445,COLUMNS($D123:AQ123),FALSE))</f>
        <v>-1096.4481621198036</v>
      </c>
      <c r="AR123" s="308">
        <f>IF(AQ123="Neg","Neg",AQ123*VLOOKUP($D123,$D$1422:$AY$1445,COLUMNS($D123:AR123),FALSE))</f>
        <v>-1096.0414046981207</v>
      </c>
      <c r="AS123" s="308">
        <f>IF(AR123="Neg","Neg",AR123*VLOOKUP($D123,$D$1422:$AY$1445,COLUMNS($D123:AS123),FALSE))</f>
        <v>-1148.036374902046</v>
      </c>
      <c r="AT123" s="308">
        <f>IF(AS123="Neg","Neg",AS123*VLOOKUP($D123,$D$1422:$AY$1445,COLUMNS($D123:AT123),FALSE))</f>
        <v>-1187.5392269422114</v>
      </c>
      <c r="AU123" s="308">
        <f>IF(AT123="Neg","Neg",AT123*VLOOKUP($D123,$D$1422:$AY$1445,COLUMNS($D123:AU123),FALSE))</f>
        <v>-1223.817177847028</v>
      </c>
      <c r="AV123" s="308">
        <f>IF(AU123="Neg","Neg",AU123*VLOOKUP($D123,$D$1422:$AY$1445,COLUMNS($D123:AV123),FALSE))</f>
        <v>-1280.1567255298592</v>
      </c>
      <c r="AW123" s="308">
        <f>IF(AV123="Neg","Neg",AV123*VLOOKUP($D123,$D$1422:$AY$1445,COLUMNS($D123:AW123),FALSE))</f>
        <v>-1335.3831574727089</v>
      </c>
      <c r="AX123" s="308">
        <f>IF(AW123="Neg","Neg",AW123*VLOOKUP($D123,$D$1422:$AY$1445,COLUMNS($D123:AX123),FALSE))</f>
        <v>-1367.2341588759491</v>
      </c>
      <c r="AY123" s="308">
        <f>IF(AX123="Neg","Neg",AX123*VLOOKUP($D123,$D$1422:$AY$1445,COLUMNS($D123:AY123),FALSE))</f>
        <v>-1416.2112514351311</v>
      </c>
      <c r="AZ123" s="308">
        <f>IF(AY123="Neg","Neg",AY123*VLOOKUP($D123,$D$1422:AZ$1445,COLUMNS($D123:AZ123),FALSE))</f>
        <v>-1473.1354217921373</v>
      </c>
      <c r="BA123" s="308">
        <f>IF(AZ123="Neg","Neg",AZ123*VLOOKUP($D123,$D$1422:BA$1445,COLUMNS($D123:BA123),FALSE))</f>
        <v>-1535.4392870810773</v>
      </c>
      <c r="BB123" s="308">
        <f>IF(BA123="Neg","Neg",BA123*VLOOKUP($D123,$D$1422:BB$1445,COLUMNS($D123:BB123),FALSE))</f>
        <v>-1595.9163887522086</v>
      </c>
      <c r="BC123" s="308">
        <f>IF(BB123="Neg","Neg",BB123*VLOOKUP($D123,$D$1422:BC$1445,COLUMNS($D123:BC123),FALSE))</f>
        <v>-1663.0794744227569</v>
      </c>
    </row>
    <row r="124" spans="1:55">
      <c r="A124" s="304"/>
      <c r="B124" s="305" t="s">
        <v>998</v>
      </c>
      <c r="C124" s="306" t="s">
        <v>436</v>
      </c>
      <c r="D124" s="305" t="s">
        <v>90</v>
      </c>
      <c r="E124" s="312"/>
      <c r="F124" s="312"/>
      <c r="G124" s="312"/>
      <c r="H124" s="312"/>
      <c r="I124" s="312"/>
      <c r="J124" s="312"/>
      <c r="K124" s="312"/>
      <c r="L124" s="312"/>
      <c r="M124" s="312"/>
      <c r="N124" s="312"/>
      <c r="O124" s="312"/>
      <c r="P124" s="312"/>
      <c r="Q124" s="307">
        <v>0</v>
      </c>
      <c r="R124" s="307">
        <v>-60</v>
      </c>
      <c r="S124" s="308">
        <f>IF(R124="Neg","Neg",R124*VLOOKUP($D124,$D$1422:$AY$1445,COLUMNS($D124:S124),FALSE))</f>
        <v>-64.60335684216281</v>
      </c>
      <c r="T124" s="308">
        <f>IF(S124="Neg","Neg",S124*VLOOKUP($D124,$D$1422:$AY$1445,COLUMNS($D124:T124),FALSE))</f>
        <v>-71.007234887831899</v>
      </c>
      <c r="U124" s="308">
        <f>IF(T124="Neg","Neg",T124*VLOOKUP($D124,$D$1422:$AY$1445,COLUMNS($D124:U124),FALSE))</f>
        <v>-76.214896214896214</v>
      </c>
      <c r="V124" s="308">
        <f>IF(U124="Neg","Neg",U124*VLOOKUP($D124,$D$1422:$AY$1445,COLUMNS($D124:V124),FALSE))</f>
        <v>-85.622072786251891</v>
      </c>
      <c r="W124" s="308">
        <f>IF(V124="Neg","Neg",V124*VLOOKUP($D124,$D$1422:$AY$1445,COLUMNS($D124:W124),FALSE))</f>
        <v>-95.720481839884826</v>
      </c>
      <c r="X124" s="308">
        <f>IF(W124="Neg","Neg",W124*VLOOKUP($D124,$D$1422:$AY$1445,COLUMNS($D124:X124),FALSE))</f>
        <v>-105.49432325551729</v>
      </c>
      <c r="Y124" s="308">
        <f>IF(X124="Neg","Neg",X124*VLOOKUP($D124,$D$1422:$AY$1445,COLUMNS($D124:Y124),FALSE))</f>
        <v>-113.72150237821882</v>
      </c>
      <c r="Z124" s="308">
        <f>IF(Y124="Neg","Neg",Y124*VLOOKUP($D124,$D$1422:$AY$1445,COLUMNS($D124:Z124),FALSE))</f>
        <v>-119.74960363020067</v>
      </c>
      <c r="AA124" s="308">
        <f>IF(Z124="Neg","Neg",Z124*VLOOKUP($D124,$D$1422:$AY$1445,COLUMNS($D124:AA124),FALSE))</f>
        <v>-123.54746414447908</v>
      </c>
      <c r="AB124" s="308">
        <f>IF(AA124="Neg","Neg",AA124*VLOOKUP($D124,$D$1422:$AY$1445,COLUMNS($D124:AB124),FALSE))</f>
        <v>-131.00158547919742</v>
      </c>
      <c r="AC124" s="308">
        <f>IF(AB124="Neg","Neg",AB124*VLOOKUP($D124,$D$1422:$AY$1445,COLUMNS($D124:AC124),FALSE))</f>
        <v>-137.43152370018041</v>
      </c>
      <c r="AD124" s="308">
        <f>IF(AC124="Neg","Neg",AC124*VLOOKUP($D124,$D$1422:$AY$1445,COLUMNS($D124:AD124),FALSE))</f>
        <v>-144.87689756346472</v>
      </c>
      <c r="AE124" s="308">
        <f>IF(AD124="Neg","Neg",AD124*VLOOKUP($D124,$D$1422:$AY$1445,COLUMNS($D124:AE124),FALSE))</f>
        <v>-155.00920306890455</v>
      </c>
      <c r="AF124" s="308">
        <f>IF(AE124="Neg","Neg",AE124*VLOOKUP($D124,$D$1422:$AY$1445,COLUMNS($D124:AF124),FALSE))</f>
        <v>-163.09350682485012</v>
      </c>
      <c r="AG124" s="308">
        <f>IF(AF124="Neg","Neg",AF124*VLOOKUP($D124,$D$1422:$AY$1445,COLUMNS($D124:AG124),FALSE))</f>
        <v>-171.11293350099319</v>
      </c>
      <c r="AH124" s="308">
        <f>IF(AG124="Neg","Neg",AG124*VLOOKUP($D124,$D$1422:$AY$1445,COLUMNS($D124:AH124),FALSE))</f>
        <v>-179.0129936398593</v>
      </c>
      <c r="AI124" s="308">
        <f>IF(AH124="Neg","Neg",AH124*VLOOKUP($D124,$D$1422:$AY$1445,COLUMNS($D124:AI124),FALSE))</f>
        <v>-189.3180617061214</v>
      </c>
      <c r="AJ124" s="308">
        <f>IF(AI124="Neg","Neg",AI124*VLOOKUP($D124,$D$1422:$AY$1445,COLUMNS($D124:AJ124),FALSE))</f>
        <v>-196.36579009713336</v>
      </c>
      <c r="AK124" s="308">
        <f>IF(AJ124="Neg","Neg",AJ124*VLOOKUP($D124,$D$1422:$AY$1445,COLUMNS($D124:AK124),FALSE))</f>
        <v>-207.61084686457818</v>
      </c>
      <c r="AL124" s="308">
        <f>IF(AK124="Neg","Neg",AK124*VLOOKUP($D124,$D$1422:$AY$1445,COLUMNS($D124:AL124),FALSE))</f>
        <v>-220.07945619885913</v>
      </c>
      <c r="AM124" s="308">
        <f>IF(AL124="Neg","Neg",AL124*VLOOKUP($D124,$D$1422:$AY$1445,COLUMNS($D124:AM124),FALSE))</f>
        <v>-231.47194430776517</v>
      </c>
      <c r="AN124" s="308">
        <f>IF(AM124="Neg","Neg",AM124*VLOOKUP($D124,$D$1422:$AY$1445,COLUMNS($D124:AN124),FALSE))</f>
        <v>-246.68306817560546</v>
      </c>
      <c r="AO124" s="308">
        <f>IF(AN124="Neg","Neg",AN124*VLOOKUP($D124,$D$1422:$AY$1445,COLUMNS($D124:AO124),FALSE))</f>
        <v>-260.35317915914925</v>
      </c>
      <c r="AP124" s="308">
        <f>IF(AO124="Neg","Neg",AO124*VLOOKUP($D124,$D$1422:$AY$1445,COLUMNS($D124:AP124),FALSE))</f>
        <v>-273.44304120423516</v>
      </c>
      <c r="AQ124" s="308">
        <f>IF(AP124="Neg","Neg",AP124*VLOOKUP($D124,$D$1422:$AY$1445,COLUMNS($D124:AQ124),FALSE))</f>
        <v>-274.11204052995089</v>
      </c>
      <c r="AR124" s="308">
        <f>IF(AQ124="Neg","Neg",AQ124*VLOOKUP($D124,$D$1422:$AY$1445,COLUMNS($D124:AR124),FALSE))</f>
        <v>-274.01035117453017</v>
      </c>
      <c r="AS124" s="308">
        <f>IF(AR124="Neg","Neg",AR124*VLOOKUP($D124,$D$1422:$AY$1445,COLUMNS($D124:AS124),FALSE))</f>
        <v>-287.00909372551149</v>
      </c>
      <c r="AT124" s="308">
        <f>IF(AS124="Neg","Neg",AS124*VLOOKUP($D124,$D$1422:$AY$1445,COLUMNS($D124:AT124),FALSE))</f>
        <v>-296.88480673555284</v>
      </c>
      <c r="AU124" s="308">
        <f>IF(AT124="Neg","Neg",AT124*VLOOKUP($D124,$D$1422:$AY$1445,COLUMNS($D124:AU124),FALSE))</f>
        <v>-305.954294461757</v>
      </c>
      <c r="AV124" s="308">
        <f>IF(AU124="Neg","Neg",AU124*VLOOKUP($D124,$D$1422:$AY$1445,COLUMNS($D124:AV124),FALSE))</f>
        <v>-320.03918138246479</v>
      </c>
      <c r="AW124" s="308">
        <f>IF(AV124="Neg","Neg",AV124*VLOOKUP($D124,$D$1422:$AY$1445,COLUMNS($D124:AW124),FALSE))</f>
        <v>-333.84578936817724</v>
      </c>
      <c r="AX124" s="308">
        <f>IF(AW124="Neg","Neg",AW124*VLOOKUP($D124,$D$1422:$AY$1445,COLUMNS($D124:AX124),FALSE))</f>
        <v>-341.80853971898728</v>
      </c>
      <c r="AY124" s="308">
        <f>IF(AX124="Neg","Neg",AX124*VLOOKUP($D124,$D$1422:$AY$1445,COLUMNS($D124:AY124),FALSE))</f>
        <v>-354.05281285878277</v>
      </c>
      <c r="AZ124" s="308">
        <f>IF(AY124="Neg","Neg",AY124*VLOOKUP($D124,$D$1422:AZ$1445,COLUMNS($D124:AZ124),FALSE))</f>
        <v>-368.28385544803433</v>
      </c>
      <c r="BA124" s="308">
        <f>IF(AZ124="Neg","Neg",AZ124*VLOOKUP($D124,$D$1422:BA$1445,COLUMNS($D124:BA124),FALSE))</f>
        <v>-383.85982177026932</v>
      </c>
      <c r="BB124" s="308">
        <f>IF(BA124="Neg","Neg",BA124*VLOOKUP($D124,$D$1422:BB$1445,COLUMNS($D124:BB124),FALSE))</f>
        <v>-398.97909718805215</v>
      </c>
      <c r="BC124" s="308">
        <f>IF(BB124="Neg","Neg",BB124*VLOOKUP($D124,$D$1422:BC$1445,COLUMNS($D124:BC124),FALSE))</f>
        <v>-415.76986860568923</v>
      </c>
    </row>
    <row r="125" spans="1:55">
      <c r="A125" s="304"/>
      <c r="B125" s="305" t="s">
        <v>998</v>
      </c>
      <c r="C125" s="306" t="s">
        <v>437</v>
      </c>
      <c r="D125" s="305" t="s">
        <v>268</v>
      </c>
      <c r="E125" s="312"/>
      <c r="F125" s="312"/>
      <c r="G125" s="312"/>
      <c r="H125" s="312"/>
      <c r="I125" s="312"/>
      <c r="J125" s="312"/>
      <c r="K125" s="312"/>
      <c r="L125" s="312"/>
      <c r="M125" s="312"/>
      <c r="N125" s="312"/>
      <c r="O125" s="312"/>
      <c r="P125" s="312"/>
      <c r="Q125" s="307">
        <v>-35</v>
      </c>
      <c r="R125" s="307">
        <v>-85</v>
      </c>
      <c r="S125" s="308">
        <f>IF(R125="Neg","Neg",R125*VLOOKUP($D125,$D$1422:$AY$1445,COLUMNS($D125:S125),FALSE))</f>
        <v>-91.521422193063984</v>
      </c>
      <c r="T125" s="308">
        <f>IF(S125="Neg","Neg",S125*VLOOKUP($D125,$D$1422:$AY$1445,COLUMNS($D125:T125),FALSE))</f>
        <v>-100.59358275776187</v>
      </c>
      <c r="U125" s="308">
        <f>IF(T125="Neg","Neg",T125*VLOOKUP($D125,$D$1422:$AY$1445,COLUMNS($D125:U125),FALSE))</f>
        <v>-107.97110297110298</v>
      </c>
      <c r="V125" s="308">
        <f>IF(U125="Neg","Neg",U125*VLOOKUP($D125,$D$1422:$AY$1445,COLUMNS($D125:V125),FALSE))</f>
        <v>-121.2979364471902</v>
      </c>
      <c r="W125" s="308">
        <f>IF(V125="Neg","Neg",V125*VLOOKUP($D125,$D$1422:$AY$1445,COLUMNS($D125:W125),FALSE))</f>
        <v>-135.60401593983687</v>
      </c>
      <c r="X125" s="308">
        <f>IF(W125="Neg","Neg",W125*VLOOKUP($D125,$D$1422:$AY$1445,COLUMNS($D125:X125),FALSE))</f>
        <v>-149.45029127864953</v>
      </c>
      <c r="Y125" s="308">
        <f>IF(X125="Neg","Neg",X125*VLOOKUP($D125,$D$1422:$AY$1445,COLUMNS($D125:Y125),FALSE))</f>
        <v>-161.1054617024767</v>
      </c>
      <c r="Z125" s="308">
        <f>IF(Y125="Neg","Neg",Y125*VLOOKUP($D125,$D$1422:$AY$1445,COLUMNS($D125:Z125),FALSE))</f>
        <v>-169.645271809451</v>
      </c>
      <c r="AA125" s="308">
        <f>IF(Z125="Neg","Neg",Z125*VLOOKUP($D125,$D$1422:$AY$1445,COLUMNS($D125:AA125),FALSE))</f>
        <v>-175.02557420467875</v>
      </c>
      <c r="AB125" s="308">
        <f>IF(AA125="Neg","Neg",AA125*VLOOKUP($D125,$D$1422:$AY$1445,COLUMNS($D125:AB125),FALSE))</f>
        <v>-185.58557942886307</v>
      </c>
      <c r="AC125" s="308">
        <f>IF(AB125="Neg","Neg",AB125*VLOOKUP($D125,$D$1422:$AY$1445,COLUMNS($D125:AC125),FALSE))</f>
        <v>-194.69465857525563</v>
      </c>
      <c r="AD125" s="308">
        <f>IF(AC125="Neg","Neg",AC125*VLOOKUP($D125,$D$1422:$AY$1445,COLUMNS($D125:AD125),FALSE))</f>
        <v>-205.24227154824175</v>
      </c>
      <c r="AE125" s="308">
        <f>IF(AD125="Neg","Neg",AD125*VLOOKUP($D125,$D$1422:$AY$1445,COLUMNS($D125:AE125),FALSE))</f>
        <v>-219.59637101428152</v>
      </c>
      <c r="AF125" s="308">
        <f>IF(AE125="Neg","Neg",AE125*VLOOKUP($D125,$D$1422:$AY$1445,COLUMNS($D125:AF125),FALSE))</f>
        <v>-231.04913466853773</v>
      </c>
      <c r="AG125" s="308">
        <f>IF(AF125="Neg","Neg",AF125*VLOOKUP($D125,$D$1422:$AY$1445,COLUMNS($D125:AG125),FALSE))</f>
        <v>-242.40998912640708</v>
      </c>
      <c r="AH125" s="308">
        <f>IF(AG125="Neg","Neg",AG125*VLOOKUP($D125,$D$1422:$AY$1445,COLUMNS($D125:AH125),FALSE))</f>
        <v>-253.60174098980073</v>
      </c>
      <c r="AI125" s="308">
        <f>IF(AH125="Neg","Neg",AH125*VLOOKUP($D125,$D$1422:$AY$1445,COLUMNS($D125:AI125),FALSE))</f>
        <v>-268.20058741700535</v>
      </c>
      <c r="AJ125" s="308">
        <f>IF(AI125="Neg","Neg",AI125*VLOOKUP($D125,$D$1422:$AY$1445,COLUMNS($D125:AJ125),FALSE))</f>
        <v>-278.1848693042723</v>
      </c>
      <c r="AK125" s="308">
        <f>IF(AJ125="Neg","Neg",AJ125*VLOOKUP($D125,$D$1422:$AY$1445,COLUMNS($D125:AK125),FALSE))</f>
        <v>-294.11536639148579</v>
      </c>
      <c r="AL125" s="308">
        <f>IF(AK125="Neg","Neg",AK125*VLOOKUP($D125,$D$1422:$AY$1445,COLUMNS($D125:AL125),FALSE))</f>
        <v>-311.7792296150505</v>
      </c>
      <c r="AM125" s="308">
        <f>IF(AL125="Neg","Neg",AL125*VLOOKUP($D125,$D$1422:$AY$1445,COLUMNS($D125:AM125),FALSE))</f>
        <v>-327.91858776933407</v>
      </c>
      <c r="AN125" s="308">
        <f>IF(AM125="Neg","Neg",AM125*VLOOKUP($D125,$D$1422:$AY$1445,COLUMNS($D125:AN125),FALSE))</f>
        <v>-349.46767991544112</v>
      </c>
      <c r="AO125" s="308">
        <f>IF(AN125="Neg","Neg",AN125*VLOOKUP($D125,$D$1422:$AY$1445,COLUMNS($D125:AO125),FALSE))</f>
        <v>-368.83367047546153</v>
      </c>
      <c r="AP125" s="308">
        <f>IF(AO125="Neg","Neg",AO125*VLOOKUP($D125,$D$1422:$AY$1445,COLUMNS($D125:AP125),FALSE))</f>
        <v>-387.37764170599991</v>
      </c>
      <c r="AQ125" s="308">
        <f>IF(AP125="Neg","Neg",AP125*VLOOKUP($D125,$D$1422:$AY$1445,COLUMNS($D125:AQ125),FALSE))</f>
        <v>-388.32539075076386</v>
      </c>
      <c r="AR125" s="308">
        <f>IF(AQ125="Neg","Neg",AQ125*VLOOKUP($D125,$D$1422:$AY$1445,COLUMNS($D125:AR125),FALSE))</f>
        <v>-388.1813308305845</v>
      </c>
      <c r="AS125" s="308">
        <f>IF(AR125="Neg","Neg",AR125*VLOOKUP($D125,$D$1422:$AY$1445,COLUMNS($D125:AS125),FALSE))</f>
        <v>-406.59621611114136</v>
      </c>
      <c r="AT125" s="308">
        <f>IF(AS125="Neg","Neg",AS125*VLOOKUP($D125,$D$1422:$AY$1445,COLUMNS($D125:AT125),FALSE))</f>
        <v>-420.58680954203328</v>
      </c>
      <c r="AU125" s="308">
        <f>IF(AT125="Neg","Neg",AT125*VLOOKUP($D125,$D$1422:$AY$1445,COLUMNS($D125:AU125),FALSE))</f>
        <v>-433.43525048748916</v>
      </c>
      <c r="AV125" s="308">
        <f>IF(AU125="Neg","Neg",AU125*VLOOKUP($D125,$D$1422:$AY$1445,COLUMNS($D125:AV125),FALSE))</f>
        <v>-453.3888402918252</v>
      </c>
      <c r="AW125" s="308">
        <f>IF(AV125="Neg","Neg",AV125*VLOOKUP($D125,$D$1422:$AY$1445,COLUMNS($D125:AW125),FALSE))</f>
        <v>-472.94820160491781</v>
      </c>
      <c r="AX125" s="308">
        <f>IF(AW125="Neg","Neg",AW125*VLOOKUP($D125,$D$1422:$AY$1445,COLUMNS($D125:AX125),FALSE))</f>
        <v>-484.22876460189866</v>
      </c>
      <c r="AY125" s="308">
        <f>IF(AX125="Neg","Neg",AX125*VLOOKUP($D125,$D$1422:$AY$1445,COLUMNS($D125:AY125),FALSE))</f>
        <v>-501.57481821660895</v>
      </c>
      <c r="AZ125" s="308">
        <f>IF(AY125="Neg","Neg",AY125*VLOOKUP($D125,$D$1422:AZ$1445,COLUMNS($D125:AZ125),FALSE))</f>
        <v>-521.73546188471528</v>
      </c>
      <c r="BA125" s="308">
        <f>IF(AZ125="Neg","Neg",AZ125*VLOOKUP($D125,$D$1422:BA$1445,COLUMNS($D125:BA125),FALSE))</f>
        <v>-543.8014141745482</v>
      </c>
      <c r="BB125" s="308">
        <f>IF(BA125="Neg","Neg",BA125*VLOOKUP($D125,$D$1422:BB$1445,COLUMNS($D125:BB125),FALSE))</f>
        <v>-565.22038768307391</v>
      </c>
      <c r="BC125" s="308">
        <f>IF(BB125="Neg","Neg",BB125*VLOOKUP($D125,$D$1422:BC$1445,COLUMNS($D125:BC125),FALSE))</f>
        <v>-589.00731385805977</v>
      </c>
    </row>
    <row r="126" spans="1:55">
      <c r="A126" s="304"/>
      <c r="B126" s="305" t="s">
        <v>998</v>
      </c>
      <c r="C126" s="306" t="s">
        <v>109</v>
      </c>
      <c r="D126" s="305" t="s">
        <v>92</v>
      </c>
      <c r="E126" s="312"/>
      <c r="F126" s="312"/>
      <c r="G126" s="312"/>
      <c r="H126" s="312"/>
      <c r="I126" s="312"/>
      <c r="J126" s="312"/>
      <c r="K126" s="312"/>
      <c r="L126" s="312"/>
      <c r="M126" s="312"/>
      <c r="N126" s="312"/>
      <c r="O126" s="312"/>
      <c r="P126" s="312"/>
      <c r="Q126" s="307">
        <v>-70</v>
      </c>
      <c r="R126" s="307">
        <v>-75</v>
      </c>
      <c r="S126" s="308">
        <f>IF(R126="Neg","Neg",R126*VLOOKUP($D126,$D$1422:$AY$1445,COLUMNS($D126:S126),FALSE))</f>
        <v>-80.75419605270352</v>
      </c>
      <c r="T126" s="308">
        <f>IF(S126="Neg","Neg",S126*VLOOKUP($D126,$D$1422:$AY$1445,COLUMNS($D126:T126),FALSE))</f>
        <v>-88.759043609789884</v>
      </c>
      <c r="U126" s="308">
        <f>IF(T126="Neg","Neg",T126*VLOOKUP($D126,$D$1422:$AY$1445,COLUMNS($D126:U126),FALSE))</f>
        <v>-95.268620268620282</v>
      </c>
      <c r="V126" s="308">
        <f>IF(U126="Neg","Neg",U126*VLOOKUP($D126,$D$1422:$AY$1445,COLUMNS($D126:V126),FALSE))</f>
        <v>-107.02759098281489</v>
      </c>
      <c r="W126" s="308">
        <f>IF(V126="Neg","Neg",V126*VLOOKUP($D126,$D$1422:$AY$1445,COLUMNS($D126:W126),FALSE))</f>
        <v>-119.65060229985606</v>
      </c>
      <c r="X126" s="308">
        <f>IF(W126="Neg","Neg",W126*VLOOKUP($D126,$D$1422:$AY$1445,COLUMNS($D126:X126),FALSE))</f>
        <v>-131.86790406939664</v>
      </c>
      <c r="Y126" s="308">
        <f>IF(X126="Neg","Neg",X126*VLOOKUP($D126,$D$1422:$AY$1445,COLUMNS($D126:Y126),FALSE))</f>
        <v>-142.15187797277355</v>
      </c>
      <c r="Z126" s="308">
        <f>IF(Y126="Neg","Neg",Y126*VLOOKUP($D126,$D$1422:$AY$1445,COLUMNS($D126:Z126),FALSE))</f>
        <v>-149.68700453775085</v>
      </c>
      <c r="AA126" s="308">
        <f>IF(Z126="Neg","Neg",Z126*VLOOKUP($D126,$D$1422:$AY$1445,COLUMNS($D126:AA126),FALSE))</f>
        <v>-154.43433018059886</v>
      </c>
      <c r="AB126" s="308">
        <f>IF(AA126="Neg","Neg",AA126*VLOOKUP($D126,$D$1422:$AY$1445,COLUMNS($D126:AB126),FALSE))</f>
        <v>-163.75198184899679</v>
      </c>
      <c r="AC126" s="308">
        <f>IF(AB126="Neg","Neg",AB126*VLOOKUP($D126,$D$1422:$AY$1445,COLUMNS($D126:AC126),FALSE))</f>
        <v>-171.78940462522553</v>
      </c>
      <c r="AD126" s="308">
        <f>IF(AC126="Neg","Neg",AC126*VLOOKUP($D126,$D$1422:$AY$1445,COLUMNS($D126:AD126),FALSE))</f>
        <v>-181.09612195433093</v>
      </c>
      <c r="AE126" s="308">
        <f>IF(AD126="Neg","Neg",AD126*VLOOKUP($D126,$D$1422:$AY$1445,COLUMNS($D126:AE126),FALSE))</f>
        <v>-193.76150383613071</v>
      </c>
      <c r="AF126" s="308">
        <f>IF(AE126="Neg","Neg",AE126*VLOOKUP($D126,$D$1422:$AY$1445,COLUMNS($D126:AF126),FALSE))</f>
        <v>-203.86688353106265</v>
      </c>
      <c r="AG126" s="308">
        <f>IF(AF126="Neg","Neg",AF126*VLOOKUP($D126,$D$1422:$AY$1445,COLUMNS($D126:AG126),FALSE))</f>
        <v>-213.8911668762415</v>
      </c>
      <c r="AH126" s="308">
        <f>IF(AG126="Neg","Neg",AG126*VLOOKUP($D126,$D$1422:$AY$1445,COLUMNS($D126:AH126),FALSE))</f>
        <v>-223.76624204982411</v>
      </c>
      <c r="AI126" s="308">
        <f>IF(AH126="Neg","Neg",AH126*VLOOKUP($D126,$D$1422:$AY$1445,COLUMNS($D126:AI126),FALSE))</f>
        <v>-236.64757713265172</v>
      </c>
      <c r="AJ126" s="308">
        <f>IF(AI126="Neg","Neg",AI126*VLOOKUP($D126,$D$1422:$AY$1445,COLUMNS($D126:AJ126),FALSE))</f>
        <v>-245.45723762141665</v>
      </c>
      <c r="AK126" s="308">
        <f>IF(AJ126="Neg","Neg",AJ126*VLOOKUP($D126,$D$1422:$AY$1445,COLUMNS($D126:AK126),FALSE))</f>
        <v>-259.5135585807227</v>
      </c>
      <c r="AL126" s="308">
        <f>IF(AK126="Neg","Neg",AK126*VLOOKUP($D126,$D$1422:$AY$1445,COLUMNS($D126:AL126),FALSE))</f>
        <v>-275.09932024857392</v>
      </c>
      <c r="AM126" s="308">
        <f>IF(AL126="Neg","Neg",AL126*VLOOKUP($D126,$D$1422:$AY$1445,COLUMNS($D126:AM126),FALSE))</f>
        <v>-289.33993038470646</v>
      </c>
      <c r="AN126" s="308">
        <f>IF(AM126="Neg","Neg",AM126*VLOOKUP($D126,$D$1422:$AY$1445,COLUMNS($D126:AN126),FALSE))</f>
        <v>-308.35383521950683</v>
      </c>
      <c r="AO126" s="308">
        <f>IF(AN126="Neg","Neg",AN126*VLOOKUP($D126,$D$1422:$AY$1445,COLUMNS($D126:AO126),FALSE))</f>
        <v>-325.44147394893656</v>
      </c>
      <c r="AP126" s="308">
        <f>IF(AO126="Neg","Neg",AO126*VLOOKUP($D126,$D$1422:$AY$1445,COLUMNS($D126:AP126),FALSE))</f>
        <v>-341.80380150529396</v>
      </c>
      <c r="AQ126" s="308">
        <f>IF(AP126="Neg","Neg",AP126*VLOOKUP($D126,$D$1422:$AY$1445,COLUMNS($D126:AQ126),FALSE))</f>
        <v>-342.64005066243863</v>
      </c>
      <c r="AR126" s="308">
        <f>IF(AQ126="Neg","Neg",AQ126*VLOOKUP($D126,$D$1422:$AY$1445,COLUMNS($D126:AR126),FALSE))</f>
        <v>-342.51293896816276</v>
      </c>
      <c r="AS126" s="308">
        <f>IF(AR126="Neg","Neg",AR126*VLOOKUP($D126,$D$1422:$AY$1445,COLUMNS($D126:AS126),FALSE))</f>
        <v>-358.76136715688943</v>
      </c>
      <c r="AT126" s="308">
        <f>IF(AS126="Neg","Neg",AS126*VLOOKUP($D126,$D$1422:$AY$1445,COLUMNS($D126:AT126),FALSE))</f>
        <v>-371.10600841944114</v>
      </c>
      <c r="AU126" s="308">
        <f>IF(AT126="Neg","Neg",AT126*VLOOKUP($D126,$D$1422:$AY$1445,COLUMNS($D126:AU126),FALSE))</f>
        <v>-382.44286807719635</v>
      </c>
      <c r="AV126" s="308">
        <f>IF(AU126="Neg","Neg",AU126*VLOOKUP($D126,$D$1422:$AY$1445,COLUMNS($D126:AV126),FALSE))</f>
        <v>-400.04897672808107</v>
      </c>
      <c r="AW126" s="308">
        <f>IF(AV126="Neg","Neg",AV126*VLOOKUP($D126,$D$1422:$AY$1445,COLUMNS($D126:AW126),FALSE))</f>
        <v>-417.30723671022162</v>
      </c>
      <c r="AX126" s="308">
        <f>IF(AW126="Neg","Neg",AW126*VLOOKUP($D126,$D$1422:$AY$1445,COLUMNS($D126:AX126),FALSE))</f>
        <v>-427.26067464873415</v>
      </c>
      <c r="AY126" s="308">
        <f>IF(AX126="Neg","Neg",AX126*VLOOKUP($D126,$D$1422:$AY$1445,COLUMNS($D126:AY126),FALSE))</f>
        <v>-442.56601607347852</v>
      </c>
      <c r="AZ126" s="308">
        <f>IF(AY126="Neg","Neg",AY126*VLOOKUP($D126,$D$1422:AZ$1445,COLUMNS($D126:AZ126),FALSE))</f>
        <v>-460.35481931004296</v>
      </c>
      <c r="BA126" s="308">
        <f>IF(AZ126="Neg","Neg",AZ126*VLOOKUP($D126,$D$1422:BA$1445,COLUMNS($D126:BA126),FALSE))</f>
        <v>-479.82477721283669</v>
      </c>
      <c r="BB126" s="308">
        <f>IF(BA126="Neg","Neg",BA126*VLOOKUP($D126,$D$1422:BB$1445,COLUMNS($D126:BB126),FALSE))</f>
        <v>-498.72387148506527</v>
      </c>
      <c r="BC126" s="308">
        <f>IF(BB126="Neg","Neg",BB126*VLOOKUP($D126,$D$1422:BC$1445,COLUMNS($D126:BC126),FALSE))</f>
        <v>-519.71233575711165</v>
      </c>
    </row>
    <row r="127" spans="1:55">
      <c r="A127" s="304"/>
      <c r="B127" s="305" t="s">
        <v>998</v>
      </c>
      <c r="C127" s="306" t="s">
        <v>438</v>
      </c>
      <c r="D127" s="305" t="s">
        <v>988</v>
      </c>
      <c r="E127" s="312"/>
      <c r="F127" s="312"/>
      <c r="G127" s="312"/>
      <c r="H127" s="312"/>
      <c r="I127" s="312"/>
      <c r="J127" s="312"/>
      <c r="K127" s="312"/>
      <c r="L127" s="312"/>
      <c r="M127" s="312"/>
      <c r="N127" s="312"/>
      <c r="O127" s="312"/>
      <c r="P127" s="312"/>
      <c r="Q127" s="307">
        <v>-70</v>
      </c>
      <c r="R127" s="307">
        <v>-70</v>
      </c>
      <c r="S127" s="308">
        <f>IF(R127="Neg","Neg",R127*VLOOKUP($D127,$D$1422:$AY$1445,COLUMNS($D127:S127),FALSE))</f>
        <v>-75.370582982523274</v>
      </c>
      <c r="T127" s="308">
        <f>IF(S127="Neg","Neg",S127*VLOOKUP($D127,$D$1422:$AY$1445,COLUMNS($D127:T127),FALSE))</f>
        <v>-82.84177403580388</v>
      </c>
      <c r="U127" s="308">
        <f>IF(T127="Neg","Neg",T127*VLOOKUP($D127,$D$1422:$AY$1445,COLUMNS($D127:U127),FALSE))</f>
        <v>-88.917378917378912</v>
      </c>
      <c r="V127" s="308">
        <f>IF(U127="Neg","Neg",U127*VLOOKUP($D127,$D$1422:$AY$1445,COLUMNS($D127:V127),FALSE))</f>
        <v>-99.892418250627202</v>
      </c>
      <c r="W127" s="308">
        <f>IF(V127="Neg","Neg",V127*VLOOKUP($D127,$D$1422:$AY$1445,COLUMNS($D127:W127),FALSE))</f>
        <v>-111.67389547986564</v>
      </c>
      <c r="X127" s="308">
        <f>IF(W127="Neg","Neg",W127*VLOOKUP($D127,$D$1422:$AY$1445,COLUMNS($D127:X127),FALSE))</f>
        <v>-123.07671046477017</v>
      </c>
      <c r="Y127" s="308">
        <f>IF(X127="Neg","Neg",X127*VLOOKUP($D127,$D$1422:$AY$1445,COLUMNS($D127:Y127),FALSE))</f>
        <v>-132.67508610792194</v>
      </c>
      <c r="Z127" s="308">
        <f>IF(Y127="Neg","Neg",Y127*VLOOKUP($D127,$D$1422:$AY$1445,COLUMNS($D127:Z127),FALSE))</f>
        <v>-139.70787090190078</v>
      </c>
      <c r="AA127" s="308">
        <f>IF(Z127="Neg","Neg",Z127*VLOOKUP($D127,$D$1422:$AY$1445,COLUMNS($D127:AA127),FALSE))</f>
        <v>-144.13870816855894</v>
      </c>
      <c r="AB127" s="308">
        <f>IF(AA127="Neg","Neg",AA127*VLOOKUP($D127,$D$1422:$AY$1445,COLUMNS($D127:AB127),FALSE))</f>
        <v>-152.83518305906367</v>
      </c>
      <c r="AC127" s="308">
        <f>IF(AB127="Neg","Neg",AB127*VLOOKUP($D127,$D$1422:$AY$1445,COLUMNS($D127:AC127),FALSE))</f>
        <v>-160.33677765021048</v>
      </c>
      <c r="AD127" s="308">
        <f>IF(AC127="Neg","Neg",AC127*VLOOKUP($D127,$D$1422:$AY$1445,COLUMNS($D127:AD127),FALSE))</f>
        <v>-169.02304715737552</v>
      </c>
      <c r="AE127" s="308">
        <f>IF(AD127="Neg","Neg",AD127*VLOOKUP($D127,$D$1422:$AY$1445,COLUMNS($D127:AE127),FALSE))</f>
        <v>-180.84407024705533</v>
      </c>
      <c r="AF127" s="308">
        <f>IF(AE127="Neg","Neg",AE127*VLOOKUP($D127,$D$1422:$AY$1445,COLUMNS($D127:AF127),FALSE))</f>
        <v>-190.27575796232514</v>
      </c>
      <c r="AG127" s="308">
        <f>IF(AF127="Neg","Neg",AF127*VLOOKUP($D127,$D$1422:$AY$1445,COLUMNS($D127:AG127),FALSE))</f>
        <v>-199.63175575115872</v>
      </c>
      <c r="AH127" s="308">
        <f>IF(AG127="Neg","Neg",AG127*VLOOKUP($D127,$D$1422:$AY$1445,COLUMNS($D127:AH127),FALSE))</f>
        <v>-208.84849257983583</v>
      </c>
      <c r="AI127" s="308">
        <f>IF(AH127="Neg","Neg",AH127*VLOOKUP($D127,$D$1422:$AY$1445,COLUMNS($D127:AI127),FALSE))</f>
        <v>-220.87107199047495</v>
      </c>
      <c r="AJ127" s="308">
        <f>IF(AI127="Neg","Neg",AI127*VLOOKUP($D127,$D$1422:$AY$1445,COLUMNS($D127:AJ127),FALSE))</f>
        <v>-229.09342177998889</v>
      </c>
      <c r="AK127" s="308">
        <f>IF(AJ127="Neg","Neg",AJ127*VLOOKUP($D127,$D$1422:$AY$1445,COLUMNS($D127:AK127),FALSE))</f>
        <v>-242.21265467534118</v>
      </c>
      <c r="AL127" s="308">
        <f>IF(AK127="Neg","Neg",AK127*VLOOKUP($D127,$D$1422:$AY$1445,COLUMNS($D127:AL127),FALSE))</f>
        <v>-256.75936556533566</v>
      </c>
      <c r="AM127" s="308">
        <f>IF(AL127="Neg","Neg",AL127*VLOOKUP($D127,$D$1422:$AY$1445,COLUMNS($D127:AM127),FALSE))</f>
        <v>-270.05060169239272</v>
      </c>
      <c r="AN127" s="308">
        <f>IF(AM127="Neg","Neg",AM127*VLOOKUP($D127,$D$1422:$AY$1445,COLUMNS($D127:AN127),FALSE))</f>
        <v>-287.79691287153969</v>
      </c>
      <c r="AO127" s="308">
        <f>IF(AN127="Neg","Neg",AN127*VLOOKUP($D127,$D$1422:$AY$1445,COLUMNS($D127:AO127),FALSE))</f>
        <v>-303.74537568567411</v>
      </c>
      <c r="AP127" s="308">
        <f>IF(AO127="Neg","Neg",AO127*VLOOKUP($D127,$D$1422:$AY$1445,COLUMNS($D127:AP127),FALSE))</f>
        <v>-319.01688140494099</v>
      </c>
      <c r="AQ127" s="308">
        <f>IF(AP127="Neg","Neg",AP127*VLOOKUP($D127,$D$1422:$AY$1445,COLUMNS($D127:AQ127),FALSE))</f>
        <v>-319.79738061827601</v>
      </c>
      <c r="AR127" s="308">
        <f>IF(AQ127="Neg","Neg",AQ127*VLOOKUP($D127,$D$1422:$AY$1445,COLUMNS($D127:AR127),FALSE))</f>
        <v>-319.67874303695186</v>
      </c>
      <c r="AS127" s="308">
        <f>IF(AR127="Neg","Neg",AR127*VLOOKUP($D127,$D$1422:$AY$1445,COLUMNS($D127:AS127),FALSE))</f>
        <v>-334.84394267976342</v>
      </c>
      <c r="AT127" s="308">
        <f>IF(AS127="Neg","Neg",AS127*VLOOKUP($D127,$D$1422:$AY$1445,COLUMNS($D127:AT127),FALSE))</f>
        <v>-346.36560785814498</v>
      </c>
      <c r="AU127" s="308">
        <f>IF(AT127="Neg","Neg",AT127*VLOOKUP($D127,$D$1422:$AY$1445,COLUMNS($D127:AU127),FALSE))</f>
        <v>-356.94667687204981</v>
      </c>
      <c r="AV127" s="308">
        <f>IF(AU127="Neg","Neg",AU127*VLOOKUP($D127,$D$1422:$AY$1445,COLUMNS($D127:AV127),FALSE))</f>
        <v>-373.37904494620892</v>
      </c>
      <c r="AW127" s="308">
        <f>IF(AV127="Neg","Neg",AV127*VLOOKUP($D127,$D$1422:$AY$1445,COLUMNS($D127:AW127),FALSE))</f>
        <v>-389.48675426287343</v>
      </c>
      <c r="AX127" s="308">
        <f>IF(AW127="Neg","Neg",AW127*VLOOKUP($D127,$D$1422:$AY$1445,COLUMNS($D127:AX127),FALSE))</f>
        <v>-398.77662967215178</v>
      </c>
      <c r="AY127" s="308">
        <f>IF(AX127="Neg","Neg",AX127*VLOOKUP($D127,$D$1422:$AY$1445,COLUMNS($D127:AY127),FALSE))</f>
        <v>-413.0616150019132</v>
      </c>
      <c r="AZ127" s="308">
        <f>IF(AY127="Neg","Neg",AY127*VLOOKUP($D127,$D$1422:AZ$1445,COLUMNS($D127:AZ127),FALSE))</f>
        <v>-429.66449802270665</v>
      </c>
      <c r="BA127" s="308">
        <f>IF(AZ127="Neg","Neg",AZ127*VLOOKUP($D127,$D$1422:BA$1445,COLUMNS($D127:BA127),FALSE))</f>
        <v>-447.83645873198077</v>
      </c>
      <c r="BB127" s="308">
        <f>IF(BA127="Neg","Neg",BA127*VLOOKUP($D127,$D$1422:BB$1445,COLUMNS($D127:BB127),FALSE))</f>
        <v>-465.47561338606079</v>
      </c>
      <c r="BC127" s="308">
        <f>IF(BB127="Neg","Neg",BB127*VLOOKUP($D127,$D$1422:BC$1445,COLUMNS($D127:BC127),FALSE))</f>
        <v>-485.06484670663741</v>
      </c>
    </row>
    <row r="128" spans="1:55">
      <c r="A128" s="304"/>
      <c r="B128" s="305" t="s">
        <v>998</v>
      </c>
      <c r="C128" s="306" t="s">
        <v>813</v>
      </c>
      <c r="D128" s="305" t="s">
        <v>990</v>
      </c>
      <c r="E128" s="312"/>
      <c r="F128" s="312"/>
      <c r="G128" s="312"/>
      <c r="H128" s="312"/>
      <c r="I128" s="312"/>
      <c r="J128" s="312"/>
      <c r="K128" s="312"/>
      <c r="L128" s="312"/>
      <c r="M128" s="312"/>
      <c r="N128" s="312"/>
      <c r="O128" s="312"/>
      <c r="P128" s="312"/>
      <c r="Q128" s="307">
        <v>410</v>
      </c>
      <c r="R128" s="307">
        <v>410</v>
      </c>
      <c r="S128" s="308">
        <f>IF(R128="Neg","Neg",R128*VLOOKUP($D128,$D$1422:$AY$1445,COLUMNS($D128:S128),FALSE))</f>
        <v>441.45627175477921</v>
      </c>
      <c r="T128" s="308">
        <f>IF(S128="Neg","Neg",S128*VLOOKUP($D128,$D$1422:$AY$1445,COLUMNS($D128:T128),FALSE))</f>
        <v>485.21610506685136</v>
      </c>
      <c r="U128" s="308">
        <f>IF(T128="Neg","Neg",T128*VLOOKUP($D128,$D$1422:$AY$1445,COLUMNS($D128:U128),FALSE))</f>
        <v>520.80179080179084</v>
      </c>
      <c r="V128" s="308">
        <f>IF(U128="Neg","Neg",U128*VLOOKUP($D128,$D$1422:$AY$1445,COLUMNS($D128:V128),FALSE))</f>
        <v>585.08416403938793</v>
      </c>
      <c r="W128" s="308">
        <f>IF(V128="Neg","Neg",V128*VLOOKUP($D128,$D$1422:$AY$1445,COLUMNS($D128:W128),FALSE))</f>
        <v>654.08995923921304</v>
      </c>
      <c r="X128" s="308">
        <f>IF(W128="Neg","Neg",W128*VLOOKUP($D128,$D$1422:$AY$1445,COLUMNS($D128:X128),FALSE))</f>
        <v>720.87787557936826</v>
      </c>
      <c r="Y128" s="308">
        <f>IF(X128="Neg","Neg",X128*VLOOKUP($D128,$D$1422:$AY$1445,COLUMNS($D128:Y128),FALSE))</f>
        <v>777.09693291782867</v>
      </c>
      <c r="Z128" s="308">
        <f>IF(Y128="Neg","Neg",Y128*VLOOKUP($D128,$D$1422:$AY$1445,COLUMNS($D128:Z128),FALSE))</f>
        <v>818.28895813970462</v>
      </c>
      <c r="AA128" s="308">
        <f>IF(Z128="Neg","Neg",Z128*VLOOKUP($D128,$D$1422:$AY$1445,COLUMNS($D128:AA128),FALSE))</f>
        <v>844.24100498727375</v>
      </c>
      <c r="AB128" s="308">
        <f>IF(AA128="Neg","Neg",AA128*VLOOKUP($D128,$D$1422:$AY$1445,COLUMNS($D128:AB128),FALSE))</f>
        <v>895.17750077451581</v>
      </c>
      <c r="AC128" s="308">
        <f>IF(AB128="Neg","Neg",AB128*VLOOKUP($D128,$D$1422:$AY$1445,COLUMNS($D128:AC128),FALSE))</f>
        <v>939.11541195123289</v>
      </c>
      <c r="AD128" s="308">
        <f>IF(AC128="Neg","Neg",AC128*VLOOKUP($D128,$D$1422:$AY$1445,COLUMNS($D128:AD128),FALSE))</f>
        <v>989.99213335034244</v>
      </c>
      <c r="AE128" s="308">
        <f>IF(AD128="Neg","Neg",AD128*VLOOKUP($D128,$D$1422:$AY$1445,COLUMNS($D128:AE128),FALSE))</f>
        <v>1059.2295543041812</v>
      </c>
      <c r="AF128" s="308">
        <f>IF(AE128="Neg","Neg",AE128*VLOOKUP($D128,$D$1422:$AY$1445,COLUMNS($D128:AF128),FALSE))</f>
        <v>1114.4722966364759</v>
      </c>
      <c r="AG128" s="308">
        <f>IF(AF128="Neg","Neg",AF128*VLOOKUP($D128,$D$1422:$AY$1445,COLUMNS($D128:AG128),FALSE))</f>
        <v>1169.2717122567869</v>
      </c>
      <c r="AH128" s="308">
        <f>IF(AG128="Neg","Neg",AG128*VLOOKUP($D128,$D$1422:$AY$1445,COLUMNS($D128:AH128),FALSE))</f>
        <v>1223.2554565390387</v>
      </c>
      <c r="AI128" s="308">
        <f>IF(AH128="Neg","Neg",AH128*VLOOKUP($D128,$D$1422:$AY$1445,COLUMNS($D128:AI128),FALSE))</f>
        <v>1293.6734216584964</v>
      </c>
      <c r="AJ128" s="308">
        <f>IF(AI128="Neg","Neg",AI128*VLOOKUP($D128,$D$1422:$AY$1445,COLUMNS($D128:AJ128),FALSE))</f>
        <v>1341.832898997078</v>
      </c>
      <c r="AK128" s="308">
        <f>IF(AJ128="Neg","Neg",AJ128*VLOOKUP($D128,$D$1422:$AY$1445,COLUMNS($D128:AK128),FALSE))</f>
        <v>1418.6741202412843</v>
      </c>
      <c r="AL128" s="308">
        <f>IF(AK128="Neg","Neg",AK128*VLOOKUP($D128,$D$1422:$AY$1445,COLUMNS($D128:AL128),FALSE))</f>
        <v>1503.8762840255374</v>
      </c>
      <c r="AM128" s="308">
        <f>IF(AL128="Neg","Neg",AL128*VLOOKUP($D128,$D$1422:$AY$1445,COLUMNS($D128:AM128),FALSE))</f>
        <v>1581.7249527697286</v>
      </c>
      <c r="AN128" s="308">
        <f>IF(AM128="Neg","Neg",AM128*VLOOKUP($D128,$D$1422:$AY$1445,COLUMNS($D128:AN128),FALSE))</f>
        <v>1685.6676325333037</v>
      </c>
      <c r="AO128" s="308">
        <f>IF(AN128="Neg","Neg",AN128*VLOOKUP($D128,$D$1422:$AY$1445,COLUMNS($D128:AO128),FALSE))</f>
        <v>1779.0800575875196</v>
      </c>
      <c r="AP128" s="308">
        <f>IF(AO128="Neg","Neg",AO128*VLOOKUP($D128,$D$1422:$AY$1445,COLUMNS($D128:AP128),FALSE))</f>
        <v>1868.5274482289399</v>
      </c>
      <c r="AQ128" s="308">
        <f>IF(AP128="Neg","Neg",AP128*VLOOKUP($D128,$D$1422:$AY$1445,COLUMNS($D128:AQ128),FALSE))</f>
        <v>1873.0989436213308</v>
      </c>
      <c r="AR128" s="308">
        <f>IF(AQ128="Neg","Neg",AQ128*VLOOKUP($D128,$D$1422:$AY$1445,COLUMNS($D128:AR128),FALSE))</f>
        <v>1872.4040663592893</v>
      </c>
      <c r="AS128" s="308">
        <f>IF(AR128="Neg","Neg",AR128*VLOOKUP($D128,$D$1422:$AY$1445,COLUMNS($D128:AS128),FALSE))</f>
        <v>1961.2288071243283</v>
      </c>
      <c r="AT128" s="308">
        <f>IF(AS128="Neg","Neg",AS128*VLOOKUP($D128,$D$1422:$AY$1445,COLUMNS($D128:AT128),FALSE))</f>
        <v>2028.7128460262775</v>
      </c>
      <c r="AU128" s="308">
        <f>IF(AT128="Neg","Neg",AT128*VLOOKUP($D128,$D$1422:$AY$1445,COLUMNS($D128:AU128),FALSE))</f>
        <v>2090.6876788220056</v>
      </c>
      <c r="AV128" s="308">
        <f>IF(AU128="Neg","Neg",AU128*VLOOKUP($D128,$D$1422:$AY$1445,COLUMNS($D128:AV128),FALSE))</f>
        <v>2186.9344061135089</v>
      </c>
      <c r="AW128" s="308">
        <f>IF(AV128="Neg","Neg",AV128*VLOOKUP($D128,$D$1422:$AY$1445,COLUMNS($D128:AW128),FALSE))</f>
        <v>2281.2795606825439</v>
      </c>
      <c r="AX128" s="308">
        <f>IF(AW128="Neg","Neg",AW128*VLOOKUP($D128,$D$1422:$AY$1445,COLUMNS($D128:AX128),FALSE))</f>
        <v>2335.6916880797457</v>
      </c>
      <c r="AY128" s="308">
        <f>IF(AX128="Neg","Neg",AX128*VLOOKUP($D128,$D$1422:$AY$1445,COLUMNS($D128:AY128),FALSE))</f>
        <v>2419.3608878683481</v>
      </c>
      <c r="AZ128" s="308">
        <f>IF(AY128="Neg","Neg",AY128*VLOOKUP($D128,$D$1422:AZ$1445,COLUMNS($D128:AZ128),FALSE))</f>
        <v>2516.6063455615667</v>
      </c>
      <c r="BA128" s="308">
        <f>IF(AZ128="Neg","Neg",AZ128*VLOOKUP($D128,$D$1422:BA$1445,COLUMNS($D128:BA128),FALSE))</f>
        <v>2623.0421154301725</v>
      </c>
      <c r="BB128" s="308">
        <f>IF(BA128="Neg","Neg",BA128*VLOOKUP($D128,$D$1422:BB$1445,COLUMNS($D128:BB128),FALSE))</f>
        <v>2726.3571641183553</v>
      </c>
      <c r="BC128" s="308">
        <f>IF(BB128="Neg","Neg",BB128*VLOOKUP($D128,$D$1422:BC$1445,COLUMNS($D128:BC128),FALSE))</f>
        <v>2841.0941021388753</v>
      </c>
    </row>
    <row r="129" spans="1:55">
      <c r="A129" s="304"/>
      <c r="B129" s="305" t="s">
        <v>998</v>
      </c>
      <c r="C129" s="306" t="s">
        <v>439</v>
      </c>
      <c r="D129" s="305" t="s">
        <v>990</v>
      </c>
      <c r="E129" s="312"/>
      <c r="F129" s="312"/>
      <c r="G129" s="312"/>
      <c r="H129" s="312"/>
      <c r="I129" s="312"/>
      <c r="J129" s="312"/>
      <c r="K129" s="312"/>
      <c r="L129" s="312"/>
      <c r="M129" s="312"/>
      <c r="N129" s="312"/>
      <c r="O129" s="312"/>
      <c r="P129" s="312"/>
      <c r="Q129" s="307">
        <v>85</v>
      </c>
      <c r="R129" s="307">
        <v>85</v>
      </c>
      <c r="S129" s="308">
        <f>IF(R129="Neg","Neg",R129*VLOOKUP($D129,$D$1422:$AY$1445,COLUMNS($D129:S129),FALSE))</f>
        <v>91.521422193063984</v>
      </c>
      <c r="T129" s="308">
        <f>IF(S129="Neg","Neg",S129*VLOOKUP($D129,$D$1422:$AY$1445,COLUMNS($D129:T129),FALSE))</f>
        <v>100.59358275776187</v>
      </c>
      <c r="U129" s="308">
        <f>IF(T129="Neg","Neg",T129*VLOOKUP($D129,$D$1422:$AY$1445,COLUMNS($D129:U129),FALSE))</f>
        <v>107.97110297110298</v>
      </c>
      <c r="V129" s="308">
        <f>IF(U129="Neg","Neg",U129*VLOOKUP($D129,$D$1422:$AY$1445,COLUMNS($D129:V129),FALSE))</f>
        <v>121.2979364471902</v>
      </c>
      <c r="W129" s="308">
        <f>IF(V129="Neg","Neg",V129*VLOOKUP($D129,$D$1422:$AY$1445,COLUMNS($D129:W129),FALSE))</f>
        <v>135.60401593983687</v>
      </c>
      <c r="X129" s="308">
        <f>IF(W129="Neg","Neg",W129*VLOOKUP($D129,$D$1422:$AY$1445,COLUMNS($D129:X129),FALSE))</f>
        <v>149.45029127864953</v>
      </c>
      <c r="Y129" s="308">
        <f>IF(X129="Neg","Neg",X129*VLOOKUP($D129,$D$1422:$AY$1445,COLUMNS($D129:Y129),FALSE))</f>
        <v>161.1054617024767</v>
      </c>
      <c r="Z129" s="308">
        <f>IF(Y129="Neg","Neg",Y129*VLOOKUP($D129,$D$1422:$AY$1445,COLUMNS($D129:Z129),FALSE))</f>
        <v>169.645271809451</v>
      </c>
      <c r="AA129" s="308">
        <f>IF(Z129="Neg","Neg",Z129*VLOOKUP($D129,$D$1422:$AY$1445,COLUMNS($D129:AA129),FALSE))</f>
        <v>175.02557420467875</v>
      </c>
      <c r="AB129" s="308">
        <f>IF(AA129="Neg","Neg",AA129*VLOOKUP($D129,$D$1422:$AY$1445,COLUMNS($D129:AB129),FALSE))</f>
        <v>185.58557942886307</v>
      </c>
      <c r="AC129" s="308">
        <f>IF(AB129="Neg","Neg",AB129*VLOOKUP($D129,$D$1422:$AY$1445,COLUMNS($D129:AC129),FALSE))</f>
        <v>194.69465857525563</v>
      </c>
      <c r="AD129" s="308">
        <f>IF(AC129="Neg","Neg",AC129*VLOOKUP($D129,$D$1422:$AY$1445,COLUMNS($D129:AD129),FALSE))</f>
        <v>205.24227154824175</v>
      </c>
      <c r="AE129" s="308">
        <f>IF(AD129="Neg","Neg",AD129*VLOOKUP($D129,$D$1422:$AY$1445,COLUMNS($D129:AE129),FALSE))</f>
        <v>219.59637101428152</v>
      </c>
      <c r="AF129" s="308">
        <f>IF(AE129="Neg","Neg",AE129*VLOOKUP($D129,$D$1422:$AY$1445,COLUMNS($D129:AF129),FALSE))</f>
        <v>231.04913466853773</v>
      </c>
      <c r="AG129" s="308">
        <f>IF(AF129="Neg","Neg",AF129*VLOOKUP($D129,$D$1422:$AY$1445,COLUMNS($D129:AG129),FALSE))</f>
        <v>242.40998912640708</v>
      </c>
      <c r="AH129" s="308">
        <f>IF(AG129="Neg","Neg",AG129*VLOOKUP($D129,$D$1422:$AY$1445,COLUMNS($D129:AH129),FALSE))</f>
        <v>253.60174098980073</v>
      </c>
      <c r="AI129" s="308">
        <f>IF(AH129="Neg","Neg",AH129*VLOOKUP($D129,$D$1422:$AY$1445,COLUMNS($D129:AI129),FALSE))</f>
        <v>268.20058741700535</v>
      </c>
      <c r="AJ129" s="308">
        <f>IF(AI129="Neg","Neg",AI129*VLOOKUP($D129,$D$1422:$AY$1445,COLUMNS($D129:AJ129),FALSE))</f>
        <v>278.1848693042723</v>
      </c>
      <c r="AK129" s="308">
        <f>IF(AJ129="Neg","Neg",AJ129*VLOOKUP($D129,$D$1422:$AY$1445,COLUMNS($D129:AK129),FALSE))</f>
        <v>294.11536639148579</v>
      </c>
      <c r="AL129" s="308">
        <f>IF(AK129="Neg","Neg",AK129*VLOOKUP($D129,$D$1422:$AY$1445,COLUMNS($D129:AL129),FALSE))</f>
        <v>311.7792296150505</v>
      </c>
      <c r="AM129" s="308">
        <f>IF(AL129="Neg","Neg",AL129*VLOOKUP($D129,$D$1422:$AY$1445,COLUMNS($D129:AM129),FALSE))</f>
        <v>327.91858776933407</v>
      </c>
      <c r="AN129" s="308">
        <f>IF(AM129="Neg","Neg",AM129*VLOOKUP($D129,$D$1422:$AY$1445,COLUMNS($D129:AN129),FALSE))</f>
        <v>349.46767991544112</v>
      </c>
      <c r="AO129" s="308">
        <f>IF(AN129="Neg","Neg",AN129*VLOOKUP($D129,$D$1422:$AY$1445,COLUMNS($D129:AO129),FALSE))</f>
        <v>368.83367047546153</v>
      </c>
      <c r="AP129" s="308">
        <f>IF(AO129="Neg","Neg",AO129*VLOOKUP($D129,$D$1422:$AY$1445,COLUMNS($D129:AP129),FALSE))</f>
        <v>387.37764170599991</v>
      </c>
      <c r="AQ129" s="308">
        <f>IF(AP129="Neg","Neg",AP129*VLOOKUP($D129,$D$1422:$AY$1445,COLUMNS($D129:AQ129),FALSE))</f>
        <v>388.32539075076386</v>
      </c>
      <c r="AR129" s="308">
        <f>IF(AQ129="Neg","Neg",AQ129*VLOOKUP($D129,$D$1422:$AY$1445,COLUMNS($D129:AR129),FALSE))</f>
        <v>388.1813308305845</v>
      </c>
      <c r="AS129" s="308">
        <f>IF(AR129="Neg","Neg",AR129*VLOOKUP($D129,$D$1422:$AY$1445,COLUMNS($D129:AS129),FALSE))</f>
        <v>406.59621611114136</v>
      </c>
      <c r="AT129" s="308">
        <f>IF(AS129="Neg","Neg",AS129*VLOOKUP($D129,$D$1422:$AY$1445,COLUMNS($D129:AT129),FALSE))</f>
        <v>420.58680954203328</v>
      </c>
      <c r="AU129" s="308">
        <f>IF(AT129="Neg","Neg",AT129*VLOOKUP($D129,$D$1422:$AY$1445,COLUMNS($D129:AU129),FALSE))</f>
        <v>433.43525048748916</v>
      </c>
      <c r="AV129" s="308">
        <f>IF(AU129="Neg","Neg",AU129*VLOOKUP($D129,$D$1422:$AY$1445,COLUMNS($D129:AV129),FALSE))</f>
        <v>453.3888402918252</v>
      </c>
      <c r="AW129" s="308">
        <f>IF(AV129="Neg","Neg",AV129*VLOOKUP($D129,$D$1422:$AY$1445,COLUMNS($D129:AW129),FALSE))</f>
        <v>472.94820160491781</v>
      </c>
      <c r="AX129" s="308">
        <f>IF(AW129="Neg","Neg",AW129*VLOOKUP($D129,$D$1422:$AY$1445,COLUMNS($D129:AX129),FALSE))</f>
        <v>484.22876460189866</v>
      </c>
      <c r="AY129" s="308">
        <f>IF(AX129="Neg","Neg",AX129*VLOOKUP($D129,$D$1422:$AY$1445,COLUMNS($D129:AY129),FALSE))</f>
        <v>501.57481821660895</v>
      </c>
      <c r="AZ129" s="308">
        <f>IF(AY129="Neg","Neg",AY129*VLOOKUP($D129,$D$1422:AZ$1445,COLUMNS($D129:AZ129),FALSE))</f>
        <v>521.73546188471528</v>
      </c>
      <c r="BA129" s="308">
        <f>IF(AZ129="Neg","Neg",AZ129*VLOOKUP($D129,$D$1422:BA$1445,COLUMNS($D129:BA129),FALSE))</f>
        <v>543.8014141745482</v>
      </c>
      <c r="BB129" s="308">
        <f>IF(BA129="Neg","Neg",BA129*VLOOKUP($D129,$D$1422:BB$1445,COLUMNS($D129:BB129),FALSE))</f>
        <v>565.22038768307391</v>
      </c>
      <c r="BC129" s="308">
        <f>IF(BB129="Neg","Neg",BB129*VLOOKUP($D129,$D$1422:BC$1445,COLUMNS($D129:BC129),FALSE))</f>
        <v>589.00731385805977</v>
      </c>
    </row>
    <row r="130" spans="1:55">
      <c r="A130" s="304"/>
      <c r="B130" s="305" t="s">
        <v>998</v>
      </c>
      <c r="C130" s="306" t="s">
        <v>812</v>
      </c>
      <c r="D130" s="305" t="s">
        <v>249</v>
      </c>
      <c r="E130" s="312"/>
      <c r="F130" s="312"/>
      <c r="G130" s="312"/>
      <c r="H130" s="312"/>
      <c r="I130" s="312"/>
      <c r="J130" s="312"/>
      <c r="K130" s="312"/>
      <c r="L130" s="312"/>
      <c r="M130" s="312"/>
      <c r="N130" s="312"/>
      <c r="O130" s="312"/>
      <c r="P130" s="312"/>
      <c r="Q130" s="307">
        <v>165</v>
      </c>
      <c r="R130" s="307">
        <v>170</v>
      </c>
      <c r="S130" s="308">
        <f>IF(R130="Neg","Neg",R130*VLOOKUP($D130,$D$1422:$AY$1445,COLUMNS($D130:S130),FALSE))</f>
        <v>183.04284438612797</v>
      </c>
      <c r="T130" s="308">
        <f>IF(S130="Neg","Neg",S130*VLOOKUP($D130,$D$1422:$AY$1445,COLUMNS($D130:T130),FALSE))</f>
        <v>201.18716551552373</v>
      </c>
      <c r="U130" s="308">
        <f>IF(T130="Neg","Neg",T130*VLOOKUP($D130,$D$1422:$AY$1445,COLUMNS($D130:U130),FALSE))</f>
        <v>215.94220594220596</v>
      </c>
      <c r="V130" s="308">
        <f>IF(U130="Neg","Neg",U130*VLOOKUP($D130,$D$1422:$AY$1445,COLUMNS($D130:V130),FALSE))</f>
        <v>242.59587289438039</v>
      </c>
      <c r="W130" s="308">
        <f>IF(V130="Neg","Neg",V130*VLOOKUP($D130,$D$1422:$AY$1445,COLUMNS($D130:W130),FALSE))</f>
        <v>271.20803187967374</v>
      </c>
      <c r="X130" s="308">
        <f>IF(W130="Neg","Neg",W130*VLOOKUP($D130,$D$1422:$AY$1445,COLUMNS($D130:X130),FALSE))</f>
        <v>298.90058255729906</v>
      </c>
      <c r="Y130" s="308">
        <f>IF(X130="Neg","Neg",X130*VLOOKUP($D130,$D$1422:$AY$1445,COLUMNS($D130:Y130),FALSE))</f>
        <v>322.21092340495341</v>
      </c>
      <c r="Z130" s="308">
        <f>IF(Y130="Neg","Neg",Y130*VLOOKUP($D130,$D$1422:$AY$1445,COLUMNS($D130:Z130),FALSE))</f>
        <v>339.29054361890201</v>
      </c>
      <c r="AA130" s="308">
        <f>IF(Z130="Neg","Neg",Z130*VLOOKUP($D130,$D$1422:$AY$1445,COLUMNS($D130:AA130),FALSE))</f>
        <v>350.05114840935749</v>
      </c>
      <c r="AB130" s="308">
        <f>IF(AA130="Neg","Neg",AA130*VLOOKUP($D130,$D$1422:$AY$1445,COLUMNS($D130:AB130),FALSE))</f>
        <v>371.17115885772614</v>
      </c>
      <c r="AC130" s="308">
        <f>IF(AB130="Neg","Neg",AB130*VLOOKUP($D130,$D$1422:$AY$1445,COLUMNS($D130:AC130),FALSE))</f>
        <v>389.38931715051126</v>
      </c>
      <c r="AD130" s="308">
        <f>IF(AC130="Neg","Neg",AC130*VLOOKUP($D130,$D$1422:$AY$1445,COLUMNS($D130:AD130),FALSE))</f>
        <v>410.48454309648349</v>
      </c>
      <c r="AE130" s="308">
        <f>IF(AD130="Neg","Neg",AD130*VLOOKUP($D130,$D$1422:$AY$1445,COLUMNS($D130:AE130),FALSE))</f>
        <v>439.19274202856303</v>
      </c>
      <c r="AF130" s="308">
        <f>IF(AE130="Neg","Neg",AE130*VLOOKUP($D130,$D$1422:$AY$1445,COLUMNS($D130:AF130),FALSE))</f>
        <v>462.09826933707546</v>
      </c>
      <c r="AG130" s="308">
        <f>IF(AF130="Neg","Neg",AF130*VLOOKUP($D130,$D$1422:$AY$1445,COLUMNS($D130:AG130),FALSE))</f>
        <v>484.81997825281417</v>
      </c>
      <c r="AH130" s="308">
        <f>IF(AG130="Neg","Neg",AG130*VLOOKUP($D130,$D$1422:$AY$1445,COLUMNS($D130:AH130),FALSE))</f>
        <v>507.20348197960146</v>
      </c>
      <c r="AI130" s="308">
        <f>IF(AH130="Neg","Neg",AH130*VLOOKUP($D130,$D$1422:$AY$1445,COLUMNS($D130:AI130),FALSE))</f>
        <v>536.4011748340107</v>
      </c>
      <c r="AJ130" s="308">
        <f>IF(AI130="Neg","Neg",AI130*VLOOKUP($D130,$D$1422:$AY$1445,COLUMNS($D130:AJ130),FALSE))</f>
        <v>556.36973860854459</v>
      </c>
      <c r="AK130" s="308">
        <f>IF(AJ130="Neg","Neg",AJ130*VLOOKUP($D130,$D$1422:$AY$1445,COLUMNS($D130:AK130),FALSE))</f>
        <v>588.23073278297159</v>
      </c>
      <c r="AL130" s="308">
        <f>IF(AK130="Neg","Neg",AK130*VLOOKUP($D130,$D$1422:$AY$1445,COLUMNS($D130:AL130),FALSE))</f>
        <v>623.55845923010099</v>
      </c>
      <c r="AM130" s="308">
        <f>IF(AL130="Neg","Neg",AL130*VLOOKUP($D130,$D$1422:$AY$1445,COLUMNS($D130:AM130),FALSE))</f>
        <v>655.83717553866813</v>
      </c>
      <c r="AN130" s="308">
        <f>IF(AM130="Neg","Neg",AM130*VLOOKUP($D130,$D$1422:$AY$1445,COLUMNS($D130:AN130),FALSE))</f>
        <v>698.93535983088225</v>
      </c>
      <c r="AO130" s="308">
        <f>IF(AN130="Neg","Neg",AN130*VLOOKUP($D130,$D$1422:$AY$1445,COLUMNS($D130:AO130),FALSE))</f>
        <v>737.66734095092306</v>
      </c>
      <c r="AP130" s="308">
        <f>IF(AO130="Neg","Neg",AO130*VLOOKUP($D130,$D$1422:$AY$1445,COLUMNS($D130:AP130),FALSE))</f>
        <v>774.75528341199981</v>
      </c>
      <c r="AQ130" s="308">
        <f>IF(AP130="Neg","Neg",AP130*VLOOKUP($D130,$D$1422:$AY$1445,COLUMNS($D130:AQ130),FALSE))</f>
        <v>776.65078150152772</v>
      </c>
      <c r="AR130" s="308">
        <f>IF(AQ130="Neg","Neg",AQ130*VLOOKUP($D130,$D$1422:$AY$1445,COLUMNS($D130:AR130),FALSE))</f>
        <v>776.362661661169</v>
      </c>
      <c r="AS130" s="308">
        <f>IF(AR130="Neg","Neg",AR130*VLOOKUP($D130,$D$1422:$AY$1445,COLUMNS($D130:AS130),FALSE))</f>
        <v>813.19243222228272</v>
      </c>
      <c r="AT130" s="308">
        <f>IF(AS130="Neg","Neg",AS130*VLOOKUP($D130,$D$1422:$AY$1445,COLUMNS($D130:AT130),FALSE))</f>
        <v>841.17361908406656</v>
      </c>
      <c r="AU130" s="308">
        <f>IF(AT130="Neg","Neg",AT130*VLOOKUP($D130,$D$1422:$AY$1445,COLUMNS($D130:AU130),FALSE))</f>
        <v>866.87050097497831</v>
      </c>
      <c r="AV130" s="308">
        <f>IF(AU130="Neg","Neg",AU130*VLOOKUP($D130,$D$1422:$AY$1445,COLUMNS($D130:AV130),FALSE))</f>
        <v>906.77768058365041</v>
      </c>
      <c r="AW130" s="308">
        <f>IF(AV130="Neg","Neg",AV130*VLOOKUP($D130,$D$1422:$AY$1445,COLUMNS($D130:AW130),FALSE))</f>
        <v>945.89640320983563</v>
      </c>
      <c r="AX130" s="308">
        <f>IF(AW130="Neg","Neg",AW130*VLOOKUP($D130,$D$1422:$AY$1445,COLUMNS($D130:AX130),FALSE))</f>
        <v>968.45752920379732</v>
      </c>
      <c r="AY130" s="308">
        <f>IF(AX130="Neg","Neg",AX130*VLOOKUP($D130,$D$1422:$AY$1445,COLUMNS($D130:AY130),FALSE))</f>
        <v>1003.1496364332179</v>
      </c>
      <c r="AZ130" s="308">
        <f>IF(AY130="Neg","Neg",AY130*VLOOKUP($D130,$D$1422:AZ$1445,COLUMNS($D130:AZ130),FALSE))</f>
        <v>1043.4709237694306</v>
      </c>
      <c r="BA130" s="308">
        <f>IF(AZ130="Neg","Neg",AZ130*VLOOKUP($D130,$D$1422:BA$1445,COLUMNS($D130:BA130),FALSE))</f>
        <v>1087.6028283490964</v>
      </c>
      <c r="BB130" s="308">
        <f>IF(BA130="Neg","Neg",BA130*VLOOKUP($D130,$D$1422:BB$1445,COLUMNS($D130:BB130),FALSE))</f>
        <v>1130.4407753661478</v>
      </c>
      <c r="BC130" s="308">
        <f>IF(BB130="Neg","Neg",BB130*VLOOKUP($D130,$D$1422:BC$1445,COLUMNS($D130:BC130),FALSE))</f>
        <v>1178.0146277161195</v>
      </c>
    </row>
    <row r="131" spans="1:55">
      <c r="A131" s="304"/>
      <c r="B131" s="305" t="s">
        <v>998</v>
      </c>
      <c r="C131" s="306" t="s">
        <v>401</v>
      </c>
      <c r="D131" s="305" t="s">
        <v>257</v>
      </c>
      <c r="E131" s="312"/>
      <c r="F131" s="312"/>
      <c r="G131" s="312"/>
      <c r="H131" s="312"/>
      <c r="I131" s="312"/>
      <c r="J131" s="312"/>
      <c r="K131" s="312"/>
      <c r="L131" s="312"/>
      <c r="M131" s="312"/>
      <c r="N131" s="312"/>
      <c r="O131" s="312"/>
      <c r="P131" s="312"/>
      <c r="Q131" s="307">
        <v>170</v>
      </c>
      <c r="R131" s="307">
        <v>175</v>
      </c>
      <c r="S131" s="308">
        <f>IF(R131="Neg","Neg",R131*VLOOKUP($D131,$D$1422:$AY$1445,COLUMNS($D131:S131),FALSE))</f>
        <v>188.42645745630821</v>
      </c>
      <c r="T131" s="308">
        <f>IF(S131="Neg","Neg",S131*VLOOKUP($D131,$D$1422:$AY$1445,COLUMNS($D131:T131),FALSE))</f>
        <v>207.10443508950974</v>
      </c>
      <c r="U131" s="308">
        <f>IF(T131="Neg","Neg",T131*VLOOKUP($D131,$D$1422:$AY$1445,COLUMNS($D131:U131),FALSE))</f>
        <v>222.29344729344731</v>
      </c>
      <c r="V131" s="308">
        <f>IF(U131="Neg","Neg",U131*VLOOKUP($D131,$D$1422:$AY$1445,COLUMNS($D131:V131),FALSE))</f>
        <v>249.73104562656803</v>
      </c>
      <c r="W131" s="308">
        <f>IF(V131="Neg","Neg",V131*VLOOKUP($D131,$D$1422:$AY$1445,COLUMNS($D131:W131),FALSE))</f>
        <v>279.18473869966408</v>
      </c>
      <c r="X131" s="308">
        <f>IF(W131="Neg","Neg",W131*VLOOKUP($D131,$D$1422:$AY$1445,COLUMNS($D131:X131),FALSE))</f>
        <v>307.69177616192542</v>
      </c>
      <c r="Y131" s="308">
        <f>IF(X131="Neg","Neg",X131*VLOOKUP($D131,$D$1422:$AY$1445,COLUMNS($D131:Y131),FALSE))</f>
        <v>331.68771526980487</v>
      </c>
      <c r="Z131" s="308">
        <f>IF(Y131="Neg","Neg",Y131*VLOOKUP($D131,$D$1422:$AY$1445,COLUMNS($D131:Z131),FALSE))</f>
        <v>349.26967725475191</v>
      </c>
      <c r="AA131" s="308">
        <f>IF(Z131="Neg","Neg",Z131*VLOOKUP($D131,$D$1422:$AY$1445,COLUMNS($D131:AA131),FALSE))</f>
        <v>360.34677042139731</v>
      </c>
      <c r="AB131" s="308">
        <f>IF(AA131="Neg","Neg",AA131*VLOOKUP($D131,$D$1422:$AY$1445,COLUMNS($D131:AB131),FALSE))</f>
        <v>382.08795764765915</v>
      </c>
      <c r="AC131" s="308">
        <f>IF(AB131="Neg","Neg",AB131*VLOOKUP($D131,$D$1422:$AY$1445,COLUMNS($D131:AC131),FALSE))</f>
        <v>400.8419441255262</v>
      </c>
      <c r="AD131" s="308">
        <f>IF(AC131="Neg","Neg",AC131*VLOOKUP($D131,$D$1422:$AY$1445,COLUMNS($D131:AD131),FALSE))</f>
        <v>422.55761789343882</v>
      </c>
      <c r="AE131" s="308">
        <f>IF(AD131="Neg","Neg",AD131*VLOOKUP($D131,$D$1422:$AY$1445,COLUMNS($D131:AE131),FALSE))</f>
        <v>452.11017561763833</v>
      </c>
      <c r="AF131" s="308">
        <f>IF(AE131="Neg","Neg",AE131*VLOOKUP($D131,$D$1422:$AY$1445,COLUMNS($D131:AF131),FALSE))</f>
        <v>475.68939490581289</v>
      </c>
      <c r="AG131" s="308">
        <f>IF(AF131="Neg","Neg",AF131*VLOOKUP($D131,$D$1422:$AY$1445,COLUMNS($D131:AG131),FALSE))</f>
        <v>499.07938937789686</v>
      </c>
      <c r="AH131" s="308">
        <f>IF(AG131="Neg","Neg",AG131*VLOOKUP($D131,$D$1422:$AY$1445,COLUMNS($D131:AH131),FALSE))</f>
        <v>522.12123144958969</v>
      </c>
      <c r="AI131" s="308">
        <f>IF(AH131="Neg","Neg",AH131*VLOOKUP($D131,$D$1422:$AY$1445,COLUMNS($D131:AI131),FALSE))</f>
        <v>552.17767997618751</v>
      </c>
      <c r="AJ131" s="308">
        <f>IF(AI131="Neg","Neg",AI131*VLOOKUP($D131,$D$1422:$AY$1445,COLUMNS($D131:AJ131),FALSE))</f>
        <v>572.73355444997242</v>
      </c>
      <c r="AK131" s="308">
        <f>IF(AJ131="Neg","Neg",AJ131*VLOOKUP($D131,$D$1422:$AY$1445,COLUMNS($D131:AK131),FALSE))</f>
        <v>605.53163668835316</v>
      </c>
      <c r="AL131" s="308">
        <f>IF(AK131="Neg","Neg",AK131*VLOOKUP($D131,$D$1422:$AY$1445,COLUMNS($D131:AL131),FALSE))</f>
        <v>641.89841391333925</v>
      </c>
      <c r="AM131" s="308">
        <f>IF(AL131="Neg","Neg",AL131*VLOOKUP($D131,$D$1422:$AY$1445,COLUMNS($D131:AM131),FALSE))</f>
        <v>675.12650423098182</v>
      </c>
      <c r="AN131" s="308">
        <f>IF(AM131="Neg","Neg",AM131*VLOOKUP($D131,$D$1422:$AY$1445,COLUMNS($D131:AN131),FALSE))</f>
        <v>719.49228217884934</v>
      </c>
      <c r="AO131" s="308">
        <f>IF(AN131="Neg","Neg",AN131*VLOOKUP($D131,$D$1422:$AY$1445,COLUMNS($D131:AO131),FALSE))</f>
        <v>759.36343921418541</v>
      </c>
      <c r="AP131" s="308">
        <f>IF(AO131="Neg","Neg",AO131*VLOOKUP($D131,$D$1422:$AY$1445,COLUMNS($D131:AP131),FALSE))</f>
        <v>797.54220351235267</v>
      </c>
      <c r="AQ131" s="308">
        <f>IF(AP131="Neg","Neg",AP131*VLOOKUP($D131,$D$1422:$AY$1445,COLUMNS($D131:AQ131),FALSE))</f>
        <v>799.49345154569028</v>
      </c>
      <c r="AR131" s="308">
        <f>IF(AQ131="Neg","Neg",AQ131*VLOOKUP($D131,$D$1422:$AY$1445,COLUMNS($D131:AR131),FALSE))</f>
        <v>799.19685759237984</v>
      </c>
      <c r="AS131" s="308">
        <f>IF(AR131="Neg","Neg",AR131*VLOOKUP($D131,$D$1422:$AY$1445,COLUMNS($D131:AS131),FALSE))</f>
        <v>837.10985669940874</v>
      </c>
      <c r="AT131" s="308">
        <f>IF(AS131="Neg","Neg",AS131*VLOOKUP($D131,$D$1422:$AY$1445,COLUMNS($D131:AT131),FALSE))</f>
        <v>865.91401964536271</v>
      </c>
      <c r="AU131" s="308">
        <f>IF(AT131="Neg","Neg",AT131*VLOOKUP($D131,$D$1422:$AY$1445,COLUMNS($D131:AU131),FALSE))</f>
        <v>892.3666921801248</v>
      </c>
      <c r="AV131" s="308">
        <f>IF(AU131="Neg","Neg",AU131*VLOOKUP($D131,$D$1422:$AY$1445,COLUMNS($D131:AV131),FALSE))</f>
        <v>933.44761236552256</v>
      </c>
      <c r="AW131" s="308">
        <f>IF(AV131="Neg","Neg",AV131*VLOOKUP($D131,$D$1422:$AY$1445,COLUMNS($D131:AW131),FALSE))</f>
        <v>973.71688565718387</v>
      </c>
      <c r="AX131" s="308">
        <f>IF(AW131="Neg","Neg",AW131*VLOOKUP($D131,$D$1422:$AY$1445,COLUMNS($D131:AX131),FALSE))</f>
        <v>996.9415741803798</v>
      </c>
      <c r="AY131" s="308">
        <f>IF(AX131="Neg","Neg",AX131*VLOOKUP($D131,$D$1422:$AY$1445,COLUMNS($D131:AY131),FALSE))</f>
        <v>1032.6540375047832</v>
      </c>
      <c r="AZ131" s="308">
        <f>IF(AY131="Neg","Neg",AY131*VLOOKUP($D131,$D$1422:AZ$1445,COLUMNS($D131:AZ131),FALSE))</f>
        <v>1074.1612450567668</v>
      </c>
      <c r="BA131" s="308">
        <f>IF(AZ131="Neg","Neg",AZ131*VLOOKUP($D131,$D$1422:BA$1445,COLUMNS($D131:BA131),FALSE))</f>
        <v>1119.5911468299521</v>
      </c>
      <c r="BB131" s="308">
        <f>IF(BA131="Neg","Neg",BA131*VLOOKUP($D131,$D$1422:BB$1445,COLUMNS($D131:BB131),FALSE))</f>
        <v>1163.6890334651521</v>
      </c>
      <c r="BC131" s="308">
        <f>IF(BB131="Neg","Neg",BB131*VLOOKUP($D131,$D$1422:BC$1445,COLUMNS($D131:BC131),FALSE))</f>
        <v>1212.6621167665937</v>
      </c>
    </row>
    <row r="132" spans="1:55">
      <c r="A132" s="304"/>
      <c r="B132" s="305" t="s">
        <v>998</v>
      </c>
      <c r="C132" s="306" t="s">
        <v>105</v>
      </c>
      <c r="D132" s="305" t="s">
        <v>91</v>
      </c>
      <c r="E132" s="312"/>
      <c r="F132" s="312"/>
      <c r="G132" s="312"/>
      <c r="H132" s="312"/>
      <c r="I132" s="312"/>
      <c r="J132" s="312"/>
      <c r="K132" s="312"/>
      <c r="L132" s="312"/>
      <c r="M132" s="312"/>
      <c r="N132" s="312"/>
      <c r="O132" s="312"/>
      <c r="P132" s="312"/>
      <c r="Q132" s="307">
        <v>225</v>
      </c>
      <c r="R132" s="307">
        <v>225</v>
      </c>
      <c r="S132" s="308">
        <f>IF(R132="Neg","Neg",R132*VLOOKUP($D132,$D$1422:$AY$1445,COLUMNS($D132:S132),FALSE))</f>
        <v>242.26258815811053</v>
      </c>
      <c r="T132" s="308">
        <f>IF(S132="Neg","Neg",S132*VLOOKUP($D132,$D$1422:$AY$1445,COLUMNS($D132:T132),FALSE))</f>
        <v>266.27713082936964</v>
      </c>
      <c r="U132" s="308">
        <f>IF(T132="Neg","Neg",T132*VLOOKUP($D132,$D$1422:$AY$1445,COLUMNS($D132:U132),FALSE))</f>
        <v>285.80586080586079</v>
      </c>
      <c r="V132" s="308">
        <f>IF(U132="Neg","Neg",U132*VLOOKUP($D132,$D$1422:$AY$1445,COLUMNS($D132:V132),FALSE))</f>
        <v>321.08277294844459</v>
      </c>
      <c r="W132" s="308">
        <f>IF(V132="Neg","Neg",V132*VLOOKUP($D132,$D$1422:$AY$1445,COLUMNS($D132:W132),FALSE))</f>
        <v>358.95180689956811</v>
      </c>
      <c r="X132" s="308">
        <f>IF(W132="Neg","Neg",W132*VLOOKUP($D132,$D$1422:$AY$1445,COLUMNS($D132:X132),FALSE))</f>
        <v>395.60371220818985</v>
      </c>
      <c r="Y132" s="308">
        <f>IF(X132="Neg","Neg",X132*VLOOKUP($D132,$D$1422:$AY$1445,COLUMNS($D132:Y132),FALSE))</f>
        <v>426.45563391832053</v>
      </c>
      <c r="Z132" s="308">
        <f>IF(Y132="Neg","Neg",Y132*VLOOKUP($D132,$D$1422:$AY$1445,COLUMNS($D132:Z132),FALSE))</f>
        <v>449.06101361325244</v>
      </c>
      <c r="AA132" s="308">
        <f>IF(Z132="Neg","Neg",Z132*VLOOKUP($D132,$D$1422:$AY$1445,COLUMNS($D132:AA132),FALSE))</f>
        <v>463.30299054179648</v>
      </c>
      <c r="AB132" s="308">
        <f>IF(AA132="Neg","Neg",AA132*VLOOKUP($D132,$D$1422:$AY$1445,COLUMNS($D132:AB132),FALSE))</f>
        <v>491.25594554699029</v>
      </c>
      <c r="AC132" s="308">
        <f>IF(AB132="Neg","Neg",AB132*VLOOKUP($D132,$D$1422:$AY$1445,COLUMNS($D132:AC132),FALSE))</f>
        <v>515.36821387567647</v>
      </c>
      <c r="AD132" s="308">
        <f>IF(AC132="Neg","Neg",AC132*VLOOKUP($D132,$D$1422:$AY$1445,COLUMNS($D132:AD132),FALSE))</f>
        <v>543.28836586299269</v>
      </c>
      <c r="AE132" s="308">
        <f>IF(AD132="Neg","Neg",AD132*VLOOKUP($D132,$D$1422:$AY$1445,COLUMNS($D132:AE132),FALSE))</f>
        <v>581.28451150839203</v>
      </c>
      <c r="AF132" s="308">
        <f>IF(AE132="Neg","Neg",AE132*VLOOKUP($D132,$D$1422:$AY$1445,COLUMNS($D132:AF132),FALSE))</f>
        <v>611.60065059318788</v>
      </c>
      <c r="AG132" s="308">
        <f>IF(AF132="Neg","Neg",AF132*VLOOKUP($D132,$D$1422:$AY$1445,COLUMNS($D132:AG132),FALSE))</f>
        <v>641.67350062872447</v>
      </c>
      <c r="AH132" s="308">
        <f>IF(AG132="Neg","Neg",AG132*VLOOKUP($D132,$D$1422:$AY$1445,COLUMNS($D132:AH132),FALSE))</f>
        <v>671.29872614947237</v>
      </c>
      <c r="AI132" s="308">
        <f>IF(AH132="Neg","Neg",AH132*VLOOKUP($D132,$D$1422:$AY$1445,COLUMNS($D132:AI132),FALSE))</f>
        <v>709.94273139795519</v>
      </c>
      <c r="AJ132" s="308">
        <f>IF(AI132="Neg","Neg",AI132*VLOOKUP($D132,$D$1422:$AY$1445,COLUMNS($D132:AJ132),FALSE))</f>
        <v>736.37171286424996</v>
      </c>
      <c r="AK132" s="308">
        <f>IF(AJ132="Neg","Neg",AJ132*VLOOKUP($D132,$D$1422:$AY$1445,COLUMNS($D132:AK132),FALSE))</f>
        <v>778.54067574216799</v>
      </c>
      <c r="AL132" s="308">
        <f>IF(AK132="Neg","Neg",AK132*VLOOKUP($D132,$D$1422:$AY$1445,COLUMNS($D132:AL132),FALSE))</f>
        <v>825.29796074572153</v>
      </c>
      <c r="AM132" s="308">
        <f>IF(AL132="Neg","Neg",AL132*VLOOKUP($D132,$D$1422:$AY$1445,COLUMNS($D132:AM132),FALSE))</f>
        <v>868.01979115411916</v>
      </c>
      <c r="AN132" s="308">
        <f>IF(AM132="Neg","Neg",AM132*VLOOKUP($D132,$D$1422:$AY$1445,COLUMNS($D132:AN132),FALSE))</f>
        <v>925.06150565852022</v>
      </c>
      <c r="AO132" s="308">
        <f>IF(AN132="Neg","Neg",AN132*VLOOKUP($D132,$D$1422:$AY$1445,COLUMNS($D132:AO132),FALSE))</f>
        <v>976.3244218468094</v>
      </c>
      <c r="AP132" s="308">
        <f>IF(AO132="Neg","Neg",AO132*VLOOKUP($D132,$D$1422:$AY$1445,COLUMNS($D132:AP132),FALSE))</f>
        <v>1025.4114045158815</v>
      </c>
      <c r="AQ132" s="308">
        <f>IF(AP132="Neg","Neg",AP132*VLOOKUP($D132,$D$1422:$AY$1445,COLUMNS($D132:AQ132),FALSE))</f>
        <v>1027.9201519873154</v>
      </c>
      <c r="AR132" s="308">
        <f>IF(AQ132="Neg","Neg",AQ132*VLOOKUP($D132,$D$1422:$AY$1445,COLUMNS($D132:AR132),FALSE))</f>
        <v>1027.5388169044877</v>
      </c>
      <c r="AS132" s="308">
        <f>IF(AR132="Neg","Neg",AR132*VLOOKUP($D132,$D$1422:$AY$1445,COLUMNS($D132:AS132),FALSE))</f>
        <v>1076.2841014706676</v>
      </c>
      <c r="AT132" s="308">
        <f>IF(AS132="Neg","Neg",AS132*VLOOKUP($D132,$D$1422:$AY$1445,COLUMNS($D132:AT132),FALSE))</f>
        <v>1113.3180252583227</v>
      </c>
      <c r="AU132" s="308">
        <f>IF(AT132="Neg","Neg",AT132*VLOOKUP($D132,$D$1422:$AY$1445,COLUMNS($D132:AU132),FALSE))</f>
        <v>1147.3286042315883</v>
      </c>
      <c r="AV132" s="308">
        <f>IF(AU132="Neg","Neg",AU132*VLOOKUP($D132,$D$1422:$AY$1445,COLUMNS($D132:AV132),FALSE))</f>
        <v>1200.1469301842426</v>
      </c>
      <c r="AW132" s="308">
        <f>IF(AV132="Neg","Neg",AV132*VLOOKUP($D132,$D$1422:$AY$1445,COLUMNS($D132:AW132),FALSE))</f>
        <v>1251.9217101306642</v>
      </c>
      <c r="AX132" s="308">
        <f>IF(AW132="Neg","Neg",AW132*VLOOKUP($D132,$D$1422:$AY$1445,COLUMNS($D132:AX132),FALSE))</f>
        <v>1281.7820239462017</v>
      </c>
      <c r="AY132" s="308">
        <f>IF(AX132="Neg","Neg",AX132*VLOOKUP($D132,$D$1422:$AY$1445,COLUMNS($D132:AY132),FALSE))</f>
        <v>1327.6980482204347</v>
      </c>
      <c r="AZ132" s="308">
        <f>IF(AY132="Neg","Neg",AY132*VLOOKUP($D132,$D$1422:AZ$1445,COLUMNS($D132:AZ132),FALSE))</f>
        <v>1381.0644579301279</v>
      </c>
      <c r="BA132" s="308">
        <f>IF(AZ132="Neg","Neg",AZ132*VLOOKUP($D132,$D$1422:BA$1445,COLUMNS($D132:BA132),FALSE))</f>
        <v>1439.4743316385091</v>
      </c>
      <c r="BB132" s="308">
        <f>IF(BA132="Neg","Neg",BA132*VLOOKUP($D132,$D$1422:BB$1445,COLUMNS($D132:BB132),FALSE))</f>
        <v>1496.1716144551947</v>
      </c>
      <c r="BC132" s="308">
        <f>IF(BB132="Neg","Neg",BB132*VLOOKUP($D132,$D$1422:BC$1445,COLUMNS($D132:BC132),FALSE))</f>
        <v>1559.1370072713337</v>
      </c>
    </row>
    <row r="133" spans="1:55">
      <c r="A133" s="304"/>
      <c r="B133" s="305" t="s">
        <v>998</v>
      </c>
      <c r="C133" s="306" t="s">
        <v>112</v>
      </c>
      <c r="D133" s="305" t="s">
        <v>228</v>
      </c>
      <c r="E133" s="312"/>
      <c r="F133" s="312"/>
      <c r="G133" s="312"/>
      <c r="H133" s="312"/>
      <c r="I133" s="312"/>
      <c r="J133" s="312"/>
      <c r="K133" s="312"/>
      <c r="L133" s="312"/>
      <c r="M133" s="312"/>
      <c r="N133" s="312"/>
      <c r="O133" s="312"/>
      <c r="P133" s="312"/>
      <c r="Q133" s="307">
        <v>-1000</v>
      </c>
      <c r="R133" s="307">
        <v>-1195</v>
      </c>
      <c r="S133" s="308">
        <f>IF(R133="Neg","Neg",R133*VLOOKUP($D133,$D$1422:$AY$1445,COLUMNS($D133:S133),FALSE))</f>
        <v>-1286.6835237730761</v>
      </c>
      <c r="T133" s="308">
        <f>IF(S133="Neg","Neg",S133*VLOOKUP($D133,$D$1422:$AY$1445,COLUMNS($D133:T133),FALSE))</f>
        <v>-1414.2274281826521</v>
      </c>
      <c r="U133" s="308">
        <f>IF(T133="Neg","Neg",T133*VLOOKUP($D133,$D$1422:$AY$1445,COLUMNS($D133:U133),FALSE))</f>
        <v>-1517.946682946683</v>
      </c>
      <c r="V133" s="308">
        <f>IF(U133="Neg","Neg",U133*VLOOKUP($D133,$D$1422:$AY$1445,COLUMNS($D133:V133),FALSE))</f>
        <v>-1705.3062829928504</v>
      </c>
      <c r="W133" s="308">
        <f>IF(V133="Neg","Neg",V133*VLOOKUP($D133,$D$1422:$AY$1445,COLUMNS($D133:W133),FALSE))</f>
        <v>-1906.4329299777064</v>
      </c>
      <c r="X133" s="308">
        <f>IF(W133="Neg","Neg",W133*VLOOKUP($D133,$D$1422:$AY$1445,COLUMNS($D133:X133),FALSE))</f>
        <v>-2101.0952715057197</v>
      </c>
      <c r="Y133" s="308">
        <f>IF(X133="Neg","Neg",X133*VLOOKUP($D133,$D$1422:$AY$1445,COLUMNS($D133:Y133),FALSE))</f>
        <v>-2264.953255699525</v>
      </c>
      <c r="Z133" s="308">
        <f>IF(Y133="Neg","Neg",Y133*VLOOKUP($D133,$D$1422:$AY$1445,COLUMNS($D133:Z133),FALSE))</f>
        <v>-2385.0129389681633</v>
      </c>
      <c r="AA133" s="308">
        <f>IF(Z133="Neg","Neg",Z133*VLOOKUP($D133,$D$1422:$AY$1445,COLUMNS($D133:AA133),FALSE))</f>
        <v>-2460.6536608775418</v>
      </c>
      <c r="AB133" s="308">
        <f>IF(AA133="Neg","Neg",AA133*VLOOKUP($D133,$D$1422:$AY$1445,COLUMNS($D133:AB133),FALSE))</f>
        <v>-2609.1149107940155</v>
      </c>
      <c r="AC133" s="308">
        <f>IF(AB133="Neg","Neg",AB133*VLOOKUP($D133,$D$1422:$AY$1445,COLUMNS($D133:AC133),FALSE))</f>
        <v>-2737.1778470285931</v>
      </c>
      <c r="AD133" s="308">
        <f>IF(AC133="Neg","Neg",AC133*VLOOKUP($D133,$D$1422:$AY$1445,COLUMNS($D133:AD133),FALSE))</f>
        <v>-2885.4648764723393</v>
      </c>
      <c r="AE133" s="308">
        <f>IF(AD133="Neg","Neg",AD133*VLOOKUP($D133,$D$1422:$AY$1445,COLUMNS($D133:AE133),FALSE))</f>
        <v>-3087.2666277890157</v>
      </c>
      <c r="AF133" s="308">
        <f>IF(AE133="Neg","Neg",AE133*VLOOKUP($D133,$D$1422:$AY$1445,COLUMNS($D133:AF133),FALSE))</f>
        <v>-3248.2790109282646</v>
      </c>
      <c r="AG133" s="308">
        <f>IF(AF133="Neg","Neg",AF133*VLOOKUP($D133,$D$1422:$AY$1445,COLUMNS($D133:AG133),FALSE))</f>
        <v>-3407.9992588947807</v>
      </c>
      <c r="AH133" s="308">
        <f>IF(AG133="Neg","Neg",AG133*VLOOKUP($D133,$D$1422:$AY$1445,COLUMNS($D133:AH133),FALSE))</f>
        <v>-3565.3421233271974</v>
      </c>
      <c r="AI133" s="308">
        <f>IF(AH133="Neg","Neg",AH133*VLOOKUP($D133,$D$1422:$AY$1445,COLUMNS($D133:AI133),FALSE))</f>
        <v>-3770.5847289802509</v>
      </c>
      <c r="AJ133" s="308">
        <f>IF(AI133="Neg","Neg",AI133*VLOOKUP($D133,$D$1422:$AY$1445,COLUMNS($D133:AJ133),FALSE))</f>
        <v>-3910.9519861012391</v>
      </c>
      <c r="AK133" s="308">
        <f>IF(AJ133="Neg","Neg",AJ133*VLOOKUP($D133,$D$1422:$AY$1445,COLUMNS($D133:AK133),FALSE))</f>
        <v>-4134.9160333861819</v>
      </c>
      <c r="AL133" s="308">
        <f>IF(AK133="Neg","Neg",AK133*VLOOKUP($D133,$D$1422:$AY$1445,COLUMNS($D133:AL133),FALSE))</f>
        <v>-4383.2491692939439</v>
      </c>
      <c r="AM133" s="308">
        <f>IF(AL133="Neg","Neg",AL133*VLOOKUP($D133,$D$1422:$AY$1445,COLUMNS($D133:AM133),FALSE))</f>
        <v>-4610.1495574629889</v>
      </c>
      <c r="AN133" s="308">
        <f>IF(AM133="Neg","Neg",AM133*VLOOKUP($D133,$D$1422:$AY$1445,COLUMNS($D133:AN133),FALSE))</f>
        <v>-4913.1044411641415</v>
      </c>
      <c r="AO133" s="308">
        <f>IF(AN133="Neg","Neg",AN133*VLOOKUP($D133,$D$1422:$AY$1445,COLUMNS($D133:AO133),FALSE))</f>
        <v>-5185.3674849197223</v>
      </c>
      <c r="AP133" s="308">
        <f>IF(AO133="Neg","Neg",AO133*VLOOKUP($D133,$D$1422:$AY$1445,COLUMNS($D133:AP133),FALSE))</f>
        <v>-5446.0739039843502</v>
      </c>
      <c r="AQ133" s="308">
        <f>IF(AP133="Neg","Neg",AP133*VLOOKUP($D133,$D$1422:$AY$1445,COLUMNS($D133:AQ133),FALSE))</f>
        <v>-5459.3981405548557</v>
      </c>
      <c r="AR133" s="308">
        <f>IF(AQ133="Neg","Neg",AQ133*VLOOKUP($D133,$D$1422:$AY$1445,COLUMNS($D133:AR133),FALSE))</f>
        <v>-5457.372827559393</v>
      </c>
      <c r="AS133" s="308">
        <f>IF(AR133="Neg","Neg",AR133*VLOOKUP($D133,$D$1422:$AY$1445,COLUMNS($D133:AS133),FALSE))</f>
        <v>-5716.2644500331044</v>
      </c>
      <c r="AT133" s="308">
        <f>IF(AS133="Neg","Neg",AS133*VLOOKUP($D133,$D$1422:$AY$1445,COLUMNS($D133:AT133),FALSE))</f>
        <v>-5912.9557341497612</v>
      </c>
      <c r="AU133" s="308">
        <f>IF(AT133="Neg","Neg",AT133*VLOOKUP($D133,$D$1422:$AY$1445,COLUMNS($D133:AU133),FALSE))</f>
        <v>-6093.589698029994</v>
      </c>
      <c r="AV133" s="308">
        <f>IF(AU133="Neg","Neg",AU133*VLOOKUP($D133,$D$1422:$AY$1445,COLUMNS($D133:AV133),FALSE))</f>
        <v>-6374.1136958674242</v>
      </c>
      <c r="AW133" s="308">
        <f>IF(AV133="Neg","Neg",AV133*VLOOKUP($D133,$D$1422:$AY$1445,COLUMNS($D133:AW133),FALSE))</f>
        <v>-6649.0953049161972</v>
      </c>
      <c r="AX133" s="308">
        <f>IF(AW133="Neg","Neg",AW133*VLOOKUP($D133,$D$1422:$AY$1445,COLUMNS($D133:AX133),FALSE))</f>
        <v>-6807.686749403163</v>
      </c>
      <c r="AY133" s="308">
        <f>IF(AX133="Neg","Neg",AX133*VLOOKUP($D133,$D$1422:$AY$1445,COLUMNS($D133:AY133),FALSE))</f>
        <v>-7051.5518561040899</v>
      </c>
      <c r="AZ133" s="308">
        <f>IF(AY133="Neg","Neg",AY133*VLOOKUP($D133,$D$1422:AZ$1445,COLUMNS($D133:AZ133),FALSE))</f>
        <v>-7334.9867876733497</v>
      </c>
      <c r="BA133" s="308">
        <f>IF(AZ133="Neg","Neg",AZ133*VLOOKUP($D133,$D$1422:BA$1445,COLUMNS($D133:BA133),FALSE))</f>
        <v>-7645.2081169245293</v>
      </c>
      <c r="BB133" s="308">
        <f>IF(BA133="Neg","Neg",BA133*VLOOKUP($D133,$D$1422:BB$1445,COLUMNS($D133:BB133),FALSE))</f>
        <v>-7946.3336856620381</v>
      </c>
      <c r="BC133" s="308">
        <f>IF(BB133="Neg","Neg",BB133*VLOOKUP($D133,$D$1422:BC$1445,COLUMNS($D133:BC133),FALSE))</f>
        <v>-8280.7498830633103</v>
      </c>
    </row>
    <row r="134" spans="1:55">
      <c r="A134" s="304"/>
      <c r="B134" s="305" t="s">
        <v>998</v>
      </c>
      <c r="C134" s="306" t="s">
        <v>110</v>
      </c>
      <c r="D134" s="305" t="s">
        <v>792</v>
      </c>
      <c r="E134" s="312"/>
      <c r="F134" s="312"/>
      <c r="G134" s="312"/>
      <c r="H134" s="312"/>
      <c r="I134" s="312"/>
      <c r="J134" s="312"/>
      <c r="K134" s="312"/>
      <c r="L134" s="312"/>
      <c r="M134" s="312"/>
      <c r="N134" s="312"/>
      <c r="O134" s="312"/>
      <c r="P134" s="312"/>
      <c r="Q134" s="307">
        <v>-67</v>
      </c>
      <c r="R134" s="307">
        <v>-142</v>
      </c>
      <c r="S134" s="308">
        <f>IF(R134="Neg","Neg",R134*VLOOKUP($D134,$D$1422:$AY$1445,COLUMNS($D134:S134),FALSE))</f>
        <v>-152.89461119311866</v>
      </c>
      <c r="T134" s="308">
        <f>IF(S134="Neg","Neg",S134*VLOOKUP($D134,$D$1422:$AY$1445,COLUMNS($D134:T134),FALSE))</f>
        <v>-168.05045590120218</v>
      </c>
      <c r="U134" s="308">
        <f>IF(T134="Neg","Neg",T134*VLOOKUP($D134,$D$1422:$AY$1445,COLUMNS($D134:U134),FALSE))</f>
        <v>-180.3752543752544</v>
      </c>
      <c r="V134" s="308">
        <f>IF(U134="Neg","Neg",U134*VLOOKUP($D134,$D$1422:$AY$1445,COLUMNS($D134:V134),FALSE))</f>
        <v>-202.63890559412951</v>
      </c>
      <c r="W134" s="308">
        <f>IF(V134="Neg","Neg",V134*VLOOKUP($D134,$D$1422:$AY$1445,COLUMNS($D134:W134),FALSE))</f>
        <v>-226.53847368772747</v>
      </c>
      <c r="X134" s="308">
        <f>IF(W134="Neg","Neg",W134*VLOOKUP($D134,$D$1422:$AY$1445,COLUMNS($D134:X134),FALSE))</f>
        <v>-249.66989837139099</v>
      </c>
      <c r="Y134" s="308">
        <f>IF(X134="Neg","Neg",X134*VLOOKUP($D134,$D$1422:$AY$1445,COLUMNS($D134:Y134),FALSE))</f>
        <v>-269.14088896178458</v>
      </c>
      <c r="Z134" s="308">
        <f>IF(Y134="Neg","Neg",Y134*VLOOKUP($D134,$D$1422:$AY$1445,COLUMNS($D134:Z134),FALSE))</f>
        <v>-283.40739525814161</v>
      </c>
      <c r="AA134" s="308">
        <f>IF(Z134="Neg","Neg",Z134*VLOOKUP($D134,$D$1422:$AY$1445,COLUMNS($D134:AA134),FALSE))</f>
        <v>-292.39566514193388</v>
      </c>
      <c r="AB134" s="308">
        <f>IF(AA134="Neg","Neg",AA134*VLOOKUP($D134,$D$1422:$AY$1445,COLUMNS($D134:AB134),FALSE))</f>
        <v>-310.03708563410061</v>
      </c>
      <c r="AC134" s="308">
        <f>IF(AB134="Neg","Neg",AB134*VLOOKUP($D134,$D$1422:$AY$1445,COLUMNS($D134:AC134),FALSE))</f>
        <v>-325.25460609042699</v>
      </c>
      <c r="AD134" s="308">
        <f>IF(AC134="Neg","Neg",AC134*VLOOKUP($D134,$D$1422:$AY$1445,COLUMNS($D134:AD134),FALSE))</f>
        <v>-342.87532423353321</v>
      </c>
      <c r="AE134" s="308">
        <f>IF(AD134="Neg","Neg",AD134*VLOOKUP($D134,$D$1422:$AY$1445,COLUMNS($D134:AE134),FALSE))</f>
        <v>-366.85511392974081</v>
      </c>
      <c r="AF134" s="308">
        <f>IF(AE134="Neg","Neg",AE134*VLOOKUP($D134,$D$1422:$AY$1445,COLUMNS($D134:AF134),FALSE))</f>
        <v>-385.9879661521453</v>
      </c>
      <c r="AG134" s="308">
        <f>IF(AF134="Neg","Neg",AF134*VLOOKUP($D134,$D$1422:$AY$1445,COLUMNS($D134:AG134),FALSE))</f>
        <v>-404.96727595235058</v>
      </c>
      <c r="AH134" s="308">
        <f>IF(AG134="Neg","Neg",AG134*VLOOKUP($D134,$D$1422:$AY$1445,COLUMNS($D134:AH134),FALSE))</f>
        <v>-423.66408494766699</v>
      </c>
      <c r="AI134" s="308">
        <f>IF(AH134="Neg","Neg",AH134*VLOOKUP($D134,$D$1422:$AY$1445,COLUMNS($D134:AI134),FALSE))</f>
        <v>-448.05274603782061</v>
      </c>
      <c r="AJ134" s="308">
        <f>IF(AI134="Neg","Neg",AI134*VLOOKUP($D134,$D$1422:$AY$1445,COLUMNS($D134:AJ134),FALSE))</f>
        <v>-464.7323698965489</v>
      </c>
      <c r="AK134" s="308">
        <f>IF(AJ134="Neg","Neg",AJ134*VLOOKUP($D134,$D$1422:$AY$1445,COLUMNS($D134:AK134),FALSE))</f>
        <v>-491.34567091283498</v>
      </c>
      <c r="AL134" s="308">
        <f>IF(AK134="Neg","Neg",AK134*VLOOKUP($D134,$D$1422:$AY$1445,COLUMNS($D134:AL134),FALSE))</f>
        <v>-520.85471300396659</v>
      </c>
      <c r="AM134" s="308">
        <f>IF(AL134="Neg","Neg",AL134*VLOOKUP($D134,$D$1422:$AY$1445,COLUMNS($D134:AM134),FALSE))</f>
        <v>-547.81693486171093</v>
      </c>
      <c r="AN134" s="308">
        <f>IF(AM134="Neg","Neg",AM134*VLOOKUP($D134,$D$1422:$AY$1445,COLUMNS($D134:AN134),FALSE))</f>
        <v>-583.81659468226621</v>
      </c>
      <c r="AO134" s="308">
        <f>IF(AN134="Neg","Neg",AN134*VLOOKUP($D134,$D$1422:$AY$1445,COLUMNS($D134:AO134),FALSE))</f>
        <v>-616.16919067665322</v>
      </c>
      <c r="AP134" s="308">
        <f>IF(AO134="Neg","Neg",AO134*VLOOKUP($D134,$D$1422:$AY$1445,COLUMNS($D134:AP134),FALSE))</f>
        <v>-647.14853085002323</v>
      </c>
      <c r="AQ134" s="308">
        <f>IF(AP134="Neg","Neg",AP134*VLOOKUP($D134,$D$1422:$AY$1445,COLUMNS($D134:AQ134),FALSE))</f>
        <v>-648.73182925421713</v>
      </c>
      <c r="AR134" s="308">
        <f>IF(AQ134="Neg","Neg",AQ134*VLOOKUP($D134,$D$1422:$AY$1445,COLUMNS($D134:AR134),FALSE))</f>
        <v>-648.4911644463881</v>
      </c>
      <c r="AS134" s="308">
        <f>IF(AR134="Neg","Neg",AR134*VLOOKUP($D134,$D$1422:$AY$1445,COLUMNS($D134:AS134),FALSE))</f>
        <v>-679.25485515037724</v>
      </c>
      <c r="AT134" s="308">
        <f>IF(AS134="Neg","Neg",AS134*VLOOKUP($D134,$D$1422:$AY$1445,COLUMNS($D134:AT134),FALSE))</f>
        <v>-702.62737594080841</v>
      </c>
      <c r="AU134" s="308">
        <f>IF(AT134="Neg","Neg",AT134*VLOOKUP($D134,$D$1422:$AY$1445,COLUMNS($D134:AU134),FALSE))</f>
        <v>-724.09183022615821</v>
      </c>
      <c r="AV134" s="308">
        <f>IF(AU134="Neg","Neg",AU134*VLOOKUP($D134,$D$1422:$AY$1445,COLUMNS($D134:AV134),FALSE))</f>
        <v>-757.42606260516663</v>
      </c>
      <c r="AW134" s="308">
        <f>IF(AV134="Neg","Neg",AV134*VLOOKUP($D134,$D$1422:$AY$1445,COLUMNS($D134:AW134),FALSE))</f>
        <v>-790.10170150468605</v>
      </c>
      <c r="AX134" s="308">
        <f>IF(AW134="Neg","Neg",AW134*VLOOKUP($D134,$D$1422:$AY$1445,COLUMNS($D134:AX134),FALSE))</f>
        <v>-808.9468773349364</v>
      </c>
      <c r="AY134" s="308">
        <f>IF(AX134="Neg","Neg",AX134*VLOOKUP($D134,$D$1422:$AY$1445,COLUMNS($D134:AY134),FALSE))</f>
        <v>-837.92499043245232</v>
      </c>
      <c r="AZ134" s="308">
        <f>IF(AY134="Neg","Neg",AY134*VLOOKUP($D134,$D$1422:AZ$1445,COLUMNS($D134:AZ134),FALSE))</f>
        <v>-871.60512456034758</v>
      </c>
      <c r="BA134" s="308">
        <f>IF(AZ134="Neg","Neg",AZ134*VLOOKUP($D134,$D$1422:BA$1445,COLUMNS($D134:BA134),FALSE))</f>
        <v>-908.46824485630361</v>
      </c>
      <c r="BB134" s="308">
        <f>IF(BA134="Neg","Neg",BA134*VLOOKUP($D134,$D$1422:BB$1445,COLUMNS($D134:BB134),FALSE))</f>
        <v>-944.25053001172307</v>
      </c>
      <c r="BC134" s="308">
        <f>IF(BB134="Neg","Neg",BB134*VLOOKUP($D134,$D$1422:BC$1445,COLUMNS($D134:BC134),FALSE))</f>
        <v>-983.9886890334642</v>
      </c>
    </row>
    <row r="135" spans="1:55">
      <c r="A135" s="304"/>
      <c r="B135" s="135" t="s">
        <v>999</v>
      </c>
      <c r="C135" s="309" t="s">
        <v>758</v>
      </c>
      <c r="D135" s="166" t="s">
        <v>227</v>
      </c>
      <c r="E135" s="168"/>
      <c r="F135" s="168"/>
      <c r="G135" s="168"/>
      <c r="H135" s="168"/>
      <c r="I135" s="168"/>
      <c r="J135" s="168"/>
      <c r="K135" s="168"/>
      <c r="L135" s="168"/>
      <c r="M135" s="168"/>
      <c r="N135" s="168"/>
      <c r="O135" s="168"/>
      <c r="P135" s="168"/>
      <c r="Q135" s="168"/>
      <c r="R135" s="310">
        <v>-1630</v>
      </c>
      <c r="S135" s="310">
        <v>-1995</v>
      </c>
      <c r="T135" s="311">
        <f>IF(S135="Neg","Neg",S135*VLOOKUP($D135,$D$1422:$AY$1445,COLUMNS($D135:T135),FALSE))</f>
        <v>-2192.7565458761405</v>
      </c>
      <c r="U135" s="311">
        <f>IF(T135="Neg","Neg",T135*VLOOKUP($D135,$D$1422:$AY$1445,COLUMNS($D135:U135),FALSE))</f>
        <v>-2353.5730243894186</v>
      </c>
      <c r="V135" s="311">
        <f>IF(U135="Neg","Neg",U135*VLOOKUP($D135,$D$1422:$AY$1445,COLUMNS($D135:V135),FALSE))</f>
        <v>-2644.0736760150976</v>
      </c>
      <c r="W135" s="311">
        <f>IF(V135="Neg","Neg",V135*VLOOKUP($D135,$D$1422:$AY$1445,COLUMNS($D135:W135),FALSE))</f>
        <v>-2955.9201039216023</v>
      </c>
      <c r="X135" s="311">
        <f>IF(W135="Neg","Neg",W135*VLOOKUP($D135,$D$1422:$AY$1445,COLUMNS($D135:X135),FALSE))</f>
        <v>-3257.7436403026259</v>
      </c>
      <c r="Y135" s="311">
        <f>IF(X135="Neg","Neg",X135*VLOOKUP($D135,$D$1422:$AY$1445,COLUMNS($D135:Y135),FALSE))</f>
        <v>-3511.8050877579012</v>
      </c>
      <c r="Z135" s="311">
        <f>IF(Y135="Neg","Neg",Y135*VLOOKUP($D135,$D$1422:$AY$1445,COLUMNS($D135:Z135),FALSE))</f>
        <v>-3697.9573650627099</v>
      </c>
      <c r="AA135" s="311">
        <f>IF(Z135="Neg","Neg",Z135*VLOOKUP($D135,$D$1422:$AY$1445,COLUMNS($D135:AA135),FALSE))</f>
        <v>-3815.2381395663738</v>
      </c>
      <c r="AB135" s="311">
        <f>IF(AA135="Neg","Neg",AA135*VLOOKUP($D135,$D$1422:$AY$1445,COLUMNS($D135:AB135),FALSE))</f>
        <v>-4045.4269840732541</v>
      </c>
      <c r="AC135" s="311">
        <f>IF(AB135="Neg","Neg",AB135*VLOOKUP($D135,$D$1422:$AY$1445,COLUMNS($D135:AC135),FALSE))</f>
        <v>-4243.9882876631191</v>
      </c>
      <c r="AD135" s="311">
        <f>IF(AC135="Neg","Neg",AC135*VLOOKUP($D135,$D$1422:$AY$1445,COLUMNS($D135:AD135),FALSE))</f>
        <v>-4473.9070037066513</v>
      </c>
      <c r="AE135" s="311">
        <f>IF(AD135="Neg","Neg",AD135*VLOOKUP($D135,$D$1422:$AY$1445,COLUMNS($D135:AE135),FALSE))</f>
        <v>-4786.8001794086294</v>
      </c>
      <c r="AF135" s="311">
        <f>IF(AE135="Neg","Neg",AE135*VLOOKUP($D135,$D$1422:$AY$1445,COLUMNS($D135:AF135),FALSE))</f>
        <v>-5036.4495286292176</v>
      </c>
      <c r="AG135" s="311">
        <f>IF(AF135="Neg","Neg",AF135*VLOOKUP($D135,$D$1422:$AY$1445,COLUMNS($D135:AG135),FALSE))</f>
        <v>-5284.0954250799732</v>
      </c>
      <c r="AH135" s="311">
        <f>IF(AG135="Neg","Neg",AG135*VLOOKUP($D135,$D$1422:$AY$1445,COLUMNS($D135:AH135),FALSE))</f>
        <v>-5528.0551935412905</v>
      </c>
      <c r="AI135" s="311">
        <f>IF(AH135="Neg","Neg",AH135*VLOOKUP($D135,$D$1422:$AY$1445,COLUMNS($D135:AI135),FALSE))</f>
        <v>-5846.2834063943956</v>
      </c>
      <c r="AJ135" s="311">
        <f>IF(AI135="Neg","Neg",AI135*VLOOKUP($D135,$D$1422:$AY$1445,COLUMNS($D135:AJ135),FALSE))</f>
        <v>-6063.9225327082249</v>
      </c>
      <c r="AK135" s="311">
        <f>IF(AJ135="Neg","Neg",AJ135*VLOOKUP($D135,$D$1422:$AY$1445,COLUMNS($D135:AK135),FALSE))</f>
        <v>-6411.1783000186188</v>
      </c>
      <c r="AL135" s="311">
        <f>IF(AK135="Neg","Neg",AK135*VLOOKUP($D135,$D$1422:$AY$1445,COLUMNS($D135:AL135),FALSE))</f>
        <v>-6796.2182861398378</v>
      </c>
      <c r="AM135" s="311">
        <f>IF(AL135="Neg","Neg",AL135*VLOOKUP($D135,$D$1422:$AY$1445,COLUMNS($D135:AM135),FALSE))</f>
        <v>-7148.0268435929129</v>
      </c>
      <c r="AN135" s="311">
        <f>IF(AM135="Neg","Neg",AM135*VLOOKUP($D135,$D$1422:$AY$1445,COLUMNS($D135:AN135),FALSE))</f>
        <v>-7617.7577306501034</v>
      </c>
      <c r="AO135" s="311">
        <f>IF(AN135="Neg","Neg",AN135*VLOOKUP($D135,$D$1422:$AY$1445,COLUMNS($D135:AO135),FALSE))</f>
        <v>-8039.9009867474579</v>
      </c>
      <c r="AP135" s="311">
        <f>IF(AO135="Neg","Neg",AO135*VLOOKUP($D135,$D$1422:$AY$1445,COLUMNS($D135:AP135),FALSE))</f>
        <v>-8444.1257214427169</v>
      </c>
      <c r="AQ135" s="311">
        <f>IF(AP135="Neg","Neg",AP135*VLOOKUP($D135,$D$1422:$AY$1445,COLUMNS($D135:AQ135),FALSE))</f>
        <v>-8464.7849212125329</v>
      </c>
      <c r="AR135" s="311">
        <f>IF(AQ135="Neg","Neg",AQ135*VLOOKUP($D135,$D$1422:$AY$1445,COLUMNS($D135:AR135),FALSE))</f>
        <v>-8461.6446778261106</v>
      </c>
      <c r="AS135" s="311">
        <f>IF(AR135="Neg","Neg",AR135*VLOOKUP($D135,$D$1422:$AY$1445,COLUMNS($D135:AS135),FALSE))</f>
        <v>-8863.0555743614932</v>
      </c>
      <c r="AT135" s="311">
        <f>IF(AS135="Neg","Neg",AS135*VLOOKUP($D135,$D$1422:$AY$1445,COLUMNS($D135:AT135),FALSE))</f>
        <v>-9168.024981805258</v>
      </c>
      <c r="AU135" s="311">
        <f>IF(AT135="Neg","Neg",AT135*VLOOKUP($D135,$D$1422:$AY$1445,COLUMNS($D135:AU135),FALSE))</f>
        <v>-9448.0975492104335</v>
      </c>
      <c r="AV135" s="311">
        <f>IF(AU135="Neg","Neg",AU135*VLOOKUP($D135,$D$1422:$AY$1445,COLUMNS($D135:AV135),FALSE))</f>
        <v>-9883.0493966115464</v>
      </c>
      <c r="AW135" s="311">
        <f>IF(AV135="Neg","Neg",AV135*VLOOKUP($D135,$D$1422:$AY$1445,COLUMNS($D135:AW135),FALSE))</f>
        <v>-10309.407782272396</v>
      </c>
      <c r="AX135" s="311">
        <f>IF(AW135="Neg","Neg",AW135*VLOOKUP($D135,$D$1422:$AY$1445,COLUMNS($D135:AX135),FALSE))</f>
        <v>-10555.303471387708</v>
      </c>
      <c r="AY135" s="311">
        <f>IF(AX135="Neg","Neg",AX135*VLOOKUP($D135,$D$1422:$AY$1445,COLUMNS($D135:AY135),FALSE))</f>
        <v>-10933.415787959309</v>
      </c>
      <c r="AZ135" s="311">
        <f>IF(AY135="Neg","Neg",AY135*VLOOKUP($D135,$D$1422:AZ$1445,COLUMNS($D135:AZ135),FALSE))</f>
        <v>-11372.881031768866</v>
      </c>
      <c r="BA135" s="311">
        <f>IF(AZ135="Neg","Neg",AZ135*VLOOKUP($D135,$D$1422:BA$1445,COLUMNS($D135:BA135),FALSE))</f>
        <v>-11853.878526818204</v>
      </c>
      <c r="BB135" s="311">
        <f>IF(BA135="Neg","Neg",BA135*VLOOKUP($D135,$D$1422:BB$1445,COLUMNS($D135:BB135),FALSE))</f>
        <v>-12320.773065010238</v>
      </c>
      <c r="BC135" s="311">
        <f>IF(BB135="Neg","Neg",BB135*VLOOKUP($D135,$D$1422:BC$1445,COLUMNS($D135:BC135),FALSE))</f>
        <v>-12839.284650407053</v>
      </c>
    </row>
    <row r="136" spans="1:55">
      <c r="A136" s="304"/>
      <c r="B136" s="135" t="s">
        <v>999</v>
      </c>
      <c r="C136" s="309" t="s">
        <v>260</v>
      </c>
      <c r="D136" s="166" t="s">
        <v>227</v>
      </c>
      <c r="E136" s="168"/>
      <c r="F136" s="168"/>
      <c r="G136" s="168"/>
      <c r="H136" s="168"/>
      <c r="I136" s="168"/>
      <c r="J136" s="168"/>
      <c r="K136" s="168"/>
      <c r="L136" s="168"/>
      <c r="M136" s="168"/>
      <c r="N136" s="168"/>
      <c r="O136" s="168"/>
      <c r="P136" s="168"/>
      <c r="Q136" s="168"/>
      <c r="R136" s="310">
        <v>-210</v>
      </c>
      <c r="S136" s="310">
        <v>-260</v>
      </c>
      <c r="T136" s="311">
        <f>IF(S136="Neg","Neg",S136*VLOOKUP($D136,$D$1422:$AY$1445,COLUMNS($D136:T136),FALSE))</f>
        <v>-285.77278292120127</v>
      </c>
      <c r="U136" s="311">
        <f>IF(T136="Neg","Neg",T136*VLOOKUP($D136,$D$1422:$AY$1445,COLUMNS($D136:U136),FALSE))</f>
        <v>-306.73132147431016</v>
      </c>
      <c r="V136" s="311">
        <f>IF(U136="Neg","Neg",U136*VLOOKUP($D136,$D$1422:$AY$1445,COLUMNS($D136:V136),FALSE))</f>
        <v>-344.5910555207646</v>
      </c>
      <c r="W136" s="311">
        <f>IF(V136="Neg","Neg",V136*VLOOKUP($D136,$D$1422:$AY$1445,COLUMNS($D136:W136),FALSE))</f>
        <v>-385.23269524792812</v>
      </c>
      <c r="X136" s="311">
        <f>IF(W136="Neg","Neg",W136*VLOOKUP($D136,$D$1422:$AY$1445,COLUMNS($D136:X136),FALSE))</f>
        <v>-424.56809347302391</v>
      </c>
      <c r="Y136" s="311">
        <f>IF(X136="Neg","Neg",X136*VLOOKUP($D136,$D$1422:$AY$1445,COLUMNS($D136:Y136),FALSE))</f>
        <v>-457.67885855491443</v>
      </c>
      <c r="Z136" s="311">
        <f>IF(Y136="Neg","Neg",Y136*VLOOKUP($D136,$D$1422:$AY$1445,COLUMNS($D136:Z136),FALSE))</f>
        <v>-481.93930572245841</v>
      </c>
      <c r="AA136" s="311">
        <f>IF(Z136="Neg","Neg",Z136*VLOOKUP($D136,$D$1422:$AY$1445,COLUMNS($D136:AA136),FALSE))</f>
        <v>-497.22401818910134</v>
      </c>
      <c r="AB136" s="311">
        <f>IF(AA136="Neg","Neg",AA136*VLOOKUP($D136,$D$1422:$AY$1445,COLUMNS($D136:AB136),FALSE))</f>
        <v>-527.22356684663964</v>
      </c>
      <c r="AC136" s="311">
        <f>IF(AB136="Neg","Neg",AB136*VLOOKUP($D136,$D$1422:$AY$1445,COLUMNS($D136:AC136),FALSE))</f>
        <v>-553.10123047238642</v>
      </c>
      <c r="AD136" s="311">
        <f>IF(AC136="Neg","Neg",AC136*VLOOKUP($D136,$D$1422:$AY$1445,COLUMNS($D136:AD136),FALSE))</f>
        <v>-583.06557441790937</v>
      </c>
      <c r="AE136" s="311">
        <f>IF(AD136="Neg","Neg",AD136*VLOOKUP($D136,$D$1422:$AY$1445,COLUMNS($D136:AE136),FALSE))</f>
        <v>-623.84363240413211</v>
      </c>
      <c r="AF136" s="311">
        <f>IF(AE136="Neg","Neg",AE136*VLOOKUP($D136,$D$1422:$AY$1445,COLUMNS($D136:AF136),FALSE))</f>
        <v>-656.37938718977273</v>
      </c>
      <c r="AG136" s="311">
        <f>IF(AF136="Neg","Neg",AF136*VLOOKUP($D136,$D$1422:$AY$1445,COLUMNS($D136:AG136),FALSE))</f>
        <v>-688.65404036129974</v>
      </c>
      <c r="AH136" s="311">
        <f>IF(AG136="Neg","Neg",AG136*VLOOKUP($D136,$D$1422:$AY$1445,COLUMNS($D136:AH136),FALSE))</f>
        <v>-720.44829590011796</v>
      </c>
      <c r="AI136" s="311">
        <f>IF(AH136="Neg","Neg",AH136*VLOOKUP($D136,$D$1422:$AY$1445,COLUMNS($D136:AI136),FALSE))</f>
        <v>-761.92164694864289</v>
      </c>
      <c r="AJ136" s="311">
        <f>IF(AI136="Neg","Neg",AI136*VLOOKUP($D136,$D$1422:$AY$1445,COLUMNS($D136:AJ136),FALSE))</f>
        <v>-790.2856433604702</v>
      </c>
      <c r="AK136" s="311">
        <f>IF(AJ136="Neg","Neg",AJ136*VLOOKUP($D136,$D$1422:$AY$1445,COLUMNS($D136:AK136),FALSE))</f>
        <v>-835.54203408763931</v>
      </c>
      <c r="AL136" s="311">
        <f>IF(AK136="Neg","Neg",AK136*VLOOKUP($D136,$D$1422:$AY$1445,COLUMNS($D136:AL136),FALSE))</f>
        <v>-885.72268390794852</v>
      </c>
      <c r="AM136" s="311">
        <f>IF(AL136="Neg","Neg",AL136*VLOOKUP($D136,$D$1422:$AY$1445,COLUMNS($D136:AM136),FALSE))</f>
        <v>-931.57242071887561</v>
      </c>
      <c r="AN136" s="311">
        <f>IF(AM136="Neg","Neg",AM136*VLOOKUP($D136,$D$1422:$AY$1445,COLUMNS($D136:AN136),FALSE))</f>
        <v>-992.79048118748187</v>
      </c>
      <c r="AO136" s="311">
        <f>IF(AN136="Neg","Neg",AN136*VLOOKUP($D136,$D$1422:$AY$1445,COLUMNS($D136:AO136),FALSE))</f>
        <v>-1047.8066448893926</v>
      </c>
      <c r="AP136" s="311">
        <f>IF(AO136="Neg","Neg",AO136*VLOOKUP($D136,$D$1422:$AY$1445,COLUMNS($D136:AP136),FALSE))</f>
        <v>-1100.4875626942885</v>
      </c>
      <c r="AQ136" s="311">
        <f>IF(AP136="Neg","Neg",AP136*VLOOKUP($D136,$D$1422:$AY$1445,COLUMNS($D136:AQ136),FALSE))</f>
        <v>-1103.1799897319586</v>
      </c>
      <c r="AR136" s="311">
        <f>IF(AQ136="Neg","Neg",AQ136*VLOOKUP($D136,$D$1422:$AY$1445,COLUMNS($D136:AR136),FALSE))</f>
        <v>-1102.7707349547807</v>
      </c>
      <c r="AS136" s="311">
        <f>IF(AR136="Neg","Neg",AR136*VLOOKUP($D136,$D$1422:$AY$1445,COLUMNS($D136:AS136),FALSE))</f>
        <v>-1155.084937009517</v>
      </c>
      <c r="AT136" s="311">
        <f>IF(AS136="Neg","Neg",AS136*VLOOKUP($D136,$D$1422:$AY$1445,COLUMNS($D136:AT136),FALSE))</f>
        <v>-1194.8303234432908</v>
      </c>
      <c r="AU136" s="311">
        <f>IF(AT136="Neg","Neg",AT136*VLOOKUP($D136,$D$1422:$AY$1445,COLUMNS($D136:AU136),FALSE))</f>
        <v>-1231.3310089196546</v>
      </c>
      <c r="AV136" s="311">
        <f>IF(AU136="Neg","Neg",AU136*VLOOKUP($D136,$D$1422:$AY$1445,COLUMNS($D136:AV136),FALSE))</f>
        <v>-1288.0164627162908</v>
      </c>
      <c r="AW136" s="311">
        <f>IF(AV136="Neg","Neg",AV136*VLOOKUP($D136,$D$1422:$AY$1445,COLUMNS($D136:AW136),FALSE))</f>
        <v>-1343.5819666119403</v>
      </c>
      <c r="AX136" s="311">
        <f>IF(AW136="Neg","Neg",AW136*VLOOKUP($D136,$D$1422:$AY$1445,COLUMNS($D136:AX136),FALSE))</f>
        <v>-1375.628522586868</v>
      </c>
      <c r="AY136" s="311">
        <f>IF(AX136="Neg","Neg",AX136*VLOOKUP($D136,$D$1422:$AY$1445,COLUMNS($D136:AY136),FALSE))</f>
        <v>-1424.9063182302848</v>
      </c>
      <c r="AZ136" s="311">
        <f>IF(AY136="Neg","Neg",AY136*VLOOKUP($D136,$D$1422:AZ$1445,COLUMNS($D136:AZ136),FALSE))</f>
        <v>-1482.1799840901767</v>
      </c>
      <c r="BA136" s="311">
        <f>IF(AZ136="Neg","Neg",AZ136*VLOOKUP($D136,$D$1422:BA$1445,COLUMNS($D136:BA136),FALSE))</f>
        <v>-1544.8663744224211</v>
      </c>
      <c r="BB136" s="311">
        <f>IF(BA136="Neg","Neg",BA136*VLOOKUP($D136,$D$1422:BB$1445,COLUMNS($D136:BB136),FALSE))</f>
        <v>-1605.7147854148666</v>
      </c>
      <c r="BC136" s="311">
        <f>IF(BB136="Neg","Neg",BB136*VLOOKUP($D136,$D$1422:BC$1445,COLUMNS($D136:BC136),FALSE))</f>
        <v>-1673.2902301282359</v>
      </c>
    </row>
    <row r="137" spans="1:55">
      <c r="A137" s="304"/>
      <c r="B137" s="135" t="s">
        <v>999</v>
      </c>
      <c r="C137" s="309" t="s">
        <v>440</v>
      </c>
      <c r="D137" s="166" t="s">
        <v>227</v>
      </c>
      <c r="E137" s="168"/>
      <c r="F137" s="168"/>
      <c r="G137" s="168"/>
      <c r="H137" s="168"/>
      <c r="I137" s="168"/>
      <c r="J137" s="168"/>
      <c r="K137" s="168"/>
      <c r="L137" s="168"/>
      <c r="M137" s="168"/>
      <c r="N137" s="168"/>
      <c r="O137" s="168"/>
      <c r="P137" s="168"/>
      <c r="Q137" s="168"/>
      <c r="R137" s="310">
        <v>-90</v>
      </c>
      <c r="S137" s="310">
        <v>-140</v>
      </c>
      <c r="T137" s="311">
        <f>IF(S137="Neg","Neg",S137*VLOOKUP($D137,$D$1422:$AY$1445,COLUMNS($D137:T137),FALSE))</f>
        <v>-153.87765234218529</v>
      </c>
      <c r="U137" s="311">
        <f>IF(T137="Neg","Neg",T137*VLOOKUP($D137,$D$1422:$AY$1445,COLUMNS($D137:U137),FALSE))</f>
        <v>-165.16301925539778</v>
      </c>
      <c r="V137" s="311">
        <f>IF(U137="Neg","Neg",U137*VLOOKUP($D137,$D$1422:$AY$1445,COLUMNS($D137:V137),FALSE))</f>
        <v>-185.54902989579634</v>
      </c>
      <c r="W137" s="311">
        <f>IF(V137="Neg","Neg",V137*VLOOKUP($D137,$D$1422:$AY$1445,COLUMNS($D137:W137),FALSE))</f>
        <v>-207.43298974888438</v>
      </c>
      <c r="X137" s="311">
        <f>IF(W137="Neg","Neg",W137*VLOOKUP($D137,$D$1422:$AY$1445,COLUMNS($D137:X137),FALSE))</f>
        <v>-228.61358879316674</v>
      </c>
      <c r="Y137" s="311">
        <f>IF(X137="Neg","Neg",X137*VLOOKUP($D137,$D$1422:$AY$1445,COLUMNS($D137:Y137),FALSE))</f>
        <v>-246.44246229880008</v>
      </c>
      <c r="Z137" s="311">
        <f>IF(Y137="Neg","Neg",Y137*VLOOKUP($D137,$D$1422:$AY$1445,COLUMNS($D137:Z137),FALSE))</f>
        <v>-259.50578000440066</v>
      </c>
      <c r="AA137" s="311">
        <f>IF(Z137="Neg","Neg",Z137*VLOOKUP($D137,$D$1422:$AY$1445,COLUMNS($D137:AA137),FALSE))</f>
        <v>-267.73600979413146</v>
      </c>
      <c r="AB137" s="311">
        <f>IF(AA137="Neg","Neg",AA137*VLOOKUP($D137,$D$1422:$AY$1445,COLUMNS($D137:AB137),FALSE))</f>
        <v>-283.88961291742129</v>
      </c>
      <c r="AC137" s="311">
        <f>IF(AB137="Neg","Neg",AB137*VLOOKUP($D137,$D$1422:$AY$1445,COLUMNS($D137:AC137),FALSE))</f>
        <v>-297.82373948513111</v>
      </c>
      <c r="AD137" s="311">
        <f>IF(AC137="Neg","Neg",AC137*VLOOKUP($D137,$D$1422:$AY$1445,COLUMNS($D137:AD137),FALSE))</f>
        <v>-313.95838622502811</v>
      </c>
      <c r="AE137" s="311">
        <f>IF(AD137="Neg","Neg",AD137*VLOOKUP($D137,$D$1422:$AY$1445,COLUMNS($D137:AE137),FALSE))</f>
        <v>-335.91580206376346</v>
      </c>
      <c r="AF137" s="311">
        <f>IF(AE137="Neg","Neg",AE137*VLOOKUP($D137,$D$1422:$AY$1445,COLUMNS($D137:AF137),FALSE))</f>
        <v>-353.43505464064685</v>
      </c>
      <c r="AG137" s="311">
        <f>IF(AF137="Neg","Neg",AF137*VLOOKUP($D137,$D$1422:$AY$1445,COLUMNS($D137:AG137),FALSE))</f>
        <v>-370.81371404069984</v>
      </c>
      <c r="AH137" s="311">
        <f>IF(AG137="Neg","Neg",AG137*VLOOKUP($D137,$D$1422:$AY$1445,COLUMNS($D137:AH137),FALSE))</f>
        <v>-387.93369779237122</v>
      </c>
      <c r="AI137" s="311">
        <f>IF(AH137="Neg","Neg",AH137*VLOOKUP($D137,$D$1422:$AY$1445,COLUMNS($D137:AI137),FALSE))</f>
        <v>-410.26550220311543</v>
      </c>
      <c r="AJ137" s="311">
        <f>IF(AI137="Neg","Neg",AI137*VLOOKUP($D137,$D$1422:$AY$1445,COLUMNS($D137:AJ137),FALSE))</f>
        <v>-425.53842334794552</v>
      </c>
      <c r="AK137" s="311">
        <f>IF(AJ137="Neg","Neg",AJ137*VLOOKUP($D137,$D$1422:$AY$1445,COLUMNS($D137:AK137),FALSE))</f>
        <v>-449.90724912411349</v>
      </c>
      <c r="AL137" s="311">
        <f>IF(AK137="Neg","Neg",AK137*VLOOKUP($D137,$D$1422:$AY$1445,COLUMNS($D137:AL137),FALSE))</f>
        <v>-476.92759902735691</v>
      </c>
      <c r="AM137" s="311">
        <f>IF(AL137="Neg","Neg",AL137*VLOOKUP($D137,$D$1422:$AY$1445,COLUMNS($D137:AM137),FALSE))</f>
        <v>-501.61591884862531</v>
      </c>
      <c r="AN137" s="311">
        <f>IF(AM137="Neg","Neg",AM137*VLOOKUP($D137,$D$1422:$AY$1445,COLUMNS($D137:AN137),FALSE))</f>
        <v>-534.57948987018256</v>
      </c>
      <c r="AO137" s="311">
        <f>IF(AN137="Neg","Neg",AN137*VLOOKUP($D137,$D$1422:$AY$1445,COLUMNS($D137:AO137),FALSE))</f>
        <v>-564.20357801736532</v>
      </c>
      <c r="AP137" s="311">
        <f>IF(AO137="Neg","Neg",AO137*VLOOKUP($D137,$D$1422:$AY$1445,COLUMNS($D137:AP137),FALSE))</f>
        <v>-592.57022606615544</v>
      </c>
      <c r="AQ137" s="311">
        <f>IF(AP137="Neg","Neg",AP137*VLOOKUP($D137,$D$1422:$AY$1445,COLUMNS($D137:AQ137),FALSE))</f>
        <v>-594.0199944710547</v>
      </c>
      <c r="AR137" s="311">
        <f>IF(AQ137="Neg","Neg",AQ137*VLOOKUP($D137,$D$1422:$AY$1445,COLUMNS($D137:AR137),FALSE))</f>
        <v>-593.79962651411279</v>
      </c>
      <c r="AS137" s="311">
        <f>IF(AR137="Neg","Neg",AR137*VLOOKUP($D137,$D$1422:$AY$1445,COLUMNS($D137:AS137),FALSE))</f>
        <v>-621.96881223589401</v>
      </c>
      <c r="AT137" s="311">
        <f>IF(AS137="Neg","Neg",AS137*VLOOKUP($D137,$D$1422:$AY$1445,COLUMNS($D137:AT137),FALSE))</f>
        <v>-643.3701741617723</v>
      </c>
      <c r="AU137" s="311">
        <f>IF(AT137="Neg","Neg",AT137*VLOOKUP($D137,$D$1422:$AY$1445,COLUMNS($D137:AU137),FALSE))</f>
        <v>-663.02438941827586</v>
      </c>
      <c r="AV137" s="311">
        <f>IF(AU137="Neg","Neg",AU137*VLOOKUP($D137,$D$1422:$AY$1445,COLUMNS($D137:AV137),FALSE))</f>
        <v>-693.54732607800315</v>
      </c>
      <c r="AW137" s="311">
        <f>IF(AV137="Neg","Neg",AV137*VLOOKUP($D137,$D$1422:$AY$1445,COLUMNS($D137:AW137),FALSE))</f>
        <v>-723.4672127910452</v>
      </c>
      <c r="AX137" s="311">
        <f>IF(AW137="Neg","Neg",AW137*VLOOKUP($D137,$D$1422:$AY$1445,COLUMNS($D137:AX137),FALSE))</f>
        <v>-740.72305062369867</v>
      </c>
      <c r="AY137" s="311">
        <f>IF(AX137="Neg","Neg",AX137*VLOOKUP($D137,$D$1422:$AY$1445,COLUMNS($D137:AY137),FALSE))</f>
        <v>-767.25724827784609</v>
      </c>
      <c r="AZ137" s="311">
        <f>IF(AY137="Neg","Neg",AY137*VLOOKUP($D137,$D$1422:AZ$1445,COLUMNS($D137:AZ137),FALSE))</f>
        <v>-798.09691451009564</v>
      </c>
      <c r="BA137" s="311">
        <f>IF(AZ137="Neg","Neg",AZ137*VLOOKUP($D137,$D$1422:BA$1445,COLUMNS($D137:BA137),FALSE))</f>
        <v>-831.85112468899649</v>
      </c>
      <c r="BB137" s="311">
        <f>IF(BA137="Neg","Neg",BA137*VLOOKUP($D137,$D$1422:BB$1445,COLUMNS($D137:BB137),FALSE))</f>
        <v>-864.6156536849287</v>
      </c>
      <c r="BC137" s="311">
        <f>IF(BB137="Neg","Neg",BB137*VLOOKUP($D137,$D$1422:BC$1445,COLUMNS($D137:BC137),FALSE))</f>
        <v>-901.00243160751222</v>
      </c>
    </row>
    <row r="138" spans="1:55">
      <c r="A138" s="304"/>
      <c r="B138" s="135" t="s">
        <v>999</v>
      </c>
      <c r="C138" s="309" t="s">
        <v>432</v>
      </c>
      <c r="D138" s="166" t="s">
        <v>227</v>
      </c>
      <c r="E138" s="168"/>
      <c r="F138" s="168"/>
      <c r="G138" s="168"/>
      <c r="H138" s="168"/>
      <c r="I138" s="168"/>
      <c r="J138" s="168"/>
      <c r="K138" s="168"/>
      <c r="L138" s="168"/>
      <c r="M138" s="168"/>
      <c r="N138" s="168"/>
      <c r="O138" s="168"/>
      <c r="P138" s="168"/>
      <c r="Q138" s="168"/>
      <c r="R138" s="310">
        <v>-60</v>
      </c>
      <c r="S138" s="310">
        <v>-115</v>
      </c>
      <c r="T138" s="311">
        <f>IF(S138="Neg","Neg",S138*VLOOKUP($D138,$D$1422:$AY$1445,COLUMNS($D138:T138),FALSE))</f>
        <v>-126.39950013822363</v>
      </c>
      <c r="U138" s="311">
        <f>IF(T138="Neg","Neg",T138*VLOOKUP($D138,$D$1422:$AY$1445,COLUMNS($D138:U138),FALSE))</f>
        <v>-135.66962295979104</v>
      </c>
      <c r="V138" s="311">
        <f>IF(U138="Neg","Neg",U138*VLOOKUP($D138,$D$1422:$AY$1445,COLUMNS($D138:V138),FALSE))</f>
        <v>-152.41527455726128</v>
      </c>
      <c r="W138" s="311">
        <f>IF(V138="Neg","Neg",V138*VLOOKUP($D138,$D$1422:$AY$1445,COLUMNS($D138:W138),FALSE))</f>
        <v>-170.39138443658359</v>
      </c>
      <c r="X138" s="311">
        <f>IF(W138="Neg","Neg",W138*VLOOKUP($D138,$D$1422:$AY$1445,COLUMNS($D138:X138),FALSE))</f>
        <v>-187.78973365152982</v>
      </c>
      <c r="Y138" s="311">
        <f>IF(X138="Neg","Neg",X138*VLOOKUP($D138,$D$1422:$AY$1445,COLUMNS($D138:Y138),FALSE))</f>
        <v>-202.43487974544291</v>
      </c>
      <c r="Z138" s="311">
        <f>IF(Y138="Neg","Neg",Y138*VLOOKUP($D138,$D$1422:$AY$1445,COLUMNS($D138:Z138),FALSE))</f>
        <v>-213.16546214647198</v>
      </c>
      <c r="AA138" s="311">
        <f>IF(Z138="Neg","Neg",Z138*VLOOKUP($D138,$D$1422:$AY$1445,COLUMNS($D138:AA138),FALSE))</f>
        <v>-219.92600804517943</v>
      </c>
      <c r="AB138" s="311">
        <f>IF(AA138="Neg","Neg",AA138*VLOOKUP($D138,$D$1422:$AY$1445,COLUMNS($D138:AB138),FALSE))</f>
        <v>-233.19503918216751</v>
      </c>
      <c r="AC138" s="311">
        <f>IF(AB138="Neg","Neg",AB138*VLOOKUP($D138,$D$1422:$AY$1445,COLUMNS($D138:AC138),FALSE))</f>
        <v>-244.64092886278627</v>
      </c>
      <c r="AD138" s="311">
        <f>IF(AC138="Neg","Neg",AC138*VLOOKUP($D138,$D$1422:$AY$1445,COLUMNS($D138:AD138),FALSE))</f>
        <v>-257.8943886848445</v>
      </c>
      <c r="AE138" s="311">
        <f>IF(AD138="Neg","Neg",AD138*VLOOKUP($D138,$D$1422:$AY$1445,COLUMNS($D138:AE138),FALSE))</f>
        <v>-275.93083740951994</v>
      </c>
      <c r="AF138" s="311">
        <f>IF(AE138="Neg","Neg",AE138*VLOOKUP($D138,$D$1422:$AY$1445,COLUMNS($D138:AF138),FALSE))</f>
        <v>-290.3216520262456</v>
      </c>
      <c r="AG138" s="311">
        <f>IF(AF138="Neg","Neg",AF138*VLOOKUP($D138,$D$1422:$AY$1445,COLUMNS($D138:AG138),FALSE))</f>
        <v>-304.59697939057486</v>
      </c>
      <c r="AH138" s="311">
        <f>IF(AG138="Neg","Neg",AG138*VLOOKUP($D138,$D$1422:$AY$1445,COLUMNS($D138:AH138),FALSE))</f>
        <v>-318.65982318659064</v>
      </c>
      <c r="AI138" s="311">
        <f>IF(AH138="Neg","Neg",AH138*VLOOKUP($D138,$D$1422:$AY$1445,COLUMNS($D138:AI138),FALSE))</f>
        <v>-337.00380538113052</v>
      </c>
      <c r="AJ138" s="311">
        <f>IF(AI138="Neg","Neg",AI138*VLOOKUP($D138,$D$1422:$AY$1445,COLUMNS($D138:AJ138),FALSE))</f>
        <v>-349.54941917866955</v>
      </c>
      <c r="AK138" s="311">
        <f>IF(AJ138="Neg","Neg",AJ138*VLOOKUP($D138,$D$1422:$AY$1445,COLUMNS($D138:AK138),FALSE))</f>
        <v>-369.56666892337898</v>
      </c>
      <c r="AL138" s="311">
        <f>IF(AK138="Neg","Neg",AK138*VLOOKUP($D138,$D$1422:$AY$1445,COLUMNS($D138:AL138),FALSE))</f>
        <v>-391.76195634390035</v>
      </c>
      <c r="AM138" s="311">
        <f>IF(AL138="Neg","Neg",AL138*VLOOKUP($D138,$D$1422:$AY$1445,COLUMNS($D138:AM138),FALSE))</f>
        <v>-412.04164762565654</v>
      </c>
      <c r="AN138" s="311">
        <f>IF(AM138="Neg","Neg",AM138*VLOOKUP($D138,$D$1422:$AY$1445,COLUMNS($D138:AN138),FALSE))</f>
        <v>-439.11886667907856</v>
      </c>
      <c r="AO138" s="311">
        <f>IF(AN138="Neg","Neg",AN138*VLOOKUP($D138,$D$1422:$AY$1445,COLUMNS($D138:AO138),FALSE))</f>
        <v>-463.45293908569295</v>
      </c>
      <c r="AP138" s="311">
        <f>IF(AO138="Neg","Neg",AO138*VLOOKUP($D138,$D$1422:$AY$1445,COLUMNS($D138:AP138),FALSE))</f>
        <v>-486.75411426862763</v>
      </c>
      <c r="AQ138" s="311">
        <f>IF(AP138="Neg","Neg",AP138*VLOOKUP($D138,$D$1422:$AY$1445,COLUMNS($D138:AQ138),FALSE))</f>
        <v>-487.94499545836635</v>
      </c>
      <c r="AR138" s="311">
        <f>IF(AQ138="Neg","Neg",AQ138*VLOOKUP($D138,$D$1422:$AY$1445,COLUMNS($D138:AR138),FALSE))</f>
        <v>-487.76397892230688</v>
      </c>
      <c r="AS138" s="311">
        <f>IF(AR138="Neg","Neg",AR138*VLOOKUP($D138,$D$1422:$AY$1445,COLUMNS($D138:AS138),FALSE))</f>
        <v>-510.90295290805568</v>
      </c>
      <c r="AT138" s="311">
        <f>IF(AS138="Neg","Neg",AS138*VLOOKUP($D138,$D$1422:$AY$1445,COLUMNS($D138:AT138),FALSE))</f>
        <v>-528.48264306145563</v>
      </c>
      <c r="AU138" s="311">
        <f>IF(AT138="Neg","Neg",AT138*VLOOKUP($D138,$D$1422:$AY$1445,COLUMNS($D138:AU138),FALSE))</f>
        <v>-544.62717702215502</v>
      </c>
      <c r="AV138" s="311">
        <f>IF(AU138="Neg","Neg",AU138*VLOOKUP($D138,$D$1422:$AY$1445,COLUMNS($D138:AV138),FALSE))</f>
        <v>-569.69958927835955</v>
      </c>
      <c r="AW138" s="311">
        <f>IF(AV138="Neg","Neg",AV138*VLOOKUP($D138,$D$1422:$AY$1445,COLUMNS($D138:AW138),FALSE))</f>
        <v>-594.27663907835836</v>
      </c>
      <c r="AX138" s="311">
        <f>IF(AW138="Neg","Neg",AW138*VLOOKUP($D138,$D$1422:$AY$1445,COLUMNS($D138:AX138),FALSE))</f>
        <v>-608.45107729803794</v>
      </c>
      <c r="AY138" s="311">
        <f>IF(AX138="Neg","Neg",AX138*VLOOKUP($D138,$D$1422:$AY$1445,COLUMNS($D138:AY138),FALSE))</f>
        <v>-630.2470253710876</v>
      </c>
      <c r="AZ138" s="311">
        <f>IF(AY138="Neg","Neg",AY138*VLOOKUP($D138,$D$1422:AZ$1445,COLUMNS($D138:AZ138),FALSE))</f>
        <v>-655.5796083475783</v>
      </c>
      <c r="BA138" s="311">
        <f>IF(AZ138="Neg","Neg",AZ138*VLOOKUP($D138,$D$1422:BA$1445,COLUMNS($D138:BA138),FALSE))</f>
        <v>-683.30628099453259</v>
      </c>
      <c r="BB138" s="311">
        <f>IF(BA138="Neg","Neg",BA138*VLOOKUP($D138,$D$1422:BB$1445,COLUMNS($D138:BB138),FALSE))</f>
        <v>-710.2200012411912</v>
      </c>
      <c r="BC138" s="311">
        <f>IF(BB138="Neg","Neg",BB138*VLOOKUP($D138,$D$1422:BC$1445,COLUMNS($D138:BC138),FALSE))</f>
        <v>-740.10914024902763</v>
      </c>
    </row>
    <row r="139" spans="1:55">
      <c r="A139" s="304"/>
      <c r="B139" s="135" t="s">
        <v>999</v>
      </c>
      <c r="C139" s="309" t="s">
        <v>441</v>
      </c>
      <c r="D139" s="166" t="s">
        <v>227</v>
      </c>
      <c r="E139" s="168"/>
      <c r="F139" s="168"/>
      <c r="G139" s="168"/>
      <c r="H139" s="168"/>
      <c r="I139" s="168"/>
      <c r="J139" s="168"/>
      <c r="K139" s="168"/>
      <c r="L139" s="168"/>
      <c r="M139" s="168"/>
      <c r="N139" s="168"/>
      <c r="O139" s="168"/>
      <c r="P139" s="168"/>
      <c r="Q139" s="168"/>
      <c r="R139" s="310">
        <v>-50</v>
      </c>
      <c r="S139" s="310">
        <v>-60</v>
      </c>
      <c r="T139" s="311">
        <f>IF(S139="Neg","Neg",S139*VLOOKUP($D139,$D$1422:$AY$1445,COLUMNS($D139:T139),FALSE))</f>
        <v>-65.947565289507978</v>
      </c>
      <c r="U139" s="311">
        <f>IF(T139="Neg","Neg",T139*VLOOKUP($D139,$D$1422:$AY$1445,COLUMNS($D139:U139),FALSE))</f>
        <v>-70.784151109456189</v>
      </c>
      <c r="V139" s="311">
        <f>IF(U139="Neg","Neg",U139*VLOOKUP($D139,$D$1422:$AY$1445,COLUMNS($D139:V139),FALSE))</f>
        <v>-79.52101281248413</v>
      </c>
      <c r="W139" s="311">
        <f>IF(V139="Neg","Neg",V139*VLOOKUP($D139,$D$1422:$AY$1445,COLUMNS($D139:W139),FALSE))</f>
        <v>-88.899852749521855</v>
      </c>
      <c r="X139" s="311">
        <f>IF(W139="Neg","Neg",W139*VLOOKUP($D139,$D$1422:$AY$1445,COLUMNS($D139:X139),FALSE))</f>
        <v>-97.977252339928569</v>
      </c>
      <c r="Y139" s="311">
        <f>IF(X139="Neg","Neg",X139*VLOOKUP($D139,$D$1422:$AY$1445,COLUMNS($D139:Y139),FALSE))</f>
        <v>-105.61819812805714</v>
      </c>
      <c r="Z139" s="311">
        <f>IF(Y139="Neg","Neg",Y139*VLOOKUP($D139,$D$1422:$AY$1445,COLUMNS($D139:Z139),FALSE))</f>
        <v>-111.21676285902883</v>
      </c>
      <c r="AA139" s="311">
        <f>IF(Z139="Neg","Neg",Z139*VLOOKUP($D139,$D$1422:$AY$1445,COLUMNS($D139:AA139),FALSE))</f>
        <v>-114.7440041974849</v>
      </c>
      <c r="AB139" s="311">
        <f>IF(AA139="Neg","Neg",AA139*VLOOKUP($D139,$D$1422:$AY$1445,COLUMNS($D139:AB139),FALSE))</f>
        <v>-121.66697696460911</v>
      </c>
      <c r="AC139" s="311">
        <f>IF(AB139="Neg","Neg",AB139*VLOOKUP($D139,$D$1422:$AY$1445,COLUMNS($D139:AC139),FALSE))</f>
        <v>-127.6387454936276</v>
      </c>
      <c r="AD139" s="311">
        <f>IF(AC139="Neg","Neg",AC139*VLOOKUP($D139,$D$1422:$AY$1445,COLUMNS($D139:AD139),FALSE))</f>
        <v>-134.55359409644061</v>
      </c>
      <c r="AE139" s="311">
        <f>IF(AD139="Neg","Neg",AD139*VLOOKUP($D139,$D$1422:$AY$1445,COLUMNS($D139:AE139),FALSE))</f>
        <v>-143.96391517018432</v>
      </c>
      <c r="AF139" s="311">
        <f>IF(AE139="Neg","Neg",AE139*VLOOKUP($D139,$D$1422:$AY$1445,COLUMNS($D139:AF139),FALSE))</f>
        <v>-151.47216627456291</v>
      </c>
      <c r="AG139" s="311">
        <f>IF(AF139="Neg","Neg",AF139*VLOOKUP($D139,$D$1422:$AY$1445,COLUMNS($D139:AG139),FALSE))</f>
        <v>-158.92016316029989</v>
      </c>
      <c r="AH139" s="311">
        <f>IF(AG139="Neg","Neg",AG139*VLOOKUP($D139,$D$1422:$AY$1445,COLUMNS($D139:AH139),FALSE))</f>
        <v>-166.25729905387334</v>
      </c>
      <c r="AI139" s="311">
        <f>IF(AH139="Neg","Neg",AH139*VLOOKUP($D139,$D$1422:$AY$1445,COLUMNS($D139:AI139),FALSE))</f>
        <v>-175.8280723727637</v>
      </c>
      <c r="AJ139" s="311">
        <f>IF(AI139="Neg","Neg",AI139*VLOOKUP($D139,$D$1422:$AY$1445,COLUMNS($D139:AJ139),FALSE))</f>
        <v>-182.37361000626231</v>
      </c>
      <c r="AK139" s="311">
        <f>IF(AJ139="Neg","Neg",AJ139*VLOOKUP($D139,$D$1422:$AY$1445,COLUMNS($D139:AK139),FALSE))</f>
        <v>-192.81739248176288</v>
      </c>
      <c r="AL139" s="311">
        <f>IF(AK139="Neg","Neg",AK139*VLOOKUP($D139,$D$1422:$AY$1445,COLUMNS($D139:AL139),FALSE))</f>
        <v>-204.39754244029578</v>
      </c>
      <c r="AM139" s="311">
        <f>IF(AL139="Neg","Neg",AL139*VLOOKUP($D139,$D$1422:$AY$1445,COLUMNS($D139:AM139),FALSE))</f>
        <v>-214.97825093512509</v>
      </c>
      <c r="AN139" s="311">
        <f>IF(AM139="Neg","Neg",AM139*VLOOKUP($D139,$D$1422:$AY$1445,COLUMNS($D139:AN139),FALSE))</f>
        <v>-229.1054956586496</v>
      </c>
      <c r="AO139" s="311">
        <f>IF(AN139="Neg","Neg",AN139*VLOOKUP($D139,$D$1422:$AY$1445,COLUMNS($D139:AO139),FALSE))</f>
        <v>-241.80153343601361</v>
      </c>
      <c r="AP139" s="311">
        <f>IF(AO139="Neg","Neg",AO139*VLOOKUP($D139,$D$1422:$AY$1445,COLUMNS($D139:AP139),FALSE))</f>
        <v>-253.9586683140665</v>
      </c>
      <c r="AQ139" s="311">
        <f>IF(AP139="Neg","Neg",AP139*VLOOKUP($D139,$D$1422:$AY$1445,COLUMNS($D139:AQ139),FALSE))</f>
        <v>-254.57999763045191</v>
      </c>
      <c r="AR139" s="311">
        <f>IF(AQ139="Neg","Neg",AQ139*VLOOKUP($D139,$D$1422:$AY$1445,COLUMNS($D139:AR139),FALSE))</f>
        <v>-254.48555422033394</v>
      </c>
      <c r="AS139" s="311">
        <f>IF(AR139="Neg","Neg",AR139*VLOOKUP($D139,$D$1422:$AY$1445,COLUMNS($D139:AS139),FALSE))</f>
        <v>-266.55806238681157</v>
      </c>
      <c r="AT139" s="311">
        <f>IF(AS139="Neg","Neg",AS139*VLOOKUP($D139,$D$1422:$AY$1445,COLUMNS($D139:AT139),FALSE))</f>
        <v>-275.73007464075937</v>
      </c>
      <c r="AU139" s="311">
        <f>IF(AT139="Neg","Neg",AT139*VLOOKUP($D139,$D$1422:$AY$1445,COLUMNS($D139:AU139),FALSE))</f>
        <v>-284.15330975068946</v>
      </c>
      <c r="AV139" s="311">
        <f>IF(AU139="Neg","Neg",AU139*VLOOKUP($D139,$D$1422:$AY$1445,COLUMNS($D139:AV139),FALSE))</f>
        <v>-297.23456831914399</v>
      </c>
      <c r="AW139" s="311">
        <f>IF(AV139="Neg","Neg",AV139*VLOOKUP($D139,$D$1422:$AY$1445,COLUMNS($D139:AW139),FALSE))</f>
        <v>-310.05737691044772</v>
      </c>
      <c r="AX139" s="311">
        <f>IF(AW139="Neg","Neg",AW139*VLOOKUP($D139,$D$1422:$AY$1445,COLUMNS($D139:AX139),FALSE))</f>
        <v>-317.45273598158491</v>
      </c>
      <c r="AY139" s="311">
        <f>IF(AX139="Neg","Neg",AX139*VLOOKUP($D139,$D$1422:$AY$1445,COLUMNS($D139:AY139),FALSE))</f>
        <v>-328.82453497621952</v>
      </c>
      <c r="AZ139" s="311">
        <f>IF(AY139="Neg","Neg",AY139*VLOOKUP($D139,$D$1422:AZ$1445,COLUMNS($D139:AZ139),FALSE))</f>
        <v>-342.04153479004071</v>
      </c>
      <c r="BA139" s="311">
        <f>IF(AZ139="Neg","Neg",AZ139*VLOOKUP($D139,$D$1422:BA$1445,COLUMNS($D139:BA139),FALSE))</f>
        <v>-356.50762486671249</v>
      </c>
      <c r="BB139" s="311">
        <f>IF(BA139="Neg","Neg",BA139*VLOOKUP($D139,$D$1422:BB$1445,COLUMNS($D139:BB139),FALSE))</f>
        <v>-370.54956586496917</v>
      </c>
      <c r="BC139" s="311">
        <f>IF(BB139="Neg","Neg",BB139*VLOOKUP($D139,$D$1422:BC$1445,COLUMNS($D139:BC139),FALSE))</f>
        <v>-386.1438992603621</v>
      </c>
    </row>
    <row r="140" spans="1:55">
      <c r="A140" s="304"/>
      <c r="B140" s="135" t="s">
        <v>999</v>
      </c>
      <c r="C140" s="309" t="s">
        <v>442</v>
      </c>
      <c r="D140" s="166" t="s">
        <v>227</v>
      </c>
      <c r="E140" s="168"/>
      <c r="F140" s="168"/>
      <c r="G140" s="168"/>
      <c r="H140" s="168"/>
      <c r="I140" s="168"/>
      <c r="J140" s="168"/>
      <c r="K140" s="168"/>
      <c r="L140" s="168"/>
      <c r="M140" s="168"/>
      <c r="N140" s="168"/>
      <c r="O140" s="168"/>
      <c r="P140" s="168"/>
      <c r="Q140" s="168"/>
      <c r="R140" s="310">
        <v>-25</v>
      </c>
      <c r="S140" s="310">
        <v>-75</v>
      </c>
      <c r="T140" s="311">
        <f>IF(S140="Neg","Neg",S140*VLOOKUP($D140,$D$1422:$AY$1445,COLUMNS($D140:T140),FALSE))</f>
        <v>-82.434456611884983</v>
      </c>
      <c r="U140" s="311">
        <f>IF(T140="Neg","Neg",T140*VLOOKUP($D140,$D$1422:$AY$1445,COLUMNS($D140:U140),FALSE))</f>
        <v>-88.480188886820244</v>
      </c>
      <c r="V140" s="311">
        <f>IF(U140="Neg","Neg",U140*VLOOKUP($D140,$D$1422:$AY$1445,COLUMNS($D140:V140),FALSE))</f>
        <v>-99.401266015605174</v>
      </c>
      <c r="W140" s="311">
        <f>IF(V140="Neg","Neg",V140*VLOOKUP($D140,$D$1422:$AY$1445,COLUMNS($D140:W140),FALSE))</f>
        <v>-111.12481593690234</v>
      </c>
      <c r="X140" s="311">
        <f>IF(W140="Neg","Neg",W140*VLOOKUP($D140,$D$1422:$AY$1445,COLUMNS($D140:X140),FALSE))</f>
        <v>-122.47156542491074</v>
      </c>
      <c r="Y140" s="311">
        <f>IF(X140="Neg","Neg",X140*VLOOKUP($D140,$D$1422:$AY$1445,COLUMNS($D140:Y140),FALSE))</f>
        <v>-132.02274766007145</v>
      </c>
      <c r="Z140" s="311">
        <f>IF(Y140="Neg","Neg",Y140*VLOOKUP($D140,$D$1422:$AY$1445,COLUMNS($D140:Z140),FALSE))</f>
        <v>-139.02095357378604</v>
      </c>
      <c r="AA140" s="311">
        <f>IF(Z140="Neg","Neg",Z140*VLOOKUP($D140,$D$1422:$AY$1445,COLUMNS($D140:AA140),FALSE))</f>
        <v>-143.43000524685613</v>
      </c>
      <c r="AB140" s="311">
        <f>IF(AA140="Neg","Neg",AA140*VLOOKUP($D140,$D$1422:$AY$1445,COLUMNS($D140:AB140),FALSE))</f>
        <v>-152.08372120576138</v>
      </c>
      <c r="AC140" s="311">
        <f>IF(AB140="Neg","Neg",AB140*VLOOKUP($D140,$D$1422:$AY$1445,COLUMNS($D140:AC140),FALSE))</f>
        <v>-159.54843186703448</v>
      </c>
      <c r="AD140" s="311">
        <f>IF(AC140="Neg","Neg",AC140*VLOOKUP($D140,$D$1422:$AY$1445,COLUMNS($D140:AD140),FALSE))</f>
        <v>-168.19199262055074</v>
      </c>
      <c r="AE140" s="311">
        <f>IF(AD140="Neg","Neg",AD140*VLOOKUP($D140,$D$1422:$AY$1445,COLUMNS($D140:AE140),FALSE))</f>
        <v>-179.95489396273038</v>
      </c>
      <c r="AF140" s="311">
        <f>IF(AE140="Neg","Neg",AE140*VLOOKUP($D140,$D$1422:$AY$1445,COLUMNS($D140:AF140),FALSE))</f>
        <v>-189.34020784320361</v>
      </c>
      <c r="AG140" s="311">
        <f>IF(AF140="Neg","Neg",AF140*VLOOKUP($D140,$D$1422:$AY$1445,COLUMNS($D140:AG140),FALSE))</f>
        <v>-198.65020395037487</v>
      </c>
      <c r="AH140" s="311">
        <f>IF(AG140="Neg","Neg",AG140*VLOOKUP($D140,$D$1422:$AY$1445,COLUMNS($D140:AH140),FALSE))</f>
        <v>-207.82162381734167</v>
      </c>
      <c r="AI140" s="311">
        <f>IF(AH140="Neg","Neg",AH140*VLOOKUP($D140,$D$1422:$AY$1445,COLUMNS($D140:AI140),FALSE))</f>
        <v>-219.78509046595465</v>
      </c>
      <c r="AJ140" s="311">
        <f>IF(AI140="Neg","Neg",AI140*VLOOKUP($D140,$D$1422:$AY$1445,COLUMNS($D140:AJ140),FALSE))</f>
        <v>-227.96701250782792</v>
      </c>
      <c r="AK140" s="311">
        <f>IF(AJ140="Neg","Neg",AJ140*VLOOKUP($D140,$D$1422:$AY$1445,COLUMNS($D140:AK140),FALSE))</f>
        <v>-241.02174060220361</v>
      </c>
      <c r="AL140" s="311">
        <f>IF(AK140="Neg","Neg",AK140*VLOOKUP($D140,$D$1422:$AY$1445,COLUMNS($D140:AL140),FALSE))</f>
        <v>-255.49692805036972</v>
      </c>
      <c r="AM140" s="311">
        <f>IF(AL140="Neg","Neg",AL140*VLOOKUP($D140,$D$1422:$AY$1445,COLUMNS($D140:AM140),FALSE))</f>
        <v>-268.72281366890638</v>
      </c>
      <c r="AN140" s="311">
        <f>IF(AM140="Neg","Neg",AM140*VLOOKUP($D140,$D$1422:$AY$1445,COLUMNS($D140:AN140),FALSE))</f>
        <v>-286.38186957331203</v>
      </c>
      <c r="AO140" s="311">
        <f>IF(AN140="Neg","Neg",AN140*VLOOKUP($D140,$D$1422:$AY$1445,COLUMNS($D140:AO140),FALSE))</f>
        <v>-302.25191679501705</v>
      </c>
      <c r="AP140" s="311">
        <f>IF(AO140="Neg","Neg",AO140*VLOOKUP($D140,$D$1422:$AY$1445,COLUMNS($D140:AP140),FALSE))</f>
        <v>-317.44833539258315</v>
      </c>
      <c r="AQ140" s="311">
        <f>IF(AP140="Neg","Neg",AP140*VLOOKUP($D140,$D$1422:$AY$1445,COLUMNS($D140:AQ140),FALSE))</f>
        <v>-318.22499703806494</v>
      </c>
      <c r="AR140" s="311">
        <f>IF(AQ140="Neg","Neg",AQ140*VLOOKUP($D140,$D$1422:$AY$1445,COLUMNS($D140:AR140),FALSE))</f>
        <v>-318.10694277541745</v>
      </c>
      <c r="AS140" s="311">
        <f>IF(AR140="Neg","Neg",AR140*VLOOKUP($D140,$D$1422:$AY$1445,COLUMNS($D140:AS140),FALSE))</f>
        <v>-333.19757798351452</v>
      </c>
      <c r="AT140" s="311">
        <f>IF(AS140="Neg","Neg",AS140*VLOOKUP($D140,$D$1422:$AY$1445,COLUMNS($D140:AT140),FALSE))</f>
        <v>-344.66259330094931</v>
      </c>
      <c r="AU140" s="311">
        <f>IF(AT140="Neg","Neg",AT140*VLOOKUP($D140,$D$1422:$AY$1445,COLUMNS($D140:AU140),FALSE))</f>
        <v>-355.19163718836194</v>
      </c>
      <c r="AV140" s="311">
        <f>IF(AU140="Neg","Neg",AU140*VLOOKUP($D140,$D$1422:$AY$1445,COLUMNS($D140:AV140),FALSE))</f>
        <v>-371.54321039893011</v>
      </c>
      <c r="AW140" s="311">
        <f>IF(AV140="Neg","Neg",AV140*VLOOKUP($D140,$D$1422:$AY$1445,COLUMNS($D140:AW140),FALSE))</f>
        <v>-387.57172113805979</v>
      </c>
      <c r="AX140" s="311">
        <f>IF(AW140="Neg","Neg",AW140*VLOOKUP($D140,$D$1422:$AY$1445,COLUMNS($D140:AX140),FALSE))</f>
        <v>-396.81591997698126</v>
      </c>
      <c r="AY140" s="311">
        <f>IF(AX140="Neg","Neg",AX140*VLOOKUP($D140,$D$1422:$AY$1445,COLUMNS($D140:AY140),FALSE))</f>
        <v>-411.03066872027455</v>
      </c>
      <c r="AZ140" s="311">
        <f>IF(AY140="Neg","Neg",AY140*VLOOKUP($D140,$D$1422:AZ$1445,COLUMNS($D140:AZ140),FALSE))</f>
        <v>-427.55191848755106</v>
      </c>
      <c r="BA140" s="311">
        <f>IF(AZ140="Neg","Neg",AZ140*VLOOKUP($D140,$D$1422:BA$1445,COLUMNS($D140:BA140),FALSE))</f>
        <v>-445.63453108339081</v>
      </c>
      <c r="BB140" s="311">
        <f>IF(BA140="Neg","Neg",BA140*VLOOKUP($D140,$D$1422:BB$1445,COLUMNS($D140:BB140),FALSE))</f>
        <v>-463.18695733121166</v>
      </c>
      <c r="BC140" s="311">
        <f>IF(BB140="Neg","Neg",BB140*VLOOKUP($D140,$D$1422:BC$1445,COLUMNS($D140:BC140),FALSE))</f>
        <v>-482.6798740754528</v>
      </c>
    </row>
    <row r="141" spans="1:55">
      <c r="A141" s="304"/>
      <c r="B141" s="135" t="s">
        <v>999</v>
      </c>
      <c r="C141" s="309" t="s">
        <v>111</v>
      </c>
      <c r="D141" s="166" t="s">
        <v>791</v>
      </c>
      <c r="E141" s="168"/>
      <c r="F141" s="168"/>
      <c r="G141" s="168"/>
      <c r="H141" s="168"/>
      <c r="I141" s="168"/>
      <c r="J141" s="168"/>
      <c r="K141" s="168"/>
      <c r="L141" s="168"/>
      <c r="M141" s="168"/>
      <c r="N141" s="168"/>
      <c r="O141" s="168"/>
      <c r="P141" s="168"/>
      <c r="Q141" s="168"/>
      <c r="R141" s="310">
        <v>-40</v>
      </c>
      <c r="S141" s="310">
        <v>-70</v>
      </c>
      <c r="T141" s="311">
        <f>IF(S141="Neg","Neg",S141*VLOOKUP($D141,$D$1422:$AY$1445,COLUMNS($D141:T141),FALSE))</f>
        <v>-76.938826171092643</v>
      </c>
      <c r="U141" s="311">
        <f>IF(T141="Neg","Neg",T141*VLOOKUP($D141,$D$1422:$AY$1445,COLUMNS($D141:U141),FALSE))</f>
        <v>-82.581509627698892</v>
      </c>
      <c r="V141" s="311">
        <f>IF(U141="Neg","Neg",U141*VLOOKUP($D141,$D$1422:$AY$1445,COLUMNS($D141:V141),FALSE))</f>
        <v>-92.774514947898169</v>
      </c>
      <c r="W141" s="311">
        <f>IF(V141="Neg","Neg",V141*VLOOKUP($D141,$D$1422:$AY$1445,COLUMNS($D141:W141),FALSE))</f>
        <v>-103.71649487444219</v>
      </c>
      <c r="X141" s="311">
        <f>IF(W141="Neg","Neg",W141*VLOOKUP($D141,$D$1422:$AY$1445,COLUMNS($D141:X141),FALSE))</f>
        <v>-114.30679439658337</v>
      </c>
      <c r="Y141" s="311">
        <f>IF(X141="Neg","Neg",X141*VLOOKUP($D141,$D$1422:$AY$1445,COLUMNS($D141:Y141),FALSE))</f>
        <v>-123.22123114940004</v>
      </c>
      <c r="Z141" s="311">
        <f>IF(Y141="Neg","Neg",Y141*VLOOKUP($D141,$D$1422:$AY$1445,COLUMNS($D141:Z141),FALSE))</f>
        <v>-129.75289000220033</v>
      </c>
      <c r="AA141" s="311">
        <f>IF(Z141="Neg","Neg",Z141*VLOOKUP($D141,$D$1422:$AY$1445,COLUMNS($D141:AA141),FALSE))</f>
        <v>-133.86800489706573</v>
      </c>
      <c r="AB141" s="311">
        <f>IF(AA141="Neg","Neg",AA141*VLOOKUP($D141,$D$1422:$AY$1445,COLUMNS($D141:AB141),FALSE))</f>
        <v>-141.94480645871064</v>
      </c>
      <c r="AC141" s="311">
        <f>IF(AB141="Neg","Neg",AB141*VLOOKUP($D141,$D$1422:$AY$1445,COLUMNS($D141:AC141),FALSE))</f>
        <v>-148.91186974256556</v>
      </c>
      <c r="AD141" s="311">
        <f>IF(AC141="Neg","Neg",AC141*VLOOKUP($D141,$D$1422:$AY$1445,COLUMNS($D141:AD141),FALSE))</f>
        <v>-156.97919311251405</v>
      </c>
      <c r="AE141" s="311">
        <f>IF(AD141="Neg","Neg",AD141*VLOOKUP($D141,$D$1422:$AY$1445,COLUMNS($D141:AE141),FALSE))</f>
        <v>-167.95790103188173</v>
      </c>
      <c r="AF141" s="311">
        <f>IF(AE141="Neg","Neg",AE141*VLOOKUP($D141,$D$1422:$AY$1445,COLUMNS($D141:AF141),FALSE))</f>
        <v>-176.71752732032343</v>
      </c>
      <c r="AG141" s="311">
        <f>IF(AF141="Neg","Neg",AF141*VLOOKUP($D141,$D$1422:$AY$1445,COLUMNS($D141:AG141),FALSE))</f>
        <v>-185.40685702034992</v>
      </c>
      <c r="AH141" s="311">
        <f>IF(AG141="Neg","Neg",AG141*VLOOKUP($D141,$D$1422:$AY$1445,COLUMNS($D141:AH141),FALSE))</f>
        <v>-193.96684889618561</v>
      </c>
      <c r="AI141" s="311">
        <f>IF(AH141="Neg","Neg",AH141*VLOOKUP($D141,$D$1422:$AY$1445,COLUMNS($D141:AI141),FALSE))</f>
        <v>-205.13275110155772</v>
      </c>
      <c r="AJ141" s="311">
        <f>IF(AI141="Neg","Neg",AI141*VLOOKUP($D141,$D$1422:$AY$1445,COLUMNS($D141:AJ141),FALSE))</f>
        <v>-212.76921167397276</v>
      </c>
      <c r="AK141" s="311">
        <f>IF(AJ141="Neg","Neg",AJ141*VLOOKUP($D141,$D$1422:$AY$1445,COLUMNS($D141:AK141),FALSE))</f>
        <v>-224.95362456205675</v>
      </c>
      <c r="AL141" s="311">
        <f>IF(AK141="Neg","Neg",AK141*VLOOKUP($D141,$D$1422:$AY$1445,COLUMNS($D141:AL141),FALSE))</f>
        <v>-238.46379951367845</v>
      </c>
      <c r="AM141" s="311">
        <f>IF(AL141="Neg","Neg",AL141*VLOOKUP($D141,$D$1422:$AY$1445,COLUMNS($D141:AM141),FALSE))</f>
        <v>-250.80795942431266</v>
      </c>
      <c r="AN141" s="311">
        <f>IF(AM141="Neg","Neg",AM141*VLOOKUP($D141,$D$1422:$AY$1445,COLUMNS($D141:AN141),FALSE))</f>
        <v>-267.28974493509128</v>
      </c>
      <c r="AO141" s="311">
        <f>IF(AN141="Neg","Neg",AN141*VLOOKUP($D141,$D$1422:$AY$1445,COLUMNS($D141:AO141),FALSE))</f>
        <v>-282.10178900868266</v>
      </c>
      <c r="AP141" s="311">
        <f>IF(AO141="Neg","Neg",AO141*VLOOKUP($D141,$D$1422:$AY$1445,COLUMNS($D141:AP141),FALSE))</f>
        <v>-296.28511303307772</v>
      </c>
      <c r="AQ141" s="311">
        <f>IF(AP141="Neg","Neg",AP141*VLOOKUP($D141,$D$1422:$AY$1445,COLUMNS($D141:AQ141),FALSE))</f>
        <v>-297.00999723552735</v>
      </c>
      <c r="AR141" s="311">
        <f>IF(AQ141="Neg","Neg",AQ141*VLOOKUP($D141,$D$1422:$AY$1445,COLUMNS($D141:AR141),FALSE))</f>
        <v>-296.89981325705639</v>
      </c>
      <c r="AS141" s="311">
        <f>IF(AR141="Neg","Neg",AR141*VLOOKUP($D141,$D$1422:$AY$1445,COLUMNS($D141:AS141),FALSE))</f>
        <v>-310.984406117947</v>
      </c>
      <c r="AT141" s="311">
        <f>IF(AS141="Neg","Neg",AS141*VLOOKUP($D141,$D$1422:$AY$1445,COLUMNS($D141:AT141),FALSE))</f>
        <v>-321.68508708088615</v>
      </c>
      <c r="AU141" s="311">
        <f>IF(AT141="Neg","Neg",AT141*VLOOKUP($D141,$D$1422:$AY$1445,COLUMNS($D141:AU141),FALSE))</f>
        <v>-331.51219470913793</v>
      </c>
      <c r="AV141" s="311">
        <f>IF(AU141="Neg","Neg",AU141*VLOOKUP($D141,$D$1422:$AY$1445,COLUMNS($D141:AV141),FALSE))</f>
        <v>-346.77366303900158</v>
      </c>
      <c r="AW141" s="311">
        <f>IF(AV141="Neg","Neg",AV141*VLOOKUP($D141,$D$1422:$AY$1445,COLUMNS($D141:AW141),FALSE))</f>
        <v>-361.7336063955226</v>
      </c>
      <c r="AX141" s="311">
        <f>IF(AW141="Neg","Neg",AW141*VLOOKUP($D141,$D$1422:$AY$1445,COLUMNS($D141:AX141),FALSE))</f>
        <v>-370.36152531184933</v>
      </c>
      <c r="AY141" s="311">
        <f>IF(AX141="Neg","Neg",AX141*VLOOKUP($D141,$D$1422:$AY$1445,COLUMNS($D141:AY141),FALSE))</f>
        <v>-383.62862413892304</v>
      </c>
      <c r="AZ141" s="311">
        <f>IF(AY141="Neg","Neg",AY141*VLOOKUP($D141,$D$1422:AZ$1445,COLUMNS($D141:AZ141),FALSE))</f>
        <v>-399.04845725504782</v>
      </c>
      <c r="BA141" s="311">
        <f>IF(AZ141="Neg","Neg",AZ141*VLOOKUP($D141,$D$1422:BA$1445,COLUMNS($D141:BA141),FALSE))</f>
        <v>-415.92556234449825</v>
      </c>
      <c r="BB141" s="311">
        <f>IF(BA141="Neg","Neg",BA141*VLOOKUP($D141,$D$1422:BB$1445,COLUMNS($D141:BB141),FALSE))</f>
        <v>-432.30782684246435</v>
      </c>
      <c r="BC141" s="311">
        <f>IF(BB141="Neg","Neg",BB141*VLOOKUP($D141,$D$1422:BC$1445,COLUMNS($D141:BC141),FALSE))</f>
        <v>-450.50121580375611</v>
      </c>
    </row>
    <row r="142" spans="1:55">
      <c r="A142" s="304"/>
      <c r="B142" s="135" t="s">
        <v>999</v>
      </c>
      <c r="C142" s="309" t="s">
        <v>443</v>
      </c>
      <c r="D142" s="166" t="s">
        <v>762</v>
      </c>
      <c r="E142" s="168"/>
      <c r="F142" s="168"/>
      <c r="G142" s="168"/>
      <c r="H142" s="168"/>
      <c r="I142" s="168"/>
      <c r="J142" s="168"/>
      <c r="K142" s="168"/>
      <c r="L142" s="168"/>
      <c r="M142" s="168"/>
      <c r="N142" s="168"/>
      <c r="O142" s="168"/>
      <c r="P142" s="168"/>
      <c r="Q142" s="168"/>
      <c r="R142" s="310">
        <v>-50</v>
      </c>
      <c r="S142" s="310">
        <v>0</v>
      </c>
      <c r="T142" s="311">
        <f>IF(S142="Neg","Neg",S142*VLOOKUP($D142,$D$1422:$AY$1445,COLUMNS($D142:T142),FALSE))</f>
        <v>0</v>
      </c>
      <c r="U142" s="311">
        <f>IF(T142="Neg","Neg",T142*VLOOKUP($D142,$D$1422:$AY$1445,COLUMNS($D142:U142),FALSE))</f>
        <v>0</v>
      </c>
      <c r="V142" s="311">
        <f>IF(U142="Neg","Neg",U142*VLOOKUP($D142,$D$1422:$AY$1445,COLUMNS($D142:V142),FALSE))</f>
        <v>0</v>
      </c>
      <c r="W142" s="311">
        <f>IF(V142="Neg","Neg",V142*VLOOKUP($D142,$D$1422:$AY$1445,COLUMNS($D142:W142),FALSE))</f>
        <v>0</v>
      </c>
      <c r="X142" s="311">
        <f>IF(W142="Neg","Neg",W142*VLOOKUP($D142,$D$1422:$AY$1445,COLUMNS($D142:X142),FALSE))</f>
        <v>0</v>
      </c>
      <c r="Y142" s="311">
        <f>IF(X142="Neg","Neg",X142*VLOOKUP($D142,$D$1422:$AY$1445,COLUMNS($D142:Y142),FALSE))</f>
        <v>0</v>
      </c>
      <c r="Z142" s="311">
        <f>IF(Y142="Neg","Neg",Y142*VLOOKUP($D142,$D$1422:$AY$1445,COLUMNS($D142:Z142),FALSE))</f>
        <v>0</v>
      </c>
      <c r="AA142" s="311">
        <f>IF(Z142="Neg","Neg",Z142*VLOOKUP($D142,$D$1422:$AY$1445,COLUMNS($D142:AA142),FALSE))</f>
        <v>0</v>
      </c>
      <c r="AB142" s="311">
        <f>IF(AA142="Neg","Neg",AA142*VLOOKUP($D142,$D$1422:$AY$1445,COLUMNS($D142:AB142),FALSE))</f>
        <v>0</v>
      </c>
      <c r="AC142" s="311">
        <f>IF(AB142="Neg","Neg",AB142*VLOOKUP($D142,$D$1422:$AY$1445,COLUMNS($D142:AC142),FALSE))</f>
        <v>0</v>
      </c>
      <c r="AD142" s="311">
        <f>IF(AC142="Neg","Neg",AC142*VLOOKUP($D142,$D$1422:$AY$1445,COLUMNS($D142:AD142),FALSE))</f>
        <v>0</v>
      </c>
      <c r="AE142" s="311">
        <f>IF(AD142="Neg","Neg",AD142*VLOOKUP($D142,$D$1422:$AY$1445,COLUMNS($D142:AE142),FALSE))</f>
        <v>0</v>
      </c>
      <c r="AF142" s="311">
        <f>IF(AE142="Neg","Neg",AE142*VLOOKUP($D142,$D$1422:$AY$1445,COLUMNS($D142:AF142),FALSE))</f>
        <v>0</v>
      </c>
      <c r="AG142" s="311">
        <f>IF(AF142="Neg","Neg",AF142*VLOOKUP($D142,$D$1422:$AY$1445,COLUMNS($D142:AG142),FALSE))</f>
        <v>0</v>
      </c>
      <c r="AH142" s="311">
        <f>IF(AG142="Neg","Neg",AG142*VLOOKUP($D142,$D$1422:$AY$1445,COLUMNS($D142:AH142),FALSE))</f>
        <v>0</v>
      </c>
      <c r="AI142" s="311">
        <f>IF(AH142="Neg","Neg",AH142*VLOOKUP($D142,$D$1422:$AY$1445,COLUMNS($D142:AI142),FALSE))</f>
        <v>0</v>
      </c>
      <c r="AJ142" s="311">
        <f>IF(AI142="Neg","Neg",AI142*VLOOKUP($D142,$D$1422:$AY$1445,COLUMNS($D142:AJ142),FALSE))</f>
        <v>0</v>
      </c>
      <c r="AK142" s="311">
        <f>IF(AJ142="Neg","Neg",AJ142*VLOOKUP($D142,$D$1422:$AY$1445,COLUMNS($D142:AK142),FALSE))</f>
        <v>0</v>
      </c>
      <c r="AL142" s="311">
        <f>IF(AK142="Neg","Neg",AK142*VLOOKUP($D142,$D$1422:$AY$1445,COLUMNS($D142:AL142),FALSE))</f>
        <v>0</v>
      </c>
      <c r="AM142" s="311">
        <f>IF(AL142="Neg","Neg",AL142*VLOOKUP($D142,$D$1422:$AY$1445,COLUMNS($D142:AM142),FALSE))</f>
        <v>0</v>
      </c>
      <c r="AN142" s="311">
        <f>IF(AM142="Neg","Neg",AM142*VLOOKUP($D142,$D$1422:$AY$1445,COLUMNS($D142:AN142),FALSE))</f>
        <v>0</v>
      </c>
      <c r="AO142" s="311">
        <f>IF(AN142="Neg","Neg",AN142*VLOOKUP($D142,$D$1422:$AY$1445,COLUMNS($D142:AO142),FALSE))</f>
        <v>0</v>
      </c>
      <c r="AP142" s="311">
        <f>IF(AO142="Neg","Neg",AO142*VLOOKUP($D142,$D$1422:$AY$1445,COLUMNS($D142:AP142),FALSE))</f>
        <v>0</v>
      </c>
      <c r="AQ142" s="311">
        <f>IF(AP142="Neg","Neg",AP142*VLOOKUP($D142,$D$1422:$AY$1445,COLUMNS($D142:AQ142),FALSE))</f>
        <v>0</v>
      </c>
      <c r="AR142" s="311">
        <f>IF(AQ142="Neg","Neg",AQ142*VLOOKUP($D142,$D$1422:$AY$1445,COLUMNS($D142:AR142),FALSE))</f>
        <v>0</v>
      </c>
      <c r="AS142" s="311">
        <f>IF(AR142="Neg","Neg",AR142*VLOOKUP($D142,$D$1422:$AY$1445,COLUMNS($D142:AS142),FALSE))</f>
        <v>0</v>
      </c>
      <c r="AT142" s="311">
        <f>IF(AS142="Neg","Neg",AS142*VLOOKUP($D142,$D$1422:$AY$1445,COLUMNS($D142:AT142),FALSE))</f>
        <v>0</v>
      </c>
      <c r="AU142" s="311">
        <f>IF(AT142="Neg","Neg",AT142*VLOOKUP($D142,$D$1422:$AY$1445,COLUMNS($D142:AU142),FALSE))</f>
        <v>0</v>
      </c>
      <c r="AV142" s="311">
        <f>IF(AU142="Neg","Neg",AU142*VLOOKUP($D142,$D$1422:$AY$1445,COLUMNS($D142:AV142),FALSE))</f>
        <v>0</v>
      </c>
      <c r="AW142" s="311">
        <f>IF(AV142="Neg","Neg",AV142*VLOOKUP($D142,$D$1422:$AY$1445,COLUMNS($D142:AW142),FALSE))</f>
        <v>0</v>
      </c>
      <c r="AX142" s="311">
        <f>IF(AW142="Neg","Neg",AW142*VLOOKUP($D142,$D$1422:$AY$1445,COLUMNS($D142:AX142),FALSE))</f>
        <v>0</v>
      </c>
      <c r="AY142" s="311">
        <f>IF(AX142="Neg","Neg",AX142*VLOOKUP($D142,$D$1422:$AY$1445,COLUMNS($D142:AY142),FALSE))</f>
        <v>0</v>
      </c>
      <c r="AZ142" s="311">
        <f>IF(AY142="Neg","Neg",AY142*VLOOKUP($D142,$D$1422:AZ$1445,COLUMNS($D142:AZ142),FALSE))</f>
        <v>0</v>
      </c>
      <c r="BA142" s="311">
        <f>IF(AZ142="Neg","Neg",AZ142*VLOOKUP($D142,$D$1422:BA$1445,COLUMNS($D142:BA142),FALSE))</f>
        <v>0</v>
      </c>
      <c r="BB142" s="311">
        <f>IF(BA142="Neg","Neg",BA142*VLOOKUP($D142,$D$1422:BB$1445,COLUMNS($D142:BB142),FALSE))</f>
        <v>0</v>
      </c>
      <c r="BC142" s="311">
        <f>IF(BB142="Neg","Neg",BB142*VLOOKUP($D142,$D$1422:BC$1445,COLUMNS($D142:BC142),FALSE))</f>
        <v>0</v>
      </c>
    </row>
    <row r="143" spans="1:55">
      <c r="A143" s="304"/>
      <c r="B143" s="135" t="s">
        <v>999</v>
      </c>
      <c r="C143" s="309" t="s">
        <v>444</v>
      </c>
      <c r="D143" s="166" t="s">
        <v>990</v>
      </c>
      <c r="E143" s="168"/>
      <c r="F143" s="168"/>
      <c r="G143" s="168"/>
      <c r="H143" s="168"/>
      <c r="I143" s="168"/>
      <c r="J143" s="168"/>
      <c r="K143" s="168"/>
      <c r="L143" s="168"/>
      <c r="M143" s="168"/>
      <c r="N143" s="168"/>
      <c r="O143" s="168"/>
      <c r="P143" s="168"/>
      <c r="Q143" s="168"/>
      <c r="R143" s="310">
        <v>190</v>
      </c>
      <c r="S143" s="310">
        <v>190</v>
      </c>
      <c r="T143" s="311">
        <f>IF(S143="Neg","Neg",S143*VLOOKUP($D143,$D$1422:$AY$1445,COLUMNS($D143:T143),FALSE))</f>
        <v>208.8339567501086</v>
      </c>
      <c r="U143" s="311">
        <f>IF(T143="Neg","Neg",T143*VLOOKUP($D143,$D$1422:$AY$1445,COLUMNS($D143:U143),FALSE))</f>
        <v>224.14981184661127</v>
      </c>
      <c r="V143" s="311">
        <f>IF(U143="Neg","Neg",U143*VLOOKUP($D143,$D$1422:$AY$1445,COLUMNS($D143:V143),FALSE))</f>
        <v>251.81654057286644</v>
      </c>
      <c r="W143" s="311">
        <f>IF(V143="Neg","Neg",V143*VLOOKUP($D143,$D$1422:$AY$1445,COLUMNS($D143:W143),FALSE))</f>
        <v>281.5162003734859</v>
      </c>
      <c r="X143" s="311">
        <f>IF(W143="Neg","Neg",W143*VLOOKUP($D143,$D$1422:$AY$1445,COLUMNS($D143:X143),FALSE))</f>
        <v>310.26129907644054</v>
      </c>
      <c r="Y143" s="311">
        <f>IF(X143="Neg","Neg",X143*VLOOKUP($D143,$D$1422:$AY$1445,COLUMNS($D143:Y143),FALSE))</f>
        <v>334.45762740551436</v>
      </c>
      <c r="Z143" s="311">
        <f>IF(Y143="Neg","Neg",Y143*VLOOKUP($D143,$D$1422:$AY$1445,COLUMNS($D143:Z143),FALSE))</f>
        <v>352.18641572025803</v>
      </c>
      <c r="AA143" s="311">
        <f>IF(Z143="Neg","Neg",Z143*VLOOKUP($D143,$D$1422:$AY$1445,COLUMNS($D143:AA143),FALSE))</f>
        <v>363.35601329203553</v>
      </c>
      <c r="AB143" s="311">
        <f>IF(AA143="Neg","Neg",AA143*VLOOKUP($D143,$D$1422:$AY$1445,COLUMNS($D143:AB143),FALSE))</f>
        <v>385.27876038792886</v>
      </c>
      <c r="AC143" s="311">
        <f>IF(AB143="Neg","Neg",AB143*VLOOKUP($D143,$D$1422:$AY$1445,COLUMNS($D143:AC143),FALSE))</f>
        <v>404.18936072982075</v>
      </c>
      <c r="AD143" s="311">
        <f>IF(AC143="Neg","Neg",AC143*VLOOKUP($D143,$D$1422:$AY$1445,COLUMNS($D143:AD143),FALSE))</f>
        <v>426.08638130539526</v>
      </c>
      <c r="AE143" s="311">
        <f>IF(AD143="Neg","Neg",AD143*VLOOKUP($D143,$D$1422:$AY$1445,COLUMNS($D143:AE143),FALSE))</f>
        <v>455.88573137225035</v>
      </c>
      <c r="AF143" s="311">
        <f>IF(AE143="Neg","Neg",AE143*VLOOKUP($D143,$D$1422:$AY$1445,COLUMNS($D143:AF143),FALSE))</f>
        <v>479.66185986944924</v>
      </c>
      <c r="AG143" s="311">
        <f>IF(AF143="Neg","Neg",AF143*VLOOKUP($D143,$D$1422:$AY$1445,COLUMNS($D143:AG143),FALSE))</f>
        <v>503.24718334094973</v>
      </c>
      <c r="AH143" s="311">
        <f>IF(AG143="Neg","Neg",AG143*VLOOKUP($D143,$D$1422:$AY$1445,COLUMNS($D143:AH143),FALSE))</f>
        <v>526.48144700393232</v>
      </c>
      <c r="AI143" s="311">
        <f>IF(AH143="Neg","Neg",AH143*VLOOKUP($D143,$D$1422:$AY$1445,COLUMNS($D143:AI143),FALSE))</f>
        <v>556.7888958470852</v>
      </c>
      <c r="AJ143" s="311">
        <f>IF(AI143="Neg","Neg",AI143*VLOOKUP($D143,$D$1422:$AY$1445,COLUMNS($D143:AJ143),FALSE))</f>
        <v>577.51643168649753</v>
      </c>
      <c r="AK143" s="311">
        <f>IF(AJ143="Neg","Neg",AJ143*VLOOKUP($D143,$D$1422:$AY$1445,COLUMNS($D143:AK143),FALSE))</f>
        <v>610.58840952558262</v>
      </c>
      <c r="AL143" s="311">
        <f>IF(AK143="Neg","Neg",AK143*VLOOKUP($D143,$D$1422:$AY$1445,COLUMNS($D143:AL143),FALSE))</f>
        <v>647.25888439427013</v>
      </c>
      <c r="AM143" s="311">
        <f>IF(AL143="Neg","Neg",AL143*VLOOKUP($D143,$D$1422:$AY$1445,COLUMNS($D143:AM143),FALSE))</f>
        <v>680.76446129456303</v>
      </c>
      <c r="AN143" s="311">
        <f>IF(AM143="Neg","Neg",AM143*VLOOKUP($D143,$D$1422:$AY$1445,COLUMNS($D143:AN143),FALSE))</f>
        <v>725.50073625239077</v>
      </c>
      <c r="AO143" s="311">
        <f>IF(AN143="Neg","Neg",AN143*VLOOKUP($D143,$D$1422:$AY$1445,COLUMNS($D143:AO143),FALSE))</f>
        <v>765.70485588071017</v>
      </c>
      <c r="AP143" s="311">
        <f>IF(AO143="Neg","Neg",AO143*VLOOKUP($D143,$D$1422:$AY$1445,COLUMNS($D143:AP143),FALSE))</f>
        <v>804.20244966121095</v>
      </c>
      <c r="AQ143" s="311">
        <f>IF(AP143="Neg","Neg",AP143*VLOOKUP($D143,$D$1422:$AY$1445,COLUMNS($D143:AQ143),FALSE))</f>
        <v>806.16999249643141</v>
      </c>
      <c r="AR143" s="311">
        <f>IF(AQ143="Neg","Neg",AQ143*VLOOKUP($D143,$D$1422:$AY$1445,COLUMNS($D143:AR143),FALSE))</f>
        <v>805.8709216977245</v>
      </c>
      <c r="AS143" s="311">
        <f>IF(AR143="Neg","Neg",AR143*VLOOKUP($D143,$D$1422:$AY$1445,COLUMNS($D143:AS143),FALSE))</f>
        <v>844.10053089157032</v>
      </c>
      <c r="AT143" s="311">
        <f>IF(AS143="Neg","Neg",AS143*VLOOKUP($D143,$D$1422:$AY$1445,COLUMNS($D143:AT143),FALSE))</f>
        <v>873.14523636240506</v>
      </c>
      <c r="AU143" s="311">
        <f>IF(AT143="Neg","Neg",AT143*VLOOKUP($D143,$D$1422:$AY$1445,COLUMNS($D143:AU143),FALSE))</f>
        <v>899.81881421051708</v>
      </c>
      <c r="AV143" s="311">
        <f>IF(AU143="Neg","Neg",AU143*VLOOKUP($D143,$D$1422:$AY$1445,COLUMNS($D143:AV143),FALSE))</f>
        <v>941.24279967728978</v>
      </c>
      <c r="AW143" s="311">
        <f>IF(AV143="Neg","Neg",AV143*VLOOKUP($D143,$D$1422:$AY$1445,COLUMNS($D143:AW143),FALSE))</f>
        <v>981.84836021641831</v>
      </c>
      <c r="AX143" s="311">
        <f>IF(AW143="Neg","Neg",AW143*VLOOKUP($D143,$D$1422:$AY$1445,COLUMNS($D143:AX143),FALSE))</f>
        <v>1005.2669972750194</v>
      </c>
      <c r="AY143" s="311">
        <f>IF(AX143="Neg","Neg",AX143*VLOOKUP($D143,$D$1422:$AY$1445,COLUMNS($D143:AY143),FALSE))</f>
        <v>1041.2776940913625</v>
      </c>
      <c r="AZ143" s="311">
        <f>IF(AY143="Neg","Neg",AY143*VLOOKUP($D143,$D$1422:AZ$1445,COLUMNS($D143:AZ143),FALSE))</f>
        <v>1083.1315268351298</v>
      </c>
      <c r="BA143" s="311">
        <f>IF(AZ143="Neg","Neg",AZ143*VLOOKUP($D143,$D$1422:BA$1445,COLUMNS($D143:BA143),FALSE))</f>
        <v>1128.9408120779237</v>
      </c>
      <c r="BB143" s="311">
        <f>IF(BA143="Neg","Neg",BA143*VLOOKUP($D143,$D$1422:BB$1445,COLUMNS($D143:BB143),FALSE))</f>
        <v>1173.4069585724033</v>
      </c>
      <c r="BC143" s="311">
        <f>IF(BB143="Neg","Neg",BB143*VLOOKUP($D143,$D$1422:BC$1445,COLUMNS($D143:BC143),FALSE))</f>
        <v>1222.7890143244808</v>
      </c>
    </row>
    <row r="144" spans="1:55">
      <c r="A144" s="304"/>
      <c r="B144" s="135" t="s">
        <v>999</v>
      </c>
      <c r="C144" s="309" t="s">
        <v>445</v>
      </c>
      <c r="D144" s="166" t="s">
        <v>249</v>
      </c>
      <c r="E144" s="168"/>
      <c r="F144" s="168"/>
      <c r="G144" s="168"/>
      <c r="H144" s="168"/>
      <c r="I144" s="168"/>
      <c r="J144" s="168"/>
      <c r="K144" s="168"/>
      <c r="L144" s="168"/>
      <c r="M144" s="168"/>
      <c r="N144" s="168"/>
      <c r="O144" s="168"/>
      <c r="P144" s="168"/>
      <c r="Q144" s="168"/>
      <c r="R144" s="310">
        <v>95</v>
      </c>
      <c r="S144" s="310">
        <v>100</v>
      </c>
      <c r="T144" s="311">
        <f>IF(S144="Neg","Neg",S144*VLOOKUP($D144,$D$1422:$AY$1445,COLUMNS($D144:T144),FALSE))</f>
        <v>109.91260881584664</v>
      </c>
      <c r="U144" s="311">
        <f>IF(T144="Neg","Neg",T144*VLOOKUP($D144,$D$1422:$AY$1445,COLUMNS($D144:U144),FALSE))</f>
        <v>117.97358518242699</v>
      </c>
      <c r="V144" s="311">
        <f>IF(U144="Neg","Neg",U144*VLOOKUP($D144,$D$1422:$AY$1445,COLUMNS($D144:V144),FALSE))</f>
        <v>132.53502135414024</v>
      </c>
      <c r="W144" s="311">
        <f>IF(V144="Neg","Neg",V144*VLOOKUP($D144,$D$1422:$AY$1445,COLUMNS($D144:W144),FALSE))</f>
        <v>148.16642124920313</v>
      </c>
      <c r="X144" s="311">
        <f>IF(W144="Neg","Neg",W144*VLOOKUP($D144,$D$1422:$AY$1445,COLUMNS($D144:X144),FALSE))</f>
        <v>163.29542056654765</v>
      </c>
      <c r="Y144" s="311">
        <f>IF(X144="Neg","Neg",X144*VLOOKUP($D144,$D$1422:$AY$1445,COLUMNS($D144:Y144),FALSE))</f>
        <v>176.03033021342861</v>
      </c>
      <c r="Z144" s="311">
        <f>IF(Y144="Neg","Neg",Y144*VLOOKUP($D144,$D$1422:$AY$1445,COLUMNS($D144:Z144),FALSE))</f>
        <v>185.36127143171475</v>
      </c>
      <c r="AA144" s="311">
        <f>IF(Z144="Neg","Neg",Z144*VLOOKUP($D144,$D$1422:$AY$1445,COLUMNS($D144:AA144),FALSE))</f>
        <v>191.24000699580819</v>
      </c>
      <c r="AB144" s="311">
        <f>IF(AA144="Neg","Neg",AA144*VLOOKUP($D144,$D$1422:$AY$1445,COLUMNS($D144:AB144),FALSE))</f>
        <v>202.77829494101522</v>
      </c>
      <c r="AC144" s="311">
        <f>IF(AB144="Neg","Neg",AB144*VLOOKUP($D144,$D$1422:$AY$1445,COLUMNS($D144:AC144),FALSE))</f>
        <v>212.73124248937938</v>
      </c>
      <c r="AD144" s="311">
        <f>IF(AC144="Neg","Neg",AC144*VLOOKUP($D144,$D$1422:$AY$1445,COLUMNS($D144:AD144),FALSE))</f>
        <v>224.2559901607344</v>
      </c>
      <c r="AE144" s="311">
        <f>IF(AD144="Neg","Neg",AD144*VLOOKUP($D144,$D$1422:$AY$1445,COLUMNS($D144:AE144),FALSE))</f>
        <v>239.93985861697394</v>
      </c>
      <c r="AF144" s="311">
        <f>IF(AE144="Neg","Neg",AE144*VLOOKUP($D144,$D$1422:$AY$1445,COLUMNS($D144:AF144),FALSE))</f>
        <v>252.45361045760492</v>
      </c>
      <c r="AG144" s="311">
        <f>IF(AF144="Neg","Neg",AF144*VLOOKUP($D144,$D$1422:$AY$1445,COLUMNS($D144:AG144),FALSE))</f>
        <v>264.86693860049991</v>
      </c>
      <c r="AH144" s="311">
        <f>IF(AG144="Neg","Neg",AG144*VLOOKUP($D144,$D$1422:$AY$1445,COLUMNS($D144:AH144),FALSE))</f>
        <v>277.09549842312231</v>
      </c>
      <c r="AI144" s="311">
        <f>IF(AH144="Neg","Neg",AH144*VLOOKUP($D144,$D$1422:$AY$1445,COLUMNS($D144:AI144),FALSE))</f>
        <v>293.04678728793959</v>
      </c>
      <c r="AJ144" s="311">
        <f>IF(AI144="Neg","Neg",AI144*VLOOKUP($D144,$D$1422:$AY$1445,COLUMNS($D144:AJ144),FALSE))</f>
        <v>303.95601667710395</v>
      </c>
      <c r="AK144" s="311">
        <f>IF(AJ144="Neg","Neg",AJ144*VLOOKUP($D144,$D$1422:$AY$1445,COLUMNS($D144:AK144),FALSE))</f>
        <v>321.3623208029382</v>
      </c>
      <c r="AL144" s="311">
        <f>IF(AK144="Neg","Neg",AK144*VLOOKUP($D144,$D$1422:$AY$1445,COLUMNS($D144:AL144),FALSE))</f>
        <v>340.66257073382639</v>
      </c>
      <c r="AM144" s="311">
        <f>IF(AL144="Neg","Neg",AL144*VLOOKUP($D144,$D$1422:$AY$1445,COLUMNS($D144:AM144),FALSE))</f>
        <v>358.29708489187527</v>
      </c>
      <c r="AN144" s="311">
        <f>IF(AM144="Neg","Neg",AM144*VLOOKUP($D144,$D$1422:$AY$1445,COLUMNS($D144:AN144),FALSE))</f>
        <v>381.84249276441614</v>
      </c>
      <c r="AO144" s="311">
        <f>IF(AN144="Neg","Neg",AN144*VLOOKUP($D144,$D$1422:$AY$1445,COLUMNS($D144:AO144),FALSE))</f>
        <v>403.00255572668954</v>
      </c>
      <c r="AP144" s="311">
        <f>IF(AO144="Neg","Neg",AO144*VLOOKUP($D144,$D$1422:$AY$1445,COLUMNS($D144:AP144),FALSE))</f>
        <v>423.26444719011101</v>
      </c>
      <c r="AQ144" s="311">
        <f>IF(AP144="Neg","Neg",AP144*VLOOKUP($D144,$D$1422:$AY$1445,COLUMNS($D144:AQ144),FALSE))</f>
        <v>424.29999605075341</v>
      </c>
      <c r="AR144" s="311">
        <f>IF(AQ144="Neg","Neg",AQ144*VLOOKUP($D144,$D$1422:$AY$1445,COLUMNS($D144:AR144),FALSE))</f>
        <v>424.14259036722342</v>
      </c>
      <c r="AS144" s="311">
        <f>IF(AR144="Neg","Neg",AR144*VLOOKUP($D144,$D$1422:$AY$1445,COLUMNS($D144:AS144),FALSE))</f>
        <v>444.26343731135285</v>
      </c>
      <c r="AT144" s="311">
        <f>IF(AS144="Neg","Neg",AS144*VLOOKUP($D144,$D$1422:$AY$1445,COLUMNS($D144:AT144),FALSE))</f>
        <v>459.55012440126586</v>
      </c>
      <c r="AU144" s="311">
        <f>IF(AT144="Neg","Neg",AT144*VLOOKUP($D144,$D$1422:$AY$1445,COLUMNS($D144:AU144),FALSE))</f>
        <v>473.58884958448272</v>
      </c>
      <c r="AV144" s="311">
        <f>IF(AU144="Neg","Neg",AU144*VLOOKUP($D144,$D$1422:$AY$1445,COLUMNS($D144:AV144),FALSE))</f>
        <v>495.3909471985736</v>
      </c>
      <c r="AW144" s="311">
        <f>IF(AV144="Neg","Neg",AV144*VLOOKUP($D144,$D$1422:$AY$1445,COLUMNS($D144:AW144),FALSE))</f>
        <v>516.76229485074646</v>
      </c>
      <c r="AX144" s="311">
        <f>IF(AW144="Neg","Neg",AW144*VLOOKUP($D144,$D$1422:$AY$1445,COLUMNS($D144:AX144),FALSE))</f>
        <v>529.08789330264176</v>
      </c>
      <c r="AY144" s="311">
        <f>IF(AX144="Neg","Neg",AX144*VLOOKUP($D144,$D$1422:$AY$1445,COLUMNS($D144:AY144),FALSE))</f>
        <v>548.04089162703281</v>
      </c>
      <c r="AZ144" s="311">
        <f>IF(AY144="Neg","Neg",AY144*VLOOKUP($D144,$D$1422:AZ$1445,COLUMNS($D144:AZ144),FALSE))</f>
        <v>570.06922465006812</v>
      </c>
      <c r="BA144" s="311">
        <f>IF(AZ144="Neg","Neg",AZ144*VLOOKUP($D144,$D$1422:BA$1445,COLUMNS($D144:BA144),FALSE))</f>
        <v>594.17937477785449</v>
      </c>
      <c r="BB144" s="311">
        <f>IF(BA144="Neg","Neg",BA144*VLOOKUP($D144,$D$1422:BB$1445,COLUMNS($D144:BB144),FALSE))</f>
        <v>617.58260977494888</v>
      </c>
      <c r="BC144" s="311">
        <f>IF(BB144="Neg","Neg",BB144*VLOOKUP($D144,$D$1422:BC$1445,COLUMNS($D144:BC144),FALSE))</f>
        <v>643.57316543393711</v>
      </c>
    </row>
    <row r="145" spans="1:55">
      <c r="A145" s="304"/>
      <c r="B145" s="135" t="s">
        <v>999</v>
      </c>
      <c r="C145" s="309" t="s">
        <v>401</v>
      </c>
      <c r="D145" s="166" t="s">
        <v>251</v>
      </c>
      <c r="E145" s="168"/>
      <c r="F145" s="168"/>
      <c r="G145" s="168"/>
      <c r="H145" s="168"/>
      <c r="I145" s="168"/>
      <c r="J145" s="168"/>
      <c r="K145" s="168"/>
      <c r="L145" s="168"/>
      <c r="M145" s="168"/>
      <c r="N145" s="168"/>
      <c r="O145" s="168"/>
      <c r="P145" s="168"/>
      <c r="Q145" s="168"/>
      <c r="R145" s="310">
        <v>85</v>
      </c>
      <c r="S145" s="310">
        <v>90</v>
      </c>
      <c r="T145" s="311">
        <f>IF(S145="Neg","Neg",S145*VLOOKUP($D145,$D$1422:$AY$1445,COLUMNS($D145:T145),FALSE))</f>
        <v>98.921347934261973</v>
      </c>
      <c r="U145" s="311">
        <f>IF(T145="Neg","Neg",T145*VLOOKUP($D145,$D$1422:$AY$1445,COLUMNS($D145:U145),FALSE))</f>
        <v>106.17622666418428</v>
      </c>
      <c r="V145" s="311">
        <f>IF(U145="Neg","Neg",U145*VLOOKUP($D145,$D$1422:$AY$1445,COLUMNS($D145:V145),FALSE))</f>
        <v>119.2815192187262</v>
      </c>
      <c r="W145" s="311">
        <f>IF(V145="Neg","Neg",V145*VLOOKUP($D145,$D$1422:$AY$1445,COLUMNS($D145:W145),FALSE))</f>
        <v>133.3497791242828</v>
      </c>
      <c r="X145" s="311">
        <f>IF(W145="Neg","Neg",W145*VLOOKUP($D145,$D$1422:$AY$1445,COLUMNS($D145:X145),FALSE))</f>
        <v>146.96587850989289</v>
      </c>
      <c r="Y145" s="311">
        <f>IF(X145="Neg","Neg",X145*VLOOKUP($D145,$D$1422:$AY$1445,COLUMNS($D145:Y145),FALSE))</f>
        <v>158.42729719208575</v>
      </c>
      <c r="Z145" s="311">
        <f>IF(Y145="Neg","Neg",Y145*VLOOKUP($D145,$D$1422:$AY$1445,COLUMNS($D145:Z145),FALSE))</f>
        <v>166.82514428854327</v>
      </c>
      <c r="AA145" s="311">
        <f>IF(Z145="Neg","Neg",Z145*VLOOKUP($D145,$D$1422:$AY$1445,COLUMNS($D145:AA145),FALSE))</f>
        <v>172.11600629622737</v>
      </c>
      <c r="AB145" s="311">
        <f>IF(AA145="Neg","Neg",AA145*VLOOKUP($D145,$D$1422:$AY$1445,COLUMNS($D145:AB145),FALSE))</f>
        <v>182.50046544691369</v>
      </c>
      <c r="AC145" s="311">
        <f>IF(AB145="Neg","Neg",AB145*VLOOKUP($D145,$D$1422:$AY$1445,COLUMNS($D145:AC145),FALSE))</f>
        <v>191.45811824044142</v>
      </c>
      <c r="AD145" s="311">
        <f>IF(AC145="Neg","Neg",AC145*VLOOKUP($D145,$D$1422:$AY$1445,COLUMNS($D145:AD145),FALSE))</f>
        <v>201.83039114466092</v>
      </c>
      <c r="AE145" s="311">
        <f>IF(AD145="Neg","Neg",AD145*VLOOKUP($D145,$D$1422:$AY$1445,COLUMNS($D145:AE145),FALSE))</f>
        <v>215.9458727552765</v>
      </c>
      <c r="AF145" s="311">
        <f>IF(AE145="Neg","Neg",AE145*VLOOKUP($D145,$D$1422:$AY$1445,COLUMNS($D145:AF145),FALSE))</f>
        <v>227.20824941184441</v>
      </c>
      <c r="AG145" s="311">
        <f>IF(AF145="Neg","Neg",AF145*VLOOKUP($D145,$D$1422:$AY$1445,COLUMNS($D145:AG145),FALSE))</f>
        <v>238.38024474044991</v>
      </c>
      <c r="AH145" s="311">
        <f>IF(AG145="Neg","Neg",AG145*VLOOKUP($D145,$D$1422:$AY$1445,COLUMNS($D145:AH145),FALSE))</f>
        <v>249.38594858081007</v>
      </c>
      <c r="AI145" s="311">
        <f>IF(AH145="Neg","Neg",AH145*VLOOKUP($D145,$D$1422:$AY$1445,COLUMNS($D145:AI145),FALSE))</f>
        <v>263.74210855914561</v>
      </c>
      <c r="AJ145" s="311">
        <f>IF(AI145="Neg","Neg",AI145*VLOOKUP($D145,$D$1422:$AY$1445,COLUMNS($D145:AJ145),FALSE))</f>
        <v>273.56041500939352</v>
      </c>
      <c r="AK145" s="311">
        <f>IF(AJ145="Neg","Neg",AJ145*VLOOKUP($D145,$D$1422:$AY$1445,COLUMNS($D145:AK145),FALSE))</f>
        <v>289.22608872264436</v>
      </c>
      <c r="AL145" s="311">
        <f>IF(AK145="Neg","Neg",AK145*VLOOKUP($D145,$D$1422:$AY$1445,COLUMNS($D145:AL145),FALSE))</f>
        <v>306.59631366044368</v>
      </c>
      <c r="AM145" s="311">
        <f>IF(AL145="Neg","Neg",AL145*VLOOKUP($D145,$D$1422:$AY$1445,COLUMNS($D145:AM145),FALSE))</f>
        <v>322.46737640268765</v>
      </c>
      <c r="AN145" s="311">
        <f>IF(AM145="Neg","Neg",AM145*VLOOKUP($D145,$D$1422:$AY$1445,COLUMNS($D145:AN145),FALSE))</f>
        <v>343.65824348797446</v>
      </c>
      <c r="AO145" s="311">
        <f>IF(AN145="Neg","Neg",AN145*VLOOKUP($D145,$D$1422:$AY$1445,COLUMNS($D145:AO145),FALSE))</f>
        <v>362.70230015402052</v>
      </c>
      <c r="AP145" s="311">
        <f>IF(AO145="Neg","Neg",AO145*VLOOKUP($D145,$D$1422:$AY$1445,COLUMNS($D145:AP145),FALSE))</f>
        <v>380.93800247109988</v>
      </c>
      <c r="AQ145" s="311">
        <f>IF(AP145="Neg","Neg",AP145*VLOOKUP($D145,$D$1422:$AY$1445,COLUMNS($D145:AQ145),FALSE))</f>
        <v>381.869996445678</v>
      </c>
      <c r="AR145" s="311">
        <f>IF(AQ145="Neg","Neg",AQ145*VLOOKUP($D145,$D$1422:$AY$1445,COLUMNS($D145:AR145),FALSE))</f>
        <v>381.72833133050102</v>
      </c>
      <c r="AS145" s="311">
        <f>IF(AR145="Neg","Neg",AR145*VLOOKUP($D145,$D$1422:$AY$1445,COLUMNS($D145:AS145),FALSE))</f>
        <v>399.83709358021747</v>
      </c>
      <c r="AT145" s="311">
        <f>IF(AS145="Neg","Neg",AS145*VLOOKUP($D145,$D$1422:$AY$1445,COLUMNS($D145:AT145),FALSE))</f>
        <v>413.5951119611392</v>
      </c>
      <c r="AU145" s="311">
        <f>IF(AT145="Neg","Neg",AT145*VLOOKUP($D145,$D$1422:$AY$1445,COLUMNS($D145:AU145),FALSE))</f>
        <v>426.22996462603436</v>
      </c>
      <c r="AV145" s="311">
        <f>IF(AU145="Neg","Neg",AU145*VLOOKUP($D145,$D$1422:$AY$1445,COLUMNS($D145:AV145),FALSE))</f>
        <v>445.85185247871613</v>
      </c>
      <c r="AW145" s="311">
        <f>IF(AV145="Neg","Neg",AV145*VLOOKUP($D145,$D$1422:$AY$1445,COLUMNS($D145:AW145),FALSE))</f>
        <v>465.08606536567174</v>
      </c>
      <c r="AX145" s="311">
        <f>IF(AW145="Neg","Neg",AW145*VLOOKUP($D145,$D$1422:$AY$1445,COLUMNS($D145:AX145),FALSE))</f>
        <v>476.1791039723775</v>
      </c>
      <c r="AY145" s="311">
        <f>IF(AX145="Neg","Neg",AX145*VLOOKUP($D145,$D$1422:$AY$1445,COLUMNS($D145:AY145),FALSE))</f>
        <v>493.23680246432946</v>
      </c>
      <c r="AZ145" s="311">
        <f>IF(AY145="Neg","Neg",AY145*VLOOKUP($D145,$D$1422:AZ$1445,COLUMNS($D145:AZ145),FALSE))</f>
        <v>513.0623021850613</v>
      </c>
      <c r="BA145" s="311">
        <f>IF(AZ145="Neg","Neg",AZ145*VLOOKUP($D145,$D$1422:BA$1445,COLUMNS($D145:BA145),FALSE))</f>
        <v>534.76143730006902</v>
      </c>
      <c r="BB145" s="311">
        <f>IF(BA145="Neg","Neg",BA145*VLOOKUP($D145,$D$1422:BB$1445,COLUMNS($D145:BB145),FALSE))</f>
        <v>555.82434879745404</v>
      </c>
      <c r="BC145" s="311">
        <f>IF(BB145="Neg","Neg",BB145*VLOOKUP($D145,$D$1422:BC$1445,COLUMNS($D145:BC145),FALSE))</f>
        <v>579.21584889054338</v>
      </c>
    </row>
    <row r="146" spans="1:55">
      <c r="A146" s="304"/>
      <c r="B146" s="135" t="s">
        <v>999</v>
      </c>
      <c r="C146" s="309" t="s">
        <v>105</v>
      </c>
      <c r="D146" s="166" t="s">
        <v>91</v>
      </c>
      <c r="E146" s="168"/>
      <c r="F146" s="168"/>
      <c r="G146" s="168"/>
      <c r="H146" s="168"/>
      <c r="I146" s="168"/>
      <c r="J146" s="168"/>
      <c r="K146" s="168"/>
      <c r="L146" s="168"/>
      <c r="M146" s="168"/>
      <c r="N146" s="168"/>
      <c r="O146" s="168"/>
      <c r="P146" s="168"/>
      <c r="Q146" s="168"/>
      <c r="R146" s="310">
        <v>130</v>
      </c>
      <c r="S146" s="310">
        <v>130</v>
      </c>
      <c r="T146" s="311">
        <f>IF(S146="Neg","Neg",S146*VLOOKUP($D146,$D$1422:$AY$1445,COLUMNS($D146:T146),FALSE))</f>
        <v>142.88639146060063</v>
      </c>
      <c r="U146" s="311">
        <f>IF(T146="Neg","Neg",T146*VLOOKUP($D146,$D$1422:$AY$1445,COLUMNS($D146:U146),FALSE))</f>
        <v>153.36566073715508</v>
      </c>
      <c r="V146" s="311">
        <f>IF(U146="Neg","Neg",U146*VLOOKUP($D146,$D$1422:$AY$1445,COLUMNS($D146:V146),FALSE))</f>
        <v>172.2955277603823</v>
      </c>
      <c r="W146" s="311">
        <f>IF(V146="Neg","Neg",V146*VLOOKUP($D146,$D$1422:$AY$1445,COLUMNS($D146:W146),FALSE))</f>
        <v>192.61634762396406</v>
      </c>
      <c r="X146" s="311">
        <f>IF(W146="Neg","Neg",W146*VLOOKUP($D146,$D$1422:$AY$1445,COLUMNS($D146:X146),FALSE))</f>
        <v>212.28404673651195</v>
      </c>
      <c r="Y146" s="311">
        <f>IF(X146="Neg","Neg",X146*VLOOKUP($D146,$D$1422:$AY$1445,COLUMNS($D146:Y146),FALSE))</f>
        <v>228.83942927745721</v>
      </c>
      <c r="Z146" s="311">
        <f>IF(Y146="Neg","Neg",Y146*VLOOKUP($D146,$D$1422:$AY$1445,COLUMNS($D146:Z146),FALSE))</f>
        <v>240.96965286122921</v>
      </c>
      <c r="AA146" s="311">
        <f>IF(Z146="Neg","Neg",Z146*VLOOKUP($D146,$D$1422:$AY$1445,COLUMNS($D146:AA146),FALSE))</f>
        <v>248.61200909455067</v>
      </c>
      <c r="AB146" s="311">
        <f>IF(AA146="Neg","Neg",AA146*VLOOKUP($D146,$D$1422:$AY$1445,COLUMNS($D146:AB146),FALSE))</f>
        <v>263.61178342331982</v>
      </c>
      <c r="AC146" s="311">
        <f>IF(AB146="Neg","Neg",AB146*VLOOKUP($D146,$D$1422:$AY$1445,COLUMNS($D146:AC146),FALSE))</f>
        <v>276.55061523619321</v>
      </c>
      <c r="AD146" s="311">
        <f>IF(AC146="Neg","Neg",AC146*VLOOKUP($D146,$D$1422:$AY$1445,COLUMNS($D146:AD146),FALSE))</f>
        <v>291.53278720895469</v>
      </c>
      <c r="AE146" s="311">
        <f>IF(AD146="Neg","Neg",AD146*VLOOKUP($D146,$D$1422:$AY$1445,COLUMNS($D146:AE146),FALSE))</f>
        <v>311.92181620206605</v>
      </c>
      <c r="AF146" s="311">
        <f>IF(AE146="Neg","Neg",AE146*VLOOKUP($D146,$D$1422:$AY$1445,COLUMNS($D146:AF146),FALSE))</f>
        <v>328.18969359488636</v>
      </c>
      <c r="AG146" s="311">
        <f>IF(AF146="Neg","Neg",AF146*VLOOKUP($D146,$D$1422:$AY$1445,COLUMNS($D146:AG146),FALSE))</f>
        <v>344.32702018064987</v>
      </c>
      <c r="AH146" s="311">
        <f>IF(AG146="Neg","Neg",AG146*VLOOKUP($D146,$D$1422:$AY$1445,COLUMNS($D146:AH146),FALSE))</f>
        <v>360.22414795005898</v>
      </c>
      <c r="AI146" s="311">
        <f>IF(AH146="Neg","Neg",AH146*VLOOKUP($D146,$D$1422:$AY$1445,COLUMNS($D146:AI146),FALSE))</f>
        <v>380.96082347432144</v>
      </c>
      <c r="AJ146" s="311">
        <f>IF(AI146="Neg","Neg",AI146*VLOOKUP($D146,$D$1422:$AY$1445,COLUMNS($D146:AJ146),FALSE))</f>
        <v>395.1428216802351</v>
      </c>
      <c r="AK146" s="311">
        <f>IF(AJ146="Neg","Neg",AJ146*VLOOKUP($D146,$D$1422:$AY$1445,COLUMNS($D146:AK146),FALSE))</f>
        <v>417.77101704381965</v>
      </c>
      <c r="AL146" s="311">
        <f>IF(AK146="Neg","Neg",AK146*VLOOKUP($D146,$D$1422:$AY$1445,COLUMNS($D146:AL146),FALSE))</f>
        <v>442.86134195397426</v>
      </c>
      <c r="AM146" s="311">
        <f>IF(AL146="Neg","Neg",AL146*VLOOKUP($D146,$D$1422:$AY$1445,COLUMNS($D146:AM146),FALSE))</f>
        <v>465.7862103594378</v>
      </c>
      <c r="AN146" s="311">
        <f>IF(AM146="Neg","Neg",AM146*VLOOKUP($D146,$D$1422:$AY$1445,COLUMNS($D146:AN146),FALSE))</f>
        <v>496.39524059374094</v>
      </c>
      <c r="AO146" s="311">
        <f>IF(AN146="Neg","Neg",AN146*VLOOKUP($D146,$D$1422:$AY$1445,COLUMNS($D146:AO146),FALSE))</f>
        <v>523.9033224446963</v>
      </c>
      <c r="AP146" s="311">
        <f>IF(AO146="Neg","Neg",AO146*VLOOKUP($D146,$D$1422:$AY$1445,COLUMNS($D146:AP146),FALSE))</f>
        <v>550.24378134714425</v>
      </c>
      <c r="AQ146" s="311">
        <f>IF(AP146="Neg","Neg",AP146*VLOOKUP($D146,$D$1422:$AY$1445,COLUMNS($D146:AQ146),FALSE))</f>
        <v>551.58999486597929</v>
      </c>
      <c r="AR146" s="311">
        <f>IF(AQ146="Neg","Neg",AQ146*VLOOKUP($D146,$D$1422:$AY$1445,COLUMNS($D146:AR146),FALSE))</f>
        <v>551.38536747739033</v>
      </c>
      <c r="AS146" s="311">
        <f>IF(AR146="Neg","Neg",AR146*VLOOKUP($D146,$D$1422:$AY$1445,COLUMNS($D146:AS146),FALSE))</f>
        <v>577.54246850475852</v>
      </c>
      <c r="AT146" s="311">
        <f>IF(AS146="Neg","Neg",AS146*VLOOKUP($D146,$D$1422:$AY$1445,COLUMNS($D146:AT146),FALSE))</f>
        <v>597.4151617216454</v>
      </c>
      <c r="AU146" s="311">
        <f>IF(AT146="Neg","Neg",AT146*VLOOKUP($D146,$D$1422:$AY$1445,COLUMNS($D146:AU146),FALSE))</f>
        <v>615.66550445982728</v>
      </c>
      <c r="AV146" s="311">
        <f>IF(AU146="Neg","Neg",AU146*VLOOKUP($D146,$D$1422:$AY$1445,COLUMNS($D146:AV146),FALSE))</f>
        <v>644.00823135814539</v>
      </c>
      <c r="AW146" s="311">
        <f>IF(AV146="Neg","Neg",AV146*VLOOKUP($D146,$D$1422:$AY$1445,COLUMNS($D146:AW146),FALSE))</f>
        <v>671.79098330597014</v>
      </c>
      <c r="AX146" s="311">
        <f>IF(AW146="Neg","Neg",AW146*VLOOKUP($D146,$D$1422:$AY$1445,COLUMNS($D146:AX146),FALSE))</f>
        <v>687.81426129343401</v>
      </c>
      <c r="AY146" s="311">
        <f>IF(AX146="Neg","Neg",AX146*VLOOKUP($D146,$D$1422:$AY$1445,COLUMNS($D146:AY146),FALSE))</f>
        <v>712.4531591151424</v>
      </c>
      <c r="AZ146" s="311">
        <f>IF(AY146="Neg","Neg",AY146*VLOOKUP($D146,$D$1422:AZ$1445,COLUMNS($D146:AZ146),FALSE))</f>
        <v>741.08999204508837</v>
      </c>
      <c r="BA146" s="311">
        <f>IF(AZ146="Neg","Neg",AZ146*VLOOKUP($D146,$D$1422:BA$1445,COLUMNS($D146:BA146),FALSE))</f>
        <v>772.43318721121057</v>
      </c>
      <c r="BB146" s="311">
        <f>IF(BA146="Neg","Neg",BA146*VLOOKUP($D146,$D$1422:BB$1445,COLUMNS($D146:BB146),FALSE))</f>
        <v>802.85739270743329</v>
      </c>
      <c r="BC146" s="311">
        <f>IF(BB146="Neg","Neg",BB146*VLOOKUP($D146,$D$1422:BC$1445,COLUMNS($D146:BC146),FALSE))</f>
        <v>836.64511506411793</v>
      </c>
    </row>
    <row r="147" spans="1:55">
      <c r="A147" s="304"/>
      <c r="B147" s="135" t="s">
        <v>999</v>
      </c>
      <c r="C147" s="309" t="s">
        <v>112</v>
      </c>
      <c r="D147" s="166" t="s">
        <v>228</v>
      </c>
      <c r="E147" s="168"/>
      <c r="F147" s="168"/>
      <c r="G147" s="168"/>
      <c r="H147" s="168"/>
      <c r="I147" s="168"/>
      <c r="J147" s="168"/>
      <c r="K147" s="168"/>
      <c r="L147" s="168"/>
      <c r="M147" s="168"/>
      <c r="N147" s="168"/>
      <c r="O147" s="168"/>
      <c r="P147" s="168"/>
      <c r="Q147" s="168"/>
      <c r="R147" s="310">
        <v>-215</v>
      </c>
      <c r="S147" s="310">
        <v>-390</v>
      </c>
      <c r="T147" s="311">
        <f>IF(S147="Neg","Neg",S147*VLOOKUP($D147,$D$1422:$AY$1445,COLUMNS($D147:T147),FALSE))</f>
        <v>-428.6591743818019</v>
      </c>
      <c r="U147" s="311">
        <f>IF(T147="Neg","Neg",T147*VLOOKUP($D147,$D$1422:$AY$1445,COLUMNS($D147:U147),FALSE))</f>
        <v>-460.09698221146527</v>
      </c>
      <c r="V147" s="311">
        <f>IF(U147="Neg","Neg",U147*VLOOKUP($D147,$D$1422:$AY$1445,COLUMNS($D147:V147),FALSE))</f>
        <v>-516.88658328114695</v>
      </c>
      <c r="W147" s="311">
        <f>IF(V147="Neg","Neg",V147*VLOOKUP($D147,$D$1422:$AY$1445,COLUMNS($D147:W147),FALSE))</f>
        <v>-577.84904287189227</v>
      </c>
      <c r="X147" s="311">
        <f>IF(W147="Neg","Neg",W147*VLOOKUP($D147,$D$1422:$AY$1445,COLUMNS($D147:X147),FALSE))</f>
        <v>-636.85214020953595</v>
      </c>
      <c r="Y147" s="311">
        <f>IF(X147="Neg","Neg",X147*VLOOKUP($D147,$D$1422:$AY$1445,COLUMNS($D147:Y147),FALSE))</f>
        <v>-686.5182878323717</v>
      </c>
      <c r="Z147" s="311">
        <f>IF(Y147="Neg","Neg",Y147*VLOOKUP($D147,$D$1422:$AY$1445,COLUMNS($D147:Z147),FALSE))</f>
        <v>-722.90895858368765</v>
      </c>
      <c r="AA147" s="311">
        <f>IF(Z147="Neg","Neg",Z147*VLOOKUP($D147,$D$1422:$AY$1445,COLUMNS($D147:AA147),FALSE))</f>
        <v>-745.83602728365202</v>
      </c>
      <c r="AB147" s="311">
        <f>IF(AA147="Neg","Neg",AA147*VLOOKUP($D147,$D$1422:$AY$1445,COLUMNS($D147:AB147),FALSE))</f>
        <v>-790.83535026995935</v>
      </c>
      <c r="AC147" s="311">
        <f>IF(AB147="Neg","Neg",AB147*VLOOKUP($D147,$D$1422:$AY$1445,COLUMNS($D147:AC147),FALSE))</f>
        <v>-829.65184570857957</v>
      </c>
      <c r="AD147" s="311">
        <f>IF(AC147="Neg","Neg",AC147*VLOOKUP($D147,$D$1422:$AY$1445,COLUMNS($D147:AD147),FALSE))</f>
        <v>-874.59836162686406</v>
      </c>
      <c r="AE147" s="311">
        <f>IF(AD147="Neg","Neg",AD147*VLOOKUP($D147,$D$1422:$AY$1445,COLUMNS($D147:AE147),FALSE))</f>
        <v>-935.76544860619822</v>
      </c>
      <c r="AF147" s="311">
        <f>IF(AE147="Neg","Neg",AE147*VLOOKUP($D147,$D$1422:$AY$1445,COLUMNS($D147:AF147),FALSE))</f>
        <v>-984.56908078465915</v>
      </c>
      <c r="AG147" s="311">
        <f>IF(AF147="Neg","Neg",AF147*VLOOKUP($D147,$D$1422:$AY$1445,COLUMNS($D147:AG147),FALSE))</f>
        <v>-1032.9810605419495</v>
      </c>
      <c r="AH147" s="311">
        <f>IF(AG147="Neg","Neg",AG147*VLOOKUP($D147,$D$1422:$AY$1445,COLUMNS($D147:AH147),FALSE))</f>
        <v>-1080.6724438501769</v>
      </c>
      <c r="AI147" s="311">
        <f>IF(AH147="Neg","Neg",AH147*VLOOKUP($D147,$D$1422:$AY$1445,COLUMNS($D147:AI147),FALSE))</f>
        <v>-1142.8824704229644</v>
      </c>
      <c r="AJ147" s="311">
        <f>IF(AI147="Neg","Neg",AI147*VLOOKUP($D147,$D$1422:$AY$1445,COLUMNS($D147:AJ147),FALSE))</f>
        <v>-1185.4284650407055</v>
      </c>
      <c r="AK147" s="311">
        <f>IF(AJ147="Neg","Neg",AJ147*VLOOKUP($D147,$D$1422:$AY$1445,COLUMNS($D147:AK147),FALSE))</f>
        <v>-1253.3130511314591</v>
      </c>
      <c r="AL147" s="311">
        <f>IF(AK147="Neg","Neg",AK147*VLOOKUP($D147,$D$1422:$AY$1445,COLUMNS($D147:AL147),FALSE))</f>
        <v>-1328.584025861923</v>
      </c>
      <c r="AM147" s="311">
        <f>IF(AL147="Neg","Neg",AL147*VLOOKUP($D147,$D$1422:$AY$1445,COLUMNS($D147:AM147),FALSE))</f>
        <v>-1397.3586310783137</v>
      </c>
      <c r="AN147" s="311">
        <f>IF(AM147="Neg","Neg",AM147*VLOOKUP($D147,$D$1422:$AY$1445,COLUMNS($D147:AN147),FALSE))</f>
        <v>-1489.1857217812233</v>
      </c>
      <c r="AO147" s="311">
        <f>IF(AN147="Neg","Neg",AN147*VLOOKUP($D147,$D$1422:$AY$1445,COLUMNS($D147:AO147),FALSE))</f>
        <v>-1571.7099673340895</v>
      </c>
      <c r="AP147" s="311">
        <f>IF(AO147="Neg","Neg",AO147*VLOOKUP($D147,$D$1422:$AY$1445,COLUMNS($D147:AP147),FALSE))</f>
        <v>-1650.7313440414332</v>
      </c>
      <c r="AQ147" s="311">
        <f>IF(AP147="Neg","Neg",AP147*VLOOKUP($D147,$D$1422:$AY$1445,COLUMNS($D147:AQ147),FALSE))</f>
        <v>-1654.7699845979384</v>
      </c>
      <c r="AR147" s="311">
        <f>IF(AQ147="Neg","Neg",AQ147*VLOOKUP($D147,$D$1422:$AY$1445,COLUMNS($D147:AR147),FALSE))</f>
        <v>-1654.1561024321716</v>
      </c>
      <c r="AS147" s="311">
        <f>IF(AR147="Neg","Neg",AR147*VLOOKUP($D147,$D$1422:$AY$1445,COLUMNS($D147:AS147),FALSE))</f>
        <v>-1732.6274055142762</v>
      </c>
      <c r="AT147" s="311">
        <f>IF(AS147="Neg","Neg",AS147*VLOOKUP($D147,$D$1422:$AY$1445,COLUMNS($D147:AT147),FALSE))</f>
        <v>-1792.245485164937</v>
      </c>
      <c r="AU147" s="311">
        <f>IF(AT147="Neg","Neg",AT147*VLOOKUP($D147,$D$1422:$AY$1445,COLUMNS($D147:AU147),FALSE))</f>
        <v>-1846.9965133794826</v>
      </c>
      <c r="AV147" s="311">
        <f>IF(AU147="Neg","Neg",AU147*VLOOKUP($D147,$D$1422:$AY$1445,COLUMNS($D147:AV147),FALSE))</f>
        <v>-1932.0246940744371</v>
      </c>
      <c r="AW147" s="311">
        <f>IF(AV147="Neg","Neg",AV147*VLOOKUP($D147,$D$1422:$AY$1445,COLUMNS($D147:AW147),FALSE))</f>
        <v>-2015.3729499179115</v>
      </c>
      <c r="AX147" s="311">
        <f>IF(AW147="Neg","Neg",AW147*VLOOKUP($D147,$D$1422:$AY$1445,COLUMNS($D147:AX147),FALSE))</f>
        <v>-2063.4427838803031</v>
      </c>
      <c r="AY147" s="311">
        <f>IF(AX147="Neg","Neg",AX147*VLOOKUP($D147,$D$1422:$AY$1445,COLUMNS($D147:AY147),FALSE))</f>
        <v>-2137.3594773454283</v>
      </c>
      <c r="AZ147" s="311">
        <f>IF(AY147="Neg","Neg",AY147*VLOOKUP($D147,$D$1422:AZ$1445,COLUMNS($D147:AZ147),FALSE))</f>
        <v>-2223.2699761352665</v>
      </c>
      <c r="BA147" s="311">
        <f>IF(AZ147="Neg","Neg",AZ147*VLOOKUP($D147,$D$1422:BA$1445,COLUMNS($D147:BA147),FALSE))</f>
        <v>-2317.2995616336329</v>
      </c>
      <c r="BB147" s="311">
        <f>IF(BA147="Neg","Neg",BA147*VLOOKUP($D147,$D$1422:BB$1445,COLUMNS($D147:BB147),FALSE))</f>
        <v>-2408.5721781223015</v>
      </c>
      <c r="BC147" s="311">
        <f>IF(BB147="Neg","Neg",BB147*VLOOKUP($D147,$D$1422:BC$1445,COLUMNS($D147:BC147),FALSE))</f>
        <v>-2509.9353451923557</v>
      </c>
    </row>
    <row r="148" spans="1:55">
      <c r="A148" s="304"/>
      <c r="B148" s="305" t="s">
        <v>1000</v>
      </c>
      <c r="C148" s="306" t="s">
        <v>114</v>
      </c>
      <c r="D148" s="305" t="s">
        <v>227</v>
      </c>
      <c r="E148" s="312"/>
      <c r="F148" s="312"/>
      <c r="G148" s="312"/>
      <c r="H148" s="312"/>
      <c r="I148" s="312"/>
      <c r="J148" s="312"/>
      <c r="K148" s="312"/>
      <c r="L148" s="312"/>
      <c r="M148" s="312"/>
      <c r="N148" s="312"/>
      <c r="O148" s="312"/>
      <c r="P148" s="312"/>
      <c r="Q148" s="312"/>
      <c r="R148" s="312"/>
      <c r="S148" s="307">
        <v>-940</v>
      </c>
      <c r="T148" s="307">
        <v>-1470</v>
      </c>
      <c r="U148" s="308">
        <f>IF(T148="Neg","Neg",T148*VLOOKUP($D148,$D$1422:$AY$1445,COLUMNS($D148:U148),FALSE))</f>
        <v>-1577.8096078924541</v>
      </c>
      <c r="V148" s="308">
        <f>IF(U148="Neg","Neg",U148*VLOOKUP($D148,$D$1422:$AY$1445,COLUMNS($D148:V148),FALSE))</f>
        <v>-1772.5580667183388</v>
      </c>
      <c r="W148" s="308">
        <f>IF(V148="Neg","Neg",V148*VLOOKUP($D148,$D$1422:$AY$1445,COLUMNS($D148:W148),FALSE))</f>
        <v>-1981.6165004440022</v>
      </c>
      <c r="X148" s="308">
        <f>IF(W148="Neg","Neg",W148*VLOOKUP($D148,$D$1422:$AY$1445,COLUMNS($D148:X148),FALSE))</f>
        <v>-2183.9556973395825</v>
      </c>
      <c r="Y148" s="308">
        <f>IF(X148="Neg","Neg",X148*VLOOKUP($D148,$D$1422:$AY$1445,COLUMNS($D148:Y148),FALSE))</f>
        <v>-2354.2757123278539</v>
      </c>
      <c r="Z148" s="308">
        <f>IF(Y148="Neg","Neg",Y148*VLOOKUP($D148,$D$1422:$AY$1445,COLUMNS($D148:Z148),FALSE))</f>
        <v>-2479.0701625611473</v>
      </c>
      <c r="AA148" s="308">
        <f>IF(Z148="Neg","Neg",Z148*VLOOKUP($D148,$D$1422:$AY$1445,COLUMNS($D148:AA148),FALSE))</f>
        <v>-2557.6939107581916</v>
      </c>
      <c r="AB148" s="308">
        <f>IF(AA148="Neg","Neg",AA148*VLOOKUP($D148,$D$1422:$AY$1445,COLUMNS($D148:AB148),FALSE))</f>
        <v>-2712.009993891767</v>
      </c>
      <c r="AC148" s="308">
        <f>IF(AB148="Neg","Neg",AB148*VLOOKUP($D148,$D$1422:$AY$1445,COLUMNS($D148:AC148),FALSE))</f>
        <v>-2845.1233195940854</v>
      </c>
      <c r="AD148" s="308">
        <f>IF(AC148="Neg","Neg",AC148*VLOOKUP($D148,$D$1422:$AY$1445,COLUMNS($D148:AD148),FALSE))</f>
        <v>-2999.2583115609882</v>
      </c>
      <c r="AE148" s="308">
        <f>IF(AD148="Neg","Neg",AD148*VLOOKUP($D148,$D$1422:$AY$1445,COLUMNS($D148:AE148),FALSE))</f>
        <v>-3209.0184735575081</v>
      </c>
      <c r="AF148" s="308">
        <f>IF(AE148="Neg","Neg",AE148*VLOOKUP($D148,$D$1422:$AY$1445,COLUMNS($D148:AF148),FALSE))</f>
        <v>-3376.3806661567928</v>
      </c>
      <c r="AG148" s="308">
        <f>IF(AF148="Neg","Neg",AF148*VLOOKUP($D148,$D$1422:$AY$1445,COLUMNS($D148:AG148),FALSE))</f>
        <v>-3542.3997659365882</v>
      </c>
      <c r="AH148" s="308">
        <f>IF(AG148="Neg","Neg",AG148*VLOOKUP($D148,$D$1422:$AY$1445,COLUMNS($D148:AH148),FALSE))</f>
        <v>-3705.9477258378297</v>
      </c>
      <c r="AI148" s="308">
        <f>IF(AH148="Neg","Neg",AH148*VLOOKUP($D148,$D$1422:$AY$1445,COLUMNS($D148:AI148),FALSE))</f>
        <v>-3919.2844383761344</v>
      </c>
      <c r="AJ148" s="308">
        <f>IF(AI148="Neg","Neg",AI148*VLOOKUP($D148,$D$1422:$AY$1445,COLUMNS($D148:AJ148),FALSE))</f>
        <v>-4065.1873277247087</v>
      </c>
      <c r="AK148" s="308">
        <f>IF(AJ148="Neg","Neg",AJ148*VLOOKUP($D148,$D$1422:$AY$1445,COLUMNS($D148:AK148),FALSE))</f>
        <v>-4297.9837952150456</v>
      </c>
      <c r="AL148" s="308">
        <f>IF(AK148="Neg","Neg",AK148*VLOOKUP($D148,$D$1422:$AY$1445,COLUMNS($D148:AL148),FALSE))</f>
        <v>-4556.1103896437198</v>
      </c>
      <c r="AM148" s="308">
        <f>IF(AL148="Neg","Neg",AL148*VLOOKUP($D148,$D$1422:$AY$1445,COLUMNS($D148:AM148),FALSE))</f>
        <v>-4791.9589978390195</v>
      </c>
      <c r="AN148" s="308">
        <f>IF(AM148="Neg","Neg",AM148*VLOOKUP($D148,$D$1422:$AY$1445,COLUMNS($D148:AN148),FALSE))</f>
        <v>-5106.8614457522108</v>
      </c>
      <c r="AO148" s="308">
        <f>IF(AN148="Neg","Neg",AN148*VLOOKUP($D148,$D$1422:$AY$1445,COLUMNS($D148:AO148),FALSE))</f>
        <v>-5389.861666469902</v>
      </c>
      <c r="AP148" s="308">
        <f>IF(AO148="Neg","Neg",AO148*VLOOKUP($D148,$D$1422:$AY$1445,COLUMNS($D148:AP148),FALSE))</f>
        <v>-5660.8495064649742</v>
      </c>
      <c r="AQ148" s="308">
        <f>IF(AP148="Neg","Neg",AP148*VLOOKUP($D148,$D$1422:$AY$1445,COLUMNS($D148:AQ148),FALSE))</f>
        <v>-5674.6992079827933</v>
      </c>
      <c r="AR148" s="308">
        <f>IF(AQ148="Neg","Neg",AQ148*VLOOKUP($D148,$D$1422:$AY$1445,COLUMNS($D148:AR148),FALSE))</f>
        <v>-5672.5940231702234</v>
      </c>
      <c r="AS148" s="308">
        <f>IF(AR148="Neg","Neg",AR148*VLOOKUP($D148,$D$1422:$AY$1445,COLUMNS($D148:AS148),FALSE))</f>
        <v>-5941.6954968457885</v>
      </c>
      <c r="AT148" s="308">
        <f>IF(AS148="Neg","Neg",AS148*VLOOKUP($D148,$D$1422:$AY$1445,COLUMNS($D148:AT148),FALSE))</f>
        <v>-6146.1436512865766</v>
      </c>
      <c r="AU148" s="308">
        <f>IF(AT148="Neg","Neg",AT148*VLOOKUP($D148,$D$1422:$AY$1445,COLUMNS($D148:AU148),FALSE))</f>
        <v>-6333.9012365323688</v>
      </c>
      <c r="AV148" s="308">
        <f>IF(AU148="Neg","Neg",AU148*VLOOKUP($D148,$D$1422:$AY$1445,COLUMNS($D148:AV148),FALSE))</f>
        <v>-6625.4881967364554</v>
      </c>
      <c r="AW148" s="308">
        <f>IF(AV148="Neg","Neg",AV148*VLOOKUP($D148,$D$1422:$AY$1445,COLUMNS($D148:AW148),FALSE))</f>
        <v>-6911.3141942007678</v>
      </c>
      <c r="AX148" s="308">
        <f>IF(AW148="Neg","Neg",AW148*VLOOKUP($D148,$D$1422:$AY$1445,COLUMNS($D148:AX148),FALSE))</f>
        <v>-7076.1599741298296</v>
      </c>
      <c r="AY148" s="308">
        <f>IF(AX148="Neg","Neg",AX148*VLOOKUP($D148,$D$1422:$AY$1445,COLUMNS($D148:AY148),FALSE))</f>
        <v>-7329.6423346798774</v>
      </c>
      <c r="AZ148" s="308">
        <f>IF(AY148="Neg","Neg",AY148*VLOOKUP($D148,$D$1422:AZ$1445,COLUMNS($D148:AZ148),FALSE))</f>
        <v>-7624.2550264604533</v>
      </c>
      <c r="BA148" s="308">
        <f>IF(AZ148="Neg","Neg",AZ148*VLOOKUP($D148,$D$1422:BA$1445,COLUMNS($D148:BA148),FALSE))</f>
        <v>-7946.7104851169497</v>
      </c>
      <c r="BB148" s="308">
        <f>IF(BA148="Neg","Neg",BA148*VLOOKUP($D148,$D$1422:BB$1445,COLUMNS($D148:BB148),FALSE))</f>
        <v>-8259.7114757800773</v>
      </c>
      <c r="BC148" s="308">
        <f>IF(BB148="Neg","Neg",BB148*VLOOKUP($D148,$D$1422:BC$1445,COLUMNS($D148:BC148),FALSE))</f>
        <v>-8607.3159702082394</v>
      </c>
    </row>
    <row r="149" spans="1:55">
      <c r="A149" s="304"/>
      <c r="B149" s="305" t="s">
        <v>1000</v>
      </c>
      <c r="C149" s="306" t="s">
        <v>115</v>
      </c>
      <c r="D149" s="305" t="s">
        <v>791</v>
      </c>
      <c r="E149" s="312"/>
      <c r="F149" s="312"/>
      <c r="G149" s="312"/>
      <c r="H149" s="312"/>
      <c r="I149" s="312"/>
      <c r="J149" s="312"/>
      <c r="K149" s="312"/>
      <c r="L149" s="312"/>
      <c r="M149" s="312"/>
      <c r="N149" s="312"/>
      <c r="O149" s="312"/>
      <c r="P149" s="312"/>
      <c r="Q149" s="312"/>
      <c r="R149" s="312"/>
      <c r="S149" s="307">
        <v>-280</v>
      </c>
      <c r="T149" s="307">
        <v>-250</v>
      </c>
      <c r="U149" s="308">
        <f>IF(T149="Neg","Neg",T149*VLOOKUP($D149,$D$1422:$AY$1445,COLUMNS($D149:U149),FALSE))</f>
        <v>-268.33496732864864</v>
      </c>
      <c r="V149" s="308">
        <f>IF(U149="Neg","Neg",U149*VLOOKUP($D149,$D$1422:$AY$1445,COLUMNS($D149:V149),FALSE))</f>
        <v>-301.45545352352696</v>
      </c>
      <c r="W149" s="308">
        <f>IF(V149="Neg","Neg",V149*VLOOKUP($D149,$D$1422:$AY$1445,COLUMNS($D149:W149),FALSE))</f>
        <v>-337.00960891904793</v>
      </c>
      <c r="X149" s="308">
        <f>IF(W149="Neg","Neg",W149*VLOOKUP($D149,$D$1422:$AY$1445,COLUMNS($D149:X149),FALSE))</f>
        <v>-371.42103696251394</v>
      </c>
      <c r="Y149" s="308">
        <f>IF(X149="Neg","Neg",X149*VLOOKUP($D149,$D$1422:$AY$1445,COLUMNS($D149:Y149),FALSE))</f>
        <v>-400.38702590609751</v>
      </c>
      <c r="Z149" s="308">
        <f>IF(Y149="Neg","Neg",Y149*VLOOKUP($D149,$D$1422:$AY$1445,COLUMNS($D149:Z149),FALSE))</f>
        <v>-421.61057186414058</v>
      </c>
      <c r="AA149" s="308">
        <f>IF(Z149="Neg","Neg",Z149*VLOOKUP($D149,$D$1422:$AY$1445,COLUMNS($D149:AA149),FALSE))</f>
        <v>-434.98195761193722</v>
      </c>
      <c r="AB149" s="308">
        <f>IF(AA149="Neg","Neg",AA149*VLOOKUP($D149,$D$1422:$AY$1445,COLUMNS($D149:AB149),FALSE))</f>
        <v>-461.22618943737518</v>
      </c>
      <c r="AC149" s="308">
        <f>IF(AB149="Neg","Neg",AB149*VLOOKUP($D149,$D$1422:$AY$1445,COLUMNS($D149:AC149),FALSE))</f>
        <v>-483.86451013504836</v>
      </c>
      <c r="AD149" s="308">
        <f>IF(AC149="Neg","Neg",AC149*VLOOKUP($D149,$D$1422:$AY$1445,COLUMNS($D149:AD149),FALSE))</f>
        <v>-510.07794414302504</v>
      </c>
      <c r="AE149" s="308">
        <f>IF(AD149="Neg","Neg",AD149*VLOOKUP($D149,$D$1422:$AY$1445,COLUMNS($D149:AE149),FALSE))</f>
        <v>-545.75144108120867</v>
      </c>
      <c r="AF149" s="308">
        <f>IF(AE149="Neg","Neg",AE149*VLOOKUP($D149,$D$1422:$AY$1445,COLUMNS($D149:AF149),FALSE))</f>
        <v>-574.21439900625705</v>
      </c>
      <c r="AG149" s="308">
        <f>IF(AF149="Neg","Neg",AF149*VLOOKUP($D149,$D$1422:$AY$1445,COLUMNS($D149:AG149),FALSE))</f>
        <v>-602.4489397851338</v>
      </c>
      <c r="AH149" s="308">
        <f>IF(AG149="Neg","Neg",AG149*VLOOKUP($D149,$D$1422:$AY$1445,COLUMNS($D149:AH149),FALSE))</f>
        <v>-630.26321867990271</v>
      </c>
      <c r="AI149" s="308">
        <f>IF(AH149="Neg","Neg",AH149*VLOOKUP($D149,$D$1422:$AY$1445,COLUMNS($D149:AI149),FALSE))</f>
        <v>-666.54497251294777</v>
      </c>
      <c r="AJ149" s="308">
        <f>IF(AI149="Neg","Neg",AI149*VLOOKUP($D149,$D$1422:$AY$1445,COLUMNS($D149:AJ149),FALSE))</f>
        <v>-691.35838906882782</v>
      </c>
      <c r="AK149" s="308">
        <f>IF(AJ149="Neg","Neg",AJ149*VLOOKUP($D149,$D$1422:$AY$1445,COLUMNS($D149:AK149),FALSE))</f>
        <v>-730.94962503657223</v>
      </c>
      <c r="AL149" s="308">
        <f>IF(AK149="Neg","Neg",AK149*VLOOKUP($D149,$D$1422:$AY$1445,COLUMNS($D149:AL149),FALSE))</f>
        <v>-774.84870572172099</v>
      </c>
      <c r="AM149" s="308">
        <f>IF(AL149="Neg","Neg",AL149*VLOOKUP($D149,$D$1422:$AY$1445,COLUMNS($D149:AM149),FALSE))</f>
        <v>-814.95901323792839</v>
      </c>
      <c r="AN149" s="308">
        <f>IF(AM149="Neg","Neg",AM149*VLOOKUP($D149,$D$1422:$AY$1445,COLUMNS($D149:AN149),FALSE))</f>
        <v>-868.51385131840311</v>
      </c>
      <c r="AO149" s="308">
        <f>IF(AN149="Neg","Neg",AN149*VLOOKUP($D149,$D$1422:$AY$1445,COLUMNS($D149:AO149),FALSE))</f>
        <v>-916.64314055610578</v>
      </c>
      <c r="AP149" s="308">
        <f>IF(AO149="Neg","Neg",AO149*VLOOKUP($D149,$D$1422:$AY$1445,COLUMNS($D149:AP149),FALSE))</f>
        <v>-962.72950790220648</v>
      </c>
      <c r="AQ149" s="308">
        <f>IF(AP149="Neg","Neg",AP149*VLOOKUP($D149,$D$1422:$AY$1445,COLUMNS($D149:AQ149),FALSE))</f>
        <v>-965.08489931680151</v>
      </c>
      <c r="AR149" s="308">
        <f>IF(AQ149="Neg","Neg",AQ149*VLOOKUP($D149,$D$1422:$AY$1445,COLUMNS($D149:AR149),FALSE))</f>
        <v>-964.7268746888135</v>
      </c>
      <c r="AS149" s="308">
        <f>IF(AR149="Neg","Neg",AR149*VLOOKUP($D149,$D$1422:$AY$1445,COLUMNS($D149:AS149),FALSE))</f>
        <v>-1010.4924314363585</v>
      </c>
      <c r="AT149" s="308">
        <f>IF(AS149="Neg","Neg",AS149*VLOOKUP($D149,$D$1422:$AY$1445,COLUMNS($D149:AT149),FALSE))</f>
        <v>-1045.2625257290097</v>
      </c>
      <c r="AU149" s="308">
        <f>IF(AT149="Neg","Neg",AT149*VLOOKUP($D149,$D$1422:$AY$1445,COLUMNS($D149:AU149),FALSE))</f>
        <v>-1077.194087845641</v>
      </c>
      <c r="AV149" s="308">
        <f>IF(AU149="Neg","Neg",AU149*VLOOKUP($D149,$D$1422:$AY$1445,COLUMNS($D149:AV149),FALSE))</f>
        <v>-1126.7837069279685</v>
      </c>
      <c r="AW149" s="308">
        <f>IF(AV149="Neg","Neg",AV149*VLOOKUP($D149,$D$1422:$AY$1445,COLUMNS($D149:AW149),FALSE))</f>
        <v>-1175.3935704423075</v>
      </c>
      <c r="AX149" s="308">
        <f>IF(AW149="Neg","Neg",AW149*VLOOKUP($D149,$D$1422:$AY$1445,COLUMNS($D149:AX149),FALSE))</f>
        <v>-1203.4285670288825</v>
      </c>
      <c r="AY149" s="308">
        <f>IF(AX149="Neg","Neg",AX149*VLOOKUP($D149,$D$1422:$AY$1445,COLUMNS($D149:AY149),FALSE))</f>
        <v>-1246.5378120203873</v>
      </c>
      <c r="AZ149" s="308">
        <f>IF(AY149="Neg","Neg",AY149*VLOOKUP($D149,$D$1422:AZ$1445,COLUMNS($D149:AZ149),FALSE))</f>
        <v>-1296.642011302798</v>
      </c>
      <c r="BA149" s="308">
        <f>IF(AZ149="Neg","Neg",AZ149*VLOOKUP($D149,$D$1422:BA$1445,COLUMNS($D149:BA149),FALSE))</f>
        <v>-1351.4813750198891</v>
      </c>
      <c r="BB149" s="308">
        <f>IF(BA149="Neg","Neg",BA149*VLOOKUP($D149,$D$1422:BB$1445,COLUMNS($D149:BB149),FALSE))</f>
        <v>-1404.7128360170198</v>
      </c>
      <c r="BC149" s="308">
        <f>IF(BB149="Neg","Neg",BB149*VLOOKUP($D149,$D$1422:BC$1445,COLUMNS($D149:BC149),FALSE))</f>
        <v>-1463.829246634054</v>
      </c>
    </row>
    <row r="150" spans="1:55">
      <c r="A150" s="304"/>
      <c r="B150" s="305" t="s">
        <v>1000</v>
      </c>
      <c r="C150" s="306" t="s">
        <v>116</v>
      </c>
      <c r="D150" s="305" t="s">
        <v>227</v>
      </c>
      <c r="E150" s="312"/>
      <c r="F150" s="312"/>
      <c r="G150" s="312"/>
      <c r="H150" s="312"/>
      <c r="I150" s="312"/>
      <c r="J150" s="312"/>
      <c r="K150" s="312"/>
      <c r="L150" s="312"/>
      <c r="M150" s="312"/>
      <c r="N150" s="312"/>
      <c r="O150" s="312"/>
      <c r="P150" s="312"/>
      <c r="Q150" s="312"/>
      <c r="R150" s="312"/>
      <c r="S150" s="307">
        <v>190</v>
      </c>
      <c r="T150" s="307">
        <v>450</v>
      </c>
      <c r="U150" s="308">
        <f>IF(T150="Neg","Neg",T150*VLOOKUP($D150,$D$1422:$AY$1445,COLUMNS($D150:U150),FALSE))</f>
        <v>483.00294119156757</v>
      </c>
      <c r="V150" s="308">
        <f>IF(U150="Neg","Neg",U150*VLOOKUP($D150,$D$1422:$AY$1445,COLUMNS($D150:V150),FALSE))</f>
        <v>542.6198163423486</v>
      </c>
      <c r="W150" s="308">
        <f>IF(V150="Neg","Neg",V150*VLOOKUP($D150,$D$1422:$AY$1445,COLUMNS($D150:W150),FALSE))</f>
        <v>606.61729605428638</v>
      </c>
      <c r="X150" s="308">
        <f>IF(W150="Neg","Neg",W150*VLOOKUP($D150,$D$1422:$AY$1445,COLUMNS($D150:X150),FALSE))</f>
        <v>668.55786653252517</v>
      </c>
      <c r="Y150" s="308">
        <f>IF(X150="Neg","Neg",X150*VLOOKUP($D150,$D$1422:$AY$1445,COLUMNS($D150:Y150),FALSE))</f>
        <v>720.69664663097558</v>
      </c>
      <c r="Z150" s="308">
        <f>IF(Y150="Neg","Neg",Y150*VLOOKUP($D150,$D$1422:$AY$1445,COLUMNS($D150:Z150),FALSE))</f>
        <v>758.89902935545319</v>
      </c>
      <c r="AA150" s="308">
        <f>IF(Z150="Neg","Neg",Z150*VLOOKUP($D150,$D$1422:$AY$1445,COLUMNS($D150:AA150),FALSE))</f>
        <v>782.96752370148715</v>
      </c>
      <c r="AB150" s="308">
        <f>IF(AA150="Neg","Neg",AA150*VLOOKUP($D150,$D$1422:$AY$1445,COLUMNS($D150:AB150),FALSE))</f>
        <v>830.20714098727547</v>
      </c>
      <c r="AC150" s="308">
        <f>IF(AB150="Neg","Neg",AB150*VLOOKUP($D150,$D$1422:$AY$1445,COLUMNS($D150:AC150),FALSE))</f>
        <v>870.95611824308719</v>
      </c>
      <c r="AD150" s="308">
        <f>IF(AC150="Neg","Neg",AC150*VLOOKUP($D150,$D$1422:$AY$1445,COLUMNS($D150:AD150),FALSE))</f>
        <v>918.14029945744517</v>
      </c>
      <c r="AE150" s="308">
        <f>IF(AD150="Neg","Neg",AD150*VLOOKUP($D150,$D$1422:$AY$1445,COLUMNS($D150:AE150),FALSE))</f>
        <v>982.35259394617572</v>
      </c>
      <c r="AF150" s="308">
        <f>IF(AE150="Neg","Neg",AE150*VLOOKUP($D150,$D$1422:$AY$1445,COLUMNS($D150:AF150),FALSE))</f>
        <v>1033.5859182112629</v>
      </c>
      <c r="AG150" s="308">
        <f>IF(AF150="Neg","Neg",AF150*VLOOKUP($D150,$D$1422:$AY$1445,COLUMNS($D150:AG150),FALSE))</f>
        <v>1084.4080916132409</v>
      </c>
      <c r="AH150" s="308">
        <f>IF(AG150="Neg","Neg",AG150*VLOOKUP($D150,$D$1422:$AY$1445,COLUMNS($D150:AH150),FALSE))</f>
        <v>1134.473793623825</v>
      </c>
      <c r="AI150" s="308">
        <f>IF(AH150="Neg","Neg",AH150*VLOOKUP($D150,$D$1422:$AY$1445,COLUMNS($D150:AI150),FALSE))</f>
        <v>1199.780950523306</v>
      </c>
      <c r="AJ150" s="308">
        <f>IF(AI150="Neg","Neg",AI150*VLOOKUP($D150,$D$1422:$AY$1445,COLUMNS($D150:AJ150),FALSE))</f>
        <v>1244.4451003238901</v>
      </c>
      <c r="AK150" s="308">
        <f>IF(AJ150="Neg","Neg",AJ150*VLOOKUP($D150,$D$1422:$AY$1445,COLUMNS($D150:AK150),FALSE))</f>
        <v>1315.7093250658299</v>
      </c>
      <c r="AL150" s="308">
        <f>IF(AK150="Neg","Neg",AK150*VLOOKUP($D150,$D$1422:$AY$1445,COLUMNS($D150:AL150),FALSE))</f>
        <v>1394.7276702990976</v>
      </c>
      <c r="AM150" s="308">
        <f>IF(AL150="Neg","Neg",AL150*VLOOKUP($D150,$D$1422:$AY$1445,COLUMNS($D150:AM150),FALSE))</f>
        <v>1466.9262238282708</v>
      </c>
      <c r="AN150" s="308">
        <f>IF(AM150="Neg","Neg",AM150*VLOOKUP($D150,$D$1422:$AY$1445,COLUMNS($D150:AN150),FALSE))</f>
        <v>1563.3249323731252</v>
      </c>
      <c r="AO150" s="308">
        <f>IF(AN150="Neg","Neg",AN150*VLOOKUP($D150,$D$1422:$AY$1445,COLUMNS($D150:AO150),FALSE))</f>
        <v>1649.9576530009899</v>
      </c>
      <c r="AP150" s="308">
        <f>IF(AO150="Neg","Neg",AO150*VLOOKUP($D150,$D$1422:$AY$1445,COLUMNS($D150:AP150),FALSE))</f>
        <v>1732.913114223971</v>
      </c>
      <c r="AQ150" s="308">
        <f>IF(AP150="Neg","Neg",AP150*VLOOKUP($D150,$D$1422:$AY$1445,COLUMNS($D150:AQ150),FALSE))</f>
        <v>1737.152818770242</v>
      </c>
      <c r="AR150" s="308">
        <f>IF(AQ150="Neg","Neg",AQ150*VLOOKUP($D150,$D$1422:$AY$1445,COLUMNS($D150:AR150),FALSE))</f>
        <v>1736.5083744398635</v>
      </c>
      <c r="AS150" s="308">
        <f>IF(AR150="Neg","Neg",AR150*VLOOKUP($D150,$D$1422:$AY$1445,COLUMNS($D150:AS150),FALSE))</f>
        <v>1818.8863765854446</v>
      </c>
      <c r="AT150" s="308">
        <f>IF(AS150="Neg","Neg",AS150*VLOOKUP($D150,$D$1422:$AY$1445,COLUMNS($D150:AT150),FALSE))</f>
        <v>1881.4725463122165</v>
      </c>
      <c r="AU150" s="308">
        <f>IF(AT150="Neg","Neg",AT150*VLOOKUP($D150,$D$1422:$AY$1445,COLUMNS($D150:AU150),FALSE))</f>
        <v>1938.9493581221529</v>
      </c>
      <c r="AV150" s="308">
        <f>IF(AU150="Neg","Neg",AU150*VLOOKUP($D150,$D$1422:$AY$1445,COLUMNS($D150:AV150),FALSE))</f>
        <v>2028.2106724703426</v>
      </c>
      <c r="AW150" s="308">
        <f>IF(AV150="Neg","Neg",AV150*VLOOKUP($D150,$D$1422:$AY$1445,COLUMNS($D150:AW150),FALSE))</f>
        <v>2115.7084267961527</v>
      </c>
      <c r="AX150" s="308">
        <f>IF(AW150="Neg","Neg",AW150*VLOOKUP($D150,$D$1422:$AY$1445,COLUMNS($D150:AX150),FALSE))</f>
        <v>2166.1714206519878</v>
      </c>
      <c r="AY150" s="308">
        <f>IF(AX150="Neg","Neg",AX150*VLOOKUP($D150,$D$1422:$AY$1445,COLUMNS($D150:AY150),FALSE))</f>
        <v>2243.7680616366965</v>
      </c>
      <c r="AZ150" s="308">
        <f>IF(AY150="Neg","Neg",AY150*VLOOKUP($D150,$D$1422:AZ$1445,COLUMNS($D150:AZ150),FALSE))</f>
        <v>2333.9556203450361</v>
      </c>
      <c r="BA150" s="308">
        <f>IF(AZ150="Neg","Neg",AZ150*VLOOKUP($D150,$D$1422:BA$1445,COLUMNS($D150:BA150),FALSE))</f>
        <v>2432.6664750358004</v>
      </c>
      <c r="BB150" s="308">
        <f>IF(BA150="Neg","Neg",BA150*VLOOKUP($D150,$D$1422:BB$1445,COLUMNS($D150:BB150),FALSE))</f>
        <v>2528.4831048306355</v>
      </c>
      <c r="BC150" s="308">
        <f>IF(BB150="Neg","Neg",BB150*VLOOKUP($D150,$D$1422:BC$1445,COLUMNS($D150:BC150),FALSE))</f>
        <v>2634.8926439412971</v>
      </c>
    </row>
    <row r="151" spans="1:55">
      <c r="A151" s="304"/>
      <c r="B151" s="305" t="s">
        <v>1000</v>
      </c>
      <c r="C151" s="306" t="s">
        <v>247</v>
      </c>
      <c r="D151" s="305" t="s">
        <v>92</v>
      </c>
      <c r="E151" s="312"/>
      <c r="F151" s="312"/>
      <c r="G151" s="312"/>
      <c r="H151" s="312"/>
      <c r="I151" s="312"/>
      <c r="J151" s="312"/>
      <c r="K151" s="312"/>
      <c r="L151" s="312"/>
      <c r="M151" s="312"/>
      <c r="N151" s="312"/>
      <c r="O151" s="312"/>
      <c r="P151" s="312"/>
      <c r="Q151" s="312"/>
      <c r="R151" s="312"/>
      <c r="S151" s="307">
        <v>-450</v>
      </c>
      <c r="T151" s="307">
        <v>-460</v>
      </c>
      <c r="U151" s="308">
        <f>IF(T151="Neg","Neg",T151*VLOOKUP($D151,$D$1422:$AY$1445,COLUMNS($D151:U151),FALSE))</f>
        <v>-493.73633988471352</v>
      </c>
      <c r="V151" s="308">
        <f>IF(U151="Neg","Neg",U151*VLOOKUP($D151,$D$1422:$AY$1445,COLUMNS($D151:V151),FALSE))</f>
        <v>-554.67803448328959</v>
      </c>
      <c r="W151" s="308">
        <f>IF(V151="Neg","Neg",V151*VLOOKUP($D151,$D$1422:$AY$1445,COLUMNS($D151:W151),FALSE))</f>
        <v>-620.09768041104826</v>
      </c>
      <c r="X151" s="308">
        <f>IF(W151="Neg","Neg",W151*VLOOKUP($D151,$D$1422:$AY$1445,COLUMNS($D151:X151),FALSE))</f>
        <v>-683.41470801102571</v>
      </c>
      <c r="Y151" s="308">
        <f>IF(X151="Neg","Neg",X151*VLOOKUP($D151,$D$1422:$AY$1445,COLUMNS($D151:Y151),FALSE))</f>
        <v>-736.71212766721953</v>
      </c>
      <c r="Z151" s="308">
        <f>IF(Y151="Neg","Neg",Y151*VLOOKUP($D151,$D$1422:$AY$1445,COLUMNS($D151:Z151),FALSE))</f>
        <v>-775.76345223001886</v>
      </c>
      <c r="AA151" s="308">
        <f>IF(Z151="Neg","Neg",Z151*VLOOKUP($D151,$D$1422:$AY$1445,COLUMNS($D151:AA151),FALSE))</f>
        <v>-800.3668020059647</v>
      </c>
      <c r="AB151" s="308">
        <f>IF(AA151="Neg","Neg",AA151*VLOOKUP($D151,$D$1422:$AY$1445,COLUMNS($D151:AB151),FALSE))</f>
        <v>-848.65618856477056</v>
      </c>
      <c r="AC151" s="308">
        <f>IF(AB151="Neg","Neg",AB151*VLOOKUP($D151,$D$1422:$AY$1445,COLUMNS($D151:AC151),FALSE))</f>
        <v>-890.31069864848928</v>
      </c>
      <c r="AD151" s="308">
        <f>IF(AC151="Neg","Neg",AC151*VLOOKUP($D151,$D$1422:$AY$1445,COLUMNS($D151:AD151),FALSE))</f>
        <v>-938.54341722316633</v>
      </c>
      <c r="AE151" s="308">
        <f>IF(AD151="Neg","Neg",AD151*VLOOKUP($D151,$D$1422:$AY$1445,COLUMNS($D151:AE151),FALSE))</f>
        <v>-1004.1826515894243</v>
      </c>
      <c r="AF151" s="308">
        <f>IF(AE151="Neg","Neg",AE151*VLOOKUP($D151,$D$1422:$AY$1445,COLUMNS($D151:AF151),FALSE))</f>
        <v>-1056.5544941715134</v>
      </c>
      <c r="AG151" s="308">
        <f>IF(AF151="Neg","Neg",AF151*VLOOKUP($D151,$D$1422:$AY$1445,COLUMNS($D151:AG151),FALSE))</f>
        <v>-1108.5060492046466</v>
      </c>
      <c r="AH151" s="308">
        <f>IF(AG151="Neg","Neg",AG151*VLOOKUP($D151,$D$1422:$AY$1445,COLUMNS($D151:AH151),FALSE))</f>
        <v>-1159.6843223710216</v>
      </c>
      <c r="AI151" s="308">
        <f>IF(AH151="Neg","Neg",AH151*VLOOKUP($D151,$D$1422:$AY$1445,COLUMNS($D151:AI151),FALSE))</f>
        <v>-1226.4427494238246</v>
      </c>
      <c r="AJ151" s="308">
        <f>IF(AI151="Neg","Neg",AI151*VLOOKUP($D151,$D$1422:$AY$1445,COLUMNS($D151:AJ151),FALSE))</f>
        <v>-1272.0994358866437</v>
      </c>
      <c r="AK151" s="308">
        <f>IF(AJ151="Neg","Neg",AJ151*VLOOKUP($D151,$D$1422:$AY$1445,COLUMNS($D151:AK151),FALSE))</f>
        <v>-1344.9473100672935</v>
      </c>
      <c r="AL151" s="308">
        <f>IF(AK151="Neg","Neg",AK151*VLOOKUP($D151,$D$1422:$AY$1445,COLUMNS($D151:AL151),FALSE))</f>
        <v>-1425.7216185279672</v>
      </c>
      <c r="AM151" s="308">
        <f>IF(AL151="Neg","Neg",AL151*VLOOKUP($D151,$D$1422:$AY$1445,COLUMNS($D151:AM151),FALSE))</f>
        <v>-1499.5245843577889</v>
      </c>
      <c r="AN151" s="308">
        <f>IF(AM151="Neg","Neg",AM151*VLOOKUP($D151,$D$1422:$AY$1445,COLUMNS($D151:AN151),FALSE))</f>
        <v>-1598.0654864258622</v>
      </c>
      <c r="AO151" s="308">
        <f>IF(AN151="Neg","Neg",AN151*VLOOKUP($D151,$D$1422:$AY$1445,COLUMNS($D151:AO151),FALSE))</f>
        <v>-1686.6233786232351</v>
      </c>
      <c r="AP151" s="308">
        <f>IF(AO151="Neg","Neg",AO151*VLOOKUP($D151,$D$1422:$AY$1445,COLUMNS($D151:AP151),FALSE))</f>
        <v>-1771.4222945400604</v>
      </c>
      <c r="AQ151" s="308">
        <f>IF(AP151="Neg","Neg",AP151*VLOOKUP($D151,$D$1422:$AY$1445,COLUMNS($D151:AQ151),FALSE))</f>
        <v>-1775.7562147429153</v>
      </c>
      <c r="AR151" s="308">
        <f>IF(AQ151="Neg","Neg",AQ151*VLOOKUP($D151,$D$1422:$AY$1445,COLUMNS($D151:AR151),FALSE))</f>
        <v>-1775.0974494274171</v>
      </c>
      <c r="AS151" s="308">
        <f>IF(AR151="Neg","Neg",AR151*VLOOKUP($D151,$D$1422:$AY$1445,COLUMNS($D151:AS151),FALSE))</f>
        <v>-1859.3060738429001</v>
      </c>
      <c r="AT151" s="308">
        <f>IF(AS151="Neg","Neg",AS151*VLOOKUP($D151,$D$1422:$AY$1445,COLUMNS($D151:AT151),FALSE))</f>
        <v>-1923.2830473413781</v>
      </c>
      <c r="AU151" s="308">
        <f>IF(AT151="Neg","Neg",AT151*VLOOKUP($D151,$D$1422:$AY$1445,COLUMNS($D151:AU151),FALSE))</f>
        <v>-1982.0371216359797</v>
      </c>
      <c r="AV151" s="308">
        <f>IF(AU151="Neg","Neg",AU151*VLOOKUP($D151,$D$1422:$AY$1445,COLUMNS($D151:AV151),FALSE))</f>
        <v>-2073.2820207474624</v>
      </c>
      <c r="AW151" s="308">
        <f>IF(AV151="Neg","Neg",AV151*VLOOKUP($D151,$D$1422:$AY$1445,COLUMNS($D151:AW151),FALSE))</f>
        <v>-2162.7241696138458</v>
      </c>
      <c r="AX151" s="308">
        <f>IF(AW151="Neg","Neg",AW151*VLOOKUP($D151,$D$1422:$AY$1445,COLUMNS($D151:AX151),FALSE))</f>
        <v>-2214.3085633331439</v>
      </c>
      <c r="AY151" s="308">
        <f>IF(AX151="Neg","Neg",AX151*VLOOKUP($D151,$D$1422:$AY$1445,COLUMNS($D151:AY151),FALSE))</f>
        <v>-2293.6295741175127</v>
      </c>
      <c r="AZ151" s="308">
        <f>IF(AY151="Neg","Neg",AY151*VLOOKUP($D151,$D$1422:AZ$1445,COLUMNS($D151:AZ151),FALSE))</f>
        <v>-2385.8213007971485</v>
      </c>
      <c r="BA151" s="308">
        <f>IF(AZ151="Neg","Neg",AZ151*VLOOKUP($D151,$D$1422:BA$1445,COLUMNS($D151:BA151),FALSE))</f>
        <v>-2486.7257300365964</v>
      </c>
      <c r="BB151" s="308">
        <f>IF(BA151="Neg","Neg",BA151*VLOOKUP($D151,$D$1422:BB$1445,COLUMNS($D151:BB151),FALSE))</f>
        <v>-2584.6716182713167</v>
      </c>
      <c r="BC151" s="308">
        <f>IF(BB151="Neg","Neg",BB151*VLOOKUP($D151,$D$1422:BC$1445,COLUMNS($D151:BC151),FALSE))</f>
        <v>-2693.4458138066598</v>
      </c>
    </row>
    <row r="152" spans="1:55">
      <c r="A152" s="304"/>
      <c r="B152" s="305" t="s">
        <v>1000</v>
      </c>
      <c r="C152" s="306" t="s">
        <v>113</v>
      </c>
      <c r="D152" s="305" t="s">
        <v>228</v>
      </c>
      <c r="E152" s="312"/>
      <c r="F152" s="312"/>
      <c r="G152" s="312"/>
      <c r="H152" s="312"/>
      <c r="I152" s="312"/>
      <c r="J152" s="312"/>
      <c r="K152" s="312"/>
      <c r="L152" s="312"/>
      <c r="M152" s="312"/>
      <c r="N152" s="312"/>
      <c r="O152" s="312"/>
      <c r="P152" s="312"/>
      <c r="Q152" s="312"/>
      <c r="R152" s="312"/>
      <c r="S152" s="307">
        <v>-335</v>
      </c>
      <c r="T152" s="307">
        <v>-865</v>
      </c>
      <c r="U152" s="308">
        <f>IF(T152="Neg","Neg",T152*VLOOKUP($D152,$D$1422:$AY$1445,COLUMNS($D152:U152),FALSE))</f>
        <v>-928.43898695712426</v>
      </c>
      <c r="V152" s="308">
        <f>IF(U152="Neg","Neg",U152*VLOOKUP($D152,$D$1422:$AY$1445,COLUMNS($D152:V152),FALSE))</f>
        <v>-1043.0358691914032</v>
      </c>
      <c r="W152" s="308">
        <f>IF(V152="Neg","Neg",V152*VLOOKUP($D152,$D$1422:$AY$1445,COLUMNS($D152:W152),FALSE))</f>
        <v>-1166.0532468599058</v>
      </c>
      <c r="X152" s="308">
        <f>IF(W152="Neg","Neg",W152*VLOOKUP($D152,$D$1422:$AY$1445,COLUMNS($D152:X152),FALSE))</f>
        <v>-1285.1167878902982</v>
      </c>
      <c r="Y152" s="308">
        <f>IF(X152="Neg","Neg",X152*VLOOKUP($D152,$D$1422:$AY$1445,COLUMNS($D152:Y152),FALSE))</f>
        <v>-1385.3391096350972</v>
      </c>
      <c r="Z152" s="308">
        <f>IF(Y152="Neg","Neg",Y152*VLOOKUP($D152,$D$1422:$AY$1445,COLUMNS($D152:Z152),FALSE))</f>
        <v>-1458.7725786499263</v>
      </c>
      <c r="AA152" s="308">
        <f>IF(Z152="Neg","Neg",Z152*VLOOKUP($D152,$D$1422:$AY$1445,COLUMNS($D152:AA152),FALSE))</f>
        <v>-1505.0375733373028</v>
      </c>
      <c r="AB152" s="308">
        <f>IF(AA152="Neg","Neg",AA152*VLOOKUP($D152,$D$1422:$AY$1445,COLUMNS($D152:AB152),FALSE))</f>
        <v>-1595.8426154533181</v>
      </c>
      <c r="AC152" s="308">
        <f>IF(AB152="Neg","Neg",AB152*VLOOKUP($D152,$D$1422:$AY$1445,COLUMNS($D152:AC152),FALSE))</f>
        <v>-1674.1712050672672</v>
      </c>
      <c r="AD152" s="308">
        <f>IF(AC152="Neg","Neg",AC152*VLOOKUP($D152,$D$1422:$AY$1445,COLUMNS($D152:AD152),FALSE))</f>
        <v>-1764.8696867348665</v>
      </c>
      <c r="AE152" s="308">
        <f>IF(AD152="Neg","Neg",AD152*VLOOKUP($D152,$D$1422:$AY$1445,COLUMNS($D152:AE152),FALSE))</f>
        <v>-1888.2999861409819</v>
      </c>
      <c r="AF152" s="308">
        <f>IF(AE152="Neg","Neg",AE152*VLOOKUP($D152,$D$1422:$AY$1445,COLUMNS($D152:AF152),FALSE))</f>
        <v>-1986.7818205616495</v>
      </c>
      <c r="AG152" s="308">
        <f>IF(AF152="Neg","Neg",AF152*VLOOKUP($D152,$D$1422:$AY$1445,COLUMNS($D152:AG152),FALSE))</f>
        <v>-2084.473331656563</v>
      </c>
      <c r="AH152" s="308">
        <f>IF(AG152="Neg","Neg",AG152*VLOOKUP($D152,$D$1422:$AY$1445,COLUMNS($D152:AH152),FALSE))</f>
        <v>-2180.7107366324635</v>
      </c>
      <c r="AI152" s="308">
        <f>IF(AH152="Neg","Neg",AH152*VLOOKUP($D152,$D$1422:$AY$1445,COLUMNS($D152:AI152),FALSE))</f>
        <v>-2306.2456048947993</v>
      </c>
      <c r="AJ152" s="308">
        <f>IF(AI152="Neg","Neg",AI152*VLOOKUP($D152,$D$1422:$AY$1445,COLUMNS($D152:AJ152),FALSE))</f>
        <v>-2392.1000261781442</v>
      </c>
      <c r="AK152" s="308">
        <f>IF(AJ152="Neg","Neg",AJ152*VLOOKUP($D152,$D$1422:$AY$1445,COLUMNS($D152:AK152),FALSE))</f>
        <v>-2529.0857026265398</v>
      </c>
      <c r="AL152" s="308">
        <f>IF(AK152="Neg","Neg",AK152*VLOOKUP($D152,$D$1422:$AY$1445,COLUMNS($D152:AL152),FALSE))</f>
        <v>-2680.9765217971544</v>
      </c>
      <c r="AM152" s="308">
        <f>IF(AL152="Neg","Neg",AL152*VLOOKUP($D152,$D$1422:$AY$1445,COLUMNS($D152:AM152),FALSE))</f>
        <v>-2819.7581858032322</v>
      </c>
      <c r="AN152" s="308">
        <f>IF(AM152="Neg","Neg",AM152*VLOOKUP($D152,$D$1422:$AY$1445,COLUMNS($D152:AN152),FALSE))</f>
        <v>-3005.0579255616744</v>
      </c>
      <c r="AO152" s="308">
        <f>IF(AN152="Neg","Neg",AN152*VLOOKUP($D152,$D$1422:$AY$1445,COLUMNS($D152:AO152),FALSE))</f>
        <v>-3171.5852663241253</v>
      </c>
      <c r="AP152" s="308">
        <f>IF(AO152="Neg","Neg",AO152*VLOOKUP($D152,$D$1422:$AY$1445,COLUMNS($D152:AP152),FALSE))</f>
        <v>-3331.0440973416335</v>
      </c>
      <c r="AQ152" s="308">
        <f>IF(AP152="Neg","Neg",AP152*VLOOKUP($D152,$D$1422:$AY$1445,COLUMNS($D152:AQ152),FALSE))</f>
        <v>-3339.1937516361322</v>
      </c>
      <c r="AR152" s="308">
        <f>IF(AQ152="Neg","Neg",AQ152*VLOOKUP($D152,$D$1422:$AY$1445,COLUMNS($D152:AR152),FALSE))</f>
        <v>-3337.9549864232936</v>
      </c>
      <c r="AS152" s="308">
        <f>IF(AR152="Neg","Neg",AR152*VLOOKUP($D152,$D$1422:$AY$1445,COLUMNS($D152:AS152),FALSE))</f>
        <v>-3496.3038127697996</v>
      </c>
      <c r="AT152" s="308">
        <f>IF(AS152="Neg","Neg",AS152*VLOOKUP($D152,$D$1422:$AY$1445,COLUMNS($D152:AT152),FALSE))</f>
        <v>-3616.6083390223721</v>
      </c>
      <c r="AU152" s="308">
        <f>IF(AT152="Neg","Neg",AT152*VLOOKUP($D152,$D$1422:$AY$1445,COLUMNS($D152:AU152),FALSE))</f>
        <v>-3727.0915439459163</v>
      </c>
      <c r="AV152" s="308">
        <f>IF(AU152="Neg","Neg",AU152*VLOOKUP($D152,$D$1422:$AY$1445,COLUMNS($D152:AV152),FALSE))</f>
        <v>-3898.67162597077</v>
      </c>
      <c r="AW152" s="308">
        <f>IF(AV152="Neg","Neg",AV152*VLOOKUP($D152,$D$1422:$AY$1445,COLUMNS($D152:AW152),FALSE))</f>
        <v>-4066.8617537303826</v>
      </c>
      <c r="AX152" s="308">
        <f>IF(AW152="Neg","Neg",AW152*VLOOKUP($D152,$D$1422:$AY$1445,COLUMNS($D152:AX152),FALSE))</f>
        <v>-4163.8628419199322</v>
      </c>
      <c r="AY152" s="308">
        <f>IF(AX152="Neg","Neg",AX152*VLOOKUP($D152,$D$1422:$AY$1445,COLUMNS($D152:AY152),FALSE))</f>
        <v>-4313.0208295905386</v>
      </c>
      <c r="AZ152" s="308">
        <f>IF(AY152="Neg","Neg",AY152*VLOOKUP($D152,$D$1422:AZ$1445,COLUMNS($D152:AZ152),FALSE))</f>
        <v>-4486.3813591076796</v>
      </c>
      <c r="BA152" s="308">
        <f>IF(AZ152="Neg","Neg",AZ152*VLOOKUP($D152,$D$1422:BA$1445,COLUMNS($D152:BA152),FALSE))</f>
        <v>-4676.1255575688156</v>
      </c>
      <c r="BB152" s="308">
        <f>IF(BA152="Neg","Neg",BA152*VLOOKUP($D152,$D$1422:BB$1445,COLUMNS($D152:BB152),FALSE))</f>
        <v>-4860.3064126188874</v>
      </c>
      <c r="BC152" s="308">
        <f>IF(BB152="Neg","Neg",BB152*VLOOKUP($D152,$D$1422:BC$1445,COLUMNS($D152:BC152),FALSE))</f>
        <v>-5064.8491933538262</v>
      </c>
    </row>
    <row r="153" spans="1:55">
      <c r="A153" s="304"/>
      <c r="B153" s="305" t="s">
        <v>1000</v>
      </c>
      <c r="C153" s="306" t="s">
        <v>988</v>
      </c>
      <c r="D153" s="305" t="s">
        <v>988</v>
      </c>
      <c r="E153" s="312"/>
      <c r="F153" s="312"/>
      <c r="G153" s="312"/>
      <c r="H153" s="312"/>
      <c r="I153" s="312"/>
      <c r="J153" s="312"/>
      <c r="K153" s="312"/>
      <c r="L153" s="312"/>
      <c r="M153" s="312"/>
      <c r="N153" s="312"/>
      <c r="O153" s="312"/>
      <c r="P153" s="312"/>
      <c r="Q153" s="312"/>
      <c r="R153" s="312"/>
      <c r="S153" s="307">
        <v>375</v>
      </c>
      <c r="T153" s="307">
        <v>650</v>
      </c>
      <c r="U153" s="308">
        <f>IF(T153="Neg","Neg",T153*VLOOKUP($D153,$D$1422:$AY$1445,COLUMNS($D153:U153),FALSE))</f>
        <v>697.6709150544865</v>
      </c>
      <c r="V153" s="308">
        <f>IF(U153="Neg","Neg",U153*VLOOKUP($D153,$D$1422:$AY$1445,COLUMNS($D153:V153),FALSE))</f>
        <v>783.78417916117019</v>
      </c>
      <c r="W153" s="308">
        <f>IF(V153="Neg","Neg",V153*VLOOKUP($D153,$D$1422:$AY$1445,COLUMNS($D153:W153),FALSE))</f>
        <v>876.22498318952478</v>
      </c>
      <c r="X153" s="308">
        <f>IF(W153="Neg","Neg",W153*VLOOKUP($D153,$D$1422:$AY$1445,COLUMNS($D153:X153),FALSE))</f>
        <v>965.69469610253634</v>
      </c>
      <c r="Y153" s="308">
        <f>IF(X153="Neg","Neg",X153*VLOOKUP($D153,$D$1422:$AY$1445,COLUMNS($D153:Y153),FALSE))</f>
        <v>1041.0062673558537</v>
      </c>
      <c r="Z153" s="308">
        <f>IF(Y153="Neg","Neg",Y153*VLOOKUP($D153,$D$1422:$AY$1445,COLUMNS($D153:Z153),FALSE))</f>
        <v>1096.1874868467658</v>
      </c>
      <c r="AA153" s="308">
        <f>IF(Z153="Neg","Neg",Z153*VLOOKUP($D153,$D$1422:$AY$1445,COLUMNS($D153:AA153),FALSE))</f>
        <v>1130.953089791037</v>
      </c>
      <c r="AB153" s="308">
        <f>IF(AA153="Neg","Neg",AA153*VLOOKUP($D153,$D$1422:$AY$1445,COLUMNS($D153:AB153),FALSE))</f>
        <v>1199.1880925371756</v>
      </c>
      <c r="AC153" s="308">
        <f>IF(AB153="Neg","Neg",AB153*VLOOKUP($D153,$D$1422:$AY$1445,COLUMNS($D153:AC153),FALSE))</f>
        <v>1258.0477263511259</v>
      </c>
      <c r="AD153" s="308">
        <f>IF(AC153="Neg","Neg",AC153*VLOOKUP($D153,$D$1422:$AY$1445,COLUMNS($D153:AD153),FALSE))</f>
        <v>1326.2026547718654</v>
      </c>
      <c r="AE153" s="308">
        <f>IF(AD153="Neg","Neg",AD153*VLOOKUP($D153,$D$1422:$AY$1445,COLUMNS($D153:AE153),FALSE))</f>
        <v>1418.9537468111428</v>
      </c>
      <c r="AF153" s="308">
        <f>IF(AE153="Neg","Neg",AE153*VLOOKUP($D153,$D$1422:$AY$1445,COLUMNS($D153:AF153),FALSE))</f>
        <v>1492.9574374162687</v>
      </c>
      <c r="AG153" s="308">
        <f>IF(AF153="Neg","Neg",AF153*VLOOKUP($D153,$D$1422:$AY$1445,COLUMNS($D153:AG153),FALSE))</f>
        <v>1566.3672434413481</v>
      </c>
      <c r="AH153" s="308">
        <f>IF(AG153="Neg","Neg",AG153*VLOOKUP($D153,$D$1422:$AY$1445,COLUMNS($D153:AH153),FALSE))</f>
        <v>1638.6843685677475</v>
      </c>
      <c r="AI153" s="308">
        <f>IF(AH153="Neg","Neg",AH153*VLOOKUP($D153,$D$1422:$AY$1445,COLUMNS($D153:AI153),FALSE))</f>
        <v>1733.0169285336644</v>
      </c>
      <c r="AJ153" s="308">
        <f>IF(AI153="Neg","Neg",AI153*VLOOKUP($D153,$D$1422:$AY$1445,COLUMNS($D153:AJ153),FALSE))</f>
        <v>1797.5318115789526</v>
      </c>
      <c r="AK153" s="308">
        <f>IF(AJ153="Neg","Neg",AJ153*VLOOKUP($D153,$D$1422:$AY$1445,COLUMNS($D153:AK153),FALSE))</f>
        <v>1900.469025095088</v>
      </c>
      <c r="AL153" s="308">
        <f>IF(AK153="Neg","Neg",AK153*VLOOKUP($D153,$D$1422:$AY$1445,COLUMNS($D153:AL153),FALSE))</f>
        <v>2014.6066348764746</v>
      </c>
      <c r="AM153" s="308">
        <f>IF(AL153="Neg","Neg",AL153*VLOOKUP($D153,$D$1422:$AY$1445,COLUMNS($D153:AM153),FALSE))</f>
        <v>2118.8934344186137</v>
      </c>
      <c r="AN153" s="308">
        <f>IF(AM153="Neg","Neg",AM153*VLOOKUP($D153,$D$1422:$AY$1445,COLUMNS($D153:AN153),FALSE))</f>
        <v>2258.136013427848</v>
      </c>
      <c r="AO153" s="308">
        <f>IF(AN153="Neg","Neg",AN153*VLOOKUP($D153,$D$1422:$AY$1445,COLUMNS($D153:AO153),FALSE))</f>
        <v>2383.2721654458746</v>
      </c>
      <c r="AP153" s="308">
        <f>IF(AO153="Neg","Neg",AO153*VLOOKUP($D153,$D$1422:$AY$1445,COLUMNS($D153:AP153),FALSE))</f>
        <v>2503.0967205457364</v>
      </c>
      <c r="AQ153" s="308">
        <f>IF(AP153="Neg","Neg",AP153*VLOOKUP($D153,$D$1422:$AY$1445,COLUMNS($D153:AQ153),FALSE))</f>
        <v>2509.2207382236834</v>
      </c>
      <c r="AR153" s="308">
        <f>IF(AQ153="Neg","Neg",AQ153*VLOOKUP($D153,$D$1422:$AY$1445,COLUMNS($D153:AR153),FALSE))</f>
        <v>2508.2898741909144</v>
      </c>
      <c r="AS153" s="308">
        <f>IF(AR153="Neg","Neg",AR153*VLOOKUP($D153,$D$1422:$AY$1445,COLUMNS($D153:AS153),FALSE))</f>
        <v>2627.2803217345313</v>
      </c>
      <c r="AT153" s="308">
        <f>IF(AS153="Neg","Neg",AS153*VLOOKUP($D153,$D$1422:$AY$1445,COLUMNS($D153:AT153),FALSE))</f>
        <v>2717.6825668954239</v>
      </c>
      <c r="AU153" s="308">
        <f>IF(AT153="Neg","Neg",AT153*VLOOKUP($D153,$D$1422:$AY$1445,COLUMNS($D153:AU153),FALSE))</f>
        <v>2800.7046283986651</v>
      </c>
      <c r="AV153" s="308">
        <f>IF(AU153="Neg","Neg",AU153*VLOOKUP($D153,$D$1422:$AY$1445,COLUMNS($D153:AV153),FALSE))</f>
        <v>2929.6376380127167</v>
      </c>
      <c r="AW153" s="308">
        <f>IF(AV153="Neg","Neg",AV153*VLOOKUP($D153,$D$1422:$AY$1445,COLUMNS($D153:AW153),FALSE))</f>
        <v>3056.0232831499975</v>
      </c>
      <c r="AX153" s="308">
        <f>IF(AW153="Neg","Neg",AW153*VLOOKUP($D153,$D$1422:$AY$1445,COLUMNS($D153:AX153),FALSE))</f>
        <v>3128.9142742750928</v>
      </c>
      <c r="AY153" s="308">
        <f>IF(AX153="Neg","Neg",AX153*VLOOKUP($D153,$D$1422:$AY$1445,COLUMNS($D153:AY153),FALSE))</f>
        <v>3240.9983112530053</v>
      </c>
      <c r="AZ153" s="308">
        <f>IF(AY153="Neg","Neg",AY153*VLOOKUP($D153,$D$1422:AZ$1445,COLUMNS($D153:AZ153),FALSE))</f>
        <v>3371.2692293872733</v>
      </c>
      <c r="BA153" s="308">
        <f>IF(AZ153="Neg","Neg",AZ153*VLOOKUP($D153,$D$1422:BA$1445,COLUMNS($D153:BA153),FALSE))</f>
        <v>3513.8515750517104</v>
      </c>
      <c r="BB153" s="308">
        <f>IF(BA153="Neg","Neg",BA153*VLOOKUP($D153,$D$1422:BB$1445,COLUMNS($D153:BB153),FALSE))</f>
        <v>3652.2533736442497</v>
      </c>
      <c r="BC153" s="308">
        <f>IF(BB153="Neg","Neg",BB153*VLOOKUP($D153,$D$1422:BC$1445,COLUMNS($D153:BC153),FALSE))</f>
        <v>3805.9560412485389</v>
      </c>
    </row>
    <row r="154" spans="1:55">
      <c r="A154" s="304"/>
      <c r="B154" s="305" t="s">
        <v>1000</v>
      </c>
      <c r="C154" s="306" t="s">
        <v>117</v>
      </c>
      <c r="D154" s="305" t="s">
        <v>990</v>
      </c>
      <c r="E154" s="312"/>
      <c r="F154" s="312"/>
      <c r="G154" s="312"/>
      <c r="H154" s="312"/>
      <c r="I154" s="312"/>
      <c r="J154" s="312"/>
      <c r="K154" s="312"/>
      <c r="L154" s="312"/>
      <c r="M154" s="312"/>
      <c r="N154" s="312"/>
      <c r="O154" s="312"/>
      <c r="P154" s="312"/>
      <c r="Q154" s="312"/>
      <c r="R154" s="312"/>
      <c r="S154" s="307">
        <v>200</v>
      </c>
      <c r="T154" s="307">
        <v>215</v>
      </c>
      <c r="U154" s="308">
        <f>IF(T154="Neg","Neg",T154*VLOOKUP($D154,$D$1422:$AY$1445,COLUMNS($D154:U154),FALSE))</f>
        <v>230.76807190263784</v>
      </c>
      <c r="V154" s="308">
        <f>IF(U154="Neg","Neg",U154*VLOOKUP($D154,$D$1422:$AY$1445,COLUMNS($D154:V154),FALSE))</f>
        <v>259.25169003023319</v>
      </c>
      <c r="W154" s="308">
        <f>IF(V154="Neg","Neg",V154*VLOOKUP($D154,$D$1422:$AY$1445,COLUMNS($D154:W154),FALSE))</f>
        <v>289.82826367038126</v>
      </c>
      <c r="X154" s="308">
        <f>IF(W154="Neg","Neg",W154*VLOOKUP($D154,$D$1422:$AY$1445,COLUMNS($D154:X154),FALSE))</f>
        <v>319.42209178776204</v>
      </c>
      <c r="Y154" s="308">
        <f>IF(X154="Neg","Neg",X154*VLOOKUP($D154,$D$1422:$AY$1445,COLUMNS($D154:Y154),FALSE))</f>
        <v>344.33284227924389</v>
      </c>
      <c r="Z154" s="308">
        <f>IF(Y154="Neg","Neg",Y154*VLOOKUP($D154,$D$1422:$AY$1445,COLUMNS($D154:Z154),FALSE))</f>
        <v>362.58509180316094</v>
      </c>
      <c r="AA154" s="308">
        <f>IF(Z154="Neg","Neg",Z154*VLOOKUP($D154,$D$1422:$AY$1445,COLUMNS($D154:AA154),FALSE))</f>
        <v>374.08448354626603</v>
      </c>
      <c r="AB154" s="308">
        <f>IF(AA154="Neg","Neg",AA154*VLOOKUP($D154,$D$1422:$AY$1445,COLUMNS($D154:AB154),FALSE))</f>
        <v>396.6545229161427</v>
      </c>
      <c r="AC154" s="308">
        <f>IF(AB154="Neg","Neg",AB154*VLOOKUP($D154,$D$1422:$AY$1445,COLUMNS($D154:AC154),FALSE))</f>
        <v>416.12347871614162</v>
      </c>
      <c r="AD154" s="308">
        <f>IF(AC154="Neg","Neg",AC154*VLOOKUP($D154,$D$1422:$AY$1445,COLUMNS($D154:AD154),FALSE))</f>
        <v>438.66703196300153</v>
      </c>
      <c r="AE154" s="308">
        <f>IF(AD154="Neg","Neg",AD154*VLOOKUP($D154,$D$1422:$AY$1445,COLUMNS($D154:AE154),FALSE))</f>
        <v>469.34623932983948</v>
      </c>
      <c r="AF154" s="308">
        <f>IF(AE154="Neg","Neg",AE154*VLOOKUP($D154,$D$1422:$AY$1445,COLUMNS($D154:AF154),FALSE))</f>
        <v>493.82438314538109</v>
      </c>
      <c r="AG154" s="308">
        <f>IF(AF154="Neg","Neg",AF154*VLOOKUP($D154,$D$1422:$AY$1445,COLUMNS($D154:AG154),FALSE))</f>
        <v>518.1060882152151</v>
      </c>
      <c r="AH154" s="308">
        <f>IF(AG154="Neg","Neg",AG154*VLOOKUP($D154,$D$1422:$AY$1445,COLUMNS($D154:AH154),FALSE))</f>
        <v>542.02636806471639</v>
      </c>
      <c r="AI154" s="308">
        <f>IF(AH154="Neg","Neg",AH154*VLOOKUP($D154,$D$1422:$AY$1445,COLUMNS($D154:AI154),FALSE))</f>
        <v>573.22867636113506</v>
      </c>
      <c r="AJ154" s="308">
        <f>IF(AI154="Neg","Neg",AI154*VLOOKUP($D154,$D$1422:$AY$1445,COLUMNS($D154:AJ154),FALSE))</f>
        <v>594.56821459919183</v>
      </c>
      <c r="AK154" s="308">
        <f>IF(AJ154="Neg","Neg",AJ154*VLOOKUP($D154,$D$1422:$AY$1445,COLUMNS($D154:AK154),FALSE))</f>
        <v>628.61667753145196</v>
      </c>
      <c r="AL154" s="308">
        <f>IF(AK154="Neg","Neg",AK154*VLOOKUP($D154,$D$1422:$AY$1445,COLUMNS($D154:AL154),FALSE))</f>
        <v>666.36988692067985</v>
      </c>
      <c r="AM154" s="308">
        <f>IF(AL154="Neg","Neg",AL154*VLOOKUP($D154,$D$1422:$AY$1445,COLUMNS($D154:AM154),FALSE))</f>
        <v>700.86475138461822</v>
      </c>
      <c r="AN154" s="308">
        <f>IF(AM154="Neg","Neg",AM154*VLOOKUP($D154,$D$1422:$AY$1445,COLUMNS($D154:AN154),FALSE))</f>
        <v>746.92191213382648</v>
      </c>
      <c r="AO154" s="308">
        <f>IF(AN154="Neg","Neg",AN154*VLOOKUP($D154,$D$1422:$AY$1445,COLUMNS($D154:AO154),FALSE))</f>
        <v>788.31310087825068</v>
      </c>
      <c r="AP154" s="308">
        <f>IF(AO154="Neg","Neg",AO154*VLOOKUP($D154,$D$1422:$AY$1445,COLUMNS($D154:AP154),FALSE))</f>
        <v>827.94737679589718</v>
      </c>
      <c r="AQ154" s="308">
        <f>IF(AP154="Neg","Neg",AP154*VLOOKUP($D154,$D$1422:$AY$1445,COLUMNS($D154:AQ154),FALSE))</f>
        <v>829.97301341244895</v>
      </c>
      <c r="AR154" s="308">
        <f>IF(AQ154="Neg","Neg",AQ154*VLOOKUP($D154,$D$1422:$AY$1445,COLUMNS($D154:AR154),FALSE))</f>
        <v>829.66511223237922</v>
      </c>
      <c r="AS154" s="308">
        <f>IF(AR154="Neg","Neg",AR154*VLOOKUP($D154,$D$1422:$AY$1445,COLUMNS($D154:AS154),FALSE))</f>
        <v>869.02349103526797</v>
      </c>
      <c r="AT154" s="308">
        <f>IF(AS154="Neg","Neg",AS154*VLOOKUP($D154,$D$1422:$AY$1445,COLUMNS($D154:AT154),FALSE))</f>
        <v>898.92577212694789</v>
      </c>
      <c r="AU154" s="308">
        <f>IF(AT154="Neg","Neg",AT154*VLOOKUP($D154,$D$1422:$AY$1445,COLUMNS($D154:AU154),FALSE))</f>
        <v>926.38691554725085</v>
      </c>
      <c r="AV154" s="308">
        <f>IF(AU154="Neg","Neg",AU154*VLOOKUP($D154,$D$1422:$AY$1445,COLUMNS($D154:AV154),FALSE))</f>
        <v>969.03398795805265</v>
      </c>
      <c r="AW154" s="308">
        <f>IF(AV154="Neg","Neg",AV154*VLOOKUP($D154,$D$1422:$AY$1445,COLUMNS($D154:AW154),FALSE))</f>
        <v>1010.8384705803841</v>
      </c>
      <c r="AX154" s="308">
        <f>IF(AW154="Neg","Neg",AW154*VLOOKUP($D154,$D$1422:$AY$1445,COLUMNS($D154:AX154),FALSE))</f>
        <v>1034.9485676448387</v>
      </c>
      <c r="AY154" s="308">
        <f>IF(AX154="Neg","Neg",AX154*VLOOKUP($D154,$D$1422:$AY$1445,COLUMNS($D154:AY154),FALSE))</f>
        <v>1072.0225183375328</v>
      </c>
      <c r="AZ154" s="308">
        <f>IF(AY154="Neg","Neg",AY154*VLOOKUP($D154,$D$1422:AZ$1445,COLUMNS($D154:AZ154),FALSE))</f>
        <v>1115.1121297204061</v>
      </c>
      <c r="BA154" s="308">
        <f>IF(AZ154="Neg","Neg",AZ154*VLOOKUP($D154,$D$1422:BA$1445,COLUMNS($D154:BA154),FALSE))</f>
        <v>1162.2739825171045</v>
      </c>
      <c r="BB154" s="308">
        <f>IF(BA154="Neg","Neg",BA154*VLOOKUP($D154,$D$1422:BB$1445,COLUMNS($D154:BB154),FALSE))</f>
        <v>1208.0530389746368</v>
      </c>
      <c r="BC154" s="308">
        <f>IF(BB154="Neg","Neg",BB154*VLOOKUP($D154,$D$1422:BC$1445,COLUMNS($D154:BC154),FALSE))</f>
        <v>1258.8931521052864</v>
      </c>
    </row>
    <row r="155" spans="1:55">
      <c r="A155" s="304"/>
      <c r="B155" s="305" t="s">
        <v>1000</v>
      </c>
      <c r="C155" s="306" t="s">
        <v>118</v>
      </c>
      <c r="D155" s="305" t="s">
        <v>988</v>
      </c>
      <c r="E155" s="312"/>
      <c r="F155" s="312"/>
      <c r="G155" s="312"/>
      <c r="H155" s="312"/>
      <c r="I155" s="312"/>
      <c r="J155" s="312"/>
      <c r="K155" s="312"/>
      <c r="L155" s="312"/>
      <c r="M155" s="312"/>
      <c r="N155" s="312"/>
      <c r="O155" s="312"/>
      <c r="P155" s="312"/>
      <c r="Q155" s="312"/>
      <c r="R155" s="312"/>
      <c r="S155" s="307">
        <v>1200</v>
      </c>
      <c r="T155" s="307">
        <v>0</v>
      </c>
      <c r="U155" s="308">
        <f>IF(T155="Neg","Neg",T155*VLOOKUP($D155,$D$1422:$AY$1445,COLUMNS($D155:U155),FALSE))</f>
        <v>0</v>
      </c>
      <c r="V155" s="308">
        <f>IF(U155="Neg","Neg",U155*VLOOKUP($D155,$D$1422:$AY$1445,COLUMNS($D155:V155),FALSE))</f>
        <v>0</v>
      </c>
      <c r="W155" s="308">
        <f>IF(V155="Neg","Neg",V155*VLOOKUP($D155,$D$1422:$AY$1445,COLUMNS($D155:W155),FALSE))</f>
        <v>0</v>
      </c>
      <c r="X155" s="308">
        <f>IF(W155="Neg","Neg",W155*VLOOKUP($D155,$D$1422:$AY$1445,COLUMNS($D155:X155),FALSE))</f>
        <v>0</v>
      </c>
      <c r="Y155" s="308">
        <f>IF(X155="Neg","Neg",X155*VLOOKUP($D155,$D$1422:$AY$1445,COLUMNS($D155:Y155),FALSE))</f>
        <v>0</v>
      </c>
      <c r="Z155" s="308">
        <f>IF(Y155="Neg","Neg",Y155*VLOOKUP($D155,$D$1422:$AY$1445,COLUMNS($D155:Z155),FALSE))</f>
        <v>0</v>
      </c>
      <c r="AA155" s="308">
        <f>IF(Z155="Neg","Neg",Z155*VLOOKUP($D155,$D$1422:$AY$1445,COLUMNS($D155:AA155),FALSE))</f>
        <v>0</v>
      </c>
      <c r="AB155" s="308">
        <f>IF(AA155="Neg","Neg",AA155*VLOOKUP($D155,$D$1422:$AY$1445,COLUMNS($D155:AB155),FALSE))</f>
        <v>0</v>
      </c>
      <c r="AC155" s="308">
        <f>IF(AB155="Neg","Neg",AB155*VLOOKUP($D155,$D$1422:$AY$1445,COLUMNS($D155:AC155),FALSE))</f>
        <v>0</v>
      </c>
      <c r="AD155" s="308">
        <f>IF(AC155="Neg","Neg",AC155*VLOOKUP($D155,$D$1422:$AY$1445,COLUMNS($D155:AD155),FALSE))</f>
        <v>0</v>
      </c>
      <c r="AE155" s="308">
        <f>IF(AD155="Neg","Neg",AD155*VLOOKUP($D155,$D$1422:$AY$1445,COLUMNS($D155:AE155),FALSE))</f>
        <v>0</v>
      </c>
      <c r="AF155" s="308">
        <f>IF(AE155="Neg","Neg",AE155*VLOOKUP($D155,$D$1422:$AY$1445,COLUMNS($D155:AF155),FALSE))</f>
        <v>0</v>
      </c>
      <c r="AG155" s="308">
        <f>IF(AF155="Neg","Neg",AF155*VLOOKUP($D155,$D$1422:$AY$1445,COLUMNS($D155:AG155),FALSE))</f>
        <v>0</v>
      </c>
      <c r="AH155" s="308">
        <f>IF(AG155="Neg","Neg",AG155*VLOOKUP($D155,$D$1422:$AY$1445,COLUMNS($D155:AH155),FALSE))</f>
        <v>0</v>
      </c>
      <c r="AI155" s="308">
        <f>IF(AH155="Neg","Neg",AH155*VLOOKUP($D155,$D$1422:$AY$1445,COLUMNS($D155:AI155),FALSE))</f>
        <v>0</v>
      </c>
      <c r="AJ155" s="308">
        <f>IF(AI155="Neg","Neg",AI155*VLOOKUP($D155,$D$1422:$AY$1445,COLUMNS($D155:AJ155),FALSE))</f>
        <v>0</v>
      </c>
      <c r="AK155" s="308">
        <f>IF(AJ155="Neg","Neg",AJ155*VLOOKUP($D155,$D$1422:$AY$1445,COLUMNS($D155:AK155),FALSE))</f>
        <v>0</v>
      </c>
      <c r="AL155" s="308">
        <f>IF(AK155="Neg","Neg",AK155*VLOOKUP($D155,$D$1422:$AY$1445,COLUMNS($D155:AL155),FALSE))</f>
        <v>0</v>
      </c>
      <c r="AM155" s="308">
        <f>IF(AL155="Neg","Neg",AL155*VLOOKUP($D155,$D$1422:$AY$1445,COLUMNS($D155:AM155),FALSE))</f>
        <v>0</v>
      </c>
      <c r="AN155" s="308">
        <f>IF(AM155="Neg","Neg",AM155*VLOOKUP($D155,$D$1422:$AY$1445,COLUMNS($D155:AN155),FALSE))</f>
        <v>0</v>
      </c>
      <c r="AO155" s="308">
        <f>IF(AN155="Neg","Neg",AN155*VLOOKUP($D155,$D$1422:$AY$1445,COLUMNS($D155:AO155),FALSE))</f>
        <v>0</v>
      </c>
      <c r="AP155" s="308">
        <f>IF(AO155="Neg","Neg",AO155*VLOOKUP($D155,$D$1422:$AY$1445,COLUMNS($D155:AP155),FALSE))</f>
        <v>0</v>
      </c>
      <c r="AQ155" s="308">
        <f>IF(AP155="Neg","Neg",AP155*VLOOKUP($D155,$D$1422:$AY$1445,COLUMNS($D155:AQ155),FALSE))</f>
        <v>0</v>
      </c>
      <c r="AR155" s="308">
        <f>IF(AQ155="Neg","Neg",AQ155*VLOOKUP($D155,$D$1422:$AY$1445,COLUMNS($D155:AR155),FALSE))</f>
        <v>0</v>
      </c>
      <c r="AS155" s="308">
        <f>IF(AR155="Neg","Neg",AR155*VLOOKUP($D155,$D$1422:$AY$1445,COLUMNS($D155:AS155),FALSE))</f>
        <v>0</v>
      </c>
      <c r="AT155" s="308">
        <f>IF(AS155="Neg","Neg",AS155*VLOOKUP($D155,$D$1422:$AY$1445,COLUMNS($D155:AT155),FALSE))</f>
        <v>0</v>
      </c>
      <c r="AU155" s="308">
        <f>IF(AT155="Neg","Neg",AT155*VLOOKUP($D155,$D$1422:$AY$1445,COLUMNS($D155:AU155),FALSE))</f>
        <v>0</v>
      </c>
      <c r="AV155" s="308">
        <f>IF(AU155="Neg","Neg",AU155*VLOOKUP($D155,$D$1422:$AY$1445,COLUMNS($D155:AV155),FALSE))</f>
        <v>0</v>
      </c>
      <c r="AW155" s="308">
        <f>IF(AV155="Neg","Neg",AV155*VLOOKUP($D155,$D$1422:$AY$1445,COLUMNS($D155:AW155),FALSE))</f>
        <v>0</v>
      </c>
      <c r="AX155" s="308">
        <f>IF(AW155="Neg","Neg",AW155*VLOOKUP($D155,$D$1422:$AY$1445,COLUMNS($D155:AX155),FALSE))</f>
        <v>0</v>
      </c>
      <c r="AY155" s="308">
        <f>IF(AX155="Neg","Neg",AX155*VLOOKUP($D155,$D$1422:$AY$1445,COLUMNS($D155:AY155),FALSE))</f>
        <v>0</v>
      </c>
      <c r="AZ155" s="308">
        <f>IF(AY155="Neg","Neg",AY155*VLOOKUP($D155,$D$1422:AZ$1445,COLUMNS($D155:AZ155),FALSE))</f>
        <v>0</v>
      </c>
      <c r="BA155" s="308">
        <f>IF(AZ155="Neg","Neg",AZ155*VLOOKUP($D155,$D$1422:BA$1445,COLUMNS($D155:BA155),FALSE))</f>
        <v>0</v>
      </c>
      <c r="BB155" s="308">
        <f>IF(BA155="Neg","Neg",BA155*VLOOKUP($D155,$D$1422:BB$1445,COLUMNS($D155:BB155),FALSE))</f>
        <v>0</v>
      </c>
      <c r="BC155" s="308">
        <f>IF(BB155="Neg","Neg",BB155*VLOOKUP($D155,$D$1422:BC$1445,COLUMNS($D155:BC155),FALSE))</f>
        <v>0</v>
      </c>
    </row>
    <row r="156" spans="1:55">
      <c r="A156" s="304"/>
      <c r="B156" s="135" t="s">
        <v>1001</v>
      </c>
      <c r="C156" s="309" t="s">
        <v>119</v>
      </c>
      <c r="D156" s="166" t="s">
        <v>227</v>
      </c>
      <c r="E156" s="168"/>
      <c r="F156" s="168"/>
      <c r="G156" s="168"/>
      <c r="H156" s="168"/>
      <c r="I156" s="168"/>
      <c r="J156" s="168"/>
      <c r="K156" s="168"/>
      <c r="L156" s="168"/>
      <c r="M156" s="168"/>
      <c r="N156" s="168"/>
      <c r="O156" s="168"/>
      <c r="P156" s="168"/>
      <c r="Q156" s="168"/>
      <c r="R156" s="168"/>
      <c r="S156" s="168"/>
      <c r="T156" s="310">
        <v>-730</v>
      </c>
      <c r="U156" s="310">
        <v>-910</v>
      </c>
      <c r="V156" s="311">
        <f>IF(U156="Neg","Neg",U156*VLOOKUP($D156,$D$1422:$AY$1445,COLUMNS($D156:V156),FALSE))</f>
        <v>-1022.3209648648779</v>
      </c>
      <c r="W156" s="311">
        <f>IF(V156="Neg","Neg",V156*VLOOKUP($D156,$D$1422:$AY$1445,COLUMNS($D156:W156),FALSE))</f>
        <v>-1142.8951924134535</v>
      </c>
      <c r="X156" s="311">
        <f>IF(W156="Neg","Neg",W156*VLOOKUP($D156,$D$1422:$AY$1445,COLUMNS($D156:X156),FALSE))</f>
        <v>-1259.5941073230454</v>
      </c>
      <c r="Y156" s="311">
        <f>IF(X156="Neg","Neg",X156*VLOOKUP($D156,$D$1422:$AY$1445,COLUMNS($D156:Y156),FALSE))</f>
        <v>-1357.8259933909437</v>
      </c>
      <c r="Z156" s="311">
        <f>IF(Y156="Neg","Neg",Y156*VLOOKUP($D156,$D$1422:$AY$1445,COLUMNS($D156:Z156),FALSE))</f>
        <v>-1429.8010587880849</v>
      </c>
      <c r="AA156" s="311">
        <f>IF(Z156="Neg","Neg",Z156*VLOOKUP($D156,$D$1422:$AY$1445,COLUMNS($D156:AA156),FALSE))</f>
        <v>-1475.1472212790584</v>
      </c>
      <c r="AB156" s="311">
        <f>IF(AA156="Neg","Neg",AA156*VLOOKUP($D156,$D$1422:$AY$1445,COLUMNS($D156:AB156),FALSE))</f>
        <v>-1564.1488568053678</v>
      </c>
      <c r="AC156" s="311">
        <f>IF(AB156="Neg","Neg",AB156*VLOOKUP($D156,$D$1422:$AY$1445,COLUMNS($D156:AC156),FALSE))</f>
        <v>-1640.9218247117506</v>
      </c>
      <c r="AD156" s="311">
        <f>IF(AC156="Neg","Neg",AC156*VLOOKUP($D156,$D$1422:$AY$1445,COLUMNS($D156:AD156),FALSE))</f>
        <v>-1729.8190161018047</v>
      </c>
      <c r="AE156" s="311">
        <f>IF(AD156="Neg","Neg",AD156*VLOOKUP($D156,$D$1422:$AY$1445,COLUMNS($D156:AE156),FALSE))</f>
        <v>-1850.7979646783708</v>
      </c>
      <c r="AF156" s="311">
        <f>IF(AE156="Neg","Neg",AE156*VLOOKUP($D156,$D$1422:$AY$1445,COLUMNS($D156:AF156),FALSE))</f>
        <v>-1947.3239298540943</v>
      </c>
      <c r="AG156" s="311">
        <f>IF(AF156="Neg","Neg",AF156*VLOOKUP($D156,$D$1422:$AY$1445,COLUMNS($D156:AG156),FALSE))</f>
        <v>-2043.075267685922</v>
      </c>
      <c r="AH156" s="311">
        <f>IF(AG156="Neg","Neg",AG156*VLOOKUP($D156,$D$1422:$AY$1445,COLUMNS($D156:AH156),FALSE))</f>
        <v>-2137.4013782417619</v>
      </c>
      <c r="AI156" s="311">
        <f>IF(AH156="Neg","Neg",AH156*VLOOKUP($D156,$D$1422:$AY$1445,COLUMNS($D156:AI156),FALSE))</f>
        <v>-2260.4430985093759</v>
      </c>
      <c r="AJ156" s="311">
        <f>IF(AI156="Neg","Neg",AI156*VLOOKUP($D156,$D$1422:$AY$1445,COLUMNS($D156:AJ156),FALSE))</f>
        <v>-2344.5924335388104</v>
      </c>
      <c r="AK156" s="311">
        <f>IF(AJ156="Neg","Neg",AJ156*VLOOKUP($D156,$D$1422:$AY$1445,COLUMNS($D156:AK156),FALSE))</f>
        <v>-2478.8575466148909</v>
      </c>
      <c r="AL156" s="311">
        <f>IF(AK156="Neg","Neg",AK156*VLOOKUP($D156,$D$1422:$AY$1445,COLUMNS($D156:AL156),FALSE))</f>
        <v>-2627.7317832497238</v>
      </c>
      <c r="AM156" s="311">
        <f>IF(AL156="Neg","Neg",AL156*VLOOKUP($D156,$D$1422:$AY$1445,COLUMNS($D156:AM156),FALSE))</f>
        <v>-2763.7572152056127</v>
      </c>
      <c r="AN156" s="311">
        <f>IF(AM156="Neg","Neg",AM156*VLOOKUP($D156,$D$1422:$AY$1445,COLUMNS($D156:AN156),FALSE))</f>
        <v>-2945.3768644760821</v>
      </c>
      <c r="AO156" s="311">
        <f>IF(AN156="Neg","Neg",AN156*VLOOKUP($D156,$D$1422:$AY$1445,COLUMNS($D156:AO156),FALSE))</f>
        <v>-3108.5969384095229</v>
      </c>
      <c r="AP156" s="311">
        <f>IF(AO156="Neg","Neg",AO156*VLOOKUP($D156,$D$1422:$AY$1445,COLUMNS($D156:AP156),FALSE))</f>
        <v>-3264.8888846380087</v>
      </c>
      <c r="AQ156" s="311">
        <f>IF(AP156="Neg","Neg",AP156*VLOOKUP($D156,$D$1422:$AY$1445,COLUMNS($D156:AQ156),FALSE))</f>
        <v>-3272.8766851420569</v>
      </c>
      <c r="AR156" s="311">
        <f>IF(AQ156="Neg","Neg",AQ156*VLOOKUP($D156,$D$1422:$AY$1445,COLUMNS($D156:AR156),FALSE))</f>
        <v>-3271.6625220580854</v>
      </c>
      <c r="AS156" s="311">
        <f>IF(AR156="Neg","Neg",AR156*VLOOKUP($D156,$D$1422:$AY$1445,COLUMNS($D156:AS156),FALSE))</f>
        <v>-3426.8665085339085</v>
      </c>
      <c r="AT156" s="311">
        <f>IF(AS156="Neg","Neg",AS156*VLOOKUP($D156,$D$1422:$AY$1445,COLUMNS($D156:AT156),FALSE))</f>
        <v>-3544.7817624469767</v>
      </c>
      <c r="AU156" s="311">
        <f>IF(AT156="Neg","Neg",AT156*VLOOKUP($D156,$D$1422:$AY$1445,COLUMNS($D156:AU156),FALSE))</f>
        <v>-3653.0707484684872</v>
      </c>
      <c r="AV156" s="311">
        <f>IF(AU156="Neg","Neg",AU156*VLOOKUP($D156,$D$1422:$AY$1445,COLUMNS($D156:AV156),FALSE))</f>
        <v>-3821.2432151960475</v>
      </c>
      <c r="AW156" s="311">
        <f>IF(AV156="Neg","Neg",AV156*VLOOKUP($D156,$D$1422:$AY$1445,COLUMNS($D156:AW156),FALSE))</f>
        <v>-3986.0930528389763</v>
      </c>
      <c r="AX156" s="311">
        <f>IF(AW156="Neg","Neg",AW156*VLOOKUP($D156,$D$1422:$AY$1445,COLUMNS($D156:AX156),FALSE))</f>
        <v>-4081.1676797046475</v>
      </c>
      <c r="AY156" s="311">
        <f>IF(AX156="Neg","Neg",AX156*VLOOKUP($D156,$D$1422:$AY$1445,COLUMNS($D156:AY156),FALSE))</f>
        <v>-4227.3633594284247</v>
      </c>
      <c r="AZ156" s="311">
        <f>IF(AY156="Neg","Neg",AY156*VLOOKUP($D156,$D$1422:AZ$1445,COLUMNS($D156:AZ156),FALSE))</f>
        <v>-4397.2809135992557</v>
      </c>
      <c r="BA156" s="311">
        <f>IF(AZ156="Neg","Neg",AZ156*VLOOKUP($D156,$D$1422:BA$1445,COLUMNS($D156:BA156),FALSE))</f>
        <v>-4583.2567537193854</v>
      </c>
      <c r="BB156" s="311">
        <f>IF(BA156="Neg","Neg",BA156*VLOOKUP($D156,$D$1422:BB$1445,COLUMNS($D156:BB156),FALSE))</f>
        <v>-4763.7797395591706</v>
      </c>
      <c r="BC156" s="311">
        <f>IF(BB156="Neg","Neg",BB156*VLOOKUP($D156,$D$1422:BC$1445,COLUMNS($D156:BC156),FALSE))</f>
        <v>-4964.2602591017976</v>
      </c>
    </row>
    <row r="157" spans="1:55">
      <c r="A157" s="304"/>
      <c r="B157" s="135" t="s">
        <v>1001</v>
      </c>
      <c r="C157" s="309" t="s">
        <v>989</v>
      </c>
      <c r="D157" s="166" t="s">
        <v>90</v>
      </c>
      <c r="E157" s="168"/>
      <c r="F157" s="168"/>
      <c r="G157" s="168"/>
      <c r="H157" s="168"/>
      <c r="I157" s="168"/>
      <c r="J157" s="168"/>
      <c r="K157" s="168"/>
      <c r="L157" s="168"/>
      <c r="M157" s="168"/>
      <c r="N157" s="168"/>
      <c r="O157" s="168"/>
      <c r="P157" s="168"/>
      <c r="Q157" s="168"/>
      <c r="R157" s="168"/>
      <c r="S157" s="168"/>
      <c r="T157" s="310">
        <v>-20</v>
      </c>
      <c r="U157" s="310">
        <v>-215</v>
      </c>
      <c r="V157" s="311">
        <f>IF(U157="Neg","Neg",U157*VLOOKUP($D157,$D$1422:$AY$1445,COLUMNS($D157:V157),FALSE))</f>
        <v>-241.53737081972389</v>
      </c>
      <c r="W157" s="311">
        <f>IF(V157="Neg","Neg",V157*VLOOKUP($D157,$D$1422:$AY$1445,COLUMNS($D157:W157),FALSE))</f>
        <v>-270.02468831746427</v>
      </c>
      <c r="X157" s="311">
        <f>IF(W157="Neg","Neg",W157*VLOOKUP($D157,$D$1422:$AY$1445,COLUMNS($D157:X157),FALSE))</f>
        <v>-297.59640997192827</v>
      </c>
      <c r="Y157" s="311">
        <f>IF(X157="Neg","Neg",X157*VLOOKUP($D157,$D$1422:$AY$1445,COLUMNS($D157:Y157),FALSE))</f>
        <v>-320.8050423945636</v>
      </c>
      <c r="Z157" s="311">
        <f>IF(Y157="Neg","Neg",Y157*VLOOKUP($D157,$D$1422:$AY$1445,COLUMNS($D157:Z157),FALSE))</f>
        <v>-337.81014026311891</v>
      </c>
      <c r="AA157" s="311">
        <f>IF(Z157="Neg","Neg",Z157*VLOOKUP($D157,$D$1422:$AY$1445,COLUMNS($D157:AA157),FALSE))</f>
        <v>-348.52379403845879</v>
      </c>
      <c r="AB157" s="311">
        <f>IF(AA157="Neg","Neg",AA157*VLOOKUP($D157,$D$1422:$AY$1445,COLUMNS($D157:AB157),FALSE))</f>
        <v>-369.55165298148796</v>
      </c>
      <c r="AC157" s="311">
        <f>IF(AB157="Neg","Neg",AB157*VLOOKUP($D157,$D$1422:$AY$1445,COLUMNS($D157:AC157),FALSE))</f>
        <v>-387.69032122310585</v>
      </c>
      <c r="AD157" s="311">
        <f>IF(AC157="Neg","Neg",AC157*VLOOKUP($D157,$D$1422:$AY$1445,COLUMNS($D157:AD157),FALSE))</f>
        <v>-408.69350380427244</v>
      </c>
      <c r="AE157" s="311">
        <f>IF(AD157="Neg","Neg",AD157*VLOOKUP($D157,$D$1422:$AY$1445,COLUMNS($D157:AE157),FALSE))</f>
        <v>-437.27644220423036</v>
      </c>
      <c r="AF157" s="311">
        <f>IF(AE157="Neg","Neg",AE157*VLOOKUP($D157,$D$1422:$AY$1445,COLUMNS($D157:AF157),FALSE))</f>
        <v>-460.08202738311013</v>
      </c>
      <c r="AG157" s="311">
        <f>IF(AF157="Neg","Neg",AF157*VLOOKUP($D157,$D$1422:$AY$1445,COLUMNS($D157:AG157),FALSE))</f>
        <v>-482.70459621150894</v>
      </c>
      <c r="AH157" s="311">
        <f>IF(AG157="Neg","Neg",AG157*VLOOKUP($D157,$D$1422:$AY$1445,COLUMNS($D157:AH157),FALSE))</f>
        <v>-504.99043551865788</v>
      </c>
      <c r="AI157" s="311">
        <f>IF(AH157="Neg","Neg",AH157*VLOOKUP($D157,$D$1422:$AY$1445,COLUMNS($D157:AI157),FALSE))</f>
        <v>-534.06073206540191</v>
      </c>
      <c r="AJ157" s="311">
        <f>IF(AI157="Neg","Neg",AI157*VLOOKUP($D157,$D$1422:$AY$1445,COLUMNS($D157:AJ157),FALSE))</f>
        <v>-553.94216836356497</v>
      </c>
      <c r="AK157" s="311">
        <f>IF(AJ157="Neg","Neg",AJ157*VLOOKUP($D157,$D$1422:$AY$1445,COLUMNS($D157:AK157),FALSE))</f>
        <v>-585.66414562879277</v>
      </c>
      <c r="AL157" s="311">
        <f>IF(AK157="Neg","Neg",AK157*VLOOKUP($D157,$D$1422:$AY$1445,COLUMNS($D157:AL157),FALSE))</f>
        <v>-620.83772900954989</v>
      </c>
      <c r="AM157" s="311">
        <f>IF(AL157="Neg","Neg",AL157*VLOOKUP($D157,$D$1422:$AY$1445,COLUMNS($D157:AM157),FALSE))</f>
        <v>-652.97560579033677</v>
      </c>
      <c r="AN157" s="311">
        <f>IF(AM157="Neg","Neg",AM157*VLOOKUP($D157,$D$1422:$AY$1445,COLUMNS($D157:AN157),FALSE))</f>
        <v>-695.8857427058872</v>
      </c>
      <c r="AO157" s="311">
        <f>IF(AN157="Neg","Neg",AN157*VLOOKUP($D157,$D$1422:$AY$1445,COLUMNS($D157:AO157),FALSE))</f>
        <v>-734.44872720664512</v>
      </c>
      <c r="AP157" s="311">
        <f>IF(AO157="Neg","Neg",AO157*VLOOKUP($D157,$D$1422:$AY$1445,COLUMNS($D157:AP157),FALSE))</f>
        <v>-771.37484637051807</v>
      </c>
      <c r="AQ157" s="311">
        <f>IF(AP157="Neg","Neg",AP157*VLOOKUP($D157,$D$1422:$AY$1445,COLUMNS($D157:AQ157),FALSE))</f>
        <v>-773.26207396213385</v>
      </c>
      <c r="AR157" s="311">
        <f>IF(AQ157="Neg","Neg",AQ157*VLOOKUP($D157,$D$1422:$AY$1445,COLUMNS($D157:AR157),FALSE))</f>
        <v>-772.97521125548121</v>
      </c>
      <c r="AS157" s="311">
        <f>IF(AR157="Neg","Neg",AR157*VLOOKUP($D157,$D$1422:$AY$1445,COLUMNS($D157:AS157),FALSE))</f>
        <v>-809.6442849832855</v>
      </c>
      <c r="AT157" s="311">
        <f>IF(AS157="Neg","Neg",AS157*VLOOKUP($D157,$D$1422:$AY$1445,COLUMNS($D157:AT157),FALSE))</f>
        <v>-837.50338343527415</v>
      </c>
      <c r="AU157" s="311">
        <f>IF(AT157="Neg","Neg",AT157*VLOOKUP($D157,$D$1422:$AY$1445,COLUMNS($D157:AU157),FALSE))</f>
        <v>-863.08814386892777</v>
      </c>
      <c r="AV157" s="311">
        <f>IF(AU157="Neg","Neg",AU157*VLOOKUP($D157,$D$1422:$AY$1445,COLUMNS($D157:AV157),FALSE))</f>
        <v>-902.82119919467004</v>
      </c>
      <c r="AW157" s="311">
        <f>IF(AV157="Neg","Neg",AV157*VLOOKUP($D157,$D$1422:$AY$1445,COLUMNS($D157:AW157),FALSE))</f>
        <v>-941.76923775865873</v>
      </c>
      <c r="AX157" s="311">
        <f>IF(AW157="Neg","Neg",AW157*VLOOKUP($D157,$D$1422:$AY$1445,COLUMNS($D157:AX157),FALSE))</f>
        <v>-964.23192432582277</v>
      </c>
      <c r="AY157" s="311">
        <f>IF(AX157="Neg","Neg",AX157*VLOOKUP($D157,$D$1422:$AY$1445,COLUMNS($D157:AY157),FALSE))</f>
        <v>-998.77266184297889</v>
      </c>
      <c r="AZ157" s="311">
        <f>IF(AY157="Neg","Neg",AY157*VLOOKUP($D157,$D$1422:AZ$1445,COLUMNS($D157:AZ157),FALSE))</f>
        <v>-1038.9180180481753</v>
      </c>
      <c r="BA157" s="311">
        <f>IF(AZ157="Neg","Neg",AZ157*VLOOKUP($D157,$D$1422:BA$1445,COLUMNS($D157:BA157),FALSE))</f>
        <v>-1082.8573648897445</v>
      </c>
      <c r="BB157" s="311">
        <f>IF(BA157="Neg","Neg",BA157*VLOOKUP($D157,$D$1422:BB$1445,COLUMNS($D157:BB157),FALSE))</f>
        <v>-1125.5084000057377</v>
      </c>
      <c r="BC157" s="311">
        <f>IF(BB157="Neg","Neg",BB157*VLOOKUP($D157,$D$1422:BC$1445,COLUMNS($D157:BC157),FALSE))</f>
        <v>-1172.8746766009738</v>
      </c>
    </row>
    <row r="158" spans="1:55">
      <c r="A158" s="304"/>
      <c r="B158" s="135" t="s">
        <v>1001</v>
      </c>
      <c r="C158" s="309" t="s">
        <v>91</v>
      </c>
      <c r="D158" s="166" t="s">
        <v>91</v>
      </c>
      <c r="E158" s="168"/>
      <c r="F158" s="168"/>
      <c r="G158" s="168"/>
      <c r="H158" s="168"/>
      <c r="I158" s="168"/>
      <c r="J158" s="168"/>
      <c r="K158" s="168"/>
      <c r="L158" s="168"/>
      <c r="M158" s="168"/>
      <c r="N158" s="168"/>
      <c r="O158" s="168"/>
      <c r="P158" s="168"/>
      <c r="Q158" s="168"/>
      <c r="R158" s="168"/>
      <c r="S158" s="168"/>
      <c r="T158" s="310">
        <v>130</v>
      </c>
      <c r="U158" s="310">
        <v>130</v>
      </c>
      <c r="V158" s="311">
        <f>IF(U158="Neg","Neg",U158*VLOOKUP($D158,$D$1422:$AY$1445,COLUMNS($D158:V158),FALSE))</f>
        <v>146.04585212355397</v>
      </c>
      <c r="W158" s="311">
        <f>IF(V158="Neg","Neg",V158*VLOOKUP($D158,$D$1422:$AY$1445,COLUMNS($D158:W158),FALSE))</f>
        <v>163.27074177335049</v>
      </c>
      <c r="X158" s="311">
        <f>IF(W158="Neg","Neg",W158*VLOOKUP($D158,$D$1422:$AY$1445,COLUMNS($D158:X158),FALSE))</f>
        <v>179.94201533186362</v>
      </c>
      <c r="Y158" s="311">
        <f>IF(X158="Neg","Neg",X158*VLOOKUP($D158,$D$1422:$AY$1445,COLUMNS($D158:Y158),FALSE))</f>
        <v>193.97514191299194</v>
      </c>
      <c r="Z158" s="311">
        <f>IF(Y158="Neg","Neg",Y158*VLOOKUP($D158,$D$1422:$AY$1445,COLUMNS($D158:Z158),FALSE))</f>
        <v>204.25729411258354</v>
      </c>
      <c r="AA158" s="311">
        <f>IF(Z158="Neg","Neg",Z158*VLOOKUP($D158,$D$1422:$AY$1445,COLUMNS($D158:AA158),FALSE))</f>
        <v>210.73531732557973</v>
      </c>
      <c r="AB158" s="311">
        <f>IF(AA158="Neg","Neg",AA158*VLOOKUP($D158,$D$1422:$AY$1445,COLUMNS($D158:AB158),FALSE))</f>
        <v>223.44983668648106</v>
      </c>
      <c r="AC158" s="311">
        <f>IF(AB158="Neg","Neg",AB158*VLOOKUP($D158,$D$1422:$AY$1445,COLUMNS($D158:AC158),FALSE))</f>
        <v>234.41740353025003</v>
      </c>
      <c r="AD158" s="311">
        <f>IF(AC158="Neg","Neg",AC158*VLOOKUP($D158,$D$1422:$AY$1445,COLUMNS($D158:AD158),FALSE))</f>
        <v>247.11700230025775</v>
      </c>
      <c r="AE158" s="311">
        <f>IF(AD158="Neg","Neg",AD158*VLOOKUP($D158,$D$1422:$AY$1445,COLUMNS($D158:AE158),FALSE))</f>
        <v>264.39970923976716</v>
      </c>
      <c r="AF158" s="311">
        <f>IF(AE158="Neg","Neg",AE158*VLOOKUP($D158,$D$1422:$AY$1445,COLUMNS($D158:AF158),FALSE))</f>
        <v>278.18913283629911</v>
      </c>
      <c r="AG158" s="311">
        <f>IF(AF158="Neg","Neg",AF158*VLOOKUP($D158,$D$1422:$AY$1445,COLUMNS($D158:AG158),FALSE))</f>
        <v>291.86789538370306</v>
      </c>
      <c r="AH158" s="311">
        <f>IF(AG158="Neg","Neg",AG158*VLOOKUP($D158,$D$1422:$AY$1445,COLUMNS($D158:AH158),FALSE))</f>
        <v>305.34305403453732</v>
      </c>
      <c r="AI158" s="311">
        <f>IF(AH158="Neg","Neg",AH158*VLOOKUP($D158,$D$1422:$AY$1445,COLUMNS($D158:AI158),FALSE))</f>
        <v>322.9204426441965</v>
      </c>
      <c r="AJ158" s="311">
        <f>IF(AI158="Neg","Neg",AI158*VLOOKUP($D158,$D$1422:$AY$1445,COLUMNS($D158:AJ158),FALSE))</f>
        <v>334.94177621982999</v>
      </c>
      <c r="AK158" s="311">
        <f>IF(AJ158="Neg","Neg",AJ158*VLOOKUP($D158,$D$1422:$AY$1445,COLUMNS($D158:AK158),FALSE))</f>
        <v>354.12250665927007</v>
      </c>
      <c r="AL158" s="311">
        <f>IF(AK158="Neg","Neg",AK158*VLOOKUP($D158,$D$1422:$AY$1445,COLUMNS($D158:AL158),FALSE))</f>
        <v>375.39025474996043</v>
      </c>
      <c r="AM158" s="311">
        <f>IF(AL158="Neg","Neg",AL158*VLOOKUP($D158,$D$1422:$AY$1445,COLUMNS($D158:AM158),FALSE))</f>
        <v>394.82245931508743</v>
      </c>
      <c r="AN158" s="311">
        <f>IF(AM158="Neg","Neg",AM158*VLOOKUP($D158,$D$1422:$AY$1445,COLUMNS($D158:AN158),FALSE))</f>
        <v>420.76812349658303</v>
      </c>
      <c r="AO158" s="311">
        <f>IF(AN158="Neg","Neg",AN158*VLOOKUP($D158,$D$1422:$AY$1445,COLUMNS($D158:AO158),FALSE))</f>
        <v>444.08527691564598</v>
      </c>
      <c r="AP158" s="311">
        <f>IF(AO158="Neg","Neg",AO158*VLOOKUP($D158,$D$1422:$AY$1445,COLUMNS($D158:AP158),FALSE))</f>
        <v>466.41269780542962</v>
      </c>
      <c r="AQ158" s="311">
        <f>IF(AP158="Neg","Neg",AP158*VLOOKUP($D158,$D$1422:$AY$1445,COLUMNS($D158:AQ158),FALSE))</f>
        <v>467.55381216315078</v>
      </c>
      <c r="AR158" s="311">
        <f>IF(AQ158="Neg","Neg",AQ158*VLOOKUP($D158,$D$1422:$AY$1445,COLUMNS($D158:AR158),FALSE))</f>
        <v>467.38036029401201</v>
      </c>
      <c r="AS158" s="311">
        <f>IF(AR158="Neg","Neg",AR158*VLOOKUP($D158,$D$1422:$AY$1445,COLUMNS($D158:AS158),FALSE))</f>
        <v>489.55235836198671</v>
      </c>
      <c r="AT158" s="311">
        <f>IF(AS158="Neg","Neg",AS158*VLOOKUP($D158,$D$1422:$AY$1445,COLUMNS($D158:AT158),FALSE))</f>
        <v>506.39739463528218</v>
      </c>
      <c r="AU158" s="311">
        <f>IF(AT158="Neg","Neg",AT158*VLOOKUP($D158,$D$1422:$AY$1445,COLUMNS($D158:AU158),FALSE))</f>
        <v>521.86724978121231</v>
      </c>
      <c r="AV158" s="311">
        <f>IF(AU158="Neg","Neg",AU158*VLOOKUP($D158,$D$1422:$AY$1445,COLUMNS($D158:AV158),FALSE))</f>
        <v>545.89188788514946</v>
      </c>
      <c r="AW158" s="311">
        <f>IF(AV158="Neg","Neg",AV158*VLOOKUP($D158,$D$1422:$AY$1445,COLUMNS($D158:AW158),FALSE))</f>
        <v>569.44186469128215</v>
      </c>
      <c r="AX158" s="311">
        <f>IF(AW158="Neg","Neg",AW158*VLOOKUP($D158,$D$1422:$AY$1445,COLUMNS($D158:AX158),FALSE))</f>
        <v>583.02395424352085</v>
      </c>
      <c r="AY158" s="311">
        <f>IF(AX158="Neg","Neg",AX158*VLOOKUP($D158,$D$1422:$AY$1445,COLUMNS($D158:AY158),FALSE))</f>
        <v>603.90905134691764</v>
      </c>
      <c r="AZ158" s="311">
        <f>IF(AY158="Neg","Neg",AY158*VLOOKUP($D158,$D$1422:AZ$1445,COLUMNS($D158:AZ158),FALSE))</f>
        <v>628.18298765703639</v>
      </c>
      <c r="BA158" s="311">
        <f>IF(AZ158="Neg","Neg",AZ158*VLOOKUP($D158,$D$1422:BA$1445,COLUMNS($D158:BA158),FALSE))</f>
        <v>654.75096481705498</v>
      </c>
      <c r="BB158" s="311">
        <f>IF(BA158="Neg","Neg",BA158*VLOOKUP($D158,$D$1422:BB$1445,COLUMNS($D158:BB158),FALSE))</f>
        <v>680.53996279416708</v>
      </c>
      <c r="BC158" s="311">
        <f>IF(BB158="Neg","Neg",BB158*VLOOKUP($D158,$D$1422:BC$1445,COLUMNS($D158:BC158),FALSE))</f>
        <v>709.18003701454234</v>
      </c>
    </row>
    <row r="159" spans="1:55">
      <c r="A159" s="304"/>
      <c r="B159" s="135" t="s">
        <v>1001</v>
      </c>
      <c r="C159" s="309" t="s">
        <v>120</v>
      </c>
      <c r="D159" s="166" t="s">
        <v>990</v>
      </c>
      <c r="E159" s="168"/>
      <c r="F159" s="168"/>
      <c r="G159" s="168"/>
      <c r="H159" s="168"/>
      <c r="I159" s="168"/>
      <c r="J159" s="168"/>
      <c r="K159" s="168"/>
      <c r="L159" s="168"/>
      <c r="M159" s="168"/>
      <c r="N159" s="168"/>
      <c r="O159" s="168"/>
      <c r="P159" s="168"/>
      <c r="Q159" s="168"/>
      <c r="R159" s="168"/>
      <c r="S159" s="168"/>
      <c r="T159" s="310">
        <v>105</v>
      </c>
      <c r="U159" s="310">
        <v>110</v>
      </c>
      <c r="V159" s="311">
        <f>IF(U159="Neg","Neg",U159*VLOOKUP($D159,$D$1422:$AY$1445,COLUMNS($D159:V159),FALSE))</f>
        <v>123.57725948916105</v>
      </c>
      <c r="W159" s="311">
        <f>IF(V159="Neg","Neg",V159*VLOOKUP($D159,$D$1422:$AY$1445,COLUMNS($D159:W159),FALSE))</f>
        <v>138.15216611591197</v>
      </c>
      <c r="X159" s="311">
        <f>IF(W159="Neg","Neg",W159*VLOOKUP($D159,$D$1422:$AY$1445,COLUMNS($D159:X159),FALSE))</f>
        <v>152.25862835773077</v>
      </c>
      <c r="Y159" s="311">
        <f>IF(X159="Neg","Neg",X159*VLOOKUP($D159,$D$1422:$AY$1445,COLUMNS($D159:Y159),FALSE))</f>
        <v>164.13281238791629</v>
      </c>
      <c r="Z159" s="311">
        <f>IF(Y159="Neg","Neg",Y159*VLOOKUP($D159,$D$1422:$AY$1445,COLUMNS($D159:Z159),FALSE))</f>
        <v>172.83309501833995</v>
      </c>
      <c r="AA159" s="311">
        <f>IF(Z159="Neg","Neg",Z159*VLOOKUP($D159,$D$1422:$AY$1445,COLUMNS($D159:AA159),FALSE))</f>
        <v>178.31449927549059</v>
      </c>
      <c r="AB159" s="311">
        <f>IF(AA159="Neg","Neg",AA159*VLOOKUP($D159,$D$1422:$AY$1445,COLUMNS($D159:AB159),FALSE))</f>
        <v>189.07293873471482</v>
      </c>
      <c r="AC159" s="311">
        <f>IF(AB159="Neg","Neg",AB159*VLOOKUP($D159,$D$1422:$AY$1445,COLUMNS($D159:AC159),FALSE))</f>
        <v>198.35318760251934</v>
      </c>
      <c r="AD159" s="311">
        <f>IF(AC159="Neg","Neg",AC159*VLOOKUP($D159,$D$1422:$AY$1445,COLUMNS($D159:AD159),FALSE))</f>
        <v>209.09900194637203</v>
      </c>
      <c r="AE159" s="311">
        <f>IF(AD159="Neg","Neg",AD159*VLOOKUP($D159,$D$1422:$AY$1445,COLUMNS($D159:AE159),FALSE))</f>
        <v>223.72283089518771</v>
      </c>
      <c r="AF159" s="311">
        <f>IF(AE159="Neg","Neg",AE159*VLOOKUP($D159,$D$1422:$AY$1445,COLUMNS($D159:AF159),FALSE))</f>
        <v>235.39080470763781</v>
      </c>
      <c r="AG159" s="311">
        <f>IF(AF159="Neg","Neg",AF159*VLOOKUP($D159,$D$1422:$AY$1445,COLUMNS($D159:AG159),FALSE))</f>
        <v>246.96514224774884</v>
      </c>
      <c r="AH159" s="311">
        <f>IF(AG159="Neg","Neg",AG159*VLOOKUP($D159,$D$1422:$AY$1445,COLUMNS($D159:AH159),FALSE))</f>
        <v>258.36719956768553</v>
      </c>
      <c r="AI159" s="311">
        <f>IF(AH159="Neg","Neg",AH159*VLOOKUP($D159,$D$1422:$AY$1445,COLUMNS($D159:AI159),FALSE))</f>
        <v>273.24037454508942</v>
      </c>
      <c r="AJ159" s="311">
        <f>IF(AI159="Neg","Neg",AI159*VLOOKUP($D159,$D$1422:$AY$1445,COLUMNS($D159:AJ159),FALSE))</f>
        <v>283.41227218601006</v>
      </c>
      <c r="AK159" s="311">
        <f>IF(AJ159="Neg","Neg",AJ159*VLOOKUP($D159,$D$1422:$AY$1445,COLUMNS($D159:AK159),FALSE))</f>
        <v>299.64212101938244</v>
      </c>
      <c r="AL159" s="311">
        <f>IF(AK159="Neg","Neg",AK159*VLOOKUP($D159,$D$1422:$AY$1445,COLUMNS($D159:AL159),FALSE))</f>
        <v>317.63790786535122</v>
      </c>
      <c r="AM159" s="311">
        <f>IF(AL159="Neg","Neg",AL159*VLOOKUP($D159,$D$1422:$AY$1445,COLUMNS($D159:AM159),FALSE))</f>
        <v>334.08054249738177</v>
      </c>
      <c r="AN159" s="311">
        <f>IF(AM159="Neg","Neg",AM159*VLOOKUP($D159,$D$1422:$AY$1445,COLUMNS($D159:AN159),FALSE))</f>
        <v>356.03456603557038</v>
      </c>
      <c r="AO159" s="311">
        <f>IF(AN159="Neg","Neg",AN159*VLOOKUP($D159,$D$1422:$AY$1445,COLUMNS($D159:AO159),FALSE))</f>
        <v>375.76446508246977</v>
      </c>
      <c r="AP159" s="311">
        <f>IF(AO159="Neg","Neg",AO159*VLOOKUP($D159,$D$1422:$AY$1445,COLUMNS($D159:AP159),FALSE))</f>
        <v>394.65689814305597</v>
      </c>
      <c r="AQ159" s="311">
        <f>IF(AP159="Neg","Neg",AP159*VLOOKUP($D159,$D$1422:$AY$1445,COLUMNS($D159:AQ159),FALSE))</f>
        <v>395.62245644574313</v>
      </c>
      <c r="AR159" s="311">
        <f>IF(AQ159="Neg","Neg",AQ159*VLOOKUP($D159,$D$1422:$AY$1445,COLUMNS($D159:AR159),FALSE))</f>
        <v>395.47568947954875</v>
      </c>
      <c r="AS159" s="311">
        <f>IF(AR159="Neg","Neg",AR159*VLOOKUP($D159,$D$1422:$AY$1445,COLUMNS($D159:AS159),FALSE))</f>
        <v>414.23661092168123</v>
      </c>
      <c r="AT159" s="311">
        <f>IF(AS159="Neg","Neg",AS159*VLOOKUP($D159,$D$1422:$AY$1445,COLUMNS($D159:AT159),FALSE))</f>
        <v>428.49010315293123</v>
      </c>
      <c r="AU159" s="311">
        <f>IF(AT159="Neg","Neg",AT159*VLOOKUP($D159,$D$1422:$AY$1445,COLUMNS($D159:AU159),FALSE))</f>
        <v>441.57998058410283</v>
      </c>
      <c r="AV159" s="311">
        <f>IF(AU159="Neg","Neg",AU159*VLOOKUP($D159,$D$1422:$AY$1445,COLUMNS($D159:AV159),FALSE))</f>
        <v>461.90852051820355</v>
      </c>
      <c r="AW159" s="311">
        <f>IF(AV159="Neg","Neg",AV159*VLOOKUP($D159,$D$1422:$AY$1445,COLUMNS($D159:AW159),FALSE))</f>
        <v>481.83542396954658</v>
      </c>
      <c r="AX159" s="311">
        <f>IF(AW159="Neg","Neg",AW159*VLOOKUP($D159,$D$1422:$AY$1445,COLUMNS($D159:AX159),FALSE))</f>
        <v>493.32796128297935</v>
      </c>
      <c r="AY159" s="311">
        <f>IF(AX159="Neg","Neg",AX159*VLOOKUP($D159,$D$1422:$AY$1445,COLUMNS($D159:AY159),FALSE))</f>
        <v>510.99996652431508</v>
      </c>
      <c r="AZ159" s="311">
        <f>IF(AY159="Neg","Neg",AY159*VLOOKUP($D159,$D$1422:AZ$1445,COLUMNS($D159:AZ159),FALSE))</f>
        <v>531.53945109441554</v>
      </c>
      <c r="BA159" s="311">
        <f>IF(AZ159="Neg","Neg",AZ159*VLOOKUP($D159,$D$1422:BA$1445,COLUMNS($D159:BA159),FALSE))</f>
        <v>554.02004715289274</v>
      </c>
      <c r="BB159" s="311">
        <f>IF(BA159="Neg","Neg",BA159*VLOOKUP($D159,$D$1422:BB$1445,COLUMNS($D159:BB159),FALSE))</f>
        <v>575.84150697967993</v>
      </c>
      <c r="BC159" s="311">
        <f>IF(BB159="Neg","Neg",BB159*VLOOKUP($D159,$D$1422:BC$1445,COLUMNS($D159:BC159),FALSE))</f>
        <v>600.07541593538201</v>
      </c>
    </row>
    <row r="160" spans="1:55">
      <c r="A160" s="304"/>
      <c r="B160" s="135" t="s">
        <v>1001</v>
      </c>
      <c r="C160" s="309" t="s">
        <v>988</v>
      </c>
      <c r="D160" s="166" t="s">
        <v>988</v>
      </c>
      <c r="E160" s="168"/>
      <c r="F160" s="168"/>
      <c r="G160" s="168"/>
      <c r="H160" s="168"/>
      <c r="I160" s="168"/>
      <c r="J160" s="168"/>
      <c r="K160" s="168"/>
      <c r="L160" s="168"/>
      <c r="M160" s="168"/>
      <c r="N160" s="168"/>
      <c r="O160" s="168"/>
      <c r="P160" s="168"/>
      <c r="Q160" s="168"/>
      <c r="R160" s="168"/>
      <c r="S160" s="168"/>
      <c r="T160" s="310">
        <v>60</v>
      </c>
      <c r="U160" s="310">
        <v>190</v>
      </c>
      <c r="V160" s="311">
        <f>IF(U160="Neg","Neg",U160*VLOOKUP($D160,$D$1422:$AY$1445,COLUMNS($D160:V160),FALSE))</f>
        <v>213.45163002673272</v>
      </c>
      <c r="W160" s="311">
        <f>IF(V160="Neg","Neg",V160*VLOOKUP($D160,$D$1422:$AY$1445,COLUMNS($D160:W160),FALSE))</f>
        <v>238.6264687456661</v>
      </c>
      <c r="X160" s="311">
        <f>IF(W160="Neg","Neg",W160*VLOOKUP($D160,$D$1422:$AY$1445,COLUMNS($D160:X160),FALSE))</f>
        <v>262.99217625426218</v>
      </c>
      <c r="Y160" s="311">
        <f>IF(X160="Neg","Neg",X160*VLOOKUP($D160,$D$1422:$AY$1445,COLUMNS($D160:Y160),FALSE))</f>
        <v>283.502130488219</v>
      </c>
      <c r="Z160" s="311">
        <f>IF(Y160="Neg","Neg",Y160*VLOOKUP($D160,$D$1422:$AY$1445,COLUMNS($D160:Z160),FALSE))</f>
        <v>298.52989139531439</v>
      </c>
      <c r="AA160" s="311">
        <f>IF(Z160="Neg","Neg",Z160*VLOOKUP($D160,$D$1422:$AY$1445,COLUMNS($D160:AA160),FALSE))</f>
        <v>307.99777147584729</v>
      </c>
      <c r="AB160" s="311">
        <f>IF(AA160="Neg","Neg",AA160*VLOOKUP($D160,$D$1422:$AY$1445,COLUMNS($D160:AB160),FALSE))</f>
        <v>326.58053054178004</v>
      </c>
      <c r="AC160" s="311">
        <f>IF(AB160="Neg","Neg",AB160*VLOOKUP($D160,$D$1422:$AY$1445,COLUMNS($D160:AC160),FALSE))</f>
        <v>342.61005131344234</v>
      </c>
      <c r="AD160" s="311">
        <f>IF(AC160="Neg","Neg",AC160*VLOOKUP($D160,$D$1422:$AY$1445,COLUMNS($D160:AD160),FALSE))</f>
        <v>361.17100336191515</v>
      </c>
      <c r="AE160" s="311">
        <f>IF(AD160="Neg","Neg",AD160*VLOOKUP($D160,$D$1422:$AY$1445,COLUMNS($D160:AE160),FALSE))</f>
        <v>386.43034427350585</v>
      </c>
      <c r="AF160" s="311">
        <f>IF(AE160="Neg","Neg",AE160*VLOOKUP($D160,$D$1422:$AY$1445,COLUMNS($D160:AF160),FALSE))</f>
        <v>406.58411722228328</v>
      </c>
      <c r="AG160" s="311">
        <f>IF(AF160="Neg","Neg",AF160*VLOOKUP($D160,$D$1422:$AY$1445,COLUMNS($D160:AG160),FALSE))</f>
        <v>426.57615479156595</v>
      </c>
      <c r="AH160" s="311">
        <f>IF(AG160="Neg","Neg",AG160*VLOOKUP($D160,$D$1422:$AY$1445,COLUMNS($D160:AH160),FALSE))</f>
        <v>446.2706174350929</v>
      </c>
      <c r="AI160" s="311">
        <f>IF(AH160="Neg","Neg",AH160*VLOOKUP($D160,$D$1422:$AY$1445,COLUMNS($D160:AI160),FALSE))</f>
        <v>471.96064694151784</v>
      </c>
      <c r="AJ160" s="311">
        <f>IF(AI160="Neg","Neg",AI160*VLOOKUP($D160,$D$1422:$AY$1445,COLUMNS($D160:AJ160),FALSE))</f>
        <v>489.53028832128985</v>
      </c>
      <c r="AK160" s="311">
        <f>IF(AJ160="Neg","Neg",AJ160*VLOOKUP($D160,$D$1422:$AY$1445,COLUMNS($D160:AK160),FALSE))</f>
        <v>517.56366357893307</v>
      </c>
      <c r="AL160" s="311">
        <f>IF(AK160="Neg","Neg",AK160*VLOOKUP($D160,$D$1422:$AY$1445,COLUMNS($D160:AL160),FALSE))</f>
        <v>548.64729540378823</v>
      </c>
      <c r="AM160" s="311">
        <f>IF(AL160="Neg","Neg",AL160*VLOOKUP($D160,$D$1422:$AY$1445,COLUMNS($D160:AM160),FALSE))</f>
        <v>577.04820976820463</v>
      </c>
      <c r="AN160" s="311">
        <f>IF(AM160="Neg","Neg",AM160*VLOOKUP($D160,$D$1422:$AY$1445,COLUMNS($D160:AN160),FALSE))</f>
        <v>614.96879587962121</v>
      </c>
      <c r="AO160" s="311">
        <f>IF(AN160="Neg","Neg",AN160*VLOOKUP($D160,$D$1422:$AY$1445,COLUMNS($D160:AO160),FALSE))</f>
        <v>649.04771241517471</v>
      </c>
      <c r="AP160" s="311">
        <f>IF(AO160="Neg","Neg",AO160*VLOOKUP($D160,$D$1422:$AY$1445,COLUMNS($D160:AP160),FALSE))</f>
        <v>681.68009679255078</v>
      </c>
      <c r="AQ160" s="311">
        <f>IF(AP160="Neg","Neg",AP160*VLOOKUP($D160,$D$1422:$AY$1445,COLUMNS($D160:AQ160),FALSE))</f>
        <v>683.34787931537403</v>
      </c>
      <c r="AR160" s="311">
        <f>IF(AQ160="Neg","Neg",AQ160*VLOOKUP($D160,$D$1422:$AY$1445,COLUMNS($D160:AR160),FALSE))</f>
        <v>683.09437273740195</v>
      </c>
      <c r="AS160" s="311">
        <f>IF(AR160="Neg","Neg",AR160*VLOOKUP($D160,$D$1422:$AY$1445,COLUMNS($D160:AS160),FALSE))</f>
        <v>715.49960068290352</v>
      </c>
      <c r="AT160" s="311">
        <f>IF(AS160="Neg","Neg",AS160*VLOOKUP($D160,$D$1422:$AY$1445,COLUMNS($D160:AT160),FALSE))</f>
        <v>740.11926908233534</v>
      </c>
      <c r="AU160" s="311">
        <f>IF(AT160="Neg","Neg",AT160*VLOOKUP($D160,$D$1422:$AY$1445,COLUMNS($D160:AU160),FALSE))</f>
        <v>762.72905737254086</v>
      </c>
      <c r="AV160" s="311">
        <f>IF(AU160="Neg","Neg",AU160*VLOOKUP($D160,$D$1422:$AY$1445,COLUMNS($D160:AV160),FALSE))</f>
        <v>797.84198998598754</v>
      </c>
      <c r="AW160" s="311">
        <f>IF(AV160="Neg","Neg",AV160*VLOOKUP($D160,$D$1422:$AY$1445,COLUMNS($D160:AW160),FALSE))</f>
        <v>832.26118685648919</v>
      </c>
      <c r="AX160" s="311">
        <f>IF(AW160="Neg","Neg",AW160*VLOOKUP($D160,$D$1422:$AY$1445,COLUMNS($D160:AX160),FALSE))</f>
        <v>852.11193312514581</v>
      </c>
      <c r="AY160" s="311">
        <f>IF(AX160="Neg","Neg",AX160*VLOOKUP($D160,$D$1422:$AY$1445,COLUMNS($D160:AY160),FALSE))</f>
        <v>882.63630581472569</v>
      </c>
      <c r="AZ160" s="311">
        <f>IF(AY160="Neg","Neg",AY160*VLOOKUP($D160,$D$1422:AZ$1445,COLUMNS($D160:AZ160),FALSE))</f>
        <v>918.11359734489918</v>
      </c>
      <c r="BA160" s="311">
        <f>IF(AZ160="Neg","Neg",AZ160*VLOOKUP($D160,$D$1422:BA$1445,COLUMNS($D160:BA160),FALSE))</f>
        <v>956.94371780954168</v>
      </c>
      <c r="BB160" s="311">
        <f>IF(BA160="Neg","Neg",BA160*VLOOKUP($D160,$D$1422:BB$1445,COLUMNS($D160:BB160),FALSE))</f>
        <v>994.63533023762864</v>
      </c>
      <c r="BC160" s="311">
        <f>IF(BB160="Neg","Neg",BB160*VLOOKUP($D160,$D$1422:BC$1445,COLUMNS($D160:BC160),FALSE))</f>
        <v>1036.4939002520232</v>
      </c>
    </row>
    <row r="161" spans="1:55">
      <c r="A161" s="304"/>
      <c r="B161" s="135" t="s">
        <v>1001</v>
      </c>
      <c r="C161" s="309" t="s">
        <v>368</v>
      </c>
      <c r="D161" s="166" t="s">
        <v>792</v>
      </c>
      <c r="E161" s="168"/>
      <c r="F161" s="168"/>
      <c r="G161" s="168"/>
      <c r="H161" s="168"/>
      <c r="I161" s="168"/>
      <c r="J161" s="168"/>
      <c r="K161" s="168"/>
      <c r="L161" s="168"/>
      <c r="M161" s="168"/>
      <c r="N161" s="168"/>
      <c r="O161" s="168"/>
      <c r="P161" s="168"/>
      <c r="Q161" s="168"/>
      <c r="R161" s="168"/>
      <c r="S161" s="168"/>
      <c r="T161" s="310">
        <v>-40</v>
      </c>
      <c r="U161" s="310">
        <v>235</v>
      </c>
      <c r="V161" s="311">
        <f>IF(U161="Neg","Neg",U161*VLOOKUP($D161,$D$1422:$AY$1445,COLUMNS($D161:V161),FALSE))</f>
        <v>264.0059634541168</v>
      </c>
      <c r="W161" s="311">
        <f>IF(V161="Neg","Neg",V161*VLOOKUP($D161,$D$1422:$AY$1445,COLUMNS($D161:W161),FALSE))</f>
        <v>295.14326397490282</v>
      </c>
      <c r="X161" s="311">
        <f>IF(W161="Neg","Neg",W161*VLOOKUP($D161,$D$1422:$AY$1445,COLUMNS($D161:X161),FALSE))</f>
        <v>325.27979694606114</v>
      </c>
      <c r="Y161" s="311">
        <f>IF(X161="Neg","Neg",X161*VLOOKUP($D161,$D$1422:$AY$1445,COLUMNS($D161:Y161),FALSE))</f>
        <v>350.64737191963928</v>
      </c>
      <c r="Z161" s="311">
        <f>IF(Y161="Neg","Neg",Y161*VLOOKUP($D161,$D$1422:$AY$1445,COLUMNS($D161:Z161),FALSE))</f>
        <v>369.23433935736256</v>
      </c>
      <c r="AA161" s="311">
        <f>IF(Z161="Neg","Neg",Z161*VLOOKUP($D161,$D$1422:$AY$1445,COLUMNS($D161:AA161),FALSE))</f>
        <v>380.94461208854801</v>
      </c>
      <c r="AB161" s="311">
        <f>IF(AA161="Neg","Neg",AA161*VLOOKUP($D161,$D$1422:$AY$1445,COLUMNS($D161:AB161),FALSE))</f>
        <v>403.92855093325431</v>
      </c>
      <c r="AC161" s="311">
        <f>IF(AB161="Neg","Neg",AB161*VLOOKUP($D161,$D$1422:$AY$1445,COLUMNS($D161:AC161),FALSE))</f>
        <v>423.75453715083665</v>
      </c>
      <c r="AD161" s="311">
        <f>IF(AC161="Neg","Neg",AC161*VLOOKUP($D161,$D$1422:$AY$1445,COLUMNS($D161:AD161),FALSE))</f>
        <v>446.71150415815828</v>
      </c>
      <c r="AE161" s="311">
        <f>IF(AD161="Neg","Neg",AD161*VLOOKUP($D161,$D$1422:$AY$1445,COLUMNS($D161:AE161),FALSE))</f>
        <v>477.95332054880993</v>
      </c>
      <c r="AF161" s="311">
        <f>IF(AE161="Neg","Neg",AE161*VLOOKUP($D161,$D$1422:$AY$1445,COLUMNS($D161:AF161),FALSE))</f>
        <v>502.88035551177148</v>
      </c>
      <c r="AG161" s="311">
        <f>IF(AF161="Neg","Neg",AF161*VLOOKUP($D161,$D$1422:$AY$1445,COLUMNS($D161:AG161),FALSE))</f>
        <v>527.60734934746324</v>
      </c>
      <c r="AH161" s="311">
        <f>IF(AG161="Neg","Neg",AG161*VLOOKUP($D161,$D$1422:$AY$1445,COLUMNS($D161:AH161),FALSE))</f>
        <v>551.96628998550977</v>
      </c>
      <c r="AI161" s="311">
        <f>IF(AH161="Neg","Neg",AH161*VLOOKUP($D161,$D$1422:$AY$1445,COLUMNS($D161:AI161),FALSE))</f>
        <v>583.74080016450898</v>
      </c>
      <c r="AJ161" s="311">
        <f>IF(AI161="Neg","Neg",AI161*VLOOKUP($D161,$D$1422:$AY$1445,COLUMNS($D161:AJ161),FALSE))</f>
        <v>605.47167239738496</v>
      </c>
      <c r="AK161" s="311">
        <f>IF(AJ161="Neg","Neg",AJ161*VLOOKUP($D161,$D$1422:$AY$1445,COLUMNS($D161:AK161),FALSE))</f>
        <v>640.14453126868045</v>
      </c>
      <c r="AL161" s="311">
        <f>IF(AK161="Neg","Neg",AK161*VLOOKUP($D161,$D$1422:$AY$1445,COLUMNS($D161:AL161),FALSE))</f>
        <v>678.59007589415921</v>
      </c>
      <c r="AM161" s="311">
        <f>IF(AL161="Neg","Neg",AL161*VLOOKUP($D161,$D$1422:$AY$1445,COLUMNS($D161:AM161),FALSE))</f>
        <v>713.7175226080426</v>
      </c>
      <c r="AN161" s="311">
        <f>IF(AM161="Neg","Neg",AM161*VLOOKUP($D161,$D$1422:$AY$1445,COLUMNS($D161:AN161),FALSE))</f>
        <v>760.61930016689996</v>
      </c>
      <c r="AO161" s="311">
        <f>IF(AN161="Neg","Neg",AN161*VLOOKUP($D161,$D$1422:$AY$1445,COLUMNS($D161:AO161),FALSE))</f>
        <v>802.76953903982144</v>
      </c>
      <c r="AP161" s="311">
        <f>IF(AO161="Neg","Neg",AO161*VLOOKUP($D161,$D$1422:$AY$1445,COLUMNS($D161:AP161),FALSE))</f>
        <v>843.13064603289195</v>
      </c>
      <c r="AQ161" s="311">
        <f>IF(AP161="Neg","Neg",AP161*VLOOKUP($D161,$D$1422:$AY$1445,COLUMNS($D161:AQ161),FALSE))</f>
        <v>845.19342967954174</v>
      </c>
      <c r="AR161" s="311">
        <f>IF(AQ161="Neg","Neg",AQ161*VLOOKUP($D161,$D$1422:$AY$1445,COLUMNS($D161:AR161),FALSE))</f>
        <v>844.87988206994476</v>
      </c>
      <c r="AS161" s="311">
        <f>IF(AR161="Neg","Neg",AR161*VLOOKUP($D161,$D$1422:$AY$1445,COLUMNS($D161:AS161),FALSE))</f>
        <v>884.96003242359131</v>
      </c>
      <c r="AT161" s="311">
        <f>IF(AS161="Neg","Neg",AS161*VLOOKUP($D161,$D$1422:$AY$1445,COLUMNS($D161:AT161),FALSE))</f>
        <v>915.41067491762544</v>
      </c>
      <c r="AU161" s="311">
        <f>IF(AT161="Neg","Neg",AT161*VLOOKUP($D161,$D$1422:$AY$1445,COLUMNS($D161:AU161),FALSE))</f>
        <v>943.37541306603748</v>
      </c>
      <c r="AV161" s="311">
        <f>IF(AU161="Neg","Neg",AU161*VLOOKUP($D161,$D$1422:$AY$1445,COLUMNS($D161:AV161),FALSE))</f>
        <v>986.80456656161618</v>
      </c>
      <c r="AW161" s="311">
        <f>IF(AV161="Neg","Neg",AV161*VLOOKUP($D161,$D$1422:$AY$1445,COLUMNS($D161:AW161),FALSE))</f>
        <v>1029.3756784803945</v>
      </c>
      <c r="AX161" s="311">
        <f>IF(AW161="Neg","Neg",AW161*VLOOKUP($D161,$D$1422:$AY$1445,COLUMNS($D161:AX161),FALSE))</f>
        <v>1053.9279172863646</v>
      </c>
      <c r="AY161" s="311">
        <f>IF(AX161="Neg","Neg",AX161*VLOOKUP($D161,$D$1422:$AY$1445,COLUMNS($D161:AY161),FALSE))</f>
        <v>1091.6817466655818</v>
      </c>
      <c r="AZ161" s="311">
        <f>IF(AY161="Neg","Neg",AY161*VLOOKUP($D161,$D$1422:AZ$1445,COLUMNS($D161:AZ161),FALSE))</f>
        <v>1135.5615546107965</v>
      </c>
      <c r="BA161" s="311">
        <f>IF(AZ161="Neg","Neg",AZ161*VLOOKUP($D161,$D$1422:BA$1445,COLUMNS($D161:BA161),FALSE))</f>
        <v>1183.588282553907</v>
      </c>
      <c r="BB161" s="311">
        <f>IF(BA161="Neg","Neg",BA161*VLOOKUP($D161,$D$1422:BB$1445,COLUMNS($D161:BB161),FALSE))</f>
        <v>1230.2068558202252</v>
      </c>
      <c r="BC161" s="311">
        <f>IF(BB161="Neg","Neg",BB161*VLOOKUP($D161,$D$1422:BC$1445,COLUMNS($D161:BC161),FALSE))</f>
        <v>1281.9792976801343</v>
      </c>
    </row>
    <row r="162" spans="1:55">
      <c r="A162" s="304"/>
      <c r="B162" s="135" t="s">
        <v>1001</v>
      </c>
      <c r="C162" s="309" t="s">
        <v>121</v>
      </c>
      <c r="D162" s="166" t="s">
        <v>228</v>
      </c>
      <c r="E162" s="168"/>
      <c r="F162" s="168"/>
      <c r="G162" s="168"/>
      <c r="H162" s="168"/>
      <c r="I162" s="168"/>
      <c r="J162" s="168"/>
      <c r="K162" s="168"/>
      <c r="L162" s="168"/>
      <c r="M162" s="168"/>
      <c r="N162" s="168"/>
      <c r="O162" s="168"/>
      <c r="P162" s="168"/>
      <c r="Q162" s="168"/>
      <c r="R162" s="168"/>
      <c r="S162" s="168"/>
      <c r="T162" s="310">
        <v>-160</v>
      </c>
      <c r="U162" s="310">
        <v>-450</v>
      </c>
      <c r="V162" s="311">
        <f>IF(U162="Neg","Neg",U162*VLOOKUP($D162,$D$1422:$AY$1445,COLUMNS($D162:V162),FALSE))</f>
        <v>-505.54333427384069</v>
      </c>
      <c r="W162" s="311">
        <f>IF(V162="Neg","Neg",V162*VLOOKUP($D162,$D$1422:$AY$1445,COLUMNS($D162:W162),FALSE))</f>
        <v>-565.16795229236709</v>
      </c>
      <c r="X162" s="311">
        <f>IF(W162="Neg","Neg",W162*VLOOKUP($D162,$D$1422:$AY$1445,COLUMNS($D162:X162),FALSE))</f>
        <v>-622.87620691798941</v>
      </c>
      <c r="Y162" s="311">
        <f>IF(X162="Neg","Neg",X162*VLOOKUP($D162,$D$1422:$AY$1445,COLUMNS($D162:Y162),FALSE))</f>
        <v>-671.45241431420288</v>
      </c>
      <c r="Z162" s="311">
        <f>IF(Y162="Neg","Neg",Y162*VLOOKUP($D162,$D$1422:$AY$1445,COLUMNS($D162:Z162),FALSE))</f>
        <v>-707.04447962048152</v>
      </c>
      <c r="AA162" s="311">
        <f>IF(Z162="Neg","Neg",Z162*VLOOKUP($D162,$D$1422:$AY$1445,COLUMNS($D162:AA162),FALSE))</f>
        <v>-729.4684061270068</v>
      </c>
      <c r="AB162" s="311">
        <f>IF(AA162="Neg","Neg",AA162*VLOOKUP($D162,$D$1422:$AY$1445,COLUMNS($D162:AB162),FALSE))</f>
        <v>-773.48020391474222</v>
      </c>
      <c r="AC162" s="311">
        <f>IF(AB162="Neg","Neg",AB162*VLOOKUP($D162,$D$1422:$AY$1445,COLUMNS($D162:AC162),FALSE))</f>
        <v>-811.44485837394245</v>
      </c>
      <c r="AD162" s="311">
        <f>IF(AC162="Neg","Neg",AC162*VLOOKUP($D162,$D$1422:$AY$1445,COLUMNS($D162:AD162),FALSE))</f>
        <v>-855.40500796243066</v>
      </c>
      <c r="AE162" s="311">
        <f>IF(AD162="Neg","Neg",AD162*VLOOKUP($D162,$D$1422:$AY$1445,COLUMNS($D162:AE162),FALSE))</f>
        <v>-915.22976275304018</v>
      </c>
      <c r="AF162" s="311">
        <f>IF(AE162="Neg","Neg",AE162*VLOOKUP($D162,$D$1422:$AY$1445,COLUMNS($D162:AF162),FALSE))</f>
        <v>-962.96238289488144</v>
      </c>
      <c r="AG162" s="311">
        <f>IF(AF162="Neg","Neg",AF162*VLOOKUP($D162,$D$1422:$AY$1445,COLUMNS($D162:AG162),FALSE))</f>
        <v>-1010.311945558972</v>
      </c>
      <c r="AH162" s="311">
        <f>IF(AG162="Neg","Neg",AG162*VLOOKUP($D162,$D$1422:$AY$1445,COLUMNS($D162:AH162),FALSE))</f>
        <v>-1056.9567255041675</v>
      </c>
      <c r="AI162" s="311">
        <f>IF(AH162="Neg","Neg",AH162*VLOOKUP($D162,$D$1422:$AY$1445,COLUMNS($D162:AI162),FALSE))</f>
        <v>-1117.8015322299107</v>
      </c>
      <c r="AJ162" s="311">
        <f>IF(AI162="Neg","Neg",AI162*VLOOKUP($D162,$D$1422:$AY$1445,COLUMNS($D162:AJ162),FALSE))</f>
        <v>-1159.4138407609496</v>
      </c>
      <c r="AK162" s="311">
        <f>IF(AJ162="Neg","Neg",AJ162*VLOOKUP($D162,$D$1422:$AY$1445,COLUMNS($D162:AK162),FALSE))</f>
        <v>-1225.8086768974729</v>
      </c>
      <c r="AL162" s="311">
        <f>IF(AK162="Neg","Neg",AK162*VLOOKUP($D162,$D$1422:$AY$1445,COLUMNS($D162:AL162),FALSE))</f>
        <v>-1299.4278049037089</v>
      </c>
      <c r="AM162" s="311">
        <f>IF(AL162="Neg","Neg",AL162*VLOOKUP($D162,$D$1422:$AY$1445,COLUMNS($D162:AM162),FALSE))</f>
        <v>-1366.6931283983793</v>
      </c>
      <c r="AN162" s="311">
        <f>IF(AM162="Neg","Neg",AM162*VLOOKUP($D162,$D$1422:$AY$1445,COLUMNS($D162:AN162),FALSE))</f>
        <v>-1456.505042872787</v>
      </c>
      <c r="AO162" s="311">
        <f>IF(AN162="Neg","Neg",AN162*VLOOKUP($D162,$D$1422:$AY$1445,COLUMNS($D162:AO162),FALSE))</f>
        <v>-1537.2182662464663</v>
      </c>
      <c r="AP162" s="311">
        <f>IF(AO162="Neg","Neg",AO162*VLOOKUP($D162,$D$1422:$AY$1445,COLUMNS($D162:AP162),FALSE))</f>
        <v>-1614.5054924034098</v>
      </c>
      <c r="AQ162" s="311">
        <f>IF(AP162="Neg","Neg",AP162*VLOOKUP($D162,$D$1422:$AY$1445,COLUMNS($D162:AQ162),FALSE))</f>
        <v>-1618.4555036416753</v>
      </c>
      <c r="AR162" s="311">
        <f>IF(AQ162="Neg","Neg",AQ162*VLOOKUP($D162,$D$1422:$AY$1445,COLUMNS($D162:AR162),FALSE))</f>
        <v>-1617.8550933254255</v>
      </c>
      <c r="AS162" s="311">
        <f>IF(AR162="Neg","Neg",AR162*VLOOKUP($D162,$D$1422:$AY$1445,COLUMNS($D162:AS162),FALSE))</f>
        <v>-1694.6043174068764</v>
      </c>
      <c r="AT162" s="311">
        <f>IF(AS162="Neg","Neg",AS162*VLOOKUP($D162,$D$1422:$AY$1445,COLUMNS($D162:AT162),FALSE))</f>
        <v>-1752.914058352899</v>
      </c>
      <c r="AU162" s="311">
        <f>IF(AT162="Neg","Neg",AT162*VLOOKUP($D162,$D$1422:$AY$1445,COLUMNS($D162:AU162),FALSE))</f>
        <v>-1806.4635569349646</v>
      </c>
      <c r="AV162" s="311">
        <f>IF(AU162="Neg","Neg",AU162*VLOOKUP($D162,$D$1422:$AY$1445,COLUMNS($D162:AV162),FALSE))</f>
        <v>-1889.6257657562855</v>
      </c>
      <c r="AW162" s="311">
        <f>IF(AV162="Neg","Neg",AV162*VLOOKUP($D162,$D$1422:$AY$1445,COLUMNS($D162:AW162),FALSE))</f>
        <v>-1971.1449162390525</v>
      </c>
      <c r="AX162" s="311">
        <f>IF(AW162="Neg","Neg",AW162*VLOOKUP($D162,$D$1422:$AY$1445,COLUMNS($D162:AX162),FALSE))</f>
        <v>-2018.1598416121865</v>
      </c>
      <c r="AY162" s="311">
        <f>IF(AX162="Neg","Neg",AX162*VLOOKUP($D162,$D$1422:$AY$1445,COLUMNS($D162:AY162),FALSE))</f>
        <v>-2090.4544085085599</v>
      </c>
      <c r="AZ162" s="311">
        <f>IF(AY162="Neg","Neg",AY162*VLOOKUP($D162,$D$1422:AZ$1445,COLUMNS($D162:AZ162),FALSE))</f>
        <v>-2174.4795726589709</v>
      </c>
      <c r="BA162" s="311">
        <f>IF(AZ162="Neg","Neg",AZ162*VLOOKUP($D162,$D$1422:BA$1445,COLUMNS($D162:BA162),FALSE))</f>
        <v>-2266.4456474436506</v>
      </c>
      <c r="BB162" s="311">
        <f>IF(BA162="Neg","Neg",BA162*VLOOKUP($D162,$D$1422:BB$1445,COLUMNS($D162:BB162),FALSE))</f>
        <v>-2355.7152558259618</v>
      </c>
      <c r="BC162" s="311">
        <f>IF(BB162="Neg","Neg",BB162*VLOOKUP($D162,$D$1422:BC$1445,COLUMNS($D162:BC162),FALSE))</f>
        <v>-2454.8539742811067</v>
      </c>
    </row>
    <row r="163" spans="1:55">
      <c r="A163" s="304"/>
      <c r="B163" s="305" t="s">
        <v>1002</v>
      </c>
      <c r="C163" s="306" t="s">
        <v>313</v>
      </c>
      <c r="D163" s="305" t="s">
        <v>227</v>
      </c>
      <c r="E163" s="312"/>
      <c r="F163" s="312"/>
      <c r="G163" s="312"/>
      <c r="H163" s="312"/>
      <c r="I163" s="312"/>
      <c r="J163" s="312"/>
      <c r="K163" s="312"/>
      <c r="L163" s="312"/>
      <c r="M163" s="312"/>
      <c r="N163" s="312"/>
      <c r="O163" s="312"/>
      <c r="P163" s="312"/>
      <c r="Q163" s="312"/>
      <c r="R163" s="312"/>
      <c r="S163" s="312"/>
      <c r="T163" s="312"/>
      <c r="U163" s="307">
        <v>-830</v>
      </c>
      <c r="V163" s="307">
        <v>-1245</v>
      </c>
      <c r="W163" s="308">
        <f>IF(V163="Neg","Neg",V163*VLOOKUP($D163,$D$1422:$AY$1445,COLUMNS($D163:W163),FALSE))</f>
        <v>-1391.8373617064751</v>
      </c>
      <c r="X163" s="308">
        <f>IF(W163="Neg","Neg",W163*VLOOKUP($D163,$D$1422:$AY$1445,COLUMNS($D163:X163),FALSE))</f>
        <v>-1533.955301234053</v>
      </c>
      <c r="Y163" s="308">
        <f>IF(X163="Neg","Neg",X163*VLOOKUP($D163,$D$1422:$AY$1445,COLUMNS($D163:Y163),FALSE))</f>
        <v>-1653.5837763976215</v>
      </c>
      <c r="Z163" s="308">
        <f>IF(Y163="Neg","Neg",Y163*VLOOKUP($D163,$D$1422:$AY$1445,COLUMNS($D163:Z163),FALSE))</f>
        <v>-1741.2362451419015</v>
      </c>
      <c r="AA163" s="308">
        <f>IF(Z163="Neg","Neg",Z163*VLOOKUP($D163,$D$1422:$AY$1445,COLUMNS($D163:AA163),FALSE))</f>
        <v>-1796.4595793407887</v>
      </c>
      <c r="AB163" s="308">
        <f>IF(AA163="Neg","Neg",AA163*VLOOKUP($D163,$D$1422:$AY$1445,COLUMNS($D163:AB163),FALSE))</f>
        <v>-1904.8472971304759</v>
      </c>
      <c r="AC163" s="308">
        <f>IF(AB163="Neg","Neg",AB163*VLOOKUP($D163,$D$1422:$AY$1445,COLUMNS($D163:AC163),FALSE))</f>
        <v>-1998.3427338166246</v>
      </c>
      <c r="AD163" s="308">
        <f>IF(AC163="Neg","Neg",AC163*VLOOKUP($D163,$D$1422:$AY$1445,COLUMNS($D163:AD163),FALSE))</f>
        <v>-2106.6032577463529</v>
      </c>
      <c r="AE163" s="308">
        <f>IF(AD163="Neg","Neg",AD163*VLOOKUP($D163,$D$1422:$AY$1445,COLUMNS($D163:AE163),FALSE))</f>
        <v>-2253.9334956601692</v>
      </c>
      <c r="AF163" s="308">
        <f>IF(AE163="Neg","Neg",AE163*VLOOKUP($D163,$D$1422:$AY$1445,COLUMNS($D163:AF163),FALSE))</f>
        <v>-2371.4844711110732</v>
      </c>
      <c r="AG163" s="308">
        <f>IF(AF163="Neg","Neg",AF163*VLOOKUP($D163,$D$1422:$AY$1445,COLUMNS($D163:AG163),FALSE))</f>
        <v>-2488.0920921006141</v>
      </c>
      <c r="AH163" s="308">
        <f>IF(AG163="Neg","Neg",AG163*VLOOKUP($D163,$D$1422:$AY$1445,COLUMNS($D163:AH163),FALSE))</f>
        <v>-2602.9640468761304</v>
      </c>
      <c r="AI163" s="308">
        <f>IF(AH163="Neg","Neg",AH163*VLOOKUP($D163,$D$1422:$AY$1445,COLUMNS($D163:AI163),FALSE))</f>
        <v>-2752.8063635241379</v>
      </c>
      <c r="AJ163" s="308">
        <f>IF(AI163="Neg","Neg",AI163*VLOOKUP($D163,$D$1422:$AY$1445,COLUMNS($D163:AJ163),FALSE))</f>
        <v>-2855.2848665698943</v>
      </c>
      <c r="AK163" s="308">
        <f>IF(AJ163="Neg","Neg",AJ163*VLOOKUP($D163,$D$1422:$AY$1445,COLUMNS($D163:AK163),FALSE))</f>
        <v>-3018.7952234193349</v>
      </c>
      <c r="AL163" s="308">
        <f>IF(AK163="Neg","Neg",AK163*VLOOKUP($D163,$D$1422:$AY$1445,COLUMNS($D163:AL163),FALSE))</f>
        <v>-3200.0968214305472</v>
      </c>
      <c r="AM163" s="308">
        <f>IF(AL163="Neg","Neg",AL163*VLOOKUP($D163,$D$1422:$AY$1445,COLUMNS($D163:AM163),FALSE))</f>
        <v>-3365.7509247947141</v>
      </c>
      <c r="AN163" s="308">
        <f>IF(AM163="Neg","Neg",AM163*VLOOKUP($D163,$D$1422:$AY$1445,COLUMNS($D163:AN163),FALSE))</f>
        <v>-3586.9304477751712</v>
      </c>
      <c r="AO163" s="308">
        <f>IF(AN163="Neg","Neg",AN163*VLOOKUP($D163,$D$1422:$AY$1445,COLUMNS($D163:AO163),FALSE))</f>
        <v>-3785.7026524261751</v>
      </c>
      <c r="AP163" s="308">
        <f>IF(AO163="Neg","Neg",AO163*VLOOKUP($D163,$D$1422:$AY$1445,COLUMNS($D163:AP163),FALSE))</f>
        <v>-3976.0376643665622</v>
      </c>
      <c r="AQ163" s="308">
        <f>IF(AP163="Neg","Neg",AP163*VLOOKUP($D163,$D$1422:$AY$1445,COLUMNS($D163:AQ163),FALSE))</f>
        <v>-3985.7653447813468</v>
      </c>
      <c r="AR163" s="308">
        <f>IF(AQ163="Neg","Neg",AQ163*VLOOKUP($D163,$D$1422:$AY$1445,COLUMNS($D163:AR163),FALSE))</f>
        <v>-3984.2867161593226</v>
      </c>
      <c r="AS163" s="308">
        <f>IF(AR163="Neg","Neg",AR163*VLOOKUP($D163,$D$1422:$AY$1445,COLUMNS($D163:AS163),FALSE))</f>
        <v>-4173.2967920584697</v>
      </c>
      <c r="AT163" s="308">
        <f>IF(AS163="Neg","Neg",AS163*VLOOKUP($D163,$D$1422:$AY$1445,COLUMNS($D163:AT163),FALSE))</f>
        <v>-4316.8960100801532</v>
      </c>
      <c r="AU163" s="308">
        <f>IF(AT163="Neg","Neg",AT163*VLOOKUP($D163,$D$1422:$AY$1445,COLUMNS($D163:AU163),FALSE))</f>
        <v>-4448.772194008945</v>
      </c>
      <c r="AV163" s="308">
        <f>IF(AU163="Neg","Neg",AU163*VLOOKUP($D163,$D$1422:$AY$1445,COLUMNS($D163:AV163),FALSE))</f>
        <v>-4653.5755075196739</v>
      </c>
      <c r="AW163" s="308">
        <f>IF(AV163="Neg","Neg",AV163*VLOOKUP($D163,$D$1422:$AY$1445,COLUMNS($D163:AW163),FALSE))</f>
        <v>-4854.3324663604553</v>
      </c>
      <c r="AX163" s="308">
        <f>IF(AW163="Neg","Neg",AW163*VLOOKUP($D163,$D$1422:$AY$1445,COLUMNS($D163:AX163),FALSE))</f>
        <v>-4970.1159771323446</v>
      </c>
      <c r="AY163" s="308">
        <f>IF(AX163="Neg","Neg",AX163*VLOOKUP($D163,$D$1422:$AY$1445,COLUMNS($D163:AY163),FALSE))</f>
        <v>-5148.155582610023</v>
      </c>
      <c r="AZ163" s="308">
        <f>IF(AY163="Neg","Neg",AY163*VLOOKUP($D163,$D$1422:AZ$1445,COLUMNS($D163:AZ163),FALSE))</f>
        <v>-5355.0840935309016</v>
      </c>
      <c r="BA163" s="308">
        <f>IF(AZ163="Neg","Neg",AZ163*VLOOKUP($D163,$D$1422:BA$1445,COLUMNS($D163:BA163),FALSE))</f>
        <v>-5581.5686604204839</v>
      </c>
      <c r="BB163" s="308">
        <f>IF(BA163="Neg","Neg",BA163*VLOOKUP($D163,$D$1422:BB$1445,COLUMNS($D163:BB163),FALSE))</f>
        <v>-5801.4126478713706</v>
      </c>
      <c r="BC163" s="308">
        <f>IF(BB163="Neg","Neg",BB163*VLOOKUP($D163,$D$1422:BC$1445,COLUMNS($D163:BC163),FALSE))</f>
        <v>-6045.5612620627662</v>
      </c>
    </row>
    <row r="164" spans="1:55">
      <c r="A164" s="304"/>
      <c r="B164" s="305" t="s">
        <v>1002</v>
      </c>
      <c r="C164" s="306" t="s">
        <v>314</v>
      </c>
      <c r="D164" s="305" t="s">
        <v>227</v>
      </c>
      <c r="E164" s="312"/>
      <c r="F164" s="312"/>
      <c r="G164" s="312"/>
      <c r="H164" s="312"/>
      <c r="I164" s="312"/>
      <c r="J164" s="312"/>
      <c r="K164" s="312"/>
      <c r="L164" s="312"/>
      <c r="M164" s="312"/>
      <c r="N164" s="312"/>
      <c r="O164" s="312"/>
      <c r="P164" s="312"/>
      <c r="Q164" s="312"/>
      <c r="R164" s="312"/>
      <c r="S164" s="312"/>
      <c r="T164" s="312"/>
      <c r="U164" s="307">
        <v>-1125</v>
      </c>
      <c r="V164" s="307">
        <v>-2715</v>
      </c>
      <c r="W164" s="308">
        <f>IF(V164="Neg","Neg",V164*VLOOKUP($D164,$D$1422:$AY$1445,COLUMNS($D164:W164),FALSE))</f>
        <v>-3035.2115960105061</v>
      </c>
      <c r="X164" s="308">
        <f>IF(W164="Neg","Neg",W164*VLOOKUP($D164,$D$1422:$AY$1445,COLUMNS($D164:X164),FALSE))</f>
        <v>-3345.1314400405254</v>
      </c>
      <c r="Y164" s="308">
        <f>IF(X164="Neg","Neg",X164*VLOOKUP($D164,$D$1422:$AY$1445,COLUMNS($D164:Y164),FALSE))</f>
        <v>-3606.0079943128858</v>
      </c>
      <c r="Z164" s="308">
        <f>IF(Y164="Neg","Neg",Y164*VLOOKUP($D164,$D$1422:$AY$1445,COLUMNS($D164:Z164),FALSE))</f>
        <v>-3797.1537394058337</v>
      </c>
      <c r="AA164" s="308">
        <f>IF(Z164="Neg","Neg",Z164*VLOOKUP($D164,$D$1422:$AY$1445,COLUMNS($D164:AA164),FALSE))</f>
        <v>-3917.5805284419612</v>
      </c>
      <c r="AB164" s="308">
        <f>IF(AA164="Neg","Neg",AA164*VLOOKUP($D164,$D$1422:$AY$1445,COLUMNS($D164:AB164),FALSE))</f>
        <v>-4153.9441057905569</v>
      </c>
      <c r="AC164" s="308">
        <f>IF(AB164="Neg","Neg",AB164*VLOOKUP($D164,$D$1422:$AY$1445,COLUMNS($D164:AC164),FALSE))</f>
        <v>-4357.8317448290254</v>
      </c>
      <c r="AD164" s="308">
        <f>IF(AC164="Neg","Neg",AC164*VLOOKUP($D164,$D$1422:$AY$1445,COLUMNS($D164:AD164),FALSE))</f>
        <v>-4593.9179476155423</v>
      </c>
      <c r="AE164" s="308">
        <f>IF(AD164="Neg","Neg",AD164*VLOOKUP($D164,$D$1422:$AY$1445,COLUMNS($D164:AE164),FALSE))</f>
        <v>-4915.2043700541053</v>
      </c>
      <c r="AF164" s="308">
        <f>IF(AE164="Neg","Neg",AE164*VLOOKUP($D164,$D$1422:$AY$1445,COLUMNS($D164:AF164),FALSE))</f>
        <v>-5171.5504731458359</v>
      </c>
      <c r="AG164" s="308">
        <f>IF(AF164="Neg","Neg",AF164*VLOOKUP($D164,$D$1422:$AY$1445,COLUMNS($D164:AG164),FALSE))</f>
        <v>-5425.8393815688105</v>
      </c>
      <c r="AH164" s="308">
        <f>IF(AG164="Neg","Neg",AG164*VLOOKUP($D164,$D$1422:$AY$1445,COLUMNS($D164:AH164),FALSE))</f>
        <v>-5676.3432829467438</v>
      </c>
      <c r="AI164" s="308">
        <f>IF(AH164="Neg","Neg",AH164*VLOOKUP($D164,$D$1422:$AY$1445,COLUMNS($D164:AI164),FALSE))</f>
        <v>-6003.1078529863744</v>
      </c>
      <c r="AJ164" s="308">
        <f>IF(AI164="Neg","Neg",AI164*VLOOKUP($D164,$D$1422:$AY$1445,COLUMNS($D164:AJ164),FALSE))</f>
        <v>-6226.5850704716986</v>
      </c>
      <c r="AK164" s="308">
        <f>IF(AJ164="Neg","Neg",AJ164*VLOOKUP($D164,$D$1422:$AY$1445,COLUMNS($D164:AK164),FALSE))</f>
        <v>-6583.1558486614422</v>
      </c>
      <c r="AL164" s="308">
        <f>IF(AK164="Neg","Neg",AK164*VLOOKUP($D164,$D$1422:$AY$1445,COLUMNS($D164:AL164),FALSE))</f>
        <v>-6978.5243937220375</v>
      </c>
      <c r="AM164" s="308">
        <f>IF(AL164="Neg","Neg",AL164*VLOOKUP($D164,$D$1422:$AY$1445,COLUMNS($D164:AM164),FALSE))</f>
        <v>-7339.7700890101614</v>
      </c>
      <c r="AN164" s="308">
        <f>IF(AM164="Neg","Neg",AM164*VLOOKUP($D164,$D$1422:$AY$1445,COLUMNS($D164:AN164),FALSE))</f>
        <v>-7822.101337919351</v>
      </c>
      <c r="AO164" s="308">
        <f>IF(AN164="Neg","Neg",AN164*VLOOKUP($D164,$D$1422:$AY$1445,COLUMNS($D164:AO164),FALSE))</f>
        <v>-8255.5684348088907</v>
      </c>
      <c r="AP164" s="308">
        <f>IF(AO164="Neg","Neg",AO164*VLOOKUP($D164,$D$1422:$AY$1445,COLUMNS($D164:AP164),FALSE))</f>
        <v>-8670.6363524138324</v>
      </c>
      <c r="AQ164" s="308">
        <f>IF(AP164="Neg","Neg",AP164*VLOOKUP($D164,$D$1422:$AY$1445,COLUMNS($D164:AQ164),FALSE))</f>
        <v>-8691.8497277761944</v>
      </c>
      <c r="AR164" s="308">
        <f>IF(AQ164="Neg","Neg",AQ164*VLOOKUP($D164,$D$1422:$AY$1445,COLUMNS($D164:AR164),FALSE))</f>
        <v>-8688.6252484920205</v>
      </c>
      <c r="AS164" s="308">
        <f>IF(AR164="Neg","Neg",AR164*VLOOKUP($D164,$D$1422:$AY$1445,COLUMNS($D164:AS164),FALSE))</f>
        <v>-9100.8038477419668</v>
      </c>
      <c r="AT164" s="308">
        <f>IF(AS164="Neg","Neg",AS164*VLOOKUP($D164,$D$1422:$AY$1445,COLUMNS($D164:AT164),FALSE))</f>
        <v>-9413.9539496928683</v>
      </c>
      <c r="AU164" s="308">
        <f>IF(AT164="Neg","Neg",AT164*VLOOKUP($D164,$D$1422:$AY$1445,COLUMNS($D164:AU164),FALSE))</f>
        <v>-9701.5393628387883</v>
      </c>
      <c r="AV164" s="308">
        <f>IF(AU164="Neg","Neg",AU164*VLOOKUP($D164,$D$1422:$AY$1445,COLUMNS($D164:AV164),FALSE))</f>
        <v>-10148.158636880258</v>
      </c>
      <c r="AW164" s="308">
        <f>IF(AV164="Neg","Neg",AV164*VLOOKUP($D164,$D$1422:$AY$1445,COLUMNS($D164:AW164),FALSE))</f>
        <v>-10585.953932665578</v>
      </c>
      <c r="AX164" s="308">
        <f>IF(AW164="Neg","Neg",AW164*VLOOKUP($D164,$D$1422:$AY$1445,COLUMNS($D164:AX164),FALSE))</f>
        <v>-10838.445685071745</v>
      </c>
      <c r="AY164" s="308">
        <f>IF(AX164="Neg","Neg",AX164*VLOOKUP($D164,$D$1422:$AY$1445,COLUMNS($D164:AY164),FALSE))</f>
        <v>-11226.700728342346</v>
      </c>
      <c r="AZ164" s="308">
        <f>IF(AY164="Neg","Neg",AY164*VLOOKUP($D164,$D$1422:AZ$1445,COLUMNS($D164:AZ164),FALSE))</f>
        <v>-11677.954469025226</v>
      </c>
      <c r="BA164" s="308">
        <f>IF(AZ164="Neg","Neg",AZ164*VLOOKUP($D164,$D$1422:BA$1445,COLUMNS($D164:BA164),FALSE))</f>
        <v>-12171.854548627809</v>
      </c>
      <c r="BB164" s="308">
        <f>IF(BA164="Neg","Neg",BA164*VLOOKUP($D164,$D$1422:BB$1445,COLUMNS($D164:BB164),FALSE))</f>
        <v>-12651.273364635164</v>
      </c>
      <c r="BC164" s="308">
        <f>IF(BB164="Neg","Neg",BB164*VLOOKUP($D164,$D$1422:BC$1445,COLUMNS($D164:BC164),FALSE))</f>
        <v>-13183.693836546521</v>
      </c>
    </row>
    <row r="165" spans="1:55">
      <c r="A165" s="304"/>
      <c r="B165" s="305" t="s">
        <v>1002</v>
      </c>
      <c r="C165" s="306" t="s">
        <v>315</v>
      </c>
      <c r="D165" s="305" t="s">
        <v>227</v>
      </c>
      <c r="E165" s="312"/>
      <c r="F165" s="312"/>
      <c r="G165" s="312"/>
      <c r="H165" s="312"/>
      <c r="I165" s="312"/>
      <c r="J165" s="312"/>
      <c r="K165" s="312"/>
      <c r="L165" s="312"/>
      <c r="M165" s="312"/>
      <c r="N165" s="312"/>
      <c r="O165" s="312"/>
      <c r="P165" s="312"/>
      <c r="Q165" s="312"/>
      <c r="R165" s="312"/>
      <c r="S165" s="312"/>
      <c r="T165" s="312"/>
      <c r="U165" s="307">
        <v>0</v>
      </c>
      <c r="V165" s="307">
        <v>75</v>
      </c>
      <c r="W165" s="308">
        <f>IF(V165="Neg","Neg",V165*VLOOKUP($D165,$D$1422:$AY$1445,COLUMNS($D165:W165),FALSE))</f>
        <v>83.845624199185252</v>
      </c>
      <c r="X165" s="308">
        <f>IF(W165="Neg","Neg",W165*VLOOKUP($D165,$D$1422:$AY$1445,COLUMNS($D165:X165),FALSE))</f>
        <v>92.406945857473076</v>
      </c>
      <c r="Y165" s="308">
        <f>IF(X165="Neg","Neg",X165*VLOOKUP($D165,$D$1422:$AY$1445,COLUMNS($D165:Y165),FALSE))</f>
        <v>99.613480505880815</v>
      </c>
      <c r="Z165" s="308">
        <f>IF(Y165="Neg","Neg",Y165*VLOOKUP($D165,$D$1422:$AY$1445,COLUMNS($D165:Z165),FALSE))</f>
        <v>104.89374970734346</v>
      </c>
      <c r="AA165" s="308">
        <f>IF(Z165="Neg","Neg",Z165*VLOOKUP($D165,$D$1422:$AY$1445,COLUMNS($D165:AA165),FALSE))</f>
        <v>108.2204565867945</v>
      </c>
      <c r="AB165" s="308">
        <f>IF(AA165="Neg","Neg",AA165*VLOOKUP($D165,$D$1422:$AY$1445,COLUMNS($D165:AB165),FALSE))</f>
        <v>114.7498371765347</v>
      </c>
      <c r="AC165" s="308">
        <f>IF(AB165="Neg","Neg",AB165*VLOOKUP($D165,$D$1422:$AY$1445,COLUMNS($D165:AC165),FALSE))</f>
        <v>120.38209239859184</v>
      </c>
      <c r="AD165" s="308">
        <f>IF(AC165="Neg","Neg",AC165*VLOOKUP($D165,$D$1422:$AY$1445,COLUMNS($D165:AD165),FALSE))</f>
        <v>126.90381070761163</v>
      </c>
      <c r="AE165" s="308">
        <f>IF(AD165="Neg","Neg",AD165*VLOOKUP($D165,$D$1422:$AY$1445,COLUMNS($D165:AE165),FALSE))</f>
        <v>135.77912624458853</v>
      </c>
      <c r="AF165" s="308">
        <f>IF(AE165="Neg","Neg",AE165*VLOOKUP($D165,$D$1422:$AY$1445,COLUMNS($D165:AF165),FALSE))</f>
        <v>142.86051030789599</v>
      </c>
      <c r="AG165" s="308">
        <f>IF(AF165="Neg","Neg",AF165*VLOOKUP($D165,$D$1422:$AY$1445,COLUMNS($D165:AG165),FALSE))</f>
        <v>149.88506578919362</v>
      </c>
      <c r="AH165" s="308">
        <f>IF(AG165="Neg","Neg",AG165*VLOOKUP($D165,$D$1422:$AY$1445,COLUMNS($D165:AH165),FALSE))</f>
        <v>156.80506306482712</v>
      </c>
      <c r="AI165" s="308">
        <f>IF(AH165="Neg","Neg",AH165*VLOOKUP($D165,$D$1422:$AY$1445,COLUMNS($D165:AI165),FALSE))</f>
        <v>165.83170864603241</v>
      </c>
      <c r="AJ165" s="308">
        <f>IF(AI165="Neg","Neg",AI165*VLOOKUP($D165,$D$1422:$AY$1445,COLUMNS($D165:AJ165),FALSE))</f>
        <v>172.00511244396955</v>
      </c>
      <c r="AK165" s="308">
        <f>IF(AJ165="Neg","Neg",AJ165*VLOOKUP($D165,$D$1422:$AY$1445,COLUMNS($D165:AK165),FALSE))</f>
        <v>181.85513394092379</v>
      </c>
      <c r="AL165" s="308">
        <f>IF(AK165="Neg","Neg",AK165*VLOOKUP($D165,$D$1422:$AY$1445,COLUMNS($D165:AL165),FALSE))</f>
        <v>192.77691695364743</v>
      </c>
      <c r="AM165" s="308">
        <f>IF(AL165="Neg","Neg",AL165*VLOOKUP($D165,$D$1422:$AY$1445,COLUMNS($D165:AM165),FALSE))</f>
        <v>202.75607980691052</v>
      </c>
      <c r="AN165" s="308">
        <f>IF(AM165="Neg","Neg",AM165*VLOOKUP($D165,$D$1422:$AY$1445,COLUMNS($D165:AN165),FALSE))</f>
        <v>216.08014745633562</v>
      </c>
      <c r="AO165" s="308">
        <f>IF(AN165="Neg","Neg",AN165*VLOOKUP($D165,$D$1422:$AY$1445,COLUMNS($D165:AO165),FALSE))</f>
        <v>228.05437665217926</v>
      </c>
      <c r="AP165" s="308">
        <f>IF(AO165="Neg","Neg",AO165*VLOOKUP($D165,$D$1422:$AY$1445,COLUMNS($D165:AP165),FALSE))</f>
        <v>239.52034122690137</v>
      </c>
      <c r="AQ165" s="308">
        <f>IF(AP165="Neg","Neg",AP165*VLOOKUP($D165,$D$1422:$AY$1445,COLUMNS($D165:AQ165),FALSE))</f>
        <v>240.10634607116552</v>
      </c>
      <c r="AR165" s="308">
        <f>IF(AQ165="Neg","Neg",AQ165*VLOOKUP($D165,$D$1422:$AY$1445,COLUMNS($D165:AR165),FALSE))</f>
        <v>240.01727205779056</v>
      </c>
      <c r="AS165" s="308">
        <f>IF(AR165="Neg","Neg",AR165*VLOOKUP($D165,$D$1422:$AY$1445,COLUMNS($D165:AS165),FALSE))</f>
        <v>251.4034212083416</v>
      </c>
      <c r="AT165" s="308">
        <f>IF(AS165="Neg","Neg",AS165*VLOOKUP($D165,$D$1422:$AY$1445,COLUMNS($D165:AT165),FALSE))</f>
        <v>260.05397651085269</v>
      </c>
      <c r="AU165" s="308">
        <f>IF(AT165="Neg","Neg",AT165*VLOOKUP($D165,$D$1422:$AY$1445,COLUMNS($D165:AU165),FALSE))</f>
        <v>267.99832494029801</v>
      </c>
      <c r="AV165" s="308">
        <f>IF(AU165="Neg","Neg",AU165*VLOOKUP($D165,$D$1422:$AY$1445,COLUMNS($D165:AV165),FALSE))</f>
        <v>280.33587394696843</v>
      </c>
      <c r="AW165" s="308">
        <f>IF(AV165="Neg","Neg",AV165*VLOOKUP($D165,$D$1422:$AY$1445,COLUMNS($D165:AW165),FALSE))</f>
        <v>292.42966664822035</v>
      </c>
      <c r="AX165" s="308">
        <f>IF(AW165="Neg","Neg",AW165*VLOOKUP($D165,$D$1422:$AY$1445,COLUMNS($D165:AX165),FALSE))</f>
        <v>299.40457693568356</v>
      </c>
      <c r="AY165" s="308">
        <f>IF(AX165="Neg","Neg",AX165*VLOOKUP($D165,$D$1422:$AY$1445,COLUMNS($D165:AY165),FALSE))</f>
        <v>310.12985437409793</v>
      </c>
      <c r="AZ165" s="308">
        <f>IF(AY165="Neg","Neg",AY165*VLOOKUP($D165,$D$1422:AZ$1445,COLUMNS($D165:AZ165),FALSE))</f>
        <v>322.5954273211388</v>
      </c>
      <c r="BA165" s="308">
        <f>IF(AZ165="Neg","Neg",AZ165*VLOOKUP($D165,$D$1422:BA$1445,COLUMNS($D165:BA165),FALSE))</f>
        <v>336.23907592894494</v>
      </c>
      <c r="BB165" s="308">
        <f>IF(BA165="Neg","Neg",BA165*VLOOKUP($D165,$D$1422:BB$1445,COLUMNS($D165:BB165),FALSE))</f>
        <v>349.48268963080557</v>
      </c>
      <c r="BC165" s="308">
        <f>IF(BB165="Neg","Neg",BB165*VLOOKUP($D165,$D$1422:BC$1445,COLUMNS($D165:BC165),FALSE))</f>
        <v>364.19043747366072</v>
      </c>
    </row>
    <row r="166" spans="1:55">
      <c r="A166" s="304"/>
      <c r="B166" s="305" t="s">
        <v>1002</v>
      </c>
      <c r="C166" s="306" t="s">
        <v>316</v>
      </c>
      <c r="D166" s="305" t="s">
        <v>227</v>
      </c>
      <c r="E166" s="312"/>
      <c r="F166" s="312"/>
      <c r="G166" s="312"/>
      <c r="H166" s="312"/>
      <c r="I166" s="312"/>
      <c r="J166" s="312"/>
      <c r="K166" s="312"/>
      <c r="L166" s="312"/>
      <c r="M166" s="312"/>
      <c r="N166" s="312"/>
      <c r="O166" s="312"/>
      <c r="P166" s="312"/>
      <c r="Q166" s="312"/>
      <c r="R166" s="312"/>
      <c r="S166" s="312"/>
      <c r="T166" s="312"/>
      <c r="U166" s="307">
        <v>20</v>
      </c>
      <c r="V166" s="307">
        <v>120</v>
      </c>
      <c r="W166" s="308">
        <f>IF(V166="Neg","Neg",V166*VLOOKUP($D166,$D$1422:$AY$1445,COLUMNS($D166:W166),FALSE))</f>
        <v>134.15299871869641</v>
      </c>
      <c r="X166" s="308">
        <f>IF(W166="Neg","Neg",W166*VLOOKUP($D166,$D$1422:$AY$1445,COLUMNS($D166:X166),FALSE))</f>
        <v>147.85111337195693</v>
      </c>
      <c r="Y166" s="308">
        <f>IF(X166="Neg","Neg",X166*VLOOKUP($D166,$D$1422:$AY$1445,COLUMNS($D166:Y166),FALSE))</f>
        <v>159.38156880940932</v>
      </c>
      <c r="Z166" s="308">
        <f>IF(Y166="Neg","Neg",Y166*VLOOKUP($D166,$D$1422:$AY$1445,COLUMNS($D166:Z166),FALSE))</f>
        <v>167.82999953174954</v>
      </c>
      <c r="AA166" s="308">
        <f>IF(Z166="Neg","Neg",Z166*VLOOKUP($D166,$D$1422:$AY$1445,COLUMNS($D166:AA166),FALSE))</f>
        <v>173.1527305388712</v>
      </c>
      <c r="AB166" s="308">
        <f>IF(AA166="Neg","Neg",AA166*VLOOKUP($D166,$D$1422:$AY$1445,COLUMNS($D166:AB166),FALSE))</f>
        <v>183.59973948245553</v>
      </c>
      <c r="AC166" s="308">
        <f>IF(AB166="Neg","Neg",AB166*VLOOKUP($D166,$D$1422:$AY$1445,COLUMNS($D166:AC166),FALSE))</f>
        <v>192.61134783774696</v>
      </c>
      <c r="AD166" s="308">
        <f>IF(AC166="Neg","Neg",AC166*VLOOKUP($D166,$D$1422:$AY$1445,COLUMNS($D166:AD166),FALSE))</f>
        <v>203.04609713217863</v>
      </c>
      <c r="AE166" s="308">
        <f>IF(AD166="Neg","Neg",AD166*VLOOKUP($D166,$D$1422:$AY$1445,COLUMNS($D166:AE166),FALSE))</f>
        <v>217.24660199134166</v>
      </c>
      <c r="AF166" s="308">
        <f>IF(AE166="Neg","Neg",AE166*VLOOKUP($D166,$D$1422:$AY$1445,COLUMNS($D166:AF166),FALSE))</f>
        <v>228.57681649263364</v>
      </c>
      <c r="AG166" s="308">
        <f>IF(AF166="Neg","Neg",AF166*VLOOKUP($D166,$D$1422:$AY$1445,COLUMNS($D166:AG166),FALSE))</f>
        <v>239.81610526270987</v>
      </c>
      <c r="AH166" s="308">
        <f>IF(AG166="Neg","Neg",AG166*VLOOKUP($D166,$D$1422:$AY$1445,COLUMNS($D166:AH166),FALSE))</f>
        <v>250.88810090372348</v>
      </c>
      <c r="AI166" s="308">
        <f>IF(AH166="Neg","Neg",AH166*VLOOKUP($D166,$D$1422:$AY$1445,COLUMNS($D166:AI166),FALSE))</f>
        <v>265.33073383365195</v>
      </c>
      <c r="AJ166" s="308">
        <f>IF(AI166="Neg","Neg",AI166*VLOOKUP($D166,$D$1422:$AY$1445,COLUMNS($D166:AJ166),FALSE))</f>
        <v>275.20817991035136</v>
      </c>
      <c r="AK166" s="308">
        <f>IF(AJ166="Neg","Neg",AJ166*VLOOKUP($D166,$D$1422:$AY$1445,COLUMNS($D166:AK166),FALSE))</f>
        <v>290.96821430547817</v>
      </c>
      <c r="AL166" s="308">
        <f>IF(AK166="Neg","Neg",AK166*VLOOKUP($D166,$D$1422:$AY$1445,COLUMNS($D166:AL166),FALSE))</f>
        <v>308.44306712583597</v>
      </c>
      <c r="AM166" s="308">
        <f>IF(AL166="Neg","Neg",AL166*VLOOKUP($D166,$D$1422:$AY$1445,COLUMNS($D166:AM166),FALSE))</f>
        <v>324.4097276910569</v>
      </c>
      <c r="AN166" s="308">
        <f>IF(AM166="Neg","Neg",AM166*VLOOKUP($D166,$D$1422:$AY$1445,COLUMNS($D166:AN166),FALSE))</f>
        <v>345.72823593013709</v>
      </c>
      <c r="AO166" s="308">
        <f>IF(AN166="Neg","Neg",AN166*VLOOKUP($D166,$D$1422:$AY$1445,COLUMNS($D166:AO166),FALSE))</f>
        <v>364.88700264348688</v>
      </c>
      <c r="AP166" s="308">
        <f>IF(AO166="Neg","Neg",AO166*VLOOKUP($D166,$D$1422:$AY$1445,COLUMNS($D166:AP166),FALSE))</f>
        <v>383.2325459630423</v>
      </c>
      <c r="AQ166" s="308">
        <f>IF(AP166="Neg","Neg",AP166*VLOOKUP($D166,$D$1422:$AY$1445,COLUMNS($D166:AQ166),FALSE))</f>
        <v>384.17015371386492</v>
      </c>
      <c r="AR166" s="308">
        <f>IF(AQ166="Neg","Neg",AQ166*VLOOKUP($D166,$D$1422:$AY$1445,COLUMNS($D166:AR166),FALSE))</f>
        <v>384.02763529246499</v>
      </c>
      <c r="AS166" s="308">
        <f>IF(AR166="Neg","Neg",AR166*VLOOKUP($D166,$D$1422:$AY$1445,COLUMNS($D166:AS166),FALSE))</f>
        <v>402.24547393334666</v>
      </c>
      <c r="AT166" s="308">
        <f>IF(AS166="Neg","Neg",AS166*VLOOKUP($D166,$D$1422:$AY$1445,COLUMNS($D166:AT166),FALSE))</f>
        <v>416.0863624173644</v>
      </c>
      <c r="AU166" s="308">
        <f>IF(AT166="Neg","Neg",AT166*VLOOKUP($D166,$D$1422:$AY$1445,COLUMNS($D166:AU166),FALSE))</f>
        <v>428.79731990447686</v>
      </c>
      <c r="AV166" s="308">
        <f>IF(AU166="Neg","Neg",AU166*VLOOKUP($D166,$D$1422:$AY$1445,COLUMNS($D166:AV166),FALSE))</f>
        <v>448.53739831514957</v>
      </c>
      <c r="AW166" s="308">
        <f>IF(AV166="Neg","Neg",AV166*VLOOKUP($D166,$D$1422:$AY$1445,COLUMNS($D166:AW166),FALSE))</f>
        <v>467.88746663715261</v>
      </c>
      <c r="AX166" s="308">
        <f>IF(AW166="Neg","Neg",AW166*VLOOKUP($D166,$D$1422:$AY$1445,COLUMNS($D166:AX166),FALSE))</f>
        <v>479.04732309709374</v>
      </c>
      <c r="AY166" s="308">
        <f>IF(AX166="Neg","Neg",AX166*VLOOKUP($D166,$D$1422:$AY$1445,COLUMNS($D166:AY166),FALSE))</f>
        <v>496.20776699855674</v>
      </c>
      <c r="AZ166" s="308">
        <f>IF(AY166="Neg","Neg",AY166*VLOOKUP($D166,$D$1422:AZ$1445,COLUMNS($D166:AZ166),FALSE))</f>
        <v>516.15268371382206</v>
      </c>
      <c r="BA166" s="308">
        <f>IF(AZ166="Neg","Neg",AZ166*VLOOKUP($D166,$D$1422:BA$1445,COLUMNS($D166:BA166),FALSE))</f>
        <v>537.98252148631195</v>
      </c>
      <c r="BB166" s="308">
        <f>IF(BA166="Neg","Neg",BA166*VLOOKUP($D166,$D$1422:BB$1445,COLUMNS($D166:BB166),FALSE))</f>
        <v>559.17230340928893</v>
      </c>
      <c r="BC166" s="308">
        <f>IF(BB166="Neg","Neg",BB166*VLOOKUP($D166,$D$1422:BC$1445,COLUMNS($D166:BC166),FALSE))</f>
        <v>582.7046999578572</v>
      </c>
    </row>
    <row r="167" spans="1:55">
      <c r="A167" s="304"/>
      <c r="B167" s="305" t="s">
        <v>1002</v>
      </c>
      <c r="C167" s="306" t="s">
        <v>317</v>
      </c>
      <c r="D167" s="305" t="s">
        <v>791</v>
      </c>
      <c r="E167" s="312"/>
      <c r="F167" s="312"/>
      <c r="G167" s="312"/>
      <c r="H167" s="312"/>
      <c r="I167" s="312"/>
      <c r="J167" s="312"/>
      <c r="K167" s="312"/>
      <c r="L167" s="312"/>
      <c r="M167" s="312"/>
      <c r="N167" s="312"/>
      <c r="O167" s="312"/>
      <c r="P167" s="312"/>
      <c r="Q167" s="312"/>
      <c r="R167" s="312"/>
      <c r="S167" s="312"/>
      <c r="T167" s="312"/>
      <c r="U167" s="307">
        <v>-120</v>
      </c>
      <c r="V167" s="307">
        <v>-60</v>
      </c>
      <c r="W167" s="308">
        <f>IF(V167="Neg","Neg",V167*VLOOKUP($D167,$D$1422:$AY$1445,COLUMNS($D167:W167),FALSE))</f>
        <v>-67.076499359348205</v>
      </c>
      <c r="X167" s="308">
        <f>IF(W167="Neg","Neg",W167*VLOOKUP($D167,$D$1422:$AY$1445,COLUMNS($D167:X167),FALSE))</f>
        <v>-73.925556685978464</v>
      </c>
      <c r="Y167" s="308">
        <f>IF(X167="Neg","Neg",X167*VLOOKUP($D167,$D$1422:$AY$1445,COLUMNS($D167:Y167),FALSE))</f>
        <v>-79.690784404704658</v>
      </c>
      <c r="Z167" s="308">
        <f>IF(Y167="Neg","Neg",Y167*VLOOKUP($D167,$D$1422:$AY$1445,COLUMNS($D167:Z167),FALSE))</f>
        <v>-83.914999765874768</v>
      </c>
      <c r="AA167" s="308">
        <f>IF(Z167="Neg","Neg",Z167*VLOOKUP($D167,$D$1422:$AY$1445,COLUMNS($D167:AA167),FALSE))</f>
        <v>-86.576365269435598</v>
      </c>
      <c r="AB167" s="308">
        <f>IF(AA167="Neg","Neg",AA167*VLOOKUP($D167,$D$1422:$AY$1445,COLUMNS($D167:AB167),FALSE))</f>
        <v>-91.799869741227766</v>
      </c>
      <c r="AC167" s="308">
        <f>IF(AB167="Neg","Neg",AB167*VLOOKUP($D167,$D$1422:$AY$1445,COLUMNS($D167:AC167),FALSE))</f>
        <v>-96.305673918873481</v>
      </c>
      <c r="AD167" s="308">
        <f>IF(AC167="Neg","Neg",AC167*VLOOKUP($D167,$D$1422:$AY$1445,COLUMNS($D167:AD167),FALSE))</f>
        <v>-101.52304856608932</v>
      </c>
      <c r="AE167" s="308">
        <f>IF(AD167="Neg","Neg",AD167*VLOOKUP($D167,$D$1422:$AY$1445,COLUMNS($D167:AE167),FALSE))</f>
        <v>-108.62330099567083</v>
      </c>
      <c r="AF167" s="308">
        <f>IF(AE167="Neg","Neg",AE167*VLOOKUP($D167,$D$1422:$AY$1445,COLUMNS($D167:AF167),FALSE))</f>
        <v>-114.28840824631682</v>
      </c>
      <c r="AG167" s="308">
        <f>IF(AF167="Neg","Neg",AF167*VLOOKUP($D167,$D$1422:$AY$1445,COLUMNS($D167:AG167),FALSE))</f>
        <v>-119.90805263135493</v>
      </c>
      <c r="AH167" s="308">
        <f>IF(AG167="Neg","Neg",AG167*VLOOKUP($D167,$D$1422:$AY$1445,COLUMNS($D167:AH167),FALSE))</f>
        <v>-125.44405045186174</v>
      </c>
      <c r="AI167" s="308">
        <f>IF(AH167="Neg","Neg",AH167*VLOOKUP($D167,$D$1422:$AY$1445,COLUMNS($D167:AI167),FALSE))</f>
        <v>-132.66536691682597</v>
      </c>
      <c r="AJ167" s="308">
        <f>IF(AI167="Neg","Neg",AI167*VLOOKUP($D167,$D$1422:$AY$1445,COLUMNS($D167:AJ167),FALSE))</f>
        <v>-137.60408995517568</v>
      </c>
      <c r="AK167" s="308">
        <f>IF(AJ167="Neg","Neg",AJ167*VLOOKUP($D167,$D$1422:$AY$1445,COLUMNS($D167:AK167),FALSE))</f>
        <v>-145.48410715273909</v>
      </c>
      <c r="AL167" s="308">
        <f>IF(AK167="Neg","Neg",AK167*VLOOKUP($D167,$D$1422:$AY$1445,COLUMNS($D167:AL167),FALSE))</f>
        <v>-154.22153356291798</v>
      </c>
      <c r="AM167" s="308">
        <f>IF(AL167="Neg","Neg",AL167*VLOOKUP($D167,$D$1422:$AY$1445,COLUMNS($D167:AM167),FALSE))</f>
        <v>-162.20486384552845</v>
      </c>
      <c r="AN167" s="308">
        <f>IF(AM167="Neg","Neg",AM167*VLOOKUP($D167,$D$1422:$AY$1445,COLUMNS($D167:AN167),FALSE))</f>
        <v>-172.86411796506854</v>
      </c>
      <c r="AO167" s="308">
        <f>IF(AN167="Neg","Neg",AN167*VLOOKUP($D167,$D$1422:$AY$1445,COLUMNS($D167:AO167),FALSE))</f>
        <v>-182.44350132174344</v>
      </c>
      <c r="AP167" s="308">
        <f>IF(AO167="Neg","Neg",AO167*VLOOKUP($D167,$D$1422:$AY$1445,COLUMNS($D167:AP167),FALSE))</f>
        <v>-191.61627298152115</v>
      </c>
      <c r="AQ167" s="308">
        <f>IF(AP167="Neg","Neg",AP167*VLOOKUP($D167,$D$1422:$AY$1445,COLUMNS($D167:AQ167),FALSE))</f>
        <v>-192.08507685693246</v>
      </c>
      <c r="AR167" s="308">
        <f>IF(AQ167="Neg","Neg",AQ167*VLOOKUP($D167,$D$1422:$AY$1445,COLUMNS($D167:AR167),FALSE))</f>
        <v>-192.0138176462325</v>
      </c>
      <c r="AS167" s="308">
        <f>IF(AR167="Neg","Neg",AR167*VLOOKUP($D167,$D$1422:$AY$1445,COLUMNS($D167:AS167),FALSE))</f>
        <v>-201.12273696667333</v>
      </c>
      <c r="AT167" s="308">
        <f>IF(AS167="Neg","Neg",AS167*VLOOKUP($D167,$D$1422:$AY$1445,COLUMNS($D167:AT167),FALSE))</f>
        <v>-208.0431812086822</v>
      </c>
      <c r="AU167" s="308">
        <f>IF(AT167="Neg","Neg",AT167*VLOOKUP($D167,$D$1422:$AY$1445,COLUMNS($D167:AU167),FALSE))</f>
        <v>-214.39865995223843</v>
      </c>
      <c r="AV167" s="308">
        <f>IF(AU167="Neg","Neg",AU167*VLOOKUP($D167,$D$1422:$AY$1445,COLUMNS($D167:AV167),FALSE))</f>
        <v>-224.26869915757479</v>
      </c>
      <c r="AW167" s="308">
        <f>IF(AV167="Neg","Neg",AV167*VLOOKUP($D167,$D$1422:$AY$1445,COLUMNS($D167:AW167),FALSE))</f>
        <v>-233.94373331857631</v>
      </c>
      <c r="AX167" s="308">
        <f>IF(AW167="Neg","Neg",AW167*VLOOKUP($D167,$D$1422:$AY$1445,COLUMNS($D167:AX167),FALSE))</f>
        <v>-239.52366154854687</v>
      </c>
      <c r="AY167" s="308">
        <f>IF(AX167="Neg","Neg",AX167*VLOOKUP($D167,$D$1422:$AY$1445,COLUMNS($D167:AY167),FALSE))</f>
        <v>-248.10388349927837</v>
      </c>
      <c r="AZ167" s="308">
        <f>IF(AY167="Neg","Neg",AY167*VLOOKUP($D167,$D$1422:AZ$1445,COLUMNS($D167:AZ167),FALSE))</f>
        <v>-258.07634185691103</v>
      </c>
      <c r="BA167" s="308">
        <f>IF(AZ167="Neg","Neg",AZ167*VLOOKUP($D167,$D$1422:BA$1445,COLUMNS($D167:BA167),FALSE))</f>
        <v>-268.99126074315598</v>
      </c>
      <c r="BB167" s="308">
        <f>IF(BA167="Neg","Neg",BA167*VLOOKUP($D167,$D$1422:BB$1445,COLUMNS($D167:BB167),FALSE))</f>
        <v>-279.58615170464446</v>
      </c>
      <c r="BC167" s="308">
        <f>IF(BB167="Neg","Neg",BB167*VLOOKUP($D167,$D$1422:BC$1445,COLUMNS($D167:BC167),FALSE))</f>
        <v>-291.3523499789286</v>
      </c>
    </row>
    <row r="168" spans="1:55">
      <c r="A168" s="304"/>
      <c r="B168" s="305" t="s">
        <v>1002</v>
      </c>
      <c r="C168" s="306" t="s">
        <v>318</v>
      </c>
      <c r="D168" s="305" t="s">
        <v>268</v>
      </c>
      <c r="E168" s="312"/>
      <c r="F168" s="312"/>
      <c r="G168" s="312"/>
      <c r="H168" s="312"/>
      <c r="I168" s="312"/>
      <c r="J168" s="312"/>
      <c r="K168" s="312"/>
      <c r="L168" s="312"/>
      <c r="M168" s="312"/>
      <c r="N168" s="312"/>
      <c r="O168" s="312"/>
      <c r="P168" s="312"/>
      <c r="Q168" s="312"/>
      <c r="R168" s="312"/>
      <c r="S168" s="312"/>
      <c r="T168" s="312"/>
      <c r="U168" s="307">
        <v>-35</v>
      </c>
      <c r="V168" s="307">
        <v>-55</v>
      </c>
      <c r="W168" s="308">
        <f>IF(V168="Neg","Neg",V168*VLOOKUP($D168,$D$1422:$AY$1445,COLUMNS($D168:W168),FALSE))</f>
        <v>-61.486791079402515</v>
      </c>
      <c r="X168" s="308">
        <f>IF(W168="Neg","Neg",W168*VLOOKUP($D168,$D$1422:$AY$1445,COLUMNS($D168:X168),FALSE))</f>
        <v>-67.765093628813588</v>
      </c>
      <c r="Y168" s="308">
        <f>IF(X168="Neg","Neg",X168*VLOOKUP($D168,$D$1422:$AY$1445,COLUMNS($D168:Y168),FALSE))</f>
        <v>-73.049885704312601</v>
      </c>
      <c r="Z168" s="308">
        <f>IF(Y168="Neg","Neg",Y168*VLOOKUP($D168,$D$1422:$AY$1445,COLUMNS($D168:Z168),FALSE))</f>
        <v>-76.922083118718533</v>
      </c>
      <c r="AA168" s="308">
        <f>IF(Z168="Neg","Neg",Z168*VLOOKUP($D168,$D$1422:$AY$1445,COLUMNS($D168:AA168),FALSE))</f>
        <v>-79.361668163649284</v>
      </c>
      <c r="AB168" s="308">
        <f>IF(AA168="Neg","Neg",AA168*VLOOKUP($D168,$D$1422:$AY$1445,COLUMNS($D168:AB168),FALSE))</f>
        <v>-84.149880596125428</v>
      </c>
      <c r="AC168" s="308">
        <f>IF(AB168="Neg","Neg",AB168*VLOOKUP($D168,$D$1422:$AY$1445,COLUMNS($D168:AC168),FALSE))</f>
        <v>-88.280201092300672</v>
      </c>
      <c r="AD168" s="308">
        <f>IF(AC168="Neg","Neg",AC168*VLOOKUP($D168,$D$1422:$AY$1445,COLUMNS($D168:AD168),FALSE))</f>
        <v>-93.062794518915183</v>
      </c>
      <c r="AE168" s="308">
        <f>IF(AD168="Neg","Neg",AD168*VLOOKUP($D168,$D$1422:$AY$1445,COLUMNS($D168:AE168),FALSE))</f>
        <v>-99.571359246031562</v>
      </c>
      <c r="AF168" s="308">
        <f>IF(AE168="Neg","Neg",AE168*VLOOKUP($D168,$D$1422:$AY$1445,COLUMNS($D168:AF168),FALSE))</f>
        <v>-104.76437422579038</v>
      </c>
      <c r="AG168" s="308">
        <f>IF(AF168="Neg","Neg",AF168*VLOOKUP($D168,$D$1422:$AY$1445,COLUMNS($D168:AG168),FALSE))</f>
        <v>-109.9157149120753</v>
      </c>
      <c r="AH168" s="308">
        <f>IF(AG168="Neg","Neg",AG168*VLOOKUP($D168,$D$1422:$AY$1445,COLUMNS($D168:AH168),FALSE))</f>
        <v>-114.99037958087321</v>
      </c>
      <c r="AI168" s="308">
        <f>IF(AH168="Neg","Neg",AH168*VLOOKUP($D168,$D$1422:$AY$1445,COLUMNS($D168:AI168),FALSE))</f>
        <v>-121.60991967375708</v>
      </c>
      <c r="AJ168" s="308">
        <f>IF(AI168="Neg","Neg",AI168*VLOOKUP($D168,$D$1422:$AY$1445,COLUMNS($D168:AJ168),FALSE))</f>
        <v>-126.13708245891097</v>
      </c>
      <c r="AK168" s="308">
        <f>IF(AJ168="Neg","Neg",AJ168*VLOOKUP($D168,$D$1422:$AY$1445,COLUMNS($D168:AK168),FALSE))</f>
        <v>-133.36043155667741</v>
      </c>
      <c r="AL168" s="308">
        <f>IF(AK168="Neg","Neg",AK168*VLOOKUP($D168,$D$1422:$AY$1445,COLUMNS($D168:AL168),FALSE))</f>
        <v>-141.36973909934142</v>
      </c>
      <c r="AM168" s="308">
        <f>IF(AL168="Neg","Neg",AL168*VLOOKUP($D168,$D$1422:$AY$1445,COLUMNS($D168:AM168),FALSE))</f>
        <v>-148.687791858401</v>
      </c>
      <c r="AN168" s="308">
        <f>IF(AM168="Neg","Neg",AM168*VLOOKUP($D168,$D$1422:$AY$1445,COLUMNS($D168:AN168),FALSE))</f>
        <v>-158.45877480131276</v>
      </c>
      <c r="AO168" s="308">
        <f>IF(AN168="Neg","Neg",AN168*VLOOKUP($D168,$D$1422:$AY$1445,COLUMNS($D168:AO168),FALSE))</f>
        <v>-167.23987621159807</v>
      </c>
      <c r="AP168" s="308">
        <f>IF(AO168="Neg","Neg",AO168*VLOOKUP($D168,$D$1422:$AY$1445,COLUMNS($D168:AP168),FALSE))</f>
        <v>-175.64825023306096</v>
      </c>
      <c r="AQ168" s="308">
        <f>IF(AP168="Neg","Neg",AP168*VLOOKUP($D168,$D$1422:$AY$1445,COLUMNS($D168:AQ168),FALSE))</f>
        <v>-176.07798711885468</v>
      </c>
      <c r="AR168" s="308">
        <f>IF(AQ168="Neg","Neg",AQ168*VLOOKUP($D168,$D$1422:$AY$1445,COLUMNS($D168:AR168),FALSE))</f>
        <v>-176.01266617571306</v>
      </c>
      <c r="AS168" s="308">
        <f>IF(AR168="Neg","Neg",AR168*VLOOKUP($D168,$D$1422:$AY$1445,COLUMNS($D168:AS168),FALSE))</f>
        <v>-184.36250888611715</v>
      </c>
      <c r="AT168" s="308">
        <f>IF(AS168="Neg","Neg",AS168*VLOOKUP($D168,$D$1422:$AY$1445,COLUMNS($D168:AT168),FALSE))</f>
        <v>-190.70624944129196</v>
      </c>
      <c r="AU168" s="308">
        <f>IF(AT168="Neg","Neg",AT168*VLOOKUP($D168,$D$1422:$AY$1445,COLUMNS($D168:AU168),FALSE))</f>
        <v>-196.53210495621852</v>
      </c>
      <c r="AV168" s="308">
        <f>IF(AU168="Neg","Neg",AU168*VLOOKUP($D168,$D$1422:$AY$1445,COLUMNS($D168:AV168),FALSE))</f>
        <v>-205.57964089444349</v>
      </c>
      <c r="AW168" s="308">
        <f>IF(AV168="Neg","Neg",AV168*VLOOKUP($D168,$D$1422:$AY$1445,COLUMNS($D168:AW168),FALSE))</f>
        <v>-214.44842220869489</v>
      </c>
      <c r="AX168" s="308">
        <f>IF(AW168="Neg","Neg",AW168*VLOOKUP($D168,$D$1422:$AY$1445,COLUMNS($D168:AX168),FALSE))</f>
        <v>-219.56335641950125</v>
      </c>
      <c r="AY168" s="308">
        <f>IF(AX168="Neg","Neg",AX168*VLOOKUP($D168,$D$1422:$AY$1445,COLUMNS($D168:AY168),FALSE))</f>
        <v>-227.42855987433845</v>
      </c>
      <c r="AZ168" s="308">
        <f>IF(AY168="Neg","Neg",AY168*VLOOKUP($D168,$D$1422:AZ$1445,COLUMNS($D168:AZ168),FALSE))</f>
        <v>-236.56998003550174</v>
      </c>
      <c r="BA168" s="308">
        <f>IF(AZ168="Neg","Neg",AZ168*VLOOKUP($D168,$D$1422:BA$1445,COLUMNS($D168:BA168),FALSE))</f>
        <v>-246.57532234789292</v>
      </c>
      <c r="BB168" s="308">
        <f>IF(BA168="Neg","Neg",BA168*VLOOKUP($D168,$D$1422:BB$1445,COLUMNS($D168:BB168),FALSE))</f>
        <v>-256.28730572925741</v>
      </c>
      <c r="BC168" s="308">
        <f>IF(BB168="Neg","Neg",BB168*VLOOKUP($D168,$D$1422:BC$1445,COLUMNS($D168:BC168),FALSE))</f>
        <v>-267.0729874806845</v>
      </c>
    </row>
    <row r="169" spans="1:55">
      <c r="A169" s="304"/>
      <c r="B169" s="305" t="s">
        <v>1002</v>
      </c>
      <c r="C169" s="306" t="s">
        <v>319</v>
      </c>
      <c r="D169" s="305" t="s">
        <v>92</v>
      </c>
      <c r="E169" s="312"/>
      <c r="F169" s="312"/>
      <c r="G169" s="312"/>
      <c r="H169" s="312"/>
      <c r="I169" s="312"/>
      <c r="J169" s="312"/>
      <c r="K169" s="312"/>
      <c r="L169" s="312"/>
      <c r="M169" s="312"/>
      <c r="N169" s="312"/>
      <c r="O169" s="312"/>
      <c r="P169" s="312"/>
      <c r="Q169" s="312"/>
      <c r="R169" s="312"/>
      <c r="S169" s="312"/>
      <c r="T169" s="312"/>
      <c r="U169" s="307">
        <v>-70</v>
      </c>
      <c r="V169" s="307">
        <v>-75</v>
      </c>
      <c r="W169" s="308">
        <f>IF(V169="Neg","Neg",V169*VLOOKUP($D169,$D$1422:$AY$1445,COLUMNS($D169:W169),FALSE))</f>
        <v>-83.845624199185252</v>
      </c>
      <c r="X169" s="308">
        <f>IF(W169="Neg","Neg",W169*VLOOKUP($D169,$D$1422:$AY$1445,COLUMNS($D169:X169),FALSE))</f>
        <v>-92.406945857473076</v>
      </c>
      <c r="Y169" s="308">
        <f>IF(X169="Neg","Neg",X169*VLOOKUP($D169,$D$1422:$AY$1445,COLUMNS($D169:Y169),FALSE))</f>
        <v>-99.613480505880815</v>
      </c>
      <c r="Z169" s="308">
        <f>IF(Y169="Neg","Neg",Y169*VLOOKUP($D169,$D$1422:$AY$1445,COLUMNS($D169:Z169),FALSE))</f>
        <v>-104.89374970734346</v>
      </c>
      <c r="AA169" s="308">
        <f>IF(Z169="Neg","Neg",Z169*VLOOKUP($D169,$D$1422:$AY$1445,COLUMNS($D169:AA169),FALSE))</f>
        <v>-108.2204565867945</v>
      </c>
      <c r="AB169" s="308">
        <f>IF(AA169="Neg","Neg",AA169*VLOOKUP($D169,$D$1422:$AY$1445,COLUMNS($D169:AB169),FALSE))</f>
        <v>-114.7498371765347</v>
      </c>
      <c r="AC169" s="308">
        <f>IF(AB169="Neg","Neg",AB169*VLOOKUP($D169,$D$1422:$AY$1445,COLUMNS($D169:AC169),FALSE))</f>
        <v>-120.38209239859184</v>
      </c>
      <c r="AD169" s="308">
        <f>IF(AC169="Neg","Neg",AC169*VLOOKUP($D169,$D$1422:$AY$1445,COLUMNS($D169:AD169),FALSE))</f>
        <v>-126.90381070761163</v>
      </c>
      <c r="AE169" s="308">
        <f>IF(AD169="Neg","Neg",AD169*VLOOKUP($D169,$D$1422:$AY$1445,COLUMNS($D169:AE169),FALSE))</f>
        <v>-135.77912624458853</v>
      </c>
      <c r="AF169" s="308">
        <f>IF(AE169="Neg","Neg",AE169*VLOOKUP($D169,$D$1422:$AY$1445,COLUMNS($D169:AF169),FALSE))</f>
        <v>-142.86051030789599</v>
      </c>
      <c r="AG169" s="308">
        <f>IF(AF169="Neg","Neg",AF169*VLOOKUP($D169,$D$1422:$AY$1445,COLUMNS($D169:AG169),FALSE))</f>
        <v>-149.88506578919362</v>
      </c>
      <c r="AH169" s="308">
        <f>IF(AG169="Neg","Neg",AG169*VLOOKUP($D169,$D$1422:$AY$1445,COLUMNS($D169:AH169),FALSE))</f>
        <v>-156.80506306482712</v>
      </c>
      <c r="AI169" s="308">
        <f>IF(AH169="Neg","Neg",AH169*VLOOKUP($D169,$D$1422:$AY$1445,COLUMNS($D169:AI169),FALSE))</f>
        <v>-165.83170864603241</v>
      </c>
      <c r="AJ169" s="308">
        <f>IF(AI169="Neg","Neg",AI169*VLOOKUP($D169,$D$1422:$AY$1445,COLUMNS($D169:AJ169),FALSE))</f>
        <v>-172.00511244396955</v>
      </c>
      <c r="AK169" s="308">
        <f>IF(AJ169="Neg","Neg",AJ169*VLOOKUP($D169,$D$1422:$AY$1445,COLUMNS($D169:AK169),FALSE))</f>
        <v>-181.85513394092379</v>
      </c>
      <c r="AL169" s="308">
        <f>IF(AK169="Neg","Neg",AK169*VLOOKUP($D169,$D$1422:$AY$1445,COLUMNS($D169:AL169),FALSE))</f>
        <v>-192.77691695364743</v>
      </c>
      <c r="AM169" s="308">
        <f>IF(AL169="Neg","Neg",AL169*VLOOKUP($D169,$D$1422:$AY$1445,COLUMNS($D169:AM169),FALSE))</f>
        <v>-202.75607980691052</v>
      </c>
      <c r="AN169" s="308">
        <f>IF(AM169="Neg","Neg",AM169*VLOOKUP($D169,$D$1422:$AY$1445,COLUMNS($D169:AN169),FALSE))</f>
        <v>-216.08014745633562</v>
      </c>
      <c r="AO169" s="308">
        <f>IF(AN169="Neg","Neg",AN169*VLOOKUP($D169,$D$1422:$AY$1445,COLUMNS($D169:AO169),FALSE))</f>
        <v>-228.05437665217926</v>
      </c>
      <c r="AP169" s="308">
        <f>IF(AO169="Neg","Neg",AO169*VLOOKUP($D169,$D$1422:$AY$1445,COLUMNS($D169:AP169),FALSE))</f>
        <v>-239.52034122690137</v>
      </c>
      <c r="AQ169" s="308">
        <f>IF(AP169="Neg","Neg",AP169*VLOOKUP($D169,$D$1422:$AY$1445,COLUMNS($D169:AQ169),FALSE))</f>
        <v>-240.10634607116552</v>
      </c>
      <c r="AR169" s="308">
        <f>IF(AQ169="Neg","Neg",AQ169*VLOOKUP($D169,$D$1422:$AY$1445,COLUMNS($D169:AR169),FALSE))</f>
        <v>-240.01727205779056</v>
      </c>
      <c r="AS169" s="308">
        <f>IF(AR169="Neg","Neg",AR169*VLOOKUP($D169,$D$1422:$AY$1445,COLUMNS($D169:AS169),FALSE))</f>
        <v>-251.4034212083416</v>
      </c>
      <c r="AT169" s="308">
        <f>IF(AS169="Neg","Neg",AS169*VLOOKUP($D169,$D$1422:$AY$1445,COLUMNS($D169:AT169),FALSE))</f>
        <v>-260.05397651085269</v>
      </c>
      <c r="AU169" s="308">
        <f>IF(AT169="Neg","Neg",AT169*VLOOKUP($D169,$D$1422:$AY$1445,COLUMNS($D169:AU169),FALSE))</f>
        <v>-267.99832494029801</v>
      </c>
      <c r="AV169" s="308">
        <f>IF(AU169="Neg","Neg",AU169*VLOOKUP($D169,$D$1422:$AY$1445,COLUMNS($D169:AV169),FALSE))</f>
        <v>-280.33587394696843</v>
      </c>
      <c r="AW169" s="308">
        <f>IF(AV169="Neg","Neg",AV169*VLOOKUP($D169,$D$1422:$AY$1445,COLUMNS($D169:AW169),FALSE))</f>
        <v>-292.42966664822035</v>
      </c>
      <c r="AX169" s="308">
        <f>IF(AW169="Neg","Neg",AW169*VLOOKUP($D169,$D$1422:$AY$1445,COLUMNS($D169:AX169),FALSE))</f>
        <v>-299.40457693568356</v>
      </c>
      <c r="AY169" s="308">
        <f>IF(AX169="Neg","Neg",AX169*VLOOKUP($D169,$D$1422:$AY$1445,COLUMNS($D169:AY169),FALSE))</f>
        <v>-310.12985437409793</v>
      </c>
      <c r="AZ169" s="308">
        <f>IF(AY169="Neg","Neg",AY169*VLOOKUP($D169,$D$1422:AZ$1445,COLUMNS($D169:AZ169),FALSE))</f>
        <v>-322.5954273211388</v>
      </c>
      <c r="BA169" s="308">
        <f>IF(AZ169="Neg","Neg",AZ169*VLOOKUP($D169,$D$1422:BA$1445,COLUMNS($D169:BA169),FALSE))</f>
        <v>-336.23907592894494</v>
      </c>
      <c r="BB169" s="308">
        <f>IF(BA169="Neg","Neg",BA169*VLOOKUP($D169,$D$1422:BB$1445,COLUMNS($D169:BB169),FALSE))</f>
        <v>-349.48268963080557</v>
      </c>
      <c r="BC169" s="308">
        <f>IF(BB169="Neg","Neg",BB169*VLOOKUP($D169,$D$1422:BC$1445,COLUMNS($D169:BC169),FALSE))</f>
        <v>-364.19043747366072</v>
      </c>
    </row>
    <row r="170" spans="1:55">
      <c r="A170" s="304"/>
      <c r="B170" s="305" t="s">
        <v>1002</v>
      </c>
      <c r="C170" s="306" t="s">
        <v>320</v>
      </c>
      <c r="D170" s="305" t="s">
        <v>92</v>
      </c>
      <c r="E170" s="312"/>
      <c r="F170" s="312"/>
      <c r="G170" s="312"/>
      <c r="H170" s="312"/>
      <c r="I170" s="312"/>
      <c r="J170" s="312"/>
      <c r="K170" s="312"/>
      <c r="L170" s="312"/>
      <c r="M170" s="312"/>
      <c r="N170" s="312"/>
      <c r="O170" s="312"/>
      <c r="P170" s="312"/>
      <c r="Q170" s="312"/>
      <c r="R170" s="312"/>
      <c r="S170" s="312"/>
      <c r="T170" s="312"/>
      <c r="U170" s="307">
        <v>80</v>
      </c>
      <c r="V170" s="307">
        <v>85</v>
      </c>
      <c r="W170" s="308">
        <f>IF(V170="Neg","Neg",V170*VLOOKUP($D170,$D$1422:$AY$1445,COLUMNS($D170:W170),FALSE))</f>
        <v>95.025040759076617</v>
      </c>
      <c r="X170" s="308">
        <f>IF(W170="Neg","Neg",W170*VLOOKUP($D170,$D$1422:$AY$1445,COLUMNS($D170:X170),FALSE))</f>
        <v>104.72787197180281</v>
      </c>
      <c r="Y170" s="308">
        <f>IF(X170="Neg","Neg",X170*VLOOKUP($D170,$D$1422:$AY$1445,COLUMNS($D170:Y170),FALSE))</f>
        <v>112.89527790666493</v>
      </c>
      <c r="Z170" s="308">
        <f>IF(Y170="Neg","Neg",Y170*VLOOKUP($D170,$D$1422:$AY$1445,COLUMNS($D170:Z170),FALSE))</f>
        <v>118.87958300165593</v>
      </c>
      <c r="AA170" s="308">
        <f>IF(Z170="Neg","Neg",Z170*VLOOKUP($D170,$D$1422:$AY$1445,COLUMNS($D170:AA170),FALSE))</f>
        <v>122.6498507983671</v>
      </c>
      <c r="AB170" s="308">
        <f>IF(AA170="Neg","Neg",AA170*VLOOKUP($D170,$D$1422:$AY$1445,COLUMNS($D170:AB170),FALSE))</f>
        <v>130.04981546673932</v>
      </c>
      <c r="AC170" s="308">
        <f>IF(AB170="Neg","Neg",AB170*VLOOKUP($D170,$D$1422:$AY$1445,COLUMNS($D170:AC170),FALSE))</f>
        <v>136.43303805173741</v>
      </c>
      <c r="AD170" s="308">
        <f>IF(AC170="Neg","Neg",AC170*VLOOKUP($D170,$D$1422:$AY$1445,COLUMNS($D170:AD170),FALSE))</f>
        <v>143.82431880195983</v>
      </c>
      <c r="AE170" s="308">
        <f>IF(AD170="Neg","Neg",AD170*VLOOKUP($D170,$D$1422:$AY$1445,COLUMNS($D170:AE170),FALSE))</f>
        <v>153.88300974386698</v>
      </c>
      <c r="AF170" s="308">
        <f>IF(AE170="Neg","Neg",AE170*VLOOKUP($D170,$D$1422:$AY$1445,COLUMNS($D170:AF170),FALSE))</f>
        <v>161.90857834894879</v>
      </c>
      <c r="AG170" s="308">
        <f>IF(AF170="Neg","Neg",AF170*VLOOKUP($D170,$D$1422:$AY$1445,COLUMNS($D170:AG170),FALSE))</f>
        <v>169.86974122775277</v>
      </c>
      <c r="AH170" s="308">
        <f>IF(AG170="Neg","Neg",AG170*VLOOKUP($D170,$D$1422:$AY$1445,COLUMNS($D170:AH170),FALSE))</f>
        <v>177.71240480680407</v>
      </c>
      <c r="AI170" s="308">
        <f>IF(AH170="Neg","Neg",AH170*VLOOKUP($D170,$D$1422:$AY$1445,COLUMNS($D170:AI170),FALSE))</f>
        <v>187.94260313217006</v>
      </c>
      <c r="AJ170" s="308">
        <f>IF(AI170="Neg","Neg",AI170*VLOOKUP($D170,$D$1422:$AY$1445,COLUMNS($D170:AJ170),FALSE))</f>
        <v>194.93912743649881</v>
      </c>
      <c r="AK170" s="308">
        <f>IF(AJ170="Neg","Neg",AJ170*VLOOKUP($D170,$D$1422:$AY$1445,COLUMNS($D170:AK170),FALSE))</f>
        <v>206.10248513304694</v>
      </c>
      <c r="AL170" s="308">
        <f>IF(AK170="Neg","Neg",AK170*VLOOKUP($D170,$D$1422:$AY$1445,COLUMNS($D170:AL170),FALSE))</f>
        <v>218.48050588080039</v>
      </c>
      <c r="AM170" s="308">
        <f>IF(AL170="Neg","Neg",AL170*VLOOKUP($D170,$D$1422:$AY$1445,COLUMNS($D170:AM170),FALSE))</f>
        <v>229.79022378116522</v>
      </c>
      <c r="AN170" s="308">
        <f>IF(AM170="Neg","Neg",AM170*VLOOKUP($D170,$D$1422:$AY$1445,COLUMNS($D170:AN170),FALSE))</f>
        <v>244.89083378384703</v>
      </c>
      <c r="AO170" s="308">
        <f>IF(AN170="Neg","Neg",AN170*VLOOKUP($D170,$D$1422:$AY$1445,COLUMNS($D170:AO170),FALSE))</f>
        <v>258.46162687246982</v>
      </c>
      <c r="AP170" s="308">
        <f>IF(AO170="Neg","Neg",AO170*VLOOKUP($D170,$D$1422:$AY$1445,COLUMNS($D170:AP170),FALSE))</f>
        <v>271.45638672382154</v>
      </c>
      <c r="AQ170" s="308">
        <f>IF(AP170="Neg","Neg",AP170*VLOOKUP($D170,$D$1422:$AY$1445,COLUMNS($D170:AQ170),FALSE))</f>
        <v>272.12052554732088</v>
      </c>
      <c r="AR170" s="308">
        <f>IF(AQ170="Neg","Neg",AQ170*VLOOKUP($D170,$D$1422:$AY$1445,COLUMNS($D170:AR170),FALSE))</f>
        <v>272.01957499882928</v>
      </c>
      <c r="AS170" s="308">
        <f>IF(AR170="Neg","Neg",AR170*VLOOKUP($D170,$D$1422:$AY$1445,COLUMNS($D170:AS170),FALSE))</f>
        <v>284.92387736945375</v>
      </c>
      <c r="AT170" s="308">
        <f>IF(AS170="Neg","Neg",AS170*VLOOKUP($D170,$D$1422:$AY$1445,COLUMNS($D170:AT170),FALSE))</f>
        <v>294.727840045633</v>
      </c>
      <c r="AU170" s="308">
        <f>IF(AT170="Neg","Neg",AT170*VLOOKUP($D170,$D$1422:$AY$1445,COLUMNS($D170:AU170),FALSE))</f>
        <v>303.73143493233766</v>
      </c>
      <c r="AV170" s="308">
        <f>IF(AU170="Neg","Neg",AU170*VLOOKUP($D170,$D$1422:$AY$1445,COLUMNS($D170:AV170),FALSE))</f>
        <v>317.71399047323081</v>
      </c>
      <c r="AW170" s="308">
        <f>IF(AV170="Neg","Neg",AV170*VLOOKUP($D170,$D$1422:$AY$1445,COLUMNS($D170:AW170),FALSE))</f>
        <v>331.42028886798295</v>
      </c>
      <c r="AX170" s="308">
        <f>IF(AW170="Neg","Neg",AW170*VLOOKUP($D170,$D$1422:$AY$1445,COLUMNS($D170:AX170),FALSE))</f>
        <v>339.32518719377458</v>
      </c>
      <c r="AY170" s="308">
        <f>IF(AX170="Neg","Neg",AX170*VLOOKUP($D170,$D$1422:$AY$1445,COLUMNS($D170:AY170),FALSE))</f>
        <v>351.48050162397755</v>
      </c>
      <c r="AZ170" s="308">
        <f>IF(AY170="Neg","Neg",AY170*VLOOKUP($D170,$D$1422:AZ$1445,COLUMNS($D170:AZ170),FALSE))</f>
        <v>365.6081509639572</v>
      </c>
      <c r="BA170" s="308">
        <f>IF(AZ170="Neg","Neg",AZ170*VLOOKUP($D170,$D$1422:BA$1445,COLUMNS($D170:BA170),FALSE))</f>
        <v>381.07095271947082</v>
      </c>
      <c r="BB170" s="308">
        <f>IF(BA170="Neg","Neg",BA170*VLOOKUP($D170,$D$1422:BB$1445,COLUMNS($D170:BB170),FALSE))</f>
        <v>396.08038158157956</v>
      </c>
      <c r="BC170" s="308">
        <f>IF(BB170="Neg","Neg",BB170*VLOOKUP($D170,$D$1422:BC$1445,COLUMNS($D170:BC170),FALSE))</f>
        <v>412.74916247014875</v>
      </c>
    </row>
    <row r="171" spans="1:55">
      <c r="A171" s="304"/>
      <c r="B171" s="305" t="s">
        <v>1002</v>
      </c>
      <c r="C171" s="306" t="s">
        <v>321</v>
      </c>
      <c r="D171" s="305" t="s">
        <v>990</v>
      </c>
      <c r="E171" s="312"/>
      <c r="F171" s="312"/>
      <c r="G171" s="312"/>
      <c r="H171" s="312"/>
      <c r="I171" s="312"/>
      <c r="J171" s="312"/>
      <c r="K171" s="312"/>
      <c r="L171" s="312"/>
      <c r="M171" s="312"/>
      <c r="N171" s="312"/>
      <c r="O171" s="312"/>
      <c r="P171" s="312"/>
      <c r="Q171" s="312"/>
      <c r="R171" s="312"/>
      <c r="S171" s="312"/>
      <c r="T171" s="312"/>
      <c r="U171" s="307">
        <v>380</v>
      </c>
      <c r="V171" s="307">
        <v>400</v>
      </c>
      <c r="W171" s="308">
        <f>IF(V171="Neg","Neg",V171*VLOOKUP($D171,$D$1422:$AY$1445,COLUMNS($D171:W171),FALSE))</f>
        <v>447.17666239565466</v>
      </c>
      <c r="X171" s="308">
        <f>IF(W171="Neg","Neg",W171*VLOOKUP($D171,$D$1422:$AY$1445,COLUMNS($D171:X171),FALSE))</f>
        <v>492.8370445731897</v>
      </c>
      <c r="Y171" s="308">
        <f>IF(X171="Neg","Neg",X171*VLOOKUP($D171,$D$1422:$AY$1445,COLUMNS($D171:Y171),FALSE))</f>
        <v>531.27189603136435</v>
      </c>
      <c r="Z171" s="308">
        <f>IF(Y171="Neg","Neg",Y171*VLOOKUP($D171,$D$1422:$AY$1445,COLUMNS($D171:Z171),FALSE))</f>
        <v>559.43333177249849</v>
      </c>
      <c r="AA171" s="308">
        <f>IF(Z171="Neg","Neg",Z171*VLOOKUP($D171,$D$1422:$AY$1445,COLUMNS($D171:AA171),FALSE))</f>
        <v>577.17576846290399</v>
      </c>
      <c r="AB171" s="308">
        <f>IF(AA171="Neg","Neg",AA171*VLOOKUP($D171,$D$1422:$AY$1445,COLUMNS($D171:AB171),FALSE))</f>
        <v>611.99913160818505</v>
      </c>
      <c r="AC171" s="308">
        <f>IF(AB171="Neg","Neg",AB171*VLOOKUP($D171,$D$1422:$AY$1445,COLUMNS($D171:AC171),FALSE))</f>
        <v>642.03782612582313</v>
      </c>
      <c r="AD171" s="308">
        <f>IF(AC171="Neg","Neg",AC171*VLOOKUP($D171,$D$1422:$AY$1445,COLUMNS($D171:AD171),FALSE))</f>
        <v>676.82032377392864</v>
      </c>
      <c r="AE171" s="308">
        <f>IF(AD171="Neg","Neg",AD171*VLOOKUP($D171,$D$1422:$AY$1445,COLUMNS($D171:AE171),FALSE))</f>
        <v>724.15533997113869</v>
      </c>
      <c r="AF171" s="308">
        <f>IF(AE171="Neg","Neg",AE171*VLOOKUP($D171,$D$1422:$AY$1445,COLUMNS($D171:AF171),FALSE))</f>
        <v>761.92272164211192</v>
      </c>
      <c r="AG171" s="308">
        <f>IF(AF171="Neg","Neg",AF171*VLOOKUP($D171,$D$1422:$AY$1445,COLUMNS($D171:AG171),FALSE))</f>
        <v>799.38701754236592</v>
      </c>
      <c r="AH171" s="308">
        <f>IF(AG171="Neg","Neg",AG171*VLOOKUP($D171,$D$1422:$AY$1445,COLUMNS($D171:AH171),FALSE))</f>
        <v>836.29366967907799</v>
      </c>
      <c r="AI171" s="308">
        <f>IF(AH171="Neg","Neg",AH171*VLOOKUP($D171,$D$1422:$AY$1445,COLUMNS($D171:AI171),FALSE))</f>
        <v>884.43577944550611</v>
      </c>
      <c r="AJ171" s="308">
        <f>IF(AI171="Neg","Neg",AI171*VLOOKUP($D171,$D$1422:$AY$1445,COLUMNS($D171:AJ171),FALSE))</f>
        <v>917.36059970117083</v>
      </c>
      <c r="AK171" s="308">
        <f>IF(AJ171="Neg","Neg",AJ171*VLOOKUP($D171,$D$1422:$AY$1445,COLUMNS($D171:AK171),FALSE))</f>
        <v>969.8940476849267</v>
      </c>
      <c r="AL171" s="308">
        <f>IF(AK171="Neg","Neg",AK171*VLOOKUP($D171,$D$1422:$AY$1445,COLUMNS($D171:AL171),FALSE))</f>
        <v>1028.1435570861195</v>
      </c>
      <c r="AM171" s="308">
        <f>IF(AL171="Neg","Neg",AL171*VLOOKUP($D171,$D$1422:$AY$1445,COLUMNS($D171:AM171),FALSE))</f>
        <v>1081.3657589701893</v>
      </c>
      <c r="AN171" s="308">
        <f>IF(AM171="Neg","Neg",AM171*VLOOKUP($D171,$D$1422:$AY$1445,COLUMNS($D171:AN171),FALSE))</f>
        <v>1152.4274531004567</v>
      </c>
      <c r="AO171" s="308">
        <f>IF(AN171="Neg","Neg",AN171*VLOOKUP($D171,$D$1422:$AY$1445,COLUMNS($D171:AO171),FALSE))</f>
        <v>1216.2900088116226</v>
      </c>
      <c r="AP171" s="308">
        <f>IF(AO171="Neg","Neg",AO171*VLOOKUP($D171,$D$1422:$AY$1445,COLUMNS($D171:AP171),FALSE))</f>
        <v>1277.4418198768071</v>
      </c>
      <c r="AQ171" s="308">
        <f>IF(AP171="Neg","Neg",AP171*VLOOKUP($D171,$D$1422:$AY$1445,COLUMNS($D171:AQ171),FALSE))</f>
        <v>1280.5671790462159</v>
      </c>
      <c r="AR171" s="308">
        <f>IF(AQ171="Neg","Neg",AQ171*VLOOKUP($D171,$D$1422:$AY$1445,COLUMNS($D171:AR171),FALSE))</f>
        <v>1280.0921176415495</v>
      </c>
      <c r="AS171" s="308">
        <f>IF(AR171="Neg","Neg",AR171*VLOOKUP($D171,$D$1422:$AY$1445,COLUMNS($D171:AS171),FALSE))</f>
        <v>1340.8182464444883</v>
      </c>
      <c r="AT171" s="308">
        <f>IF(AS171="Neg","Neg",AS171*VLOOKUP($D171,$D$1422:$AY$1445,COLUMNS($D171:AT171),FALSE))</f>
        <v>1386.954541391214</v>
      </c>
      <c r="AU171" s="308">
        <f>IF(AT171="Neg","Neg",AT171*VLOOKUP($D171,$D$1422:$AY$1445,COLUMNS($D171:AU171),FALSE))</f>
        <v>1429.3243996815888</v>
      </c>
      <c r="AV171" s="308">
        <f>IF(AU171="Neg","Neg",AU171*VLOOKUP($D171,$D$1422:$AY$1445,COLUMNS($D171:AV171),FALSE))</f>
        <v>1495.1246610504977</v>
      </c>
      <c r="AW171" s="308">
        <f>IF(AV171="Neg","Neg",AV171*VLOOKUP($D171,$D$1422:$AY$1445,COLUMNS($D171:AW171),FALSE))</f>
        <v>1559.6248887905078</v>
      </c>
      <c r="AX171" s="308">
        <f>IF(AW171="Neg","Neg",AW171*VLOOKUP($D171,$D$1422:$AY$1445,COLUMNS($D171:AX171),FALSE))</f>
        <v>1596.824410323645</v>
      </c>
      <c r="AY171" s="308">
        <f>IF(AX171="Neg","Neg",AX171*VLOOKUP($D171,$D$1422:$AY$1445,COLUMNS($D171:AY171),FALSE))</f>
        <v>1654.0258899951884</v>
      </c>
      <c r="AZ171" s="308">
        <f>IF(AY171="Neg","Neg",AY171*VLOOKUP($D171,$D$1422:AZ$1445,COLUMNS($D171:AZ171),FALSE))</f>
        <v>1720.5089457127397</v>
      </c>
      <c r="BA171" s="308">
        <f>IF(AZ171="Neg","Neg",AZ171*VLOOKUP($D171,$D$1422:BA$1445,COLUMNS($D171:BA171),FALSE))</f>
        <v>1793.2750716210392</v>
      </c>
      <c r="BB171" s="308">
        <f>IF(BA171="Neg","Neg",BA171*VLOOKUP($D171,$D$1422:BB$1445,COLUMNS($D171:BB171),FALSE))</f>
        <v>1863.9076780309626</v>
      </c>
      <c r="BC171" s="308">
        <f>IF(BB171="Neg","Neg",BB171*VLOOKUP($D171,$D$1422:BC$1445,COLUMNS($D171:BC171),FALSE))</f>
        <v>1942.3489998595235</v>
      </c>
    </row>
    <row r="172" spans="1:55">
      <c r="A172" s="304"/>
      <c r="B172" s="305" t="s">
        <v>1002</v>
      </c>
      <c r="C172" s="306" t="s">
        <v>322</v>
      </c>
      <c r="D172" s="305" t="s">
        <v>990</v>
      </c>
      <c r="E172" s="312"/>
      <c r="F172" s="312"/>
      <c r="G172" s="312"/>
      <c r="H172" s="312"/>
      <c r="I172" s="312"/>
      <c r="J172" s="312"/>
      <c r="K172" s="312"/>
      <c r="L172" s="312"/>
      <c r="M172" s="312"/>
      <c r="N172" s="312"/>
      <c r="O172" s="312"/>
      <c r="P172" s="312"/>
      <c r="Q172" s="312"/>
      <c r="R172" s="312"/>
      <c r="S172" s="312"/>
      <c r="T172" s="312"/>
      <c r="U172" s="307">
        <v>95</v>
      </c>
      <c r="V172" s="307">
        <v>105</v>
      </c>
      <c r="W172" s="308">
        <f>IF(V172="Neg","Neg",V172*VLOOKUP($D172,$D$1422:$AY$1445,COLUMNS($D172:W172),FALSE))</f>
        <v>117.38387387885935</v>
      </c>
      <c r="X172" s="308">
        <f>IF(W172="Neg","Neg",W172*VLOOKUP($D172,$D$1422:$AY$1445,COLUMNS($D172:X172),FALSE))</f>
        <v>129.36972420046231</v>
      </c>
      <c r="Y172" s="308">
        <f>IF(X172="Neg","Neg",X172*VLOOKUP($D172,$D$1422:$AY$1445,COLUMNS($D172:Y172),FALSE))</f>
        <v>139.45887270823317</v>
      </c>
      <c r="Z172" s="308">
        <f>IF(Y172="Neg","Neg",Y172*VLOOKUP($D172,$D$1422:$AY$1445,COLUMNS($D172:Z172),FALSE))</f>
        <v>146.85124959028087</v>
      </c>
      <c r="AA172" s="308">
        <f>IF(Z172="Neg","Neg",Z172*VLOOKUP($D172,$D$1422:$AY$1445,COLUMNS($D172:AA172),FALSE))</f>
        <v>151.50863922151231</v>
      </c>
      <c r="AB172" s="308">
        <f>IF(AA172="Neg","Neg",AA172*VLOOKUP($D172,$D$1422:$AY$1445,COLUMNS($D172:AB172),FALSE))</f>
        <v>160.64977204714859</v>
      </c>
      <c r="AC172" s="308">
        <f>IF(AB172="Neg","Neg",AB172*VLOOKUP($D172,$D$1422:$AY$1445,COLUMNS($D172:AC172),FALSE))</f>
        <v>168.53492935802859</v>
      </c>
      <c r="AD172" s="308">
        <f>IF(AC172="Neg","Neg",AC172*VLOOKUP($D172,$D$1422:$AY$1445,COLUMNS($D172:AD172),FALSE))</f>
        <v>177.66533499065631</v>
      </c>
      <c r="AE172" s="308">
        <f>IF(AD172="Neg","Neg",AD172*VLOOKUP($D172,$D$1422:$AY$1445,COLUMNS($D172:AE172),FALSE))</f>
        <v>190.09077674242394</v>
      </c>
      <c r="AF172" s="308">
        <f>IF(AE172="Neg","Neg",AE172*VLOOKUP($D172,$D$1422:$AY$1445,COLUMNS($D172:AF172),FALSE))</f>
        <v>200.0047144310544</v>
      </c>
      <c r="AG172" s="308">
        <f>IF(AF172="Neg","Neg",AF172*VLOOKUP($D172,$D$1422:$AY$1445,COLUMNS($D172:AG172),FALSE))</f>
        <v>209.83909210487107</v>
      </c>
      <c r="AH172" s="308">
        <f>IF(AG172="Neg","Neg",AG172*VLOOKUP($D172,$D$1422:$AY$1445,COLUMNS($D172:AH172),FALSE))</f>
        <v>219.527088290758</v>
      </c>
      <c r="AI172" s="308">
        <f>IF(AH172="Neg","Neg",AH172*VLOOKUP($D172,$D$1422:$AY$1445,COLUMNS($D172:AI172),FALSE))</f>
        <v>232.1643921044454</v>
      </c>
      <c r="AJ172" s="308">
        <f>IF(AI172="Neg","Neg",AI172*VLOOKUP($D172,$D$1422:$AY$1445,COLUMNS($D172:AJ172),FALSE))</f>
        <v>240.80715742155738</v>
      </c>
      <c r="AK172" s="308">
        <f>IF(AJ172="Neg","Neg",AJ172*VLOOKUP($D172,$D$1422:$AY$1445,COLUMNS($D172:AK172),FALSE))</f>
        <v>254.59718751729332</v>
      </c>
      <c r="AL172" s="308">
        <f>IF(AK172="Neg","Neg",AK172*VLOOKUP($D172,$D$1422:$AY$1445,COLUMNS($D172:AL172),FALSE))</f>
        <v>269.88768373510641</v>
      </c>
      <c r="AM172" s="308">
        <f>IF(AL172="Neg","Neg",AL172*VLOOKUP($D172,$D$1422:$AY$1445,COLUMNS($D172:AM172),FALSE))</f>
        <v>283.85851172967472</v>
      </c>
      <c r="AN172" s="308">
        <f>IF(AM172="Neg","Neg",AM172*VLOOKUP($D172,$D$1422:$AY$1445,COLUMNS($D172:AN172),FALSE))</f>
        <v>302.5122064388699</v>
      </c>
      <c r="AO172" s="308">
        <f>IF(AN172="Neg","Neg",AN172*VLOOKUP($D172,$D$1422:$AY$1445,COLUMNS($D172:AO172),FALSE))</f>
        <v>319.27612731305095</v>
      </c>
      <c r="AP172" s="308">
        <f>IF(AO172="Neg","Neg",AO172*VLOOKUP($D172,$D$1422:$AY$1445,COLUMNS($D172:AP172),FALSE))</f>
        <v>335.32847771766194</v>
      </c>
      <c r="AQ172" s="308">
        <f>IF(AP172="Neg","Neg",AP172*VLOOKUP($D172,$D$1422:$AY$1445,COLUMNS($D172:AQ172),FALSE))</f>
        <v>336.14888449963172</v>
      </c>
      <c r="AR172" s="308">
        <f>IF(AQ172="Neg","Neg",AQ172*VLOOKUP($D172,$D$1422:$AY$1445,COLUMNS($D172:AR172),FALSE))</f>
        <v>336.02418088090678</v>
      </c>
      <c r="AS172" s="308">
        <f>IF(AR172="Neg","Neg",AR172*VLOOKUP($D172,$D$1422:$AY$1445,COLUMNS($D172:AS172),FALSE))</f>
        <v>351.96478969167822</v>
      </c>
      <c r="AT172" s="308">
        <f>IF(AS172="Neg","Neg",AS172*VLOOKUP($D172,$D$1422:$AY$1445,COLUMNS($D172:AT172),FALSE))</f>
        <v>364.07556711519373</v>
      </c>
      <c r="AU172" s="308">
        <f>IF(AT172="Neg","Neg",AT172*VLOOKUP($D172,$D$1422:$AY$1445,COLUMNS($D172:AU172),FALSE))</f>
        <v>375.19765491641715</v>
      </c>
      <c r="AV172" s="308">
        <f>IF(AU172="Neg","Neg",AU172*VLOOKUP($D172,$D$1422:$AY$1445,COLUMNS($D172:AV172),FALSE))</f>
        <v>392.47022352575573</v>
      </c>
      <c r="AW172" s="308">
        <f>IF(AV172="Neg","Neg",AV172*VLOOKUP($D172,$D$1422:$AY$1445,COLUMNS($D172:AW172),FALSE))</f>
        <v>409.40153330750837</v>
      </c>
      <c r="AX172" s="308">
        <f>IF(AW172="Neg","Neg",AW172*VLOOKUP($D172,$D$1422:$AY$1445,COLUMNS($D172:AX172),FALSE))</f>
        <v>419.16640770995684</v>
      </c>
      <c r="AY172" s="308">
        <f>IF(AX172="Neg","Neg",AX172*VLOOKUP($D172,$D$1422:$AY$1445,COLUMNS($D172:AY172),FALSE))</f>
        <v>434.18179612373694</v>
      </c>
      <c r="AZ172" s="308">
        <f>IF(AY172="Neg","Neg",AY172*VLOOKUP($D172,$D$1422:AZ$1445,COLUMNS($D172:AZ172),FALSE))</f>
        <v>451.63359824959412</v>
      </c>
      <c r="BA172" s="308">
        <f>IF(AZ172="Neg","Neg",AZ172*VLOOKUP($D172,$D$1422:BA$1445,COLUMNS($D172:BA172),FALSE))</f>
        <v>470.7347063005227</v>
      </c>
      <c r="BB172" s="308">
        <f>IF(BA172="Neg","Neg",BA172*VLOOKUP($D172,$D$1422:BB$1445,COLUMNS($D172:BB172),FALSE))</f>
        <v>489.2757654831276</v>
      </c>
      <c r="BC172" s="308">
        <f>IF(BB172="Neg","Neg",BB172*VLOOKUP($D172,$D$1422:BC$1445,COLUMNS($D172:BC172),FALSE))</f>
        <v>509.8666124631248</v>
      </c>
    </row>
    <row r="173" spans="1:55">
      <c r="A173" s="304"/>
      <c r="B173" s="305" t="s">
        <v>1002</v>
      </c>
      <c r="C173" s="306" t="s">
        <v>323</v>
      </c>
      <c r="D173" s="305" t="s">
        <v>249</v>
      </c>
      <c r="E173" s="312"/>
      <c r="F173" s="312"/>
      <c r="G173" s="312"/>
      <c r="H173" s="312"/>
      <c r="I173" s="312"/>
      <c r="J173" s="312"/>
      <c r="K173" s="312"/>
      <c r="L173" s="312"/>
      <c r="M173" s="312"/>
      <c r="N173" s="312"/>
      <c r="O173" s="312"/>
      <c r="P173" s="312"/>
      <c r="Q173" s="312"/>
      <c r="R173" s="312"/>
      <c r="S173" s="312"/>
      <c r="T173" s="312"/>
      <c r="U173" s="307">
        <v>315</v>
      </c>
      <c r="V173" s="307">
        <v>335</v>
      </c>
      <c r="W173" s="308">
        <f>IF(V173="Neg","Neg",V173*VLOOKUP($D173,$D$1422:$AY$1445,COLUMNS($D173:W173),FALSE))</f>
        <v>374.51045475636079</v>
      </c>
      <c r="X173" s="308">
        <f>IF(W173="Neg","Neg",W173*VLOOKUP($D173,$D$1422:$AY$1445,COLUMNS($D173:X173),FALSE))</f>
        <v>412.75102483004639</v>
      </c>
      <c r="Y173" s="308">
        <f>IF(X173="Neg","Neg",X173*VLOOKUP($D173,$D$1422:$AY$1445,COLUMNS($D173:Y173),FALSE))</f>
        <v>444.94021292626763</v>
      </c>
      <c r="Z173" s="308">
        <f>IF(Y173="Neg","Neg",Y173*VLOOKUP($D173,$D$1422:$AY$1445,COLUMNS($D173:Z173),FALSE))</f>
        <v>468.52541535946744</v>
      </c>
      <c r="AA173" s="308">
        <f>IF(Z173="Neg","Neg",Z173*VLOOKUP($D173,$D$1422:$AY$1445,COLUMNS($D173:AA173),FALSE))</f>
        <v>483.38470608768205</v>
      </c>
      <c r="AB173" s="308">
        <f>IF(AA173="Neg","Neg",AA173*VLOOKUP($D173,$D$1422:$AY$1445,COLUMNS($D173:AB173),FALSE))</f>
        <v>512.549272721855</v>
      </c>
      <c r="AC173" s="308">
        <f>IF(AB173="Neg","Neg",AB173*VLOOKUP($D173,$D$1422:$AY$1445,COLUMNS($D173:AC173),FALSE))</f>
        <v>537.70667938037695</v>
      </c>
      <c r="AD173" s="308">
        <f>IF(AC173="Neg","Neg",AC173*VLOOKUP($D173,$D$1422:$AY$1445,COLUMNS($D173:AD173),FALSE))</f>
        <v>566.83702116066536</v>
      </c>
      <c r="AE173" s="308">
        <f>IF(AD173="Neg","Neg",AD173*VLOOKUP($D173,$D$1422:$AY$1445,COLUMNS($D173:AE173),FALSE))</f>
        <v>606.48009722582879</v>
      </c>
      <c r="AF173" s="308">
        <f>IF(AE173="Neg","Neg",AE173*VLOOKUP($D173,$D$1422:$AY$1445,COLUMNS($D173:AF173),FALSE))</f>
        <v>638.11027937526887</v>
      </c>
      <c r="AG173" s="308">
        <f>IF(AF173="Neg","Neg",AF173*VLOOKUP($D173,$D$1422:$AY$1445,COLUMNS($D173:AG173),FALSE))</f>
        <v>669.4866271917316</v>
      </c>
      <c r="AH173" s="308">
        <f>IF(AG173="Neg","Neg",AG173*VLOOKUP($D173,$D$1422:$AY$1445,COLUMNS($D173:AH173),FALSE))</f>
        <v>700.39594835622802</v>
      </c>
      <c r="AI173" s="308">
        <f>IF(AH173="Neg","Neg",AH173*VLOOKUP($D173,$D$1422:$AY$1445,COLUMNS($D173:AI173),FALSE))</f>
        <v>740.71496528561158</v>
      </c>
      <c r="AJ173" s="308">
        <f>IF(AI173="Neg","Neg",AI173*VLOOKUP($D173,$D$1422:$AY$1445,COLUMNS($D173:AJ173),FALSE))</f>
        <v>768.28950224973073</v>
      </c>
      <c r="AK173" s="308">
        <f>IF(AJ173="Neg","Neg",AJ173*VLOOKUP($D173,$D$1422:$AY$1445,COLUMNS($D173:AK173),FALSE))</f>
        <v>812.28626493612637</v>
      </c>
      <c r="AL173" s="308">
        <f>IF(AK173="Neg","Neg",AK173*VLOOKUP($D173,$D$1422:$AY$1445,COLUMNS($D173:AL173),FALSE))</f>
        <v>861.07022905962526</v>
      </c>
      <c r="AM173" s="308">
        <f>IF(AL173="Neg","Neg",AL173*VLOOKUP($D173,$D$1422:$AY$1445,COLUMNS($D173:AM173),FALSE))</f>
        <v>905.64382313753367</v>
      </c>
      <c r="AN173" s="308">
        <f>IF(AM173="Neg","Neg",AM173*VLOOKUP($D173,$D$1422:$AY$1445,COLUMNS($D173:AN173),FALSE))</f>
        <v>965.15799197163255</v>
      </c>
      <c r="AO173" s="308">
        <f>IF(AN173="Neg","Neg",AN173*VLOOKUP($D173,$D$1422:$AY$1445,COLUMNS($D173:AO173),FALSE))</f>
        <v>1018.642882379734</v>
      </c>
      <c r="AP173" s="308">
        <f>IF(AO173="Neg","Neg",AO173*VLOOKUP($D173,$D$1422:$AY$1445,COLUMNS($D173:AP173),FALSE))</f>
        <v>1069.8575241468261</v>
      </c>
      <c r="AQ173" s="308">
        <f>IF(AP173="Neg","Neg",AP173*VLOOKUP($D173,$D$1422:$AY$1445,COLUMNS($D173:AQ173),FALSE))</f>
        <v>1072.4750124512059</v>
      </c>
      <c r="AR173" s="308">
        <f>IF(AQ173="Neg","Neg",AQ173*VLOOKUP($D173,$D$1422:$AY$1445,COLUMNS($D173:AR173),FALSE))</f>
        <v>1072.0771485247978</v>
      </c>
      <c r="AS173" s="308">
        <f>IF(AR173="Neg","Neg",AR173*VLOOKUP($D173,$D$1422:$AY$1445,COLUMNS($D173:AS173),FALSE))</f>
        <v>1122.9352813972591</v>
      </c>
      <c r="AT173" s="308">
        <f>IF(AS173="Neg","Neg",AS173*VLOOKUP($D173,$D$1422:$AY$1445,COLUMNS($D173:AT173),FALSE))</f>
        <v>1161.5744284151419</v>
      </c>
      <c r="AU173" s="308">
        <f>IF(AT173="Neg","Neg",AT173*VLOOKUP($D173,$D$1422:$AY$1445,COLUMNS($D173:AU173),FALSE))</f>
        <v>1197.059184733331</v>
      </c>
      <c r="AV173" s="308">
        <f>IF(AU173="Neg","Neg",AU173*VLOOKUP($D173,$D$1422:$AY$1445,COLUMNS($D173:AV173),FALSE))</f>
        <v>1252.1669036297922</v>
      </c>
      <c r="AW173" s="308">
        <f>IF(AV173="Neg","Neg",AV173*VLOOKUP($D173,$D$1422:$AY$1445,COLUMNS($D173:AW173),FALSE))</f>
        <v>1306.1858443620506</v>
      </c>
      <c r="AX173" s="308">
        <f>IF(AW173="Neg","Neg",AW173*VLOOKUP($D173,$D$1422:$AY$1445,COLUMNS($D173:AX173),FALSE))</f>
        <v>1337.3404436460528</v>
      </c>
      <c r="AY173" s="308">
        <f>IF(AX173="Neg","Neg",AX173*VLOOKUP($D173,$D$1422:$AY$1445,COLUMNS($D173:AY173),FALSE))</f>
        <v>1385.2466828709703</v>
      </c>
      <c r="AZ173" s="308">
        <f>IF(AY173="Neg","Neg",AY173*VLOOKUP($D173,$D$1422:AZ$1445,COLUMNS($D173:AZ173),FALSE))</f>
        <v>1440.9262420344194</v>
      </c>
      <c r="BA173" s="308">
        <f>IF(AZ173="Neg","Neg",AZ173*VLOOKUP($D173,$D$1422:BA$1445,COLUMNS($D173:BA173),FALSE))</f>
        <v>1501.8678724826202</v>
      </c>
      <c r="BB173" s="308">
        <f>IF(BA173="Neg","Neg",BA173*VLOOKUP($D173,$D$1422:BB$1445,COLUMNS($D173:BB173),FALSE))</f>
        <v>1561.0226803509311</v>
      </c>
      <c r="BC173" s="308">
        <f>IF(BB173="Neg","Neg",BB173*VLOOKUP($D173,$D$1422:BC$1445,COLUMNS($D173:BC173),FALSE))</f>
        <v>1626.7172873823506</v>
      </c>
    </row>
    <row r="174" spans="1:55">
      <c r="A174" s="304"/>
      <c r="B174" s="135" t="s">
        <v>1003</v>
      </c>
      <c r="C174" s="309" t="s">
        <v>324</v>
      </c>
      <c r="D174" s="166" t="s">
        <v>227</v>
      </c>
      <c r="E174" s="168"/>
      <c r="F174" s="168"/>
      <c r="G174" s="168"/>
      <c r="H174" s="168"/>
      <c r="I174" s="168"/>
      <c r="J174" s="168"/>
      <c r="K174" s="168"/>
      <c r="L174" s="168"/>
      <c r="M174" s="168"/>
      <c r="N174" s="168"/>
      <c r="O174" s="168"/>
      <c r="P174" s="168"/>
      <c r="Q174" s="168"/>
      <c r="R174" s="168"/>
      <c r="S174" s="168"/>
      <c r="T174" s="168"/>
      <c r="U174" s="168"/>
      <c r="V174" s="310">
        <v>-1910</v>
      </c>
      <c r="W174" s="310">
        <v>-2690</v>
      </c>
      <c r="X174" s="311">
        <f>IF(W174="Neg","Neg",W174*VLOOKUP($D174,$D$1422:$AY$1445,COLUMNS($D174:X174),FALSE))</f>
        <v>-2964.6709262499357</v>
      </c>
      <c r="Y174" s="311">
        <f>IF(X174="Neg","Neg",X174*VLOOKUP($D174,$D$1422:$AY$1445,COLUMNS($D174:Y174),FALSE))</f>
        <v>-3195.8765304704266</v>
      </c>
      <c r="Z174" s="311">
        <f>IF(Y174="Neg","Neg",Y174*VLOOKUP($D174,$D$1422:$AY$1445,COLUMNS($D174:Z174),FALSE))</f>
        <v>-3365.2822005646872</v>
      </c>
      <c r="AA174" s="311">
        <f>IF(Z174="Neg","Neg",Z174*VLOOKUP($D174,$D$1422:$AY$1445,COLUMNS($D174:AA174),FALSE))</f>
        <v>-3472.0121771280942</v>
      </c>
      <c r="AB174" s="311">
        <f>IF(AA174="Neg","Neg",AA174*VLOOKUP($D174,$D$1422:$AY$1445,COLUMNS($D174:AB174),FALSE))</f>
        <v>-3681.4928024339024</v>
      </c>
      <c r="AC174" s="311">
        <f>IF(AB174="Neg","Neg",AB174*VLOOKUP($D174,$D$1422:$AY$1445,COLUMNS($D174:AC174),FALSE))</f>
        <v>-3862.1911595877746</v>
      </c>
      <c r="AD174" s="311">
        <f>IF(AC174="Neg","Neg",AC174*VLOOKUP($D174,$D$1422:$AY$1445,COLUMNS($D174:AD174),FALSE))</f>
        <v>-4071.4259576922855</v>
      </c>
      <c r="AE174" s="311">
        <f>IF(AD174="Neg","Neg",AD174*VLOOKUP($D174,$D$1422:$AY$1445,COLUMNS($D174:AE174),FALSE))</f>
        <v>-4356.1706777953987</v>
      </c>
      <c r="AF174" s="311">
        <f>IF(AE174="Neg","Neg",AE174*VLOOKUP($D174,$D$1422:$AY$1445,COLUMNS($D174:AF174),FALSE))</f>
        <v>-4583.3611043946939</v>
      </c>
      <c r="AG174" s="311">
        <f>IF(AF174="Neg","Neg",AF174*VLOOKUP($D174,$D$1422:$AY$1445,COLUMNS($D174:AG174),FALSE))</f>
        <v>-4808.7283125843642</v>
      </c>
      <c r="AH174" s="311">
        <f>IF(AG174="Neg","Neg",AG174*VLOOKUP($D174,$D$1422:$AY$1445,COLUMNS($D174:AH174),FALSE))</f>
        <v>-5030.7410037563268</v>
      </c>
      <c r="AI174" s="311">
        <f>IF(AH174="Neg","Neg",AH174*VLOOKUP($D174,$D$1422:$AY$1445,COLUMNS($D174:AI174),FALSE))</f>
        <v>-5320.3408110850696</v>
      </c>
      <c r="AJ174" s="311">
        <f>IF(AI174="Neg","Neg",AI174*VLOOKUP($D174,$D$1422:$AY$1445,COLUMNS($D174:AJ174),FALSE))</f>
        <v>-5518.4007143305898</v>
      </c>
      <c r="AK174" s="311">
        <f>IF(AJ174="Neg","Neg",AJ174*VLOOKUP($D174,$D$1422:$AY$1445,COLUMNS($D174:AK174),FALSE))</f>
        <v>-5834.4167029987784</v>
      </c>
      <c r="AL174" s="311">
        <f>IF(AK174="Neg","Neg",AK174*VLOOKUP($D174,$D$1422:$AY$1445,COLUMNS($D174:AL174),FALSE))</f>
        <v>-6184.8177714484791</v>
      </c>
      <c r="AM174" s="311">
        <f>IF(AL174="Neg","Neg",AL174*VLOOKUP($D174,$D$1422:$AY$1445,COLUMNS($D174:AM174),FALSE))</f>
        <v>-6504.9769727385392</v>
      </c>
      <c r="AN174" s="311">
        <f>IF(AM174="Neg","Neg",AM174*VLOOKUP($D174,$D$1422:$AY$1445,COLUMNS($D174:AN174),FALSE))</f>
        <v>-6932.4499901950885</v>
      </c>
      <c r="AO174" s="311">
        <f>IF(AN174="Neg","Neg",AN174*VLOOKUP($D174,$D$1422:$AY$1445,COLUMNS($D174:AO174),FALSE))</f>
        <v>-7316.6164490230294</v>
      </c>
      <c r="AP174" s="311">
        <f>IF(AO174="Neg","Neg",AO174*VLOOKUP($D174,$D$1422:$AY$1445,COLUMNS($D174:AP174),FALSE))</f>
        <v>-7684.4763701648917</v>
      </c>
      <c r="AQ174" s="311">
        <f>IF(AP174="Neg","Neg",AP174*VLOOKUP($D174,$D$1422:$AY$1445,COLUMNS($D174:AQ174),FALSE))</f>
        <v>-7703.2770296641365</v>
      </c>
      <c r="AR174" s="311">
        <f>IF(AQ174="Neg","Neg",AQ174*VLOOKUP($D174,$D$1422:$AY$1445,COLUMNS($D174:AR174),FALSE))</f>
        <v>-7700.4192884490503</v>
      </c>
      <c r="AS174" s="311">
        <f>IF(AR174="Neg","Neg",AR174*VLOOKUP($D174,$D$1422:$AY$1445,COLUMNS($D174:AS174),FALSE))</f>
        <v>-8065.7185095773948</v>
      </c>
      <c r="AT174" s="311">
        <f>IF(AS174="Neg","Neg",AS174*VLOOKUP($D174,$D$1422:$AY$1445,COLUMNS($D174:AT174),FALSE))</f>
        <v>-8343.2522984424431</v>
      </c>
      <c r="AU174" s="311">
        <f>IF(AT174="Neg","Neg",AT174*VLOOKUP($D174,$D$1422:$AY$1445,COLUMNS($D174:AU174),FALSE))</f>
        <v>-8598.1290135878899</v>
      </c>
      <c r="AV174" s="311">
        <f>IF(AU174="Neg","Neg",AU174*VLOOKUP($D174,$D$1422:$AY$1445,COLUMNS($D174:AV174),FALSE))</f>
        <v>-8993.9517788773628</v>
      </c>
      <c r="AW174" s="311">
        <f>IF(AV174="Neg","Neg",AV174*VLOOKUP($D174,$D$1422:$AY$1445,COLUMNS($D174:AW174),FALSE))</f>
        <v>-9381.9541663255532</v>
      </c>
      <c r="AX174" s="311">
        <f>IF(AW174="Neg","Neg",AW174*VLOOKUP($D174,$D$1422:$AY$1445,COLUMNS($D174:AX174),FALSE))</f>
        <v>-9605.7286191068142</v>
      </c>
      <c r="AY174" s="311">
        <f>IF(AX174="Neg","Neg",AX174*VLOOKUP($D174,$D$1422:$AY$1445,COLUMNS($D174:AY174),FALSE))</f>
        <v>-9949.8252441232344</v>
      </c>
      <c r="AZ174" s="311">
        <f>IF(AY174="Neg","Neg",AY174*VLOOKUP($D174,$D$1422:AZ$1445,COLUMNS($D174:AZ174),FALSE))</f>
        <v>-10349.755372234389</v>
      </c>
      <c r="BA174" s="311">
        <f>IF(AZ174="Neg","Neg",AZ174*VLOOKUP($D174,$D$1422:BA$1445,COLUMNS($D174:BA174),FALSE))</f>
        <v>-10787.481432545062</v>
      </c>
      <c r="BB174" s="311">
        <f>IF(BA174="Neg","Neg",BA174*VLOOKUP($D174,$D$1422:BB$1445,COLUMNS($D174:BB174),FALSE))</f>
        <v>-11212.373264387985</v>
      </c>
      <c r="BC174" s="311">
        <f>IF(BB174="Neg","Neg",BB174*VLOOKUP($D174,$D$1422:BC$1445,COLUMNS($D174:BC174),FALSE))</f>
        <v>-11684.238577278873</v>
      </c>
    </row>
    <row r="175" spans="1:55">
      <c r="A175" s="304"/>
      <c r="B175" s="135" t="s">
        <v>1003</v>
      </c>
      <c r="C175" s="309" t="s">
        <v>325</v>
      </c>
      <c r="D175" s="166" t="s">
        <v>227</v>
      </c>
      <c r="E175" s="168"/>
      <c r="F175" s="168"/>
      <c r="G175" s="168"/>
      <c r="H175" s="168"/>
      <c r="I175" s="168"/>
      <c r="J175" s="168"/>
      <c r="K175" s="168"/>
      <c r="L175" s="168"/>
      <c r="M175" s="168"/>
      <c r="N175" s="168"/>
      <c r="O175" s="168"/>
      <c r="P175" s="168"/>
      <c r="Q175" s="168"/>
      <c r="R175" s="168"/>
      <c r="S175" s="168"/>
      <c r="T175" s="168"/>
      <c r="U175" s="168"/>
      <c r="V175" s="310">
        <v>40</v>
      </c>
      <c r="W175" s="310">
        <v>80</v>
      </c>
      <c r="X175" s="311">
        <f>IF(W175="Neg","Neg",W175*VLOOKUP($D175,$D$1422:$AY$1445,COLUMNS($D175:X175),FALSE))</f>
        <v>88.168652081782483</v>
      </c>
      <c r="Y175" s="311">
        <f>IF(X175="Neg","Neg",X175*VLOOKUP($D175,$D$1422:$AY$1445,COLUMNS($D175:Y175),FALSE))</f>
        <v>95.044655181276639</v>
      </c>
      <c r="Z175" s="311">
        <f>IF(Y175="Neg","Neg",Y175*VLOOKUP($D175,$D$1422:$AY$1445,COLUMNS($D175:Z175),FALSE))</f>
        <v>100.08274202422862</v>
      </c>
      <c r="AA175" s="311">
        <f>IF(Z175="Neg","Neg",Z175*VLOOKUP($D175,$D$1422:$AY$1445,COLUMNS($D175:AA175),FALSE))</f>
        <v>103.25686772128162</v>
      </c>
      <c r="AB175" s="311">
        <f>IF(AA175="Neg","Neg",AA175*VLOOKUP($D175,$D$1422:$AY$1445,COLUMNS($D175:AB175),FALSE))</f>
        <v>109.48677479357332</v>
      </c>
      <c r="AC175" s="311">
        <f>IF(AB175="Neg","Neg",AB175*VLOOKUP($D175,$D$1422:$AY$1445,COLUMNS($D175:AC175),FALSE))</f>
        <v>114.8607036308632</v>
      </c>
      <c r="AD175" s="311">
        <f>IF(AC175="Neg","Neg",AC175*VLOOKUP($D175,$D$1422:$AY$1445,COLUMNS($D175:AD175),FALSE))</f>
        <v>121.08329985701967</v>
      </c>
      <c r="AE175" s="311">
        <f>IF(AD175="Neg","Neg",AD175*VLOOKUP($D175,$D$1422:$AY$1445,COLUMNS($D175:AE175),FALSE))</f>
        <v>129.55154432105277</v>
      </c>
      <c r="AF175" s="311">
        <f>IF(AE175="Neg","Neg",AE175*VLOOKUP($D175,$D$1422:$AY$1445,COLUMNS($D175:AF175),FALSE))</f>
        <v>136.30813693367122</v>
      </c>
      <c r="AG175" s="311">
        <f>IF(AF175="Neg","Neg",AF175*VLOOKUP($D175,$D$1422:$AY$1445,COLUMNS($D175:AG175),FALSE))</f>
        <v>143.01050743745324</v>
      </c>
      <c r="AH175" s="311">
        <f>IF(AG175="Neg","Neg",AG175*VLOOKUP($D175,$D$1422:$AY$1445,COLUMNS($D175:AH175),FALSE))</f>
        <v>149.61311535334804</v>
      </c>
      <c r="AI175" s="311">
        <f>IF(AH175="Neg","Neg",AH175*VLOOKUP($D175,$D$1422:$AY$1445,COLUMNS($D175:AI175),FALSE))</f>
        <v>158.22574902855226</v>
      </c>
      <c r="AJ175" s="311">
        <f>IF(AI175="Neg","Neg",AI175*VLOOKUP($D175,$D$1422:$AY$1445,COLUMNS($D175:AJ175),FALSE))</f>
        <v>164.11600637414392</v>
      </c>
      <c r="AK175" s="311">
        <f>IF(AJ175="Neg","Neg",AJ175*VLOOKUP($D175,$D$1422:$AY$1445,COLUMNS($D175:AK175),FALSE))</f>
        <v>173.51425139029823</v>
      </c>
      <c r="AL175" s="311">
        <f>IF(AK175="Neg","Neg",AK175*VLOOKUP($D175,$D$1422:$AY$1445,COLUMNS($D175:AL175),FALSE))</f>
        <v>183.93510100962015</v>
      </c>
      <c r="AM175" s="311">
        <f>IF(AL175="Neg","Neg",AL175*VLOOKUP($D175,$D$1422:$AY$1445,COLUMNS($D175:AM175),FALSE))</f>
        <v>193.45656424501229</v>
      </c>
      <c r="AN175" s="311">
        <f>IF(AM175="Neg","Neg",AM175*VLOOKUP($D175,$D$1422:$AY$1445,COLUMNS($D175:AN175),FALSE))</f>
        <v>206.16951643702862</v>
      </c>
      <c r="AO175" s="311">
        <f>IF(AN175="Neg","Neg",AN175*VLOOKUP($D175,$D$1422:$AY$1445,COLUMNS($D175:AO175),FALSE))</f>
        <v>217.59454123488561</v>
      </c>
      <c r="AP175" s="311">
        <f>IF(AO175="Neg","Neg",AO175*VLOOKUP($D175,$D$1422:$AY$1445,COLUMNS($D175:AP175),FALSE))</f>
        <v>228.53461323910454</v>
      </c>
      <c r="AQ175" s="311">
        <f>IF(AP175="Neg","Neg",AP175*VLOOKUP($D175,$D$1422:$AY$1445,COLUMNS($D175:AQ175),FALSE))</f>
        <v>229.09374065915645</v>
      </c>
      <c r="AR175" s="311">
        <f>IF(AQ175="Neg","Neg",AQ175*VLOOKUP($D175,$D$1422:$AY$1445,COLUMNS($D175:AR175),FALSE))</f>
        <v>229.0087520728342</v>
      </c>
      <c r="AS175" s="311">
        <f>IF(AR175="Neg","Neg",AR175*VLOOKUP($D175,$D$1422:$AY$1445,COLUMNS($D175:AS175),FALSE))</f>
        <v>239.872669429811</v>
      </c>
      <c r="AT175" s="311">
        <f>IF(AS175="Neg","Neg",AS175*VLOOKUP($D175,$D$1422:$AY$1445,COLUMNS($D175:AT175),FALSE))</f>
        <v>248.1264624072102</v>
      </c>
      <c r="AU175" s="311">
        <f>IF(AT175="Neg","Neg",AT175*VLOOKUP($D175,$D$1422:$AY$1445,COLUMNS($D175:AU175),FALSE))</f>
        <v>255.70643906581083</v>
      </c>
      <c r="AV175" s="311">
        <f>IF(AU175="Neg","Neg",AU175*VLOOKUP($D175,$D$1422:$AY$1445,COLUMNS($D175:AV175),FALSE))</f>
        <v>267.47811981791409</v>
      </c>
      <c r="AW175" s="311">
        <f>IF(AV175="Neg","Neg",AV175*VLOOKUP($D175,$D$1422:$AY$1445,COLUMNS($D175:AW175),FALSE))</f>
        <v>279.01722427733984</v>
      </c>
      <c r="AX175" s="311">
        <f>IF(AW175="Neg","Neg",AW175*VLOOKUP($D175,$D$1422:$AY$1445,COLUMNS($D175:AX175),FALSE))</f>
        <v>285.67222659053721</v>
      </c>
      <c r="AY175" s="311">
        <f>IF(AX175="Neg","Neg",AX175*VLOOKUP($D175,$D$1422:$AY$1445,COLUMNS($D175:AY175),FALSE))</f>
        <v>295.90558346834894</v>
      </c>
      <c r="AZ175" s="311">
        <f>IF(AY175="Neg","Neg",AY175*VLOOKUP($D175,$D$1422:AZ$1445,COLUMNS($D175:AZ175),FALSE))</f>
        <v>307.79941627462864</v>
      </c>
      <c r="BA175" s="311">
        <f>IF(AZ175="Neg","Neg",AZ175*VLOOKUP($D175,$D$1422:BA$1445,COLUMNS($D175:BA175),FALSE))</f>
        <v>320.81729167420252</v>
      </c>
      <c r="BB175" s="311">
        <f>IF(BA175="Neg","Neg",BA175*VLOOKUP($D175,$D$1422:BB$1445,COLUMNS($D175:BB175),FALSE))</f>
        <v>333.45347998179875</v>
      </c>
      <c r="BC175" s="311">
        <f>IF(BB175="Neg","Neg",BB175*VLOOKUP($D175,$D$1422:BC$1445,COLUMNS($D175:BC175),FALSE))</f>
        <v>347.48664913840508</v>
      </c>
    </row>
    <row r="176" spans="1:55">
      <c r="A176" s="304"/>
      <c r="B176" s="135" t="s">
        <v>1003</v>
      </c>
      <c r="C176" s="309" t="s">
        <v>326</v>
      </c>
      <c r="D176" s="166" t="s">
        <v>227</v>
      </c>
      <c r="E176" s="168"/>
      <c r="F176" s="168"/>
      <c r="G176" s="168"/>
      <c r="H176" s="168"/>
      <c r="I176" s="168"/>
      <c r="J176" s="168"/>
      <c r="K176" s="168"/>
      <c r="L176" s="168"/>
      <c r="M176" s="168"/>
      <c r="N176" s="168"/>
      <c r="O176" s="168"/>
      <c r="P176" s="168"/>
      <c r="Q176" s="168"/>
      <c r="R176" s="168"/>
      <c r="S176" s="168"/>
      <c r="T176" s="168"/>
      <c r="U176" s="168"/>
      <c r="V176" s="310">
        <v>0</v>
      </c>
      <c r="W176" s="310">
        <v>-50</v>
      </c>
      <c r="X176" s="311">
        <f>IF(W176="Neg","Neg",W176*VLOOKUP($D176,$D$1422:$AY$1445,COLUMNS($D176:X176),FALSE))</f>
        <v>-55.105407551114048</v>
      </c>
      <c r="Y176" s="311">
        <f>IF(X176="Neg","Neg",X176*VLOOKUP($D176,$D$1422:$AY$1445,COLUMNS($D176:Y176),FALSE))</f>
        <v>-59.402909488297894</v>
      </c>
      <c r="Z176" s="311">
        <f>IF(Y176="Neg","Neg",Y176*VLOOKUP($D176,$D$1422:$AY$1445,COLUMNS($D176:Z176),FALSE))</f>
        <v>-62.551713765142885</v>
      </c>
      <c r="AA176" s="311">
        <f>IF(Z176="Neg","Neg",Z176*VLOOKUP($D176,$D$1422:$AY$1445,COLUMNS($D176:AA176),FALSE))</f>
        <v>-64.535542325801003</v>
      </c>
      <c r="AB176" s="311">
        <f>IF(AA176="Neg","Neg",AA176*VLOOKUP($D176,$D$1422:$AY$1445,COLUMNS($D176:AB176),FALSE))</f>
        <v>-68.429234245983309</v>
      </c>
      <c r="AC176" s="311">
        <f>IF(AB176="Neg","Neg",AB176*VLOOKUP($D176,$D$1422:$AY$1445,COLUMNS($D176:AC176),FALSE))</f>
        <v>-71.78793976928948</v>
      </c>
      <c r="AD176" s="311">
        <f>IF(AC176="Neg","Neg",AC176*VLOOKUP($D176,$D$1422:$AY$1445,COLUMNS($D176:AD176),FALSE))</f>
        <v>-75.677062410637262</v>
      </c>
      <c r="AE176" s="311">
        <f>IF(AD176="Neg","Neg",AD176*VLOOKUP($D176,$D$1422:$AY$1445,COLUMNS($D176:AE176),FALSE))</f>
        <v>-80.969715200657959</v>
      </c>
      <c r="AF176" s="311">
        <f>IF(AE176="Neg","Neg",AE176*VLOOKUP($D176,$D$1422:$AY$1445,COLUMNS($D176:AF176),FALSE))</f>
        <v>-85.192585583544485</v>
      </c>
      <c r="AG176" s="311">
        <f>IF(AF176="Neg","Neg",AF176*VLOOKUP($D176,$D$1422:$AY$1445,COLUMNS($D176:AG176),FALSE))</f>
        <v>-89.381567148408237</v>
      </c>
      <c r="AH176" s="311">
        <f>IF(AG176="Neg","Neg",AG176*VLOOKUP($D176,$D$1422:$AY$1445,COLUMNS($D176:AH176),FALSE))</f>
        <v>-93.50819709584249</v>
      </c>
      <c r="AI176" s="311">
        <f>IF(AH176="Neg","Neg",AH176*VLOOKUP($D176,$D$1422:$AY$1445,COLUMNS($D176:AI176),FALSE))</f>
        <v>-98.891093142845136</v>
      </c>
      <c r="AJ176" s="311">
        <f>IF(AI176="Neg","Neg",AI176*VLOOKUP($D176,$D$1422:$AY$1445,COLUMNS($D176:AJ176),FALSE))</f>
        <v>-102.57250398383994</v>
      </c>
      <c r="AK176" s="311">
        <f>IF(AJ176="Neg","Neg",AJ176*VLOOKUP($D176,$D$1422:$AY$1445,COLUMNS($D176:AK176),FALSE))</f>
        <v>-108.44640711893638</v>
      </c>
      <c r="AL176" s="311">
        <f>IF(AK176="Neg","Neg",AK176*VLOOKUP($D176,$D$1422:$AY$1445,COLUMNS($D176:AL176),FALSE))</f>
        <v>-114.95943813101259</v>
      </c>
      <c r="AM176" s="311">
        <f>IF(AL176="Neg","Neg",AL176*VLOOKUP($D176,$D$1422:$AY$1445,COLUMNS($D176:AM176),FALSE))</f>
        <v>-120.91035265313266</v>
      </c>
      <c r="AN176" s="311">
        <f>IF(AM176="Neg","Neg",AM176*VLOOKUP($D176,$D$1422:$AY$1445,COLUMNS($D176:AN176),FALSE))</f>
        <v>-128.85594777314287</v>
      </c>
      <c r="AO176" s="311">
        <f>IF(AN176="Neg","Neg",AN176*VLOOKUP($D176,$D$1422:$AY$1445,COLUMNS($D176:AO176),FALSE))</f>
        <v>-135.99658827180349</v>
      </c>
      <c r="AP176" s="311">
        <f>IF(AO176="Neg","Neg",AO176*VLOOKUP($D176,$D$1422:$AY$1445,COLUMNS($D176:AP176),FALSE))</f>
        <v>-142.83413327444032</v>
      </c>
      <c r="AQ176" s="311">
        <f>IF(AP176="Neg","Neg",AP176*VLOOKUP($D176,$D$1422:$AY$1445,COLUMNS($D176:AQ176),FALSE))</f>
        <v>-143.18358791197275</v>
      </c>
      <c r="AR176" s="311">
        <f>IF(AQ176="Neg","Neg",AQ176*VLOOKUP($D176,$D$1422:$AY$1445,COLUMNS($D176:AR176),FALSE))</f>
        <v>-143.13047004552135</v>
      </c>
      <c r="AS176" s="311">
        <f>IF(AR176="Neg","Neg",AR176*VLOOKUP($D176,$D$1422:$AY$1445,COLUMNS($D176:AS176),FALSE))</f>
        <v>-149.92041839363185</v>
      </c>
      <c r="AT176" s="311">
        <f>IF(AS176="Neg","Neg",AS176*VLOOKUP($D176,$D$1422:$AY$1445,COLUMNS($D176:AT176),FALSE))</f>
        <v>-155.07903900450634</v>
      </c>
      <c r="AU176" s="311">
        <f>IF(AT176="Neg","Neg",AT176*VLOOKUP($D176,$D$1422:$AY$1445,COLUMNS($D176:AU176),FALSE))</f>
        <v>-159.81652441613173</v>
      </c>
      <c r="AV176" s="311">
        <f>IF(AU176="Neg","Neg",AU176*VLOOKUP($D176,$D$1422:$AY$1445,COLUMNS($D176:AV176),FALSE))</f>
        <v>-167.17382488619629</v>
      </c>
      <c r="AW176" s="311">
        <f>IF(AV176="Neg","Neg",AV176*VLOOKUP($D176,$D$1422:$AY$1445,COLUMNS($D176:AW176),FALSE))</f>
        <v>-174.38576517333738</v>
      </c>
      <c r="AX176" s="311">
        <f>IF(AW176="Neg","Neg",AW176*VLOOKUP($D176,$D$1422:$AY$1445,COLUMNS($D176:AX176),FALSE))</f>
        <v>-178.54514161908574</v>
      </c>
      <c r="AY176" s="311">
        <f>IF(AX176="Neg","Neg",AX176*VLOOKUP($D176,$D$1422:$AY$1445,COLUMNS($D176:AY176),FALSE))</f>
        <v>-184.94098966771807</v>
      </c>
      <c r="AZ176" s="311">
        <f>IF(AY176="Neg","Neg",AY176*VLOOKUP($D176,$D$1422:AZ$1445,COLUMNS($D176:AZ176),FALSE))</f>
        <v>-192.37463517164289</v>
      </c>
      <c r="BA176" s="311">
        <f>IF(AZ176="Neg","Neg",AZ176*VLOOKUP($D176,$D$1422:BA$1445,COLUMNS($D176:BA176),FALSE))</f>
        <v>-200.51080729637658</v>
      </c>
      <c r="BB176" s="311">
        <f>IF(BA176="Neg","Neg",BA176*VLOOKUP($D176,$D$1422:BB$1445,COLUMNS($D176:BB176),FALSE))</f>
        <v>-208.4084249886242</v>
      </c>
      <c r="BC176" s="311">
        <f>IF(BB176="Neg","Neg",BB176*VLOOKUP($D176,$D$1422:BC$1445,COLUMNS($D176:BC176),FALSE))</f>
        <v>-217.17915571150317</v>
      </c>
    </row>
    <row r="177" spans="1:55">
      <c r="A177" s="304"/>
      <c r="B177" s="135" t="s">
        <v>1003</v>
      </c>
      <c r="C177" s="309" t="s">
        <v>317</v>
      </c>
      <c r="D177" s="166" t="s">
        <v>791</v>
      </c>
      <c r="E177" s="168"/>
      <c r="F177" s="168"/>
      <c r="G177" s="168"/>
      <c r="H177" s="168"/>
      <c r="I177" s="168"/>
      <c r="J177" s="168"/>
      <c r="K177" s="168"/>
      <c r="L177" s="168"/>
      <c r="M177" s="168"/>
      <c r="N177" s="168"/>
      <c r="O177" s="168"/>
      <c r="P177" s="168"/>
      <c r="Q177" s="168"/>
      <c r="R177" s="168"/>
      <c r="S177" s="168"/>
      <c r="T177" s="168"/>
      <c r="U177" s="168"/>
      <c r="V177" s="310">
        <v>-290</v>
      </c>
      <c r="W177" s="310">
        <v>-130</v>
      </c>
      <c r="X177" s="311">
        <f>IF(W177="Neg","Neg",W177*VLOOKUP($D177,$D$1422:$AY$1445,COLUMNS($D177:X177),FALSE))</f>
        <v>-143.27405963289652</v>
      </c>
      <c r="Y177" s="311">
        <f>IF(X177="Neg","Neg",X177*VLOOKUP($D177,$D$1422:$AY$1445,COLUMNS($D177:Y177),FALSE))</f>
        <v>-154.44756466957452</v>
      </c>
      <c r="Z177" s="311">
        <f>IF(Y177="Neg","Neg",Y177*VLOOKUP($D177,$D$1422:$AY$1445,COLUMNS($D177:Z177),FALSE))</f>
        <v>-162.63445578937149</v>
      </c>
      <c r="AA177" s="311">
        <f>IF(Z177="Neg","Neg",Z177*VLOOKUP($D177,$D$1422:$AY$1445,COLUMNS($D177:AA177),FALSE))</f>
        <v>-167.7924100470826</v>
      </c>
      <c r="AB177" s="311">
        <f>IF(AA177="Neg","Neg",AA177*VLOOKUP($D177,$D$1422:$AY$1445,COLUMNS($D177:AB177),FALSE))</f>
        <v>-177.9160090395566</v>
      </c>
      <c r="AC177" s="311">
        <f>IF(AB177="Neg","Neg",AB177*VLOOKUP($D177,$D$1422:$AY$1445,COLUMNS($D177:AC177),FALSE))</f>
        <v>-186.64864340015265</v>
      </c>
      <c r="AD177" s="311">
        <f>IF(AC177="Neg","Neg",AC177*VLOOKUP($D177,$D$1422:$AY$1445,COLUMNS($D177:AD177),FALSE))</f>
        <v>-196.76036226765692</v>
      </c>
      <c r="AE177" s="311">
        <f>IF(AD177="Neg","Neg",AD177*VLOOKUP($D177,$D$1422:$AY$1445,COLUMNS($D177:AE177),FALSE))</f>
        <v>-210.52125952171073</v>
      </c>
      <c r="AF177" s="311">
        <f>IF(AE177="Neg","Neg",AE177*VLOOKUP($D177,$D$1422:$AY$1445,COLUMNS($D177:AF177),FALSE))</f>
        <v>-221.50072251721571</v>
      </c>
      <c r="AG177" s="311">
        <f>IF(AF177="Neg","Neg",AF177*VLOOKUP($D177,$D$1422:$AY$1445,COLUMNS($D177:AG177),FALSE))</f>
        <v>-232.39207458586148</v>
      </c>
      <c r="AH177" s="311">
        <f>IF(AG177="Neg","Neg",AG177*VLOOKUP($D177,$D$1422:$AY$1445,COLUMNS($D177:AH177),FALSE))</f>
        <v>-243.12131244919053</v>
      </c>
      <c r="AI177" s="311">
        <f>IF(AH177="Neg","Neg",AH177*VLOOKUP($D177,$D$1422:$AY$1445,COLUMNS($D177:AI177),FALSE))</f>
        <v>-257.11684217139742</v>
      </c>
      <c r="AJ177" s="311">
        <f>IF(AI177="Neg","Neg",AI177*VLOOKUP($D177,$D$1422:$AY$1445,COLUMNS($D177:AJ177),FALSE))</f>
        <v>-266.68851035798389</v>
      </c>
      <c r="AK177" s="311">
        <f>IF(AJ177="Neg","Neg",AJ177*VLOOKUP($D177,$D$1422:$AY$1445,COLUMNS($D177:AK177),FALSE))</f>
        <v>-281.96065850923463</v>
      </c>
      <c r="AL177" s="311">
        <f>IF(AK177="Neg","Neg",AK177*VLOOKUP($D177,$D$1422:$AY$1445,COLUMNS($D177:AL177),FALSE))</f>
        <v>-298.89453914063279</v>
      </c>
      <c r="AM177" s="311">
        <f>IF(AL177="Neg","Neg",AL177*VLOOKUP($D177,$D$1422:$AY$1445,COLUMNS($D177:AM177),FALSE))</f>
        <v>-314.36691689814501</v>
      </c>
      <c r="AN177" s="311">
        <f>IF(AM177="Neg","Neg",AM177*VLOOKUP($D177,$D$1422:$AY$1445,COLUMNS($D177:AN177),FALSE))</f>
        <v>-335.02546421017155</v>
      </c>
      <c r="AO177" s="311">
        <f>IF(AN177="Neg","Neg",AN177*VLOOKUP($D177,$D$1422:$AY$1445,COLUMNS($D177:AO177),FALSE))</f>
        <v>-353.59112950668919</v>
      </c>
      <c r="AP177" s="311">
        <f>IF(AO177="Neg","Neg",AO177*VLOOKUP($D177,$D$1422:$AY$1445,COLUMNS($D177:AP177),FALSE))</f>
        <v>-371.36874651354498</v>
      </c>
      <c r="AQ177" s="311">
        <f>IF(AP177="Neg","Neg",AP177*VLOOKUP($D177,$D$1422:$AY$1445,COLUMNS($D177:AQ177),FALSE))</f>
        <v>-372.27732857112932</v>
      </c>
      <c r="AR177" s="311">
        <f>IF(AQ177="Neg","Neg",AQ177*VLOOKUP($D177,$D$1422:$AY$1445,COLUMNS($D177:AR177),FALSE))</f>
        <v>-372.13922211835563</v>
      </c>
      <c r="AS177" s="311">
        <f>IF(AR177="Neg","Neg",AR177*VLOOKUP($D177,$D$1422:$AY$1445,COLUMNS($D177:AS177),FALSE))</f>
        <v>-389.79308782344293</v>
      </c>
      <c r="AT177" s="311">
        <f>IF(AS177="Neg","Neg",AS177*VLOOKUP($D177,$D$1422:$AY$1445,COLUMNS($D177:AT177),FALSE))</f>
        <v>-403.20550141171663</v>
      </c>
      <c r="AU177" s="311">
        <f>IF(AT177="Neg","Neg",AT177*VLOOKUP($D177,$D$1422:$AY$1445,COLUMNS($D177:AU177),FALSE))</f>
        <v>-415.52296348194261</v>
      </c>
      <c r="AV177" s="311">
        <f>IF(AU177="Neg","Neg",AU177*VLOOKUP($D177,$D$1422:$AY$1445,COLUMNS($D177:AV177),FALSE))</f>
        <v>-434.65194470411046</v>
      </c>
      <c r="AW177" s="311">
        <f>IF(AV177="Neg","Neg",AV177*VLOOKUP($D177,$D$1422:$AY$1445,COLUMNS($D177:AW177),FALSE))</f>
        <v>-453.4029894506773</v>
      </c>
      <c r="AX177" s="311">
        <f>IF(AW177="Neg","Neg",AW177*VLOOKUP($D177,$D$1422:$AY$1445,COLUMNS($D177:AX177),FALSE))</f>
        <v>-464.21736820962303</v>
      </c>
      <c r="AY177" s="311">
        <f>IF(AX177="Neg","Neg",AX177*VLOOKUP($D177,$D$1422:$AY$1445,COLUMNS($D177:AY177),FALSE))</f>
        <v>-480.84657313606709</v>
      </c>
      <c r="AZ177" s="311">
        <f>IF(AY177="Neg","Neg",AY177*VLOOKUP($D177,$D$1422:AZ$1445,COLUMNS($D177:AZ177),FALSE))</f>
        <v>-500.17405144627162</v>
      </c>
      <c r="BA177" s="311">
        <f>IF(AZ177="Neg","Neg",AZ177*VLOOKUP($D177,$D$1422:BA$1445,COLUMNS($D177:BA177),FALSE))</f>
        <v>-521.32809897057928</v>
      </c>
      <c r="BB177" s="311">
        <f>IF(BA177="Neg","Neg",BA177*VLOOKUP($D177,$D$1422:BB$1445,COLUMNS($D177:BB177),FALSE))</f>
        <v>-541.8619049704231</v>
      </c>
      <c r="BC177" s="311">
        <f>IF(BB177="Neg","Neg",BB177*VLOOKUP($D177,$D$1422:BC$1445,COLUMNS($D177:BC177),FALSE))</f>
        <v>-564.66580484990834</v>
      </c>
    </row>
    <row r="178" spans="1:55">
      <c r="A178" s="304"/>
      <c r="B178" s="135" t="s">
        <v>1003</v>
      </c>
      <c r="C178" s="309" t="s">
        <v>814</v>
      </c>
      <c r="D178" s="166" t="s">
        <v>791</v>
      </c>
      <c r="E178" s="168"/>
      <c r="F178" s="168"/>
      <c r="G178" s="168"/>
      <c r="H178" s="168"/>
      <c r="I178" s="168"/>
      <c r="J178" s="168"/>
      <c r="K178" s="168"/>
      <c r="L178" s="168"/>
      <c r="M178" s="168"/>
      <c r="N178" s="168"/>
      <c r="O178" s="168"/>
      <c r="P178" s="168"/>
      <c r="Q178" s="168"/>
      <c r="R178" s="168"/>
      <c r="S178" s="168"/>
      <c r="T178" s="168"/>
      <c r="U178" s="168"/>
      <c r="V178" s="310">
        <v>0</v>
      </c>
      <c r="W178" s="310">
        <v>100</v>
      </c>
      <c r="X178" s="311">
        <f>IF(W178="Neg","Neg",W178*VLOOKUP($D178,$D$1422:$AY$1445,COLUMNS($D178:X178),FALSE))</f>
        <v>110.2108151022281</v>
      </c>
      <c r="Y178" s="311">
        <f>IF(X178="Neg","Neg",X178*VLOOKUP($D178,$D$1422:$AY$1445,COLUMNS($D178:Y178),FALSE))</f>
        <v>118.80581897659579</v>
      </c>
      <c r="Z178" s="311">
        <f>IF(Y178="Neg","Neg",Y178*VLOOKUP($D178,$D$1422:$AY$1445,COLUMNS($D178:Z178),FALSE))</f>
        <v>125.10342753028577</v>
      </c>
      <c r="AA178" s="311">
        <f>IF(Z178="Neg","Neg",Z178*VLOOKUP($D178,$D$1422:$AY$1445,COLUMNS($D178:AA178),FALSE))</f>
        <v>129.07108465160201</v>
      </c>
      <c r="AB178" s="311">
        <f>IF(AA178="Neg","Neg",AA178*VLOOKUP($D178,$D$1422:$AY$1445,COLUMNS($D178:AB178),FALSE))</f>
        <v>136.85846849196662</v>
      </c>
      <c r="AC178" s="311">
        <f>IF(AB178="Neg","Neg",AB178*VLOOKUP($D178,$D$1422:$AY$1445,COLUMNS($D178:AC178),FALSE))</f>
        <v>143.57587953857896</v>
      </c>
      <c r="AD178" s="311">
        <f>IF(AC178="Neg","Neg",AC178*VLOOKUP($D178,$D$1422:$AY$1445,COLUMNS($D178:AD178),FALSE))</f>
        <v>151.35412482127452</v>
      </c>
      <c r="AE178" s="311">
        <f>IF(AD178="Neg","Neg",AD178*VLOOKUP($D178,$D$1422:$AY$1445,COLUMNS($D178:AE178),FALSE))</f>
        <v>161.93943040131592</v>
      </c>
      <c r="AF178" s="311">
        <f>IF(AE178="Neg","Neg",AE178*VLOOKUP($D178,$D$1422:$AY$1445,COLUMNS($D178:AF178),FALSE))</f>
        <v>170.38517116708897</v>
      </c>
      <c r="AG178" s="311">
        <f>IF(AF178="Neg","Neg",AF178*VLOOKUP($D178,$D$1422:$AY$1445,COLUMNS($D178:AG178),FALSE))</f>
        <v>178.76313429681647</v>
      </c>
      <c r="AH178" s="311">
        <f>IF(AG178="Neg","Neg",AG178*VLOOKUP($D178,$D$1422:$AY$1445,COLUMNS($D178:AH178),FALSE))</f>
        <v>187.01639419168498</v>
      </c>
      <c r="AI178" s="311">
        <f>IF(AH178="Neg","Neg",AH178*VLOOKUP($D178,$D$1422:$AY$1445,COLUMNS($D178:AI178),FALSE))</f>
        <v>197.78218628569027</v>
      </c>
      <c r="AJ178" s="311">
        <f>IF(AI178="Neg","Neg",AI178*VLOOKUP($D178,$D$1422:$AY$1445,COLUMNS($D178:AJ178),FALSE))</f>
        <v>205.14500796767987</v>
      </c>
      <c r="AK178" s="311">
        <f>IF(AJ178="Neg","Neg",AJ178*VLOOKUP($D178,$D$1422:$AY$1445,COLUMNS($D178:AK178),FALSE))</f>
        <v>216.89281423787276</v>
      </c>
      <c r="AL178" s="311">
        <f>IF(AK178="Neg","Neg",AK178*VLOOKUP($D178,$D$1422:$AY$1445,COLUMNS($D178:AL178),FALSE))</f>
        <v>229.91887626202518</v>
      </c>
      <c r="AM178" s="311">
        <f>IF(AL178="Neg","Neg",AL178*VLOOKUP($D178,$D$1422:$AY$1445,COLUMNS($D178:AM178),FALSE))</f>
        <v>241.82070530626532</v>
      </c>
      <c r="AN178" s="311">
        <f>IF(AM178="Neg","Neg",AM178*VLOOKUP($D178,$D$1422:$AY$1445,COLUMNS($D178:AN178),FALSE))</f>
        <v>257.71189554628575</v>
      </c>
      <c r="AO178" s="311">
        <f>IF(AN178="Neg","Neg",AN178*VLOOKUP($D178,$D$1422:$AY$1445,COLUMNS($D178:AO178),FALSE))</f>
        <v>271.99317654360698</v>
      </c>
      <c r="AP178" s="311">
        <f>IF(AO178="Neg","Neg",AO178*VLOOKUP($D178,$D$1422:$AY$1445,COLUMNS($D178:AP178),FALSE))</f>
        <v>285.66826654888064</v>
      </c>
      <c r="AQ178" s="311">
        <f>IF(AP178="Neg","Neg",AP178*VLOOKUP($D178,$D$1422:$AY$1445,COLUMNS($D178:AQ178),FALSE))</f>
        <v>286.3671758239455</v>
      </c>
      <c r="AR178" s="311">
        <f>IF(AQ178="Neg","Neg",AQ178*VLOOKUP($D178,$D$1422:$AY$1445,COLUMNS($D178:AR178),FALSE))</f>
        <v>286.2609400910427</v>
      </c>
      <c r="AS178" s="311">
        <f>IF(AR178="Neg","Neg",AR178*VLOOKUP($D178,$D$1422:$AY$1445,COLUMNS($D178:AS178),FALSE))</f>
        <v>299.8408367872637</v>
      </c>
      <c r="AT178" s="311">
        <f>IF(AS178="Neg","Neg",AS178*VLOOKUP($D178,$D$1422:$AY$1445,COLUMNS($D178:AT178),FALSE))</f>
        <v>310.15807800901268</v>
      </c>
      <c r="AU178" s="311">
        <f>IF(AT178="Neg","Neg",AT178*VLOOKUP($D178,$D$1422:$AY$1445,COLUMNS($D178:AU178),FALSE))</f>
        <v>319.63304883226346</v>
      </c>
      <c r="AV178" s="311">
        <f>IF(AU178="Neg","Neg",AU178*VLOOKUP($D178,$D$1422:$AY$1445,COLUMNS($D178:AV178),FALSE))</f>
        <v>334.34764977239257</v>
      </c>
      <c r="AW178" s="311">
        <f>IF(AV178="Neg","Neg",AV178*VLOOKUP($D178,$D$1422:$AY$1445,COLUMNS($D178:AW178),FALSE))</f>
        <v>348.77153034667475</v>
      </c>
      <c r="AX178" s="311">
        <f>IF(AW178="Neg","Neg",AW178*VLOOKUP($D178,$D$1422:$AY$1445,COLUMNS($D178:AX178),FALSE))</f>
        <v>357.09028323817148</v>
      </c>
      <c r="AY178" s="311">
        <f>IF(AX178="Neg","Neg",AX178*VLOOKUP($D178,$D$1422:$AY$1445,COLUMNS($D178:AY178),FALSE))</f>
        <v>369.88197933543614</v>
      </c>
      <c r="AZ178" s="311">
        <f>IF(AY178="Neg","Neg",AY178*VLOOKUP($D178,$D$1422:AZ$1445,COLUMNS($D178:AZ178),FALSE))</f>
        <v>384.74927034328579</v>
      </c>
      <c r="BA178" s="311">
        <f>IF(AZ178="Neg","Neg",AZ178*VLOOKUP($D178,$D$1422:BA$1445,COLUMNS($D178:BA178),FALSE))</f>
        <v>401.02161459275317</v>
      </c>
      <c r="BB178" s="311">
        <f>IF(BA178="Neg","Neg",BA178*VLOOKUP($D178,$D$1422:BB$1445,COLUMNS($D178:BB178),FALSE))</f>
        <v>416.81684997724841</v>
      </c>
      <c r="BC178" s="311">
        <f>IF(BB178="Neg","Neg",BB178*VLOOKUP($D178,$D$1422:BC$1445,COLUMNS($D178:BC178),FALSE))</f>
        <v>434.35831142300634</v>
      </c>
    </row>
    <row r="179" spans="1:55">
      <c r="A179" s="304"/>
      <c r="B179" s="135" t="s">
        <v>1003</v>
      </c>
      <c r="C179" s="309" t="s">
        <v>327</v>
      </c>
      <c r="D179" s="166" t="s">
        <v>791</v>
      </c>
      <c r="E179" s="168"/>
      <c r="F179" s="168"/>
      <c r="G179" s="168"/>
      <c r="H179" s="168"/>
      <c r="I179" s="168"/>
      <c r="J179" s="168"/>
      <c r="K179" s="168"/>
      <c r="L179" s="168"/>
      <c r="M179" s="168"/>
      <c r="N179" s="168"/>
      <c r="O179" s="168"/>
      <c r="P179" s="168"/>
      <c r="Q179" s="168"/>
      <c r="R179" s="168"/>
      <c r="S179" s="168"/>
      <c r="T179" s="168"/>
      <c r="U179" s="168"/>
      <c r="V179" s="310">
        <v>0</v>
      </c>
      <c r="W179" s="310">
        <v>80</v>
      </c>
      <c r="X179" s="311">
        <f>IF(W179="Neg","Neg",W179*VLOOKUP($D179,$D$1422:$AY$1445,COLUMNS($D179:X179),FALSE))</f>
        <v>88.168652081782483</v>
      </c>
      <c r="Y179" s="311">
        <f>IF(X179="Neg","Neg",X179*VLOOKUP($D179,$D$1422:$AY$1445,COLUMNS($D179:Y179),FALSE))</f>
        <v>95.044655181276639</v>
      </c>
      <c r="Z179" s="311">
        <f>IF(Y179="Neg","Neg",Y179*VLOOKUP($D179,$D$1422:$AY$1445,COLUMNS($D179:Z179),FALSE))</f>
        <v>100.08274202422862</v>
      </c>
      <c r="AA179" s="311">
        <f>IF(Z179="Neg","Neg",Z179*VLOOKUP($D179,$D$1422:$AY$1445,COLUMNS($D179:AA179),FALSE))</f>
        <v>103.25686772128162</v>
      </c>
      <c r="AB179" s="311">
        <f>IF(AA179="Neg","Neg",AA179*VLOOKUP($D179,$D$1422:$AY$1445,COLUMNS($D179:AB179),FALSE))</f>
        <v>109.48677479357332</v>
      </c>
      <c r="AC179" s="311">
        <f>IF(AB179="Neg","Neg",AB179*VLOOKUP($D179,$D$1422:$AY$1445,COLUMNS($D179:AC179),FALSE))</f>
        <v>114.8607036308632</v>
      </c>
      <c r="AD179" s="311">
        <f>IF(AC179="Neg","Neg",AC179*VLOOKUP($D179,$D$1422:$AY$1445,COLUMNS($D179:AD179),FALSE))</f>
        <v>121.08329985701967</v>
      </c>
      <c r="AE179" s="311">
        <f>IF(AD179="Neg","Neg",AD179*VLOOKUP($D179,$D$1422:$AY$1445,COLUMNS($D179:AE179),FALSE))</f>
        <v>129.55154432105277</v>
      </c>
      <c r="AF179" s="311">
        <f>IF(AE179="Neg","Neg",AE179*VLOOKUP($D179,$D$1422:$AY$1445,COLUMNS($D179:AF179),FALSE))</f>
        <v>136.30813693367122</v>
      </c>
      <c r="AG179" s="311">
        <f>IF(AF179="Neg","Neg",AF179*VLOOKUP($D179,$D$1422:$AY$1445,COLUMNS($D179:AG179),FALSE))</f>
        <v>143.01050743745324</v>
      </c>
      <c r="AH179" s="311">
        <f>IF(AG179="Neg","Neg",AG179*VLOOKUP($D179,$D$1422:$AY$1445,COLUMNS($D179:AH179),FALSE))</f>
        <v>149.61311535334804</v>
      </c>
      <c r="AI179" s="311">
        <f>IF(AH179="Neg","Neg",AH179*VLOOKUP($D179,$D$1422:$AY$1445,COLUMNS($D179:AI179),FALSE))</f>
        <v>158.22574902855226</v>
      </c>
      <c r="AJ179" s="311">
        <f>IF(AI179="Neg","Neg",AI179*VLOOKUP($D179,$D$1422:$AY$1445,COLUMNS($D179:AJ179),FALSE))</f>
        <v>164.11600637414392</v>
      </c>
      <c r="AK179" s="311">
        <f>IF(AJ179="Neg","Neg",AJ179*VLOOKUP($D179,$D$1422:$AY$1445,COLUMNS($D179:AK179),FALSE))</f>
        <v>173.51425139029823</v>
      </c>
      <c r="AL179" s="311">
        <f>IF(AK179="Neg","Neg",AK179*VLOOKUP($D179,$D$1422:$AY$1445,COLUMNS($D179:AL179),FALSE))</f>
        <v>183.93510100962015</v>
      </c>
      <c r="AM179" s="311">
        <f>IF(AL179="Neg","Neg",AL179*VLOOKUP($D179,$D$1422:$AY$1445,COLUMNS($D179:AM179),FALSE))</f>
        <v>193.45656424501229</v>
      </c>
      <c r="AN179" s="311">
        <f>IF(AM179="Neg","Neg",AM179*VLOOKUP($D179,$D$1422:$AY$1445,COLUMNS($D179:AN179),FALSE))</f>
        <v>206.16951643702862</v>
      </c>
      <c r="AO179" s="311">
        <f>IF(AN179="Neg","Neg",AN179*VLOOKUP($D179,$D$1422:$AY$1445,COLUMNS($D179:AO179),FALSE))</f>
        <v>217.59454123488561</v>
      </c>
      <c r="AP179" s="311">
        <f>IF(AO179="Neg","Neg",AO179*VLOOKUP($D179,$D$1422:$AY$1445,COLUMNS($D179:AP179),FALSE))</f>
        <v>228.53461323910454</v>
      </c>
      <c r="AQ179" s="311">
        <f>IF(AP179="Neg","Neg",AP179*VLOOKUP($D179,$D$1422:$AY$1445,COLUMNS($D179:AQ179),FALSE))</f>
        <v>229.09374065915645</v>
      </c>
      <c r="AR179" s="311">
        <f>IF(AQ179="Neg","Neg",AQ179*VLOOKUP($D179,$D$1422:$AY$1445,COLUMNS($D179:AR179),FALSE))</f>
        <v>229.0087520728342</v>
      </c>
      <c r="AS179" s="311">
        <f>IF(AR179="Neg","Neg",AR179*VLOOKUP($D179,$D$1422:$AY$1445,COLUMNS($D179:AS179),FALSE))</f>
        <v>239.872669429811</v>
      </c>
      <c r="AT179" s="311">
        <f>IF(AS179="Neg","Neg",AS179*VLOOKUP($D179,$D$1422:$AY$1445,COLUMNS($D179:AT179),FALSE))</f>
        <v>248.1264624072102</v>
      </c>
      <c r="AU179" s="311">
        <f>IF(AT179="Neg","Neg",AT179*VLOOKUP($D179,$D$1422:$AY$1445,COLUMNS($D179:AU179),FALSE))</f>
        <v>255.70643906581083</v>
      </c>
      <c r="AV179" s="311">
        <f>IF(AU179="Neg","Neg",AU179*VLOOKUP($D179,$D$1422:$AY$1445,COLUMNS($D179:AV179),FALSE))</f>
        <v>267.47811981791409</v>
      </c>
      <c r="AW179" s="311">
        <f>IF(AV179="Neg","Neg",AV179*VLOOKUP($D179,$D$1422:$AY$1445,COLUMNS($D179:AW179),FALSE))</f>
        <v>279.01722427733984</v>
      </c>
      <c r="AX179" s="311">
        <f>IF(AW179="Neg","Neg",AW179*VLOOKUP($D179,$D$1422:$AY$1445,COLUMNS($D179:AX179),FALSE))</f>
        <v>285.67222659053721</v>
      </c>
      <c r="AY179" s="311">
        <f>IF(AX179="Neg","Neg",AX179*VLOOKUP($D179,$D$1422:$AY$1445,COLUMNS($D179:AY179),FALSE))</f>
        <v>295.90558346834894</v>
      </c>
      <c r="AZ179" s="311">
        <f>IF(AY179="Neg","Neg",AY179*VLOOKUP($D179,$D$1422:AZ$1445,COLUMNS($D179:AZ179),FALSE))</f>
        <v>307.79941627462864</v>
      </c>
      <c r="BA179" s="311">
        <f>IF(AZ179="Neg","Neg",AZ179*VLOOKUP($D179,$D$1422:BA$1445,COLUMNS($D179:BA179),FALSE))</f>
        <v>320.81729167420252</v>
      </c>
      <c r="BB179" s="311">
        <f>IF(BA179="Neg","Neg",BA179*VLOOKUP($D179,$D$1422:BB$1445,COLUMNS($D179:BB179),FALSE))</f>
        <v>333.45347998179875</v>
      </c>
      <c r="BC179" s="311">
        <f>IF(BB179="Neg","Neg",BB179*VLOOKUP($D179,$D$1422:BC$1445,COLUMNS($D179:BC179),FALSE))</f>
        <v>347.48664913840508</v>
      </c>
    </row>
    <row r="180" spans="1:55" ht="25.5">
      <c r="A180" s="304"/>
      <c r="B180" s="135" t="s">
        <v>1003</v>
      </c>
      <c r="C180" s="309" t="s">
        <v>328</v>
      </c>
      <c r="D180" s="166" t="s">
        <v>791</v>
      </c>
      <c r="E180" s="168"/>
      <c r="F180" s="168"/>
      <c r="G180" s="168"/>
      <c r="H180" s="168"/>
      <c r="I180" s="168"/>
      <c r="J180" s="168"/>
      <c r="K180" s="168"/>
      <c r="L180" s="168"/>
      <c r="M180" s="168"/>
      <c r="N180" s="168"/>
      <c r="O180" s="168"/>
      <c r="P180" s="168"/>
      <c r="Q180" s="168"/>
      <c r="R180" s="168"/>
      <c r="S180" s="168"/>
      <c r="T180" s="168"/>
      <c r="U180" s="168"/>
      <c r="V180" s="310">
        <v>0</v>
      </c>
      <c r="W180" s="310">
        <v>125</v>
      </c>
      <c r="X180" s="311">
        <f>IF(W180="Neg","Neg",W180*VLOOKUP($D180,$D$1422:$AY$1445,COLUMNS($D180:X180),FALSE))</f>
        <v>137.76351887778512</v>
      </c>
      <c r="Y180" s="311">
        <f>IF(X180="Neg","Neg",X180*VLOOKUP($D180,$D$1422:$AY$1445,COLUMNS($D180:Y180),FALSE))</f>
        <v>148.50727372074473</v>
      </c>
      <c r="Z180" s="311">
        <f>IF(Y180="Neg","Neg",Y180*VLOOKUP($D180,$D$1422:$AY$1445,COLUMNS($D180:Z180),FALSE))</f>
        <v>156.3792844128572</v>
      </c>
      <c r="AA180" s="311">
        <f>IF(Z180="Neg","Neg",Z180*VLOOKUP($D180,$D$1422:$AY$1445,COLUMNS($D180:AA180),FALSE))</f>
        <v>161.33885581450252</v>
      </c>
      <c r="AB180" s="311">
        <f>IF(AA180="Neg","Neg",AA180*VLOOKUP($D180,$D$1422:$AY$1445,COLUMNS($D180:AB180),FALSE))</f>
        <v>171.0730856149583</v>
      </c>
      <c r="AC180" s="311">
        <f>IF(AB180="Neg","Neg",AB180*VLOOKUP($D180,$D$1422:$AY$1445,COLUMNS($D180:AC180),FALSE))</f>
        <v>179.46984942322374</v>
      </c>
      <c r="AD180" s="311">
        <f>IF(AC180="Neg","Neg",AC180*VLOOKUP($D180,$D$1422:$AY$1445,COLUMNS($D180:AD180),FALSE))</f>
        <v>189.1926560265932</v>
      </c>
      <c r="AE180" s="311">
        <f>IF(AD180="Neg","Neg",AD180*VLOOKUP($D180,$D$1422:$AY$1445,COLUMNS($D180:AE180),FALSE))</f>
        <v>202.42428800164492</v>
      </c>
      <c r="AF180" s="311">
        <f>IF(AE180="Neg","Neg",AE180*VLOOKUP($D180,$D$1422:$AY$1445,COLUMNS($D180:AF180),FALSE))</f>
        <v>212.98146395886127</v>
      </c>
      <c r="AG180" s="311">
        <f>IF(AF180="Neg","Neg",AF180*VLOOKUP($D180,$D$1422:$AY$1445,COLUMNS($D180:AG180),FALSE))</f>
        <v>223.45391787102068</v>
      </c>
      <c r="AH180" s="311">
        <f>IF(AG180="Neg","Neg",AG180*VLOOKUP($D180,$D$1422:$AY$1445,COLUMNS($D180:AH180),FALSE))</f>
        <v>233.77049273960631</v>
      </c>
      <c r="AI180" s="311">
        <f>IF(AH180="Neg","Neg",AH180*VLOOKUP($D180,$D$1422:$AY$1445,COLUMNS($D180:AI180),FALSE))</f>
        <v>247.22773285711293</v>
      </c>
      <c r="AJ180" s="311">
        <f>IF(AI180="Neg","Neg",AI180*VLOOKUP($D180,$D$1422:$AY$1445,COLUMNS($D180:AJ180),FALSE))</f>
        <v>256.43125995959991</v>
      </c>
      <c r="AK180" s="311">
        <f>IF(AJ180="Neg","Neg",AJ180*VLOOKUP($D180,$D$1422:$AY$1445,COLUMNS($D180:AK180),FALSE))</f>
        <v>271.11601779734099</v>
      </c>
      <c r="AL180" s="311">
        <f>IF(AK180="Neg","Neg",AK180*VLOOKUP($D180,$D$1422:$AY$1445,COLUMNS($D180:AL180),FALSE))</f>
        <v>287.3985953275315</v>
      </c>
      <c r="AM180" s="311">
        <f>IF(AL180="Neg","Neg",AL180*VLOOKUP($D180,$D$1422:$AY$1445,COLUMNS($D180:AM180),FALSE))</f>
        <v>302.27588163283167</v>
      </c>
      <c r="AN180" s="311">
        <f>IF(AM180="Neg","Neg",AM180*VLOOKUP($D180,$D$1422:$AY$1445,COLUMNS($D180:AN180),FALSE))</f>
        <v>322.13986943285715</v>
      </c>
      <c r="AO180" s="311">
        <f>IF(AN180="Neg","Neg",AN180*VLOOKUP($D180,$D$1422:$AY$1445,COLUMNS($D180:AO180),FALSE))</f>
        <v>339.99147067950872</v>
      </c>
      <c r="AP180" s="311">
        <f>IF(AO180="Neg","Neg",AO180*VLOOKUP($D180,$D$1422:$AY$1445,COLUMNS($D180:AP180),FALSE))</f>
        <v>357.08533318610085</v>
      </c>
      <c r="AQ180" s="311">
        <f>IF(AP180="Neg","Neg",AP180*VLOOKUP($D180,$D$1422:$AY$1445,COLUMNS($D180:AQ180),FALSE))</f>
        <v>357.95896977993192</v>
      </c>
      <c r="AR180" s="311">
        <f>IF(AQ180="Neg","Neg",AQ180*VLOOKUP($D180,$D$1422:$AY$1445,COLUMNS($D180:AR180),FALSE))</f>
        <v>357.8261751138034</v>
      </c>
      <c r="AS180" s="311">
        <f>IF(AR180="Neg","Neg",AR180*VLOOKUP($D180,$D$1422:$AY$1445,COLUMNS($D180:AS180),FALSE))</f>
        <v>374.80104598407962</v>
      </c>
      <c r="AT180" s="311">
        <f>IF(AS180="Neg","Neg",AS180*VLOOKUP($D180,$D$1422:$AY$1445,COLUMNS($D180:AT180),FALSE))</f>
        <v>387.69759751126583</v>
      </c>
      <c r="AU180" s="311">
        <f>IF(AT180="Neg","Neg",AT180*VLOOKUP($D180,$D$1422:$AY$1445,COLUMNS($D180:AU180),FALSE))</f>
        <v>399.54131104032928</v>
      </c>
      <c r="AV180" s="311">
        <f>IF(AU180="Neg","Neg",AU180*VLOOKUP($D180,$D$1422:$AY$1445,COLUMNS($D180:AV180),FALSE))</f>
        <v>417.93456221549064</v>
      </c>
      <c r="AW180" s="311">
        <f>IF(AV180="Neg","Neg",AV180*VLOOKUP($D180,$D$1422:$AY$1445,COLUMNS($D180:AW180),FALSE))</f>
        <v>435.96441293334334</v>
      </c>
      <c r="AX180" s="311">
        <f>IF(AW180="Neg","Neg",AW180*VLOOKUP($D180,$D$1422:$AY$1445,COLUMNS($D180:AX180),FALSE))</f>
        <v>446.36285404771422</v>
      </c>
      <c r="AY180" s="311">
        <f>IF(AX180="Neg","Neg",AX180*VLOOKUP($D180,$D$1422:$AY$1445,COLUMNS($D180:AY180),FALSE))</f>
        <v>462.35247416929508</v>
      </c>
      <c r="AZ180" s="311">
        <f>IF(AY180="Neg","Neg",AY180*VLOOKUP($D180,$D$1422:AZ$1445,COLUMNS($D180:AZ180),FALSE))</f>
        <v>480.93658792910708</v>
      </c>
      <c r="BA180" s="311">
        <f>IF(AZ180="Neg","Neg",AZ180*VLOOKUP($D180,$D$1422:BA$1445,COLUMNS($D180:BA180),FALSE))</f>
        <v>501.27701824094129</v>
      </c>
      <c r="BB180" s="311">
        <f>IF(BA180="Neg","Neg",BA180*VLOOKUP($D180,$D$1422:BB$1445,COLUMNS($D180:BB180),FALSE))</f>
        <v>521.02106247156041</v>
      </c>
      <c r="BC180" s="311">
        <f>IF(BB180="Neg","Neg",BB180*VLOOKUP($D180,$D$1422:BC$1445,COLUMNS($D180:BC180),FALSE))</f>
        <v>542.94788927875777</v>
      </c>
    </row>
    <row r="181" spans="1:55">
      <c r="A181" s="304"/>
      <c r="B181" s="135" t="s">
        <v>1003</v>
      </c>
      <c r="C181" s="309" t="s">
        <v>329</v>
      </c>
      <c r="D181" s="166" t="s">
        <v>268</v>
      </c>
      <c r="E181" s="168"/>
      <c r="F181" s="168"/>
      <c r="G181" s="168"/>
      <c r="H181" s="168"/>
      <c r="I181" s="168"/>
      <c r="J181" s="168"/>
      <c r="K181" s="168"/>
      <c r="L181" s="168"/>
      <c r="M181" s="168"/>
      <c r="N181" s="168"/>
      <c r="O181" s="168"/>
      <c r="P181" s="168"/>
      <c r="Q181" s="168"/>
      <c r="R181" s="168"/>
      <c r="S181" s="168"/>
      <c r="T181" s="168"/>
      <c r="U181" s="168"/>
      <c r="V181" s="310">
        <v>-75</v>
      </c>
      <c r="W181" s="310">
        <v>-170</v>
      </c>
      <c r="X181" s="311">
        <f>IF(W181="Neg","Neg",W181*VLOOKUP($D181,$D$1422:$AY$1445,COLUMNS($D181:X181),FALSE))</f>
        <v>-187.35838567378778</v>
      </c>
      <c r="Y181" s="311">
        <f>IF(X181="Neg","Neg",X181*VLOOKUP($D181,$D$1422:$AY$1445,COLUMNS($D181:Y181),FALSE))</f>
        <v>-201.96989226021284</v>
      </c>
      <c r="Z181" s="311">
        <f>IF(Y181="Neg","Neg",Y181*VLOOKUP($D181,$D$1422:$AY$1445,COLUMNS($D181:Z181),FALSE))</f>
        <v>-212.67582680148581</v>
      </c>
      <c r="AA181" s="311">
        <f>IF(Z181="Neg","Neg",Z181*VLOOKUP($D181,$D$1422:$AY$1445,COLUMNS($D181:AA181),FALSE))</f>
        <v>-219.42084390772342</v>
      </c>
      <c r="AB181" s="311">
        <f>IF(AA181="Neg","Neg",AA181*VLOOKUP($D181,$D$1422:$AY$1445,COLUMNS($D181:AB181),FALSE))</f>
        <v>-232.65939643634329</v>
      </c>
      <c r="AC181" s="311">
        <f>IF(AB181="Neg","Neg",AB181*VLOOKUP($D181,$D$1422:$AY$1445,COLUMNS($D181:AC181),FALSE))</f>
        <v>-244.07899521558429</v>
      </c>
      <c r="AD181" s="311">
        <f>IF(AC181="Neg","Neg",AC181*VLOOKUP($D181,$D$1422:$AY$1445,COLUMNS($D181:AD181),FALSE))</f>
        <v>-257.3020121961668</v>
      </c>
      <c r="AE181" s="311">
        <f>IF(AD181="Neg","Neg",AD181*VLOOKUP($D181,$D$1422:$AY$1445,COLUMNS($D181:AE181),FALSE))</f>
        <v>-275.29703168223716</v>
      </c>
      <c r="AF181" s="311">
        <f>IF(AE181="Neg","Neg",AE181*VLOOKUP($D181,$D$1422:$AY$1445,COLUMNS($D181:AF181),FALSE))</f>
        <v>-289.65479098405137</v>
      </c>
      <c r="AG181" s="311">
        <f>IF(AF181="Neg","Neg",AF181*VLOOKUP($D181,$D$1422:$AY$1445,COLUMNS($D181:AG181),FALSE))</f>
        <v>-303.89732830458814</v>
      </c>
      <c r="AH181" s="311">
        <f>IF(AG181="Neg","Neg",AG181*VLOOKUP($D181,$D$1422:$AY$1445,COLUMNS($D181:AH181),FALSE))</f>
        <v>-317.92787012586462</v>
      </c>
      <c r="AI181" s="311">
        <f>IF(AH181="Neg","Neg",AH181*VLOOKUP($D181,$D$1422:$AY$1445,COLUMNS($D181:AI181),FALSE))</f>
        <v>-336.22971668567362</v>
      </c>
      <c r="AJ181" s="311">
        <f>IF(AI181="Neg","Neg",AI181*VLOOKUP($D181,$D$1422:$AY$1445,COLUMNS($D181:AJ181),FALSE))</f>
        <v>-348.74651354505596</v>
      </c>
      <c r="AK181" s="311">
        <f>IF(AJ181="Neg","Neg",AJ181*VLOOKUP($D181,$D$1422:$AY$1445,COLUMNS($D181:AK181),FALSE))</f>
        <v>-368.71778420438386</v>
      </c>
      <c r="AL181" s="311">
        <f>IF(AK181="Neg","Neg",AK181*VLOOKUP($D181,$D$1422:$AY$1445,COLUMNS($D181:AL181),FALSE))</f>
        <v>-390.86208964544301</v>
      </c>
      <c r="AM181" s="311">
        <f>IF(AL181="Neg","Neg",AL181*VLOOKUP($D181,$D$1422:$AY$1445,COLUMNS($D181:AM181),FALSE))</f>
        <v>-411.09519902065131</v>
      </c>
      <c r="AN181" s="311">
        <f>IF(AM181="Neg","Neg",AM181*VLOOKUP($D181,$D$1422:$AY$1445,COLUMNS($D181:AN181),FALSE))</f>
        <v>-438.11022242868603</v>
      </c>
      <c r="AO181" s="311">
        <f>IF(AN181="Neg","Neg",AN181*VLOOKUP($D181,$D$1422:$AY$1445,COLUMNS($D181:AO181),FALSE))</f>
        <v>-462.38840012413215</v>
      </c>
      <c r="AP181" s="311">
        <f>IF(AO181="Neg","Neg",AO181*VLOOKUP($D181,$D$1422:$AY$1445,COLUMNS($D181:AP181),FALSE))</f>
        <v>-485.63605313309745</v>
      </c>
      <c r="AQ181" s="311">
        <f>IF(AP181="Neg","Neg",AP181*VLOOKUP($D181,$D$1422:$AY$1445,COLUMNS($D181:AQ181),FALSE))</f>
        <v>-486.8241989007077</v>
      </c>
      <c r="AR181" s="311">
        <f>IF(AQ181="Neg","Neg",AQ181*VLOOKUP($D181,$D$1422:$AY$1445,COLUMNS($D181:AR181),FALSE))</f>
        <v>-486.64359815477292</v>
      </c>
      <c r="AS181" s="311">
        <f>IF(AR181="Neg","Neg",AR181*VLOOKUP($D181,$D$1422:$AY$1445,COLUMNS($D181:AS181),FALSE))</f>
        <v>-509.72942253834862</v>
      </c>
      <c r="AT181" s="311">
        <f>IF(AS181="Neg","Neg",AS181*VLOOKUP($D181,$D$1422:$AY$1445,COLUMNS($D181:AT181),FALSE))</f>
        <v>-527.26873261532194</v>
      </c>
      <c r="AU181" s="311">
        <f>IF(AT181="Neg","Neg",AT181*VLOOKUP($D181,$D$1422:$AY$1445,COLUMNS($D181:AU181),FALSE))</f>
        <v>-543.37618301484827</v>
      </c>
      <c r="AV181" s="311">
        <f>IF(AU181="Neg","Neg",AU181*VLOOKUP($D181,$D$1422:$AY$1445,COLUMNS($D181:AV181),FALSE))</f>
        <v>-568.39100461306771</v>
      </c>
      <c r="AW181" s="311">
        <f>IF(AV181="Neg","Neg",AV181*VLOOKUP($D181,$D$1422:$AY$1445,COLUMNS($D181:AW181),FALSE))</f>
        <v>-592.91160158934736</v>
      </c>
      <c r="AX181" s="311">
        <f>IF(AW181="Neg","Neg",AW181*VLOOKUP($D181,$D$1422:$AY$1445,COLUMNS($D181:AX181),FALSE))</f>
        <v>-607.05348150489181</v>
      </c>
      <c r="AY181" s="311">
        <f>IF(AX181="Neg","Neg",AX181*VLOOKUP($D181,$D$1422:$AY$1445,COLUMNS($D181:AY181),FALSE))</f>
        <v>-628.79936487024179</v>
      </c>
      <c r="AZ181" s="311">
        <f>IF(AY181="Neg","Neg",AY181*VLOOKUP($D181,$D$1422:AZ$1445,COLUMNS($D181:AZ181),FALSE))</f>
        <v>-654.07375958358614</v>
      </c>
      <c r="BA181" s="311">
        <f>IF(AZ181="Neg","Neg",AZ181*VLOOKUP($D181,$D$1422:BA$1445,COLUMNS($D181:BA181),FALSE))</f>
        <v>-681.73674480768068</v>
      </c>
      <c r="BB181" s="311">
        <f>IF(BA181="Neg","Neg",BA181*VLOOKUP($D181,$D$1422:BB$1445,COLUMNS($D181:BB181),FALSE))</f>
        <v>-708.58864496132264</v>
      </c>
      <c r="BC181" s="311">
        <f>IF(BB181="Neg","Neg",BB181*VLOOKUP($D181,$D$1422:BC$1445,COLUMNS($D181:BC181),FALSE))</f>
        <v>-738.40912941911108</v>
      </c>
    </row>
    <row r="182" spans="1:55" ht="25.5">
      <c r="A182" s="304"/>
      <c r="B182" s="135" t="s">
        <v>1003</v>
      </c>
      <c r="C182" s="309" t="s">
        <v>815</v>
      </c>
      <c r="D182" s="166" t="s">
        <v>988</v>
      </c>
      <c r="E182" s="168"/>
      <c r="F182" s="168"/>
      <c r="G182" s="168"/>
      <c r="H182" s="168"/>
      <c r="I182" s="168"/>
      <c r="J182" s="168"/>
      <c r="K182" s="168"/>
      <c r="L182" s="168"/>
      <c r="M182" s="168"/>
      <c r="N182" s="168"/>
      <c r="O182" s="168"/>
      <c r="P182" s="168"/>
      <c r="Q182" s="168"/>
      <c r="R182" s="168"/>
      <c r="S182" s="168"/>
      <c r="T182" s="168"/>
      <c r="U182" s="168"/>
      <c r="V182" s="310">
        <v>300</v>
      </c>
      <c r="W182" s="310">
        <v>400</v>
      </c>
      <c r="X182" s="311">
        <f>IF(W182="Neg","Neg",W182*VLOOKUP($D182,$D$1422:$AY$1445,COLUMNS($D182:X182),FALSE))</f>
        <v>440.84326040891239</v>
      </c>
      <c r="Y182" s="311">
        <f>IF(X182="Neg","Neg",X182*VLOOKUP($D182,$D$1422:$AY$1445,COLUMNS($D182:Y182),FALSE))</f>
        <v>475.22327590638315</v>
      </c>
      <c r="Z182" s="311">
        <f>IF(Y182="Neg","Neg",Y182*VLOOKUP($D182,$D$1422:$AY$1445,COLUMNS($D182:Z182),FALSE))</f>
        <v>500.41371012114308</v>
      </c>
      <c r="AA182" s="311">
        <f>IF(Z182="Neg","Neg",Z182*VLOOKUP($D182,$D$1422:$AY$1445,COLUMNS($D182:AA182),FALSE))</f>
        <v>516.28433860640803</v>
      </c>
      <c r="AB182" s="311">
        <f>IF(AA182="Neg","Neg",AA182*VLOOKUP($D182,$D$1422:$AY$1445,COLUMNS($D182:AB182),FALSE))</f>
        <v>547.43387396786648</v>
      </c>
      <c r="AC182" s="311">
        <f>IF(AB182="Neg","Neg",AB182*VLOOKUP($D182,$D$1422:$AY$1445,COLUMNS($D182:AC182),FALSE))</f>
        <v>574.30351815431584</v>
      </c>
      <c r="AD182" s="311">
        <f>IF(AC182="Neg","Neg",AC182*VLOOKUP($D182,$D$1422:$AY$1445,COLUMNS($D182:AD182),FALSE))</f>
        <v>605.4164992850981</v>
      </c>
      <c r="AE182" s="311">
        <f>IF(AD182="Neg","Neg",AD182*VLOOKUP($D182,$D$1422:$AY$1445,COLUMNS($D182:AE182),FALSE))</f>
        <v>647.75772160526367</v>
      </c>
      <c r="AF182" s="311">
        <f>IF(AE182="Neg","Neg",AE182*VLOOKUP($D182,$D$1422:$AY$1445,COLUMNS($D182:AF182),FALSE))</f>
        <v>681.54068466835588</v>
      </c>
      <c r="AG182" s="311">
        <f>IF(AF182="Neg","Neg",AF182*VLOOKUP($D182,$D$1422:$AY$1445,COLUMNS($D182:AG182),FALSE))</f>
        <v>715.0525371872659</v>
      </c>
      <c r="AH182" s="311">
        <f>IF(AG182="Neg","Neg",AG182*VLOOKUP($D182,$D$1422:$AY$1445,COLUMNS($D182:AH182),FALSE))</f>
        <v>748.06557676673992</v>
      </c>
      <c r="AI182" s="311">
        <f>IF(AH182="Neg","Neg",AH182*VLOOKUP($D182,$D$1422:$AY$1445,COLUMNS($D182:AI182),FALSE))</f>
        <v>791.12874514276109</v>
      </c>
      <c r="AJ182" s="311">
        <f>IF(AI182="Neg","Neg",AI182*VLOOKUP($D182,$D$1422:$AY$1445,COLUMNS($D182:AJ182),FALSE))</f>
        <v>820.58003187071949</v>
      </c>
      <c r="AK182" s="311">
        <f>IF(AJ182="Neg","Neg",AJ182*VLOOKUP($D182,$D$1422:$AY$1445,COLUMNS($D182:AK182),FALSE))</f>
        <v>867.57125695149102</v>
      </c>
      <c r="AL182" s="311">
        <f>IF(AK182="Neg","Neg",AK182*VLOOKUP($D182,$D$1422:$AY$1445,COLUMNS($D182:AL182),FALSE))</f>
        <v>919.67550504810072</v>
      </c>
      <c r="AM182" s="311">
        <f>IF(AL182="Neg","Neg",AL182*VLOOKUP($D182,$D$1422:$AY$1445,COLUMNS($D182:AM182),FALSE))</f>
        <v>967.2828212250613</v>
      </c>
      <c r="AN182" s="311">
        <f>IF(AM182="Neg","Neg",AM182*VLOOKUP($D182,$D$1422:$AY$1445,COLUMNS($D182:AN182),FALSE))</f>
        <v>1030.847582185143</v>
      </c>
      <c r="AO182" s="311">
        <f>IF(AN182="Neg","Neg",AN182*VLOOKUP($D182,$D$1422:$AY$1445,COLUMNS($D182:AO182),FALSE))</f>
        <v>1087.9727061744279</v>
      </c>
      <c r="AP182" s="311">
        <f>IF(AO182="Neg","Neg",AO182*VLOOKUP($D182,$D$1422:$AY$1445,COLUMNS($D182:AP182),FALSE))</f>
        <v>1142.6730661955226</v>
      </c>
      <c r="AQ182" s="311">
        <f>IF(AP182="Neg","Neg",AP182*VLOOKUP($D182,$D$1422:$AY$1445,COLUMNS($D182:AQ182),FALSE))</f>
        <v>1145.468703295782</v>
      </c>
      <c r="AR182" s="311">
        <f>IF(AQ182="Neg","Neg",AQ182*VLOOKUP($D182,$D$1422:$AY$1445,COLUMNS($D182:AR182),FALSE))</f>
        <v>1145.0437603641708</v>
      </c>
      <c r="AS182" s="311">
        <f>IF(AR182="Neg","Neg",AR182*VLOOKUP($D182,$D$1422:$AY$1445,COLUMNS($D182:AS182),FALSE))</f>
        <v>1199.3633471490548</v>
      </c>
      <c r="AT182" s="311">
        <f>IF(AS182="Neg","Neg",AS182*VLOOKUP($D182,$D$1422:$AY$1445,COLUMNS($D182:AT182),FALSE))</f>
        <v>1240.6323120360507</v>
      </c>
      <c r="AU182" s="311">
        <f>IF(AT182="Neg","Neg",AT182*VLOOKUP($D182,$D$1422:$AY$1445,COLUMNS($D182:AU182),FALSE))</f>
        <v>1278.5321953290538</v>
      </c>
      <c r="AV182" s="311">
        <f>IF(AU182="Neg","Neg",AU182*VLOOKUP($D182,$D$1422:$AY$1445,COLUMNS($D182:AV182),FALSE))</f>
        <v>1337.3905990895703</v>
      </c>
      <c r="AW182" s="311">
        <f>IF(AV182="Neg","Neg",AV182*VLOOKUP($D182,$D$1422:$AY$1445,COLUMNS($D182:AW182),FALSE))</f>
        <v>1395.086121386699</v>
      </c>
      <c r="AX182" s="311">
        <f>IF(AW182="Neg","Neg",AW182*VLOOKUP($D182,$D$1422:$AY$1445,COLUMNS($D182:AX182),FALSE))</f>
        <v>1428.3611329526859</v>
      </c>
      <c r="AY182" s="311">
        <f>IF(AX182="Neg","Neg",AX182*VLOOKUP($D182,$D$1422:$AY$1445,COLUMNS($D182:AY182),FALSE))</f>
        <v>1479.5279173417446</v>
      </c>
      <c r="AZ182" s="311">
        <f>IF(AY182="Neg","Neg",AY182*VLOOKUP($D182,$D$1422:AZ$1445,COLUMNS($D182:AZ182),FALSE))</f>
        <v>1538.9970813731431</v>
      </c>
      <c r="BA182" s="311">
        <f>IF(AZ182="Neg","Neg",AZ182*VLOOKUP($D182,$D$1422:BA$1445,COLUMNS($D182:BA182),FALSE))</f>
        <v>1604.0864583710127</v>
      </c>
      <c r="BB182" s="311">
        <f>IF(BA182="Neg","Neg",BA182*VLOOKUP($D182,$D$1422:BB$1445,COLUMNS($D182:BB182),FALSE))</f>
        <v>1667.2673999089936</v>
      </c>
      <c r="BC182" s="311">
        <f>IF(BB182="Neg","Neg",BB182*VLOOKUP($D182,$D$1422:BC$1445,COLUMNS($D182:BC182),FALSE))</f>
        <v>1737.4332456920254</v>
      </c>
    </row>
    <row r="183" spans="1:55">
      <c r="A183" s="304"/>
      <c r="B183" s="135" t="s">
        <v>1003</v>
      </c>
      <c r="C183" s="309" t="s">
        <v>330</v>
      </c>
      <c r="D183" s="166" t="s">
        <v>257</v>
      </c>
      <c r="E183" s="168"/>
      <c r="F183" s="168"/>
      <c r="G183" s="168"/>
      <c r="H183" s="168"/>
      <c r="I183" s="168"/>
      <c r="J183" s="168"/>
      <c r="K183" s="168"/>
      <c r="L183" s="168"/>
      <c r="M183" s="168"/>
      <c r="N183" s="168"/>
      <c r="O183" s="168"/>
      <c r="P183" s="168"/>
      <c r="Q183" s="168"/>
      <c r="R183" s="168"/>
      <c r="S183" s="168"/>
      <c r="T183" s="168"/>
      <c r="U183" s="168"/>
      <c r="V183" s="310">
        <v>-60</v>
      </c>
      <c r="W183" s="310">
        <v>-70</v>
      </c>
      <c r="X183" s="311">
        <f>IF(W183="Neg","Neg",W183*VLOOKUP($D183,$D$1422:$AY$1445,COLUMNS($D183:X183),FALSE))</f>
        <v>-77.147570571559669</v>
      </c>
      <c r="Y183" s="311">
        <f>IF(X183="Neg","Neg",X183*VLOOKUP($D183,$D$1422:$AY$1445,COLUMNS($D183:Y183),FALSE))</f>
        <v>-83.164073283617057</v>
      </c>
      <c r="Z183" s="311">
        <f>IF(Y183="Neg","Neg",Y183*VLOOKUP($D183,$D$1422:$AY$1445,COLUMNS($D183:Z183),FALSE))</f>
        <v>-87.572399271200041</v>
      </c>
      <c r="AA183" s="311">
        <f>IF(Z183="Neg","Neg",Z183*VLOOKUP($D183,$D$1422:$AY$1445,COLUMNS($D183:AA183),FALSE))</f>
        <v>-90.349759256121416</v>
      </c>
      <c r="AB183" s="311">
        <f>IF(AA183="Neg","Neg",AA183*VLOOKUP($D183,$D$1422:$AY$1445,COLUMNS($D183:AB183),FALSE))</f>
        <v>-95.800927944376653</v>
      </c>
      <c r="AC183" s="311">
        <f>IF(AB183="Neg","Neg",AB183*VLOOKUP($D183,$D$1422:$AY$1445,COLUMNS($D183:AC183),FALSE))</f>
        <v>-100.5031156770053</v>
      </c>
      <c r="AD183" s="311">
        <f>IF(AC183="Neg","Neg",AC183*VLOOKUP($D183,$D$1422:$AY$1445,COLUMNS($D183:AD183),FALSE))</f>
        <v>-105.9478873748922</v>
      </c>
      <c r="AE183" s="311">
        <f>IF(AD183="Neg","Neg",AD183*VLOOKUP($D183,$D$1422:$AY$1445,COLUMNS($D183:AE183),FALSE))</f>
        <v>-113.35760128092117</v>
      </c>
      <c r="AF183" s="311">
        <f>IF(AE183="Neg","Neg",AE183*VLOOKUP($D183,$D$1422:$AY$1445,COLUMNS($D183:AF183),FALSE))</f>
        <v>-119.26961981696232</v>
      </c>
      <c r="AG183" s="311">
        <f>IF(AF183="Neg","Neg",AF183*VLOOKUP($D183,$D$1422:$AY$1445,COLUMNS($D183:AG183),FALSE))</f>
        <v>-125.13419400777158</v>
      </c>
      <c r="AH183" s="311">
        <f>IF(AG183="Neg","Neg",AG183*VLOOKUP($D183,$D$1422:$AY$1445,COLUMNS($D183:AH183),FALSE))</f>
        <v>-130.91147593417952</v>
      </c>
      <c r="AI183" s="311">
        <f>IF(AH183="Neg","Neg",AH183*VLOOKUP($D183,$D$1422:$AY$1445,COLUMNS($D183:AI183),FALSE))</f>
        <v>-138.44753039998324</v>
      </c>
      <c r="AJ183" s="311">
        <f>IF(AI183="Neg","Neg",AI183*VLOOKUP($D183,$D$1422:$AY$1445,COLUMNS($D183:AJ183),FALSE))</f>
        <v>-143.60150557737595</v>
      </c>
      <c r="AK183" s="311">
        <f>IF(AJ183="Neg","Neg",AJ183*VLOOKUP($D183,$D$1422:$AY$1445,COLUMNS($D183:AK183),FALSE))</f>
        <v>-151.82496996651096</v>
      </c>
      <c r="AL183" s="311">
        <f>IF(AK183="Neg","Neg",AK183*VLOOKUP($D183,$D$1422:$AY$1445,COLUMNS($D183:AL183),FALSE))</f>
        <v>-160.94321338341766</v>
      </c>
      <c r="AM183" s="311">
        <f>IF(AL183="Neg","Neg",AL183*VLOOKUP($D183,$D$1422:$AY$1445,COLUMNS($D183:AM183),FALSE))</f>
        <v>-169.27449371438576</v>
      </c>
      <c r="AN183" s="311">
        <f>IF(AM183="Neg","Neg",AM183*VLOOKUP($D183,$D$1422:$AY$1445,COLUMNS($D183:AN183),FALSE))</f>
        <v>-180.39832688240003</v>
      </c>
      <c r="AO183" s="311">
        <f>IF(AN183="Neg","Neg",AN183*VLOOKUP($D183,$D$1422:$AY$1445,COLUMNS($D183:AO183),FALSE))</f>
        <v>-190.39522358052488</v>
      </c>
      <c r="AP183" s="311">
        <f>IF(AO183="Neg","Neg",AO183*VLOOKUP($D183,$D$1422:$AY$1445,COLUMNS($D183:AP183),FALSE))</f>
        <v>-199.96778658421647</v>
      </c>
      <c r="AQ183" s="311">
        <f>IF(AP183="Neg","Neg",AP183*VLOOKUP($D183,$D$1422:$AY$1445,COLUMNS($D183:AQ183),FALSE))</f>
        <v>-200.45702307676189</v>
      </c>
      <c r="AR183" s="311">
        <f>IF(AQ183="Neg","Neg",AQ183*VLOOKUP($D183,$D$1422:$AY$1445,COLUMNS($D183:AR183),FALSE))</f>
        <v>-200.38265806372991</v>
      </c>
      <c r="AS183" s="311">
        <f>IF(AR183="Neg","Neg",AR183*VLOOKUP($D183,$D$1422:$AY$1445,COLUMNS($D183:AS183),FALSE))</f>
        <v>-209.88858575108461</v>
      </c>
      <c r="AT183" s="311">
        <f>IF(AS183="Neg","Neg",AS183*VLOOKUP($D183,$D$1422:$AY$1445,COLUMNS($D183:AT183),FALSE))</f>
        <v>-217.11065460630888</v>
      </c>
      <c r="AU183" s="311">
        <f>IF(AT183="Neg","Neg",AT183*VLOOKUP($D183,$D$1422:$AY$1445,COLUMNS($D183:AU183),FALSE))</f>
        <v>-223.74313418258444</v>
      </c>
      <c r="AV183" s="311">
        <f>IF(AU183="Neg","Neg",AU183*VLOOKUP($D183,$D$1422:$AY$1445,COLUMNS($D183:AV183),FALSE))</f>
        <v>-234.04335484067482</v>
      </c>
      <c r="AW183" s="311">
        <f>IF(AV183="Neg","Neg",AV183*VLOOKUP($D183,$D$1422:$AY$1445,COLUMNS($D183:AW183),FALSE))</f>
        <v>-244.14007124267235</v>
      </c>
      <c r="AX183" s="311">
        <f>IF(AW183="Neg","Neg",AW183*VLOOKUP($D183,$D$1422:$AY$1445,COLUMNS($D183:AX183),FALSE))</f>
        <v>-249.96319826672004</v>
      </c>
      <c r="AY183" s="311">
        <f>IF(AX183="Neg","Neg",AX183*VLOOKUP($D183,$D$1422:$AY$1445,COLUMNS($D183:AY183),FALSE))</f>
        <v>-258.91738553480531</v>
      </c>
      <c r="AZ183" s="311">
        <f>IF(AY183="Neg","Neg",AY183*VLOOKUP($D183,$D$1422:AZ$1445,COLUMNS($D183:AZ183),FALSE))</f>
        <v>-269.32448924030007</v>
      </c>
      <c r="BA183" s="311">
        <f>IF(AZ183="Neg","Neg",AZ183*VLOOKUP($D183,$D$1422:BA$1445,COLUMNS($D183:BA183),FALSE))</f>
        <v>-280.71513021492723</v>
      </c>
      <c r="BB183" s="311">
        <f>IF(BA183="Neg","Neg",BA183*VLOOKUP($D183,$D$1422:BB$1445,COLUMNS($D183:BB183),FALSE))</f>
        <v>-291.77179498407389</v>
      </c>
      <c r="BC183" s="311">
        <f>IF(BB183="Neg","Neg",BB183*VLOOKUP($D183,$D$1422:BC$1445,COLUMNS($D183:BC183),FALSE))</f>
        <v>-304.05081799610446</v>
      </c>
    </row>
    <row r="184" spans="1:55">
      <c r="A184" s="304"/>
      <c r="B184" s="135" t="s">
        <v>1003</v>
      </c>
      <c r="C184" s="309" t="s">
        <v>331</v>
      </c>
      <c r="D184" s="166" t="s">
        <v>990</v>
      </c>
      <c r="E184" s="168"/>
      <c r="F184" s="168"/>
      <c r="G184" s="168"/>
      <c r="H184" s="168"/>
      <c r="I184" s="168"/>
      <c r="J184" s="168"/>
      <c r="K184" s="168"/>
      <c r="L184" s="168"/>
      <c r="M184" s="168"/>
      <c r="N184" s="168"/>
      <c r="O184" s="168"/>
      <c r="P184" s="168"/>
      <c r="Q184" s="168"/>
      <c r="R184" s="168"/>
      <c r="S184" s="168"/>
      <c r="T184" s="168"/>
      <c r="U184" s="168"/>
      <c r="V184" s="310">
        <v>-190</v>
      </c>
      <c r="W184" s="310">
        <v>-210</v>
      </c>
      <c r="X184" s="311">
        <f>IF(W184="Neg","Neg",W184*VLOOKUP($D184,$D$1422:$AY$1445,COLUMNS($D184:X184),FALSE))</f>
        <v>-231.44271171467901</v>
      </c>
      <c r="Y184" s="311">
        <f>IF(X184="Neg","Neg",X184*VLOOKUP($D184,$D$1422:$AY$1445,COLUMNS($D184:Y184),FALSE))</f>
        <v>-249.49221985085114</v>
      </c>
      <c r="Z184" s="311">
        <f>IF(Y184="Neg","Neg",Y184*VLOOKUP($D184,$D$1422:$AY$1445,COLUMNS($D184:Z184),FALSE))</f>
        <v>-262.71719781360008</v>
      </c>
      <c r="AA184" s="311">
        <f>IF(Z184="Neg","Neg",Z184*VLOOKUP($D184,$D$1422:$AY$1445,COLUMNS($D184:AA184),FALSE))</f>
        <v>-271.04927776836422</v>
      </c>
      <c r="AB184" s="311">
        <f>IF(AA184="Neg","Neg",AA184*VLOOKUP($D184,$D$1422:$AY$1445,COLUMNS($D184:AB184),FALSE))</f>
        <v>-287.40278383312994</v>
      </c>
      <c r="AC184" s="311">
        <f>IF(AB184="Neg","Neg",AB184*VLOOKUP($D184,$D$1422:$AY$1445,COLUMNS($D184:AC184),FALSE))</f>
        <v>-301.50934703101586</v>
      </c>
      <c r="AD184" s="311">
        <f>IF(AC184="Neg","Neg",AC184*VLOOKUP($D184,$D$1422:$AY$1445,COLUMNS($D184:AD184),FALSE))</f>
        <v>-317.8436621246766</v>
      </c>
      <c r="AE184" s="311">
        <f>IF(AD184="Neg","Neg",AD184*VLOOKUP($D184,$D$1422:$AY$1445,COLUMNS($D184:AE184),FALSE))</f>
        <v>-340.07280384276351</v>
      </c>
      <c r="AF184" s="311">
        <f>IF(AE184="Neg","Neg",AE184*VLOOKUP($D184,$D$1422:$AY$1445,COLUMNS($D184:AF184),FALSE))</f>
        <v>-357.80885945088693</v>
      </c>
      <c r="AG184" s="311">
        <f>IF(AF184="Neg","Neg",AF184*VLOOKUP($D184,$D$1422:$AY$1445,COLUMNS($D184:AG184),FALSE))</f>
        <v>-375.40258202331472</v>
      </c>
      <c r="AH184" s="311">
        <f>IF(AG184="Neg","Neg",AG184*VLOOKUP($D184,$D$1422:$AY$1445,COLUMNS($D184:AH184),FALSE))</f>
        <v>-392.73442780253856</v>
      </c>
      <c r="AI184" s="311">
        <f>IF(AH184="Neg","Neg",AH184*VLOOKUP($D184,$D$1422:$AY$1445,COLUMNS($D184:AI184),FALSE))</f>
        <v>-415.34259119994965</v>
      </c>
      <c r="AJ184" s="311">
        <f>IF(AI184="Neg","Neg",AI184*VLOOKUP($D184,$D$1422:$AY$1445,COLUMNS($D184:AJ184),FALSE))</f>
        <v>-430.80451673212781</v>
      </c>
      <c r="AK184" s="311">
        <f>IF(AJ184="Neg","Neg",AJ184*VLOOKUP($D184,$D$1422:$AY$1445,COLUMNS($D184:AK184),FALSE))</f>
        <v>-455.47490989953286</v>
      </c>
      <c r="AL184" s="311">
        <f>IF(AK184="Neg","Neg",AK184*VLOOKUP($D184,$D$1422:$AY$1445,COLUMNS($D184:AL184),FALSE))</f>
        <v>-482.82964015025294</v>
      </c>
      <c r="AM184" s="311">
        <f>IF(AL184="Neg","Neg",AL184*VLOOKUP($D184,$D$1422:$AY$1445,COLUMNS($D184:AM184),FALSE))</f>
        <v>-507.82348114315727</v>
      </c>
      <c r="AN184" s="311">
        <f>IF(AM184="Neg","Neg",AM184*VLOOKUP($D184,$D$1422:$AY$1445,COLUMNS($D184:AN184),FALSE))</f>
        <v>-541.19498064720005</v>
      </c>
      <c r="AO184" s="311">
        <f>IF(AN184="Neg","Neg",AN184*VLOOKUP($D184,$D$1422:$AY$1445,COLUMNS($D184:AO184),FALSE))</f>
        <v>-571.18567074157465</v>
      </c>
      <c r="AP184" s="311">
        <f>IF(AO184="Neg","Neg",AO184*VLOOKUP($D184,$D$1422:$AY$1445,COLUMNS($D184:AP184),FALSE))</f>
        <v>-599.90335975264941</v>
      </c>
      <c r="AQ184" s="311">
        <f>IF(AP184="Neg","Neg",AP184*VLOOKUP($D184,$D$1422:$AY$1445,COLUMNS($D184:AQ184),FALSE))</f>
        <v>-601.37106923028568</v>
      </c>
      <c r="AR184" s="311">
        <f>IF(AQ184="Neg","Neg",AQ184*VLOOKUP($D184,$D$1422:$AY$1445,COLUMNS($D184:AR184),FALSE))</f>
        <v>-601.14797419118975</v>
      </c>
      <c r="AS184" s="311">
        <f>IF(AR184="Neg","Neg",AR184*VLOOKUP($D184,$D$1422:$AY$1445,COLUMNS($D184:AS184),FALSE))</f>
        <v>-629.66575725325379</v>
      </c>
      <c r="AT184" s="311">
        <f>IF(AS184="Neg","Neg",AS184*VLOOKUP($D184,$D$1422:$AY$1445,COLUMNS($D184:AT184),FALSE))</f>
        <v>-651.33196381892662</v>
      </c>
      <c r="AU184" s="311">
        <f>IF(AT184="Neg","Neg",AT184*VLOOKUP($D184,$D$1422:$AY$1445,COLUMNS($D184:AU184),FALSE))</f>
        <v>-671.22940254775324</v>
      </c>
      <c r="AV184" s="311">
        <f>IF(AU184="Neg","Neg",AU184*VLOOKUP($D184,$D$1422:$AY$1445,COLUMNS($D184:AV184),FALSE))</f>
        <v>-702.13006452202433</v>
      </c>
      <c r="AW184" s="311">
        <f>IF(AV184="Neg","Neg",AV184*VLOOKUP($D184,$D$1422:$AY$1445,COLUMNS($D184:AW184),FALSE))</f>
        <v>-732.42021372801685</v>
      </c>
      <c r="AX184" s="311">
        <f>IF(AW184="Neg","Neg",AW184*VLOOKUP($D184,$D$1422:$AY$1445,COLUMNS($D184:AX184),FALSE))</f>
        <v>-749.88959480016001</v>
      </c>
      <c r="AY184" s="311">
        <f>IF(AX184="Neg","Neg",AX184*VLOOKUP($D184,$D$1422:$AY$1445,COLUMNS($D184:AY184),FALSE))</f>
        <v>-776.75215660441586</v>
      </c>
      <c r="AZ184" s="311">
        <f>IF(AY184="Neg","Neg",AY184*VLOOKUP($D184,$D$1422:AZ$1445,COLUMNS($D184:AZ184),FALSE))</f>
        <v>-807.97346772090009</v>
      </c>
      <c r="BA184" s="311">
        <f>IF(AZ184="Neg","Neg",AZ184*VLOOKUP($D184,$D$1422:BA$1445,COLUMNS($D184:BA184),FALSE))</f>
        <v>-842.14539064478163</v>
      </c>
      <c r="BB184" s="311">
        <f>IF(BA184="Neg","Neg",BA184*VLOOKUP($D184,$D$1422:BB$1445,COLUMNS($D184:BB184),FALSE))</f>
        <v>-875.31538495222173</v>
      </c>
      <c r="BC184" s="311">
        <f>IF(BB184="Neg","Neg",BB184*VLOOKUP($D184,$D$1422:BC$1445,COLUMNS($D184:BC184),FALSE))</f>
        <v>-912.15245398831337</v>
      </c>
    </row>
    <row r="185" spans="1:55">
      <c r="A185" s="304"/>
      <c r="B185" s="135" t="s">
        <v>1003</v>
      </c>
      <c r="C185" s="309" t="s">
        <v>332</v>
      </c>
      <c r="D185" s="166" t="s">
        <v>990</v>
      </c>
      <c r="E185" s="168"/>
      <c r="F185" s="168"/>
      <c r="G185" s="168"/>
      <c r="H185" s="168"/>
      <c r="I185" s="168"/>
      <c r="J185" s="168"/>
      <c r="K185" s="168"/>
      <c r="L185" s="168"/>
      <c r="M185" s="168"/>
      <c r="N185" s="168"/>
      <c r="O185" s="168"/>
      <c r="P185" s="168"/>
      <c r="Q185" s="168"/>
      <c r="R185" s="168"/>
      <c r="S185" s="168"/>
      <c r="T185" s="168"/>
      <c r="U185" s="168"/>
      <c r="V185" s="310">
        <v>50</v>
      </c>
      <c r="W185" s="310">
        <v>-55</v>
      </c>
      <c r="X185" s="311">
        <f>IF(W185="Neg","Neg",W185*VLOOKUP($D185,$D$1422:$AY$1445,COLUMNS($D185:X185),FALSE))</f>
        <v>-60.615948306225455</v>
      </c>
      <c r="Y185" s="311">
        <f>IF(X185="Neg","Neg",X185*VLOOKUP($D185,$D$1422:$AY$1445,COLUMNS($D185:Y185),FALSE))</f>
        <v>-65.343200437127678</v>
      </c>
      <c r="Z185" s="311">
        <f>IF(Y185="Neg","Neg",Y185*VLOOKUP($D185,$D$1422:$AY$1445,COLUMNS($D185:Z185),FALSE))</f>
        <v>-68.806885141657162</v>
      </c>
      <c r="AA185" s="311">
        <f>IF(Z185="Neg","Neg",Z185*VLOOKUP($D185,$D$1422:$AY$1445,COLUMNS($D185:AA185),FALSE))</f>
        <v>-70.989096558381092</v>
      </c>
      <c r="AB185" s="311">
        <f>IF(AA185="Neg","Neg",AA185*VLOOKUP($D185,$D$1422:$AY$1445,COLUMNS($D185:AB185),FALSE))</f>
        <v>-75.272157670581635</v>
      </c>
      <c r="AC185" s="311">
        <f>IF(AB185="Neg","Neg",AB185*VLOOKUP($D185,$D$1422:$AY$1445,COLUMNS($D185:AC185),FALSE))</f>
        <v>-78.966733746218424</v>
      </c>
      <c r="AD185" s="311">
        <f>IF(AC185="Neg","Neg",AC185*VLOOKUP($D185,$D$1422:$AY$1445,COLUMNS($D185:AD185),FALSE))</f>
        <v>-83.244768651700994</v>
      </c>
      <c r="AE185" s="311">
        <f>IF(AD185="Neg","Neg",AD185*VLOOKUP($D185,$D$1422:$AY$1445,COLUMNS($D185:AE185),FALSE))</f>
        <v>-89.066686720723752</v>
      </c>
      <c r="AF185" s="311">
        <f>IF(AE185="Neg","Neg",AE185*VLOOKUP($D185,$D$1422:$AY$1445,COLUMNS($D185:AF185),FALSE))</f>
        <v>-93.711844141898936</v>
      </c>
      <c r="AG185" s="311">
        <f>IF(AF185="Neg","Neg",AF185*VLOOKUP($D185,$D$1422:$AY$1445,COLUMNS($D185:AG185),FALSE))</f>
        <v>-98.319723863249067</v>
      </c>
      <c r="AH185" s="311">
        <f>IF(AG185="Neg","Neg",AG185*VLOOKUP($D185,$D$1422:$AY$1445,COLUMNS($D185:AH185),FALSE))</f>
        <v>-102.85901680542675</v>
      </c>
      <c r="AI185" s="311">
        <f>IF(AH185="Neg","Neg",AH185*VLOOKUP($D185,$D$1422:$AY$1445,COLUMNS($D185:AI185),FALSE))</f>
        <v>-108.78020245712966</v>
      </c>
      <c r="AJ185" s="311">
        <f>IF(AI185="Neg","Neg",AI185*VLOOKUP($D185,$D$1422:$AY$1445,COLUMNS($D185:AJ185),FALSE))</f>
        <v>-112.82975438222394</v>
      </c>
      <c r="AK185" s="311">
        <f>IF(AJ185="Neg","Neg",AJ185*VLOOKUP($D185,$D$1422:$AY$1445,COLUMNS($D185:AK185),FALSE))</f>
        <v>-119.29104783083002</v>
      </c>
      <c r="AL185" s="311">
        <f>IF(AK185="Neg","Neg",AK185*VLOOKUP($D185,$D$1422:$AY$1445,COLUMNS($D185:AL185),FALSE))</f>
        <v>-126.45538194411385</v>
      </c>
      <c r="AM185" s="311">
        <f>IF(AL185="Neg","Neg",AL185*VLOOKUP($D185,$D$1422:$AY$1445,COLUMNS($D185:AM185),FALSE))</f>
        <v>-133.00138791844594</v>
      </c>
      <c r="AN185" s="311">
        <f>IF(AM185="Neg","Neg",AM185*VLOOKUP($D185,$D$1422:$AY$1445,COLUMNS($D185:AN185),FALSE))</f>
        <v>-141.74154255045715</v>
      </c>
      <c r="AO185" s="311">
        <f>IF(AN185="Neg","Neg",AN185*VLOOKUP($D185,$D$1422:$AY$1445,COLUMNS($D185:AO185),FALSE))</f>
        <v>-149.59624709898384</v>
      </c>
      <c r="AP185" s="311">
        <f>IF(AO185="Neg","Neg",AO185*VLOOKUP($D185,$D$1422:$AY$1445,COLUMNS($D185:AP185),FALSE))</f>
        <v>-157.11754660188436</v>
      </c>
      <c r="AQ185" s="311">
        <f>IF(AP185="Neg","Neg",AP185*VLOOKUP($D185,$D$1422:$AY$1445,COLUMNS($D185:AQ185),FALSE))</f>
        <v>-157.50194670317003</v>
      </c>
      <c r="AR185" s="311">
        <f>IF(AQ185="Neg","Neg",AQ185*VLOOKUP($D185,$D$1422:$AY$1445,COLUMNS($D185:AR185),FALSE))</f>
        <v>-157.4435170500735</v>
      </c>
      <c r="AS185" s="311">
        <f>IF(AR185="Neg","Neg",AR185*VLOOKUP($D185,$D$1422:$AY$1445,COLUMNS($D185:AS185),FALSE))</f>
        <v>-164.91246023299504</v>
      </c>
      <c r="AT185" s="311">
        <f>IF(AS185="Neg","Neg",AS185*VLOOKUP($D185,$D$1422:$AY$1445,COLUMNS($D185:AT185),FALSE))</f>
        <v>-170.586942904957</v>
      </c>
      <c r="AU185" s="311">
        <f>IF(AT185="Neg","Neg",AT185*VLOOKUP($D185,$D$1422:$AY$1445,COLUMNS($D185:AU185),FALSE))</f>
        <v>-175.79817685774492</v>
      </c>
      <c r="AV185" s="311">
        <f>IF(AU185="Neg","Neg",AU185*VLOOKUP($D185,$D$1422:$AY$1445,COLUMNS($D185:AV185),FALSE))</f>
        <v>-183.89120737481593</v>
      </c>
      <c r="AW185" s="311">
        <f>IF(AV185="Neg","Neg",AV185*VLOOKUP($D185,$D$1422:$AY$1445,COLUMNS($D185:AW185),FALSE))</f>
        <v>-191.82434169067113</v>
      </c>
      <c r="AX185" s="311">
        <f>IF(AW185="Neg","Neg",AW185*VLOOKUP($D185,$D$1422:$AY$1445,COLUMNS($D185:AX185),FALSE))</f>
        <v>-196.39965578099432</v>
      </c>
      <c r="AY185" s="311">
        <f>IF(AX185="Neg","Neg",AX185*VLOOKUP($D185,$D$1422:$AY$1445,COLUMNS($D185:AY185),FALSE))</f>
        <v>-203.43508863448989</v>
      </c>
      <c r="AZ185" s="311">
        <f>IF(AY185="Neg","Neg",AY185*VLOOKUP($D185,$D$1422:AZ$1445,COLUMNS($D185:AZ185),FALSE))</f>
        <v>-211.61209868880718</v>
      </c>
      <c r="BA185" s="311">
        <f>IF(AZ185="Neg","Neg",AZ185*VLOOKUP($D185,$D$1422:BA$1445,COLUMNS($D185:BA185),FALSE))</f>
        <v>-220.56188802601423</v>
      </c>
      <c r="BB185" s="311">
        <f>IF(BA185="Neg","Neg",BA185*VLOOKUP($D185,$D$1422:BB$1445,COLUMNS($D185:BB185),FALSE))</f>
        <v>-229.24926748748663</v>
      </c>
      <c r="BC185" s="311">
        <f>IF(BB185="Neg","Neg",BB185*VLOOKUP($D185,$D$1422:BC$1445,COLUMNS($D185:BC185),FALSE))</f>
        <v>-238.89707128265349</v>
      </c>
    </row>
    <row r="186" spans="1:55">
      <c r="A186" s="304"/>
      <c r="B186" s="135" t="s">
        <v>1003</v>
      </c>
      <c r="C186" s="309" t="s">
        <v>333</v>
      </c>
      <c r="D186" s="166" t="s">
        <v>249</v>
      </c>
      <c r="E186" s="168"/>
      <c r="F186" s="168"/>
      <c r="G186" s="168"/>
      <c r="H186" s="168"/>
      <c r="I186" s="168"/>
      <c r="J186" s="168"/>
      <c r="K186" s="168"/>
      <c r="L186" s="168"/>
      <c r="M186" s="168"/>
      <c r="N186" s="168"/>
      <c r="O186" s="168"/>
      <c r="P186" s="168"/>
      <c r="Q186" s="168"/>
      <c r="R186" s="168"/>
      <c r="S186" s="168"/>
      <c r="T186" s="168"/>
      <c r="U186" s="168"/>
      <c r="V186" s="310">
        <v>-105</v>
      </c>
      <c r="W186" s="310">
        <v>-110</v>
      </c>
      <c r="X186" s="311">
        <f>IF(W186="Neg","Neg",W186*VLOOKUP($D186,$D$1422:$AY$1445,COLUMNS($D186:X186),FALSE))</f>
        <v>-121.23189661245091</v>
      </c>
      <c r="Y186" s="311">
        <f>IF(X186="Neg","Neg",X186*VLOOKUP($D186,$D$1422:$AY$1445,COLUMNS($D186:Y186),FALSE))</f>
        <v>-130.68640087425536</v>
      </c>
      <c r="Z186" s="311">
        <f>IF(Y186="Neg","Neg",Y186*VLOOKUP($D186,$D$1422:$AY$1445,COLUMNS($D186:Z186),FALSE))</f>
        <v>-137.61377028331432</v>
      </c>
      <c r="AA186" s="311">
        <f>IF(Z186="Neg","Neg",Z186*VLOOKUP($D186,$D$1422:$AY$1445,COLUMNS($D186:AA186),FALSE))</f>
        <v>-141.97819311676218</v>
      </c>
      <c r="AB186" s="311">
        <f>IF(AA186="Neg","Neg",AA186*VLOOKUP($D186,$D$1422:$AY$1445,COLUMNS($D186:AB186),FALSE))</f>
        <v>-150.54431534116327</v>
      </c>
      <c r="AC186" s="311">
        <f>IF(AB186="Neg","Neg",AB186*VLOOKUP($D186,$D$1422:$AY$1445,COLUMNS($D186:AC186),FALSE))</f>
        <v>-157.93346749243685</v>
      </c>
      <c r="AD186" s="311">
        <f>IF(AC186="Neg","Neg",AC186*VLOOKUP($D186,$D$1422:$AY$1445,COLUMNS($D186:AD186),FALSE))</f>
        <v>-166.48953730340199</v>
      </c>
      <c r="AE186" s="311">
        <f>IF(AD186="Neg","Neg",AD186*VLOOKUP($D186,$D$1422:$AY$1445,COLUMNS($D186:AE186),FALSE))</f>
        <v>-178.1333734414475</v>
      </c>
      <c r="AF186" s="311">
        <f>IF(AE186="Neg","Neg",AE186*VLOOKUP($D186,$D$1422:$AY$1445,COLUMNS($D186:AF186),FALSE))</f>
        <v>-187.42368828379787</v>
      </c>
      <c r="AG186" s="311">
        <f>IF(AF186="Neg","Neg",AF186*VLOOKUP($D186,$D$1422:$AY$1445,COLUMNS($D186:AG186),FALSE))</f>
        <v>-196.63944772649813</v>
      </c>
      <c r="AH186" s="311">
        <f>IF(AG186="Neg","Neg",AG186*VLOOKUP($D186,$D$1422:$AY$1445,COLUMNS($D186:AH186),FALSE))</f>
        <v>-205.7180336108535</v>
      </c>
      <c r="AI186" s="311">
        <f>IF(AH186="Neg","Neg",AH186*VLOOKUP($D186,$D$1422:$AY$1445,COLUMNS($D186:AI186),FALSE))</f>
        <v>-217.56040491425932</v>
      </c>
      <c r="AJ186" s="311">
        <f>IF(AI186="Neg","Neg",AI186*VLOOKUP($D186,$D$1422:$AY$1445,COLUMNS($D186:AJ186),FALSE))</f>
        <v>-225.65950876444788</v>
      </c>
      <c r="AK186" s="311">
        <f>IF(AJ186="Neg","Neg",AJ186*VLOOKUP($D186,$D$1422:$AY$1445,COLUMNS($D186:AK186),FALSE))</f>
        <v>-238.58209566166005</v>
      </c>
      <c r="AL186" s="311">
        <f>IF(AK186="Neg","Neg",AK186*VLOOKUP($D186,$D$1422:$AY$1445,COLUMNS($D186:AL186),FALSE))</f>
        <v>-252.91076388822771</v>
      </c>
      <c r="AM186" s="311">
        <f>IF(AL186="Neg","Neg",AL186*VLOOKUP($D186,$D$1422:$AY$1445,COLUMNS($D186:AM186),FALSE))</f>
        <v>-266.00277583689189</v>
      </c>
      <c r="AN186" s="311">
        <f>IF(AM186="Neg","Neg",AM186*VLOOKUP($D186,$D$1422:$AY$1445,COLUMNS($D186:AN186),FALSE))</f>
        <v>-283.48308510091431</v>
      </c>
      <c r="AO186" s="311">
        <f>IF(AN186="Neg","Neg",AN186*VLOOKUP($D186,$D$1422:$AY$1445,COLUMNS($D186:AO186),FALSE))</f>
        <v>-299.19249419796768</v>
      </c>
      <c r="AP186" s="311">
        <f>IF(AO186="Neg","Neg",AO186*VLOOKUP($D186,$D$1422:$AY$1445,COLUMNS($D186:AP186),FALSE))</f>
        <v>-314.23509320376871</v>
      </c>
      <c r="AQ186" s="311">
        <f>IF(AP186="Neg","Neg",AP186*VLOOKUP($D186,$D$1422:$AY$1445,COLUMNS($D186:AQ186),FALSE))</f>
        <v>-315.00389340634007</v>
      </c>
      <c r="AR186" s="311">
        <f>IF(AQ186="Neg","Neg",AQ186*VLOOKUP($D186,$D$1422:$AY$1445,COLUMNS($D186:AR186),FALSE))</f>
        <v>-314.88703410014699</v>
      </c>
      <c r="AS186" s="311">
        <f>IF(AR186="Neg","Neg",AR186*VLOOKUP($D186,$D$1422:$AY$1445,COLUMNS($D186:AS186),FALSE))</f>
        <v>-329.82492046599009</v>
      </c>
      <c r="AT186" s="311">
        <f>IF(AS186="Neg","Neg",AS186*VLOOKUP($D186,$D$1422:$AY$1445,COLUMNS($D186:AT186),FALSE))</f>
        <v>-341.173885809914</v>
      </c>
      <c r="AU186" s="311">
        <f>IF(AT186="Neg","Neg",AT186*VLOOKUP($D186,$D$1422:$AY$1445,COLUMNS($D186:AU186),FALSE))</f>
        <v>-351.59635371548984</v>
      </c>
      <c r="AV186" s="311">
        <f>IF(AU186="Neg","Neg",AU186*VLOOKUP($D186,$D$1422:$AY$1445,COLUMNS($D186:AV186),FALSE))</f>
        <v>-367.78241474963187</v>
      </c>
      <c r="AW186" s="311">
        <f>IF(AV186="Neg","Neg",AV186*VLOOKUP($D186,$D$1422:$AY$1445,COLUMNS($D186:AW186),FALSE))</f>
        <v>-383.64868338134227</v>
      </c>
      <c r="AX186" s="311">
        <f>IF(AW186="Neg","Neg",AW186*VLOOKUP($D186,$D$1422:$AY$1445,COLUMNS($D186:AX186),FALSE))</f>
        <v>-392.79931156198865</v>
      </c>
      <c r="AY186" s="311">
        <f>IF(AX186="Neg","Neg",AX186*VLOOKUP($D186,$D$1422:$AY$1445,COLUMNS($D186:AY186),FALSE))</f>
        <v>-406.87017726897977</v>
      </c>
      <c r="AZ186" s="311">
        <f>IF(AY186="Neg","Neg",AY186*VLOOKUP($D186,$D$1422:AZ$1445,COLUMNS($D186:AZ186),FALSE))</f>
        <v>-423.22419737761436</v>
      </c>
      <c r="BA186" s="311">
        <f>IF(AZ186="Neg","Neg",AZ186*VLOOKUP($D186,$D$1422:BA$1445,COLUMNS($D186:BA186),FALSE))</f>
        <v>-441.12377605202846</v>
      </c>
      <c r="BB186" s="311">
        <f>IF(BA186="Neg","Neg",BA186*VLOOKUP($D186,$D$1422:BB$1445,COLUMNS($D186:BB186),FALSE))</f>
        <v>-458.49853497497327</v>
      </c>
      <c r="BC186" s="311">
        <f>IF(BB186="Neg","Neg",BB186*VLOOKUP($D186,$D$1422:BC$1445,COLUMNS($D186:BC186),FALSE))</f>
        <v>-477.79414256530697</v>
      </c>
    </row>
    <row r="187" spans="1:55">
      <c r="A187" s="304"/>
      <c r="B187" s="135" t="s">
        <v>1003</v>
      </c>
      <c r="C187" s="309" t="s">
        <v>91</v>
      </c>
      <c r="D187" s="166" t="s">
        <v>91</v>
      </c>
      <c r="E187" s="168"/>
      <c r="F187" s="168"/>
      <c r="G187" s="168"/>
      <c r="H187" s="168"/>
      <c r="I187" s="168"/>
      <c r="J187" s="168"/>
      <c r="K187" s="168"/>
      <c r="L187" s="168"/>
      <c r="M187" s="168"/>
      <c r="N187" s="168"/>
      <c r="O187" s="168"/>
      <c r="P187" s="168"/>
      <c r="Q187" s="168"/>
      <c r="R187" s="168"/>
      <c r="S187" s="168"/>
      <c r="T187" s="168"/>
      <c r="U187" s="168"/>
      <c r="V187" s="310">
        <v>-85</v>
      </c>
      <c r="W187" s="310">
        <v>-85</v>
      </c>
      <c r="X187" s="311">
        <f>IF(W187="Neg","Neg",W187*VLOOKUP($D187,$D$1422:$AY$1445,COLUMNS($D187:X187),FALSE))</f>
        <v>-93.67919283689389</v>
      </c>
      <c r="Y187" s="311">
        <f>IF(X187="Neg","Neg",X187*VLOOKUP($D187,$D$1422:$AY$1445,COLUMNS($D187:Y187),FALSE))</f>
        <v>-100.98494613010642</v>
      </c>
      <c r="Z187" s="311">
        <f>IF(Y187="Neg","Neg",Y187*VLOOKUP($D187,$D$1422:$AY$1445,COLUMNS($D187:Z187),FALSE))</f>
        <v>-106.33791340074291</v>
      </c>
      <c r="AA187" s="311">
        <f>IF(Z187="Neg","Neg",Z187*VLOOKUP($D187,$D$1422:$AY$1445,COLUMNS($D187:AA187),FALSE))</f>
        <v>-109.71042195386171</v>
      </c>
      <c r="AB187" s="311">
        <f>IF(AA187="Neg","Neg",AA187*VLOOKUP($D187,$D$1422:$AY$1445,COLUMNS($D187:AB187),FALSE))</f>
        <v>-116.32969821817164</v>
      </c>
      <c r="AC187" s="311">
        <f>IF(AB187="Neg","Neg",AB187*VLOOKUP($D187,$D$1422:$AY$1445,COLUMNS($D187:AC187),FALSE))</f>
        <v>-122.03949760779214</v>
      </c>
      <c r="AD187" s="311">
        <f>IF(AC187="Neg","Neg",AC187*VLOOKUP($D187,$D$1422:$AY$1445,COLUMNS($D187:AD187),FALSE))</f>
        <v>-128.6510060980834</v>
      </c>
      <c r="AE187" s="311">
        <f>IF(AD187="Neg","Neg",AD187*VLOOKUP($D187,$D$1422:$AY$1445,COLUMNS($D187:AE187),FALSE))</f>
        <v>-137.64851584111858</v>
      </c>
      <c r="AF187" s="311">
        <f>IF(AE187="Neg","Neg",AE187*VLOOKUP($D187,$D$1422:$AY$1445,COLUMNS($D187:AF187),FALSE))</f>
        <v>-144.82739549202569</v>
      </c>
      <c r="AG187" s="311">
        <f>IF(AF187="Neg","Neg",AF187*VLOOKUP($D187,$D$1422:$AY$1445,COLUMNS($D187:AG187),FALSE))</f>
        <v>-151.94866415229407</v>
      </c>
      <c r="AH187" s="311">
        <f>IF(AG187="Neg","Neg",AG187*VLOOKUP($D187,$D$1422:$AY$1445,COLUMNS($D187:AH187),FALSE))</f>
        <v>-158.96393506293231</v>
      </c>
      <c r="AI187" s="311">
        <f>IF(AH187="Neg","Neg",AH187*VLOOKUP($D187,$D$1422:$AY$1445,COLUMNS($D187:AI187),FALSE))</f>
        <v>-168.11485834283681</v>
      </c>
      <c r="AJ187" s="311">
        <f>IF(AI187="Neg","Neg",AI187*VLOOKUP($D187,$D$1422:$AY$1445,COLUMNS($D187:AJ187),FALSE))</f>
        <v>-174.37325677252798</v>
      </c>
      <c r="AK187" s="311">
        <f>IF(AJ187="Neg","Neg",AJ187*VLOOKUP($D187,$D$1422:$AY$1445,COLUMNS($D187:AK187),FALSE))</f>
        <v>-184.35889210219193</v>
      </c>
      <c r="AL187" s="311">
        <f>IF(AK187="Neg","Neg",AK187*VLOOKUP($D187,$D$1422:$AY$1445,COLUMNS($D187:AL187),FALSE))</f>
        <v>-195.4310448227215</v>
      </c>
      <c r="AM187" s="311">
        <f>IF(AL187="Neg","Neg",AL187*VLOOKUP($D187,$D$1422:$AY$1445,COLUMNS($D187:AM187),FALSE))</f>
        <v>-205.54759951032565</v>
      </c>
      <c r="AN187" s="311">
        <f>IF(AM187="Neg","Neg",AM187*VLOOKUP($D187,$D$1422:$AY$1445,COLUMNS($D187:AN187),FALSE))</f>
        <v>-219.05511121434301</v>
      </c>
      <c r="AO187" s="311">
        <f>IF(AN187="Neg","Neg",AN187*VLOOKUP($D187,$D$1422:$AY$1445,COLUMNS($D187:AO187),FALSE))</f>
        <v>-231.19420006206607</v>
      </c>
      <c r="AP187" s="311">
        <f>IF(AO187="Neg","Neg",AO187*VLOOKUP($D187,$D$1422:$AY$1445,COLUMNS($D187:AP187),FALSE))</f>
        <v>-242.81802656654872</v>
      </c>
      <c r="AQ187" s="311">
        <f>IF(AP187="Neg","Neg",AP187*VLOOKUP($D187,$D$1422:$AY$1445,COLUMNS($D187:AQ187),FALSE))</f>
        <v>-243.41209945035385</v>
      </c>
      <c r="AR187" s="311">
        <f>IF(AQ187="Neg","Neg",AQ187*VLOOKUP($D187,$D$1422:$AY$1445,COLUMNS($D187:AR187),FALSE))</f>
        <v>-243.32179907738646</v>
      </c>
      <c r="AS187" s="311">
        <f>IF(AR187="Neg","Neg",AR187*VLOOKUP($D187,$D$1422:$AY$1445,COLUMNS($D187:AS187),FALSE))</f>
        <v>-254.86471126917431</v>
      </c>
      <c r="AT187" s="311">
        <f>IF(AS187="Neg","Neg",AS187*VLOOKUP($D187,$D$1422:$AY$1445,COLUMNS($D187:AT187),FALSE))</f>
        <v>-263.63436630766097</v>
      </c>
      <c r="AU187" s="311">
        <f>IF(AT187="Neg","Neg",AT187*VLOOKUP($D187,$D$1422:$AY$1445,COLUMNS($D187:AU187),FALSE))</f>
        <v>-271.68809150742413</v>
      </c>
      <c r="AV187" s="311">
        <f>IF(AU187="Neg","Neg",AU187*VLOOKUP($D187,$D$1422:$AY$1445,COLUMNS($D187:AV187),FALSE))</f>
        <v>-284.19550230653385</v>
      </c>
      <c r="AW187" s="311">
        <f>IF(AV187="Neg","Neg",AV187*VLOOKUP($D187,$D$1422:$AY$1445,COLUMNS($D187:AW187),FALSE))</f>
        <v>-296.45580079467368</v>
      </c>
      <c r="AX187" s="311">
        <f>IF(AW187="Neg","Neg",AW187*VLOOKUP($D187,$D$1422:$AY$1445,COLUMNS($D187:AX187),FALSE))</f>
        <v>-303.5267407524459</v>
      </c>
      <c r="AY187" s="311">
        <f>IF(AX187="Neg","Neg",AX187*VLOOKUP($D187,$D$1422:$AY$1445,COLUMNS($D187:AY187),FALSE))</f>
        <v>-314.39968243512089</v>
      </c>
      <c r="AZ187" s="311">
        <f>IF(AY187="Neg","Neg",AY187*VLOOKUP($D187,$D$1422:AZ$1445,COLUMNS($D187:AZ187),FALSE))</f>
        <v>-327.03687979179307</v>
      </c>
      <c r="BA187" s="311">
        <f>IF(AZ187="Neg","Neg",AZ187*VLOOKUP($D187,$D$1422:BA$1445,COLUMNS($D187:BA187),FALSE))</f>
        <v>-340.86837240384034</v>
      </c>
      <c r="BB187" s="311">
        <f>IF(BA187="Neg","Neg",BA187*VLOOKUP($D187,$D$1422:BB$1445,COLUMNS($D187:BB187),FALSE))</f>
        <v>-354.29432248066132</v>
      </c>
      <c r="BC187" s="311">
        <f>IF(BB187="Neg","Neg",BB187*VLOOKUP($D187,$D$1422:BC$1445,COLUMNS($D187:BC187),FALSE))</f>
        <v>-369.20456470955554</v>
      </c>
    </row>
    <row r="188" spans="1:55">
      <c r="A188" s="304"/>
      <c r="B188" s="305" t="s">
        <v>1004</v>
      </c>
      <c r="C188" s="306" t="s">
        <v>334</v>
      </c>
      <c r="D188" s="305" t="s">
        <v>227</v>
      </c>
      <c r="E188" s="312"/>
      <c r="F188" s="312"/>
      <c r="G188" s="312"/>
      <c r="H188" s="312"/>
      <c r="I188" s="312"/>
      <c r="J188" s="312"/>
      <c r="K188" s="312"/>
      <c r="L188" s="312"/>
      <c r="M188" s="312"/>
      <c r="N188" s="312"/>
      <c r="O188" s="312"/>
      <c r="P188" s="312"/>
      <c r="Q188" s="312"/>
      <c r="R188" s="312"/>
      <c r="S188" s="312"/>
      <c r="T188" s="312"/>
      <c r="U188" s="312"/>
      <c r="V188" s="312"/>
      <c r="W188" s="307">
        <v>-765</v>
      </c>
      <c r="X188" s="307">
        <v>-1005</v>
      </c>
      <c r="Y188" s="308">
        <f>IF(X188="Neg","Neg",X188*VLOOKUP($D188,$D$1422:$AY$1445,COLUMNS($D188:Y188),FALSE))</f>
        <v>-1083.3768715050987</v>
      </c>
      <c r="Z188" s="308">
        <f>IF(Y188="Neg","Neg",Y188*VLOOKUP($D188,$D$1422:$AY$1445,COLUMNS($D188:Z188),FALSE))</f>
        <v>-1140.8040540423819</v>
      </c>
      <c r="AA188" s="308">
        <f>IF(Z188="Neg","Neg",Z188*VLOOKUP($D188,$D$1422:$AY$1445,COLUMNS($D188:AA188),FALSE))</f>
        <v>-1176.9846720990051</v>
      </c>
      <c r="AB188" s="308">
        <f>IF(AA188="Neg","Neg",AA188*VLOOKUP($D188,$D$1422:$AY$1445,COLUMNS($D188:AB188),FALSE))</f>
        <v>-1247.9969475486241</v>
      </c>
      <c r="AC188" s="308">
        <f>IF(AB188="Neg","Neg",AB188*VLOOKUP($D188,$D$1422:$AY$1445,COLUMNS($D188:AC188),FALSE))</f>
        <v>-1309.252261698904</v>
      </c>
      <c r="AD188" s="308">
        <f>IF(AC188="Neg","Neg",AC188*VLOOKUP($D188,$D$1422:$AY$1445,COLUMNS($D188:AD188),FALSE))</f>
        <v>-1380.1812036712333</v>
      </c>
      <c r="AE188" s="308">
        <f>IF(AD188="Neg","Neg",AD188*VLOOKUP($D188,$D$1422:$AY$1445,COLUMNS($D188:AE188),FALSE))</f>
        <v>-1476.7074120843904</v>
      </c>
      <c r="AF188" s="308">
        <f>IF(AE188="Neg","Neg",AE188*VLOOKUP($D188,$D$1422:$AY$1445,COLUMNS($D188:AF188),FALSE))</f>
        <v>-1553.7231701270903</v>
      </c>
      <c r="AG188" s="308">
        <f>IF(AF188="Neg","Neg",AF188*VLOOKUP($D188,$D$1422:$AY$1445,COLUMNS($D188:AG188),FALSE))</f>
        <v>-1630.1208715465577</v>
      </c>
      <c r="AH188" s="308">
        <f>IF(AG188="Neg","Neg",AG188*VLOOKUP($D188,$D$1422:$AY$1445,COLUMNS($D188:AH188),FALSE))</f>
        <v>-1705.3814182238425</v>
      </c>
      <c r="AI188" s="308">
        <f>IF(AH188="Neg","Neg",AH188*VLOOKUP($D188,$D$1422:$AY$1445,COLUMNS($D188:AI188),FALSE))</f>
        <v>-1803.5534628134717</v>
      </c>
      <c r="AJ188" s="308">
        <f>IF(AI188="Neg","Neg",AI188*VLOOKUP($D188,$D$1422:$AY$1445,COLUMNS($D188:AJ188),FALSE))</f>
        <v>-1870.6942037973386</v>
      </c>
      <c r="AK188" s="308">
        <f>IF(AJ188="Neg","Neg",AJ188*VLOOKUP($D188,$D$1422:$AY$1445,COLUMNS($D188:AK188),FALSE))</f>
        <v>-1977.821124967393</v>
      </c>
      <c r="AL188" s="308">
        <f>IF(AK188="Neg","Neg",AK188*VLOOKUP($D188,$D$1422:$AY$1445,COLUMNS($D188:AL188),FALSE))</f>
        <v>-2096.6043162733481</v>
      </c>
      <c r="AM188" s="308">
        <f>IF(AL188="Neg","Neg",AL188*VLOOKUP($D188,$D$1422:$AY$1445,COLUMNS($D188:AM188),FALSE))</f>
        <v>-2205.1357537585568</v>
      </c>
      <c r="AN188" s="308">
        <f>IF(AM188="Neg","Neg",AM188*VLOOKUP($D188,$D$1422:$AY$1445,COLUMNS($D188:AN188),FALSE))</f>
        <v>-2350.0457263089515</v>
      </c>
      <c r="AO188" s="308">
        <f>IF(AN188="Neg","Neg",AN188*VLOOKUP($D188,$D$1422:$AY$1445,COLUMNS($D188:AO188),FALSE))</f>
        <v>-2480.2751179434727</v>
      </c>
      <c r="AP188" s="308">
        <f>IF(AO188="Neg","Neg",AO188*VLOOKUP($D188,$D$1422:$AY$1445,COLUMNS($D188:AP188),FALSE))</f>
        <v>-2604.9767222511082</v>
      </c>
      <c r="AQ188" s="308">
        <f>IF(AP188="Neg","Neg",AP188*VLOOKUP($D188,$D$1422:$AY$1445,COLUMNS($D188:AQ188),FALSE))</f>
        <v>-2611.3499971496622</v>
      </c>
      <c r="AR188" s="308">
        <f>IF(AQ188="Neg","Neg",AQ188*VLOOKUP($D188,$D$1422:$AY$1445,COLUMNS($D188:AR188),FALSE))</f>
        <v>-2610.3812454761692</v>
      </c>
      <c r="AS188" s="308">
        <f>IF(AR188="Neg","Neg",AR188*VLOOKUP($D188,$D$1422:$AY$1445,COLUMNS($D188:AS188),FALSE))</f>
        <v>-2734.2147927287037</v>
      </c>
      <c r="AT188" s="308">
        <f>IF(AS188="Neg","Neg",AS188*VLOOKUP($D188,$D$1422:$AY$1445,COLUMNS($D188:AT188),FALSE))</f>
        <v>-2828.2965524746955</v>
      </c>
      <c r="AU188" s="308">
        <f>IF(AT188="Neg","Neg",AT188*VLOOKUP($D188,$D$1422:$AY$1445,COLUMNS($D188:AU188),FALSE))</f>
        <v>-2914.697743397151</v>
      </c>
      <c r="AV188" s="308">
        <f>IF(AU188="Neg","Neg",AU188*VLOOKUP($D188,$D$1422:$AY$1445,COLUMNS($D188:AV188),FALSE))</f>
        <v>-3048.8785307464932</v>
      </c>
      <c r="AW188" s="308">
        <f>IF(AV188="Neg","Neg",AV188*VLOOKUP($D188,$D$1422:$AY$1445,COLUMNS($D188:AW188),FALSE))</f>
        <v>-3180.4082718495561</v>
      </c>
      <c r="AX188" s="308">
        <f>IF(AW188="Neg","Neg",AW188*VLOOKUP($D188,$D$1422:$AY$1445,COLUMNS($D188:AX188),FALSE))</f>
        <v>-3256.2660417807501</v>
      </c>
      <c r="AY188" s="308">
        <f>IF(AX188="Neg","Neg",AX188*VLOOKUP($D188,$D$1422:$AY$1445,COLUMNS($D188:AY188),FALSE))</f>
        <v>-3372.9120766170454</v>
      </c>
      <c r="AZ188" s="308">
        <f>IF(AY188="Neg","Neg",AY188*VLOOKUP($D188,$D$1422:AZ$1445,COLUMNS($D188:AZ188),FALSE))</f>
        <v>-3508.4852274827704</v>
      </c>
      <c r="BA188" s="308">
        <f>IF(AZ188="Neg","Neg",AZ188*VLOOKUP($D188,$D$1422:BA$1445,COLUMNS($D188:BA188),FALSE))</f>
        <v>-3656.8709004817906</v>
      </c>
      <c r="BB188" s="308">
        <f>IF(BA188="Neg","Neg",BA188*VLOOKUP($D188,$D$1422:BB$1445,COLUMNS($D188:BB188),FALSE))</f>
        <v>-3800.9058715206429</v>
      </c>
      <c r="BC188" s="308">
        <f>IF(BB188="Neg","Neg",BB188*VLOOKUP($D188,$D$1422:BC$1445,COLUMNS($D188:BC188),FALSE))</f>
        <v>-3960.8644811782742</v>
      </c>
    </row>
    <row r="189" spans="1:55">
      <c r="A189" s="304"/>
      <c r="B189" s="305" t="s">
        <v>1004</v>
      </c>
      <c r="C189" s="306" t="s">
        <v>324</v>
      </c>
      <c r="D189" s="305" t="s">
        <v>227</v>
      </c>
      <c r="E189" s="312"/>
      <c r="F189" s="312"/>
      <c r="G189" s="312"/>
      <c r="H189" s="312"/>
      <c r="I189" s="312"/>
      <c r="J189" s="312"/>
      <c r="K189" s="312"/>
      <c r="L189" s="312"/>
      <c r="M189" s="312"/>
      <c r="N189" s="312"/>
      <c r="O189" s="312"/>
      <c r="P189" s="312"/>
      <c r="Q189" s="312"/>
      <c r="R189" s="312"/>
      <c r="S189" s="312"/>
      <c r="T189" s="312"/>
      <c r="U189" s="312"/>
      <c r="V189" s="312"/>
      <c r="W189" s="307">
        <v>-2190</v>
      </c>
      <c r="X189" s="307">
        <v>-3000</v>
      </c>
      <c r="Y189" s="308">
        <f>IF(X189="Neg","Neg",X189*VLOOKUP($D189,$D$1422:$AY$1445,COLUMNS($D189:Y189),FALSE))</f>
        <v>-3233.9608104629815</v>
      </c>
      <c r="Z189" s="308">
        <f>IF(Y189="Neg","Neg",Y189*VLOOKUP($D189,$D$1422:$AY$1445,COLUMNS($D189:Z189),FALSE))</f>
        <v>-3405.385235947409</v>
      </c>
      <c r="AA189" s="308">
        <f>IF(Z189="Neg","Neg",Z189*VLOOKUP($D189,$D$1422:$AY$1445,COLUMNS($D189:AA189),FALSE))</f>
        <v>-3513.3870808925526</v>
      </c>
      <c r="AB189" s="308">
        <f>IF(AA189="Neg","Neg",AA189*VLOOKUP($D189,$D$1422:$AY$1445,COLUMNS($D189:AB189),FALSE))</f>
        <v>-3725.364022533206</v>
      </c>
      <c r="AC189" s="308">
        <f>IF(AB189="Neg","Neg",AB189*VLOOKUP($D189,$D$1422:$AY$1445,COLUMNS($D189:AC189),FALSE))</f>
        <v>-3908.2157065638926</v>
      </c>
      <c r="AD189" s="308">
        <f>IF(AC189="Neg","Neg",AC189*VLOOKUP($D189,$D$1422:$AY$1445,COLUMNS($D189:AD189),FALSE))</f>
        <v>-4119.9438915559203</v>
      </c>
      <c r="AE189" s="308">
        <f>IF(AD189="Neg","Neg",AD189*VLOOKUP($D189,$D$1422:$AY$1445,COLUMNS($D189:AE189),FALSE))</f>
        <v>-4408.0818271175831</v>
      </c>
      <c r="AF189" s="308">
        <f>IF(AE189="Neg","Neg",AE189*VLOOKUP($D189,$D$1422:$AY$1445,COLUMNS($D189:AF189),FALSE))</f>
        <v>-4637.979612319672</v>
      </c>
      <c r="AG189" s="308">
        <f>IF(AF189="Neg","Neg",AF189*VLOOKUP($D189,$D$1422:$AY$1445,COLUMNS($D189:AG189),FALSE))</f>
        <v>-4866.0324523777836</v>
      </c>
      <c r="AH189" s="308">
        <f>IF(AG189="Neg","Neg",AG189*VLOOKUP($D189,$D$1422:$AY$1445,COLUMNS($D189:AH189),FALSE))</f>
        <v>-5090.6908006681861</v>
      </c>
      <c r="AI189" s="308">
        <f>IF(AH189="Neg","Neg",AH189*VLOOKUP($D189,$D$1422:$AY$1445,COLUMNS($D189:AI189),FALSE))</f>
        <v>-5383.7416800402134</v>
      </c>
      <c r="AJ189" s="308">
        <f>IF(AI189="Neg","Neg",AI189*VLOOKUP($D189,$D$1422:$AY$1445,COLUMNS($D189:AJ189),FALSE))</f>
        <v>-5584.1618023801148</v>
      </c>
      <c r="AK189" s="308">
        <f>IF(AJ189="Neg","Neg",AJ189*VLOOKUP($D189,$D$1422:$AY$1445,COLUMNS($D189:AK189),FALSE))</f>
        <v>-5903.9436566190834</v>
      </c>
      <c r="AL189" s="308">
        <f>IF(AK189="Neg","Neg",AK189*VLOOKUP($D189,$D$1422:$AY$1445,COLUMNS($D189:AL189),FALSE))</f>
        <v>-6258.5203470846209</v>
      </c>
      <c r="AM189" s="308">
        <f>IF(AL189="Neg","Neg",AL189*VLOOKUP($D189,$D$1422:$AY$1445,COLUMNS($D189:AM189),FALSE))</f>
        <v>-6582.4947873389747</v>
      </c>
      <c r="AN189" s="308">
        <f>IF(AM189="Neg","Neg",AM189*VLOOKUP($D189,$D$1422:$AY$1445,COLUMNS($D189:AN189),FALSE))</f>
        <v>-7015.061869578959</v>
      </c>
      <c r="AO189" s="308">
        <f>IF(AN189="Neg","Neg",AN189*VLOOKUP($D189,$D$1422:$AY$1445,COLUMNS($D189:AO189),FALSE))</f>
        <v>-7403.8063222193205</v>
      </c>
      <c r="AP189" s="308">
        <f>IF(AO189="Neg","Neg",AO189*VLOOKUP($D189,$D$1422:$AY$1445,COLUMNS($D189:AP189),FALSE))</f>
        <v>-7776.0499171674865</v>
      </c>
      <c r="AQ189" s="308">
        <f>IF(AP189="Neg","Neg",AP189*VLOOKUP($D189,$D$1422:$AY$1445,COLUMNS($D189:AQ189),FALSE))</f>
        <v>-7795.0746183571991</v>
      </c>
      <c r="AR189" s="308">
        <f>IF(AQ189="Neg","Neg",AQ189*VLOOKUP($D189,$D$1422:$AY$1445,COLUMNS($D189:AR189),FALSE))</f>
        <v>-7792.1828223169214</v>
      </c>
      <c r="AS189" s="308">
        <f>IF(AR189="Neg","Neg",AR189*VLOOKUP($D189,$D$1422:$AY$1445,COLUMNS($D189:AS189),FALSE))</f>
        <v>-8161.8352021752326</v>
      </c>
      <c r="AT189" s="308">
        <f>IF(AS189="Neg","Neg",AS189*VLOOKUP($D189,$D$1422:$AY$1445,COLUMNS($D189:AT189),FALSE))</f>
        <v>-8442.6762760438651</v>
      </c>
      <c r="AU189" s="308">
        <f>IF(AT189="Neg","Neg",AT189*VLOOKUP($D189,$D$1422:$AY$1445,COLUMNS($D189:AU189),FALSE))</f>
        <v>-8700.5902787974628</v>
      </c>
      <c r="AV189" s="308">
        <f>IF(AU189="Neg","Neg",AU189*VLOOKUP($D189,$D$1422:$AY$1445,COLUMNS($D189:AV189),FALSE))</f>
        <v>-9101.1299425268426</v>
      </c>
      <c r="AW189" s="308">
        <f>IF(AV189="Neg","Neg",AV189*VLOOKUP($D189,$D$1422:$AY$1445,COLUMNS($D189:AW189),FALSE))</f>
        <v>-9493.7560353718054</v>
      </c>
      <c r="AX189" s="308">
        <f>IF(AW189="Neg","Neg",AW189*VLOOKUP($D189,$D$1422:$AY$1445,COLUMNS($D189:AX189),FALSE))</f>
        <v>-9720.1971396440276</v>
      </c>
      <c r="AY189" s="308">
        <f>IF(AX189="Neg","Neg",AX189*VLOOKUP($D189,$D$1422:$AY$1445,COLUMNS($D189:AY189),FALSE))</f>
        <v>-10068.394258558341</v>
      </c>
      <c r="AZ189" s="308">
        <f>IF(AY189="Neg","Neg",AY189*VLOOKUP($D189,$D$1422:AZ$1445,COLUMNS($D189:AZ189),FALSE))</f>
        <v>-10473.090231291848</v>
      </c>
      <c r="BA189" s="308">
        <f>IF(AZ189="Neg","Neg",AZ189*VLOOKUP($D189,$D$1422:BA$1445,COLUMNS($D189:BA189),FALSE))</f>
        <v>-10916.03253875161</v>
      </c>
      <c r="BB189" s="308">
        <f>IF(BA189="Neg","Neg",BA189*VLOOKUP($D189,$D$1422:BB$1445,COLUMNS($D189:BB189),FALSE))</f>
        <v>-11345.987676181019</v>
      </c>
      <c r="BC189" s="308">
        <f>IF(BB189="Neg","Neg",BB189*VLOOKUP($D189,$D$1422:BC$1445,COLUMNS($D189:BC189),FALSE))</f>
        <v>-11823.476063218724</v>
      </c>
    </row>
    <row r="190" spans="1:55">
      <c r="A190" s="304"/>
      <c r="B190" s="305" t="s">
        <v>1004</v>
      </c>
      <c r="C190" s="306" t="s">
        <v>335</v>
      </c>
      <c r="D190" s="305" t="s">
        <v>227</v>
      </c>
      <c r="E190" s="312"/>
      <c r="F190" s="312"/>
      <c r="G190" s="312"/>
      <c r="H190" s="312"/>
      <c r="I190" s="312"/>
      <c r="J190" s="312"/>
      <c r="K190" s="312"/>
      <c r="L190" s="312"/>
      <c r="M190" s="312"/>
      <c r="N190" s="312"/>
      <c r="O190" s="312"/>
      <c r="P190" s="312"/>
      <c r="Q190" s="312"/>
      <c r="R190" s="312"/>
      <c r="S190" s="312"/>
      <c r="T190" s="312"/>
      <c r="U190" s="312"/>
      <c r="V190" s="312"/>
      <c r="W190" s="307">
        <v>-965</v>
      </c>
      <c r="X190" s="307">
        <v>-2070</v>
      </c>
      <c r="Y190" s="308">
        <f>IF(X190="Neg","Neg",X190*VLOOKUP($D190,$D$1422:$AY$1445,COLUMNS($D190:Y190),FALSE))</f>
        <v>-2231.4329592194572</v>
      </c>
      <c r="Z190" s="308">
        <f>IF(Y190="Neg","Neg",Y190*VLOOKUP($D190,$D$1422:$AY$1445,COLUMNS($D190:Z190),FALSE))</f>
        <v>-2349.7158128037122</v>
      </c>
      <c r="AA190" s="308">
        <f>IF(Z190="Neg","Neg",Z190*VLOOKUP($D190,$D$1422:$AY$1445,COLUMNS($D190:AA190),FALSE))</f>
        <v>-2424.2370858158615</v>
      </c>
      <c r="AB190" s="308">
        <f>IF(AA190="Neg","Neg",AA190*VLOOKUP($D190,$D$1422:$AY$1445,COLUMNS($D190:AB190),FALSE))</f>
        <v>-2570.5011755479127</v>
      </c>
      <c r="AC190" s="308">
        <f>IF(AB190="Neg","Neg",AB190*VLOOKUP($D190,$D$1422:$AY$1445,COLUMNS($D190:AC190),FALSE))</f>
        <v>-2696.6688375290864</v>
      </c>
      <c r="AD190" s="308">
        <f>IF(AC190="Neg","Neg",AC190*VLOOKUP($D190,$D$1422:$AY$1445,COLUMNS($D190:AD190),FALSE))</f>
        <v>-2842.7612851735857</v>
      </c>
      <c r="AE190" s="308">
        <f>IF(AD190="Neg","Neg",AD190*VLOOKUP($D190,$D$1422:$AY$1445,COLUMNS($D190:AE190),FALSE))</f>
        <v>-3041.5764607111332</v>
      </c>
      <c r="AF190" s="308">
        <f>IF(AE190="Neg","Neg",AE190*VLOOKUP($D190,$D$1422:$AY$1445,COLUMNS($D190:AF190),FALSE))</f>
        <v>-3200.2059325005748</v>
      </c>
      <c r="AG190" s="308">
        <f>IF(AF190="Neg","Neg",AF190*VLOOKUP($D190,$D$1422:$AY$1445,COLUMNS($D190:AG190),FALSE))</f>
        <v>-3357.5623921406718</v>
      </c>
      <c r="AH190" s="308">
        <f>IF(AG190="Neg","Neg",AG190*VLOOKUP($D190,$D$1422:$AY$1445,COLUMNS($D190:AH190),FALSE))</f>
        <v>-3512.5766524610494</v>
      </c>
      <c r="AI190" s="308">
        <f>IF(AH190="Neg","Neg",AH190*VLOOKUP($D190,$D$1422:$AY$1445,COLUMNS($D190:AI190),FALSE))</f>
        <v>-3714.7817592277484</v>
      </c>
      <c r="AJ190" s="308">
        <f>IF(AI190="Neg","Neg",AI190*VLOOKUP($D190,$D$1422:$AY$1445,COLUMNS($D190:AJ190),FALSE))</f>
        <v>-3853.0716436422804</v>
      </c>
      <c r="AK190" s="308">
        <f>IF(AJ190="Neg","Neg",AJ190*VLOOKUP($D190,$D$1422:$AY$1445,COLUMNS($D190:AK190),FALSE))</f>
        <v>-4073.7211230671687</v>
      </c>
      <c r="AL190" s="308">
        <f>IF(AK190="Neg","Neg",AK190*VLOOKUP($D190,$D$1422:$AY$1445,COLUMNS($D190:AL190),FALSE))</f>
        <v>-4318.379039488389</v>
      </c>
      <c r="AM190" s="308">
        <f>IF(AL190="Neg","Neg",AL190*VLOOKUP($D190,$D$1422:$AY$1445,COLUMNS($D190:AM190),FALSE))</f>
        <v>-4541.9214032638938</v>
      </c>
      <c r="AN190" s="308">
        <f>IF(AM190="Neg","Neg",AM190*VLOOKUP($D190,$D$1422:$AY$1445,COLUMNS($D190:AN190),FALSE))</f>
        <v>-4840.392690009483</v>
      </c>
      <c r="AO190" s="308">
        <f>IF(AN190="Neg","Neg",AN190*VLOOKUP($D190,$D$1422:$AY$1445,COLUMNS($D190:AO190),FALSE))</f>
        <v>-5108.6263623313325</v>
      </c>
      <c r="AP190" s="308">
        <f>IF(AO190="Neg","Neg",AO190*VLOOKUP($D190,$D$1422:$AY$1445,COLUMNS($D190:AP190),FALSE))</f>
        <v>-5365.474442845567</v>
      </c>
      <c r="AQ190" s="308">
        <f>IF(AP190="Neg","Neg",AP190*VLOOKUP($D190,$D$1422:$AY$1445,COLUMNS($D190:AQ190),FALSE))</f>
        <v>-5378.6014866664691</v>
      </c>
      <c r="AR190" s="308">
        <f>IF(AQ190="Neg","Neg",AQ190*VLOOKUP($D190,$D$1422:$AY$1445,COLUMNS($D190:AR190),FALSE))</f>
        <v>-5376.6061473986774</v>
      </c>
      <c r="AS190" s="308">
        <f>IF(AR190="Neg","Neg",AR190*VLOOKUP($D190,$D$1422:$AY$1445,COLUMNS($D190:AS190),FALSE))</f>
        <v>-5631.6662895009122</v>
      </c>
      <c r="AT190" s="308">
        <f>IF(AS190="Neg","Neg",AS190*VLOOKUP($D190,$D$1422:$AY$1445,COLUMNS($D190:AT190),FALSE))</f>
        <v>-5825.4466304702682</v>
      </c>
      <c r="AU190" s="308">
        <f>IF(AT190="Neg","Neg",AT190*VLOOKUP($D190,$D$1422:$AY$1445,COLUMNS($D190:AU190),FALSE))</f>
        <v>-6003.4072923702506</v>
      </c>
      <c r="AV190" s="308">
        <f>IF(AU190="Neg","Neg",AU190*VLOOKUP($D190,$D$1422:$AY$1445,COLUMNS($D190:AV190),FALSE))</f>
        <v>-6279.7796603435227</v>
      </c>
      <c r="AW190" s="308">
        <f>IF(AV190="Neg","Neg",AV190*VLOOKUP($D190,$D$1422:$AY$1445,COLUMNS($D190:AW190),FALSE))</f>
        <v>-6550.6916644065477</v>
      </c>
      <c r="AX190" s="308">
        <f>IF(AW190="Neg","Neg",AW190*VLOOKUP($D190,$D$1422:$AY$1445,COLUMNS($D190:AX190),FALSE))</f>
        <v>-6706.9360263543804</v>
      </c>
      <c r="AY190" s="308">
        <f>IF(AX190="Neg","Neg",AX190*VLOOKUP($D190,$D$1422:$AY$1445,COLUMNS($D190:AY190),FALSE))</f>
        <v>-6947.1920384052573</v>
      </c>
      <c r="AZ190" s="308">
        <f>IF(AY190="Neg","Neg",AY190*VLOOKUP($D190,$D$1422:AZ$1445,COLUMNS($D190:AZ190),FALSE))</f>
        <v>-7226.4322595913773</v>
      </c>
      <c r="BA190" s="308">
        <f>IF(AZ190="Neg","Neg",AZ190*VLOOKUP($D190,$D$1422:BA$1445,COLUMNS($D190:BA190),FALSE))</f>
        <v>-7532.0624517386132</v>
      </c>
      <c r="BB190" s="308">
        <f>IF(BA190="Neg","Neg",BA190*VLOOKUP($D190,$D$1422:BB$1445,COLUMNS($D190:BB190),FALSE))</f>
        <v>-7828.7314965649066</v>
      </c>
      <c r="BC190" s="308">
        <f>IF(BB190="Neg","Neg",BB190*VLOOKUP($D190,$D$1422:BC$1445,COLUMNS($D190:BC190),FALSE))</f>
        <v>-8158.198483620924</v>
      </c>
    </row>
    <row r="191" spans="1:55">
      <c r="A191" s="304"/>
      <c r="B191" s="305" t="s">
        <v>1004</v>
      </c>
      <c r="C191" s="306" t="s">
        <v>336</v>
      </c>
      <c r="D191" s="305" t="s">
        <v>227</v>
      </c>
      <c r="E191" s="312"/>
      <c r="F191" s="312"/>
      <c r="G191" s="312"/>
      <c r="H191" s="312"/>
      <c r="I191" s="312"/>
      <c r="J191" s="312"/>
      <c r="K191" s="312"/>
      <c r="L191" s="312"/>
      <c r="M191" s="312"/>
      <c r="N191" s="312"/>
      <c r="O191" s="312"/>
      <c r="P191" s="312"/>
      <c r="Q191" s="312"/>
      <c r="R191" s="312"/>
      <c r="S191" s="312"/>
      <c r="T191" s="312"/>
      <c r="U191" s="312"/>
      <c r="V191" s="312"/>
      <c r="W191" s="307">
        <v>80</v>
      </c>
      <c r="X191" s="307">
        <v>200</v>
      </c>
      <c r="Y191" s="308">
        <f>IF(X191="Neg","Neg",X191*VLOOKUP($D191,$D$1422:$AY$1445,COLUMNS($D191:Y191),FALSE))</f>
        <v>215.59738736419877</v>
      </c>
      <c r="Z191" s="308">
        <f>IF(Y191="Neg","Neg",Y191*VLOOKUP($D191,$D$1422:$AY$1445,COLUMNS($D191:Z191),FALSE))</f>
        <v>227.02568239649395</v>
      </c>
      <c r="AA191" s="308">
        <f>IF(Z191="Neg","Neg",Z191*VLOOKUP($D191,$D$1422:$AY$1445,COLUMNS($D191:AA191),FALSE))</f>
        <v>234.22580539283686</v>
      </c>
      <c r="AB191" s="308">
        <f>IF(AA191="Neg","Neg",AA191*VLOOKUP($D191,$D$1422:$AY$1445,COLUMNS($D191:AB191),FALSE))</f>
        <v>248.35760150221378</v>
      </c>
      <c r="AC191" s="308">
        <f>IF(AB191="Neg","Neg",AB191*VLOOKUP($D191,$D$1422:$AY$1445,COLUMNS($D191:AC191),FALSE))</f>
        <v>260.54771377092624</v>
      </c>
      <c r="AD191" s="308">
        <f>IF(AC191="Neg","Neg",AC191*VLOOKUP($D191,$D$1422:$AY$1445,COLUMNS($D191:AD191),FALSE))</f>
        <v>274.66292610372813</v>
      </c>
      <c r="AE191" s="308">
        <f>IF(AD191="Neg","Neg",AD191*VLOOKUP($D191,$D$1422:$AY$1445,COLUMNS($D191:AE191),FALSE))</f>
        <v>293.87212180783899</v>
      </c>
      <c r="AF191" s="308">
        <f>IF(AE191="Neg","Neg",AE191*VLOOKUP($D191,$D$1422:$AY$1445,COLUMNS($D191:AF191),FALSE))</f>
        <v>309.19864082131159</v>
      </c>
      <c r="AG191" s="308">
        <f>IF(AF191="Neg","Neg",AF191*VLOOKUP($D191,$D$1422:$AY$1445,COLUMNS($D191:AG191),FALSE))</f>
        <v>324.40216349185238</v>
      </c>
      <c r="AH191" s="308">
        <f>IF(AG191="Neg","Neg",AG191*VLOOKUP($D191,$D$1422:$AY$1445,COLUMNS($D191:AH191),FALSE))</f>
        <v>339.37938671121253</v>
      </c>
      <c r="AI191" s="308">
        <f>IF(AH191="Neg","Neg",AH191*VLOOKUP($D191,$D$1422:$AY$1445,COLUMNS($D191:AI191),FALSE))</f>
        <v>358.91611200268102</v>
      </c>
      <c r="AJ191" s="308">
        <f>IF(AI191="Neg","Neg",AI191*VLOOKUP($D191,$D$1422:$AY$1445,COLUMNS($D191:AJ191),FALSE))</f>
        <v>372.27745349200779</v>
      </c>
      <c r="AK191" s="308">
        <f>IF(AJ191="Neg","Neg",AJ191*VLOOKUP($D191,$D$1422:$AY$1445,COLUMNS($D191:AK191),FALSE))</f>
        <v>393.59624377460568</v>
      </c>
      <c r="AL191" s="308">
        <f>IF(AK191="Neg","Neg",AK191*VLOOKUP($D191,$D$1422:$AY$1445,COLUMNS($D191:AL191),FALSE))</f>
        <v>417.23468980564149</v>
      </c>
      <c r="AM191" s="308">
        <f>IF(AL191="Neg","Neg",AL191*VLOOKUP($D191,$D$1422:$AY$1445,COLUMNS($D191:AM191),FALSE))</f>
        <v>438.83298582259846</v>
      </c>
      <c r="AN191" s="308">
        <f>IF(AM191="Neg","Neg",AM191*VLOOKUP($D191,$D$1422:$AY$1445,COLUMNS($D191:AN191),FALSE))</f>
        <v>467.67079130526406</v>
      </c>
      <c r="AO191" s="308">
        <f>IF(AN191="Neg","Neg",AN191*VLOOKUP($D191,$D$1422:$AY$1445,COLUMNS($D191:AO191),FALSE))</f>
        <v>493.58708814795483</v>
      </c>
      <c r="AP191" s="308">
        <f>IF(AO191="Neg","Neg",AO191*VLOOKUP($D191,$D$1422:$AY$1445,COLUMNS($D191:AP191),FALSE))</f>
        <v>518.40332781116592</v>
      </c>
      <c r="AQ191" s="308">
        <f>IF(AP191="Neg","Neg",AP191*VLOOKUP($D191,$D$1422:$AY$1445,COLUMNS($D191:AQ191),FALSE))</f>
        <v>519.67164122381348</v>
      </c>
      <c r="AR191" s="308">
        <f>IF(AQ191="Neg","Neg",AQ191*VLOOKUP($D191,$D$1422:$AY$1445,COLUMNS($D191:AR191),FALSE))</f>
        <v>519.47885482112827</v>
      </c>
      <c r="AS191" s="308">
        <f>IF(AR191="Neg","Neg",AR191*VLOOKUP($D191,$D$1422:$AY$1445,COLUMNS($D191:AS191),FALSE))</f>
        <v>544.12234681168241</v>
      </c>
      <c r="AT191" s="308">
        <f>IF(AS191="Neg","Neg",AS191*VLOOKUP($D191,$D$1422:$AY$1445,COLUMNS($D191:AT191),FALSE))</f>
        <v>562.84508506959116</v>
      </c>
      <c r="AU191" s="308">
        <f>IF(AT191="Neg","Neg",AT191*VLOOKUP($D191,$D$1422:$AY$1445,COLUMNS($D191:AU191),FALSE))</f>
        <v>580.03935191983101</v>
      </c>
      <c r="AV191" s="308">
        <f>IF(AU191="Neg","Neg",AU191*VLOOKUP($D191,$D$1422:$AY$1445,COLUMNS($D191:AV191),FALSE))</f>
        <v>606.74199616845635</v>
      </c>
      <c r="AW191" s="308">
        <f>IF(AV191="Neg","Neg",AV191*VLOOKUP($D191,$D$1422:$AY$1445,COLUMNS($D191:AW191),FALSE))</f>
        <v>632.91706902478722</v>
      </c>
      <c r="AX191" s="308">
        <f>IF(AW191="Neg","Neg",AW191*VLOOKUP($D191,$D$1422:$AY$1445,COLUMNS($D191:AX191),FALSE))</f>
        <v>648.01314264293535</v>
      </c>
      <c r="AY191" s="308">
        <f>IF(AX191="Neg","Neg",AX191*VLOOKUP($D191,$D$1422:$AY$1445,COLUMNS($D191:AY191),FALSE))</f>
        <v>671.22628390388968</v>
      </c>
      <c r="AZ191" s="308">
        <f>IF(AY191="Neg","Neg",AY191*VLOOKUP($D191,$D$1422:AZ$1445,COLUMNS($D191:AZ191),FALSE))</f>
        <v>698.20601541945678</v>
      </c>
      <c r="BA191" s="308">
        <f>IF(AZ191="Neg","Neg",AZ191*VLOOKUP($D191,$D$1422:BA$1445,COLUMNS($D191:BA191),FALSE))</f>
        <v>727.73550258344096</v>
      </c>
      <c r="BB191" s="308">
        <f>IF(BA191="Neg","Neg",BA191*VLOOKUP($D191,$D$1422:BB$1445,COLUMNS($D191:BB191),FALSE))</f>
        <v>756.3991784120683</v>
      </c>
      <c r="BC191" s="308">
        <f>IF(BB191="Neg","Neg",BB191*VLOOKUP($D191,$D$1422:BC$1445,COLUMNS($D191:BC191),FALSE))</f>
        <v>788.23173754791537</v>
      </c>
    </row>
    <row r="192" spans="1:55">
      <c r="A192" s="304"/>
      <c r="B192" s="305" t="s">
        <v>1004</v>
      </c>
      <c r="C192" s="306" t="s">
        <v>816</v>
      </c>
      <c r="D192" s="305" t="s">
        <v>227</v>
      </c>
      <c r="E192" s="312"/>
      <c r="F192" s="312"/>
      <c r="G192" s="312"/>
      <c r="H192" s="312"/>
      <c r="I192" s="312"/>
      <c r="J192" s="312"/>
      <c r="K192" s="312"/>
      <c r="L192" s="312"/>
      <c r="M192" s="312"/>
      <c r="N192" s="312"/>
      <c r="O192" s="312"/>
      <c r="P192" s="312"/>
      <c r="Q192" s="312"/>
      <c r="R192" s="312"/>
      <c r="S192" s="312"/>
      <c r="T192" s="312"/>
      <c r="U192" s="312"/>
      <c r="V192" s="312"/>
      <c r="W192" s="307">
        <v>45</v>
      </c>
      <c r="X192" s="307">
        <v>105</v>
      </c>
      <c r="Y192" s="308">
        <f>IF(X192="Neg","Neg",X192*VLOOKUP($D192,$D$1422:$AY$1445,COLUMNS($D192:Y192),FALSE))</f>
        <v>113.18862836620434</v>
      </c>
      <c r="Z192" s="308">
        <f>IF(Y192="Neg","Neg",Y192*VLOOKUP($D192,$D$1422:$AY$1445,COLUMNS($D192:Z192),FALSE))</f>
        <v>119.18848325815931</v>
      </c>
      <c r="AA192" s="308">
        <f>IF(Z192="Neg","Neg",Z192*VLOOKUP($D192,$D$1422:$AY$1445,COLUMNS($D192:AA192),FALSE))</f>
        <v>122.96854783123933</v>
      </c>
      <c r="AB192" s="308">
        <f>IF(AA192="Neg","Neg",AA192*VLOOKUP($D192,$D$1422:$AY$1445,COLUMNS($D192:AB192),FALSE))</f>
        <v>130.3877407886622</v>
      </c>
      <c r="AC192" s="308">
        <f>IF(AB192="Neg","Neg",AB192*VLOOKUP($D192,$D$1422:$AY$1445,COLUMNS($D192:AC192),FALSE))</f>
        <v>136.78754972973624</v>
      </c>
      <c r="AD192" s="308">
        <f>IF(AC192="Neg","Neg",AC192*VLOOKUP($D192,$D$1422:$AY$1445,COLUMNS($D192:AD192),FALSE))</f>
        <v>144.19803620445722</v>
      </c>
      <c r="AE192" s="308">
        <f>IF(AD192="Neg","Neg",AD192*VLOOKUP($D192,$D$1422:$AY$1445,COLUMNS($D192:AE192),FALSE))</f>
        <v>154.28286394911544</v>
      </c>
      <c r="AF192" s="308">
        <f>IF(AE192="Neg","Neg",AE192*VLOOKUP($D192,$D$1422:$AY$1445,COLUMNS($D192:AF192),FALSE))</f>
        <v>162.32928643118856</v>
      </c>
      <c r="AG192" s="308">
        <f>IF(AF192="Neg","Neg",AF192*VLOOKUP($D192,$D$1422:$AY$1445,COLUMNS($D192:AG192),FALSE))</f>
        <v>170.31113583322247</v>
      </c>
      <c r="AH192" s="308">
        <f>IF(AG192="Neg","Neg",AG192*VLOOKUP($D192,$D$1422:$AY$1445,COLUMNS($D192:AH192),FALSE))</f>
        <v>178.17417802338656</v>
      </c>
      <c r="AI192" s="308">
        <f>IF(AH192="Neg","Neg",AH192*VLOOKUP($D192,$D$1422:$AY$1445,COLUMNS($D192:AI192),FALSE))</f>
        <v>188.43095880140751</v>
      </c>
      <c r="AJ192" s="308">
        <f>IF(AI192="Neg","Neg",AI192*VLOOKUP($D192,$D$1422:$AY$1445,COLUMNS($D192:AJ192),FALSE))</f>
        <v>195.44566308330405</v>
      </c>
      <c r="AK192" s="308">
        <f>IF(AJ192="Neg","Neg",AJ192*VLOOKUP($D192,$D$1422:$AY$1445,COLUMNS($D192:AK192),FALSE))</f>
        <v>206.63802798166796</v>
      </c>
      <c r="AL192" s="308">
        <f>IF(AK192="Neg","Neg",AK192*VLOOKUP($D192,$D$1422:$AY$1445,COLUMNS($D192:AL192),FALSE))</f>
        <v>219.04821214796175</v>
      </c>
      <c r="AM192" s="308">
        <f>IF(AL192="Neg","Neg",AL192*VLOOKUP($D192,$D$1422:$AY$1445,COLUMNS($D192:AM192),FALSE))</f>
        <v>230.38731755686413</v>
      </c>
      <c r="AN192" s="308">
        <f>IF(AM192="Neg","Neg",AM192*VLOOKUP($D192,$D$1422:$AY$1445,COLUMNS($D192:AN192),FALSE))</f>
        <v>245.52716543526358</v>
      </c>
      <c r="AO192" s="308">
        <f>IF(AN192="Neg","Neg",AN192*VLOOKUP($D192,$D$1422:$AY$1445,COLUMNS($D192:AO192),FALSE))</f>
        <v>259.13322127767623</v>
      </c>
      <c r="AP192" s="308">
        <f>IF(AO192="Neg","Neg",AO192*VLOOKUP($D192,$D$1422:$AY$1445,COLUMNS($D192:AP192),FALSE))</f>
        <v>272.16174710086204</v>
      </c>
      <c r="AQ192" s="308">
        <f>IF(AP192="Neg","Neg",AP192*VLOOKUP($D192,$D$1422:$AY$1445,COLUMNS($D192:AQ192),FALSE))</f>
        <v>272.82761164250201</v>
      </c>
      <c r="AR192" s="308">
        <f>IF(AQ192="Neg","Neg",AQ192*VLOOKUP($D192,$D$1422:$AY$1445,COLUMNS($D192:AR192),FALSE))</f>
        <v>272.72639878109226</v>
      </c>
      <c r="AS192" s="308">
        <f>IF(AR192="Neg","Neg",AR192*VLOOKUP($D192,$D$1422:$AY$1445,COLUMNS($D192:AS192),FALSE))</f>
        <v>285.66423207613315</v>
      </c>
      <c r="AT192" s="308">
        <f>IF(AS192="Neg","Neg",AS192*VLOOKUP($D192,$D$1422:$AY$1445,COLUMNS($D192:AT192),FALSE))</f>
        <v>295.49366966153525</v>
      </c>
      <c r="AU192" s="308">
        <f>IF(AT192="Neg","Neg",AT192*VLOOKUP($D192,$D$1422:$AY$1445,COLUMNS($D192:AU192),FALSE))</f>
        <v>304.52065975791118</v>
      </c>
      <c r="AV192" s="308">
        <f>IF(AU192="Neg","Neg",AU192*VLOOKUP($D192,$D$1422:$AY$1445,COLUMNS($D192:AV192),FALSE))</f>
        <v>318.53954798843944</v>
      </c>
      <c r="AW192" s="308">
        <f>IF(AV192="Neg","Neg",AV192*VLOOKUP($D192,$D$1422:$AY$1445,COLUMNS($D192:AW192),FALSE))</f>
        <v>332.28146123801315</v>
      </c>
      <c r="AX192" s="308">
        <f>IF(AW192="Neg","Neg",AW192*VLOOKUP($D192,$D$1422:$AY$1445,COLUMNS($D192:AX192),FALSE))</f>
        <v>340.20689988754089</v>
      </c>
      <c r="AY192" s="308">
        <f>IF(AX192="Neg","Neg",AX192*VLOOKUP($D192,$D$1422:$AY$1445,COLUMNS($D192:AY192),FALSE))</f>
        <v>352.39379904954188</v>
      </c>
      <c r="AZ192" s="308">
        <f>IF(AY192="Neg","Neg",AY192*VLOOKUP($D192,$D$1422:AZ$1445,COLUMNS($D192:AZ192),FALSE))</f>
        <v>366.55815809521459</v>
      </c>
      <c r="BA192" s="308">
        <f>IF(AZ192="Neg","Neg",AZ192*VLOOKUP($D192,$D$1422:BA$1445,COLUMNS($D192:BA192),FALSE))</f>
        <v>382.06113885630629</v>
      </c>
      <c r="BB192" s="308">
        <f>IF(BA192="Neg","Neg",BA192*VLOOKUP($D192,$D$1422:BB$1445,COLUMNS($D192:BB192),FALSE))</f>
        <v>397.10956866633563</v>
      </c>
      <c r="BC192" s="308">
        <f>IF(BB192="Neg","Neg",BB192*VLOOKUP($D192,$D$1422:BC$1445,COLUMNS($D192:BC192),FALSE))</f>
        <v>413.82166221265533</v>
      </c>
    </row>
    <row r="193" spans="1:55">
      <c r="A193" s="304"/>
      <c r="B193" s="305" t="s">
        <v>1004</v>
      </c>
      <c r="C193" s="306" t="s">
        <v>337</v>
      </c>
      <c r="D193" s="305" t="s">
        <v>227</v>
      </c>
      <c r="E193" s="312"/>
      <c r="F193" s="312"/>
      <c r="G193" s="312"/>
      <c r="H193" s="312"/>
      <c r="I193" s="312"/>
      <c r="J193" s="312"/>
      <c r="K193" s="312"/>
      <c r="L193" s="312"/>
      <c r="M193" s="312"/>
      <c r="N193" s="312"/>
      <c r="O193" s="312"/>
      <c r="P193" s="312"/>
      <c r="Q193" s="312"/>
      <c r="R193" s="312"/>
      <c r="S193" s="312"/>
      <c r="T193" s="312"/>
      <c r="U193" s="312"/>
      <c r="V193" s="312"/>
      <c r="W193" s="307">
        <v>260</v>
      </c>
      <c r="X193" s="307">
        <v>310</v>
      </c>
      <c r="Y193" s="308">
        <f>IF(X193="Neg","Neg",X193*VLOOKUP($D193,$D$1422:$AY$1445,COLUMNS($D193:Y193),FALSE))</f>
        <v>334.17595041450807</v>
      </c>
      <c r="Z193" s="308">
        <f>IF(Y193="Neg","Neg",Y193*VLOOKUP($D193,$D$1422:$AY$1445,COLUMNS($D193:Z193),FALSE))</f>
        <v>351.88980771456556</v>
      </c>
      <c r="AA193" s="308">
        <f>IF(Z193="Neg","Neg",Z193*VLOOKUP($D193,$D$1422:$AY$1445,COLUMNS($D193:AA193),FALSE))</f>
        <v>363.04999835889708</v>
      </c>
      <c r="AB193" s="308">
        <f>IF(AA193="Neg","Neg",AA193*VLOOKUP($D193,$D$1422:$AY$1445,COLUMNS($D193:AB193),FALSE))</f>
        <v>384.9542823284313</v>
      </c>
      <c r="AC193" s="308">
        <f>IF(AB193="Neg","Neg",AB193*VLOOKUP($D193,$D$1422:$AY$1445,COLUMNS($D193:AC193),FALSE))</f>
        <v>403.84895634493557</v>
      </c>
      <c r="AD193" s="308">
        <f>IF(AC193="Neg","Neg",AC193*VLOOKUP($D193,$D$1422:$AY$1445,COLUMNS($D193:AD193),FALSE))</f>
        <v>425.72753546077848</v>
      </c>
      <c r="AE193" s="308">
        <f>IF(AD193="Neg","Neg",AD193*VLOOKUP($D193,$D$1422:$AY$1445,COLUMNS($D193:AE193),FALSE))</f>
        <v>455.50178880215032</v>
      </c>
      <c r="AF193" s="308">
        <f>IF(AE193="Neg","Neg",AE193*VLOOKUP($D193,$D$1422:$AY$1445,COLUMNS($D193:AF193),FALSE))</f>
        <v>479.25789327303283</v>
      </c>
      <c r="AG193" s="308">
        <f>IF(AF193="Neg","Neg",AF193*VLOOKUP($D193,$D$1422:$AY$1445,COLUMNS($D193:AG193),FALSE))</f>
        <v>502.82335341237103</v>
      </c>
      <c r="AH193" s="308">
        <f>IF(AG193="Neg","Neg",AG193*VLOOKUP($D193,$D$1422:$AY$1445,COLUMNS($D193:AH193),FALSE))</f>
        <v>526.03804940237933</v>
      </c>
      <c r="AI193" s="308">
        <f>IF(AH193="Neg","Neg",AH193*VLOOKUP($D193,$D$1422:$AY$1445,COLUMNS($D193:AI193),FALSE))</f>
        <v>556.31997360415551</v>
      </c>
      <c r="AJ193" s="308">
        <f>IF(AI193="Neg","Neg",AI193*VLOOKUP($D193,$D$1422:$AY$1445,COLUMNS($D193:AJ193),FALSE))</f>
        <v>577.03005291261195</v>
      </c>
      <c r="AK193" s="308">
        <f>IF(AJ193="Neg","Neg",AJ193*VLOOKUP($D193,$D$1422:$AY$1445,COLUMNS($D193:AK193),FALSE))</f>
        <v>610.07417785063865</v>
      </c>
      <c r="AL193" s="308">
        <f>IF(AK193="Neg","Neg",AK193*VLOOKUP($D193,$D$1422:$AY$1445,COLUMNS($D193:AL193),FALSE))</f>
        <v>646.7137691987441</v>
      </c>
      <c r="AM193" s="308">
        <f>IF(AL193="Neg","Neg",AL193*VLOOKUP($D193,$D$1422:$AY$1445,COLUMNS($D193:AM193),FALSE))</f>
        <v>680.19112802502741</v>
      </c>
      <c r="AN193" s="308">
        <f>IF(AM193="Neg","Neg",AM193*VLOOKUP($D193,$D$1422:$AY$1445,COLUMNS($D193:AN193),FALSE))</f>
        <v>724.88972652315908</v>
      </c>
      <c r="AO193" s="308">
        <f>IF(AN193="Neg","Neg",AN193*VLOOKUP($D193,$D$1422:$AY$1445,COLUMNS($D193:AO193),FALSE))</f>
        <v>765.05998662932973</v>
      </c>
      <c r="AP193" s="308">
        <f>IF(AO193="Neg","Neg",AO193*VLOOKUP($D193,$D$1422:$AY$1445,COLUMNS($D193:AP193),FALSE))</f>
        <v>803.52515810730688</v>
      </c>
      <c r="AQ193" s="308">
        <f>IF(AP193="Neg","Neg",AP193*VLOOKUP($D193,$D$1422:$AY$1445,COLUMNS($D193:AQ193),FALSE))</f>
        <v>805.49104389691058</v>
      </c>
      <c r="AR193" s="308">
        <f>IF(AQ193="Neg","Neg",AQ193*VLOOKUP($D193,$D$1422:$AY$1445,COLUMNS($D193:AR193),FALSE))</f>
        <v>805.19222497274848</v>
      </c>
      <c r="AS193" s="308">
        <f>IF(AR193="Neg","Neg",AR193*VLOOKUP($D193,$D$1422:$AY$1445,COLUMNS($D193:AS193),FALSE))</f>
        <v>843.38963755810732</v>
      </c>
      <c r="AT193" s="308">
        <f>IF(AS193="Neg","Neg",AS193*VLOOKUP($D193,$D$1422:$AY$1445,COLUMNS($D193:AT193),FALSE))</f>
        <v>872.40988185786591</v>
      </c>
      <c r="AU193" s="308">
        <f>IF(AT193="Neg","Neg",AT193*VLOOKUP($D193,$D$1422:$AY$1445,COLUMNS($D193:AU193),FALSE))</f>
        <v>899.06099547573774</v>
      </c>
      <c r="AV193" s="308">
        <f>IF(AU193="Neg","Neg",AU193*VLOOKUP($D193,$D$1422:$AY$1445,COLUMNS($D193:AV193),FALSE))</f>
        <v>940.45009406110694</v>
      </c>
      <c r="AW193" s="308">
        <f>IF(AV193="Neg","Neg",AV193*VLOOKUP($D193,$D$1422:$AY$1445,COLUMNS($D193:AW193),FALSE))</f>
        <v>981.0214569884198</v>
      </c>
      <c r="AX193" s="308">
        <f>IF(AW193="Neg","Neg",AW193*VLOOKUP($D193,$D$1422:$AY$1445,COLUMNS($D193:AX193),FALSE))</f>
        <v>1004.4203710965494</v>
      </c>
      <c r="AY193" s="308">
        <f>IF(AX193="Neg","Neg",AX193*VLOOKUP($D193,$D$1422:$AY$1445,COLUMNS($D193:AY193),FALSE))</f>
        <v>1040.4007400510286</v>
      </c>
      <c r="AZ193" s="308">
        <f>IF(AY193="Neg","Neg",AY193*VLOOKUP($D193,$D$1422:AZ$1445,COLUMNS($D193:AZ193),FALSE))</f>
        <v>1082.2193239001576</v>
      </c>
      <c r="BA193" s="308">
        <f>IF(AZ193="Neg","Neg",AZ193*VLOOKUP($D193,$D$1422:BA$1445,COLUMNS($D193:BA193),FALSE))</f>
        <v>1127.9900290043331</v>
      </c>
      <c r="BB193" s="308">
        <f>IF(BA193="Neg","Neg",BA193*VLOOKUP($D193,$D$1422:BB$1445,COLUMNS($D193:BB193),FALSE))</f>
        <v>1172.4187265387054</v>
      </c>
      <c r="BC193" s="308">
        <f>IF(BB193="Neg","Neg",BB193*VLOOKUP($D193,$D$1422:BC$1445,COLUMNS($D193:BC193),FALSE))</f>
        <v>1221.7591931992683</v>
      </c>
    </row>
    <row r="194" spans="1:55">
      <c r="A194" s="304"/>
      <c r="B194" s="305" t="s">
        <v>1004</v>
      </c>
      <c r="C194" s="306" t="s">
        <v>338</v>
      </c>
      <c r="D194" s="305" t="s">
        <v>90</v>
      </c>
      <c r="E194" s="312"/>
      <c r="F194" s="312"/>
      <c r="G194" s="312"/>
      <c r="H194" s="312"/>
      <c r="I194" s="312"/>
      <c r="J194" s="312"/>
      <c r="K194" s="312"/>
      <c r="L194" s="312"/>
      <c r="M194" s="312"/>
      <c r="N194" s="312"/>
      <c r="O194" s="312"/>
      <c r="P194" s="312"/>
      <c r="Q194" s="312"/>
      <c r="R194" s="312"/>
      <c r="S194" s="312"/>
      <c r="T194" s="312"/>
      <c r="U194" s="312"/>
      <c r="V194" s="312"/>
      <c r="W194" s="307">
        <v>-25</v>
      </c>
      <c r="X194" s="307">
        <v>-235</v>
      </c>
      <c r="Y194" s="308">
        <f>IF(X194="Neg","Neg",X194*VLOOKUP($D194,$D$1422:$AY$1445,COLUMNS($D194:Y194),FALSE))</f>
        <v>-253.32693015293353</v>
      </c>
      <c r="Z194" s="308">
        <f>IF(Y194="Neg","Neg",Y194*VLOOKUP($D194,$D$1422:$AY$1445,COLUMNS($D194:Z194),FALSE))</f>
        <v>-266.75517681588036</v>
      </c>
      <c r="AA194" s="308">
        <f>IF(Z194="Neg","Neg",Z194*VLOOKUP($D194,$D$1422:$AY$1445,COLUMNS($D194:AA194),FALSE))</f>
        <v>-275.21532133658326</v>
      </c>
      <c r="AB194" s="308">
        <f>IF(AA194="Neg","Neg",AA194*VLOOKUP($D194,$D$1422:$AY$1445,COLUMNS($D194:AB194),FALSE))</f>
        <v>-291.8201817651011</v>
      </c>
      <c r="AC194" s="308">
        <f>IF(AB194="Neg","Neg",AB194*VLOOKUP($D194,$D$1422:$AY$1445,COLUMNS($D194:AC194),FALSE))</f>
        <v>-306.14356368083821</v>
      </c>
      <c r="AD194" s="308">
        <f>IF(AC194="Neg","Neg",AC194*VLOOKUP($D194,$D$1422:$AY$1445,COLUMNS($D194:AD194),FALSE))</f>
        <v>-322.72893817188037</v>
      </c>
      <c r="AE194" s="308">
        <f>IF(AD194="Neg","Neg",AD194*VLOOKUP($D194,$D$1422:$AY$1445,COLUMNS($D194:AE194),FALSE))</f>
        <v>-345.29974312421064</v>
      </c>
      <c r="AF194" s="308">
        <f>IF(AE194="Neg","Neg",AE194*VLOOKUP($D194,$D$1422:$AY$1445,COLUMNS($D194:AF194),FALSE))</f>
        <v>-363.30840296504095</v>
      </c>
      <c r="AG194" s="308">
        <f>IF(AF194="Neg","Neg",AF194*VLOOKUP($D194,$D$1422:$AY$1445,COLUMNS($D194:AG194),FALSE))</f>
        <v>-381.1725421029264</v>
      </c>
      <c r="AH194" s="308">
        <f>IF(AG194="Neg","Neg",AG194*VLOOKUP($D194,$D$1422:$AY$1445,COLUMNS($D194:AH194),FALSE))</f>
        <v>-398.77077938567459</v>
      </c>
      <c r="AI194" s="308">
        <f>IF(AH194="Neg","Neg",AH194*VLOOKUP($D194,$D$1422:$AY$1445,COLUMNS($D194:AI194),FALSE))</f>
        <v>-421.7264316031501</v>
      </c>
      <c r="AJ194" s="308">
        <f>IF(AI194="Neg","Neg",AI194*VLOOKUP($D194,$D$1422:$AY$1445,COLUMNS($D194:AJ194),FALSE))</f>
        <v>-437.42600785310901</v>
      </c>
      <c r="AK194" s="308">
        <f>IF(AJ194="Neg","Neg",AJ194*VLOOKUP($D194,$D$1422:$AY$1445,COLUMNS($D194:AK194),FALSE))</f>
        <v>-462.47558643516152</v>
      </c>
      <c r="AL194" s="308">
        <f>IF(AK194="Neg","Neg",AK194*VLOOKUP($D194,$D$1422:$AY$1445,COLUMNS($D194:AL194),FALSE))</f>
        <v>-490.25076052162859</v>
      </c>
      <c r="AM194" s="308">
        <f>IF(AL194="Neg","Neg",AL194*VLOOKUP($D194,$D$1422:$AY$1445,COLUMNS($D194:AM194),FALSE))</f>
        <v>-515.62875834155295</v>
      </c>
      <c r="AN194" s="308">
        <f>IF(AM194="Neg","Neg",AM194*VLOOKUP($D194,$D$1422:$AY$1445,COLUMNS($D194:AN194),FALSE))</f>
        <v>-549.51317978368502</v>
      </c>
      <c r="AO194" s="308">
        <f>IF(AN194="Neg","Neg",AN194*VLOOKUP($D194,$D$1422:$AY$1445,COLUMNS($D194:AO194),FALSE))</f>
        <v>-579.9648285738466</v>
      </c>
      <c r="AP194" s="308">
        <f>IF(AO194="Neg","Neg",AO194*VLOOKUP($D194,$D$1422:$AY$1445,COLUMNS($D194:AP194),FALSE))</f>
        <v>-609.12391017811967</v>
      </c>
      <c r="AQ194" s="308">
        <f>IF(AP194="Neg","Neg",AP194*VLOOKUP($D194,$D$1422:$AY$1445,COLUMNS($D194:AQ194),FALSE))</f>
        <v>-610.61417843798051</v>
      </c>
      <c r="AR194" s="308">
        <f>IF(AQ194="Neg","Neg",AQ194*VLOOKUP($D194,$D$1422:$AY$1445,COLUMNS($D194:AR194),FALSE))</f>
        <v>-610.38765441482542</v>
      </c>
      <c r="AS194" s="308">
        <f>IF(AR194="Neg","Neg",AR194*VLOOKUP($D194,$D$1422:$AY$1445,COLUMNS($D194:AS194),FALSE))</f>
        <v>-639.34375750372647</v>
      </c>
      <c r="AT194" s="308">
        <f>IF(AS194="Neg","Neg",AS194*VLOOKUP($D194,$D$1422:$AY$1445,COLUMNS($D194:AT194),FALSE))</f>
        <v>-661.34297495676924</v>
      </c>
      <c r="AU194" s="308">
        <f>IF(AT194="Neg","Neg",AT194*VLOOKUP($D194,$D$1422:$AY$1445,COLUMNS($D194:AU194),FALSE))</f>
        <v>-681.54623850580106</v>
      </c>
      <c r="AV194" s="308">
        <f>IF(AU194="Neg","Neg",AU194*VLOOKUP($D194,$D$1422:$AY$1445,COLUMNS($D194:AV194),FALSE))</f>
        <v>-712.92184549793581</v>
      </c>
      <c r="AW194" s="308">
        <f>IF(AV194="Neg","Neg",AV194*VLOOKUP($D194,$D$1422:$AY$1445,COLUMNS($D194:AW194),FALSE))</f>
        <v>-743.67755610412462</v>
      </c>
      <c r="AX194" s="308">
        <f>IF(AW194="Neg","Neg",AW194*VLOOKUP($D194,$D$1422:$AY$1445,COLUMNS($D194:AX194),FALSE))</f>
        <v>-761.41544260544867</v>
      </c>
      <c r="AY194" s="308">
        <f>IF(AX194="Neg","Neg",AX194*VLOOKUP($D194,$D$1422:$AY$1445,COLUMNS($D194:AY194),FALSE))</f>
        <v>-788.69088358706995</v>
      </c>
      <c r="AZ194" s="308">
        <f>IF(AY194="Neg","Neg",AY194*VLOOKUP($D194,$D$1422:AZ$1445,COLUMNS($D194:AZ194),FALSE))</f>
        <v>-820.3920681178613</v>
      </c>
      <c r="BA194" s="308">
        <f>IF(AZ194="Neg","Neg",AZ194*VLOOKUP($D194,$D$1422:BA$1445,COLUMNS($D194:BA194),FALSE))</f>
        <v>-855.08921553554262</v>
      </c>
      <c r="BB194" s="308">
        <f>IF(BA194="Neg","Neg",BA194*VLOOKUP($D194,$D$1422:BB$1445,COLUMNS($D194:BB194),FALSE))</f>
        <v>-888.76903463417977</v>
      </c>
      <c r="BC194" s="308">
        <f>IF(BB194="Neg","Neg",BB194*VLOOKUP($D194,$D$1422:BC$1445,COLUMNS($D194:BC194),FALSE))</f>
        <v>-926.17229161880005</v>
      </c>
    </row>
    <row r="195" spans="1:55">
      <c r="A195" s="304"/>
      <c r="B195" s="305" t="s">
        <v>1004</v>
      </c>
      <c r="C195" s="306" t="s">
        <v>339</v>
      </c>
      <c r="D195" s="305" t="s">
        <v>90</v>
      </c>
      <c r="E195" s="312"/>
      <c r="F195" s="312"/>
      <c r="G195" s="312"/>
      <c r="H195" s="312"/>
      <c r="I195" s="312"/>
      <c r="J195" s="312"/>
      <c r="K195" s="312"/>
      <c r="L195" s="312"/>
      <c r="M195" s="312"/>
      <c r="N195" s="312"/>
      <c r="O195" s="312"/>
      <c r="P195" s="312"/>
      <c r="Q195" s="312"/>
      <c r="R195" s="312"/>
      <c r="S195" s="312"/>
      <c r="T195" s="312"/>
      <c r="U195" s="312"/>
      <c r="V195" s="312"/>
      <c r="W195" s="307">
        <v>70</v>
      </c>
      <c r="X195" s="307">
        <v>65</v>
      </c>
      <c r="Y195" s="308">
        <f>IF(X195="Neg","Neg",X195*VLOOKUP($D195,$D$1422:$AY$1445,COLUMNS($D195:Y195),FALSE))</f>
        <v>70.069150893364593</v>
      </c>
      <c r="Z195" s="308">
        <f>IF(Y195="Neg","Neg",Y195*VLOOKUP($D195,$D$1422:$AY$1445,COLUMNS($D195:Z195),FALSE))</f>
        <v>73.783346778860519</v>
      </c>
      <c r="AA195" s="308">
        <f>IF(Z195="Neg","Neg",Z195*VLOOKUP($D195,$D$1422:$AY$1445,COLUMNS($D195:AA195),FALSE))</f>
        <v>76.123386752671962</v>
      </c>
      <c r="AB195" s="308">
        <f>IF(AA195="Neg","Neg",AA195*VLOOKUP($D195,$D$1422:$AY$1445,COLUMNS($D195:AB195),FALSE))</f>
        <v>80.716220488219463</v>
      </c>
      <c r="AC195" s="308">
        <f>IF(AB195="Neg","Neg",AB195*VLOOKUP($D195,$D$1422:$AY$1445,COLUMNS($D195:AC195),FALSE))</f>
        <v>84.678006975551</v>
      </c>
      <c r="AD195" s="308">
        <f>IF(AC195="Neg","Neg",AC195*VLOOKUP($D195,$D$1422:$AY$1445,COLUMNS($D195:AD195),FALSE))</f>
        <v>89.265450983711602</v>
      </c>
      <c r="AE195" s="308">
        <f>IF(AD195="Neg","Neg",AD195*VLOOKUP($D195,$D$1422:$AY$1445,COLUMNS($D195:AE195),FALSE))</f>
        <v>95.508439587547628</v>
      </c>
      <c r="AF195" s="308">
        <f>IF(AE195="Neg","Neg",AE195*VLOOKUP($D195,$D$1422:$AY$1445,COLUMNS($D195:AF195),FALSE))</f>
        <v>100.48955826692622</v>
      </c>
      <c r="AG195" s="308">
        <f>IF(AF195="Neg","Neg",AF195*VLOOKUP($D195,$D$1422:$AY$1445,COLUMNS($D195:AG195),FALSE))</f>
        <v>105.43070313485198</v>
      </c>
      <c r="AH195" s="308">
        <f>IF(AG195="Neg","Neg",AG195*VLOOKUP($D195,$D$1422:$AY$1445,COLUMNS($D195:AH195),FALSE))</f>
        <v>110.29830068114403</v>
      </c>
      <c r="AI195" s="308">
        <f>IF(AH195="Neg","Neg",AH195*VLOOKUP($D195,$D$1422:$AY$1445,COLUMNS($D195:AI195),FALSE))</f>
        <v>116.6477364008713</v>
      </c>
      <c r="AJ195" s="308">
        <f>IF(AI195="Neg","Neg",AI195*VLOOKUP($D195,$D$1422:$AY$1445,COLUMNS($D195:AJ195),FALSE))</f>
        <v>120.99017238490249</v>
      </c>
      <c r="AK195" s="308">
        <f>IF(AJ195="Neg","Neg",AJ195*VLOOKUP($D195,$D$1422:$AY$1445,COLUMNS($D195:AK195),FALSE))</f>
        <v>127.91877922674681</v>
      </c>
      <c r="AL195" s="308">
        <f>IF(AK195="Neg","Neg",AK195*VLOOKUP($D195,$D$1422:$AY$1445,COLUMNS($D195:AL195),FALSE))</f>
        <v>135.60127418683345</v>
      </c>
      <c r="AM195" s="308">
        <f>IF(AL195="Neg","Neg",AL195*VLOOKUP($D195,$D$1422:$AY$1445,COLUMNS($D195:AM195),FALSE))</f>
        <v>142.62072039234445</v>
      </c>
      <c r="AN195" s="308">
        <f>IF(AM195="Neg","Neg",AM195*VLOOKUP($D195,$D$1422:$AY$1445,COLUMNS($D195:AN195),FALSE))</f>
        <v>151.99300717421079</v>
      </c>
      <c r="AO195" s="308">
        <f>IF(AN195="Neg","Neg",AN195*VLOOKUP($D195,$D$1422:$AY$1445,COLUMNS($D195:AO195),FALSE))</f>
        <v>160.41580364808527</v>
      </c>
      <c r="AP195" s="308">
        <f>IF(AO195="Neg","Neg",AO195*VLOOKUP($D195,$D$1422:$AY$1445,COLUMNS($D195:AP195),FALSE))</f>
        <v>168.48108153862887</v>
      </c>
      <c r="AQ195" s="308">
        <f>IF(AP195="Neg","Neg",AP195*VLOOKUP($D195,$D$1422:$AY$1445,COLUMNS($D195:AQ195),FALSE))</f>
        <v>168.89328339773931</v>
      </c>
      <c r="AR195" s="308">
        <f>IF(AQ195="Neg","Neg",AQ195*VLOOKUP($D195,$D$1422:$AY$1445,COLUMNS($D195:AR195),FALSE))</f>
        <v>168.83062781686661</v>
      </c>
      <c r="AS195" s="308">
        <f>IF(AR195="Neg","Neg",AR195*VLOOKUP($D195,$D$1422:$AY$1445,COLUMNS($D195:AS195),FALSE))</f>
        <v>176.83976271379669</v>
      </c>
      <c r="AT195" s="308">
        <f>IF(AS195="Neg","Neg",AS195*VLOOKUP($D195,$D$1422:$AY$1445,COLUMNS($D195:AT195),FALSE))</f>
        <v>182.92465264761705</v>
      </c>
      <c r="AU195" s="308">
        <f>IF(AT195="Neg","Neg",AT195*VLOOKUP($D195,$D$1422:$AY$1445,COLUMNS($D195:AU195),FALSE))</f>
        <v>188.512789373945</v>
      </c>
      <c r="AV195" s="308">
        <f>IF(AU195="Neg","Neg",AU195*VLOOKUP($D195,$D$1422:$AY$1445,COLUMNS($D195:AV195),FALSE))</f>
        <v>197.19114875474821</v>
      </c>
      <c r="AW195" s="308">
        <f>IF(AV195="Neg","Neg",AV195*VLOOKUP($D195,$D$1422:$AY$1445,COLUMNS($D195:AW195),FALSE))</f>
        <v>205.69804743305573</v>
      </c>
      <c r="AX195" s="308">
        <f>IF(AW195="Neg","Neg",AW195*VLOOKUP($D195,$D$1422:$AY$1445,COLUMNS($D195:AX195),FALSE))</f>
        <v>210.60427135895387</v>
      </c>
      <c r="AY195" s="308">
        <f>IF(AX195="Neg","Neg",AX195*VLOOKUP($D195,$D$1422:$AY$1445,COLUMNS($D195:AY195),FALSE))</f>
        <v>218.148542268764</v>
      </c>
      <c r="AZ195" s="308">
        <f>IF(AY195="Neg","Neg",AY195*VLOOKUP($D195,$D$1422:AZ$1445,COLUMNS($D195:AZ195),FALSE))</f>
        <v>226.91695501132332</v>
      </c>
      <c r="BA195" s="308">
        <f>IF(AZ195="Neg","Neg",AZ195*VLOOKUP($D195,$D$1422:BA$1445,COLUMNS($D195:BA195),FALSE))</f>
        <v>236.51403833961817</v>
      </c>
      <c r="BB195" s="308">
        <f>IF(BA195="Neg","Neg",BA195*VLOOKUP($D195,$D$1422:BB$1445,COLUMNS($D195:BB195),FALSE))</f>
        <v>245.82973298392204</v>
      </c>
      <c r="BC195" s="308">
        <f>IF(BB195="Neg","Neg",BB195*VLOOKUP($D195,$D$1422:BC$1445,COLUMNS($D195:BC195),FALSE))</f>
        <v>256.17531470307233</v>
      </c>
    </row>
    <row r="196" spans="1:55">
      <c r="A196" s="304"/>
      <c r="B196" s="305" t="s">
        <v>1004</v>
      </c>
      <c r="C196" s="306" t="s">
        <v>340</v>
      </c>
      <c r="D196" s="305" t="s">
        <v>791</v>
      </c>
      <c r="E196" s="312"/>
      <c r="F196" s="312"/>
      <c r="G196" s="312"/>
      <c r="H196" s="312"/>
      <c r="I196" s="312"/>
      <c r="J196" s="312"/>
      <c r="K196" s="312"/>
      <c r="L196" s="312"/>
      <c r="M196" s="312"/>
      <c r="N196" s="312"/>
      <c r="O196" s="312"/>
      <c r="P196" s="312"/>
      <c r="Q196" s="312"/>
      <c r="R196" s="312"/>
      <c r="S196" s="312"/>
      <c r="T196" s="312"/>
      <c r="U196" s="312"/>
      <c r="V196" s="312"/>
      <c r="W196" s="307">
        <v>-380</v>
      </c>
      <c r="X196" s="307">
        <v>-250</v>
      </c>
      <c r="Y196" s="308">
        <f>IF(X196="Neg","Neg",X196*VLOOKUP($D196,$D$1422:$AY$1445,COLUMNS($D196:Y196),FALSE))</f>
        <v>-269.49673420524846</v>
      </c>
      <c r="Z196" s="308">
        <f>IF(Y196="Neg","Neg",Y196*VLOOKUP($D196,$D$1422:$AY$1445,COLUMNS($D196:Z196),FALSE))</f>
        <v>-283.78210299561744</v>
      </c>
      <c r="AA196" s="308">
        <f>IF(Z196="Neg","Neg",Z196*VLOOKUP($D196,$D$1422:$AY$1445,COLUMNS($D196:AA196),FALSE))</f>
        <v>-292.78225674104607</v>
      </c>
      <c r="AB196" s="308">
        <f>IF(AA196="Neg","Neg",AA196*VLOOKUP($D196,$D$1422:$AY$1445,COLUMNS($D196:AB196),FALSE))</f>
        <v>-310.44700187776721</v>
      </c>
      <c r="AC196" s="308">
        <f>IF(AB196="Neg","Neg",AB196*VLOOKUP($D196,$D$1422:$AY$1445,COLUMNS($D196:AC196),FALSE))</f>
        <v>-325.68464221365775</v>
      </c>
      <c r="AD196" s="308">
        <f>IF(AC196="Neg","Neg",AC196*VLOOKUP($D196,$D$1422:$AY$1445,COLUMNS($D196:AD196),FALSE))</f>
        <v>-343.32865762966009</v>
      </c>
      <c r="AE196" s="308">
        <f>IF(AD196="Neg","Neg",AD196*VLOOKUP($D196,$D$1422:$AY$1445,COLUMNS($D196:AE196),FALSE))</f>
        <v>-367.34015225979869</v>
      </c>
      <c r="AF196" s="308">
        <f>IF(AE196="Neg","Neg",AE196*VLOOKUP($D196,$D$1422:$AY$1445,COLUMNS($D196:AF196),FALSE))</f>
        <v>-386.49830102663947</v>
      </c>
      <c r="AG196" s="308">
        <f>IF(AF196="Neg","Neg",AF196*VLOOKUP($D196,$D$1422:$AY$1445,COLUMNS($D196:AG196),FALSE))</f>
        <v>-405.50270436481543</v>
      </c>
      <c r="AH196" s="308">
        <f>IF(AG196="Neg","Neg",AG196*VLOOKUP($D196,$D$1422:$AY$1445,COLUMNS($D196:AH196),FALSE))</f>
        <v>-424.22423338901564</v>
      </c>
      <c r="AI196" s="308">
        <f>IF(AH196="Neg","Neg",AH196*VLOOKUP($D196,$D$1422:$AY$1445,COLUMNS($D196:AI196),FALSE))</f>
        <v>-448.64514000335129</v>
      </c>
      <c r="AJ196" s="308">
        <f>IF(AI196="Neg","Neg",AI196*VLOOKUP($D196,$D$1422:$AY$1445,COLUMNS($D196:AJ196),FALSE))</f>
        <v>-465.34681686500971</v>
      </c>
      <c r="AK196" s="308">
        <f>IF(AJ196="Neg","Neg",AJ196*VLOOKUP($D196,$D$1422:$AY$1445,COLUMNS($D196:AK196),FALSE))</f>
        <v>-491.9953047182571</v>
      </c>
      <c r="AL196" s="308">
        <f>IF(AK196="Neg","Neg",AK196*VLOOKUP($D196,$D$1422:$AY$1445,COLUMNS($D196:AL196),FALSE))</f>
        <v>-521.54336225705185</v>
      </c>
      <c r="AM196" s="308">
        <f>IF(AL196="Neg","Neg",AL196*VLOOKUP($D196,$D$1422:$AY$1445,COLUMNS($D196:AM196),FALSE))</f>
        <v>-548.541232278248</v>
      </c>
      <c r="AN196" s="308">
        <f>IF(AM196="Neg","Neg",AM196*VLOOKUP($D196,$D$1422:$AY$1445,COLUMNS($D196:AN196),FALSE))</f>
        <v>-584.58848913157999</v>
      </c>
      <c r="AO196" s="308">
        <f>IF(AN196="Neg","Neg",AN196*VLOOKUP($D196,$D$1422:$AY$1445,COLUMNS($D196:AO196),FALSE))</f>
        <v>-616.98386018494341</v>
      </c>
      <c r="AP196" s="308">
        <f>IF(AO196="Neg","Neg",AO196*VLOOKUP($D196,$D$1422:$AY$1445,COLUMNS($D196:AP196),FALSE))</f>
        <v>-648.00415976395732</v>
      </c>
      <c r="AQ196" s="308">
        <f>IF(AP196="Neg","Neg",AP196*VLOOKUP($D196,$D$1422:$AY$1445,COLUMNS($D196:AQ196),FALSE))</f>
        <v>-649.58955152976671</v>
      </c>
      <c r="AR196" s="308">
        <f>IF(AQ196="Neg","Neg",AQ196*VLOOKUP($D196,$D$1422:$AY$1445,COLUMNS($D196:AR196),FALSE))</f>
        <v>-649.34856852641019</v>
      </c>
      <c r="AS196" s="308">
        <f>IF(AR196="Neg","Neg",AR196*VLOOKUP($D196,$D$1422:$AY$1445,COLUMNS($D196:AS196),FALSE))</f>
        <v>-680.15293351460286</v>
      </c>
      <c r="AT196" s="308">
        <f>IF(AS196="Neg","Neg",AS196*VLOOKUP($D196,$D$1422:$AY$1445,COLUMNS($D196:AT196),FALSE))</f>
        <v>-703.55635633698887</v>
      </c>
      <c r="AU196" s="308">
        <f>IF(AT196="Neg","Neg",AT196*VLOOKUP($D196,$D$1422:$AY$1445,COLUMNS($D196:AU196),FALSE))</f>
        <v>-725.04918989978876</v>
      </c>
      <c r="AV196" s="308">
        <f>IF(AU196="Neg","Neg",AU196*VLOOKUP($D196,$D$1422:$AY$1445,COLUMNS($D196:AV196),FALSE))</f>
        <v>-758.42749521057044</v>
      </c>
      <c r="AW196" s="308">
        <f>IF(AV196="Neg","Neg",AV196*VLOOKUP($D196,$D$1422:$AY$1445,COLUMNS($D196:AW196),FALSE))</f>
        <v>-791.14633628098409</v>
      </c>
      <c r="AX196" s="308">
        <f>IF(AW196="Neg","Neg",AW196*VLOOKUP($D196,$D$1422:$AY$1445,COLUMNS($D196:AX196),FALSE))</f>
        <v>-810.01642830366927</v>
      </c>
      <c r="AY196" s="308">
        <f>IF(AX196="Neg","Neg",AX196*VLOOKUP($D196,$D$1422:$AY$1445,COLUMNS($D196:AY196),FALSE))</f>
        <v>-839.03285487986216</v>
      </c>
      <c r="AZ196" s="308">
        <f>IF(AY196="Neg","Neg",AY196*VLOOKUP($D196,$D$1422:AZ$1445,COLUMNS($D196:AZ196),FALSE))</f>
        <v>-872.75751927432111</v>
      </c>
      <c r="BA196" s="308">
        <f>IF(AZ196="Neg","Neg",AZ196*VLOOKUP($D196,$D$1422:BA$1445,COLUMNS($D196:BA196),FALSE))</f>
        <v>-909.66937822930129</v>
      </c>
      <c r="BB196" s="308">
        <f>IF(BA196="Neg","Neg",BA196*VLOOKUP($D196,$D$1422:BB$1445,COLUMNS($D196:BB196),FALSE))</f>
        <v>-945.49897301508543</v>
      </c>
      <c r="BC196" s="308">
        <f>IF(BB196="Neg","Neg",BB196*VLOOKUP($D196,$D$1422:BC$1445,COLUMNS($D196:BC196),FALSE))</f>
        <v>-985.28967193489427</v>
      </c>
    </row>
    <row r="197" spans="1:55">
      <c r="A197" s="304"/>
      <c r="B197" s="305" t="s">
        <v>1004</v>
      </c>
      <c r="C197" s="306" t="s">
        <v>341</v>
      </c>
      <c r="D197" s="305" t="s">
        <v>268</v>
      </c>
      <c r="E197" s="312"/>
      <c r="F197" s="312"/>
      <c r="G197" s="312"/>
      <c r="H197" s="312"/>
      <c r="I197" s="312"/>
      <c r="J197" s="312"/>
      <c r="K197" s="312"/>
      <c r="L197" s="312"/>
      <c r="M197" s="312"/>
      <c r="N197" s="312"/>
      <c r="O197" s="312"/>
      <c r="P197" s="312"/>
      <c r="Q197" s="312"/>
      <c r="R197" s="312"/>
      <c r="S197" s="312"/>
      <c r="T197" s="312"/>
      <c r="U197" s="312"/>
      <c r="V197" s="312"/>
      <c r="W197" s="307">
        <v>-100</v>
      </c>
      <c r="X197" s="307">
        <v>-200</v>
      </c>
      <c r="Y197" s="308">
        <f>IF(X197="Neg","Neg",X197*VLOOKUP($D197,$D$1422:$AY$1445,COLUMNS($D197:Y197),FALSE))</f>
        <v>-215.59738736419877</v>
      </c>
      <c r="Z197" s="308">
        <f>IF(Y197="Neg","Neg",Y197*VLOOKUP($D197,$D$1422:$AY$1445,COLUMNS($D197:Z197),FALSE))</f>
        <v>-227.02568239649395</v>
      </c>
      <c r="AA197" s="308">
        <f>IF(Z197="Neg","Neg",Z197*VLOOKUP($D197,$D$1422:$AY$1445,COLUMNS($D197:AA197),FALSE))</f>
        <v>-234.22580539283686</v>
      </c>
      <c r="AB197" s="308">
        <f>IF(AA197="Neg","Neg",AA197*VLOOKUP($D197,$D$1422:$AY$1445,COLUMNS($D197:AB197),FALSE))</f>
        <v>-248.35760150221378</v>
      </c>
      <c r="AC197" s="308">
        <f>IF(AB197="Neg","Neg",AB197*VLOOKUP($D197,$D$1422:$AY$1445,COLUMNS($D197:AC197),FALSE))</f>
        <v>-260.54771377092624</v>
      </c>
      <c r="AD197" s="308">
        <f>IF(AC197="Neg","Neg",AC197*VLOOKUP($D197,$D$1422:$AY$1445,COLUMNS($D197:AD197),FALSE))</f>
        <v>-274.66292610372813</v>
      </c>
      <c r="AE197" s="308">
        <f>IF(AD197="Neg","Neg",AD197*VLOOKUP($D197,$D$1422:$AY$1445,COLUMNS($D197:AE197),FALSE))</f>
        <v>-293.87212180783899</v>
      </c>
      <c r="AF197" s="308">
        <f>IF(AE197="Neg","Neg",AE197*VLOOKUP($D197,$D$1422:$AY$1445,COLUMNS($D197:AF197),FALSE))</f>
        <v>-309.19864082131159</v>
      </c>
      <c r="AG197" s="308">
        <f>IF(AF197="Neg","Neg",AF197*VLOOKUP($D197,$D$1422:$AY$1445,COLUMNS($D197:AG197),FALSE))</f>
        <v>-324.40216349185238</v>
      </c>
      <c r="AH197" s="308">
        <f>IF(AG197="Neg","Neg",AG197*VLOOKUP($D197,$D$1422:$AY$1445,COLUMNS($D197:AH197),FALSE))</f>
        <v>-339.37938671121253</v>
      </c>
      <c r="AI197" s="308">
        <f>IF(AH197="Neg","Neg",AH197*VLOOKUP($D197,$D$1422:$AY$1445,COLUMNS($D197:AI197),FALSE))</f>
        <v>-358.91611200268102</v>
      </c>
      <c r="AJ197" s="308">
        <f>IF(AI197="Neg","Neg",AI197*VLOOKUP($D197,$D$1422:$AY$1445,COLUMNS($D197:AJ197),FALSE))</f>
        <v>-372.27745349200779</v>
      </c>
      <c r="AK197" s="308">
        <f>IF(AJ197="Neg","Neg",AJ197*VLOOKUP($D197,$D$1422:$AY$1445,COLUMNS($D197:AK197),FALSE))</f>
        <v>-393.59624377460568</v>
      </c>
      <c r="AL197" s="308">
        <f>IF(AK197="Neg","Neg",AK197*VLOOKUP($D197,$D$1422:$AY$1445,COLUMNS($D197:AL197),FALSE))</f>
        <v>-417.23468980564149</v>
      </c>
      <c r="AM197" s="308">
        <f>IF(AL197="Neg","Neg",AL197*VLOOKUP($D197,$D$1422:$AY$1445,COLUMNS($D197:AM197),FALSE))</f>
        <v>-438.83298582259846</v>
      </c>
      <c r="AN197" s="308">
        <f>IF(AM197="Neg","Neg",AM197*VLOOKUP($D197,$D$1422:$AY$1445,COLUMNS($D197:AN197),FALSE))</f>
        <v>-467.67079130526406</v>
      </c>
      <c r="AO197" s="308">
        <f>IF(AN197="Neg","Neg",AN197*VLOOKUP($D197,$D$1422:$AY$1445,COLUMNS($D197:AO197),FALSE))</f>
        <v>-493.58708814795483</v>
      </c>
      <c r="AP197" s="308">
        <f>IF(AO197="Neg","Neg",AO197*VLOOKUP($D197,$D$1422:$AY$1445,COLUMNS($D197:AP197),FALSE))</f>
        <v>-518.40332781116592</v>
      </c>
      <c r="AQ197" s="308">
        <f>IF(AP197="Neg","Neg",AP197*VLOOKUP($D197,$D$1422:$AY$1445,COLUMNS($D197:AQ197),FALSE))</f>
        <v>-519.67164122381348</v>
      </c>
      <c r="AR197" s="308">
        <f>IF(AQ197="Neg","Neg",AQ197*VLOOKUP($D197,$D$1422:$AY$1445,COLUMNS($D197:AR197),FALSE))</f>
        <v>-519.47885482112827</v>
      </c>
      <c r="AS197" s="308">
        <f>IF(AR197="Neg","Neg",AR197*VLOOKUP($D197,$D$1422:$AY$1445,COLUMNS($D197:AS197),FALSE))</f>
        <v>-544.12234681168241</v>
      </c>
      <c r="AT197" s="308">
        <f>IF(AS197="Neg","Neg",AS197*VLOOKUP($D197,$D$1422:$AY$1445,COLUMNS($D197:AT197),FALSE))</f>
        <v>-562.84508506959116</v>
      </c>
      <c r="AU197" s="308">
        <f>IF(AT197="Neg","Neg",AT197*VLOOKUP($D197,$D$1422:$AY$1445,COLUMNS($D197:AU197),FALSE))</f>
        <v>-580.03935191983101</v>
      </c>
      <c r="AV197" s="308">
        <f>IF(AU197="Neg","Neg",AU197*VLOOKUP($D197,$D$1422:$AY$1445,COLUMNS($D197:AV197),FALSE))</f>
        <v>-606.74199616845635</v>
      </c>
      <c r="AW197" s="308">
        <f>IF(AV197="Neg","Neg",AV197*VLOOKUP($D197,$D$1422:$AY$1445,COLUMNS($D197:AW197),FALSE))</f>
        <v>-632.91706902478722</v>
      </c>
      <c r="AX197" s="308">
        <f>IF(AW197="Neg","Neg",AW197*VLOOKUP($D197,$D$1422:$AY$1445,COLUMNS($D197:AX197),FALSE))</f>
        <v>-648.01314264293535</v>
      </c>
      <c r="AY197" s="308">
        <f>IF(AX197="Neg","Neg",AX197*VLOOKUP($D197,$D$1422:$AY$1445,COLUMNS($D197:AY197),FALSE))</f>
        <v>-671.22628390388968</v>
      </c>
      <c r="AZ197" s="308">
        <f>IF(AY197="Neg","Neg",AY197*VLOOKUP($D197,$D$1422:AZ$1445,COLUMNS($D197:AZ197),FALSE))</f>
        <v>-698.20601541945678</v>
      </c>
      <c r="BA197" s="308">
        <f>IF(AZ197="Neg","Neg",AZ197*VLOOKUP($D197,$D$1422:BA$1445,COLUMNS($D197:BA197),FALSE))</f>
        <v>-727.73550258344096</v>
      </c>
      <c r="BB197" s="308">
        <f>IF(BA197="Neg","Neg",BA197*VLOOKUP($D197,$D$1422:BB$1445,COLUMNS($D197:BB197),FALSE))</f>
        <v>-756.3991784120683</v>
      </c>
      <c r="BC197" s="308">
        <f>IF(BB197="Neg","Neg",BB197*VLOOKUP($D197,$D$1422:BC$1445,COLUMNS($D197:BC197),FALSE))</f>
        <v>-788.23173754791537</v>
      </c>
    </row>
    <row r="198" spans="1:55">
      <c r="A198" s="304"/>
      <c r="B198" s="305" t="s">
        <v>1004</v>
      </c>
      <c r="C198" s="306" t="s">
        <v>342</v>
      </c>
      <c r="D198" s="305" t="s">
        <v>92</v>
      </c>
      <c r="E198" s="312"/>
      <c r="F198" s="312"/>
      <c r="G198" s="312"/>
      <c r="H198" s="312"/>
      <c r="I198" s="312"/>
      <c r="J198" s="312"/>
      <c r="K198" s="312"/>
      <c r="L198" s="312"/>
      <c r="M198" s="312"/>
      <c r="N198" s="312"/>
      <c r="O198" s="312"/>
      <c r="P198" s="312"/>
      <c r="Q198" s="312"/>
      <c r="R198" s="312"/>
      <c r="S198" s="312"/>
      <c r="T198" s="312"/>
      <c r="U198" s="312"/>
      <c r="V198" s="312"/>
      <c r="W198" s="307">
        <v>-90</v>
      </c>
      <c r="X198" s="307">
        <v>-100</v>
      </c>
      <c r="Y198" s="308">
        <f>IF(X198="Neg","Neg",X198*VLOOKUP($D198,$D$1422:$AY$1445,COLUMNS($D198:Y198),FALSE))</f>
        <v>-107.79869368209938</v>
      </c>
      <c r="Z198" s="308">
        <f>IF(Y198="Neg","Neg",Y198*VLOOKUP($D198,$D$1422:$AY$1445,COLUMNS($D198:Z198),FALSE))</f>
        <v>-113.51284119824697</v>
      </c>
      <c r="AA198" s="308">
        <f>IF(Z198="Neg","Neg",Z198*VLOOKUP($D198,$D$1422:$AY$1445,COLUMNS($D198:AA198),FALSE))</f>
        <v>-117.11290269641843</v>
      </c>
      <c r="AB198" s="308">
        <f>IF(AA198="Neg","Neg",AA198*VLOOKUP($D198,$D$1422:$AY$1445,COLUMNS($D198:AB198),FALSE))</f>
        <v>-124.17880075110689</v>
      </c>
      <c r="AC198" s="308">
        <f>IF(AB198="Neg","Neg",AB198*VLOOKUP($D198,$D$1422:$AY$1445,COLUMNS($D198:AC198),FALSE))</f>
        <v>-130.27385688546312</v>
      </c>
      <c r="AD198" s="308">
        <f>IF(AC198="Neg","Neg",AC198*VLOOKUP($D198,$D$1422:$AY$1445,COLUMNS($D198:AD198),FALSE))</f>
        <v>-137.33146305186406</v>
      </c>
      <c r="AE198" s="308">
        <f>IF(AD198="Neg","Neg",AD198*VLOOKUP($D198,$D$1422:$AY$1445,COLUMNS($D198:AE198),FALSE))</f>
        <v>-146.9360609039195</v>
      </c>
      <c r="AF198" s="308">
        <f>IF(AE198="Neg","Neg",AE198*VLOOKUP($D198,$D$1422:$AY$1445,COLUMNS($D198:AF198),FALSE))</f>
        <v>-154.59932041065579</v>
      </c>
      <c r="AG198" s="308">
        <f>IF(AF198="Neg","Neg",AF198*VLOOKUP($D198,$D$1422:$AY$1445,COLUMNS($D198:AG198),FALSE))</f>
        <v>-162.20108174592619</v>
      </c>
      <c r="AH198" s="308">
        <f>IF(AG198="Neg","Neg",AG198*VLOOKUP($D198,$D$1422:$AY$1445,COLUMNS($D198:AH198),FALSE))</f>
        <v>-169.68969335560627</v>
      </c>
      <c r="AI198" s="308">
        <f>IF(AH198="Neg","Neg",AH198*VLOOKUP($D198,$D$1422:$AY$1445,COLUMNS($D198:AI198),FALSE))</f>
        <v>-179.45805600134051</v>
      </c>
      <c r="AJ198" s="308">
        <f>IF(AI198="Neg","Neg",AI198*VLOOKUP($D198,$D$1422:$AY$1445,COLUMNS($D198:AJ198),FALSE))</f>
        <v>-186.1387267460039</v>
      </c>
      <c r="AK198" s="308">
        <f>IF(AJ198="Neg","Neg",AJ198*VLOOKUP($D198,$D$1422:$AY$1445,COLUMNS($D198:AK198),FALSE))</f>
        <v>-196.79812188730284</v>
      </c>
      <c r="AL198" s="308">
        <f>IF(AK198="Neg","Neg",AK198*VLOOKUP($D198,$D$1422:$AY$1445,COLUMNS($D198:AL198),FALSE))</f>
        <v>-208.61734490282075</v>
      </c>
      <c r="AM198" s="308">
        <f>IF(AL198="Neg","Neg",AL198*VLOOKUP($D198,$D$1422:$AY$1445,COLUMNS($D198:AM198),FALSE))</f>
        <v>-219.41649291129923</v>
      </c>
      <c r="AN198" s="308">
        <f>IF(AM198="Neg","Neg",AM198*VLOOKUP($D198,$D$1422:$AY$1445,COLUMNS($D198:AN198),FALSE))</f>
        <v>-233.83539565263203</v>
      </c>
      <c r="AO198" s="308">
        <f>IF(AN198="Neg","Neg",AN198*VLOOKUP($D198,$D$1422:$AY$1445,COLUMNS($D198:AO198),FALSE))</f>
        <v>-246.79354407397742</v>
      </c>
      <c r="AP198" s="308">
        <f>IF(AO198="Neg","Neg",AO198*VLOOKUP($D198,$D$1422:$AY$1445,COLUMNS($D198:AP198),FALSE))</f>
        <v>-259.20166390558296</v>
      </c>
      <c r="AQ198" s="308">
        <f>IF(AP198="Neg","Neg",AP198*VLOOKUP($D198,$D$1422:$AY$1445,COLUMNS($D198:AQ198),FALSE))</f>
        <v>-259.83582061190674</v>
      </c>
      <c r="AR198" s="308">
        <f>IF(AQ198="Neg","Neg",AQ198*VLOOKUP($D198,$D$1422:$AY$1445,COLUMNS($D198:AR198),FALSE))</f>
        <v>-259.73942741056413</v>
      </c>
      <c r="AS198" s="308">
        <f>IF(AR198="Neg","Neg",AR198*VLOOKUP($D198,$D$1422:$AY$1445,COLUMNS($D198:AS198),FALSE))</f>
        <v>-272.0611734058412</v>
      </c>
      <c r="AT198" s="308">
        <f>IF(AS198="Neg","Neg",AS198*VLOOKUP($D198,$D$1422:$AY$1445,COLUMNS($D198:AT198),FALSE))</f>
        <v>-281.42254253479558</v>
      </c>
      <c r="AU198" s="308">
        <f>IF(AT198="Neg","Neg",AT198*VLOOKUP($D198,$D$1422:$AY$1445,COLUMNS($D198:AU198),FALSE))</f>
        <v>-290.0196759599155</v>
      </c>
      <c r="AV198" s="308">
        <f>IF(AU198="Neg","Neg",AU198*VLOOKUP($D198,$D$1422:$AY$1445,COLUMNS($D198:AV198),FALSE))</f>
        <v>-303.37099808422818</v>
      </c>
      <c r="AW198" s="308">
        <f>IF(AV198="Neg","Neg",AV198*VLOOKUP($D198,$D$1422:$AY$1445,COLUMNS($D198:AW198),FALSE))</f>
        <v>-316.45853451239361</v>
      </c>
      <c r="AX198" s="308">
        <f>IF(AW198="Neg","Neg",AW198*VLOOKUP($D198,$D$1422:$AY$1445,COLUMNS($D198:AX198),FALSE))</f>
        <v>-324.00657132146767</v>
      </c>
      <c r="AY198" s="308">
        <f>IF(AX198="Neg","Neg",AX198*VLOOKUP($D198,$D$1422:$AY$1445,COLUMNS($D198:AY198),FALSE))</f>
        <v>-335.61314195194484</v>
      </c>
      <c r="AZ198" s="308">
        <f>IF(AY198="Neg","Neg",AY198*VLOOKUP($D198,$D$1422:AZ$1445,COLUMNS($D198:AZ198),FALSE))</f>
        <v>-349.10300770972839</v>
      </c>
      <c r="BA198" s="308">
        <f>IF(AZ198="Neg","Neg",AZ198*VLOOKUP($D198,$D$1422:BA$1445,COLUMNS($D198:BA198),FALSE))</f>
        <v>-363.86775129172048</v>
      </c>
      <c r="BB198" s="308">
        <f>IF(BA198="Neg","Neg",BA198*VLOOKUP($D198,$D$1422:BB$1445,COLUMNS($D198:BB198),FALSE))</f>
        <v>-378.19958920603415</v>
      </c>
      <c r="BC198" s="308">
        <f>IF(BB198="Neg","Neg",BB198*VLOOKUP($D198,$D$1422:BC$1445,COLUMNS($D198:BC198),FALSE))</f>
        <v>-394.11586877395769</v>
      </c>
    </row>
    <row r="199" spans="1:55">
      <c r="A199" s="304"/>
      <c r="B199" s="305" t="s">
        <v>1004</v>
      </c>
      <c r="C199" s="306" t="s">
        <v>343</v>
      </c>
      <c r="D199" s="305" t="s">
        <v>990</v>
      </c>
      <c r="E199" s="312"/>
      <c r="F199" s="312"/>
      <c r="G199" s="312"/>
      <c r="H199" s="312"/>
      <c r="I199" s="312"/>
      <c r="J199" s="312"/>
      <c r="K199" s="312"/>
      <c r="L199" s="312"/>
      <c r="M199" s="312"/>
      <c r="N199" s="312"/>
      <c r="O199" s="312"/>
      <c r="P199" s="312"/>
      <c r="Q199" s="312"/>
      <c r="R199" s="312"/>
      <c r="S199" s="312"/>
      <c r="T199" s="312"/>
      <c r="U199" s="312"/>
      <c r="V199" s="312"/>
      <c r="W199" s="307">
        <v>80</v>
      </c>
      <c r="X199" s="307">
        <v>50</v>
      </c>
      <c r="Y199" s="308">
        <f>IF(X199="Neg","Neg",X199*VLOOKUP($D199,$D$1422:$AY$1445,COLUMNS($D199:Y199),FALSE))</f>
        <v>53.899346841049692</v>
      </c>
      <c r="Z199" s="308">
        <f>IF(Y199="Neg","Neg",Y199*VLOOKUP($D199,$D$1422:$AY$1445,COLUMNS($D199:Z199),FALSE))</f>
        <v>56.756420599123487</v>
      </c>
      <c r="AA199" s="308">
        <f>IF(Z199="Neg","Neg",Z199*VLOOKUP($D199,$D$1422:$AY$1445,COLUMNS($D199:AA199),FALSE))</f>
        <v>58.556451348209215</v>
      </c>
      <c r="AB199" s="308">
        <f>IF(AA199="Neg","Neg",AA199*VLOOKUP($D199,$D$1422:$AY$1445,COLUMNS($D199:AB199),FALSE))</f>
        <v>62.089400375553446</v>
      </c>
      <c r="AC199" s="308">
        <f>IF(AB199="Neg","Neg",AB199*VLOOKUP($D199,$D$1422:$AY$1445,COLUMNS($D199:AC199),FALSE))</f>
        <v>65.136928442731559</v>
      </c>
      <c r="AD199" s="308">
        <f>IF(AC199="Neg","Neg",AC199*VLOOKUP($D199,$D$1422:$AY$1445,COLUMNS($D199:AD199),FALSE))</f>
        <v>68.665731525932031</v>
      </c>
      <c r="AE199" s="308">
        <f>IF(AD199="Neg","Neg",AD199*VLOOKUP($D199,$D$1422:$AY$1445,COLUMNS($D199:AE199),FALSE))</f>
        <v>73.468030451959748</v>
      </c>
      <c r="AF199" s="308">
        <f>IF(AE199="Neg","Neg",AE199*VLOOKUP($D199,$D$1422:$AY$1445,COLUMNS($D199:AF199),FALSE))</f>
        <v>77.299660205327896</v>
      </c>
      <c r="AG199" s="308">
        <f>IF(AF199="Neg","Neg",AF199*VLOOKUP($D199,$D$1422:$AY$1445,COLUMNS($D199:AG199),FALSE))</f>
        <v>81.100540872963094</v>
      </c>
      <c r="AH199" s="308">
        <f>IF(AG199="Neg","Neg",AG199*VLOOKUP($D199,$D$1422:$AY$1445,COLUMNS($D199:AH199),FALSE))</f>
        <v>84.844846677803133</v>
      </c>
      <c r="AI199" s="308">
        <f>IF(AH199="Neg","Neg",AH199*VLOOKUP($D199,$D$1422:$AY$1445,COLUMNS($D199:AI199),FALSE))</f>
        <v>89.729028000670255</v>
      </c>
      <c r="AJ199" s="308">
        <f>IF(AI199="Neg","Neg",AI199*VLOOKUP($D199,$D$1422:$AY$1445,COLUMNS($D199:AJ199),FALSE))</f>
        <v>93.069363373001949</v>
      </c>
      <c r="AK199" s="308">
        <f>IF(AJ199="Neg","Neg",AJ199*VLOOKUP($D199,$D$1422:$AY$1445,COLUMNS($D199:AK199),FALSE))</f>
        <v>98.399060943651421</v>
      </c>
      <c r="AL199" s="308">
        <f>IF(AK199="Neg","Neg",AK199*VLOOKUP($D199,$D$1422:$AY$1445,COLUMNS($D199:AL199),FALSE))</f>
        <v>104.30867245141037</v>
      </c>
      <c r="AM199" s="308">
        <f>IF(AL199="Neg","Neg",AL199*VLOOKUP($D199,$D$1422:$AY$1445,COLUMNS($D199:AM199),FALSE))</f>
        <v>109.70824645564961</v>
      </c>
      <c r="AN199" s="308">
        <f>IF(AM199="Neg","Neg",AM199*VLOOKUP($D199,$D$1422:$AY$1445,COLUMNS($D199:AN199),FALSE))</f>
        <v>116.91769782631602</v>
      </c>
      <c r="AO199" s="308">
        <f>IF(AN199="Neg","Neg",AN199*VLOOKUP($D199,$D$1422:$AY$1445,COLUMNS($D199:AO199),FALSE))</f>
        <v>123.39677203698871</v>
      </c>
      <c r="AP199" s="308">
        <f>IF(AO199="Neg","Neg",AO199*VLOOKUP($D199,$D$1422:$AY$1445,COLUMNS($D199:AP199),FALSE))</f>
        <v>129.60083195279148</v>
      </c>
      <c r="AQ199" s="308">
        <f>IF(AP199="Neg","Neg",AP199*VLOOKUP($D199,$D$1422:$AY$1445,COLUMNS($D199:AQ199),FALSE))</f>
        <v>129.91791030595337</v>
      </c>
      <c r="AR199" s="308">
        <f>IF(AQ199="Neg","Neg",AQ199*VLOOKUP($D199,$D$1422:$AY$1445,COLUMNS($D199:AR199),FALSE))</f>
        <v>129.86971370528207</v>
      </c>
      <c r="AS199" s="308">
        <f>IF(AR199="Neg","Neg",AR199*VLOOKUP($D199,$D$1422:$AY$1445,COLUMNS($D199:AS199),FALSE))</f>
        <v>136.0305867029206</v>
      </c>
      <c r="AT199" s="308">
        <f>IF(AS199="Neg","Neg",AS199*VLOOKUP($D199,$D$1422:$AY$1445,COLUMNS($D199:AT199),FALSE))</f>
        <v>140.71127126739779</v>
      </c>
      <c r="AU199" s="308">
        <f>IF(AT199="Neg","Neg",AT199*VLOOKUP($D199,$D$1422:$AY$1445,COLUMNS($D199:AU199),FALSE))</f>
        <v>145.00983797995775</v>
      </c>
      <c r="AV199" s="308">
        <f>IF(AU199="Neg","Neg",AU199*VLOOKUP($D199,$D$1422:$AY$1445,COLUMNS($D199:AV199),FALSE))</f>
        <v>151.68549904211409</v>
      </c>
      <c r="AW199" s="308">
        <f>IF(AV199="Neg","Neg",AV199*VLOOKUP($D199,$D$1422:$AY$1445,COLUMNS($D199:AW199),FALSE))</f>
        <v>158.22926725619681</v>
      </c>
      <c r="AX199" s="308">
        <f>IF(AW199="Neg","Neg",AW199*VLOOKUP($D199,$D$1422:$AY$1445,COLUMNS($D199:AX199),FALSE))</f>
        <v>162.00328566073384</v>
      </c>
      <c r="AY199" s="308">
        <f>IF(AX199="Neg","Neg",AX199*VLOOKUP($D199,$D$1422:$AY$1445,COLUMNS($D199:AY199),FALSE))</f>
        <v>167.80657097597242</v>
      </c>
      <c r="AZ199" s="308">
        <f>IF(AY199="Neg","Neg",AY199*VLOOKUP($D199,$D$1422:AZ$1445,COLUMNS($D199:AZ199),FALSE))</f>
        <v>174.55150385486419</v>
      </c>
      <c r="BA199" s="308">
        <f>IF(AZ199="Neg","Neg",AZ199*VLOOKUP($D199,$D$1422:BA$1445,COLUMNS($D199:BA199),FALSE))</f>
        <v>181.93387564586024</v>
      </c>
      <c r="BB199" s="308">
        <f>IF(BA199="Neg","Neg",BA199*VLOOKUP($D199,$D$1422:BB$1445,COLUMNS($D199:BB199),FALSE))</f>
        <v>189.09979460301707</v>
      </c>
      <c r="BC199" s="308">
        <f>IF(BB199="Neg","Neg",BB199*VLOOKUP($D199,$D$1422:BC$1445,COLUMNS($D199:BC199),FALSE))</f>
        <v>197.05793438697884</v>
      </c>
    </row>
    <row r="200" spans="1:55">
      <c r="A200" s="304"/>
      <c r="B200" s="305" t="s">
        <v>1004</v>
      </c>
      <c r="C200" s="306" t="s">
        <v>344</v>
      </c>
      <c r="D200" s="305" t="s">
        <v>91</v>
      </c>
      <c r="E200" s="312"/>
      <c r="F200" s="312"/>
      <c r="G200" s="312"/>
      <c r="H200" s="312"/>
      <c r="I200" s="312"/>
      <c r="J200" s="312"/>
      <c r="K200" s="312"/>
      <c r="L200" s="312"/>
      <c r="M200" s="312"/>
      <c r="N200" s="312"/>
      <c r="O200" s="312"/>
      <c r="P200" s="312"/>
      <c r="Q200" s="312"/>
      <c r="R200" s="312"/>
      <c r="S200" s="312"/>
      <c r="T200" s="312"/>
      <c r="U200" s="312"/>
      <c r="V200" s="312"/>
      <c r="W200" s="307">
        <v>-100</v>
      </c>
      <c r="X200" s="307">
        <v>-110</v>
      </c>
      <c r="Y200" s="308">
        <f>IF(X200="Neg","Neg",X200*VLOOKUP($D200,$D$1422:$AY$1445,COLUMNS($D200:Y200),FALSE))</f>
        <v>-118.57856305030931</v>
      </c>
      <c r="Z200" s="308">
        <f>IF(Y200="Neg","Neg",Y200*VLOOKUP($D200,$D$1422:$AY$1445,COLUMNS($D200:Z200),FALSE))</f>
        <v>-124.86412531807166</v>
      </c>
      <c r="AA200" s="308">
        <f>IF(Z200="Neg","Neg",Z200*VLOOKUP($D200,$D$1422:$AY$1445,COLUMNS($D200:AA200),FALSE))</f>
        <v>-128.82419296606025</v>
      </c>
      <c r="AB200" s="308">
        <f>IF(AA200="Neg","Neg",AA200*VLOOKUP($D200,$D$1422:$AY$1445,COLUMNS($D200:AB200),FALSE))</f>
        <v>-136.59668082621755</v>
      </c>
      <c r="AC200" s="308">
        <f>IF(AB200="Neg","Neg",AB200*VLOOKUP($D200,$D$1422:$AY$1445,COLUMNS($D200:AC200),FALSE))</f>
        <v>-143.30124257400939</v>
      </c>
      <c r="AD200" s="308">
        <f>IF(AC200="Neg","Neg",AC200*VLOOKUP($D200,$D$1422:$AY$1445,COLUMNS($D200:AD200),FALSE))</f>
        <v>-151.06460935705041</v>
      </c>
      <c r="AE200" s="308">
        <f>IF(AD200="Neg","Neg",AD200*VLOOKUP($D200,$D$1422:$AY$1445,COLUMNS($D200:AE200),FALSE))</f>
        <v>-161.62966699431138</v>
      </c>
      <c r="AF200" s="308">
        <f>IF(AE200="Neg","Neg",AE200*VLOOKUP($D200,$D$1422:$AY$1445,COLUMNS($D200:AF200),FALSE))</f>
        <v>-170.05925245172131</v>
      </c>
      <c r="AG200" s="308">
        <f>IF(AF200="Neg","Neg",AF200*VLOOKUP($D200,$D$1422:$AY$1445,COLUMNS($D200:AG200),FALSE))</f>
        <v>-178.42118992051874</v>
      </c>
      <c r="AH200" s="308">
        <f>IF(AG200="Neg","Neg",AG200*VLOOKUP($D200,$D$1422:$AY$1445,COLUMNS($D200:AH200),FALSE))</f>
        <v>-186.65866269116682</v>
      </c>
      <c r="AI200" s="308">
        <f>IF(AH200="Neg","Neg",AH200*VLOOKUP($D200,$D$1422:$AY$1445,COLUMNS($D200:AI200),FALSE))</f>
        <v>-197.40386160147449</v>
      </c>
      <c r="AJ200" s="308">
        <f>IF(AI200="Neg","Neg",AI200*VLOOKUP($D200,$D$1422:$AY$1445,COLUMNS($D200:AJ200),FALSE))</f>
        <v>-204.75259942060418</v>
      </c>
      <c r="AK200" s="308">
        <f>IF(AJ200="Neg","Neg",AJ200*VLOOKUP($D200,$D$1422:$AY$1445,COLUMNS($D200:AK200),FALSE))</f>
        <v>-216.47793407603302</v>
      </c>
      <c r="AL200" s="308">
        <f>IF(AK200="Neg","Neg",AK200*VLOOKUP($D200,$D$1422:$AY$1445,COLUMNS($D200:AL200),FALSE))</f>
        <v>-229.47907939310272</v>
      </c>
      <c r="AM200" s="308">
        <f>IF(AL200="Neg","Neg",AL200*VLOOKUP($D200,$D$1422:$AY$1445,COLUMNS($D200:AM200),FALSE))</f>
        <v>-241.35814220242904</v>
      </c>
      <c r="AN200" s="308">
        <f>IF(AM200="Neg","Neg",AM200*VLOOKUP($D200,$D$1422:$AY$1445,COLUMNS($D200:AN200),FALSE))</f>
        <v>-257.21893521789514</v>
      </c>
      <c r="AO200" s="308">
        <f>IF(AN200="Neg","Neg",AN200*VLOOKUP($D200,$D$1422:$AY$1445,COLUMNS($D200:AO200),FALSE))</f>
        <v>-271.47289848137507</v>
      </c>
      <c r="AP200" s="308">
        <f>IF(AO200="Neg","Neg",AO200*VLOOKUP($D200,$D$1422:$AY$1445,COLUMNS($D200:AP200),FALSE))</f>
        <v>-285.12183029614118</v>
      </c>
      <c r="AQ200" s="308">
        <f>IF(AP200="Neg","Neg",AP200*VLOOKUP($D200,$D$1422:$AY$1445,COLUMNS($D200:AQ200),FALSE))</f>
        <v>-285.81940267309733</v>
      </c>
      <c r="AR200" s="308">
        <f>IF(AQ200="Neg","Neg",AQ200*VLOOKUP($D200,$D$1422:$AY$1445,COLUMNS($D200:AR200),FALSE))</f>
        <v>-285.71337015162044</v>
      </c>
      <c r="AS200" s="308">
        <f>IF(AR200="Neg","Neg",AR200*VLOOKUP($D200,$D$1422:$AY$1445,COLUMNS($D200:AS200),FALSE))</f>
        <v>-299.2672907464252</v>
      </c>
      <c r="AT200" s="308">
        <f>IF(AS200="Neg","Neg",AS200*VLOOKUP($D200,$D$1422:$AY$1445,COLUMNS($D200:AT200),FALSE))</f>
        <v>-309.56479678827503</v>
      </c>
      <c r="AU200" s="308">
        <f>IF(AT200="Neg","Neg",AT200*VLOOKUP($D200,$D$1422:$AY$1445,COLUMNS($D200:AU200),FALSE))</f>
        <v>-319.02164355590696</v>
      </c>
      <c r="AV200" s="308">
        <f>IF(AU200="Neg","Neg",AU200*VLOOKUP($D200,$D$1422:$AY$1445,COLUMNS($D200:AV200),FALSE))</f>
        <v>-333.70809789265087</v>
      </c>
      <c r="AW200" s="308">
        <f>IF(AV200="Neg","Neg",AV200*VLOOKUP($D200,$D$1422:$AY$1445,COLUMNS($D200:AW200),FALSE))</f>
        <v>-348.10438796363286</v>
      </c>
      <c r="AX200" s="308">
        <f>IF(AW200="Neg","Neg",AW200*VLOOKUP($D200,$D$1422:$AY$1445,COLUMNS($D200:AX200),FALSE))</f>
        <v>-356.40722845361432</v>
      </c>
      <c r="AY200" s="308">
        <f>IF(AX200="Neg","Neg",AX200*VLOOKUP($D200,$D$1422:$AY$1445,COLUMNS($D200:AY200),FALSE))</f>
        <v>-369.17445614713915</v>
      </c>
      <c r="AZ200" s="308">
        <f>IF(AY200="Neg","Neg",AY200*VLOOKUP($D200,$D$1422:AZ$1445,COLUMNS($D200:AZ200),FALSE))</f>
        <v>-384.01330848070108</v>
      </c>
      <c r="BA200" s="308">
        <f>IF(AZ200="Neg","Neg",AZ200*VLOOKUP($D200,$D$1422:BA$1445,COLUMNS($D200:BA200),FALSE))</f>
        <v>-400.25452642089238</v>
      </c>
      <c r="BB200" s="308">
        <f>IF(BA200="Neg","Neg",BA200*VLOOKUP($D200,$D$1422:BB$1445,COLUMNS($D200:BB200),FALSE))</f>
        <v>-416.0195481266374</v>
      </c>
      <c r="BC200" s="308">
        <f>IF(BB200="Neg","Neg",BB200*VLOOKUP($D200,$D$1422:BC$1445,COLUMNS($D200:BC200),FALSE))</f>
        <v>-433.52745565135331</v>
      </c>
    </row>
    <row r="201" spans="1:55">
      <c r="A201" s="304"/>
      <c r="B201" s="135" t="s">
        <v>1005</v>
      </c>
      <c r="C201" s="309" t="s">
        <v>345</v>
      </c>
      <c r="D201" s="166" t="s">
        <v>227</v>
      </c>
      <c r="E201" s="168"/>
      <c r="F201" s="168"/>
      <c r="G201" s="168"/>
      <c r="H201" s="168"/>
      <c r="I201" s="168"/>
      <c r="J201" s="168"/>
      <c r="K201" s="168"/>
      <c r="L201" s="168"/>
      <c r="M201" s="168"/>
      <c r="N201" s="168"/>
      <c r="O201" s="168"/>
      <c r="P201" s="168"/>
      <c r="Q201" s="168"/>
      <c r="R201" s="168"/>
      <c r="S201" s="168"/>
      <c r="T201" s="168"/>
      <c r="U201" s="168"/>
      <c r="V201" s="168"/>
      <c r="W201" s="168"/>
      <c r="X201" s="310">
        <v>160</v>
      </c>
      <c r="Y201" s="310">
        <v>200</v>
      </c>
      <c r="Z201" s="311">
        <f>IF(Y201="Neg","Neg",Y201*VLOOKUP($D201,$D$1422:$AY$1445,COLUMNS($D201:Z201),FALSE))</f>
        <v>210.60151532633361</v>
      </c>
      <c r="AA201" s="311">
        <f>IF(Z201="Neg","Neg",Z201*VLOOKUP($D201,$D$1422:$AY$1445,COLUMNS($D201:AA201),FALSE))</f>
        <v>217.28074561234823</v>
      </c>
      <c r="AB201" s="311">
        <f>IF(AA201="Neg","Neg",AA201*VLOOKUP($D201,$D$1422:$AY$1445,COLUMNS($D201:AB201),FALSE))</f>
        <v>230.39017730087301</v>
      </c>
      <c r="AC201" s="311">
        <f>IF(AB201="Neg","Neg",AB201*VLOOKUP($D201,$D$1422:$AY$1445,COLUMNS($D201:AC201),FALSE))</f>
        <v>241.69839621553012</v>
      </c>
      <c r="AD201" s="311">
        <f>IF(AC201="Neg","Neg",AC201*VLOOKUP($D201,$D$1422:$AY$1445,COLUMNS($D201:AD201),FALSE))</f>
        <v>254.79244388036355</v>
      </c>
      <c r="AE201" s="311">
        <f>IF(AD201="Neg","Neg",AD201*VLOOKUP($D201,$D$1422:$AY$1445,COLUMNS($D201:AE201),FALSE))</f>
        <v>272.61195082240425</v>
      </c>
      <c r="AF201" s="311">
        <f>IF(AE201="Neg","Neg",AE201*VLOOKUP($D201,$D$1422:$AY$1445,COLUMNS($D201:AF201),FALSE))</f>
        <v>286.82967321769678</v>
      </c>
      <c r="AG201" s="311">
        <f>IF(AF201="Neg","Neg",AF201*VLOOKUP($D201,$D$1422:$AY$1445,COLUMNS($D201:AG201),FALSE))</f>
        <v>300.93329743727804</v>
      </c>
      <c r="AH201" s="311">
        <f>IF(AG201="Neg","Neg",AG201*VLOOKUP($D201,$D$1422:$AY$1445,COLUMNS($D201:AH201),FALSE))</f>
        <v>314.8269938335705</v>
      </c>
      <c r="AI201" s="311">
        <f>IF(AH201="Neg","Neg",AH201*VLOOKUP($D201,$D$1422:$AY$1445,COLUMNS($D201:AI201),FALSE))</f>
        <v>332.95033524351629</v>
      </c>
      <c r="AJ201" s="311">
        <f>IF(AI201="Neg","Neg",AI201*VLOOKUP($D201,$D$1422:$AY$1445,COLUMNS($D201:AJ201),FALSE))</f>
        <v>345.34505083137827</v>
      </c>
      <c r="AK201" s="311">
        <f>IF(AJ201="Neg","Neg",AJ201*VLOOKUP($D201,$D$1422:$AY$1445,COLUMNS($D201:AK201),FALSE))</f>
        <v>365.12153378716204</v>
      </c>
      <c r="AL201" s="311">
        <f>IF(AK201="Neg","Neg",AK201*VLOOKUP($D201,$D$1422:$AY$1445,COLUMNS($D201:AL201),FALSE))</f>
        <v>387.04985705677984</v>
      </c>
      <c r="AM201" s="311">
        <f>IF(AL201="Neg","Neg",AL201*VLOOKUP($D201,$D$1422:$AY$1445,COLUMNS($D201:AM201),FALSE))</f>
        <v>407.0856249118624</v>
      </c>
      <c r="AN201" s="311">
        <f>IF(AM201="Neg","Neg",AM201*VLOOKUP($D201,$D$1422:$AY$1445,COLUMNS($D201:AN201),FALSE))</f>
        <v>433.8371601092266</v>
      </c>
      <c r="AO201" s="311">
        <f>IF(AN201="Neg","Neg",AN201*VLOOKUP($D201,$D$1422:$AY$1445,COLUMNS($D201:AO201),FALSE))</f>
        <v>457.87854313295645</v>
      </c>
      <c r="AP201" s="311">
        <f>IF(AO201="Neg","Neg",AO201*VLOOKUP($D201,$D$1422:$AY$1445,COLUMNS($D201:AP201),FALSE))</f>
        <v>480.89945258515695</v>
      </c>
      <c r="AQ201" s="311">
        <f>IF(AP201="Neg","Neg",AP201*VLOOKUP($D201,$D$1422:$AY$1445,COLUMNS($D201:AQ201),FALSE))</f>
        <v>482.0760098970552</v>
      </c>
      <c r="AR201" s="311">
        <f>IF(AQ201="Neg","Neg",AQ201*VLOOKUP($D201,$D$1422:$AY$1445,COLUMNS($D201:AR201),FALSE))</f>
        <v>481.89717062164272</v>
      </c>
      <c r="AS201" s="311">
        <f>IF(AR201="Neg","Neg",AR201*VLOOKUP($D201,$D$1422:$AY$1445,COLUMNS($D201:AS201),FALSE))</f>
        <v>504.75782982705783</v>
      </c>
      <c r="AT201" s="311">
        <f>IF(AS201="Neg","Neg",AS201*VLOOKUP($D201,$D$1422:$AY$1445,COLUMNS($D201:AT201),FALSE))</f>
        <v>522.1260720741509</v>
      </c>
      <c r="AU201" s="311">
        <f>IF(AT201="Neg","Neg",AT201*VLOOKUP($D201,$D$1422:$AY$1445,COLUMNS($D201:AU201),FALSE))</f>
        <v>538.07642013768691</v>
      </c>
      <c r="AV201" s="311">
        <f>IF(AU201="Neg","Neg",AU201*VLOOKUP($D201,$D$1422:$AY$1445,COLUMNS($D201:AV201),FALSE))</f>
        <v>562.84726228478382</v>
      </c>
      <c r="AW201" s="311">
        <f>IF(AV201="Neg","Neg",AV201*VLOOKUP($D201,$D$1422:$AY$1445,COLUMNS($D201:AW201),FALSE))</f>
        <v>587.12870017819819</v>
      </c>
      <c r="AX201" s="311">
        <f>IF(AW201="Neg","Neg",AW201*VLOOKUP($D201,$D$1422:$AY$1445,COLUMNS($D201:AX201),FALSE))</f>
        <v>601.13264874427887</v>
      </c>
      <c r="AY201" s="311">
        <f>IF(AX201="Neg","Neg",AX201*VLOOKUP($D201,$D$1422:$AY$1445,COLUMNS($D201:AY201),FALSE))</f>
        <v>622.66643590631099</v>
      </c>
      <c r="AZ201" s="311">
        <f>IF(AY201="Neg","Neg",AY201*VLOOKUP($D201,$D$1422:AZ$1445,COLUMNS($D201:AZ201),FALSE))</f>
        <v>647.69431944925168</v>
      </c>
      <c r="BA201" s="311">
        <f>IF(AZ201="Neg","Neg",AZ201*VLOOKUP($D201,$D$1422:BA$1445,COLUMNS($D201:BA201),FALSE))</f>
        <v>675.08749663474453</v>
      </c>
      <c r="BB201" s="311">
        <f>IF(BA201="Neg","Neg",BA201*VLOOKUP($D201,$D$1422:BB$1445,COLUMNS($D201:BB201),FALSE))</f>
        <v>701.677499583349</v>
      </c>
      <c r="BC201" s="311">
        <f>IF(BB201="Neg","Neg",BB201*VLOOKUP($D201,$D$1422:BC$1445,COLUMNS($D201:BC201),FALSE))</f>
        <v>731.2071330589846</v>
      </c>
    </row>
    <row r="202" spans="1:55">
      <c r="A202" s="304"/>
      <c r="B202" s="135" t="s">
        <v>1005</v>
      </c>
      <c r="C202" s="309" t="s">
        <v>346</v>
      </c>
      <c r="D202" s="166" t="s">
        <v>227</v>
      </c>
      <c r="E202" s="168"/>
      <c r="F202" s="168"/>
      <c r="G202" s="168"/>
      <c r="H202" s="168"/>
      <c r="I202" s="168"/>
      <c r="J202" s="168"/>
      <c r="K202" s="168"/>
      <c r="L202" s="168"/>
      <c r="M202" s="168"/>
      <c r="N202" s="168"/>
      <c r="O202" s="168"/>
      <c r="P202" s="168"/>
      <c r="Q202" s="168"/>
      <c r="R202" s="168"/>
      <c r="S202" s="168"/>
      <c r="T202" s="168"/>
      <c r="U202" s="168"/>
      <c r="V202" s="168"/>
      <c r="W202" s="168"/>
      <c r="X202" s="310">
        <v>-80</v>
      </c>
      <c r="Y202" s="310">
        <v>-60</v>
      </c>
      <c r="Z202" s="311">
        <f>IF(Y202="Neg","Neg",Y202*VLOOKUP($D202,$D$1422:$AY$1445,COLUMNS($D202:Z202),FALSE))</f>
        <v>-63.180454597900081</v>
      </c>
      <c r="AA202" s="311">
        <f>IF(Z202="Neg","Neg",Z202*VLOOKUP($D202,$D$1422:$AY$1445,COLUMNS($D202:AA202),FALSE))</f>
        <v>-65.184223683704474</v>
      </c>
      <c r="AB202" s="311">
        <f>IF(AA202="Neg","Neg",AA202*VLOOKUP($D202,$D$1422:$AY$1445,COLUMNS($D202:AB202),FALSE))</f>
        <v>-69.117053190261913</v>
      </c>
      <c r="AC202" s="311">
        <f>IF(AB202="Neg","Neg",AB202*VLOOKUP($D202,$D$1422:$AY$1445,COLUMNS($D202:AC202),FALSE))</f>
        <v>-72.509518864659043</v>
      </c>
      <c r="AD202" s="311">
        <f>IF(AC202="Neg","Neg",AC202*VLOOKUP($D202,$D$1422:$AY$1445,COLUMNS($D202:AD202),FALSE))</f>
        <v>-76.437733164109062</v>
      </c>
      <c r="AE202" s="311">
        <f>IF(AD202="Neg","Neg",AD202*VLOOKUP($D202,$D$1422:$AY$1445,COLUMNS($D202:AE202),FALSE))</f>
        <v>-81.783585246721273</v>
      </c>
      <c r="AF202" s="311">
        <f>IF(AE202="Neg","Neg",AE202*VLOOKUP($D202,$D$1422:$AY$1445,COLUMNS($D202:AF202),FALSE))</f>
        <v>-86.048901965309028</v>
      </c>
      <c r="AG202" s="311">
        <f>IF(AF202="Neg","Neg",AF202*VLOOKUP($D202,$D$1422:$AY$1445,COLUMNS($D202:AG202),FALSE))</f>
        <v>-90.279989231183407</v>
      </c>
      <c r="AH202" s="311">
        <f>IF(AG202="Neg","Neg",AG202*VLOOKUP($D202,$D$1422:$AY$1445,COLUMNS($D202:AH202),FALSE))</f>
        <v>-94.448098150071132</v>
      </c>
      <c r="AI202" s="311">
        <f>IF(AH202="Neg","Neg",AH202*VLOOKUP($D202,$D$1422:$AY$1445,COLUMNS($D202:AI202),FALSE))</f>
        <v>-99.885100573054856</v>
      </c>
      <c r="AJ202" s="311">
        <f>IF(AI202="Neg","Neg",AI202*VLOOKUP($D202,$D$1422:$AY$1445,COLUMNS($D202:AJ202),FALSE))</f>
        <v>-103.60351524941345</v>
      </c>
      <c r="AK202" s="311">
        <f>IF(AJ202="Neg","Neg",AJ202*VLOOKUP($D202,$D$1422:$AY$1445,COLUMNS($D202:AK202),FALSE))</f>
        <v>-109.53646013614856</v>
      </c>
      <c r="AL202" s="311">
        <f>IF(AK202="Neg","Neg",AK202*VLOOKUP($D202,$D$1422:$AY$1445,COLUMNS($D202:AL202),FALSE))</f>
        <v>-116.1149571170339</v>
      </c>
      <c r="AM202" s="311">
        <f>IF(AL202="Neg","Neg",AL202*VLOOKUP($D202,$D$1422:$AY$1445,COLUMNS($D202:AM202),FALSE))</f>
        <v>-122.12568747355866</v>
      </c>
      <c r="AN202" s="311">
        <f>IF(AM202="Neg","Neg",AM202*VLOOKUP($D202,$D$1422:$AY$1445,COLUMNS($D202:AN202),FALSE))</f>
        <v>-130.15114803276791</v>
      </c>
      <c r="AO202" s="311">
        <f>IF(AN202="Neg","Neg",AN202*VLOOKUP($D202,$D$1422:$AY$1445,COLUMNS($D202:AO202),FALSE))</f>
        <v>-137.36356293988686</v>
      </c>
      <c r="AP202" s="311">
        <f>IF(AO202="Neg","Neg",AO202*VLOOKUP($D202,$D$1422:$AY$1445,COLUMNS($D202:AP202),FALSE))</f>
        <v>-144.26983577554702</v>
      </c>
      <c r="AQ202" s="311">
        <f>IF(AP202="Neg","Neg",AP202*VLOOKUP($D202,$D$1422:$AY$1445,COLUMNS($D202:AQ202),FALSE))</f>
        <v>-144.62280296911649</v>
      </c>
      <c r="AR202" s="311">
        <f>IF(AQ202="Neg","Neg",AQ202*VLOOKUP($D202,$D$1422:$AY$1445,COLUMNS($D202:AR202),FALSE))</f>
        <v>-144.56915118649275</v>
      </c>
      <c r="AS202" s="311">
        <f>IF(AR202="Neg","Neg",AR202*VLOOKUP($D202,$D$1422:$AY$1445,COLUMNS($D202:AS202),FALSE))</f>
        <v>-151.42734894811727</v>
      </c>
      <c r="AT202" s="311">
        <f>IF(AS202="Neg","Neg",AS202*VLOOKUP($D202,$D$1422:$AY$1445,COLUMNS($D202:AT202),FALSE))</f>
        <v>-156.63782162224518</v>
      </c>
      <c r="AU202" s="311">
        <f>IF(AT202="Neg","Neg",AT202*VLOOKUP($D202,$D$1422:$AY$1445,COLUMNS($D202:AU202),FALSE))</f>
        <v>-161.422926041306</v>
      </c>
      <c r="AV202" s="311">
        <f>IF(AU202="Neg","Neg",AU202*VLOOKUP($D202,$D$1422:$AY$1445,COLUMNS($D202:AV202),FALSE))</f>
        <v>-168.85417868543504</v>
      </c>
      <c r="AW202" s="311">
        <f>IF(AV202="Neg","Neg",AV202*VLOOKUP($D202,$D$1422:$AY$1445,COLUMNS($D202:AW202),FALSE))</f>
        <v>-176.13861005345933</v>
      </c>
      <c r="AX202" s="311">
        <f>IF(AW202="Neg","Neg",AW202*VLOOKUP($D202,$D$1422:$AY$1445,COLUMNS($D202:AX202),FALSE))</f>
        <v>-180.33979462328355</v>
      </c>
      <c r="AY202" s="311">
        <f>IF(AX202="Neg","Neg",AX202*VLOOKUP($D202,$D$1422:$AY$1445,COLUMNS($D202:AY202),FALSE))</f>
        <v>-186.7999307718932</v>
      </c>
      <c r="AZ202" s="311">
        <f>IF(AY202="Neg","Neg",AY202*VLOOKUP($D202,$D$1422:AZ$1445,COLUMNS($D202:AZ202),FALSE))</f>
        <v>-194.30829583477538</v>
      </c>
      <c r="BA202" s="311">
        <f>IF(AZ202="Neg","Neg",AZ202*VLOOKUP($D202,$D$1422:BA$1445,COLUMNS($D202:BA202),FALSE))</f>
        <v>-202.52624899042323</v>
      </c>
      <c r="BB202" s="311">
        <f>IF(BA202="Neg","Neg",BA202*VLOOKUP($D202,$D$1422:BB$1445,COLUMNS($D202:BB202),FALSE))</f>
        <v>-210.50324987500457</v>
      </c>
      <c r="BC202" s="311">
        <f>IF(BB202="Neg","Neg",BB202*VLOOKUP($D202,$D$1422:BC$1445,COLUMNS($D202:BC202),FALSE))</f>
        <v>-219.36213991769523</v>
      </c>
    </row>
    <row r="203" spans="1:55">
      <c r="A203" s="304"/>
      <c r="B203" s="135" t="s">
        <v>1005</v>
      </c>
      <c r="C203" s="309" t="s">
        <v>347</v>
      </c>
      <c r="D203" s="166" t="s">
        <v>227</v>
      </c>
      <c r="E203" s="168"/>
      <c r="F203" s="168"/>
      <c r="G203" s="168"/>
      <c r="H203" s="168"/>
      <c r="I203" s="168"/>
      <c r="J203" s="168"/>
      <c r="K203" s="168"/>
      <c r="L203" s="168"/>
      <c r="M203" s="168"/>
      <c r="N203" s="168"/>
      <c r="O203" s="168"/>
      <c r="P203" s="168"/>
      <c r="Q203" s="168"/>
      <c r="R203" s="168"/>
      <c r="S203" s="168"/>
      <c r="T203" s="168"/>
      <c r="U203" s="168"/>
      <c r="V203" s="168"/>
      <c r="W203" s="168"/>
      <c r="X203" s="310">
        <v>0</v>
      </c>
      <c r="Y203" s="310">
        <v>-185</v>
      </c>
      <c r="Z203" s="311">
        <f>IF(Y203="Neg","Neg",Y203*VLOOKUP($D203,$D$1422:$AY$1445,COLUMNS($D203:Z203),FALSE))</f>
        <v>-194.80640167685857</v>
      </c>
      <c r="AA203" s="311">
        <f>IF(Z203="Neg","Neg",Z203*VLOOKUP($D203,$D$1422:$AY$1445,COLUMNS($D203:AA203),FALSE))</f>
        <v>-200.98468969142209</v>
      </c>
      <c r="AB203" s="311">
        <f>IF(AA203="Neg","Neg",AA203*VLOOKUP($D203,$D$1422:$AY$1445,COLUMNS($D203:AB203),FALSE))</f>
        <v>-213.11091400330753</v>
      </c>
      <c r="AC203" s="311">
        <f>IF(AB203="Neg","Neg",AB203*VLOOKUP($D203,$D$1422:$AY$1445,COLUMNS($D203:AC203),FALSE))</f>
        <v>-223.57101649936536</v>
      </c>
      <c r="AD203" s="311">
        <f>IF(AC203="Neg","Neg",AC203*VLOOKUP($D203,$D$1422:$AY$1445,COLUMNS($D203:AD203),FALSE))</f>
        <v>-235.68301058933628</v>
      </c>
      <c r="AE203" s="311">
        <f>IF(AD203="Neg","Neg",AD203*VLOOKUP($D203,$D$1422:$AY$1445,COLUMNS($D203:AE203),FALSE))</f>
        <v>-252.16605451072391</v>
      </c>
      <c r="AF203" s="311">
        <f>IF(AE203="Neg","Neg",AE203*VLOOKUP($D203,$D$1422:$AY$1445,COLUMNS($D203:AF203),FALSE))</f>
        <v>-265.31744772636949</v>
      </c>
      <c r="AG203" s="311">
        <f>IF(AF203="Neg","Neg",AF203*VLOOKUP($D203,$D$1422:$AY$1445,COLUMNS($D203:AG203),FALSE))</f>
        <v>-278.36330012948218</v>
      </c>
      <c r="AH203" s="311">
        <f>IF(AG203="Neg","Neg",AG203*VLOOKUP($D203,$D$1422:$AY$1445,COLUMNS($D203:AH203),FALSE))</f>
        <v>-291.21496929605269</v>
      </c>
      <c r="AI203" s="311">
        <f>IF(AH203="Neg","Neg",AH203*VLOOKUP($D203,$D$1422:$AY$1445,COLUMNS($D203:AI203),FALSE))</f>
        <v>-307.97906010025252</v>
      </c>
      <c r="AJ203" s="311">
        <f>IF(AI203="Neg","Neg",AI203*VLOOKUP($D203,$D$1422:$AY$1445,COLUMNS($D203:AJ203),FALSE))</f>
        <v>-319.44417201902485</v>
      </c>
      <c r="AK203" s="311">
        <f>IF(AJ203="Neg","Neg",AJ203*VLOOKUP($D203,$D$1422:$AY$1445,COLUMNS($D203:AK203),FALSE))</f>
        <v>-337.73741875312481</v>
      </c>
      <c r="AL203" s="311">
        <f>IF(AK203="Neg","Neg",AK203*VLOOKUP($D203,$D$1422:$AY$1445,COLUMNS($D203:AL203),FALSE))</f>
        <v>-358.02111777752128</v>
      </c>
      <c r="AM203" s="311">
        <f>IF(AL203="Neg","Neg",AL203*VLOOKUP($D203,$D$1422:$AY$1445,COLUMNS($D203:AM203),FALSE))</f>
        <v>-376.55420304347263</v>
      </c>
      <c r="AN203" s="311">
        <f>IF(AM203="Neg","Neg",AM203*VLOOKUP($D203,$D$1422:$AY$1445,COLUMNS($D203:AN203),FALSE))</f>
        <v>-401.29937310103452</v>
      </c>
      <c r="AO203" s="311">
        <f>IF(AN203="Neg","Neg",AN203*VLOOKUP($D203,$D$1422:$AY$1445,COLUMNS($D203:AO203),FALSE))</f>
        <v>-423.53765239798463</v>
      </c>
      <c r="AP203" s="311">
        <f>IF(AO203="Neg","Neg",AO203*VLOOKUP($D203,$D$1422:$AY$1445,COLUMNS($D203:AP203),FALSE))</f>
        <v>-444.83199364127012</v>
      </c>
      <c r="AQ203" s="311">
        <f>IF(AP203="Neg","Neg",AP203*VLOOKUP($D203,$D$1422:$AY$1445,COLUMNS($D203:AQ203),FALSE))</f>
        <v>-445.92030915477602</v>
      </c>
      <c r="AR203" s="311">
        <f>IF(AQ203="Neg","Neg",AQ203*VLOOKUP($D203,$D$1422:$AY$1445,COLUMNS($D203:AR203),FALSE))</f>
        <v>-445.75488282501948</v>
      </c>
      <c r="AS203" s="311">
        <f>IF(AR203="Neg","Neg",AR203*VLOOKUP($D203,$D$1422:$AY$1445,COLUMNS($D203:AS203),FALSE))</f>
        <v>-466.90099259002847</v>
      </c>
      <c r="AT203" s="311">
        <f>IF(AS203="Neg","Neg",AS203*VLOOKUP($D203,$D$1422:$AY$1445,COLUMNS($D203:AT203),FALSE))</f>
        <v>-482.9666166685895</v>
      </c>
      <c r="AU203" s="311">
        <f>IF(AT203="Neg","Neg",AT203*VLOOKUP($D203,$D$1422:$AY$1445,COLUMNS($D203:AU203),FALSE))</f>
        <v>-497.72068862736035</v>
      </c>
      <c r="AV203" s="311">
        <f>IF(AU203="Neg","Neg",AU203*VLOOKUP($D203,$D$1422:$AY$1445,COLUMNS($D203:AV203),FALSE))</f>
        <v>-520.63371761342501</v>
      </c>
      <c r="AW203" s="311">
        <f>IF(AV203="Neg","Neg",AV203*VLOOKUP($D203,$D$1422:$AY$1445,COLUMNS($D203:AW203),FALSE))</f>
        <v>-543.09404766483328</v>
      </c>
      <c r="AX203" s="311">
        <f>IF(AW203="Neg","Neg",AW203*VLOOKUP($D203,$D$1422:$AY$1445,COLUMNS($D203:AX203),FALSE))</f>
        <v>-556.04770008845799</v>
      </c>
      <c r="AY203" s="311">
        <f>IF(AX203="Neg","Neg",AX203*VLOOKUP($D203,$D$1422:$AY$1445,COLUMNS($D203:AY203),FALSE))</f>
        <v>-575.96645321333779</v>
      </c>
      <c r="AZ203" s="311">
        <f>IF(AY203="Neg","Neg",AY203*VLOOKUP($D203,$D$1422:AZ$1445,COLUMNS($D203:AZ203),FALSE))</f>
        <v>-599.11724549055793</v>
      </c>
      <c r="BA203" s="311">
        <f>IF(AZ203="Neg","Neg",AZ203*VLOOKUP($D203,$D$1422:BA$1445,COLUMNS($D203:BA203),FALSE))</f>
        <v>-624.45593438713888</v>
      </c>
      <c r="BB203" s="311">
        <f>IF(BA203="Neg","Neg",BA203*VLOOKUP($D203,$D$1422:BB$1445,COLUMNS($D203:BB203),FALSE))</f>
        <v>-649.05168711459805</v>
      </c>
      <c r="BC203" s="311">
        <f>IF(BB203="Neg","Neg",BB203*VLOOKUP($D203,$D$1422:BC$1445,COLUMNS($D203:BC203),FALSE))</f>
        <v>-676.36659807956096</v>
      </c>
    </row>
    <row r="204" spans="1:55">
      <c r="A204" s="304"/>
      <c r="B204" s="135" t="s">
        <v>1005</v>
      </c>
      <c r="C204" s="309" t="s">
        <v>348</v>
      </c>
      <c r="D204" s="166" t="s">
        <v>92</v>
      </c>
      <c r="E204" s="168"/>
      <c r="F204" s="168"/>
      <c r="G204" s="168"/>
      <c r="H204" s="168"/>
      <c r="I204" s="168"/>
      <c r="J204" s="168"/>
      <c r="K204" s="168"/>
      <c r="L204" s="168"/>
      <c r="M204" s="168"/>
      <c r="N204" s="168"/>
      <c r="O204" s="168"/>
      <c r="P204" s="168"/>
      <c r="Q204" s="168"/>
      <c r="R204" s="168"/>
      <c r="S204" s="168"/>
      <c r="T204" s="168"/>
      <c r="U204" s="168"/>
      <c r="V204" s="168"/>
      <c r="W204" s="168"/>
      <c r="X204" s="310">
        <v>-20</v>
      </c>
      <c r="Y204" s="310">
        <v>-80</v>
      </c>
      <c r="Z204" s="311">
        <f>IF(Y204="Neg","Neg",Y204*VLOOKUP($D204,$D$1422:$AY$1445,COLUMNS($D204:Z204),FALSE))</f>
        <v>-84.240606130533436</v>
      </c>
      <c r="AA204" s="311">
        <f>IF(Z204="Neg","Neg",Z204*VLOOKUP($D204,$D$1422:$AY$1445,COLUMNS($D204:AA204),FALSE))</f>
        <v>-86.912298244939279</v>
      </c>
      <c r="AB204" s="311">
        <f>IF(AA204="Neg","Neg",AA204*VLOOKUP($D204,$D$1422:$AY$1445,COLUMNS($D204:AB204),FALSE))</f>
        <v>-92.156070920349194</v>
      </c>
      <c r="AC204" s="311">
        <f>IF(AB204="Neg","Neg",AB204*VLOOKUP($D204,$D$1422:$AY$1445,COLUMNS($D204:AC204),FALSE))</f>
        <v>-96.679358486212038</v>
      </c>
      <c r="AD204" s="311">
        <f>IF(AC204="Neg","Neg",AC204*VLOOKUP($D204,$D$1422:$AY$1445,COLUMNS($D204:AD204),FALSE))</f>
        <v>-101.91697755214541</v>
      </c>
      <c r="AE204" s="311">
        <f>IF(AD204="Neg","Neg",AD204*VLOOKUP($D204,$D$1422:$AY$1445,COLUMNS($D204:AE204),FALSE))</f>
        <v>-109.04478032896168</v>
      </c>
      <c r="AF204" s="311">
        <f>IF(AE204="Neg","Neg",AE204*VLOOKUP($D204,$D$1422:$AY$1445,COLUMNS($D204:AF204),FALSE))</f>
        <v>-114.73186928707868</v>
      </c>
      <c r="AG204" s="311">
        <f>IF(AF204="Neg","Neg",AF204*VLOOKUP($D204,$D$1422:$AY$1445,COLUMNS($D204:AG204),FALSE))</f>
        <v>-120.37331897491119</v>
      </c>
      <c r="AH204" s="311">
        <f>IF(AG204="Neg","Neg",AG204*VLOOKUP($D204,$D$1422:$AY$1445,COLUMNS($D204:AH204),FALSE))</f>
        <v>-125.93079753342816</v>
      </c>
      <c r="AI204" s="311">
        <f>IF(AH204="Neg","Neg",AH204*VLOOKUP($D204,$D$1422:$AY$1445,COLUMNS($D204:AI204),FALSE))</f>
        <v>-133.18013409740647</v>
      </c>
      <c r="AJ204" s="311">
        <f>IF(AI204="Neg","Neg",AI204*VLOOKUP($D204,$D$1422:$AY$1445,COLUMNS($D204:AJ204),FALSE))</f>
        <v>-138.13802033255126</v>
      </c>
      <c r="AK204" s="311">
        <f>IF(AJ204="Neg","Neg",AJ204*VLOOKUP($D204,$D$1422:$AY$1445,COLUMNS($D204:AK204),FALSE))</f>
        <v>-146.04861351486477</v>
      </c>
      <c r="AL204" s="311">
        <f>IF(AK204="Neg","Neg",AK204*VLOOKUP($D204,$D$1422:$AY$1445,COLUMNS($D204:AL204),FALSE))</f>
        <v>-154.81994282271188</v>
      </c>
      <c r="AM204" s="311">
        <f>IF(AL204="Neg","Neg",AL204*VLOOKUP($D204,$D$1422:$AY$1445,COLUMNS($D204:AM204),FALSE))</f>
        <v>-162.83424996474488</v>
      </c>
      <c r="AN204" s="311">
        <f>IF(AM204="Neg","Neg",AM204*VLOOKUP($D204,$D$1422:$AY$1445,COLUMNS($D204:AN204),FALSE))</f>
        <v>-173.53486404369056</v>
      </c>
      <c r="AO204" s="311">
        <f>IF(AN204="Neg","Neg",AN204*VLOOKUP($D204,$D$1422:$AY$1445,COLUMNS($D204:AO204),FALSE))</f>
        <v>-183.15141725318247</v>
      </c>
      <c r="AP204" s="311">
        <f>IF(AO204="Neg","Neg",AO204*VLOOKUP($D204,$D$1422:$AY$1445,COLUMNS($D204:AP204),FALSE))</f>
        <v>-192.35978103406268</v>
      </c>
      <c r="AQ204" s="311">
        <f>IF(AP204="Neg","Neg",AP204*VLOOKUP($D204,$D$1422:$AY$1445,COLUMNS($D204:AQ204),FALSE))</f>
        <v>-192.83040395882199</v>
      </c>
      <c r="AR204" s="311">
        <f>IF(AQ204="Neg","Neg",AQ204*VLOOKUP($D204,$D$1422:$AY$1445,COLUMNS($D204:AR204),FALSE))</f>
        <v>-192.758868248657</v>
      </c>
      <c r="AS204" s="311">
        <f>IF(AR204="Neg","Neg",AR204*VLOOKUP($D204,$D$1422:$AY$1445,COLUMNS($D204:AS204),FALSE))</f>
        <v>-201.90313193082304</v>
      </c>
      <c r="AT204" s="311">
        <f>IF(AS204="Neg","Neg",AS204*VLOOKUP($D204,$D$1422:$AY$1445,COLUMNS($D204:AT204),FALSE))</f>
        <v>-208.85042882966025</v>
      </c>
      <c r="AU204" s="311">
        <f>IF(AT204="Neg","Neg",AT204*VLOOKUP($D204,$D$1422:$AY$1445,COLUMNS($D204:AU204),FALSE))</f>
        <v>-215.23056805507466</v>
      </c>
      <c r="AV204" s="311">
        <f>IF(AU204="Neg","Neg",AU204*VLOOKUP($D204,$D$1422:$AY$1445,COLUMNS($D204:AV204),FALSE))</f>
        <v>-225.13890491391339</v>
      </c>
      <c r="AW204" s="311">
        <f>IF(AV204="Neg","Neg",AV204*VLOOKUP($D204,$D$1422:$AY$1445,COLUMNS($D204:AW204),FALSE))</f>
        <v>-234.8514800712791</v>
      </c>
      <c r="AX204" s="311">
        <f>IF(AW204="Neg","Neg",AW204*VLOOKUP($D204,$D$1422:$AY$1445,COLUMNS($D204:AX204),FALSE))</f>
        <v>-240.45305949771139</v>
      </c>
      <c r="AY204" s="311">
        <f>IF(AX204="Neg","Neg",AX204*VLOOKUP($D204,$D$1422:$AY$1445,COLUMNS($D204:AY204),FALSE))</f>
        <v>-249.06657436252425</v>
      </c>
      <c r="AZ204" s="311">
        <f>IF(AY204="Neg","Neg",AY204*VLOOKUP($D204,$D$1422:AZ$1445,COLUMNS($D204:AZ204),FALSE))</f>
        <v>-259.07772777970052</v>
      </c>
      <c r="BA204" s="311">
        <f>IF(AZ204="Neg","Neg",AZ204*VLOOKUP($D204,$D$1422:BA$1445,COLUMNS($D204:BA204),FALSE))</f>
        <v>-270.03499865389767</v>
      </c>
      <c r="BB204" s="311">
        <f>IF(BA204="Neg","Neg",BA204*VLOOKUP($D204,$D$1422:BB$1445,COLUMNS($D204:BB204),FALSE))</f>
        <v>-280.67099983333947</v>
      </c>
      <c r="BC204" s="311">
        <f>IF(BB204="Neg","Neg",BB204*VLOOKUP($D204,$D$1422:BC$1445,COLUMNS($D204:BC204),FALSE))</f>
        <v>-292.48285322359368</v>
      </c>
    </row>
    <row r="205" spans="1:55">
      <c r="A205" s="304"/>
      <c r="B205" s="135" t="s">
        <v>1005</v>
      </c>
      <c r="C205" s="309" t="s">
        <v>349</v>
      </c>
      <c r="D205" s="166" t="s">
        <v>227</v>
      </c>
      <c r="E205" s="168"/>
      <c r="F205" s="168"/>
      <c r="G205" s="168"/>
      <c r="H205" s="168"/>
      <c r="I205" s="168"/>
      <c r="J205" s="168"/>
      <c r="K205" s="168"/>
      <c r="L205" s="168"/>
      <c r="M205" s="168"/>
      <c r="N205" s="168"/>
      <c r="O205" s="168"/>
      <c r="P205" s="168"/>
      <c r="Q205" s="168"/>
      <c r="R205" s="168"/>
      <c r="S205" s="168"/>
      <c r="T205" s="168"/>
      <c r="U205" s="168"/>
      <c r="V205" s="168"/>
      <c r="W205" s="168"/>
      <c r="X205" s="310">
        <v>310</v>
      </c>
      <c r="Y205" s="310">
        <v>440</v>
      </c>
      <c r="Z205" s="311">
        <f>IF(Y205="Neg","Neg",Y205*VLOOKUP($D205,$D$1422:$AY$1445,COLUMNS($D205:Z205),FALSE))</f>
        <v>463.32333371793391</v>
      </c>
      <c r="AA205" s="311">
        <f>IF(Z205="Neg","Neg",Z205*VLOOKUP($D205,$D$1422:$AY$1445,COLUMNS($D205:AA205),FALSE))</f>
        <v>478.01764034716609</v>
      </c>
      <c r="AB205" s="311">
        <f>IF(AA205="Neg","Neg",AA205*VLOOKUP($D205,$D$1422:$AY$1445,COLUMNS($D205:AB205),FALSE))</f>
        <v>506.85839006192066</v>
      </c>
      <c r="AC205" s="311">
        <f>IF(AB205="Neg","Neg",AB205*VLOOKUP($D205,$D$1422:$AY$1445,COLUMNS($D205:AC205),FALSE))</f>
        <v>531.7364716741663</v>
      </c>
      <c r="AD205" s="311">
        <f>IF(AC205="Neg","Neg",AC205*VLOOKUP($D205,$D$1422:$AY$1445,COLUMNS($D205:AD205),FALSE))</f>
        <v>560.54337653679977</v>
      </c>
      <c r="AE205" s="311">
        <f>IF(AD205="Neg","Neg",AD205*VLOOKUP($D205,$D$1422:$AY$1445,COLUMNS($D205:AE205),FALSE))</f>
        <v>599.74629180928923</v>
      </c>
      <c r="AF205" s="311">
        <f>IF(AE205="Neg","Neg",AE205*VLOOKUP($D205,$D$1422:$AY$1445,COLUMNS($D205:AF205),FALSE))</f>
        <v>631.02528107893272</v>
      </c>
      <c r="AG205" s="311">
        <f>IF(AF205="Neg","Neg",AF205*VLOOKUP($D205,$D$1422:$AY$1445,COLUMNS($D205:AG205),FALSE))</f>
        <v>662.05325436201156</v>
      </c>
      <c r="AH205" s="311">
        <f>IF(AG205="Neg","Neg",AG205*VLOOKUP($D205,$D$1422:$AY$1445,COLUMNS($D205:AH205),FALSE))</f>
        <v>692.61938643385486</v>
      </c>
      <c r="AI205" s="311">
        <f>IF(AH205="Neg","Neg",AH205*VLOOKUP($D205,$D$1422:$AY$1445,COLUMNS($D205:AI205),FALSE))</f>
        <v>732.49073753573555</v>
      </c>
      <c r="AJ205" s="311">
        <f>IF(AI205="Neg","Neg",AI205*VLOOKUP($D205,$D$1422:$AY$1445,COLUMNS($D205:AJ205),FALSE))</f>
        <v>759.75911182903189</v>
      </c>
      <c r="AK205" s="311">
        <f>IF(AJ205="Neg","Neg",AJ205*VLOOKUP($D205,$D$1422:$AY$1445,COLUMNS($D205:AK205),FALSE))</f>
        <v>803.26737433175606</v>
      </c>
      <c r="AL205" s="311">
        <f>IF(AK205="Neg","Neg",AK205*VLOOKUP($D205,$D$1422:$AY$1445,COLUMNS($D205:AL205),FALSE))</f>
        <v>851.5096855249152</v>
      </c>
      <c r="AM205" s="311">
        <f>IF(AL205="Neg","Neg",AL205*VLOOKUP($D205,$D$1422:$AY$1445,COLUMNS($D205:AM205),FALSE))</f>
        <v>895.58837480609679</v>
      </c>
      <c r="AN205" s="311">
        <f>IF(AM205="Neg","Neg",AM205*VLOOKUP($D205,$D$1422:$AY$1445,COLUMNS($D205:AN205),FALSE))</f>
        <v>954.441752240298</v>
      </c>
      <c r="AO205" s="311">
        <f>IF(AN205="Neg","Neg",AN205*VLOOKUP($D205,$D$1422:$AY$1445,COLUMNS($D205:AO205),FALSE))</f>
        <v>1007.3327948925036</v>
      </c>
      <c r="AP205" s="311">
        <f>IF(AO205="Neg","Neg",AO205*VLOOKUP($D205,$D$1422:$AY$1445,COLUMNS($D205:AP205),FALSE))</f>
        <v>1057.9787956873447</v>
      </c>
      <c r="AQ205" s="311">
        <f>IF(AP205="Neg","Neg",AP205*VLOOKUP($D205,$D$1422:$AY$1445,COLUMNS($D205:AQ205),FALSE))</f>
        <v>1060.5672217735209</v>
      </c>
      <c r="AR205" s="311">
        <f>IF(AQ205="Neg","Neg",AQ205*VLOOKUP($D205,$D$1422:$AY$1445,COLUMNS($D205:AR205),FALSE))</f>
        <v>1060.1737753676134</v>
      </c>
      <c r="AS205" s="311">
        <f>IF(AR205="Neg","Neg",AR205*VLOOKUP($D205,$D$1422:$AY$1445,COLUMNS($D205:AS205),FALSE))</f>
        <v>1110.4672256195267</v>
      </c>
      <c r="AT205" s="311">
        <f>IF(AS205="Neg","Neg",AS205*VLOOKUP($D205,$D$1422:$AY$1445,COLUMNS($D205:AT205),FALSE))</f>
        <v>1148.6773585631313</v>
      </c>
      <c r="AU205" s="311">
        <f>IF(AT205="Neg","Neg",AT205*VLOOKUP($D205,$D$1422:$AY$1445,COLUMNS($D205:AU205),FALSE))</f>
        <v>1183.7681243029106</v>
      </c>
      <c r="AV205" s="311">
        <f>IF(AU205="Neg","Neg",AU205*VLOOKUP($D205,$D$1422:$AY$1445,COLUMNS($D205:AV205),FALSE))</f>
        <v>1238.2639770265237</v>
      </c>
      <c r="AW205" s="311">
        <f>IF(AV205="Neg","Neg",AV205*VLOOKUP($D205,$D$1422:$AY$1445,COLUMNS($D205:AW205),FALSE))</f>
        <v>1291.6831403920351</v>
      </c>
      <c r="AX205" s="311">
        <f>IF(AW205="Neg","Neg",AW205*VLOOKUP($D205,$D$1422:$AY$1445,COLUMNS($D205:AX205),FALSE))</f>
        <v>1322.4918272374127</v>
      </c>
      <c r="AY205" s="311">
        <f>IF(AX205="Neg","Neg",AX205*VLOOKUP($D205,$D$1422:$AY$1445,COLUMNS($D205:AY205),FALSE))</f>
        <v>1369.8661589938833</v>
      </c>
      <c r="AZ205" s="311">
        <f>IF(AY205="Neg","Neg",AY205*VLOOKUP($D205,$D$1422:AZ$1445,COLUMNS($D205:AZ205),FALSE))</f>
        <v>1424.9275027883527</v>
      </c>
      <c r="BA205" s="311">
        <f>IF(AZ205="Neg","Neg",AZ205*VLOOKUP($D205,$D$1422:BA$1445,COLUMNS($D205:BA205),FALSE))</f>
        <v>1485.192492596437</v>
      </c>
      <c r="BB205" s="311">
        <f>IF(BA205="Neg","Neg",BA205*VLOOKUP($D205,$D$1422:BB$1445,COLUMNS($D205:BB205),FALSE))</f>
        <v>1543.6904990833668</v>
      </c>
      <c r="BC205" s="311">
        <f>IF(BB205="Neg","Neg",BB205*VLOOKUP($D205,$D$1422:BC$1445,COLUMNS($D205:BC205),FALSE))</f>
        <v>1608.6556927297652</v>
      </c>
    </row>
    <row r="206" spans="1:55">
      <c r="A206" s="304"/>
      <c r="B206" s="135" t="s">
        <v>1005</v>
      </c>
      <c r="C206" s="309" t="s">
        <v>817</v>
      </c>
      <c r="D206" s="166" t="s">
        <v>990</v>
      </c>
      <c r="E206" s="168"/>
      <c r="F206" s="168"/>
      <c r="G206" s="168"/>
      <c r="H206" s="168"/>
      <c r="I206" s="168"/>
      <c r="J206" s="168"/>
      <c r="K206" s="168"/>
      <c r="L206" s="168"/>
      <c r="M206" s="168"/>
      <c r="N206" s="168"/>
      <c r="O206" s="168"/>
      <c r="P206" s="168"/>
      <c r="Q206" s="168"/>
      <c r="R206" s="168"/>
      <c r="S206" s="168"/>
      <c r="T206" s="168"/>
      <c r="U206" s="168"/>
      <c r="V206" s="168"/>
      <c r="W206" s="168"/>
      <c r="X206" s="310">
        <v>-65</v>
      </c>
      <c r="Y206" s="310">
        <v>-135</v>
      </c>
      <c r="Z206" s="311">
        <f>IF(Y206="Neg","Neg",Y206*VLOOKUP($D206,$D$1422:$AY$1445,COLUMNS($D206:Z206),FALSE))</f>
        <v>-142.15602284527517</v>
      </c>
      <c r="AA206" s="311">
        <f>IF(Z206="Neg","Neg",Z206*VLOOKUP($D206,$D$1422:$AY$1445,COLUMNS($D206:AA206),FALSE))</f>
        <v>-146.66450328833506</v>
      </c>
      <c r="AB206" s="311">
        <f>IF(AA206="Neg","Neg",AA206*VLOOKUP($D206,$D$1422:$AY$1445,COLUMNS($D206:AB206),FALSE))</f>
        <v>-155.51336967808928</v>
      </c>
      <c r="AC206" s="311">
        <f>IF(AB206="Neg","Neg",AB206*VLOOKUP($D206,$D$1422:$AY$1445,COLUMNS($D206:AC206),FALSE))</f>
        <v>-163.14641744548283</v>
      </c>
      <c r="AD206" s="311">
        <f>IF(AC206="Neg","Neg",AC206*VLOOKUP($D206,$D$1422:$AY$1445,COLUMNS($D206:AD206),FALSE))</f>
        <v>-171.9848996192454</v>
      </c>
      <c r="AE206" s="311">
        <f>IF(AD206="Neg","Neg",AD206*VLOOKUP($D206,$D$1422:$AY$1445,COLUMNS($D206:AE206),FALSE))</f>
        <v>-184.01306680512286</v>
      </c>
      <c r="AF206" s="311">
        <f>IF(AE206="Neg","Neg",AE206*VLOOKUP($D206,$D$1422:$AY$1445,COLUMNS($D206:AF206),FALSE))</f>
        <v>-193.61002942194531</v>
      </c>
      <c r="AG206" s="311">
        <f>IF(AF206="Neg","Neg",AF206*VLOOKUP($D206,$D$1422:$AY$1445,COLUMNS($D206:AG206),FALSE))</f>
        <v>-203.12997577016267</v>
      </c>
      <c r="AH206" s="311">
        <f>IF(AG206="Neg","Neg",AG206*VLOOKUP($D206,$D$1422:$AY$1445,COLUMNS($D206:AH206),FALSE))</f>
        <v>-212.50822083766008</v>
      </c>
      <c r="AI206" s="311">
        <f>IF(AH206="Neg","Neg",AH206*VLOOKUP($D206,$D$1422:$AY$1445,COLUMNS($D206:AI206),FALSE))</f>
        <v>-224.74147628937348</v>
      </c>
      <c r="AJ206" s="311">
        <f>IF(AI206="Neg","Neg",AI206*VLOOKUP($D206,$D$1422:$AY$1445,COLUMNS($D206:AJ206),FALSE))</f>
        <v>-233.10790931118032</v>
      </c>
      <c r="AK206" s="311">
        <f>IF(AJ206="Neg","Neg",AJ206*VLOOKUP($D206,$D$1422:$AY$1445,COLUMNS($D206:AK206),FALSE))</f>
        <v>-246.45703530633435</v>
      </c>
      <c r="AL206" s="311">
        <f>IF(AK206="Neg","Neg",AK206*VLOOKUP($D206,$D$1422:$AY$1445,COLUMNS($D206:AL206),FALSE))</f>
        <v>-261.25865351332635</v>
      </c>
      <c r="AM206" s="311">
        <f>IF(AL206="Neg","Neg",AL206*VLOOKUP($D206,$D$1422:$AY$1445,COLUMNS($D206:AM206),FALSE))</f>
        <v>-274.78279681550708</v>
      </c>
      <c r="AN206" s="311">
        <f>IF(AM206="Neg","Neg",AM206*VLOOKUP($D206,$D$1422:$AY$1445,COLUMNS($D206:AN206),FALSE))</f>
        <v>-292.8400830737279</v>
      </c>
      <c r="AO206" s="311">
        <f>IF(AN206="Neg","Neg",AN206*VLOOKUP($D206,$D$1422:$AY$1445,COLUMNS($D206:AO206),FALSE))</f>
        <v>-309.06801661474555</v>
      </c>
      <c r="AP206" s="311">
        <f>IF(AO206="Neg","Neg",AO206*VLOOKUP($D206,$D$1422:$AY$1445,COLUMNS($D206:AP206),FALSE))</f>
        <v>-324.60713049498088</v>
      </c>
      <c r="AQ206" s="311">
        <f>IF(AP206="Neg","Neg",AP206*VLOOKUP($D206,$D$1422:$AY$1445,COLUMNS($D206:AQ206),FALSE))</f>
        <v>-325.40130668051222</v>
      </c>
      <c r="AR206" s="311">
        <f>IF(AQ206="Neg","Neg",AQ206*VLOOKUP($D206,$D$1422:$AY$1445,COLUMNS($D206:AR206),FALSE))</f>
        <v>-325.28059016960879</v>
      </c>
      <c r="AS206" s="311">
        <f>IF(AR206="Neg","Neg",AR206*VLOOKUP($D206,$D$1422:$AY$1445,COLUMNS($D206:AS206),FALSE))</f>
        <v>-340.71153513326402</v>
      </c>
      <c r="AT206" s="311">
        <f>IF(AS206="Neg","Neg",AS206*VLOOKUP($D206,$D$1422:$AY$1445,COLUMNS($D206:AT206),FALSE))</f>
        <v>-352.43509865005183</v>
      </c>
      <c r="AU206" s="311">
        <f>IF(AT206="Neg","Neg",AT206*VLOOKUP($D206,$D$1422:$AY$1445,COLUMNS($D206:AU206),FALSE))</f>
        <v>-363.20158359293862</v>
      </c>
      <c r="AV206" s="311">
        <f>IF(AU206="Neg","Neg",AU206*VLOOKUP($D206,$D$1422:$AY$1445,COLUMNS($D206:AV206),FALSE))</f>
        <v>-379.92190204222902</v>
      </c>
      <c r="AW206" s="311">
        <f>IF(AV206="Neg","Neg",AV206*VLOOKUP($D206,$D$1422:$AY$1445,COLUMNS($D206:AW206),FALSE))</f>
        <v>-396.31187262028368</v>
      </c>
      <c r="AX206" s="311">
        <f>IF(AW206="Neg","Neg",AW206*VLOOKUP($D206,$D$1422:$AY$1445,COLUMNS($D206:AX206),FALSE))</f>
        <v>-405.76453790238816</v>
      </c>
      <c r="AY206" s="311">
        <f>IF(AX206="Neg","Neg",AX206*VLOOKUP($D206,$D$1422:$AY$1445,COLUMNS($D206:AY206),FALSE))</f>
        <v>-420.29984423675984</v>
      </c>
      <c r="AZ206" s="311">
        <f>IF(AY206="Neg","Neg",AY206*VLOOKUP($D206,$D$1422:AZ$1445,COLUMNS($D206:AZ206),FALSE))</f>
        <v>-437.19366562824479</v>
      </c>
      <c r="BA206" s="311">
        <f>IF(AZ206="Neg","Neg",AZ206*VLOOKUP($D206,$D$1422:BA$1445,COLUMNS($D206:BA206),FALSE))</f>
        <v>-455.68406022845244</v>
      </c>
      <c r="BB206" s="311">
        <f>IF(BA206="Neg","Neg",BA206*VLOOKUP($D206,$D$1422:BB$1445,COLUMNS($D206:BB206),FALSE))</f>
        <v>-473.63231221876049</v>
      </c>
      <c r="BC206" s="311">
        <f>IF(BB206="Neg","Neg",BB206*VLOOKUP($D206,$D$1422:BC$1445,COLUMNS($D206:BC206),FALSE))</f>
        <v>-493.5648148148145</v>
      </c>
    </row>
    <row r="207" spans="1:55">
      <c r="A207" s="304"/>
      <c r="B207" s="135" t="s">
        <v>1005</v>
      </c>
      <c r="C207" s="309" t="s">
        <v>350</v>
      </c>
      <c r="D207" s="166" t="s">
        <v>990</v>
      </c>
      <c r="E207" s="168"/>
      <c r="F207" s="168"/>
      <c r="G207" s="168"/>
      <c r="H207" s="168"/>
      <c r="I207" s="168"/>
      <c r="J207" s="168"/>
      <c r="K207" s="168"/>
      <c r="L207" s="168"/>
      <c r="M207" s="168"/>
      <c r="N207" s="168"/>
      <c r="O207" s="168"/>
      <c r="P207" s="168"/>
      <c r="Q207" s="168"/>
      <c r="R207" s="168"/>
      <c r="S207" s="168"/>
      <c r="T207" s="168"/>
      <c r="U207" s="168"/>
      <c r="V207" s="168"/>
      <c r="W207" s="168"/>
      <c r="X207" s="310">
        <v>-385</v>
      </c>
      <c r="Y207" s="310">
        <v>-395</v>
      </c>
      <c r="Z207" s="311">
        <f>IF(Y207="Neg","Neg",Y207*VLOOKUP($D207,$D$1422:$AY$1445,COLUMNS($D207:Z207),FALSE))</f>
        <v>-415.93799276950887</v>
      </c>
      <c r="AA207" s="311">
        <f>IF(Z207="Neg","Neg",Z207*VLOOKUP($D207,$D$1422:$AY$1445,COLUMNS($D207:AA207),FALSE))</f>
        <v>-429.12947258438777</v>
      </c>
      <c r="AB207" s="311">
        <f>IF(AA207="Neg","Neg",AA207*VLOOKUP($D207,$D$1422:$AY$1445,COLUMNS($D207:AB207),FALSE))</f>
        <v>-455.02060016922422</v>
      </c>
      <c r="AC207" s="311">
        <f>IF(AB207="Neg","Neg",AB207*VLOOKUP($D207,$D$1422:$AY$1445,COLUMNS($D207:AC207),FALSE))</f>
        <v>-477.35433252567202</v>
      </c>
      <c r="AD207" s="311">
        <f>IF(AC207="Neg","Neg",AC207*VLOOKUP($D207,$D$1422:$AY$1445,COLUMNS($D207:AD207),FALSE))</f>
        <v>-503.21507666371804</v>
      </c>
      <c r="AE207" s="311">
        <f>IF(AD207="Neg","Neg",AD207*VLOOKUP($D207,$D$1422:$AY$1445,COLUMNS($D207:AE207),FALSE))</f>
        <v>-538.40860287424834</v>
      </c>
      <c r="AF207" s="311">
        <f>IF(AE207="Neg","Neg",AE207*VLOOKUP($D207,$D$1422:$AY$1445,COLUMNS($D207:AF207),FALSE))</f>
        <v>-566.48860460495109</v>
      </c>
      <c r="AG207" s="311">
        <f>IF(AF207="Neg","Neg",AF207*VLOOKUP($D207,$D$1422:$AY$1445,COLUMNS($D207:AG207),FALSE))</f>
        <v>-594.34326243862404</v>
      </c>
      <c r="AH207" s="311">
        <f>IF(AG207="Neg","Neg",AG207*VLOOKUP($D207,$D$1422:$AY$1445,COLUMNS($D207:AH207),FALSE))</f>
        <v>-621.78331282130159</v>
      </c>
      <c r="AI207" s="311">
        <f>IF(AH207="Neg","Neg",AH207*VLOOKUP($D207,$D$1422:$AY$1445,COLUMNS($D207:AI207),FALSE))</f>
        <v>-657.57691210594453</v>
      </c>
      <c r="AJ207" s="311">
        <f>IF(AI207="Neg","Neg",AI207*VLOOKUP($D207,$D$1422:$AY$1445,COLUMNS($D207:AJ207),FALSE))</f>
        <v>-682.05647539197196</v>
      </c>
      <c r="AK207" s="311">
        <f>IF(AJ207="Neg","Neg",AJ207*VLOOKUP($D207,$D$1422:$AY$1445,COLUMNS($D207:AK207),FALSE))</f>
        <v>-721.11502922964485</v>
      </c>
      <c r="AL207" s="311">
        <f>IF(AK207="Neg","Neg",AK207*VLOOKUP($D207,$D$1422:$AY$1445,COLUMNS($D207:AL207),FALSE))</f>
        <v>-764.42346768714003</v>
      </c>
      <c r="AM207" s="311">
        <f>IF(AL207="Neg","Neg",AL207*VLOOKUP($D207,$D$1422:$AY$1445,COLUMNS($D207:AM207),FALSE))</f>
        <v>-803.99410920092805</v>
      </c>
      <c r="AN207" s="311">
        <f>IF(AM207="Neg","Neg",AM207*VLOOKUP($D207,$D$1422:$AY$1445,COLUMNS($D207:AN207),FALSE))</f>
        <v>-856.82839121572238</v>
      </c>
      <c r="AO207" s="311">
        <f>IF(AN207="Neg","Neg",AN207*VLOOKUP($D207,$D$1422:$AY$1445,COLUMNS($D207:AO207),FALSE))</f>
        <v>-904.31012268758877</v>
      </c>
      <c r="AP207" s="311">
        <f>IF(AO207="Neg","Neg",AO207*VLOOKUP($D207,$D$1422:$AY$1445,COLUMNS($D207:AP207),FALSE))</f>
        <v>-949.77641885568482</v>
      </c>
      <c r="AQ207" s="311">
        <f>IF(AP207="Neg","Neg",AP207*VLOOKUP($D207,$D$1422:$AY$1445,COLUMNS($D207:AQ207),FALSE))</f>
        <v>-952.10011954668391</v>
      </c>
      <c r="AR207" s="311">
        <f>IF(AQ207="Neg","Neg",AQ207*VLOOKUP($D207,$D$1422:$AY$1445,COLUMNS($D207:AR207),FALSE))</f>
        <v>-951.74691197774416</v>
      </c>
      <c r="AS207" s="311">
        <f>IF(AR207="Neg","Neg",AR207*VLOOKUP($D207,$D$1422:$AY$1445,COLUMNS($D207:AS207),FALSE))</f>
        <v>-996.8967139084391</v>
      </c>
      <c r="AT207" s="311">
        <f>IF(AS207="Neg","Neg",AS207*VLOOKUP($D207,$D$1422:$AY$1445,COLUMNS($D207:AT207),FALSE))</f>
        <v>-1031.1989923464478</v>
      </c>
      <c r="AU207" s="311">
        <f>IF(AT207="Neg","Neg",AT207*VLOOKUP($D207,$D$1422:$AY$1445,COLUMNS($D207:AU207),FALSE))</f>
        <v>-1062.7009297719314</v>
      </c>
      <c r="AV207" s="311">
        <f>IF(AU207="Neg","Neg",AU207*VLOOKUP($D207,$D$1422:$AY$1445,COLUMNS($D207:AV207),FALSE))</f>
        <v>-1111.6233430124478</v>
      </c>
      <c r="AW207" s="311">
        <f>IF(AV207="Neg","Neg",AV207*VLOOKUP($D207,$D$1422:$AY$1445,COLUMNS($D207:AW207),FALSE))</f>
        <v>-1159.5791828519409</v>
      </c>
      <c r="AX207" s="311">
        <f>IF(AW207="Neg","Neg",AW207*VLOOKUP($D207,$D$1422:$AY$1445,COLUMNS($D207:AX207),FALSE))</f>
        <v>-1187.2369812699503</v>
      </c>
      <c r="AY207" s="311">
        <f>IF(AX207="Neg","Neg",AX207*VLOOKUP($D207,$D$1422:$AY$1445,COLUMNS($D207:AY207),FALSE))</f>
        <v>-1229.7662109149637</v>
      </c>
      <c r="AZ207" s="311">
        <f>IF(AY207="Neg","Neg",AY207*VLOOKUP($D207,$D$1422:AZ$1445,COLUMNS($D207:AZ207),FALSE))</f>
        <v>-1279.1962809122715</v>
      </c>
      <c r="BA207" s="311">
        <f>IF(AZ207="Neg","Neg",AZ207*VLOOKUP($D207,$D$1422:BA$1445,COLUMNS($D207:BA207),FALSE))</f>
        <v>-1333.2978058536198</v>
      </c>
      <c r="BB207" s="311">
        <f>IF(BA207="Neg","Neg",BA207*VLOOKUP($D207,$D$1422:BB$1445,COLUMNS($D207:BB207),FALSE))</f>
        <v>-1385.8130616771136</v>
      </c>
      <c r="BC207" s="311">
        <f>IF(BB207="Neg","Neg",BB207*VLOOKUP($D207,$D$1422:BC$1445,COLUMNS($D207:BC207),FALSE))</f>
        <v>-1444.1340877914938</v>
      </c>
    </row>
    <row r="208" spans="1:55">
      <c r="A208" s="304"/>
      <c r="B208" s="135" t="s">
        <v>1005</v>
      </c>
      <c r="C208" s="309" t="s">
        <v>351</v>
      </c>
      <c r="D208" s="166" t="s">
        <v>990</v>
      </c>
      <c r="E208" s="168"/>
      <c r="F208" s="168"/>
      <c r="G208" s="168"/>
      <c r="H208" s="168"/>
      <c r="I208" s="168"/>
      <c r="J208" s="168"/>
      <c r="K208" s="168"/>
      <c r="L208" s="168"/>
      <c r="M208" s="168"/>
      <c r="N208" s="168"/>
      <c r="O208" s="168"/>
      <c r="P208" s="168"/>
      <c r="Q208" s="168"/>
      <c r="R208" s="168"/>
      <c r="S208" s="168"/>
      <c r="T208" s="168"/>
      <c r="U208" s="168"/>
      <c r="V208" s="168"/>
      <c r="W208" s="168"/>
      <c r="X208" s="310">
        <v>-95</v>
      </c>
      <c r="Y208" s="310">
        <v>-105</v>
      </c>
      <c r="Z208" s="311">
        <f>IF(Y208="Neg","Neg",Y208*VLOOKUP($D208,$D$1422:$AY$1445,COLUMNS($D208:Z208),FALSE))</f>
        <v>-110.56579554632513</v>
      </c>
      <c r="AA208" s="311">
        <f>IF(Z208="Neg","Neg",Z208*VLOOKUP($D208,$D$1422:$AY$1445,COLUMNS($D208:AA208),FALSE))</f>
        <v>-114.07239144648281</v>
      </c>
      <c r="AB208" s="311">
        <f>IF(AA208="Neg","Neg",AA208*VLOOKUP($D208,$D$1422:$AY$1445,COLUMNS($D208:AB208),FALSE))</f>
        <v>-120.95484308295832</v>
      </c>
      <c r="AC208" s="311">
        <f>IF(AB208="Neg","Neg",AB208*VLOOKUP($D208,$D$1422:$AY$1445,COLUMNS($D208:AC208),FALSE))</f>
        <v>-126.8916580131533</v>
      </c>
      <c r="AD208" s="311">
        <f>IF(AC208="Neg","Neg",AC208*VLOOKUP($D208,$D$1422:$AY$1445,COLUMNS($D208:AD208),FALSE))</f>
        <v>-133.76603303719085</v>
      </c>
      <c r="AE208" s="311">
        <f>IF(AD208="Neg","Neg",AD208*VLOOKUP($D208,$D$1422:$AY$1445,COLUMNS($D208:AE208),FALSE))</f>
        <v>-143.1212741817622</v>
      </c>
      <c r="AF208" s="311">
        <f>IF(AE208="Neg","Neg",AE208*VLOOKUP($D208,$D$1422:$AY$1445,COLUMNS($D208:AF208),FALSE))</f>
        <v>-150.58557843929077</v>
      </c>
      <c r="AG208" s="311">
        <f>IF(AF208="Neg","Neg",AF208*VLOOKUP($D208,$D$1422:$AY$1445,COLUMNS($D208:AG208),FALSE))</f>
        <v>-157.98998115457093</v>
      </c>
      <c r="AH208" s="311">
        <f>IF(AG208="Neg","Neg",AG208*VLOOKUP($D208,$D$1422:$AY$1445,COLUMNS($D208:AH208),FALSE))</f>
        <v>-165.28417176262445</v>
      </c>
      <c r="AI208" s="311">
        <f>IF(AH208="Neg","Neg",AH208*VLOOKUP($D208,$D$1422:$AY$1445,COLUMNS($D208:AI208),FALSE))</f>
        <v>-174.79892600284597</v>
      </c>
      <c r="AJ208" s="311">
        <f>IF(AI208="Neg","Neg",AI208*VLOOKUP($D208,$D$1422:$AY$1445,COLUMNS($D208:AJ208),FALSE))</f>
        <v>-181.3061516864735</v>
      </c>
      <c r="AK208" s="311">
        <f>IF(AJ208="Neg","Neg",AJ208*VLOOKUP($D208,$D$1422:$AY$1445,COLUMNS($D208:AK208),FALSE))</f>
        <v>-191.68880523825996</v>
      </c>
      <c r="AL208" s="311">
        <f>IF(AK208="Neg","Neg",AK208*VLOOKUP($D208,$D$1422:$AY$1445,COLUMNS($D208:AL208),FALSE))</f>
        <v>-203.20117495480929</v>
      </c>
      <c r="AM208" s="311">
        <f>IF(AL208="Neg","Neg",AL208*VLOOKUP($D208,$D$1422:$AY$1445,COLUMNS($D208:AM208),FALSE))</f>
        <v>-213.7199530787276</v>
      </c>
      <c r="AN208" s="311">
        <f>IF(AM208="Neg","Neg",AM208*VLOOKUP($D208,$D$1422:$AY$1445,COLUMNS($D208:AN208),FALSE))</f>
        <v>-227.76450905734379</v>
      </c>
      <c r="AO208" s="311">
        <f>IF(AN208="Neg","Neg",AN208*VLOOKUP($D208,$D$1422:$AY$1445,COLUMNS($D208:AO208),FALSE))</f>
        <v>-240.38623514480193</v>
      </c>
      <c r="AP208" s="311">
        <f>IF(AO208="Neg","Neg",AO208*VLOOKUP($D208,$D$1422:$AY$1445,COLUMNS($D208:AP208),FALSE))</f>
        <v>-252.47221260720718</v>
      </c>
      <c r="AQ208" s="311">
        <f>IF(AP208="Neg","Neg",AP208*VLOOKUP($D208,$D$1422:$AY$1445,COLUMNS($D208:AQ208),FALSE))</f>
        <v>-253.08990519595378</v>
      </c>
      <c r="AR208" s="311">
        <f>IF(AQ208="Neg","Neg",AQ208*VLOOKUP($D208,$D$1422:$AY$1445,COLUMNS($D208:AR208),FALSE))</f>
        <v>-252.9960145763622</v>
      </c>
      <c r="AS208" s="311">
        <f>IF(AR208="Neg","Neg",AR208*VLOOKUP($D208,$D$1422:$AY$1445,COLUMNS($D208:AS208),FALSE))</f>
        <v>-264.99786065920512</v>
      </c>
      <c r="AT208" s="311">
        <f>IF(AS208="Neg","Neg",AS208*VLOOKUP($D208,$D$1422:$AY$1445,COLUMNS($D208:AT208),FALSE))</f>
        <v>-274.11618783892897</v>
      </c>
      <c r="AU208" s="311">
        <f>IF(AT208="Neg","Neg",AT208*VLOOKUP($D208,$D$1422:$AY$1445,COLUMNS($D208:AU208),FALSE))</f>
        <v>-282.49012057228538</v>
      </c>
      <c r="AV208" s="311">
        <f>IF(AU208="Neg","Neg",AU208*VLOOKUP($D208,$D$1422:$AY$1445,COLUMNS($D208:AV208),FALSE))</f>
        <v>-295.49481269951121</v>
      </c>
      <c r="AW208" s="311">
        <f>IF(AV208="Neg","Neg",AV208*VLOOKUP($D208,$D$1422:$AY$1445,COLUMNS($D208:AW208),FALSE))</f>
        <v>-308.2425675935537</v>
      </c>
      <c r="AX208" s="311">
        <f>IF(AW208="Neg","Neg",AW208*VLOOKUP($D208,$D$1422:$AY$1445,COLUMNS($D208:AX208),FALSE))</f>
        <v>-315.59464059074605</v>
      </c>
      <c r="AY208" s="311">
        <f>IF(AX208="Neg","Neg",AX208*VLOOKUP($D208,$D$1422:$AY$1445,COLUMNS($D208:AY208),FALSE))</f>
        <v>-326.89987885081291</v>
      </c>
      <c r="AZ208" s="311">
        <f>IF(AY208="Neg","Neg",AY208*VLOOKUP($D208,$D$1422:AZ$1445,COLUMNS($D208:AZ208),FALSE))</f>
        <v>-340.03951771085673</v>
      </c>
      <c r="BA208" s="311">
        <f>IF(AZ208="Neg","Neg",AZ208*VLOOKUP($D208,$D$1422:BA$1445,COLUMNS($D208:BA208),FALSE))</f>
        <v>-354.42093573324047</v>
      </c>
      <c r="BB208" s="311">
        <f>IF(BA208="Neg","Neg",BA208*VLOOKUP($D208,$D$1422:BB$1445,COLUMNS($D208:BB208),FALSE))</f>
        <v>-368.38068728125779</v>
      </c>
      <c r="BC208" s="311">
        <f>IF(BB208="Neg","Neg",BB208*VLOOKUP($D208,$D$1422:BC$1445,COLUMNS($D208:BC208),FALSE))</f>
        <v>-383.88374485596643</v>
      </c>
    </row>
    <row r="209" spans="1:55">
      <c r="A209" s="304"/>
      <c r="B209" s="135" t="s">
        <v>1005</v>
      </c>
      <c r="C209" s="309" t="s">
        <v>333</v>
      </c>
      <c r="D209" s="166" t="s">
        <v>249</v>
      </c>
      <c r="E209" s="168"/>
      <c r="F209" s="168"/>
      <c r="G209" s="168"/>
      <c r="H209" s="168"/>
      <c r="I209" s="168"/>
      <c r="J209" s="168"/>
      <c r="K209" s="168"/>
      <c r="L209" s="168"/>
      <c r="M209" s="168"/>
      <c r="N209" s="168"/>
      <c r="O209" s="168"/>
      <c r="P209" s="168"/>
      <c r="Q209" s="168"/>
      <c r="R209" s="168"/>
      <c r="S209" s="168"/>
      <c r="T209" s="168"/>
      <c r="U209" s="168"/>
      <c r="V209" s="168"/>
      <c r="W209" s="168"/>
      <c r="X209" s="310">
        <v>-235</v>
      </c>
      <c r="Y209" s="310">
        <v>-250</v>
      </c>
      <c r="Z209" s="311">
        <f>IF(Y209="Neg","Neg",Y209*VLOOKUP($D209,$D$1422:$AY$1445,COLUMNS($D209:Z209),FALSE))</f>
        <v>-263.25189415791698</v>
      </c>
      <c r="AA209" s="311">
        <f>IF(Z209="Neg","Neg",Z209*VLOOKUP($D209,$D$1422:$AY$1445,COLUMNS($D209:AA209),FALSE))</f>
        <v>-271.60093201543526</v>
      </c>
      <c r="AB209" s="311">
        <f>IF(AA209="Neg","Neg",AA209*VLOOKUP($D209,$D$1422:$AY$1445,COLUMNS($D209:AB209),FALSE))</f>
        <v>-287.98772162609123</v>
      </c>
      <c r="AC209" s="311">
        <f>IF(AB209="Neg","Neg",AB209*VLOOKUP($D209,$D$1422:$AY$1445,COLUMNS($D209:AC209),FALSE))</f>
        <v>-302.12299526941263</v>
      </c>
      <c r="AD209" s="311">
        <f>IF(AC209="Neg","Neg",AC209*VLOOKUP($D209,$D$1422:$AY$1445,COLUMNS($D209:AD209),FALSE))</f>
        <v>-318.49055485045437</v>
      </c>
      <c r="AE209" s="311">
        <f>IF(AD209="Neg","Neg",AD209*VLOOKUP($D209,$D$1422:$AY$1445,COLUMNS($D209:AE209),FALSE))</f>
        <v>-340.76493852800525</v>
      </c>
      <c r="AF209" s="311">
        <f>IF(AE209="Neg","Neg",AE209*VLOOKUP($D209,$D$1422:$AY$1445,COLUMNS($D209:AF209),FALSE))</f>
        <v>-358.53709152212087</v>
      </c>
      <c r="AG209" s="311">
        <f>IF(AF209="Neg","Neg",AF209*VLOOKUP($D209,$D$1422:$AY$1445,COLUMNS($D209:AG209),FALSE))</f>
        <v>-376.16662179659744</v>
      </c>
      <c r="AH209" s="311">
        <f>IF(AG209="Neg","Neg",AG209*VLOOKUP($D209,$D$1422:$AY$1445,COLUMNS($D209:AH209),FALSE))</f>
        <v>-393.53374229196299</v>
      </c>
      <c r="AI209" s="311">
        <f>IF(AH209="Neg","Neg",AH209*VLOOKUP($D209,$D$1422:$AY$1445,COLUMNS($D209:AI209),FALSE))</f>
        <v>-416.18791905439519</v>
      </c>
      <c r="AJ209" s="311">
        <f>IF(AI209="Neg","Neg",AI209*VLOOKUP($D209,$D$1422:$AY$1445,COLUMNS($D209:AJ209),FALSE))</f>
        <v>-431.68131353922263</v>
      </c>
      <c r="AK209" s="311">
        <f>IF(AJ209="Neg","Neg",AJ209*VLOOKUP($D209,$D$1422:$AY$1445,COLUMNS($D209:AK209),FALSE))</f>
        <v>-456.4019172339523</v>
      </c>
      <c r="AL209" s="311">
        <f>IF(AK209="Neg","Neg",AK209*VLOOKUP($D209,$D$1422:$AY$1445,COLUMNS($D209:AL209),FALSE))</f>
        <v>-483.81232132097455</v>
      </c>
      <c r="AM209" s="311">
        <f>IF(AL209="Neg","Neg",AL209*VLOOKUP($D209,$D$1422:$AY$1445,COLUMNS($D209:AM209),FALSE))</f>
        <v>-508.85703113982771</v>
      </c>
      <c r="AN209" s="311">
        <f>IF(AM209="Neg","Neg",AM209*VLOOKUP($D209,$D$1422:$AY$1445,COLUMNS($D209:AN209),FALSE))</f>
        <v>-542.29645013653294</v>
      </c>
      <c r="AO209" s="311">
        <f>IF(AN209="Neg","Neg",AN209*VLOOKUP($D209,$D$1422:$AY$1445,COLUMNS($D209:AO209),FALSE))</f>
        <v>-572.34817891619525</v>
      </c>
      <c r="AP209" s="311">
        <f>IF(AO209="Neg","Neg",AO209*VLOOKUP($D209,$D$1422:$AY$1445,COLUMNS($D209:AP209),FALSE))</f>
        <v>-601.1243157314459</v>
      </c>
      <c r="AQ209" s="311">
        <f>IF(AP209="Neg","Neg",AP209*VLOOKUP($D209,$D$1422:$AY$1445,COLUMNS($D209:AQ209),FALSE))</f>
        <v>-602.59501237131872</v>
      </c>
      <c r="AR209" s="311">
        <f>IF(AQ209="Neg","Neg",AQ209*VLOOKUP($D209,$D$1422:$AY$1445,COLUMNS($D209:AR209),FALSE))</f>
        <v>-602.37146327705307</v>
      </c>
      <c r="AS209" s="311">
        <f>IF(AR209="Neg","Neg",AR209*VLOOKUP($D209,$D$1422:$AY$1445,COLUMNS($D209:AS209),FALSE))</f>
        <v>-630.94728728382199</v>
      </c>
      <c r="AT209" s="311">
        <f>IF(AS209="Neg","Neg",AS209*VLOOKUP($D209,$D$1422:$AY$1445,COLUMNS($D209:AT209),FALSE))</f>
        <v>-652.65759009268822</v>
      </c>
      <c r="AU209" s="311">
        <f>IF(AT209="Neg","Neg",AT209*VLOOKUP($D209,$D$1422:$AY$1445,COLUMNS($D209:AU209),FALSE))</f>
        <v>-672.5955251721083</v>
      </c>
      <c r="AV209" s="311">
        <f>IF(AU209="Neg","Neg",AU209*VLOOKUP($D209,$D$1422:$AY$1445,COLUMNS($D209:AV209),FALSE))</f>
        <v>-703.55907785597935</v>
      </c>
      <c r="AW209" s="311">
        <f>IF(AV209="Neg","Neg",AV209*VLOOKUP($D209,$D$1422:$AY$1445,COLUMNS($D209:AW209),FALSE))</f>
        <v>-733.91087522274722</v>
      </c>
      <c r="AX209" s="311">
        <f>IF(AW209="Neg","Neg",AW209*VLOOKUP($D209,$D$1422:$AY$1445,COLUMNS($D209:AX209),FALSE))</f>
        <v>-751.41581093034813</v>
      </c>
      <c r="AY209" s="311">
        <f>IF(AX209="Neg","Neg",AX209*VLOOKUP($D209,$D$1422:$AY$1445,COLUMNS($D209:AY209),FALSE))</f>
        <v>-778.33304488288832</v>
      </c>
      <c r="AZ209" s="311">
        <f>IF(AY209="Neg","Neg",AY209*VLOOKUP($D209,$D$1422:AZ$1445,COLUMNS($D209:AZ209),FALSE))</f>
        <v>-809.61789931156409</v>
      </c>
      <c r="BA209" s="311">
        <f>IF(AZ209="Neg","Neg",AZ209*VLOOKUP($D209,$D$1422:BA$1445,COLUMNS($D209:BA209),FALSE))</f>
        <v>-843.85937079343012</v>
      </c>
      <c r="BB209" s="311">
        <f>IF(BA209="Neg","Neg",BA209*VLOOKUP($D209,$D$1422:BB$1445,COLUMNS($D209:BB209),FALSE))</f>
        <v>-877.09687447918577</v>
      </c>
      <c r="BC209" s="311">
        <f>IF(BB209="Neg","Neg",BB209*VLOOKUP($D209,$D$1422:BC$1445,COLUMNS($D209:BC209),FALSE))</f>
        <v>-914.0089163237302</v>
      </c>
    </row>
    <row r="210" spans="1:55">
      <c r="A210" s="304"/>
      <c r="B210" s="135" t="s">
        <v>1005</v>
      </c>
      <c r="C210" s="309" t="s">
        <v>352</v>
      </c>
      <c r="D210" s="166" t="s">
        <v>257</v>
      </c>
      <c r="E210" s="168"/>
      <c r="F210" s="168"/>
      <c r="G210" s="168"/>
      <c r="H210" s="168"/>
      <c r="I210" s="168"/>
      <c r="J210" s="168"/>
      <c r="K210" s="168"/>
      <c r="L210" s="168"/>
      <c r="M210" s="168"/>
      <c r="N210" s="168"/>
      <c r="O210" s="168"/>
      <c r="P210" s="168"/>
      <c r="Q210" s="168"/>
      <c r="R210" s="168"/>
      <c r="S210" s="168"/>
      <c r="T210" s="168"/>
      <c r="U210" s="168"/>
      <c r="V210" s="168"/>
      <c r="W210" s="168"/>
      <c r="X210" s="310">
        <v>-65</v>
      </c>
      <c r="Y210" s="310">
        <v>-70</v>
      </c>
      <c r="Z210" s="311">
        <f>IF(Y210="Neg","Neg",Y210*VLOOKUP($D210,$D$1422:$AY$1445,COLUMNS($D210:Z210),FALSE))</f>
        <v>-73.710530364216766</v>
      </c>
      <c r="AA210" s="311">
        <f>IF(Z210="Neg","Neg",Z210*VLOOKUP($D210,$D$1422:$AY$1445,COLUMNS($D210:AA210),FALSE))</f>
        <v>-76.048260964321884</v>
      </c>
      <c r="AB210" s="311">
        <f>IF(AA210="Neg","Neg",AA210*VLOOKUP($D210,$D$1422:$AY$1445,COLUMNS($D210:AB210),FALSE))</f>
        <v>-80.636562055305561</v>
      </c>
      <c r="AC210" s="311">
        <f>IF(AB210="Neg","Neg",AB210*VLOOKUP($D210,$D$1422:$AY$1445,COLUMNS($D210:AC210),FALSE))</f>
        <v>-84.594438675435555</v>
      </c>
      <c r="AD210" s="311">
        <f>IF(AC210="Neg","Neg",AC210*VLOOKUP($D210,$D$1422:$AY$1445,COLUMNS($D210:AD210),FALSE))</f>
        <v>-89.177355358127258</v>
      </c>
      <c r="AE210" s="311">
        <f>IF(AD210="Neg","Neg",AD210*VLOOKUP($D210,$D$1422:$AY$1445,COLUMNS($D210:AE210),FALSE))</f>
        <v>-95.414182787841497</v>
      </c>
      <c r="AF210" s="311">
        <f>IF(AE210="Neg","Neg",AE210*VLOOKUP($D210,$D$1422:$AY$1445,COLUMNS($D210:AF210),FALSE))</f>
        <v>-100.39038562619388</v>
      </c>
      <c r="AG210" s="311">
        <f>IF(AF210="Neg","Neg",AF210*VLOOKUP($D210,$D$1422:$AY$1445,COLUMNS($D210:AG210),FALSE))</f>
        <v>-105.32665410304732</v>
      </c>
      <c r="AH210" s="311">
        <f>IF(AG210="Neg","Neg",AG210*VLOOKUP($D210,$D$1422:$AY$1445,COLUMNS($D210:AH210),FALSE))</f>
        <v>-110.18944784174967</v>
      </c>
      <c r="AI210" s="311">
        <f>IF(AH210="Neg","Neg",AH210*VLOOKUP($D210,$D$1422:$AY$1445,COLUMNS($D210:AI210),FALSE))</f>
        <v>-116.53261733523068</v>
      </c>
      <c r="AJ210" s="311">
        <f>IF(AI210="Neg","Neg",AI210*VLOOKUP($D210,$D$1422:$AY$1445,COLUMNS($D210:AJ210),FALSE))</f>
        <v>-120.87076779098237</v>
      </c>
      <c r="AK210" s="311">
        <f>IF(AJ210="Neg","Neg",AJ210*VLOOKUP($D210,$D$1422:$AY$1445,COLUMNS($D210:AK210),FALSE))</f>
        <v>-127.79253682550667</v>
      </c>
      <c r="AL210" s="311">
        <f>IF(AK210="Neg","Neg",AK210*VLOOKUP($D210,$D$1422:$AY$1445,COLUMNS($D210:AL210),FALSE))</f>
        <v>-135.46744996987292</v>
      </c>
      <c r="AM210" s="311">
        <f>IF(AL210="Neg","Neg",AL210*VLOOKUP($D210,$D$1422:$AY$1445,COLUMNS($D210:AM210),FALSE))</f>
        <v>-142.4799687191518</v>
      </c>
      <c r="AN210" s="311">
        <f>IF(AM210="Neg","Neg",AM210*VLOOKUP($D210,$D$1422:$AY$1445,COLUMNS($D210:AN210),FALSE))</f>
        <v>-151.84300603822928</v>
      </c>
      <c r="AO210" s="311">
        <f>IF(AN210="Neg","Neg",AN210*VLOOKUP($D210,$D$1422:$AY$1445,COLUMNS($D210:AO210),FALSE))</f>
        <v>-160.25749009653472</v>
      </c>
      <c r="AP210" s="311">
        <f>IF(AO210="Neg","Neg",AO210*VLOOKUP($D210,$D$1422:$AY$1445,COLUMNS($D210:AP210),FALSE))</f>
        <v>-168.31480840480489</v>
      </c>
      <c r="AQ210" s="311">
        <f>IF(AP210="Neg","Neg",AP210*VLOOKUP($D210,$D$1422:$AY$1445,COLUMNS($D210:AQ210),FALSE))</f>
        <v>-168.72660346396927</v>
      </c>
      <c r="AR210" s="311">
        <f>IF(AQ210="Neg","Neg",AQ210*VLOOKUP($D210,$D$1422:$AY$1445,COLUMNS($D210:AR210),FALSE))</f>
        <v>-168.66400971757488</v>
      </c>
      <c r="AS210" s="311">
        <f>IF(AR210="Neg","Neg",AR210*VLOOKUP($D210,$D$1422:$AY$1445,COLUMNS($D210:AS210),FALSE))</f>
        <v>-176.66524043947018</v>
      </c>
      <c r="AT210" s="311">
        <f>IF(AS210="Neg","Neg",AS210*VLOOKUP($D210,$D$1422:$AY$1445,COLUMNS($D210:AT210),FALSE))</f>
        <v>-182.74412522595273</v>
      </c>
      <c r="AU210" s="311">
        <f>IF(AT210="Neg","Neg",AT210*VLOOKUP($D210,$D$1422:$AY$1445,COLUMNS($D210:AU210),FALSE))</f>
        <v>-188.32674704819033</v>
      </c>
      <c r="AV210" s="311">
        <f>IF(AU210="Neg","Neg",AU210*VLOOKUP($D210,$D$1422:$AY$1445,COLUMNS($D210:AV210),FALSE))</f>
        <v>-196.99654179967422</v>
      </c>
      <c r="AW210" s="311">
        <f>IF(AV210="Neg","Neg",AV210*VLOOKUP($D210,$D$1422:$AY$1445,COLUMNS($D210:AW210),FALSE))</f>
        <v>-205.49504506236923</v>
      </c>
      <c r="AX210" s="311">
        <f>IF(AW210="Neg","Neg",AW210*VLOOKUP($D210,$D$1422:$AY$1445,COLUMNS($D210:AX210),FALSE))</f>
        <v>-210.39642706049747</v>
      </c>
      <c r="AY210" s="311">
        <f>IF(AX210="Neg","Neg",AX210*VLOOKUP($D210,$D$1422:$AY$1445,COLUMNS($D210:AY210),FALSE))</f>
        <v>-217.93325256720871</v>
      </c>
      <c r="AZ210" s="311">
        <f>IF(AY210="Neg","Neg",AY210*VLOOKUP($D210,$D$1422:AZ$1445,COLUMNS($D210:AZ210),FALSE))</f>
        <v>-226.69301180723792</v>
      </c>
      <c r="BA210" s="311">
        <f>IF(AZ210="Neg","Neg",AZ210*VLOOKUP($D210,$D$1422:BA$1445,COLUMNS($D210:BA210),FALSE))</f>
        <v>-236.28062382216041</v>
      </c>
      <c r="BB210" s="311">
        <f>IF(BA210="Neg","Neg",BA210*VLOOKUP($D210,$D$1422:BB$1445,COLUMNS($D210:BB210),FALSE))</f>
        <v>-245.58712485417198</v>
      </c>
      <c r="BC210" s="311">
        <f>IF(BB210="Neg","Neg",BB210*VLOOKUP($D210,$D$1422:BC$1445,COLUMNS($D210:BC210),FALSE))</f>
        <v>-255.92249657064443</v>
      </c>
    </row>
    <row r="211" spans="1:55">
      <c r="A211" s="304"/>
      <c r="B211" s="135" t="s">
        <v>1005</v>
      </c>
      <c r="C211" s="309" t="s">
        <v>330</v>
      </c>
      <c r="D211" s="166" t="s">
        <v>257</v>
      </c>
      <c r="E211" s="168"/>
      <c r="F211" s="168"/>
      <c r="G211" s="168"/>
      <c r="H211" s="168"/>
      <c r="I211" s="168"/>
      <c r="J211" s="168"/>
      <c r="K211" s="168"/>
      <c r="L211" s="168"/>
      <c r="M211" s="168"/>
      <c r="N211" s="168"/>
      <c r="O211" s="168"/>
      <c r="P211" s="168"/>
      <c r="Q211" s="168"/>
      <c r="R211" s="168"/>
      <c r="S211" s="168"/>
      <c r="T211" s="168"/>
      <c r="U211" s="168"/>
      <c r="V211" s="168"/>
      <c r="W211" s="168"/>
      <c r="X211" s="310">
        <v>-140</v>
      </c>
      <c r="Y211" s="310">
        <v>-155</v>
      </c>
      <c r="Z211" s="311">
        <f>IF(Y211="Neg","Neg",Y211*VLOOKUP($D211,$D$1422:$AY$1445,COLUMNS($D211:Z211),FALSE))</f>
        <v>-163.21617437790854</v>
      </c>
      <c r="AA211" s="311">
        <f>IF(Z211="Neg","Neg",Z211*VLOOKUP($D211,$D$1422:$AY$1445,COLUMNS($D211:AA211),FALSE))</f>
        <v>-168.39257784956988</v>
      </c>
      <c r="AB211" s="311">
        <f>IF(AA211="Neg","Neg",AA211*VLOOKUP($D211,$D$1422:$AY$1445,COLUMNS($D211:AB211),FALSE))</f>
        <v>-178.5523874081766</v>
      </c>
      <c r="AC211" s="311">
        <f>IF(AB211="Neg","Neg",AB211*VLOOKUP($D211,$D$1422:$AY$1445,COLUMNS($D211:AC211),FALSE))</f>
        <v>-187.31625706703585</v>
      </c>
      <c r="AD211" s="311">
        <f>IF(AC211="Neg","Neg",AC211*VLOOKUP($D211,$D$1422:$AY$1445,COLUMNS($D211:AD211),FALSE))</f>
        <v>-197.46414400728176</v>
      </c>
      <c r="AE211" s="311">
        <f>IF(AD211="Neg","Neg",AD211*VLOOKUP($D211,$D$1422:$AY$1445,COLUMNS($D211:AE211),FALSE))</f>
        <v>-211.27426188736328</v>
      </c>
      <c r="AF211" s="311">
        <f>IF(AE211="Neg","Neg",AE211*VLOOKUP($D211,$D$1422:$AY$1445,COLUMNS($D211:AF211),FALSE))</f>
        <v>-222.29299674371498</v>
      </c>
      <c r="AG211" s="311">
        <f>IF(AF211="Neg","Neg",AF211*VLOOKUP($D211,$D$1422:$AY$1445,COLUMNS($D211:AG211),FALSE))</f>
        <v>-233.22330551389047</v>
      </c>
      <c r="AH211" s="311">
        <f>IF(AG211="Neg","Neg",AG211*VLOOKUP($D211,$D$1422:$AY$1445,COLUMNS($D211:AH211),FALSE))</f>
        <v>-243.99092022101709</v>
      </c>
      <c r="AI211" s="311">
        <f>IF(AH211="Neg","Neg",AH211*VLOOKUP($D211,$D$1422:$AY$1445,COLUMNS($D211:AI211),FALSE))</f>
        <v>-258.03650981372505</v>
      </c>
      <c r="AJ211" s="311">
        <f>IF(AI211="Neg","Neg",AI211*VLOOKUP($D211,$D$1422:$AY$1445,COLUMNS($D211:AJ211),FALSE))</f>
        <v>-267.64241439431805</v>
      </c>
      <c r="AK211" s="311">
        <f>IF(AJ211="Neg","Neg",AJ211*VLOOKUP($D211,$D$1422:$AY$1445,COLUMNS($D211:AK211),FALSE))</f>
        <v>-282.96918868505043</v>
      </c>
      <c r="AL211" s="311">
        <f>IF(AK211="Neg","Neg",AK211*VLOOKUP($D211,$D$1422:$AY$1445,COLUMNS($D211:AL211),FALSE))</f>
        <v>-299.96363921900422</v>
      </c>
      <c r="AM211" s="311">
        <f>IF(AL211="Neg","Neg",AL211*VLOOKUP($D211,$D$1422:$AY$1445,COLUMNS($D211:AM211),FALSE))</f>
        <v>-315.4913593066932</v>
      </c>
      <c r="AN211" s="311">
        <f>IF(AM211="Neg","Neg",AM211*VLOOKUP($D211,$D$1422:$AY$1445,COLUMNS($D211:AN211),FALSE))</f>
        <v>-336.22379908465047</v>
      </c>
      <c r="AO211" s="311">
        <f>IF(AN211="Neg","Neg",AN211*VLOOKUP($D211,$D$1422:$AY$1445,COLUMNS($D211:AO211),FALSE))</f>
        <v>-354.8558709280411</v>
      </c>
      <c r="AP211" s="311">
        <f>IF(AO211="Neg","Neg",AO211*VLOOKUP($D211,$D$1422:$AY$1445,COLUMNS($D211:AP211),FALSE))</f>
        <v>-372.69707575349651</v>
      </c>
      <c r="AQ211" s="311">
        <f>IF(AP211="Neg","Neg",AP211*VLOOKUP($D211,$D$1422:$AY$1445,COLUMNS($D211:AQ211),FALSE))</f>
        <v>-373.60890767021766</v>
      </c>
      <c r="AR211" s="311">
        <f>IF(AQ211="Neg","Neg",AQ211*VLOOKUP($D211,$D$1422:$AY$1445,COLUMNS($D211:AR211),FALSE))</f>
        <v>-373.47030723177295</v>
      </c>
      <c r="AS211" s="311">
        <f>IF(AR211="Neg","Neg",AR211*VLOOKUP($D211,$D$1422:$AY$1445,COLUMNS($D211:AS211),FALSE))</f>
        <v>-391.18731811596967</v>
      </c>
      <c r="AT211" s="311">
        <f>IF(AS211="Neg","Neg",AS211*VLOOKUP($D211,$D$1422:$AY$1445,COLUMNS($D211:AT211),FALSE))</f>
        <v>-404.64770585746675</v>
      </c>
      <c r="AU211" s="311">
        <f>IF(AT211="Neg","Neg",AT211*VLOOKUP($D211,$D$1422:$AY$1445,COLUMNS($D211:AU211),FALSE))</f>
        <v>-417.00922560670716</v>
      </c>
      <c r="AV211" s="311">
        <f>IF(AU211="Neg","Neg",AU211*VLOOKUP($D211,$D$1422:$AY$1445,COLUMNS($D211:AV211),FALSE))</f>
        <v>-436.20662827070726</v>
      </c>
      <c r="AW211" s="311">
        <f>IF(AV211="Neg","Neg",AV211*VLOOKUP($D211,$D$1422:$AY$1445,COLUMNS($D211:AW211),FALSE))</f>
        <v>-455.02474263810336</v>
      </c>
      <c r="AX211" s="311">
        <f>IF(AW211="Neg","Neg",AW211*VLOOKUP($D211,$D$1422:$AY$1445,COLUMNS($D211:AX211),FALSE))</f>
        <v>-465.87780277681594</v>
      </c>
      <c r="AY211" s="311">
        <f>IF(AX211="Neg","Neg",AX211*VLOOKUP($D211,$D$1422:$AY$1445,COLUMNS($D211:AY211),FALSE))</f>
        <v>-482.56648782739086</v>
      </c>
      <c r="AZ211" s="311">
        <f>IF(AY211="Neg","Neg",AY211*VLOOKUP($D211,$D$1422:AZ$1445,COLUMNS($D211:AZ211),FALSE))</f>
        <v>-501.96309757316982</v>
      </c>
      <c r="BA211" s="311">
        <f>IF(AZ211="Neg","Neg",AZ211*VLOOKUP($D211,$D$1422:BA$1445,COLUMNS($D211:BA211),FALSE))</f>
        <v>-523.1928098919268</v>
      </c>
      <c r="BB211" s="311">
        <f>IF(BA211="Neg","Neg",BA211*VLOOKUP($D211,$D$1422:BB$1445,COLUMNS($D211:BB211),FALSE))</f>
        <v>-543.80006217709524</v>
      </c>
      <c r="BC211" s="311">
        <f>IF(BB211="Neg","Neg",BB211*VLOOKUP($D211,$D$1422:BC$1445,COLUMNS($D211:BC211),FALSE))</f>
        <v>-566.68552812071277</v>
      </c>
    </row>
    <row r="212" spans="1:55">
      <c r="A212" s="304"/>
      <c r="B212" s="135" t="s">
        <v>1005</v>
      </c>
      <c r="C212" s="309" t="s">
        <v>353</v>
      </c>
      <c r="D212" s="166" t="s">
        <v>257</v>
      </c>
      <c r="E212" s="168"/>
      <c r="F212" s="168"/>
      <c r="G212" s="168"/>
      <c r="H212" s="168"/>
      <c r="I212" s="168"/>
      <c r="J212" s="168"/>
      <c r="K212" s="168"/>
      <c r="L212" s="168"/>
      <c r="M212" s="168"/>
      <c r="N212" s="168"/>
      <c r="O212" s="168"/>
      <c r="P212" s="168"/>
      <c r="Q212" s="168"/>
      <c r="R212" s="168"/>
      <c r="S212" s="168"/>
      <c r="T212" s="168"/>
      <c r="U212" s="168"/>
      <c r="V212" s="168"/>
      <c r="W212" s="168"/>
      <c r="X212" s="310">
        <v>-45</v>
      </c>
      <c r="Y212" s="310">
        <v>-50</v>
      </c>
      <c r="Z212" s="311">
        <f>IF(Y212="Neg","Neg",Y212*VLOOKUP($D212,$D$1422:$AY$1445,COLUMNS($D212:Z212),FALSE))</f>
        <v>-52.650378831583403</v>
      </c>
      <c r="AA212" s="311">
        <f>IF(Z212="Neg","Neg",Z212*VLOOKUP($D212,$D$1422:$AY$1445,COLUMNS($D212:AA212),FALSE))</f>
        <v>-54.320186403087057</v>
      </c>
      <c r="AB212" s="311">
        <f>IF(AA212="Neg","Neg",AA212*VLOOKUP($D212,$D$1422:$AY$1445,COLUMNS($D212:AB212),FALSE))</f>
        <v>-57.597544325218252</v>
      </c>
      <c r="AC212" s="311">
        <f>IF(AB212="Neg","Neg",AB212*VLOOKUP($D212,$D$1422:$AY$1445,COLUMNS($D212:AC212),FALSE))</f>
        <v>-60.424599053882531</v>
      </c>
      <c r="AD212" s="311">
        <f>IF(AC212="Neg","Neg",AC212*VLOOKUP($D212,$D$1422:$AY$1445,COLUMNS($D212:AD212),FALSE))</f>
        <v>-63.698110970090887</v>
      </c>
      <c r="AE212" s="311">
        <f>IF(AD212="Neg","Neg",AD212*VLOOKUP($D212,$D$1422:$AY$1445,COLUMNS($D212:AE212),FALSE))</f>
        <v>-68.152987705601063</v>
      </c>
      <c r="AF212" s="311">
        <f>IF(AE212="Neg","Neg",AE212*VLOOKUP($D212,$D$1422:$AY$1445,COLUMNS($D212:AF212),FALSE))</f>
        <v>-71.707418304424195</v>
      </c>
      <c r="AG212" s="311">
        <f>IF(AF212="Neg","Neg",AF212*VLOOKUP($D212,$D$1422:$AY$1445,COLUMNS($D212:AG212),FALSE))</f>
        <v>-75.233324359319511</v>
      </c>
      <c r="AH212" s="311">
        <f>IF(AG212="Neg","Neg",AG212*VLOOKUP($D212,$D$1422:$AY$1445,COLUMNS($D212:AH212),FALSE))</f>
        <v>-78.706748458392624</v>
      </c>
      <c r="AI212" s="311">
        <f>IF(AH212="Neg","Neg",AH212*VLOOKUP($D212,$D$1422:$AY$1445,COLUMNS($D212:AI212),FALSE))</f>
        <v>-83.237583810879073</v>
      </c>
      <c r="AJ212" s="311">
        <f>IF(AI212="Neg","Neg",AI212*VLOOKUP($D212,$D$1422:$AY$1445,COLUMNS($D212:AJ212),FALSE))</f>
        <v>-86.336262707844568</v>
      </c>
      <c r="AK212" s="311">
        <f>IF(AJ212="Neg","Neg",AJ212*VLOOKUP($D212,$D$1422:$AY$1445,COLUMNS($D212:AK212),FALSE))</f>
        <v>-91.280383446790509</v>
      </c>
      <c r="AL212" s="311">
        <f>IF(AK212="Neg","Neg",AK212*VLOOKUP($D212,$D$1422:$AY$1445,COLUMNS($D212:AL212),FALSE))</f>
        <v>-96.762464264194961</v>
      </c>
      <c r="AM212" s="311">
        <f>IF(AL212="Neg","Neg",AL212*VLOOKUP($D212,$D$1422:$AY$1445,COLUMNS($D212:AM212),FALSE))</f>
        <v>-101.7714062279656</v>
      </c>
      <c r="AN212" s="311">
        <f>IF(AM212="Neg","Neg",AM212*VLOOKUP($D212,$D$1422:$AY$1445,COLUMNS($D212:AN212),FALSE))</f>
        <v>-108.45929002730665</v>
      </c>
      <c r="AO212" s="311">
        <f>IF(AN212="Neg","Neg",AN212*VLOOKUP($D212,$D$1422:$AY$1445,COLUMNS($D212:AO212),FALSE))</f>
        <v>-114.46963578323911</v>
      </c>
      <c r="AP212" s="311">
        <f>IF(AO212="Neg","Neg",AO212*VLOOKUP($D212,$D$1422:$AY$1445,COLUMNS($D212:AP212),FALSE))</f>
        <v>-120.22486314628924</v>
      </c>
      <c r="AQ212" s="311">
        <f>IF(AP212="Neg","Neg",AP212*VLOOKUP($D212,$D$1422:$AY$1445,COLUMNS($D212:AQ212),FALSE))</f>
        <v>-120.5190024742638</v>
      </c>
      <c r="AR212" s="311">
        <f>IF(AQ212="Neg","Neg",AQ212*VLOOKUP($D212,$D$1422:$AY$1445,COLUMNS($D212:AR212),FALSE))</f>
        <v>-120.47429265541068</v>
      </c>
      <c r="AS212" s="311">
        <f>IF(AR212="Neg","Neg",AR212*VLOOKUP($D212,$D$1422:$AY$1445,COLUMNS($D212:AS212),FALSE))</f>
        <v>-126.18945745676446</v>
      </c>
      <c r="AT212" s="311">
        <f>IF(AS212="Neg","Neg",AS212*VLOOKUP($D212,$D$1422:$AY$1445,COLUMNS($D212:AT212),FALSE))</f>
        <v>-130.53151801853772</v>
      </c>
      <c r="AU212" s="311">
        <f>IF(AT212="Neg","Neg",AT212*VLOOKUP($D212,$D$1422:$AY$1445,COLUMNS($D212:AU212),FALSE))</f>
        <v>-134.51910503442173</v>
      </c>
      <c r="AV212" s="311">
        <f>IF(AU212="Neg","Neg",AU212*VLOOKUP($D212,$D$1422:$AY$1445,COLUMNS($D212:AV212),FALSE))</f>
        <v>-140.71181557119596</v>
      </c>
      <c r="AW212" s="311">
        <f>IF(AV212="Neg","Neg",AV212*VLOOKUP($D212,$D$1422:$AY$1445,COLUMNS($D212:AW212),FALSE))</f>
        <v>-146.78217504454955</v>
      </c>
      <c r="AX212" s="311">
        <f>IF(AW212="Neg","Neg",AW212*VLOOKUP($D212,$D$1422:$AY$1445,COLUMNS($D212:AX212),FALSE))</f>
        <v>-150.28316218606972</v>
      </c>
      <c r="AY212" s="311">
        <f>IF(AX212="Neg","Neg",AX212*VLOOKUP($D212,$D$1422:$AY$1445,COLUMNS($D212:AY212),FALSE))</f>
        <v>-155.66660897657775</v>
      </c>
      <c r="AZ212" s="311">
        <f>IF(AY212="Neg","Neg",AY212*VLOOKUP($D212,$D$1422:AZ$1445,COLUMNS($D212:AZ212),FALSE))</f>
        <v>-161.92357986231292</v>
      </c>
      <c r="BA212" s="311">
        <f>IF(AZ212="Neg","Neg",AZ212*VLOOKUP($D212,$D$1422:BA$1445,COLUMNS($D212:BA212),FALSE))</f>
        <v>-168.77187415868613</v>
      </c>
      <c r="BB212" s="311">
        <f>IF(BA212="Neg","Neg",BA212*VLOOKUP($D212,$D$1422:BB$1445,COLUMNS($D212:BB212),FALSE))</f>
        <v>-175.41937489583725</v>
      </c>
      <c r="BC212" s="311">
        <f>IF(BB212="Neg","Neg",BB212*VLOOKUP($D212,$D$1422:BC$1445,COLUMNS($D212:BC212),FALSE))</f>
        <v>-182.80178326474615</v>
      </c>
    </row>
    <row r="213" spans="1:55">
      <c r="A213" s="304"/>
      <c r="B213" s="135" t="s">
        <v>1005</v>
      </c>
      <c r="C213" s="309" t="s">
        <v>91</v>
      </c>
      <c r="D213" s="166" t="s">
        <v>91</v>
      </c>
      <c r="E213" s="168"/>
      <c r="F213" s="168"/>
      <c r="G213" s="168"/>
      <c r="H213" s="168"/>
      <c r="I213" s="168"/>
      <c r="J213" s="168"/>
      <c r="K213" s="168"/>
      <c r="L213" s="168"/>
      <c r="M213" s="168"/>
      <c r="N213" s="168"/>
      <c r="O213" s="168"/>
      <c r="P213" s="168"/>
      <c r="Q213" s="168"/>
      <c r="R213" s="168"/>
      <c r="S213" s="168"/>
      <c r="T213" s="168"/>
      <c r="U213" s="168"/>
      <c r="V213" s="168"/>
      <c r="W213" s="168"/>
      <c r="X213" s="310">
        <v>-150</v>
      </c>
      <c r="Y213" s="310">
        <v>-170</v>
      </c>
      <c r="Z213" s="311">
        <f>IF(Y213="Neg","Neg",Y213*VLOOKUP($D213,$D$1422:$AY$1445,COLUMNS($D213:Z213),FALSE))</f>
        <v>-179.01128802738356</v>
      </c>
      <c r="AA213" s="311">
        <f>IF(Z213="Neg","Neg",Z213*VLOOKUP($D213,$D$1422:$AY$1445,COLUMNS($D213:AA213),FALSE))</f>
        <v>-184.68863377049598</v>
      </c>
      <c r="AB213" s="311">
        <f>IF(AA213="Neg","Neg",AA213*VLOOKUP($D213,$D$1422:$AY$1445,COLUMNS($D213:AB213),FALSE))</f>
        <v>-195.83165070574205</v>
      </c>
      <c r="AC213" s="311">
        <f>IF(AB213="Neg","Neg",AB213*VLOOKUP($D213,$D$1422:$AY$1445,COLUMNS($D213:AC213),FALSE))</f>
        <v>-205.44363678320059</v>
      </c>
      <c r="AD213" s="311">
        <f>IF(AC213="Neg","Neg",AC213*VLOOKUP($D213,$D$1422:$AY$1445,COLUMNS($D213:AD213),FALSE))</f>
        <v>-216.573577298309</v>
      </c>
      <c r="AE213" s="311">
        <f>IF(AD213="Neg","Neg",AD213*VLOOKUP($D213,$D$1422:$AY$1445,COLUMNS($D213:AE213),FALSE))</f>
        <v>-231.7201581990436</v>
      </c>
      <c r="AF213" s="311">
        <f>IF(AE213="Neg","Neg",AE213*VLOOKUP($D213,$D$1422:$AY$1445,COLUMNS($D213:AF213),FALSE))</f>
        <v>-243.80522223504224</v>
      </c>
      <c r="AG213" s="311">
        <f>IF(AF213="Neg","Neg",AF213*VLOOKUP($D213,$D$1422:$AY$1445,COLUMNS($D213:AG213),FALSE))</f>
        <v>-255.79330282168632</v>
      </c>
      <c r="AH213" s="311">
        <f>IF(AG213="Neg","Neg",AG213*VLOOKUP($D213,$D$1422:$AY$1445,COLUMNS($D213:AH213),FALSE))</f>
        <v>-267.60294475853487</v>
      </c>
      <c r="AI213" s="311">
        <f>IF(AH213="Neg","Neg",AH213*VLOOKUP($D213,$D$1422:$AY$1445,COLUMNS($D213:AI213),FALSE))</f>
        <v>-283.00778495698876</v>
      </c>
      <c r="AJ213" s="311">
        <f>IF(AI213="Neg","Neg",AI213*VLOOKUP($D213,$D$1422:$AY$1445,COLUMNS($D213:AJ213),FALSE))</f>
        <v>-293.54329320667142</v>
      </c>
      <c r="AK213" s="311">
        <f>IF(AJ213="Neg","Neg",AJ213*VLOOKUP($D213,$D$1422:$AY$1445,COLUMNS($D213:AK213),FALSE))</f>
        <v>-310.35330371908759</v>
      </c>
      <c r="AL213" s="311">
        <f>IF(AK213="Neg","Neg",AK213*VLOOKUP($D213,$D$1422:$AY$1445,COLUMNS($D213:AL213),FALSE))</f>
        <v>-328.99237849826272</v>
      </c>
      <c r="AM213" s="311">
        <f>IF(AL213="Neg","Neg",AL213*VLOOKUP($D213,$D$1422:$AY$1445,COLUMNS($D213:AM213),FALSE))</f>
        <v>-346.02278117508286</v>
      </c>
      <c r="AN213" s="311">
        <f>IF(AM213="Neg","Neg",AM213*VLOOKUP($D213,$D$1422:$AY$1445,COLUMNS($D213:AN213),FALSE))</f>
        <v>-368.76158609284244</v>
      </c>
      <c r="AO213" s="311">
        <f>IF(AN213="Neg","Neg",AN213*VLOOKUP($D213,$D$1422:$AY$1445,COLUMNS($D213:AO213),FALSE))</f>
        <v>-389.19676166301275</v>
      </c>
      <c r="AP213" s="311">
        <f>IF(AO213="Neg","Neg",AO213*VLOOKUP($D213,$D$1422:$AY$1445,COLUMNS($D213:AP213),FALSE))</f>
        <v>-408.76453469738317</v>
      </c>
      <c r="AQ213" s="311">
        <f>IF(AP213="Neg","Neg",AP213*VLOOKUP($D213,$D$1422:$AY$1445,COLUMNS($D213:AQ213),FALSE))</f>
        <v>-409.76460841249667</v>
      </c>
      <c r="AR213" s="311">
        <f>IF(AQ213="Neg","Neg",AQ213*VLOOKUP($D213,$D$1422:$AY$1445,COLUMNS($D213:AR213),FALSE))</f>
        <v>-409.61259502839602</v>
      </c>
      <c r="AS213" s="311">
        <f>IF(AR213="Neg","Neg",AR213*VLOOKUP($D213,$D$1422:$AY$1445,COLUMNS($D213:AS213),FALSE))</f>
        <v>-429.04415535299887</v>
      </c>
      <c r="AT213" s="311">
        <f>IF(AS213="Neg","Neg",AS213*VLOOKUP($D213,$D$1422:$AY$1445,COLUMNS($D213:AT213),FALSE))</f>
        <v>-443.80716126302792</v>
      </c>
      <c r="AU213" s="311">
        <f>IF(AT213="Neg","Neg",AT213*VLOOKUP($D213,$D$1422:$AY$1445,COLUMNS($D213:AU213),FALSE))</f>
        <v>-457.36495711703355</v>
      </c>
      <c r="AV213" s="311">
        <f>IF(AU213="Neg","Neg",AU213*VLOOKUP($D213,$D$1422:$AY$1445,COLUMNS($D213:AV213),FALSE))</f>
        <v>-478.4201729420659</v>
      </c>
      <c r="AW213" s="311">
        <f>IF(AV213="Neg","Neg",AV213*VLOOKUP($D213,$D$1422:$AY$1445,COLUMNS($D213:AW213),FALSE))</f>
        <v>-499.05939515146804</v>
      </c>
      <c r="AX213" s="311">
        <f>IF(AW213="Neg","Neg",AW213*VLOOKUP($D213,$D$1422:$AY$1445,COLUMNS($D213:AX213),FALSE))</f>
        <v>-510.96275143263665</v>
      </c>
      <c r="AY213" s="311">
        <f>IF(AX213="Neg","Neg",AX213*VLOOKUP($D213,$D$1422:$AY$1445,COLUMNS($D213:AY213),FALSE))</f>
        <v>-529.26647052036401</v>
      </c>
      <c r="AZ213" s="311">
        <f>IF(AY213="Neg","Neg",AY213*VLOOKUP($D213,$D$1422:AZ$1445,COLUMNS($D213:AZ213),FALSE))</f>
        <v>-550.54017153186351</v>
      </c>
      <c r="BA213" s="311">
        <f>IF(AZ213="Neg","Neg",AZ213*VLOOKUP($D213,$D$1422:BA$1445,COLUMNS($D213:BA213),FALSE))</f>
        <v>-573.82437213953244</v>
      </c>
      <c r="BB213" s="311">
        <f>IF(BA213="Neg","Neg",BA213*VLOOKUP($D213,$D$1422:BB$1445,COLUMNS($D213:BB213),FALSE))</f>
        <v>-596.42587464584631</v>
      </c>
      <c r="BC213" s="311">
        <f>IF(BB213="Neg","Neg",BB213*VLOOKUP($D213,$D$1422:BC$1445,COLUMNS($D213:BC213),FALSE))</f>
        <v>-621.52606310013653</v>
      </c>
    </row>
    <row r="214" spans="1:55">
      <c r="A214" s="304"/>
      <c r="B214" s="305" t="s">
        <v>1006</v>
      </c>
      <c r="C214" s="306" t="s">
        <v>354</v>
      </c>
      <c r="D214" s="305" t="s">
        <v>227</v>
      </c>
      <c r="E214" s="312"/>
      <c r="F214" s="312"/>
      <c r="G214" s="312"/>
      <c r="H214" s="312"/>
      <c r="I214" s="312"/>
      <c r="J214" s="312"/>
      <c r="K214" s="312"/>
      <c r="L214" s="312"/>
      <c r="M214" s="312"/>
      <c r="N214" s="312"/>
      <c r="O214" s="312"/>
      <c r="P214" s="312"/>
      <c r="Q214" s="312"/>
      <c r="R214" s="312"/>
      <c r="S214" s="312"/>
      <c r="T214" s="312"/>
      <c r="U214" s="312"/>
      <c r="V214" s="312"/>
      <c r="W214" s="312"/>
      <c r="X214" s="312"/>
      <c r="Y214" s="307">
        <v>220</v>
      </c>
      <c r="Z214" s="307">
        <v>400</v>
      </c>
      <c r="AA214" s="308">
        <f>IF(Z214="Neg","Neg",Z214*VLOOKUP($D214,$D$1422:$AY$1445,COLUMNS($D214:AA214),FALSE))</f>
        <v>412.68600612994629</v>
      </c>
      <c r="AB214" s="308">
        <f>IF(AA214="Neg","Neg",AA214*VLOOKUP($D214,$D$1422:$AY$1445,COLUMNS($D214:AB214),FALSE))</f>
        <v>437.58503246071382</v>
      </c>
      <c r="AC214" s="308">
        <f>IF(AB214="Neg","Neg",AB214*VLOOKUP($D214,$D$1422:$AY$1445,COLUMNS($D214:AC214),FALSE))</f>
        <v>459.06297652419249</v>
      </c>
      <c r="AD214" s="308">
        <f>IF(AC214="Neg","Neg",AC214*VLOOKUP($D214,$D$1422:$AY$1445,COLUMNS($D214:AD214),FALSE))</f>
        <v>483.93278364698318</v>
      </c>
      <c r="AE214" s="308">
        <f>IF(AD214="Neg","Neg",AD214*VLOOKUP($D214,$D$1422:$AY$1445,COLUMNS($D214:AE214),FALSE))</f>
        <v>517.77775748666102</v>
      </c>
      <c r="AF214" s="308">
        <f>IF(AE214="Neg","Neg",AE214*VLOOKUP($D214,$D$1422:$AY$1445,COLUMNS($D214:AF214),FALSE))</f>
        <v>544.78178425876035</v>
      </c>
      <c r="AG214" s="308">
        <f>IF(AF214="Neg","Neg",AF214*VLOOKUP($D214,$D$1422:$AY$1445,COLUMNS($D214:AG214),FALSE))</f>
        <v>571.56910190503129</v>
      </c>
      <c r="AH214" s="308">
        <f>IF(AG214="Neg","Neg",AG214*VLOOKUP($D214,$D$1422:$AY$1445,COLUMNS($D214:AH214),FALSE))</f>
        <v>597.95769910911827</v>
      </c>
      <c r="AI214" s="308">
        <f>IF(AH214="Neg","Neg",AH214*VLOOKUP($D214,$D$1422:$AY$1445,COLUMNS($D214:AI214),FALSE))</f>
        <v>632.37975230633879</v>
      </c>
      <c r="AJ214" s="308">
        <f>IF(AI214="Neg","Neg",AI214*VLOOKUP($D214,$D$1422:$AY$1445,COLUMNS($D214:AJ214),FALSE))</f>
        <v>655.92130293318201</v>
      </c>
      <c r="AK214" s="308">
        <f>IF(AJ214="Neg","Neg",AJ214*VLOOKUP($D214,$D$1422:$AY$1445,COLUMNS($D214:AK214),FALSE))</f>
        <v>693.48320352091412</v>
      </c>
      <c r="AL214" s="308">
        <f>IF(AK214="Neg","Neg",AK214*VLOOKUP($D214,$D$1422:$AY$1445,COLUMNS($D214:AL214),FALSE))</f>
        <v>735.1321408244072</v>
      </c>
      <c r="AM214" s="308">
        <f>IF(AL214="Neg","Neg",AL214*VLOOKUP($D214,$D$1422:$AY$1445,COLUMNS($D214:AM214),FALSE))</f>
        <v>773.18650681324914</v>
      </c>
      <c r="AN214" s="308">
        <f>IF(AM214="Neg","Neg",AM214*VLOOKUP($D214,$D$1422:$AY$1445,COLUMNS($D214:AN214),FALSE))</f>
        <v>823.99627455098232</v>
      </c>
      <c r="AO214" s="308">
        <f>IF(AN214="Neg","Neg",AN214*VLOOKUP($D214,$D$1422:$AY$1445,COLUMNS($D214:AO214),FALSE))</f>
        <v>869.6585918167948</v>
      </c>
      <c r="AP214" s="308">
        <f>IF(AO214="Neg","Neg",AO214*VLOOKUP($D214,$D$1422:$AY$1445,COLUMNS($D214:AP214),FALSE))</f>
        <v>913.38270162014328</v>
      </c>
      <c r="AQ214" s="308">
        <f>IF(AP214="Neg","Neg",AP214*VLOOKUP($D214,$D$1422:$AY$1445,COLUMNS($D214:AQ214),FALSE))</f>
        <v>915.61736229687233</v>
      </c>
      <c r="AR214" s="308">
        <f>IF(AQ214="Neg","Neg",AQ214*VLOOKUP($D214,$D$1422:$AY$1445,COLUMNS($D214:AR214),FALSE))</f>
        <v>915.27768900414151</v>
      </c>
      <c r="AS214" s="308">
        <f>IF(AR214="Neg","Neg",AR214*VLOOKUP($D214,$D$1422:$AY$1445,COLUMNS($D214:AS214),FALSE))</f>
        <v>958.69743205773125</v>
      </c>
      <c r="AT214" s="308">
        <f>IF(AS214="Neg","Neg",AS214*VLOOKUP($D214,$D$1422:$AY$1445,COLUMNS($D214:AT214),FALSE))</f>
        <v>991.68530913008829</v>
      </c>
      <c r="AU214" s="308">
        <f>IF(AT214="Neg","Neg",AT214*VLOOKUP($D214,$D$1422:$AY$1445,COLUMNS($D214:AU214),FALSE))</f>
        <v>1021.9801492005796</v>
      </c>
      <c r="AV214" s="308">
        <f>IF(AU214="Neg","Neg",AU214*VLOOKUP($D214,$D$1422:$AY$1445,COLUMNS($D214:AV214),FALSE))</f>
        <v>1069.0279439112942</v>
      </c>
      <c r="AW214" s="308">
        <f>IF(AV214="Neg","Neg",AV214*VLOOKUP($D214,$D$1422:$AY$1445,COLUMNS($D214:AW214),FALSE))</f>
        <v>1115.1462025682454</v>
      </c>
      <c r="AX214" s="308">
        <f>IF(AW214="Neg","Neg",AW214*VLOOKUP($D214,$D$1422:$AY$1445,COLUMNS($D214:AX214),FALSE))</f>
        <v>1141.7442040961664</v>
      </c>
      <c r="AY214" s="308">
        <f>IF(AX214="Neg","Neg",AX214*VLOOKUP($D214,$D$1422:$AY$1445,COLUMNS($D214:AY214),FALSE))</f>
        <v>1182.6437904617533</v>
      </c>
      <c r="AZ214" s="308">
        <f>IF(AY214="Neg","Neg",AY214*VLOOKUP($D214,$D$1422:AZ$1445,COLUMNS($D214:AZ214),FALSE))</f>
        <v>1230.1797894390809</v>
      </c>
      <c r="BA214" s="308">
        <f>IF(AZ214="Neg","Neg",AZ214*VLOOKUP($D214,$D$1422:BA$1445,COLUMNS($D214:BA214),FALSE))</f>
        <v>1282.2082416428482</v>
      </c>
      <c r="BB214" s="308">
        <f>IF(BA214="Neg","Neg",BA214*VLOOKUP($D214,$D$1422:BB$1445,COLUMNS($D214:BB214),FALSE))</f>
        <v>1332.7112076968244</v>
      </c>
      <c r="BC214" s="308">
        <f>IF(BB214="Neg","Neg",BB214*VLOOKUP($D214,$D$1422:BC$1445,COLUMNS($D214:BC214),FALSE))</f>
        <v>1388.7974774083762</v>
      </c>
    </row>
    <row r="215" spans="1:55">
      <c r="A215" s="304"/>
      <c r="B215" s="305" t="s">
        <v>1006</v>
      </c>
      <c r="C215" s="306" t="s">
        <v>355</v>
      </c>
      <c r="D215" s="305" t="s">
        <v>227</v>
      </c>
      <c r="E215" s="312"/>
      <c r="F215" s="312"/>
      <c r="G215" s="312"/>
      <c r="H215" s="312"/>
      <c r="I215" s="312"/>
      <c r="J215" s="312"/>
      <c r="K215" s="312"/>
      <c r="L215" s="312"/>
      <c r="M215" s="312"/>
      <c r="N215" s="312"/>
      <c r="O215" s="312"/>
      <c r="P215" s="312"/>
      <c r="Q215" s="312"/>
      <c r="R215" s="312"/>
      <c r="S215" s="312"/>
      <c r="T215" s="312"/>
      <c r="U215" s="312"/>
      <c r="V215" s="312"/>
      <c r="W215" s="312"/>
      <c r="X215" s="312"/>
      <c r="Y215" s="307">
        <v>160</v>
      </c>
      <c r="Z215" s="307">
        <v>200</v>
      </c>
      <c r="AA215" s="308">
        <f>IF(Z215="Neg","Neg",Z215*VLOOKUP($D215,$D$1422:$AY$1445,COLUMNS($D215:AA215),FALSE))</f>
        <v>206.34300306497315</v>
      </c>
      <c r="AB215" s="308">
        <f>IF(AA215="Neg","Neg",AA215*VLOOKUP($D215,$D$1422:$AY$1445,COLUMNS($D215:AB215),FALSE))</f>
        <v>218.79251623035691</v>
      </c>
      <c r="AC215" s="308">
        <f>IF(AB215="Neg","Neg",AB215*VLOOKUP($D215,$D$1422:$AY$1445,COLUMNS($D215:AC215),FALSE))</f>
        <v>229.53148826209625</v>
      </c>
      <c r="AD215" s="308">
        <f>IF(AC215="Neg","Neg",AC215*VLOOKUP($D215,$D$1422:$AY$1445,COLUMNS($D215:AD215),FALSE))</f>
        <v>241.96639182349159</v>
      </c>
      <c r="AE215" s="308">
        <f>IF(AD215="Neg","Neg",AD215*VLOOKUP($D215,$D$1422:$AY$1445,COLUMNS($D215:AE215),FALSE))</f>
        <v>258.88887874333051</v>
      </c>
      <c r="AF215" s="308">
        <f>IF(AE215="Neg","Neg",AE215*VLOOKUP($D215,$D$1422:$AY$1445,COLUMNS($D215:AF215),FALSE))</f>
        <v>272.39089212938018</v>
      </c>
      <c r="AG215" s="308">
        <f>IF(AF215="Neg","Neg",AF215*VLOOKUP($D215,$D$1422:$AY$1445,COLUMNS($D215:AG215),FALSE))</f>
        <v>285.78455095251564</v>
      </c>
      <c r="AH215" s="308">
        <f>IF(AG215="Neg","Neg",AG215*VLOOKUP($D215,$D$1422:$AY$1445,COLUMNS($D215:AH215),FALSE))</f>
        <v>298.97884955455913</v>
      </c>
      <c r="AI215" s="308">
        <f>IF(AH215="Neg","Neg",AH215*VLOOKUP($D215,$D$1422:$AY$1445,COLUMNS($D215:AI215),FALSE))</f>
        <v>316.18987615316939</v>
      </c>
      <c r="AJ215" s="308">
        <f>IF(AI215="Neg","Neg",AI215*VLOOKUP($D215,$D$1422:$AY$1445,COLUMNS($D215:AJ215),FALSE))</f>
        <v>327.960651466591</v>
      </c>
      <c r="AK215" s="308">
        <f>IF(AJ215="Neg","Neg",AJ215*VLOOKUP($D215,$D$1422:$AY$1445,COLUMNS($D215:AK215),FALSE))</f>
        <v>346.74160176045706</v>
      </c>
      <c r="AL215" s="308">
        <f>IF(AK215="Neg","Neg",AK215*VLOOKUP($D215,$D$1422:$AY$1445,COLUMNS($D215:AL215),FALSE))</f>
        <v>367.5660704122036</v>
      </c>
      <c r="AM215" s="308">
        <f>IF(AL215="Neg","Neg",AL215*VLOOKUP($D215,$D$1422:$AY$1445,COLUMNS($D215:AM215),FALSE))</f>
        <v>386.59325340662457</v>
      </c>
      <c r="AN215" s="308">
        <f>IF(AM215="Neg","Neg",AM215*VLOOKUP($D215,$D$1422:$AY$1445,COLUMNS($D215:AN215),FALSE))</f>
        <v>411.99813727549116</v>
      </c>
      <c r="AO215" s="308">
        <f>IF(AN215="Neg","Neg",AN215*VLOOKUP($D215,$D$1422:$AY$1445,COLUMNS($D215:AO215),FALSE))</f>
        <v>434.8292959083974</v>
      </c>
      <c r="AP215" s="308">
        <f>IF(AO215="Neg","Neg",AO215*VLOOKUP($D215,$D$1422:$AY$1445,COLUMNS($D215:AP215),FALSE))</f>
        <v>456.69135081007164</v>
      </c>
      <c r="AQ215" s="308">
        <f>IF(AP215="Neg","Neg",AP215*VLOOKUP($D215,$D$1422:$AY$1445,COLUMNS($D215:AQ215),FALSE))</f>
        <v>457.80868114843616</v>
      </c>
      <c r="AR215" s="308">
        <f>IF(AQ215="Neg","Neg",AQ215*VLOOKUP($D215,$D$1422:$AY$1445,COLUMNS($D215:AR215),FALSE))</f>
        <v>457.63884450207075</v>
      </c>
      <c r="AS215" s="308">
        <f>IF(AR215="Neg","Neg",AR215*VLOOKUP($D215,$D$1422:$AY$1445,COLUMNS($D215:AS215),FALSE))</f>
        <v>479.34871602886562</v>
      </c>
      <c r="AT215" s="308">
        <f>IF(AS215="Neg","Neg",AS215*VLOOKUP($D215,$D$1422:$AY$1445,COLUMNS($D215:AT215),FALSE))</f>
        <v>495.84265456504414</v>
      </c>
      <c r="AU215" s="308">
        <f>IF(AT215="Neg","Neg",AT215*VLOOKUP($D215,$D$1422:$AY$1445,COLUMNS($D215:AU215),FALSE))</f>
        <v>510.9900746002898</v>
      </c>
      <c r="AV215" s="308">
        <f>IF(AU215="Neg","Neg",AU215*VLOOKUP($D215,$D$1422:$AY$1445,COLUMNS($D215:AV215),FALSE))</f>
        <v>534.51397195564709</v>
      </c>
      <c r="AW215" s="308">
        <f>IF(AV215="Neg","Neg",AV215*VLOOKUP($D215,$D$1422:$AY$1445,COLUMNS($D215:AW215),FALSE))</f>
        <v>557.57310128412269</v>
      </c>
      <c r="AX215" s="308">
        <f>IF(AW215="Neg","Neg",AW215*VLOOKUP($D215,$D$1422:$AY$1445,COLUMNS($D215:AX215),FALSE))</f>
        <v>570.87210204808321</v>
      </c>
      <c r="AY215" s="308">
        <f>IF(AX215="Neg","Neg",AX215*VLOOKUP($D215,$D$1422:$AY$1445,COLUMNS($D215:AY215),FALSE))</f>
        <v>591.32189523087663</v>
      </c>
      <c r="AZ215" s="308">
        <f>IF(AY215="Neg","Neg",AY215*VLOOKUP($D215,$D$1422:AZ$1445,COLUMNS($D215:AZ215),FALSE))</f>
        <v>615.08989471954044</v>
      </c>
      <c r="BA215" s="308">
        <f>IF(AZ215="Neg","Neg",AZ215*VLOOKUP($D215,$D$1422:BA$1445,COLUMNS($D215:BA215),FALSE))</f>
        <v>641.10412082142409</v>
      </c>
      <c r="BB215" s="308">
        <f>IF(BA215="Neg","Neg",BA215*VLOOKUP($D215,$D$1422:BB$1445,COLUMNS($D215:BB215),FALSE))</f>
        <v>666.35560384841222</v>
      </c>
      <c r="BC215" s="308">
        <f>IF(BB215="Neg","Neg",BB215*VLOOKUP($D215,$D$1422:BC$1445,COLUMNS($D215:BC215),FALSE))</f>
        <v>694.39873870418808</v>
      </c>
    </row>
    <row r="216" spans="1:55">
      <c r="A216" s="304"/>
      <c r="B216" s="305" t="s">
        <v>1006</v>
      </c>
      <c r="C216" s="306" t="s">
        <v>356</v>
      </c>
      <c r="D216" s="305" t="s">
        <v>249</v>
      </c>
      <c r="E216" s="312"/>
      <c r="F216" s="312"/>
      <c r="G216" s="312"/>
      <c r="H216" s="312"/>
      <c r="I216" s="312"/>
      <c r="J216" s="312"/>
      <c r="K216" s="312"/>
      <c r="L216" s="312"/>
      <c r="M216" s="312"/>
      <c r="N216" s="312"/>
      <c r="O216" s="312"/>
      <c r="P216" s="312"/>
      <c r="Q216" s="312"/>
      <c r="R216" s="312"/>
      <c r="S216" s="312"/>
      <c r="T216" s="312"/>
      <c r="U216" s="312"/>
      <c r="V216" s="312"/>
      <c r="W216" s="312"/>
      <c r="X216" s="312"/>
      <c r="Y216" s="307">
        <v>75</v>
      </c>
      <c r="Z216" s="307">
        <v>85</v>
      </c>
      <c r="AA216" s="308">
        <f>IF(Z216="Neg","Neg",Z216*VLOOKUP($D216,$D$1422:$AY$1445,COLUMNS($D216:AA216),FALSE))</f>
        <v>87.695776302613595</v>
      </c>
      <c r="AB216" s="308">
        <f>IF(AA216="Neg","Neg",AA216*VLOOKUP($D216,$D$1422:$AY$1445,COLUMNS($D216:AB216),FALSE))</f>
        <v>92.986819397901684</v>
      </c>
      <c r="AC216" s="308">
        <f>IF(AB216="Neg","Neg",AB216*VLOOKUP($D216,$D$1422:$AY$1445,COLUMNS($D216:AC216),FALSE))</f>
        <v>97.55088251139091</v>
      </c>
      <c r="AD216" s="308">
        <f>IF(AC216="Neg","Neg",AC216*VLOOKUP($D216,$D$1422:$AY$1445,COLUMNS($D216:AD216),FALSE))</f>
        <v>102.83571652498394</v>
      </c>
      <c r="AE216" s="308">
        <f>IF(AD216="Neg","Neg",AD216*VLOOKUP($D216,$D$1422:$AY$1445,COLUMNS($D216:AE216),FALSE))</f>
        <v>110.02777346591547</v>
      </c>
      <c r="AF216" s="308">
        <f>IF(AE216="Neg","Neg",AE216*VLOOKUP($D216,$D$1422:$AY$1445,COLUMNS($D216:AF216),FALSE))</f>
        <v>115.76612915498659</v>
      </c>
      <c r="AG216" s="308">
        <f>IF(AF216="Neg","Neg",AF216*VLOOKUP($D216,$D$1422:$AY$1445,COLUMNS($D216:AG216),FALSE))</f>
        <v>121.45843415481917</v>
      </c>
      <c r="AH216" s="308">
        <f>IF(AG216="Neg","Neg",AG216*VLOOKUP($D216,$D$1422:$AY$1445,COLUMNS($D216:AH216),FALSE))</f>
        <v>127.06601106068766</v>
      </c>
      <c r="AI216" s="308">
        <f>IF(AH216="Neg","Neg",AH216*VLOOKUP($D216,$D$1422:$AY$1445,COLUMNS($D216:AI216),FALSE))</f>
        <v>134.38069736509701</v>
      </c>
      <c r="AJ216" s="308">
        <f>IF(AI216="Neg","Neg",AI216*VLOOKUP($D216,$D$1422:$AY$1445,COLUMNS($D216:AJ216),FALSE))</f>
        <v>139.38327687330118</v>
      </c>
      <c r="AK216" s="308">
        <f>IF(AJ216="Neg","Neg",AJ216*VLOOKUP($D216,$D$1422:$AY$1445,COLUMNS($D216:AK216),FALSE))</f>
        <v>147.36518074819426</v>
      </c>
      <c r="AL216" s="308">
        <f>IF(AK216="Neg","Neg",AK216*VLOOKUP($D216,$D$1422:$AY$1445,COLUMNS($D216:AL216),FALSE))</f>
        <v>156.21557992518655</v>
      </c>
      <c r="AM216" s="308">
        <f>IF(AL216="Neg","Neg",AL216*VLOOKUP($D216,$D$1422:$AY$1445,COLUMNS($D216:AM216),FALSE))</f>
        <v>164.30213269781547</v>
      </c>
      <c r="AN216" s="308">
        <f>IF(AM216="Neg","Neg",AM216*VLOOKUP($D216,$D$1422:$AY$1445,COLUMNS($D216:AN216),FALSE))</f>
        <v>175.09920834208378</v>
      </c>
      <c r="AO216" s="308">
        <f>IF(AN216="Neg","Neg",AN216*VLOOKUP($D216,$D$1422:$AY$1445,COLUMNS($D216:AO216),FALSE))</f>
        <v>184.80245076106894</v>
      </c>
      <c r="AP216" s="308">
        <f>IF(AO216="Neg","Neg",AO216*VLOOKUP($D216,$D$1422:$AY$1445,COLUMNS($D216:AP216),FALSE))</f>
        <v>194.09382409428051</v>
      </c>
      <c r="AQ216" s="308">
        <f>IF(AP216="Neg","Neg",AP216*VLOOKUP($D216,$D$1422:$AY$1445,COLUMNS($D216:AQ216),FALSE))</f>
        <v>194.56868948808543</v>
      </c>
      <c r="AR216" s="308">
        <f>IF(AQ216="Neg","Neg",AQ216*VLOOKUP($D216,$D$1422:$AY$1445,COLUMNS($D216:AR216),FALSE))</f>
        <v>194.49650891338013</v>
      </c>
      <c r="AS216" s="308">
        <f>IF(AR216="Neg","Neg",AR216*VLOOKUP($D216,$D$1422:$AY$1445,COLUMNS($D216:AS216),FALSE))</f>
        <v>203.72320431226794</v>
      </c>
      <c r="AT216" s="308">
        <f>IF(AS216="Neg","Neg",AS216*VLOOKUP($D216,$D$1422:$AY$1445,COLUMNS($D216:AT216),FALSE))</f>
        <v>210.73312819014382</v>
      </c>
      <c r="AU216" s="308">
        <f>IF(AT216="Neg","Neg",AT216*VLOOKUP($D216,$D$1422:$AY$1445,COLUMNS($D216:AU216),FALSE))</f>
        <v>217.17078170512323</v>
      </c>
      <c r="AV216" s="308">
        <f>IF(AU216="Neg","Neg",AU216*VLOOKUP($D216,$D$1422:$AY$1445,COLUMNS($D216:AV216),FALSE))</f>
        <v>227.16843808115007</v>
      </c>
      <c r="AW216" s="308">
        <f>IF(AV216="Neg","Neg",AV216*VLOOKUP($D216,$D$1422:$AY$1445,COLUMNS($D216:AW216),FALSE))</f>
        <v>236.96856804575219</v>
      </c>
      <c r="AX216" s="308">
        <f>IF(AW216="Neg","Neg",AW216*VLOOKUP($D216,$D$1422:$AY$1445,COLUMNS($D216:AX216),FALSE))</f>
        <v>242.6206433704354</v>
      </c>
      <c r="AY216" s="308">
        <f>IF(AX216="Neg","Neg",AX216*VLOOKUP($D216,$D$1422:$AY$1445,COLUMNS($D216:AY216),FALSE))</f>
        <v>251.31180547312263</v>
      </c>
      <c r="AZ216" s="308">
        <f>IF(AY216="Neg","Neg",AY216*VLOOKUP($D216,$D$1422:AZ$1445,COLUMNS($D216:AZ216),FALSE))</f>
        <v>261.41320525580477</v>
      </c>
      <c r="BA216" s="308">
        <f>IF(AZ216="Neg","Neg",AZ216*VLOOKUP($D216,$D$1422:BA$1445,COLUMNS($D216:BA216),FALSE))</f>
        <v>272.46925134910532</v>
      </c>
      <c r="BB216" s="308">
        <f>IF(BA216="Neg","Neg",BA216*VLOOKUP($D216,$D$1422:BB$1445,COLUMNS($D216:BB216),FALSE))</f>
        <v>283.20113163557528</v>
      </c>
      <c r="BC216" s="308">
        <f>IF(BB216="Neg","Neg",BB216*VLOOKUP($D216,$D$1422:BC$1445,COLUMNS($D216:BC216),FALSE))</f>
        <v>295.11946394928003</v>
      </c>
    </row>
    <row r="217" spans="1:55">
      <c r="A217" s="304"/>
      <c r="B217" s="305" t="s">
        <v>1006</v>
      </c>
      <c r="C217" s="306" t="s">
        <v>357</v>
      </c>
      <c r="D217" s="305" t="s">
        <v>990</v>
      </c>
      <c r="E217" s="312"/>
      <c r="F217" s="312"/>
      <c r="G217" s="312"/>
      <c r="H217" s="312"/>
      <c r="I217" s="312"/>
      <c r="J217" s="312"/>
      <c r="K217" s="312"/>
      <c r="L217" s="312"/>
      <c r="M217" s="312"/>
      <c r="N217" s="312"/>
      <c r="O217" s="312"/>
      <c r="P217" s="312"/>
      <c r="Q217" s="312"/>
      <c r="R217" s="312"/>
      <c r="S217" s="312"/>
      <c r="T217" s="312"/>
      <c r="U217" s="312"/>
      <c r="V217" s="312"/>
      <c r="W217" s="312"/>
      <c r="X217" s="312"/>
      <c r="Y217" s="307">
        <v>175</v>
      </c>
      <c r="Z217" s="307">
        <v>195</v>
      </c>
      <c r="AA217" s="308">
        <f>IF(Z217="Neg","Neg",Z217*VLOOKUP($D217,$D$1422:$AY$1445,COLUMNS($D217:AA217),FALSE))</f>
        <v>201.18442798834883</v>
      </c>
      <c r="AB217" s="308">
        <f>IF(AA217="Neg","Neg",AA217*VLOOKUP($D217,$D$1422:$AY$1445,COLUMNS($D217:AB217),FALSE))</f>
        <v>213.322703324598</v>
      </c>
      <c r="AC217" s="308">
        <f>IF(AB217="Neg","Neg",AB217*VLOOKUP($D217,$D$1422:$AY$1445,COLUMNS($D217:AC217),FALSE))</f>
        <v>223.79320105554385</v>
      </c>
      <c r="AD217" s="308">
        <f>IF(AC217="Neg","Neg",AC217*VLOOKUP($D217,$D$1422:$AY$1445,COLUMNS($D217:AD217),FALSE))</f>
        <v>235.9172320279043</v>
      </c>
      <c r="AE217" s="308">
        <f>IF(AD217="Neg","Neg",AD217*VLOOKUP($D217,$D$1422:$AY$1445,COLUMNS($D217:AE217),FALSE))</f>
        <v>252.41665677474725</v>
      </c>
      <c r="AF217" s="308">
        <f>IF(AE217="Neg","Neg",AE217*VLOOKUP($D217,$D$1422:$AY$1445,COLUMNS($D217:AF217),FALSE))</f>
        <v>265.58111982614571</v>
      </c>
      <c r="AG217" s="308">
        <f>IF(AF217="Neg","Neg",AF217*VLOOKUP($D217,$D$1422:$AY$1445,COLUMNS($D217:AG217),FALSE))</f>
        <v>278.63993717870284</v>
      </c>
      <c r="AH217" s="308">
        <f>IF(AG217="Neg","Neg",AG217*VLOOKUP($D217,$D$1422:$AY$1445,COLUMNS($D217:AH217),FALSE))</f>
        <v>291.50437831569525</v>
      </c>
      <c r="AI217" s="308">
        <f>IF(AH217="Neg","Neg",AH217*VLOOKUP($D217,$D$1422:$AY$1445,COLUMNS($D217:AI217),FALSE))</f>
        <v>308.28512924934023</v>
      </c>
      <c r="AJ217" s="308">
        <f>IF(AI217="Neg","Neg",AI217*VLOOKUP($D217,$D$1422:$AY$1445,COLUMNS($D217:AJ217),FALSE))</f>
        <v>319.76163517992632</v>
      </c>
      <c r="AK217" s="308">
        <f>IF(AJ217="Neg","Neg",AJ217*VLOOKUP($D217,$D$1422:$AY$1445,COLUMNS($D217:AK217),FALSE))</f>
        <v>338.07306171644575</v>
      </c>
      <c r="AL217" s="308">
        <f>IF(AK217="Neg","Neg",AK217*VLOOKUP($D217,$D$1422:$AY$1445,COLUMNS($D217:AL217),FALSE))</f>
        <v>358.37691865189868</v>
      </c>
      <c r="AM217" s="308">
        <f>IF(AL217="Neg","Neg",AL217*VLOOKUP($D217,$D$1422:$AY$1445,COLUMNS($D217:AM217),FALSE))</f>
        <v>376.92842207145912</v>
      </c>
      <c r="AN217" s="308">
        <f>IF(AM217="Neg","Neg",AM217*VLOOKUP($D217,$D$1422:$AY$1445,COLUMNS($D217:AN217),FALSE))</f>
        <v>401.69818384360406</v>
      </c>
      <c r="AO217" s="308">
        <f>IF(AN217="Neg","Neg",AN217*VLOOKUP($D217,$D$1422:$AY$1445,COLUMNS($D217:AO217),FALSE))</f>
        <v>423.95856351068767</v>
      </c>
      <c r="AP217" s="308">
        <f>IF(AO217="Neg","Neg",AO217*VLOOKUP($D217,$D$1422:$AY$1445,COLUMNS($D217:AP217),FALSE))</f>
        <v>445.27406703982007</v>
      </c>
      <c r="AQ217" s="308">
        <f>IF(AP217="Neg","Neg",AP217*VLOOKUP($D217,$D$1422:$AY$1445,COLUMNS($D217:AQ217),FALSE))</f>
        <v>446.36346411972545</v>
      </c>
      <c r="AR217" s="308">
        <f>IF(AQ217="Neg","Neg",AQ217*VLOOKUP($D217,$D$1422:$AY$1445,COLUMNS($D217:AR217),FALSE))</f>
        <v>446.19787338951915</v>
      </c>
      <c r="AS217" s="308">
        <f>IF(AR217="Neg","Neg",AR217*VLOOKUP($D217,$D$1422:$AY$1445,COLUMNS($D217:AS217),FALSE))</f>
        <v>467.36499812814412</v>
      </c>
      <c r="AT217" s="308">
        <f>IF(AS217="Neg","Neg",AS217*VLOOKUP($D217,$D$1422:$AY$1445,COLUMNS($D217:AT217),FALSE))</f>
        <v>483.4465882009182</v>
      </c>
      <c r="AU217" s="308">
        <f>IF(AT217="Neg","Neg",AT217*VLOOKUP($D217,$D$1422:$AY$1445,COLUMNS($D217:AU217),FALSE))</f>
        <v>498.21532273528271</v>
      </c>
      <c r="AV217" s="308">
        <f>IF(AU217="Neg","Neg",AU217*VLOOKUP($D217,$D$1422:$AY$1445,COLUMNS($D217:AV217),FALSE))</f>
        <v>521.151122656756</v>
      </c>
      <c r="AW217" s="308">
        <f>IF(AV217="Neg","Neg",AV217*VLOOKUP($D217,$D$1422:$AY$1445,COLUMNS($D217:AW217),FALSE))</f>
        <v>543.63377375201969</v>
      </c>
      <c r="AX217" s="308">
        <f>IF(AW217="Neg","Neg",AW217*VLOOKUP($D217,$D$1422:$AY$1445,COLUMNS($D217:AX217),FALSE))</f>
        <v>556.60029949688112</v>
      </c>
      <c r="AY217" s="308">
        <f>IF(AX217="Neg","Neg",AX217*VLOOKUP($D217,$D$1422:$AY$1445,COLUMNS($D217:AY217),FALSE))</f>
        <v>576.53884785010473</v>
      </c>
      <c r="AZ217" s="308">
        <f>IF(AY217="Neg","Neg",AY217*VLOOKUP($D217,$D$1422:AZ$1445,COLUMNS($D217:AZ217),FALSE))</f>
        <v>599.71264735155194</v>
      </c>
      <c r="BA217" s="308">
        <f>IF(AZ217="Neg","Neg",AZ217*VLOOKUP($D217,$D$1422:BA$1445,COLUMNS($D217:BA217),FALSE))</f>
        <v>625.0765178008885</v>
      </c>
      <c r="BB217" s="308">
        <f>IF(BA217="Neg","Neg",BA217*VLOOKUP($D217,$D$1422:BB$1445,COLUMNS($D217:BB217),FALSE))</f>
        <v>649.69671375220196</v>
      </c>
      <c r="BC217" s="308">
        <f>IF(BB217="Neg","Neg",BB217*VLOOKUP($D217,$D$1422:BC$1445,COLUMNS($D217:BC217),FALSE))</f>
        <v>677.03877023658333</v>
      </c>
    </row>
    <row r="218" spans="1:55">
      <c r="A218" s="304"/>
      <c r="B218" s="305" t="s">
        <v>1006</v>
      </c>
      <c r="C218" s="306" t="s">
        <v>358</v>
      </c>
      <c r="D218" s="305" t="s">
        <v>91</v>
      </c>
      <c r="E218" s="312"/>
      <c r="F218" s="312"/>
      <c r="G218" s="312"/>
      <c r="H218" s="312"/>
      <c r="I218" s="312"/>
      <c r="J218" s="312"/>
      <c r="K218" s="312"/>
      <c r="L218" s="312"/>
      <c r="M218" s="312"/>
      <c r="N218" s="312"/>
      <c r="O218" s="312"/>
      <c r="P218" s="312"/>
      <c r="Q218" s="312"/>
      <c r="R218" s="312"/>
      <c r="S218" s="312"/>
      <c r="T218" s="312"/>
      <c r="U218" s="312"/>
      <c r="V218" s="312"/>
      <c r="W218" s="312"/>
      <c r="X218" s="312"/>
      <c r="Y218" s="307">
        <v>-185</v>
      </c>
      <c r="Z218" s="307">
        <v>-190</v>
      </c>
      <c r="AA218" s="308">
        <f>IF(Z218="Neg","Neg",Z218*VLOOKUP($D218,$D$1422:$AY$1445,COLUMNS($D218:AA218),FALSE))</f>
        <v>-196.02585291172448</v>
      </c>
      <c r="AB218" s="308">
        <f>IF(AA218="Neg","Neg",AA218*VLOOKUP($D218,$D$1422:$AY$1445,COLUMNS($D218:AB218),FALSE))</f>
        <v>-207.85289041883905</v>
      </c>
      <c r="AC218" s="308">
        <f>IF(AB218="Neg","Neg",AB218*VLOOKUP($D218,$D$1422:$AY$1445,COLUMNS($D218:AC218),FALSE))</f>
        <v>-218.05491384899142</v>
      </c>
      <c r="AD218" s="308">
        <f>IF(AC218="Neg","Neg",AC218*VLOOKUP($D218,$D$1422:$AY$1445,COLUMNS($D218:AD218),FALSE))</f>
        <v>-229.86807223231699</v>
      </c>
      <c r="AE218" s="308">
        <f>IF(AD218="Neg","Neg",AD218*VLOOKUP($D218,$D$1422:$AY$1445,COLUMNS($D218:AE218),FALSE))</f>
        <v>-245.94443480616397</v>
      </c>
      <c r="AF218" s="308">
        <f>IF(AE218="Neg","Neg",AE218*VLOOKUP($D218,$D$1422:$AY$1445,COLUMNS($D218:AF218),FALSE))</f>
        <v>-258.77134752291113</v>
      </c>
      <c r="AG218" s="308">
        <f>IF(AF218="Neg","Neg",AF218*VLOOKUP($D218,$D$1422:$AY$1445,COLUMNS($D218:AG218),FALSE))</f>
        <v>-271.49532340488986</v>
      </c>
      <c r="AH218" s="308">
        <f>IF(AG218="Neg","Neg",AG218*VLOOKUP($D218,$D$1422:$AY$1445,COLUMNS($D218:AH218),FALSE))</f>
        <v>-284.02990707683119</v>
      </c>
      <c r="AI218" s="308">
        <f>IF(AH218="Neg","Neg",AH218*VLOOKUP($D218,$D$1422:$AY$1445,COLUMNS($D218:AI218),FALSE))</f>
        <v>-300.38038234551095</v>
      </c>
      <c r="AJ218" s="308">
        <f>IF(AI218="Neg","Neg",AI218*VLOOKUP($D218,$D$1422:$AY$1445,COLUMNS($D218:AJ218),FALSE))</f>
        <v>-311.56261889326152</v>
      </c>
      <c r="AK218" s="308">
        <f>IF(AJ218="Neg","Neg",AJ218*VLOOKUP($D218,$D$1422:$AY$1445,COLUMNS($D218:AK218),FALSE))</f>
        <v>-329.40452167243427</v>
      </c>
      <c r="AL218" s="308">
        <f>IF(AK218="Neg","Neg",AK218*VLOOKUP($D218,$D$1422:$AY$1445,COLUMNS($D218:AL218),FALSE))</f>
        <v>-349.18776689159353</v>
      </c>
      <c r="AM218" s="308">
        <f>IF(AL218="Neg","Neg",AL218*VLOOKUP($D218,$D$1422:$AY$1445,COLUMNS($D218:AM218),FALSE))</f>
        <v>-367.26359073629345</v>
      </c>
      <c r="AN218" s="308">
        <f>IF(AM218="Neg","Neg",AM218*VLOOKUP($D218,$D$1422:$AY$1445,COLUMNS($D218:AN218),FALSE))</f>
        <v>-391.39823041171672</v>
      </c>
      <c r="AO218" s="308">
        <f>IF(AN218="Neg","Neg",AN218*VLOOKUP($D218,$D$1422:$AY$1445,COLUMNS($D218:AO218),FALSE))</f>
        <v>-413.08783111297765</v>
      </c>
      <c r="AP218" s="308">
        <f>IF(AO218="Neg","Neg",AO218*VLOOKUP($D218,$D$1422:$AY$1445,COLUMNS($D218:AP218),FALSE))</f>
        <v>-433.85678326956821</v>
      </c>
      <c r="AQ218" s="308">
        <f>IF(AP218="Neg","Neg",AP218*VLOOKUP($D218,$D$1422:$AY$1445,COLUMNS($D218:AQ218),FALSE))</f>
        <v>-434.91824709101451</v>
      </c>
      <c r="AR218" s="308">
        <f>IF(AQ218="Neg","Neg",AQ218*VLOOKUP($D218,$D$1422:$AY$1445,COLUMNS($D218:AR218),FALSE))</f>
        <v>-434.75690227696737</v>
      </c>
      <c r="AS218" s="308">
        <f>IF(AR218="Neg","Neg",AR218*VLOOKUP($D218,$D$1422:$AY$1445,COLUMNS($D218:AS218),FALSE))</f>
        <v>-455.38128022742251</v>
      </c>
      <c r="AT218" s="308">
        <f>IF(AS218="Neg","Neg",AS218*VLOOKUP($D218,$D$1422:$AY$1445,COLUMNS($D218:AT218),FALSE))</f>
        <v>-471.05052183679209</v>
      </c>
      <c r="AU218" s="308">
        <f>IF(AT218="Neg","Neg",AT218*VLOOKUP($D218,$D$1422:$AY$1445,COLUMNS($D218:AU218),FALSE))</f>
        <v>-485.44057087027545</v>
      </c>
      <c r="AV218" s="308">
        <f>IF(AU218="Neg","Neg",AU218*VLOOKUP($D218,$D$1422:$AY$1445,COLUMNS($D218:AV218),FALSE))</f>
        <v>-507.78827335786485</v>
      </c>
      <c r="AW218" s="308">
        <f>IF(AV218="Neg","Neg",AV218*VLOOKUP($D218,$D$1422:$AY$1445,COLUMNS($D218:AW218),FALSE))</f>
        <v>-529.6944462199167</v>
      </c>
      <c r="AX218" s="308">
        <f>IF(AW218="Neg","Neg",AW218*VLOOKUP($D218,$D$1422:$AY$1445,COLUMNS($D218:AX218),FALSE))</f>
        <v>-542.32849694567915</v>
      </c>
      <c r="AY218" s="308">
        <f>IF(AX218="Neg","Neg",AX218*VLOOKUP($D218,$D$1422:$AY$1445,COLUMNS($D218:AY218),FALSE))</f>
        <v>-561.75580046933294</v>
      </c>
      <c r="AZ218" s="308">
        <f>IF(AY218="Neg","Neg",AY218*VLOOKUP($D218,$D$1422:AZ$1445,COLUMNS($D218:AZ218),FALSE))</f>
        <v>-584.33539998356355</v>
      </c>
      <c r="BA218" s="308">
        <f>IF(AZ218="Neg","Neg",AZ218*VLOOKUP($D218,$D$1422:BA$1445,COLUMNS($D218:BA218),FALSE))</f>
        <v>-609.04891478035302</v>
      </c>
      <c r="BB218" s="308">
        <f>IF(BA218="Neg","Neg",BA218*VLOOKUP($D218,$D$1422:BB$1445,COLUMNS($D218:BB218),FALSE))</f>
        <v>-633.0378236559917</v>
      </c>
      <c r="BC218" s="308">
        <f>IF(BB218="Neg","Neg",BB218*VLOOKUP($D218,$D$1422:BC$1445,COLUMNS($D218:BC218),FALSE))</f>
        <v>-659.6788017689787</v>
      </c>
    </row>
    <row r="219" spans="1:55">
      <c r="A219" s="304"/>
      <c r="B219" s="305" t="s">
        <v>1006</v>
      </c>
      <c r="C219" s="306" t="s">
        <v>359</v>
      </c>
      <c r="D219" s="305" t="s">
        <v>227</v>
      </c>
      <c r="E219" s="312"/>
      <c r="F219" s="312"/>
      <c r="G219" s="312"/>
      <c r="H219" s="312"/>
      <c r="I219" s="312"/>
      <c r="J219" s="312"/>
      <c r="K219" s="312"/>
      <c r="L219" s="312"/>
      <c r="M219" s="312"/>
      <c r="N219" s="312"/>
      <c r="O219" s="312"/>
      <c r="P219" s="312"/>
      <c r="Q219" s="312"/>
      <c r="R219" s="312"/>
      <c r="S219" s="312"/>
      <c r="T219" s="312"/>
      <c r="U219" s="312"/>
      <c r="V219" s="312"/>
      <c r="W219" s="312"/>
      <c r="X219" s="312"/>
      <c r="Y219" s="307">
        <v>-20</v>
      </c>
      <c r="Z219" s="307">
        <v>-200</v>
      </c>
      <c r="AA219" s="308">
        <f>IF(Z219="Neg","Neg",Z219*VLOOKUP($D219,$D$1422:$AY$1445,COLUMNS($D219:AA219),FALSE))</f>
        <v>-206.34300306497315</v>
      </c>
      <c r="AB219" s="308">
        <f>IF(AA219="Neg","Neg",AA219*VLOOKUP($D219,$D$1422:$AY$1445,COLUMNS($D219:AB219),FALSE))</f>
        <v>-218.79251623035691</v>
      </c>
      <c r="AC219" s="308">
        <f>IF(AB219="Neg","Neg",AB219*VLOOKUP($D219,$D$1422:$AY$1445,COLUMNS($D219:AC219),FALSE))</f>
        <v>-229.53148826209625</v>
      </c>
      <c r="AD219" s="308">
        <f>IF(AC219="Neg","Neg",AC219*VLOOKUP($D219,$D$1422:$AY$1445,COLUMNS($D219:AD219),FALSE))</f>
        <v>-241.96639182349159</v>
      </c>
      <c r="AE219" s="308">
        <f>IF(AD219="Neg","Neg",AD219*VLOOKUP($D219,$D$1422:$AY$1445,COLUMNS($D219:AE219),FALSE))</f>
        <v>-258.88887874333051</v>
      </c>
      <c r="AF219" s="308">
        <f>IF(AE219="Neg","Neg",AE219*VLOOKUP($D219,$D$1422:$AY$1445,COLUMNS($D219:AF219),FALSE))</f>
        <v>-272.39089212938018</v>
      </c>
      <c r="AG219" s="308">
        <f>IF(AF219="Neg","Neg",AF219*VLOOKUP($D219,$D$1422:$AY$1445,COLUMNS($D219:AG219),FALSE))</f>
        <v>-285.78455095251564</v>
      </c>
      <c r="AH219" s="308">
        <f>IF(AG219="Neg","Neg",AG219*VLOOKUP($D219,$D$1422:$AY$1445,COLUMNS($D219:AH219),FALSE))</f>
        <v>-298.97884955455913</v>
      </c>
      <c r="AI219" s="308">
        <f>IF(AH219="Neg","Neg",AH219*VLOOKUP($D219,$D$1422:$AY$1445,COLUMNS($D219:AI219),FALSE))</f>
        <v>-316.18987615316939</v>
      </c>
      <c r="AJ219" s="308">
        <f>IF(AI219="Neg","Neg",AI219*VLOOKUP($D219,$D$1422:$AY$1445,COLUMNS($D219:AJ219),FALSE))</f>
        <v>-327.960651466591</v>
      </c>
      <c r="AK219" s="308">
        <f>IF(AJ219="Neg","Neg",AJ219*VLOOKUP($D219,$D$1422:$AY$1445,COLUMNS($D219:AK219),FALSE))</f>
        <v>-346.74160176045706</v>
      </c>
      <c r="AL219" s="308">
        <f>IF(AK219="Neg","Neg",AK219*VLOOKUP($D219,$D$1422:$AY$1445,COLUMNS($D219:AL219),FALSE))</f>
        <v>-367.5660704122036</v>
      </c>
      <c r="AM219" s="308">
        <f>IF(AL219="Neg","Neg",AL219*VLOOKUP($D219,$D$1422:$AY$1445,COLUMNS($D219:AM219),FALSE))</f>
        <v>-386.59325340662457</v>
      </c>
      <c r="AN219" s="308">
        <f>IF(AM219="Neg","Neg",AM219*VLOOKUP($D219,$D$1422:$AY$1445,COLUMNS($D219:AN219),FALSE))</f>
        <v>-411.99813727549116</v>
      </c>
      <c r="AO219" s="308">
        <f>IF(AN219="Neg","Neg",AN219*VLOOKUP($D219,$D$1422:$AY$1445,COLUMNS($D219:AO219),FALSE))</f>
        <v>-434.8292959083974</v>
      </c>
      <c r="AP219" s="308">
        <f>IF(AO219="Neg","Neg",AO219*VLOOKUP($D219,$D$1422:$AY$1445,COLUMNS($D219:AP219),FALSE))</f>
        <v>-456.69135081007164</v>
      </c>
      <c r="AQ219" s="308">
        <f>IF(AP219="Neg","Neg",AP219*VLOOKUP($D219,$D$1422:$AY$1445,COLUMNS($D219:AQ219),FALSE))</f>
        <v>-457.80868114843616</v>
      </c>
      <c r="AR219" s="308">
        <f>IF(AQ219="Neg","Neg",AQ219*VLOOKUP($D219,$D$1422:$AY$1445,COLUMNS($D219:AR219),FALSE))</f>
        <v>-457.63884450207075</v>
      </c>
      <c r="AS219" s="308">
        <f>IF(AR219="Neg","Neg",AR219*VLOOKUP($D219,$D$1422:$AY$1445,COLUMNS($D219:AS219),FALSE))</f>
        <v>-479.34871602886562</v>
      </c>
      <c r="AT219" s="308">
        <f>IF(AS219="Neg","Neg",AS219*VLOOKUP($D219,$D$1422:$AY$1445,COLUMNS($D219:AT219),FALSE))</f>
        <v>-495.84265456504414</v>
      </c>
      <c r="AU219" s="308">
        <f>IF(AT219="Neg","Neg",AT219*VLOOKUP($D219,$D$1422:$AY$1445,COLUMNS($D219:AU219),FALSE))</f>
        <v>-510.9900746002898</v>
      </c>
      <c r="AV219" s="308">
        <f>IF(AU219="Neg","Neg",AU219*VLOOKUP($D219,$D$1422:$AY$1445,COLUMNS($D219:AV219),FALSE))</f>
        <v>-534.51397195564709</v>
      </c>
      <c r="AW219" s="308">
        <f>IF(AV219="Neg","Neg",AV219*VLOOKUP($D219,$D$1422:$AY$1445,COLUMNS($D219:AW219),FALSE))</f>
        <v>-557.57310128412269</v>
      </c>
      <c r="AX219" s="308">
        <f>IF(AW219="Neg","Neg",AW219*VLOOKUP($D219,$D$1422:$AY$1445,COLUMNS($D219:AX219),FALSE))</f>
        <v>-570.87210204808321</v>
      </c>
      <c r="AY219" s="308">
        <f>IF(AX219="Neg","Neg",AX219*VLOOKUP($D219,$D$1422:$AY$1445,COLUMNS($D219:AY219),FALSE))</f>
        <v>-591.32189523087663</v>
      </c>
      <c r="AZ219" s="308">
        <f>IF(AY219="Neg","Neg",AY219*VLOOKUP($D219,$D$1422:AZ$1445,COLUMNS($D219:AZ219),FALSE))</f>
        <v>-615.08989471954044</v>
      </c>
      <c r="BA219" s="308">
        <f>IF(AZ219="Neg","Neg",AZ219*VLOOKUP($D219,$D$1422:BA$1445,COLUMNS($D219:BA219),FALSE))</f>
        <v>-641.10412082142409</v>
      </c>
      <c r="BB219" s="308">
        <f>IF(BA219="Neg","Neg",BA219*VLOOKUP($D219,$D$1422:BB$1445,COLUMNS($D219:BB219),FALSE))</f>
        <v>-666.35560384841222</v>
      </c>
      <c r="BC219" s="308">
        <f>IF(BB219="Neg","Neg",BB219*VLOOKUP($D219,$D$1422:BC$1445,COLUMNS($D219:BC219),FALSE))</f>
        <v>-694.39873870418808</v>
      </c>
    </row>
    <row r="220" spans="1:55">
      <c r="A220" s="304"/>
      <c r="B220" s="305" t="s">
        <v>1006</v>
      </c>
      <c r="C220" s="306" t="s">
        <v>360</v>
      </c>
      <c r="D220" s="305" t="s">
        <v>227</v>
      </c>
      <c r="E220" s="312"/>
      <c r="F220" s="312"/>
      <c r="G220" s="312"/>
      <c r="H220" s="312"/>
      <c r="I220" s="312"/>
      <c r="J220" s="312"/>
      <c r="K220" s="312"/>
      <c r="L220" s="312"/>
      <c r="M220" s="312"/>
      <c r="N220" s="312"/>
      <c r="O220" s="312"/>
      <c r="P220" s="312"/>
      <c r="Q220" s="312"/>
      <c r="R220" s="312"/>
      <c r="S220" s="312"/>
      <c r="T220" s="312"/>
      <c r="U220" s="312"/>
      <c r="V220" s="312"/>
      <c r="W220" s="312"/>
      <c r="X220" s="312"/>
      <c r="Y220" s="307">
        <v>0</v>
      </c>
      <c r="Z220" s="307">
        <v>550</v>
      </c>
      <c r="AA220" s="308">
        <f>IF(Z220="Neg","Neg",Z220*VLOOKUP($D220,$D$1422:$AY$1445,COLUMNS($D220:AA220),FALSE))</f>
        <v>567.44325842867613</v>
      </c>
      <c r="AB220" s="308">
        <f>IF(AA220="Neg","Neg",AA220*VLOOKUP($D220,$D$1422:$AY$1445,COLUMNS($D220:AB220),FALSE))</f>
        <v>601.67941963348142</v>
      </c>
      <c r="AC220" s="308">
        <f>IF(AB220="Neg","Neg",AB220*VLOOKUP($D220,$D$1422:$AY$1445,COLUMNS($D220:AC220),FALSE))</f>
        <v>631.21159272076466</v>
      </c>
      <c r="AD220" s="308">
        <f>IF(AC220="Neg","Neg",AC220*VLOOKUP($D220,$D$1422:$AY$1445,COLUMNS($D220:AD220),FALSE))</f>
        <v>665.40757751460183</v>
      </c>
      <c r="AE220" s="308">
        <f>IF(AD220="Neg","Neg",AD220*VLOOKUP($D220,$D$1422:$AY$1445,COLUMNS($D220:AE220),FALSE))</f>
        <v>711.94441654415891</v>
      </c>
      <c r="AF220" s="308">
        <f>IF(AE220="Neg","Neg",AE220*VLOOKUP($D220,$D$1422:$AY$1445,COLUMNS($D220:AF220),FALSE))</f>
        <v>749.07495335579551</v>
      </c>
      <c r="AG220" s="308">
        <f>IF(AF220="Neg","Neg",AF220*VLOOKUP($D220,$D$1422:$AY$1445,COLUMNS($D220:AG220),FALSE))</f>
        <v>785.90751511941812</v>
      </c>
      <c r="AH220" s="308">
        <f>IF(AG220="Neg","Neg",AG220*VLOOKUP($D220,$D$1422:$AY$1445,COLUMNS($D220:AH220),FALSE))</f>
        <v>822.19183627503776</v>
      </c>
      <c r="AI220" s="308">
        <f>IF(AH220="Neg","Neg",AH220*VLOOKUP($D220,$D$1422:$AY$1445,COLUMNS($D220:AI220),FALSE))</f>
        <v>869.52215942121597</v>
      </c>
      <c r="AJ220" s="308">
        <f>IF(AI220="Neg","Neg",AI220*VLOOKUP($D220,$D$1422:$AY$1445,COLUMNS($D220:AJ220),FALSE))</f>
        <v>901.89179153312546</v>
      </c>
      <c r="AK220" s="308">
        <f>IF(AJ220="Neg","Neg",AJ220*VLOOKUP($D220,$D$1422:$AY$1445,COLUMNS($D220:AK220),FALSE))</f>
        <v>953.53940484125712</v>
      </c>
      <c r="AL220" s="308">
        <f>IF(AK220="Neg","Neg",AK220*VLOOKUP($D220,$D$1422:$AY$1445,COLUMNS($D220:AL220),FALSE))</f>
        <v>1010.8066936335601</v>
      </c>
      <c r="AM220" s="308">
        <f>IF(AL220="Neg","Neg",AL220*VLOOKUP($D220,$D$1422:$AY$1445,COLUMNS($D220:AM220),FALSE))</f>
        <v>1063.1314468682178</v>
      </c>
      <c r="AN220" s="308">
        <f>IF(AM220="Neg","Neg",AM220*VLOOKUP($D220,$D$1422:$AY$1445,COLUMNS($D220:AN220),FALSE))</f>
        <v>1132.9948775076011</v>
      </c>
      <c r="AO220" s="308">
        <f>IF(AN220="Neg","Neg",AN220*VLOOKUP($D220,$D$1422:$AY$1445,COLUMNS($D220:AO220),FALSE))</f>
        <v>1195.7805637480933</v>
      </c>
      <c r="AP220" s="308">
        <f>IF(AO220="Neg","Neg",AO220*VLOOKUP($D220,$D$1422:$AY$1445,COLUMNS($D220:AP220),FALSE))</f>
        <v>1255.9012147276976</v>
      </c>
      <c r="AQ220" s="308">
        <f>IF(AP220="Neg","Neg",AP220*VLOOKUP($D220,$D$1422:$AY$1445,COLUMNS($D220:AQ220),FALSE))</f>
        <v>1258.9738731581999</v>
      </c>
      <c r="AR220" s="308">
        <f>IF(AQ220="Neg","Neg",AQ220*VLOOKUP($D220,$D$1422:$AY$1445,COLUMNS($D220:AR220),FALSE))</f>
        <v>1258.506822380695</v>
      </c>
      <c r="AS220" s="308">
        <f>IF(AR220="Neg","Neg",AR220*VLOOKUP($D220,$D$1422:$AY$1445,COLUMNS($D220:AS220),FALSE))</f>
        <v>1318.2089690793809</v>
      </c>
      <c r="AT220" s="308">
        <f>IF(AS220="Neg","Neg",AS220*VLOOKUP($D220,$D$1422:$AY$1445,COLUMNS($D220:AT220),FALSE))</f>
        <v>1363.5673000538718</v>
      </c>
      <c r="AU220" s="308">
        <f>IF(AT220="Neg","Neg",AT220*VLOOKUP($D220,$D$1422:$AY$1445,COLUMNS($D220:AU220),FALSE))</f>
        <v>1405.2227051507973</v>
      </c>
      <c r="AV220" s="308">
        <f>IF(AU220="Neg","Neg",AU220*VLOOKUP($D220,$D$1422:$AY$1445,COLUMNS($D220:AV220),FALSE))</f>
        <v>1469.9134228780299</v>
      </c>
      <c r="AW220" s="308">
        <f>IF(AV220="Neg","Neg",AV220*VLOOKUP($D220,$D$1422:$AY$1445,COLUMNS($D220:AW220),FALSE))</f>
        <v>1533.3260285313377</v>
      </c>
      <c r="AX220" s="308">
        <f>IF(AW220="Neg","Neg",AW220*VLOOKUP($D220,$D$1422:$AY$1445,COLUMNS($D220:AX220),FALSE))</f>
        <v>1569.898280632229</v>
      </c>
      <c r="AY220" s="308">
        <f>IF(AX220="Neg","Neg",AX220*VLOOKUP($D220,$D$1422:$AY$1445,COLUMNS($D220:AY220),FALSE))</f>
        <v>1626.1352118849111</v>
      </c>
      <c r="AZ220" s="308">
        <f>IF(AY220="Neg","Neg",AY220*VLOOKUP($D220,$D$1422:AZ$1445,COLUMNS($D220:AZ220),FALSE))</f>
        <v>1691.4972104787366</v>
      </c>
      <c r="BA220" s="308">
        <f>IF(AZ220="Neg","Neg",AZ220*VLOOKUP($D220,$D$1422:BA$1445,COLUMNS($D220:BA220),FALSE))</f>
        <v>1763.0363322589169</v>
      </c>
      <c r="BB220" s="308">
        <f>IF(BA220="Neg","Neg",BA220*VLOOKUP($D220,$D$1422:BB$1445,COLUMNS($D220:BB220),FALSE))</f>
        <v>1832.4779105831344</v>
      </c>
      <c r="BC220" s="308">
        <f>IF(BB220="Neg","Neg",BB220*VLOOKUP($D220,$D$1422:BC$1445,COLUMNS($D220:BC220),FALSE))</f>
        <v>1909.596531436518</v>
      </c>
    </row>
    <row r="221" spans="1:55">
      <c r="A221" s="304"/>
      <c r="B221" s="305" t="s">
        <v>1006</v>
      </c>
      <c r="C221" s="306" t="s">
        <v>361</v>
      </c>
      <c r="D221" s="305" t="s">
        <v>92</v>
      </c>
      <c r="E221" s="312"/>
      <c r="F221" s="312"/>
      <c r="G221" s="312"/>
      <c r="H221" s="312"/>
      <c r="I221" s="312"/>
      <c r="J221" s="312"/>
      <c r="K221" s="312"/>
      <c r="L221" s="312"/>
      <c r="M221" s="312"/>
      <c r="N221" s="312"/>
      <c r="O221" s="312"/>
      <c r="P221" s="312"/>
      <c r="Q221" s="312"/>
      <c r="R221" s="312"/>
      <c r="S221" s="312"/>
      <c r="T221" s="312"/>
      <c r="U221" s="312"/>
      <c r="V221" s="312"/>
      <c r="W221" s="312"/>
      <c r="X221" s="312"/>
      <c r="Y221" s="307">
        <v>5</v>
      </c>
      <c r="Z221" s="307">
        <v>-120</v>
      </c>
      <c r="AA221" s="308">
        <f>IF(Z221="Neg","Neg",Z221*VLOOKUP($D221,$D$1422:$AY$1445,COLUMNS($D221:AA221),FALSE))</f>
        <v>-123.8058018389839</v>
      </c>
      <c r="AB221" s="308">
        <f>IF(AA221="Neg","Neg",AA221*VLOOKUP($D221,$D$1422:$AY$1445,COLUMNS($D221:AB221),FALSE))</f>
        <v>-131.27550973821414</v>
      </c>
      <c r="AC221" s="308">
        <f>IF(AB221="Neg","Neg",AB221*VLOOKUP($D221,$D$1422:$AY$1445,COLUMNS($D221:AC221),FALSE))</f>
        <v>-137.71889295725774</v>
      </c>
      <c r="AD221" s="308">
        <f>IF(AC221="Neg","Neg",AC221*VLOOKUP($D221,$D$1422:$AY$1445,COLUMNS($D221:AD221),FALSE))</f>
        <v>-145.17983509409495</v>
      </c>
      <c r="AE221" s="308">
        <f>IF(AD221="Neg","Neg",AD221*VLOOKUP($D221,$D$1422:$AY$1445,COLUMNS($D221:AE221),FALSE))</f>
        <v>-155.3333272459983</v>
      </c>
      <c r="AF221" s="308">
        <f>IF(AE221="Neg","Neg",AE221*VLOOKUP($D221,$D$1422:$AY$1445,COLUMNS($D221:AF221),FALSE))</f>
        <v>-163.4345352776281</v>
      </c>
      <c r="AG221" s="308">
        <f>IF(AF221="Neg","Neg",AF221*VLOOKUP($D221,$D$1422:$AY$1445,COLUMNS($D221:AG221),FALSE))</f>
        <v>-171.47073057150939</v>
      </c>
      <c r="AH221" s="308">
        <f>IF(AG221="Neg","Neg",AG221*VLOOKUP($D221,$D$1422:$AY$1445,COLUMNS($D221:AH221),FALSE))</f>
        <v>-179.3873097327355</v>
      </c>
      <c r="AI221" s="308">
        <f>IF(AH221="Neg","Neg",AH221*VLOOKUP($D221,$D$1422:$AY$1445,COLUMNS($D221:AI221),FALSE))</f>
        <v>-189.71392569190166</v>
      </c>
      <c r="AJ221" s="308">
        <f>IF(AI221="Neg","Neg",AI221*VLOOKUP($D221,$D$1422:$AY$1445,COLUMNS($D221:AJ221),FALSE))</f>
        <v>-196.77639087995465</v>
      </c>
      <c r="AK221" s="308">
        <f>IF(AJ221="Neg","Neg",AJ221*VLOOKUP($D221,$D$1422:$AY$1445,COLUMNS($D221:AK221),FALSE))</f>
        <v>-208.0449610562743</v>
      </c>
      <c r="AL221" s="308">
        <f>IF(AK221="Neg","Neg",AK221*VLOOKUP($D221,$D$1422:$AY$1445,COLUMNS($D221:AL221),FALSE))</f>
        <v>-220.53964224732223</v>
      </c>
      <c r="AM221" s="308">
        <f>IF(AL221="Neg","Neg",AL221*VLOOKUP($D221,$D$1422:$AY$1445,COLUMNS($D221:AM221),FALSE))</f>
        <v>-231.95595204397483</v>
      </c>
      <c r="AN221" s="308">
        <f>IF(AM221="Neg","Neg",AM221*VLOOKUP($D221,$D$1422:$AY$1445,COLUMNS($D221:AN221),FALSE))</f>
        <v>-247.19888236529479</v>
      </c>
      <c r="AO221" s="308">
        <f>IF(AN221="Neg","Neg",AN221*VLOOKUP($D221,$D$1422:$AY$1445,COLUMNS($D221:AO221),FALSE))</f>
        <v>-260.89757754503853</v>
      </c>
      <c r="AP221" s="308">
        <f>IF(AO221="Neg","Neg",AO221*VLOOKUP($D221,$D$1422:$AY$1445,COLUMNS($D221:AP221),FALSE))</f>
        <v>-274.01481048604307</v>
      </c>
      <c r="AQ221" s="308">
        <f>IF(AP221="Neg","Neg",AP221*VLOOKUP($D221,$D$1422:$AY$1445,COLUMNS($D221:AQ221),FALSE))</f>
        <v>-274.68520868906177</v>
      </c>
      <c r="AR221" s="308">
        <f>IF(AQ221="Neg","Neg",AQ221*VLOOKUP($D221,$D$1422:$AY$1445,COLUMNS($D221:AR221),FALSE))</f>
        <v>-274.58330670124252</v>
      </c>
      <c r="AS221" s="308">
        <f>IF(AR221="Neg","Neg",AR221*VLOOKUP($D221,$D$1422:$AY$1445,COLUMNS($D221:AS221),FALSE))</f>
        <v>-287.60922961731944</v>
      </c>
      <c r="AT221" s="308">
        <f>IF(AS221="Neg","Neg",AS221*VLOOKUP($D221,$D$1422:$AY$1445,COLUMNS($D221:AT221),FALSE))</f>
        <v>-297.50559273902655</v>
      </c>
      <c r="AU221" s="308">
        <f>IF(AT221="Neg","Neg",AT221*VLOOKUP($D221,$D$1422:$AY$1445,COLUMNS($D221:AU221),FALSE))</f>
        <v>-306.59404476017397</v>
      </c>
      <c r="AV221" s="308">
        <f>IF(AU221="Neg","Neg",AU221*VLOOKUP($D221,$D$1422:$AY$1445,COLUMNS($D221:AV221),FALSE))</f>
        <v>-320.70838317338831</v>
      </c>
      <c r="AW221" s="308">
        <f>IF(AV221="Neg","Neg",AV221*VLOOKUP($D221,$D$1422:$AY$1445,COLUMNS($D221:AW221),FALSE))</f>
        <v>-334.54386077047366</v>
      </c>
      <c r="AX221" s="308">
        <f>IF(AW221="Neg","Neg",AW221*VLOOKUP($D221,$D$1422:$AY$1445,COLUMNS($D221:AX221),FALSE))</f>
        <v>-342.52326122884995</v>
      </c>
      <c r="AY221" s="308">
        <f>IF(AX221="Neg","Neg",AX221*VLOOKUP($D221,$D$1422:$AY$1445,COLUMNS($D221:AY221),FALSE))</f>
        <v>-354.79313713852599</v>
      </c>
      <c r="AZ221" s="308">
        <f>IF(AY221="Neg","Neg",AY221*VLOOKUP($D221,$D$1422:AZ$1445,COLUMNS($D221:AZ221),FALSE))</f>
        <v>-369.05393683172429</v>
      </c>
      <c r="BA221" s="308">
        <f>IF(AZ221="Neg","Neg",AZ221*VLOOKUP($D221,$D$1422:BA$1445,COLUMNS($D221:BA221),FALSE))</f>
        <v>-384.66247249285448</v>
      </c>
      <c r="BB221" s="308">
        <f>IF(BA221="Neg","Neg",BA221*VLOOKUP($D221,$D$1422:BB$1445,COLUMNS($D221:BB221),FALSE))</f>
        <v>-399.81336230904736</v>
      </c>
      <c r="BC221" s="308">
        <f>IF(BB221="Neg","Neg",BB221*VLOOKUP($D221,$D$1422:BC$1445,COLUMNS($D221:BC221),FALSE))</f>
        <v>-416.63924322251285</v>
      </c>
    </row>
    <row r="222" spans="1:55">
      <c r="A222" s="304"/>
      <c r="B222" s="305" t="s">
        <v>1006</v>
      </c>
      <c r="C222" s="306" t="s">
        <v>365</v>
      </c>
      <c r="D222" s="305" t="s">
        <v>791</v>
      </c>
      <c r="E222" s="312"/>
      <c r="F222" s="312"/>
      <c r="G222" s="312"/>
      <c r="H222" s="312"/>
      <c r="I222" s="312"/>
      <c r="J222" s="312"/>
      <c r="K222" s="312"/>
      <c r="L222" s="312"/>
      <c r="M222" s="312"/>
      <c r="N222" s="312"/>
      <c r="O222" s="312"/>
      <c r="P222" s="312"/>
      <c r="Q222" s="312"/>
      <c r="R222" s="312"/>
      <c r="S222" s="312"/>
      <c r="T222" s="312"/>
      <c r="U222" s="312"/>
      <c r="V222" s="312"/>
      <c r="W222" s="312"/>
      <c r="X222" s="312"/>
      <c r="Y222" s="307">
        <v>0</v>
      </c>
      <c r="Z222" s="307">
        <v>200</v>
      </c>
      <c r="AA222" s="308">
        <f>IF(Z222="Neg","Neg",Z222*VLOOKUP($D222,$D$1422:$AY$1445,COLUMNS($D222:AA222),FALSE))</f>
        <v>206.34300306497315</v>
      </c>
      <c r="AB222" s="308">
        <f>IF(AA222="Neg","Neg",AA222*VLOOKUP($D222,$D$1422:$AY$1445,COLUMNS($D222:AB222),FALSE))</f>
        <v>218.79251623035691</v>
      </c>
      <c r="AC222" s="308">
        <f>IF(AB222="Neg","Neg",AB222*VLOOKUP($D222,$D$1422:$AY$1445,COLUMNS($D222:AC222),FALSE))</f>
        <v>229.53148826209625</v>
      </c>
      <c r="AD222" s="308">
        <f>IF(AC222="Neg","Neg",AC222*VLOOKUP($D222,$D$1422:$AY$1445,COLUMNS($D222:AD222),FALSE))</f>
        <v>241.96639182349159</v>
      </c>
      <c r="AE222" s="308">
        <f>IF(AD222="Neg","Neg",AD222*VLOOKUP($D222,$D$1422:$AY$1445,COLUMNS($D222:AE222),FALSE))</f>
        <v>258.88887874333051</v>
      </c>
      <c r="AF222" s="308">
        <f>IF(AE222="Neg","Neg",AE222*VLOOKUP($D222,$D$1422:$AY$1445,COLUMNS($D222:AF222),FALSE))</f>
        <v>272.39089212938018</v>
      </c>
      <c r="AG222" s="308">
        <f>IF(AF222="Neg","Neg",AF222*VLOOKUP($D222,$D$1422:$AY$1445,COLUMNS($D222:AG222),FALSE))</f>
        <v>285.78455095251564</v>
      </c>
      <c r="AH222" s="308">
        <f>IF(AG222="Neg","Neg",AG222*VLOOKUP($D222,$D$1422:$AY$1445,COLUMNS($D222:AH222),FALSE))</f>
        <v>298.97884955455913</v>
      </c>
      <c r="AI222" s="308">
        <f>IF(AH222="Neg","Neg",AH222*VLOOKUP($D222,$D$1422:$AY$1445,COLUMNS($D222:AI222),FALSE))</f>
        <v>316.18987615316939</v>
      </c>
      <c r="AJ222" s="308">
        <f>IF(AI222="Neg","Neg",AI222*VLOOKUP($D222,$D$1422:$AY$1445,COLUMNS($D222:AJ222),FALSE))</f>
        <v>327.960651466591</v>
      </c>
      <c r="AK222" s="308">
        <f>IF(AJ222="Neg","Neg",AJ222*VLOOKUP($D222,$D$1422:$AY$1445,COLUMNS($D222:AK222),FALSE))</f>
        <v>346.74160176045706</v>
      </c>
      <c r="AL222" s="308">
        <f>IF(AK222="Neg","Neg",AK222*VLOOKUP($D222,$D$1422:$AY$1445,COLUMNS($D222:AL222),FALSE))</f>
        <v>367.5660704122036</v>
      </c>
      <c r="AM222" s="308">
        <f>IF(AL222="Neg","Neg",AL222*VLOOKUP($D222,$D$1422:$AY$1445,COLUMNS($D222:AM222),FALSE))</f>
        <v>386.59325340662457</v>
      </c>
      <c r="AN222" s="308">
        <f>IF(AM222="Neg","Neg",AM222*VLOOKUP($D222,$D$1422:$AY$1445,COLUMNS($D222:AN222),FALSE))</f>
        <v>411.99813727549116</v>
      </c>
      <c r="AO222" s="308">
        <f>IF(AN222="Neg","Neg",AN222*VLOOKUP($D222,$D$1422:$AY$1445,COLUMNS($D222:AO222),FALSE))</f>
        <v>434.8292959083974</v>
      </c>
      <c r="AP222" s="308">
        <f>IF(AO222="Neg","Neg",AO222*VLOOKUP($D222,$D$1422:$AY$1445,COLUMNS($D222:AP222),FALSE))</f>
        <v>456.69135081007164</v>
      </c>
      <c r="AQ222" s="308">
        <f>IF(AP222="Neg","Neg",AP222*VLOOKUP($D222,$D$1422:$AY$1445,COLUMNS($D222:AQ222),FALSE))</f>
        <v>457.80868114843616</v>
      </c>
      <c r="AR222" s="308">
        <f>IF(AQ222="Neg","Neg",AQ222*VLOOKUP($D222,$D$1422:$AY$1445,COLUMNS($D222:AR222),FALSE))</f>
        <v>457.63884450207075</v>
      </c>
      <c r="AS222" s="308">
        <f>IF(AR222="Neg","Neg",AR222*VLOOKUP($D222,$D$1422:$AY$1445,COLUMNS($D222:AS222),FALSE))</f>
        <v>479.34871602886562</v>
      </c>
      <c r="AT222" s="308">
        <f>IF(AS222="Neg","Neg",AS222*VLOOKUP($D222,$D$1422:$AY$1445,COLUMNS($D222:AT222),FALSE))</f>
        <v>495.84265456504414</v>
      </c>
      <c r="AU222" s="308">
        <f>IF(AT222="Neg","Neg",AT222*VLOOKUP($D222,$D$1422:$AY$1445,COLUMNS($D222:AU222),FALSE))</f>
        <v>510.9900746002898</v>
      </c>
      <c r="AV222" s="308">
        <f>IF(AU222="Neg","Neg",AU222*VLOOKUP($D222,$D$1422:$AY$1445,COLUMNS($D222:AV222),FALSE))</f>
        <v>534.51397195564709</v>
      </c>
      <c r="AW222" s="308">
        <f>IF(AV222="Neg","Neg",AV222*VLOOKUP($D222,$D$1422:$AY$1445,COLUMNS($D222:AW222),FALSE))</f>
        <v>557.57310128412269</v>
      </c>
      <c r="AX222" s="308">
        <f>IF(AW222="Neg","Neg",AW222*VLOOKUP($D222,$D$1422:$AY$1445,COLUMNS($D222:AX222),FALSE))</f>
        <v>570.87210204808321</v>
      </c>
      <c r="AY222" s="308">
        <f>IF(AX222="Neg","Neg",AX222*VLOOKUP($D222,$D$1422:$AY$1445,COLUMNS($D222:AY222),FALSE))</f>
        <v>591.32189523087663</v>
      </c>
      <c r="AZ222" s="308">
        <f>IF(AY222="Neg","Neg",AY222*VLOOKUP($D222,$D$1422:AZ$1445,COLUMNS($D222:AZ222),FALSE))</f>
        <v>615.08989471954044</v>
      </c>
      <c r="BA222" s="308">
        <f>IF(AZ222="Neg","Neg",AZ222*VLOOKUP($D222,$D$1422:BA$1445,COLUMNS($D222:BA222),FALSE))</f>
        <v>641.10412082142409</v>
      </c>
      <c r="BB222" s="308">
        <f>IF(BA222="Neg","Neg",BA222*VLOOKUP($D222,$D$1422:BB$1445,COLUMNS($D222:BB222),FALSE))</f>
        <v>666.35560384841222</v>
      </c>
      <c r="BC222" s="308">
        <f>IF(BB222="Neg","Neg",BB222*VLOOKUP($D222,$D$1422:BC$1445,COLUMNS($D222:BC222),FALSE))</f>
        <v>694.39873870418808</v>
      </c>
    </row>
    <row r="223" spans="1:55">
      <c r="A223" s="304"/>
      <c r="B223" s="305" t="s">
        <v>1006</v>
      </c>
      <c r="C223" s="306" t="s">
        <v>366</v>
      </c>
      <c r="D223" s="305" t="s">
        <v>988</v>
      </c>
      <c r="E223" s="312"/>
      <c r="F223" s="312"/>
      <c r="G223" s="312"/>
      <c r="H223" s="312"/>
      <c r="I223" s="312"/>
      <c r="J223" s="312"/>
      <c r="K223" s="312"/>
      <c r="L223" s="312"/>
      <c r="M223" s="312"/>
      <c r="N223" s="312"/>
      <c r="O223" s="312"/>
      <c r="P223" s="312"/>
      <c r="Q223" s="312"/>
      <c r="R223" s="312"/>
      <c r="S223" s="312"/>
      <c r="T223" s="312"/>
      <c r="U223" s="312"/>
      <c r="V223" s="312"/>
      <c r="W223" s="312"/>
      <c r="X223" s="312"/>
      <c r="Y223" s="307">
        <v>0</v>
      </c>
      <c r="Z223" s="307">
        <v>-150</v>
      </c>
      <c r="AA223" s="308">
        <f>IF(Z223="Neg","Neg",Z223*VLOOKUP($D223,$D$1422:$AY$1445,COLUMNS($D223:AA223),FALSE))</f>
        <v>-154.75725229872987</v>
      </c>
      <c r="AB223" s="308">
        <f>IF(AA223="Neg","Neg",AA223*VLOOKUP($D223,$D$1422:$AY$1445,COLUMNS($D223:AB223),FALSE))</f>
        <v>-164.09438717276768</v>
      </c>
      <c r="AC223" s="308">
        <f>IF(AB223="Neg","Neg",AB223*VLOOKUP($D223,$D$1422:$AY$1445,COLUMNS($D223:AC223),FALSE))</f>
        <v>-172.14861619657219</v>
      </c>
      <c r="AD223" s="308">
        <f>IF(AC223="Neg","Neg",AC223*VLOOKUP($D223,$D$1422:$AY$1445,COLUMNS($D223:AD223),FALSE))</f>
        <v>-181.4747938676187</v>
      </c>
      <c r="AE223" s="308">
        <f>IF(AD223="Neg","Neg",AD223*VLOOKUP($D223,$D$1422:$AY$1445,COLUMNS($D223:AE223),FALSE))</f>
        <v>-194.1666590574979</v>
      </c>
      <c r="AF223" s="308">
        <f>IF(AE223="Neg","Neg",AE223*VLOOKUP($D223,$D$1422:$AY$1445,COLUMNS($D223:AF223),FALSE))</f>
        <v>-204.29316909703516</v>
      </c>
      <c r="AG223" s="308">
        <f>IF(AF223="Neg","Neg",AF223*VLOOKUP($D223,$D$1422:$AY$1445,COLUMNS($D223:AG223),FALSE))</f>
        <v>-214.33841321438678</v>
      </c>
      <c r="AH223" s="308">
        <f>IF(AG223="Neg","Neg",AG223*VLOOKUP($D223,$D$1422:$AY$1445,COLUMNS($D223:AH223),FALSE))</f>
        <v>-224.23413716591941</v>
      </c>
      <c r="AI223" s="308">
        <f>IF(AH223="Neg","Neg",AH223*VLOOKUP($D223,$D$1422:$AY$1445,COLUMNS($D223:AI223),FALSE))</f>
        <v>-237.1424071148771</v>
      </c>
      <c r="AJ223" s="308">
        <f>IF(AI223="Neg","Neg",AI223*VLOOKUP($D223,$D$1422:$AY$1445,COLUMNS($D223:AJ223),FALSE))</f>
        <v>-245.97048859994331</v>
      </c>
      <c r="AK223" s="308">
        <f>IF(AJ223="Neg","Neg",AJ223*VLOOKUP($D223,$D$1422:$AY$1445,COLUMNS($D223:AK223),FALSE))</f>
        <v>-260.05620132034289</v>
      </c>
      <c r="AL223" s="308">
        <f>IF(AK223="Neg","Neg",AK223*VLOOKUP($D223,$D$1422:$AY$1445,COLUMNS($D223:AL223),FALSE))</f>
        <v>-275.67455280915283</v>
      </c>
      <c r="AM223" s="308">
        <f>IF(AL223="Neg","Neg",AL223*VLOOKUP($D223,$D$1422:$AY$1445,COLUMNS($D223:AM223),FALSE))</f>
        <v>-289.94494005496858</v>
      </c>
      <c r="AN223" s="308">
        <f>IF(AM223="Neg","Neg",AM223*VLOOKUP($D223,$D$1422:$AY$1445,COLUMNS($D223:AN223),FALSE))</f>
        <v>-308.99860295661853</v>
      </c>
      <c r="AO223" s="308">
        <f>IF(AN223="Neg","Neg",AN223*VLOOKUP($D223,$D$1422:$AY$1445,COLUMNS($D223:AO223),FALSE))</f>
        <v>-326.12197193129822</v>
      </c>
      <c r="AP223" s="308">
        <f>IF(AO223="Neg","Neg",AO223*VLOOKUP($D223,$D$1422:$AY$1445,COLUMNS($D223:AP223),FALSE))</f>
        <v>-342.51851310755393</v>
      </c>
      <c r="AQ223" s="308">
        <f>IF(AP223="Neg","Neg",AP223*VLOOKUP($D223,$D$1422:$AY$1445,COLUMNS($D223:AQ223),FALSE))</f>
        <v>-343.35651086132731</v>
      </c>
      <c r="AR223" s="308">
        <f>IF(AQ223="Neg","Neg",AQ223*VLOOKUP($D223,$D$1422:$AY$1445,COLUMNS($D223:AR223),FALSE))</f>
        <v>-343.22913337655325</v>
      </c>
      <c r="AS223" s="308">
        <f>IF(AR223="Neg","Neg",AR223*VLOOKUP($D223,$D$1422:$AY$1445,COLUMNS($D223:AS223),FALSE))</f>
        <v>-359.51153702164942</v>
      </c>
      <c r="AT223" s="308">
        <f>IF(AS223="Neg","Neg",AS223*VLOOKUP($D223,$D$1422:$AY$1445,COLUMNS($D223:AT223),FALSE))</f>
        <v>-371.88199092378329</v>
      </c>
      <c r="AU223" s="308">
        <f>IF(AT223="Neg","Neg",AT223*VLOOKUP($D223,$D$1422:$AY$1445,COLUMNS($D223:AU223),FALSE))</f>
        <v>-383.24255595021754</v>
      </c>
      <c r="AV223" s="308">
        <f>IF(AU223="Neg","Neg",AU223*VLOOKUP($D223,$D$1422:$AY$1445,COLUMNS($D223:AV223),FALSE))</f>
        <v>-400.88547896673549</v>
      </c>
      <c r="AW223" s="308">
        <f>IF(AV223="Neg","Neg",AV223*VLOOKUP($D223,$D$1422:$AY$1445,COLUMNS($D223:AW223),FALSE))</f>
        <v>-418.17982596309218</v>
      </c>
      <c r="AX223" s="308">
        <f>IF(AW223="Neg","Neg",AW223*VLOOKUP($D223,$D$1422:$AY$1445,COLUMNS($D223:AX223),FALSE))</f>
        <v>-428.15407653606252</v>
      </c>
      <c r="AY223" s="308">
        <f>IF(AX223="Neg","Neg",AX223*VLOOKUP($D223,$D$1422:$AY$1445,COLUMNS($D223:AY223),FALSE))</f>
        <v>-443.49142142315759</v>
      </c>
      <c r="AZ223" s="308">
        <f>IF(AY223="Neg","Neg",AY223*VLOOKUP($D223,$D$1422:AZ$1445,COLUMNS($D223:AZ223),FALSE))</f>
        <v>-461.31742103965547</v>
      </c>
      <c r="BA223" s="308">
        <f>IF(AZ223="Neg","Neg",AZ223*VLOOKUP($D223,$D$1422:BA$1445,COLUMNS($D223:BA223),FALSE))</f>
        <v>-480.82809061606827</v>
      </c>
      <c r="BB223" s="308">
        <f>IF(BA223="Neg","Neg",BA223*VLOOKUP($D223,$D$1422:BB$1445,COLUMNS($D223:BB223),FALSE))</f>
        <v>-499.76670288630936</v>
      </c>
      <c r="BC223" s="308">
        <f>IF(BB223="Neg","Neg",BB223*VLOOKUP($D223,$D$1422:BC$1445,COLUMNS($D223:BC223),FALSE))</f>
        <v>-520.7990540281412</v>
      </c>
    </row>
    <row r="224" spans="1:55">
      <c r="A224" s="304"/>
      <c r="B224" s="305" t="s">
        <v>1006</v>
      </c>
      <c r="C224" s="306" t="s">
        <v>367</v>
      </c>
      <c r="D224" s="305" t="s">
        <v>988</v>
      </c>
      <c r="E224" s="312"/>
      <c r="F224" s="312"/>
      <c r="G224" s="312"/>
      <c r="H224" s="312"/>
      <c r="I224" s="312"/>
      <c r="J224" s="312"/>
      <c r="K224" s="312"/>
      <c r="L224" s="312"/>
      <c r="M224" s="312"/>
      <c r="N224" s="312"/>
      <c r="O224" s="312"/>
      <c r="P224" s="312"/>
      <c r="Q224" s="312"/>
      <c r="R224" s="312"/>
      <c r="S224" s="312"/>
      <c r="T224" s="312"/>
      <c r="U224" s="312"/>
      <c r="V224" s="312"/>
      <c r="W224" s="312"/>
      <c r="X224" s="312"/>
      <c r="Y224" s="307">
        <v>-35</v>
      </c>
      <c r="Z224" s="307">
        <v>-75</v>
      </c>
      <c r="AA224" s="308">
        <f>IF(Z224="Neg","Neg",Z224*VLOOKUP($D224,$D$1422:$AY$1445,COLUMNS($D224:AA224),FALSE))</f>
        <v>-77.378626149364933</v>
      </c>
      <c r="AB224" s="308">
        <f>IF(AA224="Neg","Neg",AA224*VLOOKUP($D224,$D$1422:$AY$1445,COLUMNS($D224:AB224),FALSE))</f>
        <v>-82.047193586383841</v>
      </c>
      <c r="AC224" s="308">
        <f>IF(AB224="Neg","Neg",AB224*VLOOKUP($D224,$D$1422:$AY$1445,COLUMNS($D224:AC224),FALSE))</f>
        <v>-86.074308098286096</v>
      </c>
      <c r="AD224" s="308">
        <f>IF(AC224="Neg","Neg",AC224*VLOOKUP($D224,$D$1422:$AY$1445,COLUMNS($D224:AD224),FALSE))</f>
        <v>-90.73739693380935</v>
      </c>
      <c r="AE224" s="308">
        <f>IF(AD224="Neg","Neg",AD224*VLOOKUP($D224,$D$1422:$AY$1445,COLUMNS($D224:AE224),FALSE))</f>
        <v>-97.083329528748948</v>
      </c>
      <c r="AF224" s="308">
        <f>IF(AE224="Neg","Neg",AE224*VLOOKUP($D224,$D$1422:$AY$1445,COLUMNS($D224:AF224),FALSE))</f>
        <v>-102.14658454851758</v>
      </c>
      <c r="AG224" s="308">
        <f>IF(AF224="Neg","Neg",AF224*VLOOKUP($D224,$D$1422:$AY$1445,COLUMNS($D224:AG224),FALSE))</f>
        <v>-107.16920660719339</v>
      </c>
      <c r="AH224" s="308">
        <f>IF(AG224="Neg","Neg",AG224*VLOOKUP($D224,$D$1422:$AY$1445,COLUMNS($D224:AH224),FALSE))</f>
        <v>-112.1170685829597</v>
      </c>
      <c r="AI224" s="308">
        <f>IF(AH224="Neg","Neg",AH224*VLOOKUP($D224,$D$1422:$AY$1445,COLUMNS($D224:AI224),FALSE))</f>
        <v>-118.57120355743855</v>
      </c>
      <c r="AJ224" s="308">
        <f>IF(AI224="Neg","Neg",AI224*VLOOKUP($D224,$D$1422:$AY$1445,COLUMNS($D224:AJ224),FALSE))</f>
        <v>-122.98524429997165</v>
      </c>
      <c r="AK224" s="308">
        <f>IF(AJ224="Neg","Neg",AJ224*VLOOKUP($D224,$D$1422:$AY$1445,COLUMNS($D224:AK224),FALSE))</f>
        <v>-130.02810066017145</v>
      </c>
      <c r="AL224" s="308">
        <f>IF(AK224="Neg","Neg",AK224*VLOOKUP($D224,$D$1422:$AY$1445,COLUMNS($D224:AL224),FALSE))</f>
        <v>-137.83727640457641</v>
      </c>
      <c r="AM224" s="308">
        <f>IF(AL224="Neg","Neg",AL224*VLOOKUP($D224,$D$1422:$AY$1445,COLUMNS($D224:AM224),FALSE))</f>
        <v>-144.97247002748429</v>
      </c>
      <c r="AN224" s="308">
        <f>IF(AM224="Neg","Neg",AM224*VLOOKUP($D224,$D$1422:$AY$1445,COLUMNS($D224:AN224),FALSE))</f>
        <v>-154.49930147830926</v>
      </c>
      <c r="AO224" s="308">
        <f>IF(AN224="Neg","Neg",AN224*VLOOKUP($D224,$D$1422:$AY$1445,COLUMNS($D224:AO224),FALSE))</f>
        <v>-163.06098596564911</v>
      </c>
      <c r="AP224" s="308">
        <f>IF(AO224="Neg","Neg",AO224*VLOOKUP($D224,$D$1422:$AY$1445,COLUMNS($D224:AP224),FALSE))</f>
        <v>-171.25925655377696</v>
      </c>
      <c r="AQ224" s="308">
        <f>IF(AP224="Neg","Neg",AP224*VLOOKUP($D224,$D$1422:$AY$1445,COLUMNS($D224:AQ224),FALSE))</f>
        <v>-171.67825543066365</v>
      </c>
      <c r="AR224" s="308">
        <f>IF(AQ224="Neg","Neg",AQ224*VLOOKUP($D224,$D$1422:$AY$1445,COLUMNS($D224:AR224),FALSE))</f>
        <v>-171.61456668827662</v>
      </c>
      <c r="AS224" s="308">
        <f>IF(AR224="Neg","Neg",AR224*VLOOKUP($D224,$D$1422:$AY$1445,COLUMNS($D224:AS224),FALSE))</f>
        <v>-179.75576851082471</v>
      </c>
      <c r="AT224" s="308">
        <f>IF(AS224="Neg","Neg",AS224*VLOOKUP($D224,$D$1422:$AY$1445,COLUMNS($D224:AT224),FALSE))</f>
        <v>-185.94099546189165</v>
      </c>
      <c r="AU224" s="308">
        <f>IF(AT224="Neg","Neg",AT224*VLOOKUP($D224,$D$1422:$AY$1445,COLUMNS($D224:AU224),FALSE))</f>
        <v>-191.62127797510877</v>
      </c>
      <c r="AV224" s="308">
        <f>IF(AU224="Neg","Neg",AU224*VLOOKUP($D224,$D$1422:$AY$1445,COLUMNS($D224:AV224),FALSE))</f>
        <v>-200.44273948336775</v>
      </c>
      <c r="AW224" s="308">
        <f>IF(AV224="Neg","Neg",AV224*VLOOKUP($D224,$D$1422:$AY$1445,COLUMNS($D224:AW224),FALSE))</f>
        <v>-209.08991298154609</v>
      </c>
      <c r="AX224" s="308">
        <f>IF(AW224="Neg","Neg",AW224*VLOOKUP($D224,$D$1422:$AY$1445,COLUMNS($D224:AX224),FALSE))</f>
        <v>-214.07703826803126</v>
      </c>
      <c r="AY224" s="308">
        <f>IF(AX224="Neg","Neg",AX224*VLOOKUP($D224,$D$1422:$AY$1445,COLUMNS($D224:AY224),FALSE))</f>
        <v>-221.74571071157879</v>
      </c>
      <c r="AZ224" s="308">
        <f>IF(AY224="Neg","Neg",AY224*VLOOKUP($D224,$D$1422:AZ$1445,COLUMNS($D224:AZ224),FALSE))</f>
        <v>-230.65871051982774</v>
      </c>
      <c r="BA224" s="308">
        <f>IF(AZ224="Neg","Neg",AZ224*VLOOKUP($D224,$D$1422:BA$1445,COLUMNS($D224:BA224),FALSE))</f>
        <v>-240.41404530803413</v>
      </c>
      <c r="BB224" s="308">
        <f>IF(BA224="Neg","Neg",BA224*VLOOKUP($D224,$D$1422:BB$1445,COLUMNS($D224:BB224),FALSE))</f>
        <v>-249.88335144315468</v>
      </c>
      <c r="BC224" s="308">
        <f>IF(BB224="Neg","Neg",BB224*VLOOKUP($D224,$D$1422:BC$1445,COLUMNS($D224:BC224),FALSE))</f>
        <v>-260.3995270140706</v>
      </c>
    </row>
    <row r="225" spans="1:55">
      <c r="A225" s="304"/>
      <c r="B225" s="305" t="s">
        <v>1006</v>
      </c>
      <c r="C225" s="306" t="s">
        <v>368</v>
      </c>
      <c r="D225" s="305" t="s">
        <v>792</v>
      </c>
      <c r="E225" s="312"/>
      <c r="F225" s="312"/>
      <c r="G225" s="312"/>
      <c r="H225" s="312"/>
      <c r="I225" s="312"/>
      <c r="J225" s="312"/>
      <c r="K225" s="312"/>
      <c r="L225" s="312"/>
      <c r="M225" s="312"/>
      <c r="N225" s="312"/>
      <c r="O225" s="312"/>
      <c r="P225" s="312"/>
      <c r="Q225" s="312"/>
      <c r="R225" s="312"/>
      <c r="S225" s="312"/>
      <c r="T225" s="312"/>
      <c r="U225" s="312"/>
      <c r="V225" s="312"/>
      <c r="W225" s="312"/>
      <c r="X225" s="312"/>
      <c r="Y225" s="307">
        <v>70</v>
      </c>
      <c r="Z225" s="307">
        <v>115</v>
      </c>
      <c r="AA225" s="308">
        <f>IF(Z225="Neg","Neg",Z225*VLOOKUP($D225,$D$1422:$AY$1445,COLUMNS($D225:AA225),FALSE))</f>
        <v>118.64722676235957</v>
      </c>
      <c r="AB225" s="308">
        <f>IF(AA225="Neg","Neg",AA225*VLOOKUP($D225,$D$1422:$AY$1445,COLUMNS($D225:AB225),FALSE))</f>
        <v>125.80569683245523</v>
      </c>
      <c r="AC225" s="308">
        <f>IF(AB225="Neg","Neg",AB225*VLOOKUP($D225,$D$1422:$AY$1445,COLUMNS($D225:AC225),FALSE))</f>
        <v>131.98060575070534</v>
      </c>
      <c r="AD225" s="308">
        <f>IF(AC225="Neg","Neg",AC225*VLOOKUP($D225,$D$1422:$AY$1445,COLUMNS($D225:AD225),FALSE))</f>
        <v>139.13067529850767</v>
      </c>
      <c r="AE225" s="308">
        <f>IF(AD225="Neg","Neg",AD225*VLOOKUP($D225,$D$1422:$AY$1445,COLUMNS($D225:AE225),FALSE))</f>
        <v>148.86110527741505</v>
      </c>
      <c r="AF225" s="308">
        <f>IF(AE225="Neg","Neg",AE225*VLOOKUP($D225,$D$1422:$AY$1445,COLUMNS($D225:AF225),FALSE))</f>
        <v>156.6247629743936</v>
      </c>
      <c r="AG225" s="308">
        <f>IF(AF225="Neg","Neg",AF225*VLOOKUP($D225,$D$1422:$AY$1445,COLUMNS($D225:AG225),FALSE))</f>
        <v>164.3261167976965</v>
      </c>
      <c r="AH225" s="308">
        <f>IF(AG225="Neg","Neg",AG225*VLOOKUP($D225,$D$1422:$AY$1445,COLUMNS($D225:AH225),FALSE))</f>
        <v>171.9128384938715</v>
      </c>
      <c r="AI225" s="308">
        <f>IF(AH225="Neg","Neg",AH225*VLOOKUP($D225,$D$1422:$AY$1445,COLUMNS($D225:AI225),FALSE))</f>
        <v>181.80917878807239</v>
      </c>
      <c r="AJ225" s="308">
        <f>IF(AI225="Neg","Neg",AI225*VLOOKUP($D225,$D$1422:$AY$1445,COLUMNS($D225:AJ225),FALSE))</f>
        <v>188.57737459328982</v>
      </c>
      <c r="AK225" s="308">
        <f>IF(AJ225="Neg","Neg",AJ225*VLOOKUP($D225,$D$1422:$AY$1445,COLUMNS($D225:AK225),FALSE))</f>
        <v>199.37642101226282</v>
      </c>
      <c r="AL225" s="308">
        <f>IF(AK225="Neg","Neg",AK225*VLOOKUP($D225,$D$1422:$AY$1445,COLUMNS($D225:AL225),FALSE))</f>
        <v>211.35049048701711</v>
      </c>
      <c r="AM225" s="308">
        <f>IF(AL225="Neg","Neg",AL225*VLOOKUP($D225,$D$1422:$AY$1445,COLUMNS($D225:AM225),FALSE))</f>
        <v>222.29112070880919</v>
      </c>
      <c r="AN225" s="308">
        <f>IF(AM225="Neg","Neg",AM225*VLOOKUP($D225,$D$1422:$AY$1445,COLUMNS($D225:AN225),FALSE))</f>
        <v>236.89892893340749</v>
      </c>
      <c r="AO225" s="308">
        <f>IF(AN225="Neg","Neg",AN225*VLOOKUP($D225,$D$1422:$AY$1445,COLUMNS($D225:AO225),FALSE))</f>
        <v>250.0268451473286</v>
      </c>
      <c r="AP225" s="308">
        <f>IF(AO225="Neg","Neg",AO225*VLOOKUP($D225,$D$1422:$AY$1445,COLUMNS($D225:AP225),FALSE))</f>
        <v>262.59752671579133</v>
      </c>
      <c r="AQ225" s="308">
        <f>IF(AP225="Neg","Neg",AP225*VLOOKUP($D225,$D$1422:$AY$1445,COLUMNS($D225:AQ225),FALSE))</f>
        <v>263.23999166035094</v>
      </c>
      <c r="AR225" s="308">
        <f>IF(AQ225="Neg","Neg",AQ225*VLOOKUP($D225,$D$1422:$AY$1445,COLUMNS($D225:AR225),FALSE))</f>
        <v>263.1423355886908</v>
      </c>
      <c r="AS225" s="308">
        <f>IF(AR225="Neg","Neg",AR225*VLOOKUP($D225,$D$1422:$AY$1445,COLUMNS($D225:AS225),FALSE))</f>
        <v>275.62551171659783</v>
      </c>
      <c r="AT225" s="308">
        <f>IF(AS225="Neg","Neg",AS225*VLOOKUP($D225,$D$1422:$AY$1445,COLUMNS($D225:AT225),FALSE))</f>
        <v>285.1095263749005</v>
      </c>
      <c r="AU225" s="308">
        <f>IF(AT225="Neg","Neg",AT225*VLOOKUP($D225,$D$1422:$AY$1445,COLUMNS($D225:AU225),FALSE))</f>
        <v>293.81929289516677</v>
      </c>
      <c r="AV225" s="308">
        <f>IF(AU225="Neg","Neg",AU225*VLOOKUP($D225,$D$1422:$AY$1445,COLUMNS($D225:AV225),FALSE))</f>
        <v>307.34553387449722</v>
      </c>
      <c r="AW225" s="308">
        <f>IF(AV225="Neg","Neg",AV225*VLOOKUP($D225,$D$1422:$AY$1445,COLUMNS($D225:AW225),FALSE))</f>
        <v>320.60453323837066</v>
      </c>
      <c r="AX225" s="308">
        <f>IF(AW225="Neg","Neg",AW225*VLOOKUP($D225,$D$1422:$AY$1445,COLUMNS($D225:AX225),FALSE))</f>
        <v>328.25145867764792</v>
      </c>
      <c r="AY225" s="308">
        <f>IF(AX225="Neg","Neg",AX225*VLOOKUP($D225,$D$1422:$AY$1445,COLUMNS($D225:AY225),FALSE))</f>
        <v>340.01008975775414</v>
      </c>
      <c r="AZ225" s="308">
        <f>IF(AY225="Neg","Neg",AY225*VLOOKUP($D225,$D$1422:AZ$1445,COLUMNS($D225:AZ225),FALSE))</f>
        <v>353.67668946373584</v>
      </c>
      <c r="BA225" s="308">
        <f>IF(AZ225="Neg","Neg",AZ225*VLOOKUP($D225,$D$1422:BA$1445,COLUMNS($D225:BA225),FALSE))</f>
        <v>368.634869472319</v>
      </c>
      <c r="BB225" s="308">
        <f>IF(BA225="Neg","Neg",BA225*VLOOKUP($D225,$D$1422:BB$1445,COLUMNS($D225:BB225),FALSE))</f>
        <v>383.15447221283716</v>
      </c>
      <c r="BC225" s="308">
        <f>IF(BB225="Neg","Neg",BB225*VLOOKUP($D225,$D$1422:BC$1445,COLUMNS($D225:BC225),FALSE))</f>
        <v>399.27927475490827</v>
      </c>
    </row>
    <row r="226" spans="1:55">
      <c r="A226" s="304"/>
      <c r="B226" s="135" t="s">
        <v>1007</v>
      </c>
      <c r="C226" s="309" t="s">
        <v>369</v>
      </c>
      <c r="D226" s="166" t="s">
        <v>791</v>
      </c>
      <c r="E226" s="168"/>
      <c r="F226" s="168"/>
      <c r="G226" s="168"/>
      <c r="H226" s="168"/>
      <c r="I226" s="168"/>
      <c r="J226" s="168"/>
      <c r="K226" s="168"/>
      <c r="L226" s="168"/>
      <c r="M226" s="168"/>
      <c r="N226" s="168"/>
      <c r="O226" s="168"/>
      <c r="P226" s="168"/>
      <c r="Q226" s="168"/>
      <c r="R226" s="168"/>
      <c r="S226" s="168"/>
      <c r="T226" s="168"/>
      <c r="U226" s="168"/>
      <c r="V226" s="168"/>
      <c r="W226" s="168"/>
      <c r="X226" s="168"/>
      <c r="Y226" s="168"/>
      <c r="Z226" s="310">
        <v>-380</v>
      </c>
      <c r="AA226" s="310">
        <v>-830</v>
      </c>
      <c r="AB226" s="311">
        <f>IF(AA226="Neg","Neg",AA226*VLOOKUP($D226,$D$1422:$AY$1445,COLUMNS($D226:AB226),FALSE))</f>
        <v>-880.07727799723273</v>
      </c>
      <c r="AC226" s="311">
        <f>IF(AB226="Neg","Neg",AB226*VLOOKUP($D226,$D$1422:$AY$1445,COLUMNS($D226:AC226),FALSE))</f>
        <v>-923.27402639163802</v>
      </c>
      <c r="AD226" s="311">
        <f>IF(AC226="Neg","Neg",AC226*VLOOKUP($D226,$D$1422:$AY$1445,COLUMNS($D226:AD226),FALSE))</f>
        <v>-973.29253829973641</v>
      </c>
      <c r="AE226" s="311">
        <f>IF(AD226="Neg","Neg",AD226*VLOOKUP($D226,$D$1422:$AY$1445,COLUMNS($D226:AE226),FALSE))</f>
        <v>-1041.3620339203057</v>
      </c>
      <c r="AF226" s="311">
        <f>IF(AE226="Neg","Neg",AE226*VLOOKUP($D226,$D$1422:$AY$1445,COLUMNS($D226:AF226),FALSE))</f>
        <v>-1095.6729189222676</v>
      </c>
      <c r="AG226" s="311">
        <f>IF(AF226="Neg","Neg",AF226*VLOOKUP($D226,$D$1422:$AY$1445,COLUMNS($D226:AG226),FALSE))</f>
        <v>-1149.5479554298154</v>
      </c>
      <c r="AH226" s="311">
        <f>IF(AG226="Neg","Neg",AG226*VLOOKUP($D226,$D$1422:$AY$1445,COLUMNS($D226:AH226),FALSE))</f>
        <v>-1202.6210796793823</v>
      </c>
      <c r="AI226" s="311">
        <f>IF(AH226="Neg","Neg",AH226*VLOOKUP($D226,$D$1422:$AY$1445,COLUMNS($D226:AI226),FALSE))</f>
        <v>-1271.8512055603574</v>
      </c>
      <c r="AJ226" s="311">
        <f>IF(AI226="Neg","Neg",AI226*VLOOKUP($D226,$D$1422:$AY$1445,COLUMNS($D226:AJ226),FALSE))</f>
        <v>-1319.1983089998846</v>
      </c>
      <c r="AK226" s="311">
        <f>IF(AJ226="Neg","Neg",AJ226*VLOOKUP($D226,$D$1422:$AY$1445,COLUMNS($D226:AK226),FALSE))</f>
        <v>-1394.7433408757677</v>
      </c>
      <c r="AL226" s="311">
        <f>IF(AK226="Neg","Neg",AK226*VLOOKUP($D226,$D$1422:$AY$1445,COLUMNS($D226:AL226),FALSE))</f>
        <v>-1478.5082794693346</v>
      </c>
      <c r="AM226" s="311">
        <f>IF(AL226="Neg","Neg",AL226*VLOOKUP($D226,$D$1422:$AY$1445,COLUMNS($D226:AM226),FALSE))</f>
        <v>-1555.0437648058385</v>
      </c>
      <c r="AN226" s="311">
        <f>IF(AM226="Neg","Neg",AM226*VLOOKUP($D226,$D$1422:$AY$1445,COLUMNS($D226:AN226),FALSE))</f>
        <v>-1657.2330966365851</v>
      </c>
      <c r="AO226" s="311">
        <f>IF(AN226="Neg","Neg",AN226*VLOOKUP($D226,$D$1422:$AY$1445,COLUMNS($D226:AO226),FALSE))</f>
        <v>-1749.0698024314759</v>
      </c>
      <c r="AP226" s="311">
        <f>IF(AO226="Neg","Neg",AO226*VLOOKUP($D226,$D$1422:$AY$1445,COLUMNS($D226:AP226),FALSE))</f>
        <v>-1837.0083576471136</v>
      </c>
      <c r="AQ226" s="311">
        <f>IF(AP226="Neg","Neg",AP226*VLOOKUP($D226,$D$1422:$AY$1445,COLUMNS($D226:AQ226),FALSE))</f>
        <v>-1841.5027391723768</v>
      </c>
      <c r="AR226" s="311">
        <f>IF(AQ226="Neg","Neg",AQ226*VLOOKUP($D226,$D$1422:$AY$1445,COLUMNS($D226:AR226),FALSE))</f>
        <v>-1840.8195833861885</v>
      </c>
      <c r="AS226" s="311">
        <f>IF(AR226="Neg","Neg",AR226*VLOOKUP($D226,$D$1422:$AY$1445,COLUMNS($D226:AS226),FALSE))</f>
        <v>-1928.1459918400087</v>
      </c>
      <c r="AT226" s="311">
        <f>IF(AS226="Neg","Neg",AS226*VLOOKUP($D226,$D$1422:$AY$1445,COLUMNS($D226:AT226),FALSE))</f>
        <v>-1994.4916821793001</v>
      </c>
      <c r="AU226" s="311">
        <f>IF(AT226="Neg","Neg",AT226*VLOOKUP($D226,$D$1422:$AY$1445,COLUMNS($D226:AU226),FALSE))</f>
        <v>-2055.4210979700315</v>
      </c>
      <c r="AV226" s="311">
        <f>IF(AU226="Neg","Neg",AU226*VLOOKUP($D226,$D$1422:$AY$1445,COLUMNS($D226:AV226),FALSE))</f>
        <v>-2150.0442958247149</v>
      </c>
      <c r="AW226" s="311">
        <f>IF(AV226="Neg","Neg",AV226*VLOOKUP($D226,$D$1422:$AY$1445,COLUMNS($D226:AW226),FALSE))</f>
        <v>-2242.7979974688083</v>
      </c>
      <c r="AX226" s="311">
        <f>IF(AW226="Neg","Neg",AW226*VLOOKUP($D226,$D$1422:$AY$1445,COLUMNS($D226:AX226),FALSE))</f>
        <v>-2296.2922786905056</v>
      </c>
      <c r="AY226" s="311">
        <f>IF(AX226="Neg","Neg",AX226*VLOOKUP($D226,$D$1422:$AY$1445,COLUMNS($D226:AY226),FALSE))</f>
        <v>-2378.5501119564778</v>
      </c>
      <c r="AZ226" s="311">
        <f>IF(AY226="Neg","Neg",AY226*VLOOKUP($D226,$D$1422:AZ$1445,COLUMNS($D226:AZ226),FALSE))</f>
        <v>-2474.1551932171164</v>
      </c>
      <c r="BA226" s="311">
        <f>IF(AZ226="Neg","Neg",AZ226*VLOOKUP($D226,$D$1422:BA$1445,COLUMNS($D226:BA226),FALSE))</f>
        <v>-2578.7955606821797</v>
      </c>
      <c r="BB226" s="311">
        <f>IF(BA226="Neg","Neg",BA226*VLOOKUP($D226,$D$1422:BB$1445,COLUMNS($D226:BB226),FALSE))</f>
        <v>-2680.3678485770142</v>
      </c>
      <c r="BC226" s="311">
        <f>IF(BB226="Neg","Neg",BB226*VLOOKUP($D226,$D$1422:BC$1445,COLUMNS($D226:BC226),FALSE))</f>
        <v>-2793.1693566706272</v>
      </c>
    </row>
    <row r="227" spans="1:55">
      <c r="A227" s="304"/>
      <c r="B227" s="135" t="s">
        <v>1007</v>
      </c>
      <c r="C227" s="309" t="s">
        <v>370</v>
      </c>
      <c r="D227" s="166" t="s">
        <v>791</v>
      </c>
      <c r="E227" s="168"/>
      <c r="F227" s="168"/>
      <c r="G227" s="168"/>
      <c r="H227" s="168"/>
      <c r="I227" s="168"/>
      <c r="J227" s="168"/>
      <c r="K227" s="168"/>
      <c r="L227" s="168"/>
      <c r="M227" s="168"/>
      <c r="N227" s="168"/>
      <c r="O227" s="168"/>
      <c r="P227" s="168"/>
      <c r="Q227" s="168"/>
      <c r="R227" s="168"/>
      <c r="S227" s="168"/>
      <c r="T227" s="168"/>
      <c r="U227" s="168"/>
      <c r="V227" s="168"/>
      <c r="W227" s="168"/>
      <c r="X227" s="168"/>
      <c r="Y227" s="168"/>
      <c r="Z227" s="310">
        <v>0</v>
      </c>
      <c r="AA227" s="310">
        <v>-250</v>
      </c>
      <c r="AB227" s="311">
        <f>IF(AA227="Neg","Neg",AA227*VLOOKUP($D227,$D$1422:$AY$1445,COLUMNS($D227:AB227),FALSE))</f>
        <v>-265.083517469046</v>
      </c>
      <c r="AC227" s="311">
        <f>IF(AB227="Neg","Neg",AB227*VLOOKUP($D227,$D$1422:$AY$1445,COLUMNS($D227:AC227),FALSE))</f>
        <v>-278.09458626254161</v>
      </c>
      <c r="AD227" s="311">
        <f>IF(AC227="Neg","Neg",AC227*VLOOKUP($D227,$D$1422:$AY$1445,COLUMNS($D227:AD227),FALSE))</f>
        <v>-293.16040310233029</v>
      </c>
      <c r="AE227" s="311">
        <f>IF(AD227="Neg","Neg",AD227*VLOOKUP($D227,$D$1422:$AY$1445,COLUMNS($D227:AE227),FALSE))</f>
        <v>-313.66326322900778</v>
      </c>
      <c r="AF227" s="311">
        <f>IF(AE227="Neg","Neg",AE227*VLOOKUP($D227,$D$1422:$AY$1445,COLUMNS($D227:AF227),FALSE))</f>
        <v>-330.02196353080353</v>
      </c>
      <c r="AG227" s="311">
        <f>IF(AF227="Neg","Neg",AF227*VLOOKUP($D227,$D$1422:$AY$1445,COLUMNS($D227:AG227),FALSE))</f>
        <v>-346.24938416560707</v>
      </c>
      <c r="AH227" s="311">
        <f>IF(AG227="Neg","Neg",AG227*VLOOKUP($D227,$D$1422:$AY$1445,COLUMNS($D227:AH227),FALSE))</f>
        <v>-362.23526496366941</v>
      </c>
      <c r="AI227" s="311">
        <f>IF(AH227="Neg","Neg",AH227*VLOOKUP($D227,$D$1422:$AY$1445,COLUMNS($D227:AI227),FALSE))</f>
        <v>-383.08771251817996</v>
      </c>
      <c r="AJ227" s="311">
        <f>IF(AI227="Neg","Neg",AI227*VLOOKUP($D227,$D$1422:$AY$1445,COLUMNS($D227:AJ227),FALSE))</f>
        <v>-397.3488882529773</v>
      </c>
      <c r="AK227" s="311">
        <f>IF(AJ227="Neg","Neg",AJ227*VLOOKUP($D227,$D$1422:$AY$1445,COLUMNS($D227:AK227),FALSE))</f>
        <v>-420.10341592643607</v>
      </c>
      <c r="AL227" s="311">
        <f>IF(AK227="Neg","Neg",AK227*VLOOKUP($D227,$D$1422:$AY$1445,COLUMNS($D227:AL227),FALSE))</f>
        <v>-445.33381911726946</v>
      </c>
      <c r="AM227" s="311">
        <f>IF(AL227="Neg","Neg",AL227*VLOOKUP($D227,$D$1422:$AY$1445,COLUMNS($D227:AM227),FALSE))</f>
        <v>-468.38667614633687</v>
      </c>
      <c r="AN227" s="311">
        <f>IF(AM227="Neg","Neg",AM227*VLOOKUP($D227,$D$1422:$AY$1445,COLUMNS($D227:AN227),FALSE))</f>
        <v>-499.16659537246534</v>
      </c>
      <c r="AO227" s="311">
        <f>IF(AN227="Neg","Neg",AN227*VLOOKUP($D227,$D$1422:$AY$1445,COLUMNS($D227:AO227),FALSE))</f>
        <v>-526.82825374442041</v>
      </c>
      <c r="AP227" s="311">
        <f>IF(AO227="Neg","Neg",AO227*VLOOKUP($D227,$D$1422:$AY$1445,COLUMNS($D227:AP227),FALSE))</f>
        <v>-553.31577037563659</v>
      </c>
      <c r="AQ227" s="311">
        <f>IF(AP227="Neg","Neg",AP227*VLOOKUP($D227,$D$1422:$AY$1445,COLUMNS($D227:AQ227),FALSE))</f>
        <v>-554.66949975071589</v>
      </c>
      <c r="AR227" s="311">
        <f>IF(AQ227="Neg","Neg",AQ227*VLOOKUP($D227,$D$1422:$AY$1445,COLUMNS($D227:AR227),FALSE))</f>
        <v>-554.46372993559896</v>
      </c>
      <c r="AS227" s="311">
        <f>IF(AR227="Neg","Neg",AR227*VLOOKUP($D227,$D$1422:$AY$1445,COLUMNS($D227:AS227),FALSE))</f>
        <v>-580.76686501205086</v>
      </c>
      <c r="AT227" s="311">
        <f>IF(AS227="Neg","Neg",AS227*VLOOKUP($D227,$D$1422:$AY$1445,COLUMNS($D227:AT227),FALSE))</f>
        <v>-600.7505066805121</v>
      </c>
      <c r="AU227" s="311">
        <f>IF(AT227="Neg","Neg",AT227*VLOOKUP($D227,$D$1422:$AY$1445,COLUMNS($D227:AU227),FALSE))</f>
        <v>-619.10274035241912</v>
      </c>
      <c r="AV227" s="311">
        <f>IF(AU227="Neg","Neg",AU227*VLOOKUP($D227,$D$1422:$AY$1445,COLUMNS($D227:AV227),FALSE))</f>
        <v>-647.60370356166118</v>
      </c>
      <c r="AW227" s="311">
        <f>IF(AV227="Neg","Neg",AV227*VLOOKUP($D227,$D$1422:$AY$1445,COLUMNS($D227:AW227),FALSE))</f>
        <v>-675.54156550265316</v>
      </c>
      <c r="AX227" s="311">
        <f>IF(AW227="Neg","Neg",AW227*VLOOKUP($D227,$D$1422:$AY$1445,COLUMNS($D227:AX227),FALSE))</f>
        <v>-691.65430081039324</v>
      </c>
      <c r="AY227" s="311">
        <f>IF(AX227="Neg","Neg",AX227*VLOOKUP($D227,$D$1422:$AY$1445,COLUMNS($D227:AY227),FALSE))</f>
        <v>-716.43075661339697</v>
      </c>
      <c r="AZ227" s="311">
        <f>IF(AY227="Neg","Neg",AY227*VLOOKUP($D227,$D$1422:AZ$1445,COLUMNS($D227:AZ227),FALSE))</f>
        <v>-745.22746783648097</v>
      </c>
      <c r="BA227" s="311">
        <f>IF(AZ227="Neg","Neg",AZ227*VLOOKUP($D227,$D$1422:BA$1445,COLUMNS($D227:BA227),FALSE))</f>
        <v>-776.74565080788557</v>
      </c>
      <c r="BB227" s="311">
        <f>IF(BA227="Neg","Neg",BA227*VLOOKUP($D227,$D$1422:BB$1445,COLUMNS($D227:BB227),FALSE))</f>
        <v>-807.33971342681161</v>
      </c>
      <c r="BC227" s="311">
        <f>IF(BB227="Neg","Neg",BB227*VLOOKUP($D227,$D$1422:BC$1445,COLUMNS($D227:BC227),FALSE))</f>
        <v>-841.31607128633357</v>
      </c>
    </row>
    <row r="228" spans="1:55">
      <c r="A228" s="304"/>
      <c r="B228" s="135" t="s">
        <v>1007</v>
      </c>
      <c r="C228" s="309" t="s">
        <v>371</v>
      </c>
      <c r="D228" s="166" t="s">
        <v>228</v>
      </c>
      <c r="E228" s="168"/>
      <c r="F228" s="168"/>
      <c r="G228" s="168"/>
      <c r="H228" s="168"/>
      <c r="I228" s="168"/>
      <c r="J228" s="168"/>
      <c r="K228" s="168"/>
      <c r="L228" s="168"/>
      <c r="M228" s="168"/>
      <c r="N228" s="168"/>
      <c r="O228" s="168"/>
      <c r="P228" s="168"/>
      <c r="Q228" s="168"/>
      <c r="R228" s="168"/>
      <c r="S228" s="168"/>
      <c r="T228" s="168"/>
      <c r="U228" s="168"/>
      <c r="V228" s="168"/>
      <c r="W228" s="168"/>
      <c r="X228" s="168"/>
      <c r="Y228" s="168"/>
      <c r="Z228" s="310">
        <v>0</v>
      </c>
      <c r="AA228" s="310">
        <v>610</v>
      </c>
      <c r="AB228" s="311">
        <f>IF(AA228="Neg","Neg",AA228*VLOOKUP($D228,$D$1422:$AY$1445,COLUMNS($D228:AB228),FALSE))</f>
        <v>646.80378262447232</v>
      </c>
      <c r="AC228" s="311">
        <f>IF(AB228="Neg","Neg",AB228*VLOOKUP($D228,$D$1422:$AY$1445,COLUMNS($D228:AC228),FALSE))</f>
        <v>678.55079048060156</v>
      </c>
      <c r="AD228" s="311">
        <f>IF(AC228="Neg","Neg",AC228*VLOOKUP($D228,$D$1422:$AY$1445,COLUMNS($D228:AD228),FALSE))</f>
        <v>715.31138356968597</v>
      </c>
      <c r="AE228" s="311">
        <f>IF(AD228="Neg","Neg",AD228*VLOOKUP($D228,$D$1422:$AY$1445,COLUMNS($D228:AE228),FALSE))</f>
        <v>765.33836227877907</v>
      </c>
      <c r="AF228" s="311">
        <f>IF(AE228="Neg","Neg",AE228*VLOOKUP($D228,$D$1422:$AY$1445,COLUMNS($D228:AF228),FALSE))</f>
        <v>805.25359101516074</v>
      </c>
      <c r="AG228" s="311">
        <f>IF(AF228="Neg","Neg",AF228*VLOOKUP($D228,$D$1422:$AY$1445,COLUMNS($D228:AG228),FALSE))</f>
        <v>844.84849736408137</v>
      </c>
      <c r="AH228" s="311">
        <f>IF(AG228="Neg","Neg",AG228*VLOOKUP($D228,$D$1422:$AY$1445,COLUMNS($D228:AH228),FALSE))</f>
        <v>883.85404651135354</v>
      </c>
      <c r="AI228" s="311">
        <f>IF(AH228="Neg","Neg",AH228*VLOOKUP($D228,$D$1422:$AY$1445,COLUMNS($D228:AI228),FALSE))</f>
        <v>934.73401854435929</v>
      </c>
      <c r="AJ228" s="311">
        <f>IF(AI228="Neg","Neg",AI228*VLOOKUP($D228,$D$1422:$AY$1445,COLUMNS($D228:AJ228),FALSE))</f>
        <v>969.53128733726476</v>
      </c>
      <c r="AK228" s="311">
        <f>IF(AJ228="Neg","Neg",AJ228*VLOOKUP($D228,$D$1422:$AY$1445,COLUMNS($D228:AK228),FALSE))</f>
        <v>1025.0523348605041</v>
      </c>
      <c r="AL228" s="311">
        <f>IF(AK228="Neg","Neg",AK228*VLOOKUP($D228,$D$1422:$AY$1445,COLUMNS($D228:AL228),FALSE))</f>
        <v>1086.6145186461376</v>
      </c>
      <c r="AM228" s="311">
        <f>IF(AL228="Neg","Neg",AL228*VLOOKUP($D228,$D$1422:$AY$1445,COLUMNS($D228:AM228),FALSE))</f>
        <v>1142.8634897970621</v>
      </c>
      <c r="AN228" s="311">
        <f>IF(AM228="Neg","Neg",AM228*VLOOKUP($D228,$D$1422:$AY$1445,COLUMNS($D228:AN228),FALSE))</f>
        <v>1217.9664927088156</v>
      </c>
      <c r="AO228" s="311">
        <f>IF(AN228="Neg","Neg",AN228*VLOOKUP($D228,$D$1422:$AY$1445,COLUMNS($D228:AO228),FALSE))</f>
        <v>1285.4609391363861</v>
      </c>
      <c r="AP228" s="311">
        <f>IF(AO228="Neg","Neg",AO228*VLOOKUP($D228,$D$1422:$AY$1445,COLUMNS($D228:AP228),FALSE))</f>
        <v>1350.0904797165535</v>
      </c>
      <c r="AQ228" s="311">
        <f>IF(AP228="Neg","Neg",AP228*VLOOKUP($D228,$D$1422:$AY$1445,COLUMNS($D228:AQ228),FALSE))</f>
        <v>1353.3935793917469</v>
      </c>
      <c r="AR228" s="311">
        <f>IF(AQ228="Neg","Neg",AQ228*VLOOKUP($D228,$D$1422:$AY$1445,COLUMNS($D228:AR228),FALSE))</f>
        <v>1352.8915010428616</v>
      </c>
      <c r="AS228" s="311">
        <f>IF(AR228="Neg","Neg",AR228*VLOOKUP($D228,$D$1422:$AY$1445,COLUMNS($D228:AS228),FALSE))</f>
        <v>1417.0711506294042</v>
      </c>
      <c r="AT228" s="311">
        <f>IF(AS228="Neg","Neg",AS228*VLOOKUP($D228,$D$1422:$AY$1445,COLUMNS($D228:AT228),FALSE))</f>
        <v>1465.8312363004497</v>
      </c>
      <c r="AU228" s="311">
        <f>IF(AT228="Neg","Neg",AT228*VLOOKUP($D228,$D$1422:$AY$1445,COLUMNS($D228:AU228),FALSE))</f>
        <v>1510.610686459903</v>
      </c>
      <c r="AV228" s="311">
        <f>IF(AU228="Neg","Neg",AU228*VLOOKUP($D228,$D$1422:$AY$1445,COLUMNS($D228:AV228),FALSE))</f>
        <v>1580.1530366904537</v>
      </c>
      <c r="AW228" s="311">
        <f>IF(AV228="Neg","Neg",AV228*VLOOKUP($D228,$D$1422:$AY$1445,COLUMNS($D228:AW228),FALSE))</f>
        <v>1648.3214198264741</v>
      </c>
      <c r="AX228" s="311">
        <f>IF(AW228="Neg","Neg",AW228*VLOOKUP($D228,$D$1422:$AY$1445,COLUMNS($D228:AX228),FALSE))</f>
        <v>1687.63649397736</v>
      </c>
      <c r="AY228" s="311">
        <f>IF(AX228="Neg","Neg",AX228*VLOOKUP($D228,$D$1422:$AY$1445,COLUMNS($D228:AY228),FALSE))</f>
        <v>1748.0910461366891</v>
      </c>
      <c r="AZ228" s="311">
        <f>IF(AY228="Neg","Neg",AY228*VLOOKUP($D228,$D$1422:AZ$1445,COLUMNS($D228:AZ228),FALSE))</f>
        <v>1818.3550215210139</v>
      </c>
      <c r="BA228" s="311">
        <f>IF(AZ228="Neg","Neg",AZ228*VLOOKUP($D228,$D$1422:BA$1445,COLUMNS($D228:BA228),FALSE))</f>
        <v>1895.2593879712413</v>
      </c>
      <c r="BB228" s="311">
        <f>IF(BA228="Neg","Neg",BA228*VLOOKUP($D228,$D$1422:BB$1445,COLUMNS($D228:BB228),FALSE))</f>
        <v>1969.9089007614209</v>
      </c>
      <c r="BC228" s="311">
        <f>IF(BB228="Neg","Neg",BB228*VLOOKUP($D228,$D$1422:BC$1445,COLUMNS($D228:BC228),FALSE))</f>
        <v>2052.8112139386544</v>
      </c>
    </row>
    <row r="229" spans="1:55">
      <c r="A229" s="304"/>
      <c r="B229" s="135" t="s">
        <v>1007</v>
      </c>
      <c r="C229" s="309" t="s">
        <v>372</v>
      </c>
      <c r="D229" s="166" t="s">
        <v>227</v>
      </c>
      <c r="E229" s="168"/>
      <c r="F229" s="168"/>
      <c r="G229" s="168"/>
      <c r="H229" s="168"/>
      <c r="I229" s="168"/>
      <c r="J229" s="168"/>
      <c r="K229" s="168"/>
      <c r="L229" s="168"/>
      <c r="M229" s="168"/>
      <c r="N229" s="168"/>
      <c r="O229" s="168"/>
      <c r="P229" s="168"/>
      <c r="Q229" s="168"/>
      <c r="R229" s="168"/>
      <c r="S229" s="168"/>
      <c r="T229" s="168"/>
      <c r="U229" s="168"/>
      <c r="V229" s="168"/>
      <c r="W229" s="168"/>
      <c r="X229" s="168"/>
      <c r="Y229" s="168"/>
      <c r="Z229" s="310">
        <v>360</v>
      </c>
      <c r="AA229" s="310">
        <v>490</v>
      </c>
      <c r="AB229" s="311">
        <f>IF(AA229="Neg","Neg",AA229*VLOOKUP($D229,$D$1422:$AY$1445,COLUMNS($D229:AB229),FALSE))</f>
        <v>519.56369423933018</v>
      </c>
      <c r="AC229" s="311">
        <f>IF(AB229="Neg","Neg",AB229*VLOOKUP($D229,$D$1422:$AY$1445,COLUMNS($D229:AC229),FALSE))</f>
        <v>545.0653890745815</v>
      </c>
      <c r="AD229" s="311">
        <f>IF(AC229="Neg","Neg",AC229*VLOOKUP($D229,$D$1422:$AY$1445,COLUMNS($D229:AD229),FALSE))</f>
        <v>574.59439008056734</v>
      </c>
      <c r="AE229" s="311">
        <f>IF(AD229="Neg","Neg",AD229*VLOOKUP($D229,$D$1422:$AY$1445,COLUMNS($D229:AE229),FALSE))</f>
        <v>614.77999592885521</v>
      </c>
      <c r="AF229" s="311">
        <f>IF(AE229="Neg","Neg",AE229*VLOOKUP($D229,$D$1422:$AY$1445,COLUMNS($D229:AF229),FALSE))</f>
        <v>646.84304852037485</v>
      </c>
      <c r="AG229" s="311">
        <f>IF(AF229="Neg","Neg",AF229*VLOOKUP($D229,$D$1422:$AY$1445,COLUMNS($D229:AG229),FALSE))</f>
        <v>678.6487929645898</v>
      </c>
      <c r="AH229" s="311">
        <f>IF(AG229="Neg","Neg",AG229*VLOOKUP($D229,$D$1422:$AY$1445,COLUMNS($D229:AH229),FALSE))</f>
        <v>709.98111932879203</v>
      </c>
      <c r="AI229" s="311">
        <f>IF(AH229="Neg","Neg",AH229*VLOOKUP($D229,$D$1422:$AY$1445,COLUMNS($D229:AI229),FALSE))</f>
        <v>750.85191653563277</v>
      </c>
      <c r="AJ229" s="311">
        <f>IF(AI229="Neg","Neg",AI229*VLOOKUP($D229,$D$1422:$AY$1445,COLUMNS($D229:AJ229),FALSE))</f>
        <v>778.80382097583549</v>
      </c>
      <c r="AK229" s="311">
        <f>IF(AJ229="Neg","Neg",AJ229*VLOOKUP($D229,$D$1422:$AY$1445,COLUMNS($D229:AK229),FALSE))</f>
        <v>823.40269521581467</v>
      </c>
      <c r="AL229" s="311">
        <f>IF(AK229="Neg","Neg",AK229*VLOOKUP($D229,$D$1422:$AY$1445,COLUMNS($D229:AL229),FALSE))</f>
        <v>872.85428546984815</v>
      </c>
      <c r="AM229" s="311">
        <f>IF(AL229="Neg","Neg",AL229*VLOOKUP($D229,$D$1422:$AY$1445,COLUMNS($D229:AM229),FALSE))</f>
        <v>918.03788524682034</v>
      </c>
      <c r="AN229" s="311">
        <f>IF(AM229="Neg","Neg",AM229*VLOOKUP($D229,$D$1422:$AY$1445,COLUMNS($D229:AN229),FALSE))</f>
        <v>978.36652693003214</v>
      </c>
      <c r="AO229" s="311">
        <f>IF(AN229="Neg","Neg",AN229*VLOOKUP($D229,$D$1422:$AY$1445,COLUMNS($D229:AO229),FALSE))</f>
        <v>1032.5833773390641</v>
      </c>
      <c r="AP229" s="311">
        <f>IF(AO229="Neg","Neg",AO229*VLOOKUP($D229,$D$1422:$AY$1445,COLUMNS($D229:AP229),FALSE))</f>
        <v>1084.4989099362479</v>
      </c>
      <c r="AQ229" s="311">
        <f>IF(AP229="Neg","Neg",AP229*VLOOKUP($D229,$D$1422:$AY$1445,COLUMNS($D229:AQ229),FALSE))</f>
        <v>1087.1522195114032</v>
      </c>
      <c r="AR229" s="311">
        <f>IF(AQ229="Neg","Neg",AQ229*VLOOKUP($D229,$D$1422:$AY$1445,COLUMNS($D229:AR229),FALSE))</f>
        <v>1086.7489106737739</v>
      </c>
      <c r="AS229" s="311">
        <f>IF(AR229="Neg","Neg",AR229*VLOOKUP($D229,$D$1422:$AY$1445,COLUMNS($D229:AS229),FALSE))</f>
        <v>1138.3030554236198</v>
      </c>
      <c r="AT229" s="311">
        <f>IF(AS229="Neg","Neg",AS229*VLOOKUP($D229,$D$1422:$AY$1445,COLUMNS($D229:AT229),FALSE))</f>
        <v>1177.4709930938038</v>
      </c>
      <c r="AU229" s="311">
        <f>IF(AT229="Neg","Neg",AT229*VLOOKUP($D229,$D$1422:$AY$1445,COLUMNS($D229:AU229),FALSE))</f>
        <v>1213.4413710907415</v>
      </c>
      <c r="AV229" s="311">
        <f>IF(AU229="Neg","Neg",AU229*VLOOKUP($D229,$D$1422:$AY$1445,COLUMNS($D229:AV229),FALSE))</f>
        <v>1269.3032589808558</v>
      </c>
      <c r="AW229" s="311">
        <f>IF(AV229="Neg","Neg",AV229*VLOOKUP($D229,$D$1422:$AY$1445,COLUMNS($D229:AW229),FALSE))</f>
        <v>1324.0614683852</v>
      </c>
      <c r="AX229" s="311">
        <f>IF(AW229="Neg","Neg",AW229*VLOOKUP($D229,$D$1422:$AY$1445,COLUMNS($D229:AX229),FALSE))</f>
        <v>1355.6424295883705</v>
      </c>
      <c r="AY229" s="311">
        <f>IF(AX229="Neg","Neg",AX229*VLOOKUP($D229,$D$1422:$AY$1445,COLUMNS($D229:AY229),FALSE))</f>
        <v>1404.2042829622578</v>
      </c>
      <c r="AZ229" s="311">
        <f>IF(AY229="Neg","Neg",AY229*VLOOKUP($D229,$D$1422:AZ$1445,COLUMNS($D229:AZ229),FALSE))</f>
        <v>1460.6458369595023</v>
      </c>
      <c r="BA229" s="311">
        <f>IF(AZ229="Neg","Neg",AZ229*VLOOKUP($D229,$D$1422:BA$1445,COLUMNS($D229:BA229),FALSE))</f>
        <v>1522.4214755834553</v>
      </c>
      <c r="BB229" s="311">
        <f>IF(BA229="Neg","Neg",BA229*VLOOKUP($D229,$D$1422:BB$1445,COLUMNS($D229:BB229),FALSE))</f>
        <v>1582.3858383165502</v>
      </c>
      <c r="BC229" s="311">
        <f>IF(BB229="Neg","Neg",BB229*VLOOKUP($D229,$D$1422:BC$1445,COLUMNS($D229:BC229),FALSE))</f>
        <v>1648.9794997212132</v>
      </c>
    </row>
    <row r="230" spans="1:55">
      <c r="A230" s="304"/>
      <c r="B230" s="135" t="s">
        <v>1007</v>
      </c>
      <c r="C230" s="309" t="s">
        <v>373</v>
      </c>
      <c r="D230" s="166" t="s">
        <v>227</v>
      </c>
      <c r="E230" s="168"/>
      <c r="F230" s="168"/>
      <c r="G230" s="168"/>
      <c r="H230" s="168"/>
      <c r="I230" s="168"/>
      <c r="J230" s="168"/>
      <c r="K230" s="168"/>
      <c r="L230" s="168"/>
      <c r="M230" s="168"/>
      <c r="N230" s="168"/>
      <c r="O230" s="168"/>
      <c r="P230" s="168"/>
      <c r="Q230" s="168"/>
      <c r="R230" s="168"/>
      <c r="S230" s="168"/>
      <c r="T230" s="168"/>
      <c r="U230" s="168"/>
      <c r="V230" s="168"/>
      <c r="W230" s="168"/>
      <c r="X230" s="168"/>
      <c r="Y230" s="168"/>
      <c r="Z230" s="310">
        <v>-140</v>
      </c>
      <c r="AA230" s="310">
        <v>-240</v>
      </c>
      <c r="AB230" s="311">
        <f>IF(AA230="Neg","Neg",AA230*VLOOKUP($D230,$D$1422:$AY$1445,COLUMNS($D230:AB230),FALSE))</f>
        <v>-254.48017677028417</v>
      </c>
      <c r="AC230" s="311">
        <f>IF(AB230="Neg","Neg",AB230*VLOOKUP($D230,$D$1422:$AY$1445,COLUMNS($D230:AC230),FALSE))</f>
        <v>-266.97080281203995</v>
      </c>
      <c r="AD230" s="311">
        <f>IF(AC230="Neg","Neg",AC230*VLOOKUP($D230,$D$1422:$AY$1445,COLUMNS($D230:AD230),FALSE))</f>
        <v>-281.4339869782371</v>
      </c>
      <c r="AE230" s="311">
        <f>IF(AD230="Neg","Neg",AD230*VLOOKUP($D230,$D$1422:$AY$1445,COLUMNS($D230:AE230),FALSE))</f>
        <v>-301.11673269984749</v>
      </c>
      <c r="AF230" s="311">
        <f>IF(AE230="Neg","Neg",AE230*VLOOKUP($D230,$D$1422:$AY$1445,COLUMNS($D230:AF230),FALSE))</f>
        <v>-316.82108498957143</v>
      </c>
      <c r="AG230" s="311">
        <f>IF(AF230="Neg","Neg",AF230*VLOOKUP($D230,$D$1422:$AY$1445,COLUMNS($D230:AG230),FALSE))</f>
        <v>-332.39940879898285</v>
      </c>
      <c r="AH230" s="311">
        <f>IF(AG230="Neg","Neg",AG230*VLOOKUP($D230,$D$1422:$AY$1445,COLUMNS($D230:AH230),FALSE))</f>
        <v>-347.74585436512274</v>
      </c>
      <c r="AI230" s="311">
        <f>IF(AH230="Neg","Neg",AH230*VLOOKUP($D230,$D$1422:$AY$1445,COLUMNS($D230:AI230),FALSE))</f>
        <v>-367.76420401745287</v>
      </c>
      <c r="AJ230" s="311">
        <f>IF(AI230="Neg","Neg",AI230*VLOOKUP($D230,$D$1422:$AY$1445,COLUMNS($D230:AJ230),FALSE))</f>
        <v>-381.4549327228583</v>
      </c>
      <c r="AK230" s="311">
        <f>IF(AJ230="Neg","Neg",AJ230*VLOOKUP($D230,$D$1422:$AY$1445,COLUMNS($D230:AK230),FALSE))</f>
        <v>-403.29927928937872</v>
      </c>
      <c r="AL230" s="311">
        <f>IF(AK230="Neg","Neg",AK230*VLOOKUP($D230,$D$1422:$AY$1445,COLUMNS($D230:AL230),FALSE))</f>
        <v>-427.52046635257881</v>
      </c>
      <c r="AM230" s="311">
        <f>IF(AL230="Neg","Neg",AL230*VLOOKUP($D230,$D$1422:$AY$1445,COLUMNS($D230:AM230),FALSE))</f>
        <v>-449.65120910048353</v>
      </c>
      <c r="AN230" s="311">
        <f>IF(AM230="Neg","Neg",AM230*VLOOKUP($D230,$D$1422:$AY$1445,COLUMNS($D230:AN230),FALSE))</f>
        <v>-479.19993155756686</v>
      </c>
      <c r="AO230" s="311">
        <f>IF(AN230="Neg","Neg",AN230*VLOOKUP($D230,$D$1422:$AY$1445,COLUMNS($D230:AO230),FALSE))</f>
        <v>-505.75512359464375</v>
      </c>
      <c r="AP230" s="311">
        <f>IF(AO230="Neg","Neg",AO230*VLOOKUP($D230,$D$1422:$AY$1445,COLUMNS($D230:AP230),FALSE))</f>
        <v>-531.18313956061127</v>
      </c>
      <c r="AQ230" s="311">
        <f>IF(AP230="Neg","Neg",AP230*VLOOKUP($D230,$D$1422:$AY$1445,COLUMNS($D230:AQ230),FALSE))</f>
        <v>-532.48271976068736</v>
      </c>
      <c r="AR230" s="311">
        <f>IF(AQ230="Neg","Neg",AQ230*VLOOKUP($D230,$D$1422:$AY$1445,COLUMNS($D230:AR230),FALSE))</f>
        <v>-532.28518073817509</v>
      </c>
      <c r="AS230" s="311">
        <f>IF(AR230="Neg","Neg",AR230*VLOOKUP($D230,$D$1422:$AY$1445,COLUMNS($D230:AS230),FALSE))</f>
        <v>-557.5361904115689</v>
      </c>
      <c r="AT230" s="311">
        <f>IF(AS230="Neg","Neg",AS230*VLOOKUP($D230,$D$1422:$AY$1445,COLUMNS($D230:AT230),FALSE))</f>
        <v>-576.72048641329172</v>
      </c>
      <c r="AU230" s="311">
        <f>IF(AT230="Neg","Neg",AT230*VLOOKUP($D230,$D$1422:$AY$1445,COLUMNS($D230:AU230),FALSE))</f>
        <v>-594.33863073832254</v>
      </c>
      <c r="AV230" s="311">
        <f>IF(AU230="Neg","Neg",AU230*VLOOKUP($D230,$D$1422:$AY$1445,COLUMNS($D230:AV230),FALSE))</f>
        <v>-621.69955541919489</v>
      </c>
      <c r="AW230" s="311">
        <f>IF(AV230="Neg","Neg",AV230*VLOOKUP($D230,$D$1422:$AY$1445,COLUMNS($D230:AW230),FALSE))</f>
        <v>-648.51990288254717</v>
      </c>
      <c r="AX230" s="311">
        <f>IF(AW230="Neg","Neg",AW230*VLOOKUP($D230,$D$1422:$AY$1445,COLUMNS($D230:AX230),FALSE))</f>
        <v>-663.98812877797764</v>
      </c>
      <c r="AY230" s="311">
        <f>IF(AX230="Neg","Neg",AX230*VLOOKUP($D230,$D$1422:$AY$1445,COLUMNS($D230:AY230),FALSE))</f>
        <v>-687.7735263488612</v>
      </c>
      <c r="AZ230" s="311">
        <f>IF(AY230="Neg","Neg",AY230*VLOOKUP($D230,$D$1422:AZ$1445,COLUMNS($D230:AZ230),FALSE))</f>
        <v>-715.41836912302176</v>
      </c>
      <c r="BA230" s="311">
        <f>IF(AZ230="Neg","Neg",AZ230*VLOOKUP($D230,$D$1422:BA$1445,COLUMNS($D230:BA230),FALSE))</f>
        <v>-745.67582477557016</v>
      </c>
      <c r="BB230" s="311">
        <f>IF(BA230="Neg","Neg",BA230*VLOOKUP($D230,$D$1422:BB$1445,COLUMNS($D230:BB230),FALSE))</f>
        <v>-775.04612488973919</v>
      </c>
      <c r="BC230" s="311">
        <f>IF(BB230="Neg","Neg",BB230*VLOOKUP($D230,$D$1422:BC$1445,COLUMNS($D230:BC230),FALSE))</f>
        <v>-807.66342843488019</v>
      </c>
    </row>
    <row r="231" spans="1:55">
      <c r="A231" s="304"/>
      <c r="B231" s="135" t="s">
        <v>1007</v>
      </c>
      <c r="C231" s="309" t="s">
        <v>374</v>
      </c>
      <c r="D231" s="166" t="s">
        <v>227</v>
      </c>
      <c r="E231" s="168"/>
      <c r="F231" s="168"/>
      <c r="G231" s="168"/>
      <c r="H231" s="168"/>
      <c r="I231" s="168"/>
      <c r="J231" s="168"/>
      <c r="K231" s="168"/>
      <c r="L231" s="168"/>
      <c r="M231" s="168"/>
      <c r="N231" s="168"/>
      <c r="O231" s="168"/>
      <c r="P231" s="168"/>
      <c r="Q231" s="168"/>
      <c r="R231" s="168"/>
      <c r="S231" s="168"/>
      <c r="T231" s="168"/>
      <c r="U231" s="168"/>
      <c r="V231" s="168"/>
      <c r="W231" s="168"/>
      <c r="X231" s="168"/>
      <c r="Y231" s="168"/>
      <c r="Z231" s="310">
        <v>220</v>
      </c>
      <c r="AA231" s="310">
        <v>420</v>
      </c>
      <c r="AB231" s="311">
        <f>IF(AA231="Neg","Neg",AA231*VLOOKUP($D231,$D$1422:$AY$1445,COLUMNS($D231:AB231),FALSE))</f>
        <v>445.34030934799728</v>
      </c>
      <c r="AC231" s="311">
        <f>IF(AB231="Neg","Neg",AB231*VLOOKUP($D231,$D$1422:$AY$1445,COLUMNS($D231:AC231),FALSE))</f>
        <v>467.19890492106987</v>
      </c>
      <c r="AD231" s="311">
        <f>IF(AC231="Neg","Neg",AC231*VLOOKUP($D231,$D$1422:$AY$1445,COLUMNS($D231:AD231),FALSE))</f>
        <v>492.50947721191483</v>
      </c>
      <c r="AE231" s="311">
        <f>IF(AD231="Neg","Neg",AD231*VLOOKUP($D231,$D$1422:$AY$1445,COLUMNS($D231:AE231),FALSE))</f>
        <v>526.95428222473299</v>
      </c>
      <c r="AF231" s="311">
        <f>IF(AE231="Neg","Neg",AE231*VLOOKUP($D231,$D$1422:$AY$1445,COLUMNS($D231:AF231),FALSE))</f>
        <v>554.43689873174981</v>
      </c>
      <c r="AG231" s="311">
        <f>IF(AF231="Neg","Neg",AF231*VLOOKUP($D231,$D$1422:$AY$1445,COLUMNS($D231:AG231),FALSE))</f>
        <v>581.69896539821968</v>
      </c>
      <c r="AH231" s="311">
        <f>IF(AG231="Neg","Neg",AG231*VLOOKUP($D231,$D$1422:$AY$1445,COLUMNS($D231:AH231),FALSE))</f>
        <v>608.55524513896444</v>
      </c>
      <c r="AI231" s="311">
        <f>IF(AH231="Neg","Neg",AH231*VLOOKUP($D231,$D$1422:$AY$1445,COLUMNS($D231:AI231),FALSE))</f>
        <v>643.58735703054219</v>
      </c>
      <c r="AJ231" s="311">
        <f>IF(AI231="Neg","Neg",AI231*VLOOKUP($D231,$D$1422:$AY$1445,COLUMNS($D231:AJ231),FALSE))</f>
        <v>667.54613226500169</v>
      </c>
      <c r="AK231" s="311">
        <f>IF(AJ231="Neg","Neg",AJ231*VLOOKUP($D231,$D$1422:$AY$1445,COLUMNS($D231:AK231),FALSE))</f>
        <v>705.7737387564124</v>
      </c>
      <c r="AL231" s="311">
        <f>IF(AK231="Neg","Neg",AK231*VLOOKUP($D231,$D$1422:$AY$1445,COLUMNS($D231:AL231),FALSE))</f>
        <v>748.16081611701247</v>
      </c>
      <c r="AM231" s="311">
        <f>IF(AL231="Neg","Neg",AL231*VLOOKUP($D231,$D$1422:$AY$1445,COLUMNS($D231:AM231),FALSE))</f>
        <v>786.88961592584576</v>
      </c>
      <c r="AN231" s="311">
        <f>IF(AM231="Neg","Neg",AM231*VLOOKUP($D231,$D$1422:$AY$1445,COLUMNS($D231:AN231),FALSE))</f>
        <v>838.59988022574157</v>
      </c>
      <c r="AO231" s="311">
        <f>IF(AN231="Neg","Neg",AN231*VLOOKUP($D231,$D$1422:$AY$1445,COLUMNS($D231:AO231),FALSE))</f>
        <v>885.07146629062606</v>
      </c>
      <c r="AP231" s="311">
        <f>IF(AO231="Neg","Neg",AO231*VLOOKUP($D231,$D$1422:$AY$1445,COLUMNS($D231:AP231),FALSE))</f>
        <v>929.57049423106923</v>
      </c>
      <c r="AQ231" s="311">
        <f>IF(AP231="Neg","Neg",AP231*VLOOKUP($D231,$D$1422:$AY$1445,COLUMNS($D231:AQ231),FALSE))</f>
        <v>931.84475958120242</v>
      </c>
      <c r="AR231" s="311">
        <f>IF(AQ231="Neg","Neg",AQ231*VLOOKUP($D231,$D$1422:$AY$1445,COLUMNS($D231:AR231),FALSE))</f>
        <v>931.499066291806</v>
      </c>
      <c r="AS231" s="311">
        <f>IF(AR231="Neg","Neg",AR231*VLOOKUP($D231,$D$1422:$AY$1445,COLUMNS($D231:AS231),FALSE))</f>
        <v>975.68833322024523</v>
      </c>
      <c r="AT231" s="311">
        <f>IF(AS231="Neg","Neg",AS231*VLOOKUP($D231,$D$1422:$AY$1445,COLUMNS($D231:AT231),FALSE))</f>
        <v>1009.2608512232601</v>
      </c>
      <c r="AU231" s="311">
        <f>IF(AT231="Neg","Neg",AT231*VLOOKUP($D231,$D$1422:$AY$1445,COLUMNS($D231:AU231),FALSE))</f>
        <v>1040.092603792064</v>
      </c>
      <c r="AV231" s="311">
        <f>IF(AU231="Neg","Neg",AU231*VLOOKUP($D231,$D$1422:$AY$1445,COLUMNS($D231:AV231),FALSE))</f>
        <v>1087.9742219835905</v>
      </c>
      <c r="AW231" s="311">
        <f>IF(AV231="Neg","Neg",AV231*VLOOKUP($D231,$D$1422:$AY$1445,COLUMNS($D231:AW231),FALSE))</f>
        <v>1134.9098300444568</v>
      </c>
      <c r="AX231" s="311">
        <f>IF(AW231="Neg","Neg",AW231*VLOOKUP($D231,$D$1422:$AY$1445,COLUMNS($D231:AX231),FALSE))</f>
        <v>1161.9792253614603</v>
      </c>
      <c r="AY231" s="311">
        <f>IF(AX231="Neg","Neg",AX231*VLOOKUP($D231,$D$1422:$AY$1445,COLUMNS($D231:AY231),FALSE))</f>
        <v>1203.6036711105064</v>
      </c>
      <c r="AZ231" s="311">
        <f>IF(AY231="Neg","Neg",AY231*VLOOKUP($D231,$D$1422:AZ$1445,COLUMNS($D231:AZ231),FALSE))</f>
        <v>1251.9821459652874</v>
      </c>
      <c r="BA231" s="311">
        <f>IF(AZ231="Neg","Neg",AZ231*VLOOKUP($D231,$D$1422:BA$1445,COLUMNS($D231:BA231),FALSE))</f>
        <v>1304.932693357247</v>
      </c>
      <c r="BB231" s="311">
        <f>IF(BA231="Neg","Neg",BA231*VLOOKUP($D231,$D$1422:BB$1445,COLUMNS($D231:BB231),FALSE))</f>
        <v>1356.3307185570427</v>
      </c>
      <c r="BC231" s="311">
        <f>IF(BB231="Neg","Neg",BB231*VLOOKUP($D231,$D$1422:BC$1445,COLUMNS($D231:BC231),FALSE))</f>
        <v>1413.4109997610394</v>
      </c>
    </row>
    <row r="232" spans="1:55">
      <c r="A232" s="304"/>
      <c r="B232" s="135" t="s">
        <v>1007</v>
      </c>
      <c r="C232" s="309" t="s">
        <v>375</v>
      </c>
      <c r="D232" s="166" t="s">
        <v>227</v>
      </c>
      <c r="E232" s="168"/>
      <c r="F232" s="168"/>
      <c r="G232" s="168"/>
      <c r="H232" s="168"/>
      <c r="I232" s="168"/>
      <c r="J232" s="168"/>
      <c r="K232" s="168"/>
      <c r="L232" s="168"/>
      <c r="M232" s="168"/>
      <c r="N232" s="168"/>
      <c r="O232" s="168"/>
      <c r="P232" s="168"/>
      <c r="Q232" s="168"/>
      <c r="R232" s="168"/>
      <c r="S232" s="168"/>
      <c r="T232" s="168"/>
      <c r="U232" s="168"/>
      <c r="V232" s="168"/>
      <c r="W232" s="168"/>
      <c r="X232" s="168"/>
      <c r="Y232" s="168"/>
      <c r="Z232" s="310">
        <v>-35</v>
      </c>
      <c r="AA232" s="310">
        <v>-60</v>
      </c>
      <c r="AB232" s="311">
        <f>IF(AA232="Neg","Neg",AA232*VLOOKUP($D232,$D$1422:$AY$1445,COLUMNS($D232:AB232),FALSE))</f>
        <v>-63.620044192571044</v>
      </c>
      <c r="AC232" s="311">
        <f>IF(AB232="Neg","Neg",AB232*VLOOKUP($D232,$D$1422:$AY$1445,COLUMNS($D232:AC232),FALSE))</f>
        <v>-66.742700703009987</v>
      </c>
      <c r="AD232" s="311">
        <f>IF(AC232="Neg","Neg",AC232*VLOOKUP($D232,$D$1422:$AY$1445,COLUMNS($D232:AD232),FALSE))</f>
        <v>-70.358496744559275</v>
      </c>
      <c r="AE232" s="311">
        <f>IF(AD232="Neg","Neg",AD232*VLOOKUP($D232,$D$1422:$AY$1445,COLUMNS($D232:AE232),FALSE))</f>
        <v>-75.279183174961872</v>
      </c>
      <c r="AF232" s="311">
        <f>IF(AE232="Neg","Neg",AE232*VLOOKUP($D232,$D$1422:$AY$1445,COLUMNS($D232:AF232),FALSE))</f>
        <v>-79.205271247392858</v>
      </c>
      <c r="AG232" s="311">
        <f>IF(AF232="Neg","Neg",AF232*VLOOKUP($D232,$D$1422:$AY$1445,COLUMNS($D232:AG232),FALSE))</f>
        <v>-83.099852199745712</v>
      </c>
      <c r="AH232" s="311">
        <f>IF(AG232="Neg","Neg",AG232*VLOOKUP($D232,$D$1422:$AY$1445,COLUMNS($D232:AH232),FALSE))</f>
        <v>-86.936463591280685</v>
      </c>
      <c r="AI232" s="311">
        <f>IF(AH232="Neg","Neg",AH232*VLOOKUP($D232,$D$1422:$AY$1445,COLUMNS($D232:AI232),FALSE))</f>
        <v>-91.941051004363217</v>
      </c>
      <c r="AJ232" s="311">
        <f>IF(AI232="Neg","Neg",AI232*VLOOKUP($D232,$D$1422:$AY$1445,COLUMNS($D232:AJ232),FALSE))</f>
        <v>-95.363733180714576</v>
      </c>
      <c r="AK232" s="311">
        <f>IF(AJ232="Neg","Neg",AJ232*VLOOKUP($D232,$D$1422:$AY$1445,COLUMNS($D232:AK232),FALSE))</f>
        <v>-100.82481982234468</v>
      </c>
      <c r="AL232" s="311">
        <f>IF(AK232="Neg","Neg",AK232*VLOOKUP($D232,$D$1422:$AY$1445,COLUMNS($D232:AL232),FALSE))</f>
        <v>-106.8801165881447</v>
      </c>
      <c r="AM232" s="311">
        <f>IF(AL232="Neg","Neg",AL232*VLOOKUP($D232,$D$1422:$AY$1445,COLUMNS($D232:AM232),FALSE))</f>
        <v>-112.41280227512088</v>
      </c>
      <c r="AN232" s="311">
        <f>IF(AM232="Neg","Neg",AM232*VLOOKUP($D232,$D$1422:$AY$1445,COLUMNS($D232:AN232),FALSE))</f>
        <v>-119.79998288939171</v>
      </c>
      <c r="AO232" s="311">
        <f>IF(AN232="Neg","Neg",AN232*VLOOKUP($D232,$D$1422:$AY$1445,COLUMNS($D232:AO232),FALSE))</f>
        <v>-126.43878089866094</v>
      </c>
      <c r="AP232" s="311">
        <f>IF(AO232="Neg","Neg",AO232*VLOOKUP($D232,$D$1422:$AY$1445,COLUMNS($D232:AP232),FALSE))</f>
        <v>-132.79578489015282</v>
      </c>
      <c r="AQ232" s="311">
        <f>IF(AP232="Neg","Neg",AP232*VLOOKUP($D232,$D$1422:$AY$1445,COLUMNS($D232:AQ232),FALSE))</f>
        <v>-133.12067994017184</v>
      </c>
      <c r="AR232" s="311">
        <f>IF(AQ232="Neg","Neg",AQ232*VLOOKUP($D232,$D$1422:$AY$1445,COLUMNS($D232:AR232),FALSE))</f>
        <v>-133.07129518454377</v>
      </c>
      <c r="AS232" s="311">
        <f>IF(AR232="Neg","Neg",AR232*VLOOKUP($D232,$D$1422:$AY$1445,COLUMNS($D232:AS232),FALSE))</f>
        <v>-139.38404760289222</v>
      </c>
      <c r="AT232" s="311">
        <f>IF(AS232="Neg","Neg",AS232*VLOOKUP($D232,$D$1422:$AY$1445,COLUMNS($D232:AT232),FALSE))</f>
        <v>-144.18012160332293</v>
      </c>
      <c r="AU232" s="311">
        <f>IF(AT232="Neg","Neg",AT232*VLOOKUP($D232,$D$1422:$AY$1445,COLUMNS($D232:AU232),FALSE))</f>
        <v>-148.58465768458063</v>
      </c>
      <c r="AV232" s="311">
        <f>IF(AU232="Neg","Neg",AU232*VLOOKUP($D232,$D$1422:$AY$1445,COLUMNS($D232:AV232),FALSE))</f>
        <v>-155.42488885479872</v>
      </c>
      <c r="AW232" s="311">
        <f>IF(AV232="Neg","Neg",AV232*VLOOKUP($D232,$D$1422:$AY$1445,COLUMNS($D232:AW232),FALSE))</f>
        <v>-162.12997572063679</v>
      </c>
      <c r="AX232" s="311">
        <f>IF(AW232="Neg","Neg",AW232*VLOOKUP($D232,$D$1422:$AY$1445,COLUMNS($D232:AX232),FALSE))</f>
        <v>-165.99703219449441</v>
      </c>
      <c r="AY232" s="311">
        <f>IF(AX232="Neg","Neg",AX232*VLOOKUP($D232,$D$1422:$AY$1445,COLUMNS($D232:AY232),FALSE))</f>
        <v>-171.9433815872153</v>
      </c>
      <c r="AZ232" s="311">
        <f>IF(AY232="Neg","Neg",AY232*VLOOKUP($D232,$D$1422:AZ$1445,COLUMNS($D232:AZ232),FALSE))</f>
        <v>-178.85459228075544</v>
      </c>
      <c r="BA232" s="311">
        <f>IF(AZ232="Neg","Neg",AZ232*VLOOKUP($D232,$D$1422:BA$1445,COLUMNS($D232:BA232),FALSE))</f>
        <v>-186.41895619389254</v>
      </c>
      <c r="BB232" s="311">
        <f>IF(BA232="Neg","Neg",BA232*VLOOKUP($D232,$D$1422:BB$1445,COLUMNS($D232:BB232),FALSE))</f>
        <v>-193.7615312224348</v>
      </c>
      <c r="BC232" s="311">
        <f>IF(BB232="Neg","Neg",BB232*VLOOKUP($D232,$D$1422:BC$1445,COLUMNS($D232:BC232),FALSE))</f>
        <v>-201.91585710872005</v>
      </c>
    </row>
    <row r="233" spans="1:55">
      <c r="A233" s="304"/>
      <c r="B233" s="135" t="s">
        <v>1007</v>
      </c>
      <c r="C233" s="309" t="s">
        <v>355</v>
      </c>
      <c r="D233" s="166" t="s">
        <v>227</v>
      </c>
      <c r="E233" s="168"/>
      <c r="F233" s="168"/>
      <c r="G233" s="168"/>
      <c r="H233" s="168"/>
      <c r="I233" s="168"/>
      <c r="J233" s="168"/>
      <c r="K233" s="168"/>
      <c r="L233" s="168"/>
      <c r="M233" s="168"/>
      <c r="N233" s="168"/>
      <c r="O233" s="168"/>
      <c r="P233" s="168"/>
      <c r="Q233" s="168"/>
      <c r="R233" s="168"/>
      <c r="S233" s="168"/>
      <c r="T233" s="168"/>
      <c r="U233" s="168"/>
      <c r="V233" s="168"/>
      <c r="W233" s="168"/>
      <c r="X233" s="168"/>
      <c r="Y233" s="168"/>
      <c r="Z233" s="310">
        <v>190</v>
      </c>
      <c r="AA233" s="310">
        <v>250</v>
      </c>
      <c r="AB233" s="311">
        <f>IF(AA233="Neg","Neg",AA233*VLOOKUP($D233,$D$1422:$AY$1445,COLUMNS($D233:AB233),FALSE))</f>
        <v>265.083517469046</v>
      </c>
      <c r="AC233" s="311">
        <f>IF(AB233="Neg","Neg",AB233*VLOOKUP($D233,$D$1422:$AY$1445,COLUMNS($D233:AC233),FALSE))</f>
        <v>278.09458626254161</v>
      </c>
      <c r="AD233" s="311">
        <f>IF(AC233="Neg","Neg",AC233*VLOOKUP($D233,$D$1422:$AY$1445,COLUMNS($D233:AD233),FALSE))</f>
        <v>293.16040310233029</v>
      </c>
      <c r="AE233" s="311">
        <f>IF(AD233="Neg","Neg",AD233*VLOOKUP($D233,$D$1422:$AY$1445,COLUMNS($D233:AE233),FALSE))</f>
        <v>313.66326322900778</v>
      </c>
      <c r="AF233" s="311">
        <f>IF(AE233="Neg","Neg",AE233*VLOOKUP($D233,$D$1422:$AY$1445,COLUMNS($D233:AF233),FALSE))</f>
        <v>330.02196353080353</v>
      </c>
      <c r="AG233" s="311">
        <f>IF(AF233="Neg","Neg",AF233*VLOOKUP($D233,$D$1422:$AY$1445,COLUMNS($D233:AG233),FALSE))</f>
        <v>346.24938416560707</v>
      </c>
      <c r="AH233" s="311">
        <f>IF(AG233="Neg","Neg",AG233*VLOOKUP($D233,$D$1422:$AY$1445,COLUMNS($D233:AH233),FALSE))</f>
        <v>362.23526496366941</v>
      </c>
      <c r="AI233" s="311">
        <f>IF(AH233="Neg","Neg",AH233*VLOOKUP($D233,$D$1422:$AY$1445,COLUMNS($D233:AI233),FALSE))</f>
        <v>383.08771251817996</v>
      </c>
      <c r="AJ233" s="311">
        <f>IF(AI233="Neg","Neg",AI233*VLOOKUP($D233,$D$1422:$AY$1445,COLUMNS($D233:AJ233),FALSE))</f>
        <v>397.3488882529773</v>
      </c>
      <c r="AK233" s="311">
        <f>IF(AJ233="Neg","Neg",AJ233*VLOOKUP($D233,$D$1422:$AY$1445,COLUMNS($D233:AK233),FALSE))</f>
        <v>420.10341592643607</v>
      </c>
      <c r="AL233" s="311">
        <f>IF(AK233="Neg","Neg",AK233*VLOOKUP($D233,$D$1422:$AY$1445,COLUMNS($D233:AL233),FALSE))</f>
        <v>445.33381911726946</v>
      </c>
      <c r="AM233" s="311">
        <f>IF(AL233="Neg","Neg",AL233*VLOOKUP($D233,$D$1422:$AY$1445,COLUMNS($D233:AM233),FALSE))</f>
        <v>468.38667614633687</v>
      </c>
      <c r="AN233" s="311">
        <f>IF(AM233="Neg","Neg",AM233*VLOOKUP($D233,$D$1422:$AY$1445,COLUMNS($D233:AN233),FALSE))</f>
        <v>499.16659537246534</v>
      </c>
      <c r="AO233" s="311">
        <f>IF(AN233="Neg","Neg",AN233*VLOOKUP($D233,$D$1422:$AY$1445,COLUMNS($D233:AO233),FALSE))</f>
        <v>526.82825374442041</v>
      </c>
      <c r="AP233" s="311">
        <f>IF(AO233="Neg","Neg",AO233*VLOOKUP($D233,$D$1422:$AY$1445,COLUMNS($D233:AP233),FALSE))</f>
        <v>553.31577037563659</v>
      </c>
      <c r="AQ233" s="311">
        <f>IF(AP233="Neg","Neg",AP233*VLOOKUP($D233,$D$1422:$AY$1445,COLUMNS($D233:AQ233),FALSE))</f>
        <v>554.66949975071589</v>
      </c>
      <c r="AR233" s="311">
        <f>IF(AQ233="Neg","Neg",AQ233*VLOOKUP($D233,$D$1422:$AY$1445,COLUMNS($D233:AR233),FALSE))</f>
        <v>554.46372993559896</v>
      </c>
      <c r="AS233" s="311">
        <f>IF(AR233="Neg","Neg",AR233*VLOOKUP($D233,$D$1422:$AY$1445,COLUMNS($D233:AS233),FALSE))</f>
        <v>580.76686501205086</v>
      </c>
      <c r="AT233" s="311">
        <f>IF(AS233="Neg","Neg",AS233*VLOOKUP($D233,$D$1422:$AY$1445,COLUMNS($D233:AT233),FALSE))</f>
        <v>600.7505066805121</v>
      </c>
      <c r="AU233" s="311">
        <f>IF(AT233="Neg","Neg",AT233*VLOOKUP($D233,$D$1422:$AY$1445,COLUMNS($D233:AU233),FALSE))</f>
        <v>619.10274035241912</v>
      </c>
      <c r="AV233" s="311">
        <f>IF(AU233="Neg","Neg",AU233*VLOOKUP($D233,$D$1422:$AY$1445,COLUMNS($D233:AV233),FALSE))</f>
        <v>647.60370356166118</v>
      </c>
      <c r="AW233" s="311">
        <f>IF(AV233="Neg","Neg",AV233*VLOOKUP($D233,$D$1422:$AY$1445,COLUMNS($D233:AW233),FALSE))</f>
        <v>675.54156550265316</v>
      </c>
      <c r="AX233" s="311">
        <f>IF(AW233="Neg","Neg",AW233*VLOOKUP($D233,$D$1422:$AY$1445,COLUMNS($D233:AX233),FALSE))</f>
        <v>691.65430081039324</v>
      </c>
      <c r="AY233" s="311">
        <f>IF(AX233="Neg","Neg",AX233*VLOOKUP($D233,$D$1422:$AY$1445,COLUMNS($D233:AY233),FALSE))</f>
        <v>716.43075661339697</v>
      </c>
      <c r="AZ233" s="311">
        <f>IF(AY233="Neg","Neg",AY233*VLOOKUP($D233,$D$1422:AZ$1445,COLUMNS($D233:AZ233),FALSE))</f>
        <v>745.22746783648097</v>
      </c>
      <c r="BA233" s="311">
        <f>IF(AZ233="Neg","Neg",AZ233*VLOOKUP($D233,$D$1422:BA$1445,COLUMNS($D233:BA233),FALSE))</f>
        <v>776.74565080788557</v>
      </c>
      <c r="BB233" s="311">
        <f>IF(BA233="Neg","Neg",BA233*VLOOKUP($D233,$D$1422:BB$1445,COLUMNS($D233:BB233),FALSE))</f>
        <v>807.33971342681161</v>
      </c>
      <c r="BC233" s="311">
        <f>IF(BB233="Neg","Neg",BB233*VLOOKUP($D233,$D$1422:BC$1445,COLUMNS($D233:BC233),FALSE))</f>
        <v>841.31607128633357</v>
      </c>
    </row>
    <row r="234" spans="1:55">
      <c r="A234" s="304"/>
      <c r="B234" s="135" t="s">
        <v>1007</v>
      </c>
      <c r="C234" s="309" t="s">
        <v>376</v>
      </c>
      <c r="D234" s="166" t="s">
        <v>227</v>
      </c>
      <c r="E234" s="168"/>
      <c r="F234" s="168"/>
      <c r="G234" s="168"/>
      <c r="H234" s="168"/>
      <c r="I234" s="168"/>
      <c r="J234" s="168"/>
      <c r="K234" s="168"/>
      <c r="L234" s="168"/>
      <c r="M234" s="168"/>
      <c r="N234" s="168"/>
      <c r="O234" s="168"/>
      <c r="P234" s="168"/>
      <c r="Q234" s="168"/>
      <c r="R234" s="168"/>
      <c r="S234" s="168"/>
      <c r="T234" s="168"/>
      <c r="U234" s="168"/>
      <c r="V234" s="168"/>
      <c r="W234" s="168"/>
      <c r="X234" s="168"/>
      <c r="Y234" s="168"/>
      <c r="Z234" s="310">
        <v>210</v>
      </c>
      <c r="AA234" s="310">
        <v>0</v>
      </c>
      <c r="AB234" s="311">
        <f>IF(AA234="Neg","Neg",AA234*VLOOKUP($D234,$D$1422:$AY$1445,COLUMNS($D234:AB234),FALSE))</f>
        <v>0</v>
      </c>
      <c r="AC234" s="311">
        <f>IF(AB234="Neg","Neg",AB234*VLOOKUP($D234,$D$1422:$AY$1445,COLUMNS($D234:AC234),FALSE))</f>
        <v>0</v>
      </c>
      <c r="AD234" s="311">
        <f>IF(AC234="Neg","Neg",AC234*VLOOKUP($D234,$D$1422:$AY$1445,COLUMNS($D234:AD234),FALSE))</f>
        <v>0</v>
      </c>
      <c r="AE234" s="311">
        <f>IF(AD234="Neg","Neg",AD234*VLOOKUP($D234,$D$1422:$AY$1445,COLUMNS($D234:AE234),FALSE))</f>
        <v>0</v>
      </c>
      <c r="AF234" s="311">
        <f>IF(AE234="Neg","Neg",AE234*VLOOKUP($D234,$D$1422:$AY$1445,COLUMNS($D234:AF234),FALSE))</f>
        <v>0</v>
      </c>
      <c r="AG234" s="311">
        <f>IF(AF234="Neg","Neg",AF234*VLOOKUP($D234,$D$1422:$AY$1445,COLUMNS($D234:AG234),FALSE))</f>
        <v>0</v>
      </c>
      <c r="AH234" s="311">
        <f>IF(AG234="Neg","Neg",AG234*VLOOKUP($D234,$D$1422:$AY$1445,COLUMNS($D234:AH234),FALSE))</f>
        <v>0</v>
      </c>
      <c r="AI234" s="311">
        <f>IF(AH234="Neg","Neg",AH234*VLOOKUP($D234,$D$1422:$AY$1445,COLUMNS($D234:AI234),FALSE))</f>
        <v>0</v>
      </c>
      <c r="AJ234" s="311">
        <f>IF(AI234="Neg","Neg",AI234*VLOOKUP($D234,$D$1422:$AY$1445,COLUMNS($D234:AJ234),FALSE))</f>
        <v>0</v>
      </c>
      <c r="AK234" s="311">
        <f>IF(AJ234="Neg","Neg",AJ234*VLOOKUP($D234,$D$1422:$AY$1445,COLUMNS($D234:AK234),FALSE))</f>
        <v>0</v>
      </c>
      <c r="AL234" s="311">
        <f>IF(AK234="Neg","Neg",AK234*VLOOKUP($D234,$D$1422:$AY$1445,COLUMNS($D234:AL234),FALSE))</f>
        <v>0</v>
      </c>
      <c r="AM234" s="311">
        <f>IF(AL234="Neg","Neg",AL234*VLOOKUP($D234,$D$1422:$AY$1445,COLUMNS($D234:AM234),FALSE))</f>
        <v>0</v>
      </c>
      <c r="AN234" s="311">
        <f>IF(AM234="Neg","Neg",AM234*VLOOKUP($D234,$D$1422:$AY$1445,COLUMNS($D234:AN234),FALSE))</f>
        <v>0</v>
      </c>
      <c r="AO234" s="311">
        <f>IF(AN234="Neg","Neg",AN234*VLOOKUP($D234,$D$1422:$AY$1445,COLUMNS($D234:AO234),FALSE))</f>
        <v>0</v>
      </c>
      <c r="AP234" s="311">
        <f>IF(AO234="Neg","Neg",AO234*VLOOKUP($D234,$D$1422:$AY$1445,COLUMNS($D234:AP234),FALSE))</f>
        <v>0</v>
      </c>
      <c r="AQ234" s="311">
        <f>IF(AP234="Neg","Neg",AP234*VLOOKUP($D234,$D$1422:$AY$1445,COLUMNS($D234:AQ234),FALSE))</f>
        <v>0</v>
      </c>
      <c r="AR234" s="311">
        <f>IF(AQ234="Neg","Neg",AQ234*VLOOKUP($D234,$D$1422:$AY$1445,COLUMNS($D234:AR234),FALSE))</f>
        <v>0</v>
      </c>
      <c r="AS234" s="311">
        <f>IF(AR234="Neg","Neg",AR234*VLOOKUP($D234,$D$1422:$AY$1445,COLUMNS($D234:AS234),FALSE))</f>
        <v>0</v>
      </c>
      <c r="AT234" s="311">
        <f>IF(AS234="Neg","Neg",AS234*VLOOKUP($D234,$D$1422:$AY$1445,COLUMNS($D234:AT234),FALSE))</f>
        <v>0</v>
      </c>
      <c r="AU234" s="311">
        <f>IF(AT234="Neg","Neg",AT234*VLOOKUP($D234,$D$1422:$AY$1445,COLUMNS($D234:AU234),FALSE))</f>
        <v>0</v>
      </c>
      <c r="AV234" s="311">
        <f>IF(AU234="Neg","Neg",AU234*VLOOKUP($D234,$D$1422:$AY$1445,COLUMNS($D234:AV234),FALSE))</f>
        <v>0</v>
      </c>
      <c r="AW234" s="311">
        <f>IF(AV234="Neg","Neg",AV234*VLOOKUP($D234,$D$1422:$AY$1445,COLUMNS($D234:AW234),FALSE))</f>
        <v>0</v>
      </c>
      <c r="AX234" s="311">
        <f>IF(AW234="Neg","Neg",AW234*VLOOKUP($D234,$D$1422:$AY$1445,COLUMNS($D234:AX234),FALSE))</f>
        <v>0</v>
      </c>
      <c r="AY234" s="311">
        <f>IF(AX234="Neg","Neg",AX234*VLOOKUP($D234,$D$1422:$AY$1445,COLUMNS($D234:AY234),FALSE))</f>
        <v>0</v>
      </c>
      <c r="AZ234" s="311">
        <f>IF(AY234="Neg","Neg",AY234*VLOOKUP($D234,$D$1422:AZ$1445,COLUMNS($D234:AZ234),FALSE))</f>
        <v>0</v>
      </c>
      <c r="BA234" s="311">
        <f>IF(AZ234="Neg","Neg",AZ234*VLOOKUP($D234,$D$1422:BA$1445,COLUMNS($D234:BA234),FALSE))</f>
        <v>0</v>
      </c>
      <c r="BB234" s="311">
        <f>IF(BA234="Neg","Neg",BA234*VLOOKUP($D234,$D$1422:BB$1445,COLUMNS($D234:BB234),FALSE))</f>
        <v>0</v>
      </c>
      <c r="BC234" s="311">
        <f>IF(BB234="Neg","Neg",BB234*VLOOKUP($D234,$D$1422:BC$1445,COLUMNS($D234:BC234),FALSE))</f>
        <v>0</v>
      </c>
    </row>
    <row r="235" spans="1:55">
      <c r="A235" s="304"/>
      <c r="B235" s="135" t="s">
        <v>1007</v>
      </c>
      <c r="C235" s="309" t="s">
        <v>377</v>
      </c>
      <c r="D235" s="166" t="s">
        <v>988</v>
      </c>
      <c r="E235" s="168"/>
      <c r="F235" s="168"/>
      <c r="G235" s="168"/>
      <c r="H235" s="168"/>
      <c r="I235" s="168"/>
      <c r="J235" s="168"/>
      <c r="K235" s="168"/>
      <c r="L235" s="168"/>
      <c r="M235" s="168"/>
      <c r="N235" s="168"/>
      <c r="O235" s="168"/>
      <c r="P235" s="168"/>
      <c r="Q235" s="168"/>
      <c r="R235" s="168"/>
      <c r="S235" s="168"/>
      <c r="T235" s="168"/>
      <c r="U235" s="168"/>
      <c r="V235" s="168"/>
      <c r="W235" s="168"/>
      <c r="X235" s="168"/>
      <c r="Y235" s="168"/>
      <c r="Z235" s="310">
        <v>3900</v>
      </c>
      <c r="AA235" s="310">
        <v>5515</v>
      </c>
      <c r="AB235" s="311">
        <f>IF(AA235="Neg","Neg",AA235*VLOOKUP($D235,$D$1422:$AY$1445,COLUMNS($D235:AB235),FALSE))</f>
        <v>5847.742395367155</v>
      </c>
      <c r="AC235" s="311">
        <f>IF(AB235="Neg","Neg",AB235*VLOOKUP($D235,$D$1422:$AY$1445,COLUMNS($D235:AC235),FALSE))</f>
        <v>6134.7665729516675</v>
      </c>
      <c r="AD235" s="311">
        <f>IF(AC235="Neg","Neg",AC235*VLOOKUP($D235,$D$1422:$AY$1445,COLUMNS($D235:AD235),FALSE))</f>
        <v>6467.1184924374056</v>
      </c>
      <c r="AE235" s="311">
        <f>IF(AD235="Neg","Neg",AD235*VLOOKUP($D235,$D$1422:$AY$1445,COLUMNS($D235:AE235),FALSE))</f>
        <v>6919.4115868319113</v>
      </c>
      <c r="AF235" s="311">
        <f>IF(AE235="Neg","Neg",AE235*VLOOKUP($D235,$D$1422:$AY$1445,COLUMNS($D235:AF235),FALSE))</f>
        <v>7280.2845154895258</v>
      </c>
      <c r="AG235" s="311">
        <f>IF(AF235="Neg","Neg",AF235*VLOOKUP($D235,$D$1422:$AY$1445,COLUMNS($D235:AG235),FALSE))</f>
        <v>7638.261414693292</v>
      </c>
      <c r="AH235" s="311">
        <f>IF(AG235="Neg","Neg",AG235*VLOOKUP($D235,$D$1422:$AY$1445,COLUMNS($D235:AH235),FALSE))</f>
        <v>7990.9099450985477</v>
      </c>
      <c r="AI235" s="311">
        <f>IF(AH235="Neg","Neg",AH235*VLOOKUP($D235,$D$1422:$AY$1445,COLUMNS($D235:AI235),FALSE))</f>
        <v>8450.9149381510506</v>
      </c>
      <c r="AJ235" s="311">
        <f>IF(AI235="Neg","Neg",AI235*VLOOKUP($D235,$D$1422:$AY$1445,COLUMNS($D235:AJ235),FALSE))</f>
        <v>8765.5164748606803</v>
      </c>
      <c r="AK235" s="311">
        <f>IF(AJ235="Neg","Neg",AJ235*VLOOKUP($D235,$D$1422:$AY$1445,COLUMNS($D235:AK235),FALSE))</f>
        <v>9267.4813553371805</v>
      </c>
      <c r="AL235" s="311">
        <f>IF(AK235="Neg","Neg",AK235*VLOOKUP($D235,$D$1422:$AY$1445,COLUMNS($D235:AL235),FALSE))</f>
        <v>9824.0640497269651</v>
      </c>
      <c r="AM235" s="311">
        <f>IF(AL235="Neg","Neg",AL235*VLOOKUP($D235,$D$1422:$AY$1445,COLUMNS($D235:AM235),FALSE))</f>
        <v>10332.610075788192</v>
      </c>
      <c r="AN235" s="311">
        <f>IF(AM235="Neg","Neg",AM235*VLOOKUP($D235,$D$1422:$AY$1445,COLUMNS($D235:AN235),FALSE))</f>
        <v>11011.615093916587</v>
      </c>
      <c r="AO235" s="311">
        <f>IF(AN235="Neg","Neg",AN235*VLOOKUP($D235,$D$1422:$AY$1445,COLUMNS($D235:AO235),FALSE))</f>
        <v>11621.831277601916</v>
      </c>
      <c r="AP235" s="311">
        <f>IF(AO235="Neg","Neg",AO235*VLOOKUP($D235,$D$1422:$AY$1445,COLUMNS($D235:AP235),FALSE))</f>
        <v>12206.145894486544</v>
      </c>
      <c r="AQ235" s="311">
        <f>IF(AP235="Neg","Neg",AP235*VLOOKUP($D235,$D$1422:$AY$1445,COLUMNS($D235:AQ235),FALSE))</f>
        <v>12236.009164500792</v>
      </c>
      <c r="AR235" s="311">
        <f>IF(AQ235="Neg","Neg",AQ235*VLOOKUP($D235,$D$1422:$AY$1445,COLUMNS($D235:AR235),FALSE))</f>
        <v>12231.469882379313</v>
      </c>
      <c r="AS235" s="311">
        <f>IF(AR235="Neg","Neg",AR235*VLOOKUP($D235,$D$1422:$AY$1445,COLUMNS($D235:AS235),FALSE))</f>
        <v>12811.717042165843</v>
      </c>
      <c r="AT235" s="311">
        <f>IF(AS235="Neg","Neg",AS235*VLOOKUP($D235,$D$1422:$AY$1445,COLUMNS($D235:AT235),FALSE))</f>
        <v>13252.556177372098</v>
      </c>
      <c r="AU235" s="311">
        <f>IF(AT235="Neg","Neg",AT235*VLOOKUP($D235,$D$1422:$AY$1445,COLUMNS($D235:AU235),FALSE))</f>
        <v>13657.406452174368</v>
      </c>
      <c r="AV235" s="311">
        <f>IF(AU235="Neg","Neg",AU235*VLOOKUP($D235,$D$1422:$AY$1445,COLUMNS($D235:AV235),FALSE))</f>
        <v>14286.137700570247</v>
      </c>
      <c r="AW235" s="311">
        <f>IF(AV235="Neg","Neg",AV235*VLOOKUP($D235,$D$1422:$AY$1445,COLUMNS($D235:AW235),FALSE))</f>
        <v>14902.446934988529</v>
      </c>
      <c r="AX235" s="311">
        <f>IF(AW235="Neg","Neg",AW235*VLOOKUP($D235,$D$1422:$AY$1445,COLUMNS($D235:AX235),FALSE))</f>
        <v>15257.893875877277</v>
      </c>
      <c r="AY235" s="311">
        <f>IF(AX235="Neg","Neg",AX235*VLOOKUP($D235,$D$1422:$AY$1445,COLUMNS($D235:AY235),FALSE))</f>
        <v>15804.462490891538</v>
      </c>
      <c r="AZ235" s="311">
        <f>IF(AY235="Neg","Neg",AY235*VLOOKUP($D235,$D$1422:AZ$1445,COLUMNS($D235:AZ235),FALSE))</f>
        <v>16439.717940472769</v>
      </c>
      <c r="BA235" s="311">
        <f>IF(AZ235="Neg","Neg",AZ235*VLOOKUP($D235,$D$1422:BA$1445,COLUMNS($D235:BA235),FALSE))</f>
        <v>17135.009056821953</v>
      </c>
      <c r="BB235" s="311">
        <f>IF(BA235="Neg","Neg",BA235*VLOOKUP($D235,$D$1422:BB$1445,COLUMNS($D235:BB235),FALSE))</f>
        <v>17809.914078195463</v>
      </c>
      <c r="BC235" s="311">
        <f>IF(BB235="Neg","Neg",BB235*VLOOKUP($D235,$D$1422:BC$1445,COLUMNS($D235:BC235),FALSE))</f>
        <v>18559.432532576517</v>
      </c>
    </row>
    <row r="236" spans="1:55">
      <c r="A236" s="304"/>
      <c r="B236" s="135" t="s">
        <v>1007</v>
      </c>
      <c r="C236" s="309" t="s">
        <v>366</v>
      </c>
      <c r="D236" s="166" t="s">
        <v>988</v>
      </c>
      <c r="E236" s="168"/>
      <c r="F236" s="168"/>
      <c r="G236" s="168"/>
      <c r="H236" s="168"/>
      <c r="I236" s="168"/>
      <c r="J236" s="168"/>
      <c r="K236" s="168"/>
      <c r="L236" s="168"/>
      <c r="M236" s="168"/>
      <c r="N236" s="168"/>
      <c r="O236" s="168"/>
      <c r="P236" s="168"/>
      <c r="Q236" s="168"/>
      <c r="R236" s="168"/>
      <c r="S236" s="168"/>
      <c r="T236" s="168"/>
      <c r="U236" s="168"/>
      <c r="V236" s="168"/>
      <c r="W236" s="168"/>
      <c r="X236" s="168"/>
      <c r="Y236" s="168"/>
      <c r="Z236" s="310">
        <v>-190</v>
      </c>
      <c r="AA236" s="310">
        <v>-50</v>
      </c>
      <c r="AB236" s="311">
        <f>IF(AA236="Neg","Neg",AA236*VLOOKUP($D236,$D$1422:$AY$1445,COLUMNS($D236:AB236),FALSE))</f>
        <v>-53.016703493809203</v>
      </c>
      <c r="AC236" s="311">
        <f>IF(AB236="Neg","Neg",AB236*VLOOKUP($D236,$D$1422:$AY$1445,COLUMNS($D236:AC236),FALSE))</f>
        <v>-55.618917252508318</v>
      </c>
      <c r="AD236" s="311">
        <f>IF(AC236="Neg","Neg",AC236*VLOOKUP($D236,$D$1422:$AY$1445,COLUMNS($D236:AD236),FALSE))</f>
        <v>-58.632080620466056</v>
      </c>
      <c r="AE236" s="311">
        <f>IF(AD236="Neg","Neg",AD236*VLOOKUP($D236,$D$1422:$AY$1445,COLUMNS($D236:AE236),FALSE))</f>
        <v>-62.732652645801558</v>
      </c>
      <c r="AF236" s="311">
        <f>IF(AE236="Neg","Neg",AE236*VLOOKUP($D236,$D$1422:$AY$1445,COLUMNS($D236:AF236),FALSE))</f>
        <v>-66.004392706160715</v>
      </c>
      <c r="AG236" s="311">
        <f>IF(AF236="Neg","Neg",AF236*VLOOKUP($D236,$D$1422:$AY$1445,COLUMNS($D236:AG236),FALSE))</f>
        <v>-69.249876833121419</v>
      </c>
      <c r="AH236" s="311">
        <f>IF(AG236="Neg","Neg",AG236*VLOOKUP($D236,$D$1422:$AY$1445,COLUMNS($D236:AH236),FALSE))</f>
        <v>-72.447052992733887</v>
      </c>
      <c r="AI236" s="311">
        <f>IF(AH236="Neg","Neg",AH236*VLOOKUP($D236,$D$1422:$AY$1445,COLUMNS($D236:AI236),FALSE))</f>
        <v>-76.617542503636002</v>
      </c>
      <c r="AJ236" s="311">
        <f>IF(AI236="Neg","Neg",AI236*VLOOKUP($D236,$D$1422:$AY$1445,COLUMNS($D236:AJ236),FALSE))</f>
        <v>-79.469777650595475</v>
      </c>
      <c r="AK236" s="311">
        <f>IF(AJ236="Neg","Neg",AJ236*VLOOKUP($D236,$D$1422:$AY$1445,COLUMNS($D236:AK236),FALSE))</f>
        <v>-84.020683185287226</v>
      </c>
      <c r="AL236" s="311">
        <f>IF(AK236="Neg","Neg",AK236*VLOOKUP($D236,$D$1422:$AY$1445,COLUMNS($D236:AL236),FALSE))</f>
        <v>-89.066763823453911</v>
      </c>
      <c r="AM236" s="311">
        <f>IF(AL236="Neg","Neg",AL236*VLOOKUP($D236,$D$1422:$AY$1445,COLUMNS($D236:AM236),FALSE))</f>
        <v>-93.677335229267399</v>
      </c>
      <c r="AN236" s="311">
        <f>IF(AM236="Neg","Neg",AM236*VLOOKUP($D236,$D$1422:$AY$1445,COLUMNS($D236:AN236),FALSE))</f>
        <v>-99.83331907449309</v>
      </c>
      <c r="AO236" s="311">
        <f>IF(AN236="Neg","Neg",AN236*VLOOKUP($D236,$D$1422:$AY$1445,COLUMNS($D236:AO236),FALSE))</f>
        <v>-105.36565074888411</v>
      </c>
      <c r="AP236" s="311">
        <f>IF(AO236="Neg","Neg",AO236*VLOOKUP($D236,$D$1422:$AY$1445,COLUMNS($D236:AP236),FALSE))</f>
        <v>-110.66315407512735</v>
      </c>
      <c r="AQ236" s="311">
        <f>IF(AP236="Neg","Neg",AP236*VLOOKUP($D236,$D$1422:$AY$1445,COLUMNS($D236:AQ236),FALSE))</f>
        <v>-110.93389995014321</v>
      </c>
      <c r="AR236" s="311">
        <f>IF(AQ236="Neg","Neg",AQ236*VLOOKUP($D236,$D$1422:$AY$1445,COLUMNS($D236:AR236),FALSE))</f>
        <v>-110.89274598711982</v>
      </c>
      <c r="AS236" s="311">
        <f>IF(AR236="Neg","Neg",AR236*VLOOKUP($D236,$D$1422:$AY$1445,COLUMNS($D236:AS236),FALSE))</f>
        <v>-116.15337300241021</v>
      </c>
      <c r="AT236" s="311">
        <f>IF(AS236="Neg","Neg",AS236*VLOOKUP($D236,$D$1422:$AY$1445,COLUMNS($D236:AT236),FALSE))</f>
        <v>-120.15010133610247</v>
      </c>
      <c r="AU236" s="311">
        <f>IF(AT236="Neg","Neg",AT236*VLOOKUP($D236,$D$1422:$AY$1445,COLUMNS($D236:AU236),FALSE))</f>
        <v>-123.82054807048388</v>
      </c>
      <c r="AV236" s="311">
        <f>IF(AU236="Neg","Neg",AU236*VLOOKUP($D236,$D$1422:$AY$1445,COLUMNS($D236:AV236),FALSE))</f>
        <v>-129.5207407123323</v>
      </c>
      <c r="AW236" s="311">
        <f>IF(AV236="Neg","Neg",AV236*VLOOKUP($D236,$D$1422:$AY$1445,COLUMNS($D236:AW236),FALSE))</f>
        <v>-135.10831310053069</v>
      </c>
      <c r="AX236" s="311">
        <f>IF(AW236="Neg","Neg",AW236*VLOOKUP($D236,$D$1422:$AY$1445,COLUMNS($D236:AX236),FALSE))</f>
        <v>-138.33086016207872</v>
      </c>
      <c r="AY236" s="311">
        <f>IF(AX236="Neg","Neg",AX236*VLOOKUP($D236,$D$1422:$AY$1445,COLUMNS($D236:AY236),FALSE))</f>
        <v>-143.28615132267947</v>
      </c>
      <c r="AZ236" s="311">
        <f>IF(AY236="Neg","Neg",AY236*VLOOKUP($D236,$D$1422:AZ$1445,COLUMNS($D236:AZ236),FALSE))</f>
        <v>-149.04549356729626</v>
      </c>
      <c r="BA236" s="311">
        <f>IF(AZ236="Neg","Neg",AZ236*VLOOKUP($D236,$D$1422:BA$1445,COLUMNS($D236:BA236),FALSE))</f>
        <v>-155.34913016157719</v>
      </c>
      <c r="BB236" s="311">
        <f>IF(BA236="Neg","Neg",BA236*VLOOKUP($D236,$D$1422:BB$1445,COLUMNS($D236:BB236),FALSE))</f>
        <v>-161.4679426853624</v>
      </c>
      <c r="BC236" s="311">
        <f>IF(BB236="Neg","Neg",BB236*VLOOKUP($D236,$D$1422:BC$1445,COLUMNS($D236:BC236),FALSE))</f>
        <v>-168.26321425726678</v>
      </c>
    </row>
    <row r="237" spans="1:55">
      <c r="A237" s="304"/>
      <c r="B237" s="135" t="s">
        <v>1007</v>
      </c>
      <c r="C237" s="309" t="s">
        <v>356</v>
      </c>
      <c r="D237" s="166" t="s">
        <v>249</v>
      </c>
      <c r="E237" s="168"/>
      <c r="F237" s="168"/>
      <c r="G237" s="168"/>
      <c r="H237" s="168"/>
      <c r="I237" s="168"/>
      <c r="J237" s="168"/>
      <c r="K237" s="168"/>
      <c r="L237" s="168"/>
      <c r="M237" s="168"/>
      <c r="N237" s="168"/>
      <c r="O237" s="168"/>
      <c r="P237" s="168"/>
      <c r="Q237" s="168"/>
      <c r="R237" s="168"/>
      <c r="S237" s="168"/>
      <c r="T237" s="168"/>
      <c r="U237" s="168"/>
      <c r="V237" s="168"/>
      <c r="W237" s="168"/>
      <c r="X237" s="168"/>
      <c r="Y237" s="168"/>
      <c r="Z237" s="310">
        <v>290</v>
      </c>
      <c r="AA237" s="310">
        <v>335</v>
      </c>
      <c r="AB237" s="311">
        <f>IF(AA237="Neg","Neg",AA237*VLOOKUP($D237,$D$1422:$AY$1445,COLUMNS($D237:AB237),FALSE))</f>
        <v>355.21191340852164</v>
      </c>
      <c r="AC237" s="311">
        <f>IF(AB237="Neg","Neg",AB237*VLOOKUP($D237,$D$1422:$AY$1445,COLUMNS($D237:AC237),FALSE))</f>
        <v>372.64674559180571</v>
      </c>
      <c r="AD237" s="311">
        <f>IF(AC237="Neg","Neg",AC237*VLOOKUP($D237,$D$1422:$AY$1445,COLUMNS($D237:AD237),FALSE))</f>
        <v>392.8349401571225</v>
      </c>
      <c r="AE237" s="311">
        <f>IF(AD237="Neg","Neg",AD237*VLOOKUP($D237,$D$1422:$AY$1445,COLUMNS($D237:AE237),FALSE))</f>
        <v>420.30877272687036</v>
      </c>
      <c r="AF237" s="311">
        <f>IF(AE237="Neg","Neg",AE237*VLOOKUP($D237,$D$1422:$AY$1445,COLUMNS($D237:AF237),FALSE))</f>
        <v>442.22943113127667</v>
      </c>
      <c r="AG237" s="311">
        <f>IF(AF237="Neg","Neg",AF237*VLOOKUP($D237,$D$1422:$AY$1445,COLUMNS($D237:AG237),FALSE))</f>
        <v>463.9741747819134</v>
      </c>
      <c r="AH237" s="311">
        <f>IF(AG237="Neg","Neg",AG237*VLOOKUP($D237,$D$1422:$AY$1445,COLUMNS($D237:AH237),FALSE))</f>
        <v>485.39525505131695</v>
      </c>
      <c r="AI237" s="311">
        <f>IF(AH237="Neg","Neg",AH237*VLOOKUP($D237,$D$1422:$AY$1445,COLUMNS($D237:AI237),FALSE))</f>
        <v>513.33753477436107</v>
      </c>
      <c r="AJ237" s="311">
        <f>IF(AI237="Neg","Neg",AI237*VLOOKUP($D237,$D$1422:$AY$1445,COLUMNS($D237:AJ237),FALSE))</f>
        <v>532.4475102589895</v>
      </c>
      <c r="AK237" s="311">
        <f>IF(AJ237="Neg","Neg",AJ237*VLOOKUP($D237,$D$1422:$AY$1445,COLUMNS($D237:AK237),FALSE))</f>
        <v>562.93857734142421</v>
      </c>
      <c r="AL237" s="311">
        <f>IF(AK237="Neg","Neg",AK237*VLOOKUP($D237,$D$1422:$AY$1445,COLUMNS($D237:AL237),FALSE))</f>
        <v>596.74731761714099</v>
      </c>
      <c r="AM237" s="311">
        <f>IF(AL237="Neg","Neg",AL237*VLOOKUP($D237,$D$1422:$AY$1445,COLUMNS($D237:AM237),FALSE))</f>
        <v>627.63814603609137</v>
      </c>
      <c r="AN237" s="311">
        <f>IF(AM237="Neg","Neg",AM237*VLOOKUP($D237,$D$1422:$AY$1445,COLUMNS($D237:AN237),FALSE))</f>
        <v>668.88323779910354</v>
      </c>
      <c r="AO237" s="311">
        <f>IF(AN237="Neg","Neg",AN237*VLOOKUP($D237,$D$1422:$AY$1445,COLUMNS($D237:AO237),FALSE))</f>
        <v>705.94986001752329</v>
      </c>
      <c r="AP237" s="311">
        <f>IF(AO237="Neg","Neg",AO237*VLOOKUP($D237,$D$1422:$AY$1445,COLUMNS($D237:AP237),FALSE))</f>
        <v>741.44313230335297</v>
      </c>
      <c r="AQ237" s="311">
        <f>IF(AP237="Neg","Neg",AP237*VLOOKUP($D237,$D$1422:$AY$1445,COLUMNS($D237:AQ237),FALSE))</f>
        <v>743.25712966595916</v>
      </c>
      <c r="AR237" s="311">
        <f>IF(AQ237="Neg","Neg",AQ237*VLOOKUP($D237,$D$1422:$AY$1445,COLUMNS($D237:AR237),FALSE))</f>
        <v>742.98139811370243</v>
      </c>
      <c r="AS237" s="311">
        <f>IF(AR237="Neg","Neg",AR237*VLOOKUP($D237,$D$1422:$AY$1445,COLUMNS($D237:AS237),FALSE))</f>
        <v>778.22759911614799</v>
      </c>
      <c r="AT237" s="311">
        <f>IF(AS237="Neg","Neg",AS237*VLOOKUP($D237,$D$1422:$AY$1445,COLUMNS($D237:AT237),FALSE))</f>
        <v>805.00567895188613</v>
      </c>
      <c r="AU237" s="311">
        <f>IF(AT237="Neg","Neg",AT237*VLOOKUP($D237,$D$1422:$AY$1445,COLUMNS($D237:AU237),FALSE))</f>
        <v>829.59767207224161</v>
      </c>
      <c r="AV237" s="311">
        <f>IF(AU237="Neg","Neg",AU237*VLOOKUP($D237,$D$1422:$AY$1445,COLUMNS($D237:AV237),FALSE))</f>
        <v>867.78896277262595</v>
      </c>
      <c r="AW237" s="311">
        <f>IF(AV237="Neg","Neg",AV237*VLOOKUP($D237,$D$1422:$AY$1445,COLUMNS($D237:AW237),FALSE))</f>
        <v>905.22569777355511</v>
      </c>
      <c r="AX237" s="311">
        <f>IF(AW237="Neg","Neg",AW237*VLOOKUP($D237,$D$1422:$AY$1445,COLUMNS($D237:AX237),FALSE))</f>
        <v>926.81676308592682</v>
      </c>
      <c r="AY237" s="311">
        <f>IF(AX237="Neg","Neg",AX237*VLOOKUP($D237,$D$1422:$AY$1445,COLUMNS($D237:AY237),FALSE))</f>
        <v>960.01721386195175</v>
      </c>
      <c r="AZ237" s="311">
        <f>IF(AY237="Neg","Neg",AY237*VLOOKUP($D237,$D$1422:AZ$1445,COLUMNS($D237:AZ237),FALSE))</f>
        <v>998.60480690088423</v>
      </c>
      <c r="BA237" s="311">
        <f>IF(AZ237="Neg","Neg",AZ237*VLOOKUP($D237,$D$1422:BA$1445,COLUMNS($D237:BA237),FALSE))</f>
        <v>1040.8391720825664</v>
      </c>
      <c r="BB237" s="311">
        <f>IF(BA237="Neg","Neg",BA237*VLOOKUP($D237,$D$1422:BB$1445,COLUMNS($D237:BB237),FALSE))</f>
        <v>1081.8352159919273</v>
      </c>
      <c r="BC237" s="311">
        <f>IF(BB237="Neg","Neg",BB237*VLOOKUP($D237,$D$1422:BC$1445,COLUMNS($D237:BC237),FALSE))</f>
        <v>1127.3635355236866</v>
      </c>
    </row>
    <row r="238" spans="1:55">
      <c r="A238" s="304"/>
      <c r="B238" s="135" t="s">
        <v>1007</v>
      </c>
      <c r="C238" s="309" t="s">
        <v>357</v>
      </c>
      <c r="D238" s="166" t="s">
        <v>990</v>
      </c>
      <c r="E238" s="168"/>
      <c r="F238" s="168"/>
      <c r="G238" s="168"/>
      <c r="H238" s="168"/>
      <c r="I238" s="168"/>
      <c r="J238" s="168"/>
      <c r="K238" s="168"/>
      <c r="L238" s="168"/>
      <c r="M238" s="168"/>
      <c r="N238" s="168"/>
      <c r="O238" s="168"/>
      <c r="P238" s="168"/>
      <c r="Q238" s="168"/>
      <c r="R238" s="168"/>
      <c r="S238" s="168"/>
      <c r="T238" s="168"/>
      <c r="U238" s="168"/>
      <c r="V238" s="168"/>
      <c r="W238" s="168"/>
      <c r="X238" s="168"/>
      <c r="Y238" s="168"/>
      <c r="Z238" s="310">
        <v>550</v>
      </c>
      <c r="AA238" s="310">
        <v>625</v>
      </c>
      <c r="AB238" s="311">
        <f>IF(AA238="Neg","Neg",AA238*VLOOKUP($D238,$D$1422:$AY$1445,COLUMNS($D238:AB238),FALSE))</f>
        <v>662.708793672615</v>
      </c>
      <c r="AC238" s="311">
        <f>IF(AB238="Neg","Neg",AB238*VLOOKUP($D238,$D$1422:$AY$1445,COLUMNS($D238:AC238),FALSE))</f>
        <v>695.23646565635397</v>
      </c>
      <c r="AD238" s="311">
        <f>IF(AC238="Neg","Neg",AC238*VLOOKUP($D238,$D$1422:$AY$1445,COLUMNS($D238:AD238),FALSE))</f>
        <v>732.90100775582562</v>
      </c>
      <c r="AE238" s="311">
        <f>IF(AD238="Neg","Neg",AD238*VLOOKUP($D238,$D$1422:$AY$1445,COLUMNS($D238:AE238),FALSE))</f>
        <v>784.15815807251931</v>
      </c>
      <c r="AF238" s="311">
        <f>IF(AE238="Neg","Neg",AE238*VLOOKUP($D238,$D$1422:$AY$1445,COLUMNS($D238:AF238),FALSE))</f>
        <v>825.05490882700872</v>
      </c>
      <c r="AG238" s="311">
        <f>IF(AF238="Neg","Neg",AF238*VLOOKUP($D238,$D$1422:$AY$1445,COLUMNS($D238:AG238),FALSE))</f>
        <v>865.62346041401759</v>
      </c>
      <c r="AH238" s="311">
        <f>IF(AG238="Neg","Neg",AG238*VLOOKUP($D238,$D$1422:$AY$1445,COLUMNS($D238:AH238),FALSE))</f>
        <v>905.58816240917349</v>
      </c>
      <c r="AI238" s="311">
        <f>IF(AH238="Neg","Neg",AH238*VLOOKUP($D238,$D$1422:$AY$1445,COLUMNS($D238:AI238),FALSE))</f>
        <v>957.71928129544983</v>
      </c>
      <c r="AJ238" s="311">
        <f>IF(AI238="Neg","Neg",AI238*VLOOKUP($D238,$D$1422:$AY$1445,COLUMNS($D238:AJ238),FALSE))</f>
        <v>993.37222063244315</v>
      </c>
      <c r="AK238" s="311">
        <f>IF(AJ238="Neg","Neg",AJ238*VLOOKUP($D238,$D$1422:$AY$1445,COLUMNS($D238:AK238),FALSE))</f>
        <v>1050.25853981609</v>
      </c>
      <c r="AL238" s="311">
        <f>IF(AK238="Neg","Neg",AK238*VLOOKUP($D238,$D$1422:$AY$1445,COLUMNS($D238:AL238),FALSE))</f>
        <v>1113.3345477931734</v>
      </c>
      <c r="AM238" s="311">
        <f>IF(AL238="Neg","Neg",AL238*VLOOKUP($D238,$D$1422:$AY$1445,COLUMNS($D238:AM238),FALSE))</f>
        <v>1170.9666903658419</v>
      </c>
      <c r="AN238" s="311">
        <f>IF(AM238="Neg","Neg",AM238*VLOOKUP($D238,$D$1422:$AY$1445,COLUMNS($D238:AN238),FALSE))</f>
        <v>1247.9164884311631</v>
      </c>
      <c r="AO238" s="311">
        <f>IF(AN238="Neg","Neg",AN238*VLOOKUP($D238,$D$1422:$AY$1445,COLUMNS($D238:AO238),FALSE))</f>
        <v>1317.0706343610507</v>
      </c>
      <c r="AP238" s="311">
        <f>IF(AO238="Neg","Neg",AO238*VLOOKUP($D238,$D$1422:$AY$1445,COLUMNS($D238:AP238),FALSE))</f>
        <v>1383.2894259390912</v>
      </c>
      <c r="AQ238" s="311">
        <f>IF(AP238="Neg","Neg",AP238*VLOOKUP($D238,$D$1422:$AY$1445,COLUMNS($D238:AQ238),FALSE))</f>
        <v>1386.6737493767894</v>
      </c>
      <c r="AR238" s="311">
        <f>IF(AQ238="Neg","Neg",AQ238*VLOOKUP($D238,$D$1422:$AY$1445,COLUMNS($D238:AR238),FALSE))</f>
        <v>1386.159324838997</v>
      </c>
      <c r="AS238" s="311">
        <f>IF(AR238="Neg","Neg",AR238*VLOOKUP($D238,$D$1422:$AY$1445,COLUMNS($D238:AS238),FALSE))</f>
        <v>1451.9171625301267</v>
      </c>
      <c r="AT238" s="311">
        <f>IF(AS238="Neg","Neg",AS238*VLOOKUP($D238,$D$1422:$AY$1445,COLUMNS($D238:AT238),FALSE))</f>
        <v>1501.8762667012797</v>
      </c>
      <c r="AU238" s="311">
        <f>IF(AT238="Neg","Neg",AT238*VLOOKUP($D238,$D$1422:$AY$1445,COLUMNS($D238:AU238),FALSE))</f>
        <v>1547.7568508810473</v>
      </c>
      <c r="AV238" s="311">
        <f>IF(AU238="Neg","Neg",AU238*VLOOKUP($D238,$D$1422:$AY$1445,COLUMNS($D238:AV238),FALSE))</f>
        <v>1619.0092589041524</v>
      </c>
      <c r="AW238" s="311">
        <f>IF(AV238="Neg","Neg",AV238*VLOOKUP($D238,$D$1422:$AY$1445,COLUMNS($D238:AW238),FALSE))</f>
        <v>1688.8539137566322</v>
      </c>
      <c r="AX238" s="311">
        <f>IF(AW238="Neg","Neg",AW238*VLOOKUP($D238,$D$1422:$AY$1445,COLUMNS($D238:AX238),FALSE))</f>
        <v>1729.1357520259826</v>
      </c>
      <c r="AY238" s="311">
        <f>IF(AX238="Neg","Neg",AX238*VLOOKUP($D238,$D$1422:$AY$1445,COLUMNS($D238:AY238),FALSE))</f>
        <v>1791.0768915334918</v>
      </c>
      <c r="AZ238" s="311">
        <f>IF(AY238="Neg","Neg",AY238*VLOOKUP($D238,$D$1422:AZ$1445,COLUMNS($D238:AZ238),FALSE))</f>
        <v>1863.0686695912016</v>
      </c>
      <c r="BA238" s="311">
        <f>IF(AZ238="Neg","Neg",AZ238*VLOOKUP($D238,$D$1422:BA$1445,COLUMNS($D238:BA238),FALSE))</f>
        <v>1941.8641270197131</v>
      </c>
      <c r="BB238" s="311">
        <f>IF(BA238="Neg","Neg",BA238*VLOOKUP($D238,$D$1422:BB$1445,COLUMNS($D238:BB238),FALSE))</f>
        <v>2018.3492835670281</v>
      </c>
      <c r="BC238" s="311">
        <f>IF(BB238="Neg","Neg",BB238*VLOOKUP($D238,$D$1422:BC$1445,COLUMNS($D238:BC238),FALSE))</f>
        <v>2103.2901782158328</v>
      </c>
    </row>
    <row r="239" spans="1:55">
      <c r="A239" s="304"/>
      <c r="B239" s="135" t="s">
        <v>1007</v>
      </c>
      <c r="C239" s="309" t="s">
        <v>358</v>
      </c>
      <c r="D239" s="166" t="s">
        <v>91</v>
      </c>
      <c r="E239" s="168"/>
      <c r="F239" s="168"/>
      <c r="G239" s="168"/>
      <c r="H239" s="168"/>
      <c r="I239" s="168"/>
      <c r="J239" s="168"/>
      <c r="K239" s="168"/>
      <c r="L239" s="168"/>
      <c r="M239" s="168"/>
      <c r="N239" s="168"/>
      <c r="O239" s="168"/>
      <c r="P239" s="168"/>
      <c r="Q239" s="168"/>
      <c r="R239" s="168"/>
      <c r="S239" s="168"/>
      <c r="T239" s="168"/>
      <c r="U239" s="168"/>
      <c r="V239" s="168"/>
      <c r="W239" s="168"/>
      <c r="X239" s="168"/>
      <c r="Y239" s="168"/>
      <c r="Z239" s="310">
        <v>-270</v>
      </c>
      <c r="AA239" s="310">
        <v>-280</v>
      </c>
      <c r="AB239" s="311">
        <f>IF(AA239="Neg","Neg",AA239*VLOOKUP($D239,$D$1422:$AY$1445,COLUMNS($D239:AB239),FALSE))</f>
        <v>-296.89353956533154</v>
      </c>
      <c r="AC239" s="311">
        <f>IF(AB239="Neg","Neg",AB239*VLOOKUP($D239,$D$1422:$AY$1445,COLUMNS($D239:AC239),FALSE))</f>
        <v>-311.4659366140466</v>
      </c>
      <c r="AD239" s="311">
        <f>IF(AC239="Neg","Neg",AC239*VLOOKUP($D239,$D$1422:$AY$1445,COLUMNS($D239:AD239),FALSE))</f>
        <v>-328.33965147460992</v>
      </c>
      <c r="AE239" s="311">
        <f>IF(AD239="Neg","Neg",AD239*VLOOKUP($D239,$D$1422:$AY$1445,COLUMNS($D239:AE239),FALSE))</f>
        <v>-351.30285481648872</v>
      </c>
      <c r="AF239" s="311">
        <f>IF(AE239="Neg","Neg",AE239*VLOOKUP($D239,$D$1422:$AY$1445,COLUMNS($D239:AF239),FALSE))</f>
        <v>-369.62459915449995</v>
      </c>
      <c r="AG239" s="311">
        <f>IF(AF239="Neg","Neg",AF239*VLOOKUP($D239,$D$1422:$AY$1445,COLUMNS($D239:AG239),FALSE))</f>
        <v>-387.7993102654799</v>
      </c>
      <c r="AH239" s="311">
        <f>IF(AG239="Neg","Neg",AG239*VLOOKUP($D239,$D$1422:$AY$1445,COLUMNS($D239:AH239),FALSE))</f>
        <v>-405.70349675930976</v>
      </c>
      <c r="AI239" s="311">
        <f>IF(AH239="Neg","Neg",AH239*VLOOKUP($D239,$D$1422:$AY$1445,COLUMNS($D239:AI239),FALSE))</f>
        <v>-429.05823802036156</v>
      </c>
      <c r="AJ239" s="311">
        <f>IF(AI239="Neg","Neg",AI239*VLOOKUP($D239,$D$1422:$AY$1445,COLUMNS($D239:AJ239),FALSE))</f>
        <v>-445.03075484333459</v>
      </c>
      <c r="AK239" s="311">
        <f>IF(AJ239="Neg","Neg",AJ239*VLOOKUP($D239,$D$1422:$AY$1445,COLUMNS($D239:AK239),FALSE))</f>
        <v>-470.51582583760842</v>
      </c>
      <c r="AL239" s="311">
        <f>IF(AK239="Neg","Neg",AK239*VLOOKUP($D239,$D$1422:$AY$1445,COLUMNS($D239:AL239),FALSE))</f>
        <v>-498.7738774113418</v>
      </c>
      <c r="AM239" s="311">
        <f>IF(AL239="Neg","Neg",AL239*VLOOKUP($D239,$D$1422:$AY$1445,COLUMNS($D239:AM239),FALSE))</f>
        <v>-524.59307728389729</v>
      </c>
      <c r="AN239" s="311">
        <f>IF(AM239="Neg","Neg",AM239*VLOOKUP($D239,$D$1422:$AY$1445,COLUMNS($D239:AN239),FALSE))</f>
        <v>-559.06658681716112</v>
      </c>
      <c r="AO239" s="311">
        <f>IF(AN239="Neg","Neg",AN239*VLOOKUP($D239,$D$1422:$AY$1445,COLUMNS($D239:AO239),FALSE))</f>
        <v>-590.04764419375078</v>
      </c>
      <c r="AP239" s="311">
        <f>IF(AO239="Neg","Neg",AO239*VLOOKUP($D239,$D$1422:$AY$1445,COLUMNS($D239:AP239),FALSE))</f>
        <v>-619.7136628207129</v>
      </c>
      <c r="AQ239" s="311">
        <f>IF(AP239="Neg","Neg",AP239*VLOOKUP($D239,$D$1422:$AY$1445,COLUMNS($D239:AQ239),FALSE))</f>
        <v>-621.22983972080169</v>
      </c>
      <c r="AR239" s="311">
        <f>IF(AQ239="Neg","Neg",AQ239*VLOOKUP($D239,$D$1422:$AY$1445,COLUMNS($D239:AR239),FALSE))</f>
        <v>-620.99937752787071</v>
      </c>
      <c r="AS239" s="311">
        <f>IF(AR239="Neg","Neg",AR239*VLOOKUP($D239,$D$1422:$AY$1445,COLUMNS($D239:AS239),FALSE))</f>
        <v>-650.45888881349686</v>
      </c>
      <c r="AT239" s="311">
        <f>IF(AS239="Neg","Neg",AS239*VLOOKUP($D239,$D$1422:$AY$1445,COLUMNS($D239:AT239),FALSE))</f>
        <v>-672.84056748217347</v>
      </c>
      <c r="AU239" s="311">
        <f>IF(AT239="Neg","Neg",AT239*VLOOKUP($D239,$D$1422:$AY$1445,COLUMNS($D239:AU239),FALSE))</f>
        <v>-693.39506919470932</v>
      </c>
      <c r="AV239" s="311">
        <f>IF(AU239="Neg","Neg",AU239*VLOOKUP($D239,$D$1422:$AY$1445,COLUMNS($D239:AV239),FALSE))</f>
        <v>-725.31614798906037</v>
      </c>
      <c r="AW239" s="311">
        <f>IF(AV239="Neg","Neg",AV239*VLOOKUP($D239,$D$1422:$AY$1445,COLUMNS($D239:AW239),FALSE))</f>
        <v>-756.60655336297134</v>
      </c>
      <c r="AX239" s="311">
        <f>IF(AW239="Neg","Neg",AW239*VLOOKUP($D239,$D$1422:$AY$1445,COLUMNS($D239:AX239),FALSE))</f>
        <v>-774.65281690764027</v>
      </c>
      <c r="AY239" s="311">
        <f>IF(AX239="Neg","Neg",AX239*VLOOKUP($D239,$D$1422:$AY$1445,COLUMNS($D239:AY239),FALSE))</f>
        <v>-802.40244740700439</v>
      </c>
      <c r="AZ239" s="311">
        <f>IF(AY239="Neg","Neg",AY239*VLOOKUP($D239,$D$1422:AZ$1445,COLUMNS($D239:AZ239),FALSE))</f>
        <v>-834.65476397685836</v>
      </c>
      <c r="BA239" s="311">
        <f>IF(AZ239="Neg","Neg",AZ239*VLOOKUP($D239,$D$1422:BA$1445,COLUMNS($D239:BA239),FALSE))</f>
        <v>-869.95512890483155</v>
      </c>
      <c r="BB239" s="311">
        <f>IF(BA239="Neg","Neg",BA239*VLOOKUP($D239,$D$1422:BB$1445,COLUMNS($D239:BB239),FALSE))</f>
        <v>-904.22047903802866</v>
      </c>
      <c r="BC239" s="311">
        <f>IF(BB239="Neg","Neg",BB239*VLOOKUP($D239,$D$1422:BC$1445,COLUMNS($D239:BC239),FALSE))</f>
        <v>-942.27399984069325</v>
      </c>
    </row>
    <row r="240" spans="1:55">
      <c r="A240" s="304"/>
      <c r="B240" s="135" t="s">
        <v>1007</v>
      </c>
      <c r="C240" s="309" t="s">
        <v>368</v>
      </c>
      <c r="D240" s="166" t="s">
        <v>792</v>
      </c>
      <c r="E240" s="168"/>
      <c r="F240" s="168"/>
      <c r="G240" s="168"/>
      <c r="H240" s="168"/>
      <c r="I240" s="168"/>
      <c r="J240" s="168"/>
      <c r="K240" s="168"/>
      <c r="L240" s="168"/>
      <c r="M240" s="168"/>
      <c r="N240" s="168"/>
      <c r="O240" s="168"/>
      <c r="P240" s="168"/>
      <c r="Q240" s="168"/>
      <c r="R240" s="168"/>
      <c r="S240" s="168"/>
      <c r="T240" s="168"/>
      <c r="U240" s="168"/>
      <c r="V240" s="168"/>
      <c r="W240" s="168"/>
      <c r="X240" s="168"/>
      <c r="Y240" s="168"/>
      <c r="Z240" s="310">
        <v>385</v>
      </c>
      <c r="AA240" s="310">
        <v>-35</v>
      </c>
      <c r="AB240" s="311">
        <f>IF(AA240="Neg","Neg",AA240*VLOOKUP($D240,$D$1422:$AY$1445,COLUMNS($D240:AB240),FALSE))</f>
        <v>-37.111692445666442</v>
      </c>
      <c r="AC240" s="311">
        <f>IF(AB240="Neg","Neg",AB240*VLOOKUP($D240,$D$1422:$AY$1445,COLUMNS($D240:AC240),FALSE))</f>
        <v>-38.933242076755825</v>
      </c>
      <c r="AD240" s="311">
        <f>IF(AC240="Neg","Neg",AC240*VLOOKUP($D240,$D$1422:$AY$1445,COLUMNS($D240:AD240),FALSE))</f>
        <v>-41.04245643432624</v>
      </c>
      <c r="AE240" s="311">
        <f>IF(AD240="Neg","Neg",AD240*VLOOKUP($D240,$D$1422:$AY$1445,COLUMNS($D240:AE240),FALSE))</f>
        <v>-43.91285685206109</v>
      </c>
      <c r="AF240" s="311">
        <f>IF(AE240="Neg","Neg",AE240*VLOOKUP($D240,$D$1422:$AY$1445,COLUMNS($D240:AF240),FALSE))</f>
        <v>-46.203074894312493</v>
      </c>
      <c r="AG240" s="311">
        <f>IF(AF240="Neg","Neg",AF240*VLOOKUP($D240,$D$1422:$AY$1445,COLUMNS($D240:AG240),FALSE))</f>
        <v>-48.474913783184988</v>
      </c>
      <c r="AH240" s="311">
        <f>IF(AG240="Neg","Neg",AG240*VLOOKUP($D240,$D$1422:$AY$1445,COLUMNS($D240:AH240),FALSE))</f>
        <v>-50.71293709491372</v>
      </c>
      <c r="AI240" s="311">
        <f>IF(AH240="Neg","Neg",AH240*VLOOKUP($D240,$D$1422:$AY$1445,COLUMNS($D240:AI240),FALSE))</f>
        <v>-53.632279752545195</v>
      </c>
      <c r="AJ240" s="311">
        <f>IF(AI240="Neg","Neg",AI240*VLOOKUP($D240,$D$1422:$AY$1445,COLUMNS($D240:AJ240),FALSE))</f>
        <v>-55.628844355416824</v>
      </c>
      <c r="AK240" s="311">
        <f>IF(AJ240="Neg","Neg",AJ240*VLOOKUP($D240,$D$1422:$AY$1445,COLUMNS($D240:AK240),FALSE))</f>
        <v>-58.814478229701052</v>
      </c>
      <c r="AL240" s="311">
        <f>IF(AK240="Neg","Neg",AK240*VLOOKUP($D240,$D$1422:$AY$1445,COLUMNS($D240:AL240),FALSE))</f>
        <v>-62.346734676417725</v>
      </c>
      <c r="AM240" s="311">
        <f>IF(AL240="Neg","Neg",AL240*VLOOKUP($D240,$D$1422:$AY$1445,COLUMNS($D240:AM240),FALSE))</f>
        <v>-65.574134660487161</v>
      </c>
      <c r="AN240" s="311">
        <f>IF(AM240="Neg","Neg",AM240*VLOOKUP($D240,$D$1422:$AY$1445,COLUMNS($D240:AN240),FALSE))</f>
        <v>-69.88332335214514</v>
      </c>
      <c r="AO240" s="311">
        <f>IF(AN240="Neg","Neg",AN240*VLOOKUP($D240,$D$1422:$AY$1445,COLUMNS($D240:AO240),FALSE))</f>
        <v>-73.755955524218848</v>
      </c>
      <c r="AP240" s="311">
        <f>IF(AO240="Neg","Neg",AO240*VLOOKUP($D240,$D$1422:$AY$1445,COLUMNS($D240:AP240),FALSE))</f>
        <v>-77.464207852589112</v>
      </c>
      <c r="AQ240" s="311">
        <f>IF(AP240="Neg","Neg",AP240*VLOOKUP($D240,$D$1422:$AY$1445,COLUMNS($D240:AQ240),FALSE))</f>
        <v>-77.653729965100212</v>
      </c>
      <c r="AR240" s="311">
        <f>IF(AQ240="Neg","Neg",AQ240*VLOOKUP($D240,$D$1422:$AY$1445,COLUMNS($D240:AR240),FALSE))</f>
        <v>-77.624922190983838</v>
      </c>
      <c r="AS240" s="311">
        <f>IF(AR240="Neg","Neg",AR240*VLOOKUP($D240,$D$1422:$AY$1445,COLUMNS($D240:AS240),FALSE))</f>
        <v>-81.307361101687107</v>
      </c>
      <c r="AT240" s="311">
        <f>IF(AS240="Neg","Neg",AS240*VLOOKUP($D240,$D$1422:$AY$1445,COLUMNS($D240:AT240),FALSE))</f>
        <v>-84.105070935271684</v>
      </c>
      <c r="AU240" s="311">
        <f>IF(AT240="Neg","Neg",AT240*VLOOKUP($D240,$D$1422:$AY$1445,COLUMNS($D240:AU240),FALSE))</f>
        <v>-86.674383649338665</v>
      </c>
      <c r="AV240" s="311">
        <f>IF(AU240="Neg","Neg",AU240*VLOOKUP($D240,$D$1422:$AY$1445,COLUMNS($D240:AV240),FALSE))</f>
        <v>-90.664518498632546</v>
      </c>
      <c r="AW240" s="311">
        <f>IF(AV240="Neg","Neg",AV240*VLOOKUP($D240,$D$1422:$AY$1445,COLUMNS($D240:AW240),FALSE))</f>
        <v>-94.575819170371417</v>
      </c>
      <c r="AX240" s="311">
        <f>IF(AW240="Neg","Neg",AW240*VLOOKUP($D240,$D$1422:$AY$1445,COLUMNS($D240:AX240),FALSE))</f>
        <v>-96.831602113455034</v>
      </c>
      <c r="AY240" s="311">
        <f>IF(AX240="Neg","Neg",AX240*VLOOKUP($D240,$D$1422:$AY$1445,COLUMNS($D240:AY240),FALSE))</f>
        <v>-100.30030592587555</v>
      </c>
      <c r="AZ240" s="311">
        <f>IF(AY240="Neg","Neg",AY240*VLOOKUP($D240,$D$1422:AZ$1445,COLUMNS($D240:AZ240),FALSE))</f>
        <v>-104.3318454971073</v>
      </c>
      <c r="BA240" s="311">
        <f>IF(AZ240="Neg","Neg",AZ240*VLOOKUP($D240,$D$1422:BA$1445,COLUMNS($D240:BA240),FALSE))</f>
        <v>-108.74439111310394</v>
      </c>
      <c r="BB240" s="311">
        <f>IF(BA240="Neg","Neg",BA240*VLOOKUP($D240,$D$1422:BB$1445,COLUMNS($D240:BB240),FALSE))</f>
        <v>-113.02755987975358</v>
      </c>
      <c r="BC240" s="311">
        <f>IF(BB240="Neg","Neg",BB240*VLOOKUP($D240,$D$1422:BC$1445,COLUMNS($D240:BC240),FALSE))</f>
        <v>-117.78424998008666</v>
      </c>
    </row>
    <row r="241" spans="1:55">
      <c r="A241" s="313"/>
      <c r="B241" s="166" t="s">
        <v>1007</v>
      </c>
      <c r="C241" s="314" t="s">
        <v>184</v>
      </c>
      <c r="D241" s="166" t="s">
        <v>792</v>
      </c>
      <c r="E241" s="315"/>
      <c r="F241" s="315"/>
      <c r="G241" s="315"/>
      <c r="H241" s="315"/>
      <c r="I241" s="315"/>
      <c r="J241" s="315"/>
      <c r="K241" s="315"/>
      <c r="L241" s="315"/>
      <c r="M241" s="315"/>
      <c r="N241" s="315"/>
      <c r="O241" s="315"/>
      <c r="P241" s="315"/>
      <c r="Q241" s="315"/>
      <c r="R241" s="315"/>
      <c r="S241" s="315"/>
      <c r="T241" s="315"/>
      <c r="U241" s="315"/>
      <c r="V241" s="315"/>
      <c r="W241" s="315"/>
      <c r="X241" s="315"/>
      <c r="Y241" s="315"/>
      <c r="Z241" s="310">
        <v>-4345</v>
      </c>
      <c r="AA241" s="310">
        <v>-4540</v>
      </c>
      <c r="AB241" s="311">
        <f>IF(AA241="Neg","Neg",AA241*VLOOKUP($D241,$D$1422:$AY$1445,COLUMNS($D241:AB241),FALSE))</f>
        <v>-4813.9166772378758</v>
      </c>
      <c r="AC241" s="311">
        <f>IF(AB241="Neg","Neg",AB241*VLOOKUP($D241,$D$1422:$AY$1445,COLUMNS($D241:AC241),FALSE))</f>
        <v>-5050.1976865277556</v>
      </c>
      <c r="AD241" s="311">
        <f>IF(AC241="Neg","Neg",AC241*VLOOKUP($D241,$D$1422:$AY$1445,COLUMNS($D241:AD241),FALSE))</f>
        <v>-5323.7929203383183</v>
      </c>
      <c r="AE241" s="311">
        <f>IF(AD241="Neg","Neg",AD241*VLOOKUP($D241,$D$1422:$AY$1445,COLUMNS($D241:AE241),FALSE))</f>
        <v>-5696.1248602387814</v>
      </c>
      <c r="AF241" s="311">
        <f>IF(AE241="Neg","Neg",AE241*VLOOKUP($D241,$D$1422:$AY$1445,COLUMNS($D241:AF241),FALSE))</f>
        <v>-5993.1988577193924</v>
      </c>
      <c r="AG241" s="311">
        <f>IF(AF241="Neg","Neg",AF241*VLOOKUP($D241,$D$1422:$AY$1445,COLUMNS($D241:AG241),FALSE))</f>
        <v>-6287.8888164474247</v>
      </c>
      <c r="AH241" s="311">
        <f>IF(AG241="Neg","Neg",AG241*VLOOKUP($D241,$D$1422:$AY$1445,COLUMNS($D241:AH241),FALSE))</f>
        <v>-6578.1924117402368</v>
      </c>
      <c r="AI241" s="311">
        <f>IF(AH241="Neg","Neg",AH241*VLOOKUP($D241,$D$1422:$AY$1445,COLUMNS($D241:AI241),FALSE))</f>
        <v>-6956.8728593301485</v>
      </c>
      <c r="AJ241" s="311">
        <f>IF(AI241="Neg","Neg",AI241*VLOOKUP($D241,$D$1422:$AY$1445,COLUMNS($D241:AJ241),FALSE))</f>
        <v>-7215.8558106740684</v>
      </c>
      <c r="AK241" s="311">
        <f>IF(AJ241="Neg","Neg",AJ241*VLOOKUP($D241,$D$1422:$AY$1445,COLUMNS($D241:AK241),FALSE))</f>
        <v>-7629.0780332240802</v>
      </c>
      <c r="AL241" s="311">
        <f>IF(AK241="Neg","Neg",AK241*VLOOKUP($D241,$D$1422:$AY$1445,COLUMNS($D241:AL241),FALSE))</f>
        <v>-8087.2621551696147</v>
      </c>
      <c r="AM241" s="311">
        <f>IF(AL241="Neg","Neg",AL241*VLOOKUP($D241,$D$1422:$AY$1445,COLUMNS($D241:AM241),FALSE))</f>
        <v>-8505.9020388174795</v>
      </c>
      <c r="AN241" s="311">
        <f>IF(AM241="Neg","Neg",AM241*VLOOKUP($D241,$D$1422:$AY$1445,COLUMNS($D241:AN241),FALSE))</f>
        <v>-9064.8653719639733</v>
      </c>
      <c r="AO241" s="311">
        <f>IF(AN241="Neg","Neg",AN241*VLOOKUP($D241,$D$1422:$AY$1445,COLUMNS($D241:AO241),FALSE))</f>
        <v>-9567.2010879986774</v>
      </c>
      <c r="AP241" s="311">
        <f>IF(AO241="Neg","Neg",AO241*VLOOKUP($D241,$D$1422:$AY$1445,COLUMNS($D241:AP241),FALSE))</f>
        <v>-10048.214390021563</v>
      </c>
      <c r="AQ241" s="311">
        <f>IF(AP241="Neg","Neg",AP241*VLOOKUP($D241,$D$1422:$AY$1445,COLUMNS($D241:AQ241),FALSE))</f>
        <v>-10072.798115473002</v>
      </c>
      <c r="AR241" s="311">
        <f>IF(AQ241="Neg","Neg",AQ241*VLOOKUP($D241,$D$1422:$AY$1445,COLUMNS($D241:AR241),FALSE))</f>
        <v>-10069.061335630478</v>
      </c>
      <c r="AS241" s="311">
        <f>IF(AR241="Neg","Neg",AR241*VLOOKUP($D241,$D$1422:$AY$1445,COLUMNS($D241:AS241),FALSE))</f>
        <v>-10546.726268618846</v>
      </c>
      <c r="AT241" s="311">
        <f>IF(AS241="Neg","Neg",AS241*VLOOKUP($D241,$D$1422:$AY$1445,COLUMNS($D241:AT241),FALSE))</f>
        <v>-10909.629201318103</v>
      </c>
      <c r="AU241" s="311">
        <f>IF(AT241="Neg","Neg",AT241*VLOOKUP($D241,$D$1422:$AY$1445,COLUMNS($D241:AU241),FALSE))</f>
        <v>-11242.905764799934</v>
      </c>
      <c r="AV241" s="311">
        <f>IF(AU241="Neg","Neg",AU241*VLOOKUP($D241,$D$1422:$AY$1445,COLUMNS($D241:AV241),FALSE))</f>
        <v>-11760.48325667977</v>
      </c>
      <c r="AW241" s="311">
        <f>IF(AV241="Neg","Neg",AV241*VLOOKUP($D241,$D$1422:$AY$1445,COLUMNS($D241:AW241),FALSE))</f>
        <v>-12267.834829528185</v>
      </c>
      <c r="AX241" s="311">
        <f>IF(AW241="Neg","Neg",AW241*VLOOKUP($D241,$D$1422:$AY$1445,COLUMNS($D241:AX241),FALSE))</f>
        <v>-12560.442102716745</v>
      </c>
      <c r="AY241" s="311">
        <f>IF(AX241="Neg","Neg",AX241*VLOOKUP($D241,$D$1422:$AY$1445,COLUMNS($D241:AY241),FALSE))</f>
        <v>-13010.382540099292</v>
      </c>
      <c r="AZ241" s="311">
        <f>IF(AY241="Neg","Neg",AY241*VLOOKUP($D241,$D$1422:AZ$1445,COLUMNS($D241:AZ241),FALSE))</f>
        <v>-13533.330815910496</v>
      </c>
      <c r="BA241" s="311">
        <f>IF(AZ241="Neg","Neg",AZ241*VLOOKUP($D241,$D$1422:BA$1445,COLUMNS($D241:BA241),FALSE))</f>
        <v>-14105.701018671205</v>
      </c>
      <c r="BB241" s="311">
        <f>IF(BA241="Neg","Neg",BA241*VLOOKUP($D241,$D$1422:BB$1445,COLUMNS($D241:BB241),FALSE))</f>
        <v>-14661.289195830903</v>
      </c>
      <c r="BC241" s="311">
        <f>IF(BB241="Neg","Neg",BB241*VLOOKUP($D241,$D$1422:BC$1445,COLUMNS($D241:BC241),FALSE))</f>
        <v>-15278.29985455982</v>
      </c>
    </row>
    <row r="242" spans="1:55">
      <c r="A242" s="304"/>
      <c r="B242" s="305" t="s">
        <v>1008</v>
      </c>
      <c r="C242" s="306" t="s">
        <v>378</v>
      </c>
      <c r="D242" s="305" t="s">
        <v>227</v>
      </c>
      <c r="E242" s="312"/>
      <c r="F242" s="312"/>
      <c r="G242" s="312"/>
      <c r="H242" s="312"/>
      <c r="I242" s="312"/>
      <c r="J242" s="312"/>
      <c r="K242" s="312"/>
      <c r="L242" s="312"/>
      <c r="M242" s="312"/>
      <c r="N242" s="312"/>
      <c r="O242" s="312"/>
      <c r="P242" s="312"/>
      <c r="Q242" s="312"/>
      <c r="R242" s="312"/>
      <c r="S242" s="312"/>
      <c r="T242" s="312"/>
      <c r="U242" s="312"/>
      <c r="V242" s="312"/>
      <c r="W242" s="312"/>
      <c r="X242" s="312"/>
      <c r="Y242" s="312"/>
      <c r="Z242" s="312"/>
      <c r="AA242" s="307">
        <v>-1770</v>
      </c>
      <c r="AB242" s="307">
        <v>-2320</v>
      </c>
      <c r="AC242" s="308">
        <f>IF(AB242="Neg","Neg",AB242*VLOOKUP($D242,$D$1422:$AY$1445,COLUMNS($D242:AC242),FALSE))</f>
        <v>-2433.8723368737346</v>
      </c>
      <c r="AD242" s="308">
        <f>IF(AC242="Neg","Neg",AC242*VLOOKUP($D242,$D$1422:$AY$1445,COLUMNS($D242:AD242),FALSE))</f>
        <v>-2565.7277438112528</v>
      </c>
      <c r="AE242" s="308">
        <f>IF(AD242="Neg","Neg",AD242*VLOOKUP($D242,$D$1422:$AY$1445,COLUMNS($D242:AE242),FALSE))</f>
        <v>-2745.1679291085006</v>
      </c>
      <c r="AF242" s="308">
        <f>IF(AE242="Neg","Neg",AE242*VLOOKUP($D242,$D$1422:$AY$1445,COLUMNS($D242:AF242),FALSE))</f>
        <v>-2888.3385987243428</v>
      </c>
      <c r="AG242" s="308">
        <f>IF(AF242="Neg","Neg",AF242*VLOOKUP($D242,$D$1422:$AY$1445,COLUMNS($D242:AG242),FALSE))</f>
        <v>-3030.3603141150038</v>
      </c>
      <c r="AH242" s="308">
        <f>IF(AG242="Neg","Neg",AG242*VLOOKUP($D242,$D$1422:$AY$1445,COLUMNS($D242:AH242),FALSE))</f>
        <v>-3170.2680828273128</v>
      </c>
      <c r="AI242" s="308">
        <f>IF(AH242="Neg","Neg",AH242*VLOOKUP($D242,$D$1422:$AY$1445,COLUMNS($D242:AI242),FALSE))</f>
        <v>-3352.7678428590302</v>
      </c>
      <c r="AJ242" s="308">
        <f>IF(AI242="Neg","Neg",AI242*VLOOKUP($D242,$D$1422:$AY$1445,COLUMNS($D242:AJ242),FALSE))</f>
        <v>-3477.5810640680525</v>
      </c>
      <c r="AK242" s="308">
        <f>IF(AJ242="Neg","Neg",AJ242*VLOOKUP($D242,$D$1422:$AY$1445,COLUMNS($D242:AK242),FALSE))</f>
        <v>-3676.7277507668537</v>
      </c>
      <c r="AL242" s="308">
        <f>IF(AK242="Neg","Neg",AK242*VLOOKUP($D242,$D$1422:$AY$1445,COLUMNS($D242:AL242),FALSE))</f>
        <v>-3897.5431977686408</v>
      </c>
      <c r="AM242" s="308">
        <f>IF(AL242="Neg","Neg",AL242*VLOOKUP($D242,$D$1422:$AY$1445,COLUMNS($D242:AM242),FALSE))</f>
        <v>-4099.3008506701708</v>
      </c>
      <c r="AN242" s="308">
        <f>IF(AM242="Neg","Neg",AM242*VLOOKUP($D242,$D$1422:$AY$1445,COLUMNS($D242:AN242),FALSE))</f>
        <v>-4368.6854328819127</v>
      </c>
      <c r="AO242" s="308">
        <f>IF(AN242="Neg","Neg",AN242*VLOOKUP($D242,$D$1422:$AY$1445,COLUMNS($D242:AO242),FALSE))</f>
        <v>-4610.7791248461044</v>
      </c>
      <c r="AP242" s="308">
        <f>IF(AO242="Neg","Neg",AO242*VLOOKUP($D242,$D$1422:$AY$1445,COLUMNS($D242:AP242),FALSE))</f>
        <v>-4842.5967767738493</v>
      </c>
      <c r="AQ242" s="308">
        <f>IF(AP242="Neg","Neg",AP242*VLOOKUP($D242,$D$1422:$AY$1445,COLUMNS($D242:AQ242),FALSE))</f>
        <v>-4854.4445603711474</v>
      </c>
      <c r="AR242" s="308">
        <f>IF(AQ242="Neg","Neg",AQ242*VLOOKUP($D242,$D$1422:$AY$1445,COLUMNS($D242:AR242),FALSE))</f>
        <v>-4852.643671445162</v>
      </c>
      <c r="AS242" s="308">
        <f>IF(AR242="Neg","Neg",AR242*VLOOKUP($D242,$D$1422:$AY$1445,COLUMNS($D242:AS242),FALSE))</f>
        <v>-5082.8476236184397</v>
      </c>
      <c r="AT242" s="308">
        <f>IF(AS242="Neg","Neg",AS242*VLOOKUP($D242,$D$1422:$AY$1445,COLUMNS($D242:AT242),FALSE))</f>
        <v>-5257.743630407107</v>
      </c>
      <c r="AU242" s="308">
        <f>IF(AT242="Neg","Neg",AT242*VLOOKUP($D242,$D$1422:$AY$1445,COLUMNS($D242:AU242),FALSE))</f>
        <v>-5418.3616217682493</v>
      </c>
      <c r="AV242" s="308">
        <f>IF(AU242="Neg","Neg",AU242*VLOOKUP($D242,$D$1422:$AY$1445,COLUMNS($D242:AV242),FALSE))</f>
        <v>-5667.8008750147765</v>
      </c>
      <c r="AW242" s="308">
        <f>IF(AV242="Neg","Neg",AV242*VLOOKUP($D242,$D$1422:$AY$1445,COLUMNS($D242:AW242),FALSE))</f>
        <v>-5912.3118892111606</v>
      </c>
      <c r="AX242" s="308">
        <f>IF(AW242="Neg","Neg",AW242*VLOOKUP($D242,$D$1422:$AY$1445,COLUMNS($D242:AX242),FALSE))</f>
        <v>-6053.3298833545423</v>
      </c>
      <c r="AY242" s="308">
        <f>IF(AX242="Neg","Neg",AX242*VLOOKUP($D242,$D$1422:$AY$1445,COLUMNS($D242:AY242),FALSE))</f>
        <v>-6270.1724015608306</v>
      </c>
      <c r="AZ242" s="308">
        <f>IF(AY242="Neg","Neg",AY242*VLOOKUP($D242,$D$1422:AZ$1445,COLUMNS($D242:AZ242),FALSE))</f>
        <v>-6522.2000292135235</v>
      </c>
      <c r="BA242" s="308">
        <f>IF(AZ242="Neg","Neg",AZ242*VLOOKUP($D242,$D$1422:BA$1445,COLUMNS($D242:BA242),FALSE))</f>
        <v>-6798.0458652421521</v>
      </c>
      <c r="BB242" s="308">
        <f>IF(BA242="Neg","Neg",BA242*VLOOKUP($D242,$D$1422:BB$1445,COLUMNS($D242:BB242),FALSE))</f>
        <v>-7065.8038381013912</v>
      </c>
      <c r="BC242" s="308">
        <f>IF(BB242="Neg","Neg",BB242*VLOOKUP($D242,$D$1422:BC$1445,COLUMNS($D242:BC242),FALSE))</f>
        <v>-7363.1635192565782</v>
      </c>
    </row>
    <row r="243" spans="1:55">
      <c r="A243" s="304"/>
      <c r="B243" s="305" t="s">
        <v>1008</v>
      </c>
      <c r="C243" s="306" t="s">
        <v>379</v>
      </c>
      <c r="D243" s="305" t="s">
        <v>227</v>
      </c>
      <c r="E243" s="312"/>
      <c r="F243" s="312"/>
      <c r="G243" s="312"/>
      <c r="H243" s="312"/>
      <c r="I243" s="312"/>
      <c r="J243" s="312"/>
      <c r="K243" s="312"/>
      <c r="L243" s="312"/>
      <c r="M243" s="312"/>
      <c r="N243" s="312"/>
      <c r="O243" s="312"/>
      <c r="P243" s="312"/>
      <c r="Q243" s="312"/>
      <c r="R243" s="312"/>
      <c r="S243" s="312"/>
      <c r="T243" s="312"/>
      <c r="U243" s="312"/>
      <c r="V243" s="312"/>
      <c r="W243" s="312"/>
      <c r="X243" s="312"/>
      <c r="Y243" s="312"/>
      <c r="Z243" s="312"/>
      <c r="AA243" s="307">
        <v>340</v>
      </c>
      <c r="AB243" s="307">
        <v>500</v>
      </c>
      <c r="AC243" s="308">
        <f>IF(AB243="Neg","Neg",AB243*VLOOKUP($D243,$D$1422:$AY$1445,COLUMNS($D243:AC243),FALSE))</f>
        <v>524.54145191244288</v>
      </c>
      <c r="AD243" s="308">
        <f>IF(AC243="Neg","Neg",AC243*VLOOKUP($D243,$D$1422:$AY$1445,COLUMNS($D243:AD243),FALSE))</f>
        <v>552.95856547656319</v>
      </c>
      <c r="AE243" s="308">
        <f>IF(AD243="Neg","Neg",AD243*VLOOKUP($D243,$D$1422:$AY$1445,COLUMNS($D243:AE243),FALSE))</f>
        <v>591.63101920441829</v>
      </c>
      <c r="AF243" s="308">
        <f>IF(AE243="Neg","Neg",AE243*VLOOKUP($D243,$D$1422:$AY$1445,COLUMNS($D243:AF243),FALSE))</f>
        <v>622.48676696645327</v>
      </c>
      <c r="AG243" s="308">
        <f>IF(AF243="Neg","Neg",AF243*VLOOKUP($D243,$D$1422:$AY$1445,COLUMNS($D243:AG243),FALSE))</f>
        <v>653.09489528340612</v>
      </c>
      <c r="AH243" s="308">
        <f>IF(AG243="Neg","Neg",AG243*VLOOKUP($D243,$D$1422:$AY$1445,COLUMNS($D243:AH243),FALSE))</f>
        <v>683.24743164381755</v>
      </c>
      <c r="AI243" s="308">
        <f>IF(AH243="Neg","Neg",AH243*VLOOKUP($D243,$D$1422:$AY$1445,COLUMNS($D243:AI243),FALSE))</f>
        <v>722.57927647823942</v>
      </c>
      <c r="AJ243" s="308">
        <f>IF(AI243="Neg","Neg",AI243*VLOOKUP($D243,$D$1422:$AY$1445,COLUMNS($D243:AJ243),FALSE))</f>
        <v>749.47867760087354</v>
      </c>
      <c r="AK243" s="308">
        <f>IF(AJ243="Neg","Neg",AJ243*VLOOKUP($D243,$D$1422:$AY$1445,COLUMNS($D243:AK243),FALSE))</f>
        <v>792.39822214802905</v>
      </c>
      <c r="AL243" s="308">
        <f>IF(AK243="Neg","Neg",AK243*VLOOKUP($D243,$D$1422:$AY$1445,COLUMNS($D243:AL243),FALSE))</f>
        <v>839.98775813979353</v>
      </c>
      <c r="AM243" s="308">
        <f>IF(AL243="Neg","Neg",AL243*VLOOKUP($D243,$D$1422:$AY$1445,COLUMNS($D243:AM243),FALSE))</f>
        <v>883.47001092029564</v>
      </c>
      <c r="AN243" s="308">
        <f>IF(AM243="Neg","Neg",AM243*VLOOKUP($D243,$D$1422:$AY$1445,COLUMNS($D243:AN243),FALSE))</f>
        <v>941.52703294868843</v>
      </c>
      <c r="AO243" s="308">
        <f>IF(AN243="Neg","Neg",AN243*VLOOKUP($D243,$D$1422:$AY$1445,COLUMNS($D243:AO243),FALSE))</f>
        <v>993.70239759614367</v>
      </c>
      <c r="AP243" s="308">
        <f>IF(AO243="Neg","Neg",AO243*VLOOKUP($D243,$D$1422:$AY$1445,COLUMNS($D243:AP243),FALSE))</f>
        <v>1043.6630984426404</v>
      </c>
      <c r="AQ243" s="308">
        <f>IF(AP243="Neg","Neg",AP243*VLOOKUP($D243,$D$1422:$AY$1445,COLUMNS($D243:AQ243),FALSE))</f>
        <v>1046.2165000799891</v>
      </c>
      <c r="AR243" s="308">
        <f>IF(AQ243="Neg","Neg",AQ243*VLOOKUP($D243,$D$1422:$AY$1445,COLUMNS($D243:AR243),FALSE))</f>
        <v>1045.8283774666302</v>
      </c>
      <c r="AS243" s="308">
        <f>IF(AR243="Neg","Neg",AR243*VLOOKUP($D243,$D$1422:$AY$1445,COLUMNS($D243:AS243),FALSE))</f>
        <v>1095.4412981936296</v>
      </c>
      <c r="AT243" s="308">
        <f>IF(AS243="Neg","Neg",AS243*VLOOKUP($D243,$D$1422:$AY$1445,COLUMNS($D243:AT243),FALSE))</f>
        <v>1133.1344031049803</v>
      </c>
      <c r="AU243" s="308">
        <f>IF(AT243="Neg","Neg",AT243*VLOOKUP($D243,$D$1422:$AY$1445,COLUMNS($D243:AU243),FALSE))</f>
        <v>1167.7503495190194</v>
      </c>
      <c r="AV243" s="308">
        <f>IF(AU243="Neg","Neg",AU243*VLOOKUP($D243,$D$1422:$AY$1445,COLUMNS($D243:AV243),FALSE))</f>
        <v>1221.5088092704261</v>
      </c>
      <c r="AW243" s="308">
        <f>IF(AV243="Neg","Neg",AV243*VLOOKUP($D243,$D$1422:$AY$1445,COLUMNS($D243:AW243),FALSE))</f>
        <v>1274.2051485368881</v>
      </c>
      <c r="AX243" s="308">
        <f>IF(AW243="Neg","Neg",AW243*VLOOKUP($D243,$D$1422:$AY$1445,COLUMNS($D243:AX243),FALSE))</f>
        <v>1304.5969576195137</v>
      </c>
      <c r="AY243" s="308">
        <f>IF(AX243="Neg","Neg",AX243*VLOOKUP($D243,$D$1422:$AY$1445,COLUMNS($D243:AY243),FALSE))</f>
        <v>1351.3302589570758</v>
      </c>
      <c r="AZ243" s="308">
        <f>IF(AY243="Neg","Neg",AY243*VLOOKUP($D243,$D$1422:AZ$1445,COLUMNS($D243:AZ243),FALSE))</f>
        <v>1405.6465580201561</v>
      </c>
      <c r="BA243" s="308">
        <f>IF(AZ243="Neg","Neg",AZ243*VLOOKUP($D243,$D$1422:BA$1445,COLUMNS($D243:BA243),FALSE))</f>
        <v>1465.0960916470158</v>
      </c>
      <c r="BB243" s="308">
        <f>IF(BA243="Neg","Neg",BA243*VLOOKUP($D243,$D$1422:BB$1445,COLUMNS($D243:BB243),FALSE))</f>
        <v>1522.8025513149553</v>
      </c>
      <c r="BC243" s="308">
        <f>IF(BB243="Neg","Neg",BB243*VLOOKUP($D243,$D$1422:BC$1445,COLUMNS($D243:BC243),FALSE))</f>
        <v>1586.8886894949524</v>
      </c>
    </row>
    <row r="244" spans="1:55">
      <c r="A244" s="304"/>
      <c r="B244" s="305" t="s">
        <v>1008</v>
      </c>
      <c r="C244" s="306" t="s">
        <v>380</v>
      </c>
      <c r="D244" s="305" t="s">
        <v>227</v>
      </c>
      <c r="E244" s="312"/>
      <c r="F244" s="312"/>
      <c r="G244" s="312"/>
      <c r="H244" s="312"/>
      <c r="I244" s="312"/>
      <c r="J244" s="312"/>
      <c r="K244" s="312"/>
      <c r="L244" s="312"/>
      <c r="M244" s="312"/>
      <c r="N244" s="312"/>
      <c r="O244" s="312"/>
      <c r="P244" s="312"/>
      <c r="Q244" s="312"/>
      <c r="R244" s="312"/>
      <c r="S244" s="312"/>
      <c r="T244" s="312"/>
      <c r="U244" s="312"/>
      <c r="V244" s="312"/>
      <c r="W244" s="312"/>
      <c r="X244" s="312"/>
      <c r="Y244" s="312"/>
      <c r="Z244" s="312"/>
      <c r="AA244" s="307">
        <v>60</v>
      </c>
      <c r="AB244" s="307">
        <v>70</v>
      </c>
      <c r="AC244" s="308">
        <f>IF(AB244="Neg","Neg",AB244*VLOOKUP($D244,$D$1422:$AY$1445,COLUMNS($D244:AC244),FALSE))</f>
        <v>73.435803267742003</v>
      </c>
      <c r="AD244" s="308">
        <f>IF(AC244="Neg","Neg",AC244*VLOOKUP($D244,$D$1422:$AY$1445,COLUMNS($D244:AD244),FALSE))</f>
        <v>77.414199166718845</v>
      </c>
      <c r="AE244" s="308">
        <f>IF(AD244="Neg","Neg",AD244*VLOOKUP($D244,$D$1422:$AY$1445,COLUMNS($D244:AE244),FALSE))</f>
        <v>82.828342688618562</v>
      </c>
      <c r="AF244" s="308">
        <f>IF(AE244="Neg","Neg",AE244*VLOOKUP($D244,$D$1422:$AY$1445,COLUMNS($D244:AF244),FALSE))</f>
        <v>87.148147375303466</v>
      </c>
      <c r="AG244" s="308">
        <f>IF(AF244="Neg","Neg",AF244*VLOOKUP($D244,$D$1422:$AY$1445,COLUMNS($D244:AG244),FALSE))</f>
        <v>91.433285339676857</v>
      </c>
      <c r="AH244" s="308">
        <f>IF(AG244="Neg","Neg",AG244*VLOOKUP($D244,$D$1422:$AY$1445,COLUMNS($D244:AH244),FALSE))</f>
        <v>95.654640430134464</v>
      </c>
      <c r="AI244" s="308">
        <f>IF(AH244="Neg","Neg",AH244*VLOOKUP($D244,$D$1422:$AY$1445,COLUMNS($D244:AI244),FALSE))</f>
        <v>101.16109870695352</v>
      </c>
      <c r="AJ244" s="308">
        <f>IF(AI244="Neg","Neg",AI244*VLOOKUP($D244,$D$1422:$AY$1445,COLUMNS($D244:AJ244),FALSE))</f>
        <v>104.92701486412231</v>
      </c>
      <c r="AK244" s="308">
        <f>IF(AJ244="Neg","Neg",AJ244*VLOOKUP($D244,$D$1422:$AY$1445,COLUMNS($D244:AK244),FALSE))</f>
        <v>110.93575110072408</v>
      </c>
      <c r="AL244" s="308">
        <f>IF(AK244="Neg","Neg",AK244*VLOOKUP($D244,$D$1422:$AY$1445,COLUMNS($D244:AL244),FALSE))</f>
        <v>117.5982861395711</v>
      </c>
      <c r="AM244" s="308">
        <f>IF(AL244="Neg","Neg",AL244*VLOOKUP($D244,$D$1422:$AY$1445,COLUMNS($D244:AM244),FALSE))</f>
        <v>123.6858015288414</v>
      </c>
      <c r="AN244" s="308">
        <f>IF(AM244="Neg","Neg",AM244*VLOOKUP($D244,$D$1422:$AY$1445,COLUMNS($D244:AN244),FALSE))</f>
        <v>131.81378461281639</v>
      </c>
      <c r="AO244" s="308">
        <f>IF(AN244="Neg","Neg",AN244*VLOOKUP($D244,$D$1422:$AY$1445,COLUMNS($D244:AO244),FALSE))</f>
        <v>139.11833566346013</v>
      </c>
      <c r="AP244" s="308">
        <f>IF(AO244="Neg","Neg",AO244*VLOOKUP($D244,$D$1422:$AY$1445,COLUMNS($D244:AP244),FALSE))</f>
        <v>146.11283378196967</v>
      </c>
      <c r="AQ244" s="308">
        <f>IF(AP244="Neg","Neg",AP244*VLOOKUP($D244,$D$1422:$AY$1445,COLUMNS($D244:AQ244),FALSE))</f>
        <v>146.47031001119851</v>
      </c>
      <c r="AR244" s="308">
        <f>IF(AQ244="Neg","Neg",AQ244*VLOOKUP($D244,$D$1422:$AY$1445,COLUMNS($D244:AR244),FALSE))</f>
        <v>146.41597284532824</v>
      </c>
      <c r="AS244" s="308">
        <f>IF(AR244="Neg","Neg",AR244*VLOOKUP($D244,$D$1422:$AY$1445,COLUMNS($D244:AS244),FALSE))</f>
        <v>153.36178174710815</v>
      </c>
      <c r="AT244" s="308">
        <f>IF(AS244="Neg","Neg",AS244*VLOOKUP($D244,$D$1422:$AY$1445,COLUMNS($D244:AT244),FALSE))</f>
        <v>158.63881643469728</v>
      </c>
      <c r="AU244" s="308">
        <f>IF(AT244="Neg","Neg",AT244*VLOOKUP($D244,$D$1422:$AY$1445,COLUMNS($D244:AU244),FALSE))</f>
        <v>163.48504893266278</v>
      </c>
      <c r="AV244" s="308">
        <f>IF(AU244="Neg","Neg",AU244*VLOOKUP($D244,$D$1422:$AY$1445,COLUMNS($D244:AV244),FALSE))</f>
        <v>171.01123329785972</v>
      </c>
      <c r="AW244" s="308">
        <f>IF(AV244="Neg","Neg",AV244*VLOOKUP($D244,$D$1422:$AY$1445,COLUMNS($D244:AW244),FALSE))</f>
        <v>178.3887207951644</v>
      </c>
      <c r="AX244" s="308">
        <f>IF(AW244="Neg","Neg",AW244*VLOOKUP($D244,$D$1422:$AY$1445,COLUMNS($D244:AX244),FALSE))</f>
        <v>182.64357406673196</v>
      </c>
      <c r="AY244" s="308">
        <f>IF(AX244="Neg","Neg",AX244*VLOOKUP($D244,$D$1422:$AY$1445,COLUMNS($D244:AY244),FALSE))</f>
        <v>189.18623625399067</v>
      </c>
      <c r="AZ244" s="308">
        <f>IF(AY244="Neg","Neg",AY244*VLOOKUP($D244,$D$1422:AZ$1445,COLUMNS($D244:AZ244),FALSE))</f>
        <v>196.79051812282191</v>
      </c>
      <c r="BA244" s="308">
        <f>IF(AZ244="Neg","Neg",AZ244*VLOOKUP($D244,$D$1422:BA$1445,COLUMNS($D244:BA244),FALSE))</f>
        <v>205.11345283058228</v>
      </c>
      <c r="BB244" s="308">
        <f>IF(BA244="Neg","Neg",BA244*VLOOKUP($D244,$D$1422:BB$1445,COLUMNS($D244:BB244),FALSE))</f>
        <v>213.19235718409379</v>
      </c>
      <c r="BC244" s="308">
        <f>IF(BB244="Neg","Neg",BB244*VLOOKUP($D244,$D$1422:BC$1445,COLUMNS($D244:BC244),FALSE))</f>
        <v>222.16441652929339</v>
      </c>
    </row>
    <row r="245" spans="1:55">
      <c r="A245" s="304"/>
      <c r="B245" s="305" t="s">
        <v>1008</v>
      </c>
      <c r="C245" s="306" t="s">
        <v>381</v>
      </c>
      <c r="D245" s="305" t="s">
        <v>382</v>
      </c>
      <c r="E245" s="312"/>
      <c r="F245" s="312"/>
      <c r="G245" s="312"/>
      <c r="H245" s="312"/>
      <c r="I245" s="312"/>
      <c r="J245" s="312"/>
      <c r="K245" s="312"/>
      <c r="L245" s="312"/>
      <c r="M245" s="312"/>
      <c r="N245" s="312"/>
      <c r="O245" s="312"/>
      <c r="P245" s="312"/>
      <c r="Q245" s="312"/>
      <c r="R245" s="312"/>
      <c r="S245" s="312"/>
      <c r="T245" s="312"/>
      <c r="U245" s="312"/>
      <c r="V245" s="312"/>
      <c r="W245" s="312"/>
      <c r="X245" s="312"/>
      <c r="Y245" s="312"/>
      <c r="Z245" s="312"/>
      <c r="AA245" s="307">
        <v>-480</v>
      </c>
      <c r="AB245" s="307">
        <v>-590</v>
      </c>
      <c r="AC245" s="308">
        <f>IF(AB245="Neg","Neg",AB245*VLOOKUP($D245,$D$1422:$AY$1445,COLUMNS($D245:AC245),FALSE))</f>
        <v>-618.95891325668254</v>
      </c>
      <c r="AD245" s="308">
        <f>IF(AC245="Neg","Neg",AC245*VLOOKUP($D245,$D$1422:$AY$1445,COLUMNS($D245:AD245),FALSE))</f>
        <v>-652.49110726234449</v>
      </c>
      <c r="AE245" s="308">
        <f>IF(AD245="Neg","Neg",AD245*VLOOKUP($D245,$D$1422:$AY$1445,COLUMNS($D245:AE245),FALSE))</f>
        <v>-698.12460266121354</v>
      </c>
      <c r="AF245" s="308">
        <f>IF(AE245="Neg","Neg",AE245*VLOOKUP($D245,$D$1422:$AY$1445,COLUMNS($D245:AF245),FALSE))</f>
        <v>-734.53438502041479</v>
      </c>
      <c r="AG245" s="308">
        <f>IF(AF245="Neg","Neg",AF245*VLOOKUP($D245,$D$1422:$AY$1445,COLUMNS($D245:AG245),FALSE))</f>
        <v>-770.65197643441911</v>
      </c>
      <c r="AH245" s="308">
        <f>IF(AG245="Neg","Neg",AG245*VLOOKUP($D245,$D$1422:$AY$1445,COLUMNS($D245:AH245),FALSE))</f>
        <v>-806.23196933970462</v>
      </c>
      <c r="AI245" s="308">
        <f>IF(AH245="Neg","Neg",AH245*VLOOKUP($D245,$D$1422:$AY$1445,COLUMNS($D245:AI245),FALSE))</f>
        <v>-852.64354624432247</v>
      </c>
      <c r="AJ245" s="308">
        <f>IF(AI245="Neg","Neg",AI245*VLOOKUP($D245,$D$1422:$AY$1445,COLUMNS($D245:AJ245),FALSE))</f>
        <v>-884.38483956903076</v>
      </c>
      <c r="AK245" s="308">
        <f>IF(AJ245="Neg","Neg",AJ245*VLOOKUP($D245,$D$1422:$AY$1445,COLUMNS($D245:AK245),FALSE))</f>
        <v>-935.02990213467422</v>
      </c>
      <c r="AL245" s="308">
        <f>IF(AK245="Neg","Neg",AK245*VLOOKUP($D245,$D$1422:$AY$1445,COLUMNS($D245:AL245),FALSE))</f>
        <v>-991.18555460495634</v>
      </c>
      <c r="AM245" s="308">
        <f>IF(AL245="Neg","Neg",AL245*VLOOKUP($D245,$D$1422:$AY$1445,COLUMNS($D245:AM245),FALSE))</f>
        <v>-1042.4946128859488</v>
      </c>
      <c r="AN245" s="308">
        <f>IF(AM245="Neg","Neg",AM245*VLOOKUP($D245,$D$1422:$AY$1445,COLUMNS($D245:AN245),FALSE))</f>
        <v>-1111.0018988794523</v>
      </c>
      <c r="AO245" s="308">
        <f>IF(AN245="Neg","Neg",AN245*VLOOKUP($D245,$D$1422:$AY$1445,COLUMNS($D245:AO245),FALSE))</f>
        <v>-1172.5688291634494</v>
      </c>
      <c r="AP245" s="308">
        <f>IF(AO245="Neg","Neg",AO245*VLOOKUP($D245,$D$1422:$AY$1445,COLUMNS($D245:AP245),FALSE))</f>
        <v>-1231.5224561623156</v>
      </c>
      <c r="AQ245" s="308">
        <f>IF(AP245="Neg","Neg",AP245*VLOOKUP($D245,$D$1422:$AY$1445,COLUMNS($D245:AQ245),FALSE))</f>
        <v>-1234.5354700943872</v>
      </c>
      <c r="AR245" s="308">
        <f>IF(AQ245="Neg","Neg",AQ245*VLOOKUP($D245,$D$1422:$AY$1445,COLUMNS($D245:AR245),FALSE))</f>
        <v>-1234.0774854106235</v>
      </c>
      <c r="AS245" s="308">
        <f>IF(AR245="Neg","Neg",AR245*VLOOKUP($D245,$D$1422:$AY$1445,COLUMNS($D245:AS245),FALSE))</f>
        <v>-1292.6207318684828</v>
      </c>
      <c r="AT245" s="308">
        <f>IF(AS245="Neg","Neg",AS245*VLOOKUP($D245,$D$1422:$AY$1445,COLUMNS($D245:AT245),FALSE))</f>
        <v>-1337.0985956638767</v>
      </c>
      <c r="AU245" s="308">
        <f>IF(AT245="Neg","Neg",AT245*VLOOKUP($D245,$D$1422:$AY$1445,COLUMNS($D245:AU245),FALSE))</f>
        <v>-1377.9454124324429</v>
      </c>
      <c r="AV245" s="308">
        <f>IF(AU245="Neg","Neg",AU245*VLOOKUP($D245,$D$1422:$AY$1445,COLUMNS($D245:AV245),FALSE))</f>
        <v>-1441.3803949391029</v>
      </c>
      <c r="AW245" s="308">
        <f>IF(AV245="Neg","Neg",AV245*VLOOKUP($D245,$D$1422:$AY$1445,COLUMNS($D245:AW245),FALSE))</f>
        <v>-1503.5620752735281</v>
      </c>
      <c r="AX245" s="308">
        <f>IF(AW245="Neg","Neg",AW245*VLOOKUP($D245,$D$1422:$AY$1445,COLUMNS($D245:AX245),FALSE))</f>
        <v>-1539.4244099910261</v>
      </c>
      <c r="AY245" s="308">
        <f>IF(AX245="Neg","Neg",AX245*VLOOKUP($D245,$D$1422:$AY$1445,COLUMNS($D245:AY245),FALSE))</f>
        <v>-1594.5697055693495</v>
      </c>
      <c r="AZ245" s="308">
        <f>IF(AY245="Neg","Neg",AY245*VLOOKUP($D245,$D$1422:AZ$1445,COLUMNS($D245:AZ245),FALSE))</f>
        <v>-1658.6629384637843</v>
      </c>
      <c r="BA245" s="308">
        <f>IF(AZ245="Neg","Neg",AZ245*VLOOKUP($D245,$D$1422:BA$1445,COLUMNS($D245:BA245),FALSE))</f>
        <v>-1728.8133881434787</v>
      </c>
      <c r="BB245" s="308">
        <f>IF(BA245="Neg","Neg",BA245*VLOOKUP($D245,$D$1422:BB$1445,COLUMNS($D245:BB245),FALSE))</f>
        <v>-1796.9070105516473</v>
      </c>
      <c r="BC245" s="308">
        <f>IF(BB245="Neg","Neg",BB245*VLOOKUP($D245,$D$1422:BC$1445,COLUMNS($D245:BC245),FALSE))</f>
        <v>-1872.5286536040439</v>
      </c>
    </row>
    <row r="246" spans="1:55">
      <c r="A246" s="304"/>
      <c r="B246" s="305" t="s">
        <v>1008</v>
      </c>
      <c r="C246" s="306" t="s">
        <v>475</v>
      </c>
      <c r="D246" s="305" t="s">
        <v>988</v>
      </c>
      <c r="E246" s="312"/>
      <c r="F246" s="312"/>
      <c r="G246" s="312"/>
      <c r="H246" s="312"/>
      <c r="I246" s="312"/>
      <c r="J246" s="312"/>
      <c r="K246" s="312"/>
      <c r="L246" s="312"/>
      <c r="M246" s="312"/>
      <c r="N246" s="312"/>
      <c r="O246" s="312"/>
      <c r="P246" s="312"/>
      <c r="Q246" s="312"/>
      <c r="R246" s="312"/>
      <c r="S246" s="312"/>
      <c r="T246" s="312"/>
      <c r="U246" s="312"/>
      <c r="V246" s="312"/>
      <c r="W246" s="312"/>
      <c r="X246" s="312"/>
      <c r="Y246" s="312"/>
      <c r="Z246" s="312"/>
      <c r="AA246" s="307">
        <v>-200</v>
      </c>
      <c r="AB246" s="307">
        <v>0</v>
      </c>
      <c r="AC246" s="308">
        <f>IF(AB246="Neg","Neg",AB246*VLOOKUP($D246,$D$1422:$AY$1445,COLUMNS($D246:AC246),FALSE))</f>
        <v>0</v>
      </c>
      <c r="AD246" s="308">
        <f>IF(AC246="Neg","Neg",AC246*VLOOKUP($D246,$D$1422:$AY$1445,COLUMNS($D246:AD246),FALSE))</f>
        <v>0</v>
      </c>
      <c r="AE246" s="308">
        <f>IF(AD246="Neg","Neg",AD246*VLOOKUP($D246,$D$1422:$AY$1445,COLUMNS($D246:AE246),FALSE))</f>
        <v>0</v>
      </c>
      <c r="AF246" s="308">
        <f>IF(AE246="Neg","Neg",AE246*VLOOKUP($D246,$D$1422:$AY$1445,COLUMNS($D246:AF246),FALSE))</f>
        <v>0</v>
      </c>
      <c r="AG246" s="308">
        <f>IF(AF246="Neg","Neg",AF246*VLOOKUP($D246,$D$1422:$AY$1445,COLUMNS($D246:AG246),FALSE))</f>
        <v>0</v>
      </c>
      <c r="AH246" s="308">
        <f>IF(AG246="Neg","Neg",AG246*VLOOKUP($D246,$D$1422:$AY$1445,COLUMNS($D246:AH246),FALSE))</f>
        <v>0</v>
      </c>
      <c r="AI246" s="308">
        <f>IF(AH246="Neg","Neg",AH246*VLOOKUP($D246,$D$1422:$AY$1445,COLUMNS($D246:AI246),FALSE))</f>
        <v>0</v>
      </c>
      <c r="AJ246" s="308">
        <f>IF(AI246="Neg","Neg",AI246*VLOOKUP($D246,$D$1422:$AY$1445,COLUMNS($D246:AJ246),FALSE))</f>
        <v>0</v>
      </c>
      <c r="AK246" s="308">
        <f>IF(AJ246="Neg","Neg",AJ246*VLOOKUP($D246,$D$1422:$AY$1445,COLUMNS($D246:AK246),FALSE))</f>
        <v>0</v>
      </c>
      <c r="AL246" s="308">
        <f>IF(AK246="Neg","Neg",AK246*VLOOKUP($D246,$D$1422:$AY$1445,COLUMNS($D246:AL246),FALSE))</f>
        <v>0</v>
      </c>
      <c r="AM246" s="308">
        <f>IF(AL246="Neg","Neg",AL246*VLOOKUP($D246,$D$1422:$AY$1445,COLUMNS($D246:AM246),FALSE))</f>
        <v>0</v>
      </c>
      <c r="AN246" s="308">
        <f>IF(AM246="Neg","Neg",AM246*VLOOKUP($D246,$D$1422:$AY$1445,COLUMNS($D246:AN246),FALSE))</f>
        <v>0</v>
      </c>
      <c r="AO246" s="308">
        <f>IF(AN246="Neg","Neg",AN246*VLOOKUP($D246,$D$1422:$AY$1445,COLUMNS($D246:AO246),FALSE))</f>
        <v>0</v>
      </c>
      <c r="AP246" s="308">
        <f>IF(AO246="Neg","Neg",AO246*VLOOKUP($D246,$D$1422:$AY$1445,COLUMNS($D246:AP246),FALSE))</f>
        <v>0</v>
      </c>
      <c r="AQ246" s="308">
        <f>IF(AP246="Neg","Neg",AP246*VLOOKUP($D246,$D$1422:$AY$1445,COLUMNS($D246:AQ246),FALSE))</f>
        <v>0</v>
      </c>
      <c r="AR246" s="308">
        <f>IF(AQ246="Neg","Neg",AQ246*VLOOKUP($D246,$D$1422:$AY$1445,COLUMNS($D246:AR246),FALSE))</f>
        <v>0</v>
      </c>
      <c r="AS246" s="308">
        <f>IF(AR246="Neg","Neg",AR246*VLOOKUP($D246,$D$1422:$AY$1445,COLUMNS($D246:AS246),FALSE))</f>
        <v>0</v>
      </c>
      <c r="AT246" s="308">
        <f>IF(AS246="Neg","Neg",AS246*VLOOKUP($D246,$D$1422:$AY$1445,COLUMNS($D246:AT246),FALSE))</f>
        <v>0</v>
      </c>
      <c r="AU246" s="308">
        <f>IF(AT246="Neg","Neg",AT246*VLOOKUP($D246,$D$1422:$AY$1445,COLUMNS($D246:AU246),FALSE))</f>
        <v>0</v>
      </c>
      <c r="AV246" s="308">
        <f>IF(AU246="Neg","Neg",AU246*VLOOKUP($D246,$D$1422:$AY$1445,COLUMNS($D246:AV246),FALSE))</f>
        <v>0</v>
      </c>
      <c r="AW246" s="308">
        <f>IF(AV246="Neg","Neg",AV246*VLOOKUP($D246,$D$1422:$AY$1445,COLUMNS($D246:AW246),FALSE))</f>
        <v>0</v>
      </c>
      <c r="AX246" s="308">
        <f>IF(AW246="Neg","Neg",AW246*VLOOKUP($D246,$D$1422:$AY$1445,COLUMNS($D246:AX246),FALSE))</f>
        <v>0</v>
      </c>
      <c r="AY246" s="308">
        <f>IF(AX246="Neg","Neg",AX246*VLOOKUP($D246,$D$1422:$AY$1445,COLUMNS($D246:AY246),FALSE))</f>
        <v>0</v>
      </c>
      <c r="AZ246" s="308">
        <f>IF(AY246="Neg","Neg",AY246*VLOOKUP($D246,$D$1422:AZ$1445,COLUMNS($D246:AZ246),FALSE))</f>
        <v>0</v>
      </c>
      <c r="BA246" s="308">
        <f>IF(AZ246="Neg","Neg",AZ246*VLOOKUP($D246,$D$1422:BA$1445,COLUMNS($D246:BA246),FALSE))</f>
        <v>0</v>
      </c>
      <c r="BB246" s="308">
        <f>IF(BA246="Neg","Neg",BA246*VLOOKUP($D246,$D$1422:BB$1445,COLUMNS($D246:BB246),FALSE))</f>
        <v>0</v>
      </c>
      <c r="BC246" s="308">
        <f>IF(BB246="Neg","Neg",BB246*VLOOKUP($D246,$D$1422:BC$1445,COLUMNS($D246:BC246),FALSE))</f>
        <v>0</v>
      </c>
    </row>
    <row r="247" spans="1:55">
      <c r="A247" s="304"/>
      <c r="B247" s="305" t="s">
        <v>1008</v>
      </c>
      <c r="C247" s="306" t="s">
        <v>383</v>
      </c>
      <c r="D247" s="305" t="s">
        <v>988</v>
      </c>
      <c r="E247" s="312"/>
      <c r="F247" s="312"/>
      <c r="G247" s="312"/>
      <c r="H247" s="312"/>
      <c r="I247" s="312"/>
      <c r="J247" s="312"/>
      <c r="K247" s="312"/>
      <c r="L247" s="312"/>
      <c r="M247" s="312"/>
      <c r="N247" s="312"/>
      <c r="O247" s="312"/>
      <c r="P247" s="312"/>
      <c r="Q247" s="312"/>
      <c r="R247" s="312"/>
      <c r="S247" s="312"/>
      <c r="T247" s="312"/>
      <c r="U247" s="312"/>
      <c r="V247" s="312"/>
      <c r="W247" s="312"/>
      <c r="X247" s="312"/>
      <c r="Y247" s="312"/>
      <c r="Z247" s="312"/>
      <c r="AA247" s="307">
        <v>-50</v>
      </c>
      <c r="AB247" s="307">
        <v>-100</v>
      </c>
      <c r="AC247" s="308">
        <f>IF(AB247="Neg","Neg",AB247*VLOOKUP($D247,$D$1422:$AY$1445,COLUMNS($D247:AC247),FALSE))</f>
        <v>-104.90829038248857</v>
      </c>
      <c r="AD247" s="308">
        <f>IF(AC247="Neg","Neg",AC247*VLOOKUP($D247,$D$1422:$AY$1445,COLUMNS($D247:AD247),FALSE))</f>
        <v>-110.59171309531263</v>
      </c>
      <c r="AE247" s="308">
        <f>IF(AD247="Neg","Neg",AD247*VLOOKUP($D247,$D$1422:$AY$1445,COLUMNS($D247:AE247),FALSE))</f>
        <v>-118.32620384088365</v>
      </c>
      <c r="AF247" s="308">
        <f>IF(AE247="Neg","Neg",AE247*VLOOKUP($D247,$D$1422:$AY$1445,COLUMNS($D247:AF247),FALSE))</f>
        <v>-124.49735339329065</v>
      </c>
      <c r="AG247" s="308">
        <f>IF(AF247="Neg","Neg",AF247*VLOOKUP($D247,$D$1422:$AY$1445,COLUMNS($D247:AG247),FALSE))</f>
        <v>-130.61897905668121</v>
      </c>
      <c r="AH247" s="308">
        <f>IF(AG247="Neg","Neg",AG247*VLOOKUP($D247,$D$1422:$AY$1445,COLUMNS($D247:AH247),FALSE))</f>
        <v>-136.64948632876352</v>
      </c>
      <c r="AI247" s="308">
        <f>IF(AH247="Neg","Neg",AH247*VLOOKUP($D247,$D$1422:$AY$1445,COLUMNS($D247:AI247),FALSE))</f>
        <v>-144.5158552956479</v>
      </c>
      <c r="AJ247" s="308">
        <f>IF(AI247="Neg","Neg",AI247*VLOOKUP($D247,$D$1422:$AY$1445,COLUMNS($D247:AJ247),FALSE))</f>
        <v>-149.89573552017472</v>
      </c>
      <c r="AK247" s="308">
        <f>IF(AJ247="Neg","Neg",AJ247*VLOOKUP($D247,$D$1422:$AY$1445,COLUMNS($D247:AK247),FALSE))</f>
        <v>-158.47964442960583</v>
      </c>
      <c r="AL247" s="308">
        <f>IF(AK247="Neg","Neg",AK247*VLOOKUP($D247,$D$1422:$AY$1445,COLUMNS($D247:AL247),FALSE))</f>
        <v>-167.99755162795873</v>
      </c>
      <c r="AM247" s="308">
        <f>IF(AL247="Neg","Neg",AL247*VLOOKUP($D247,$D$1422:$AY$1445,COLUMNS($D247:AM247),FALSE))</f>
        <v>-176.69400218405914</v>
      </c>
      <c r="AN247" s="308">
        <f>IF(AM247="Neg","Neg",AM247*VLOOKUP($D247,$D$1422:$AY$1445,COLUMNS($D247:AN247),FALSE))</f>
        <v>-188.30540658973769</v>
      </c>
      <c r="AO247" s="308">
        <f>IF(AN247="Neg","Neg",AN247*VLOOKUP($D247,$D$1422:$AY$1445,COLUMNS($D247:AO247),FALSE))</f>
        <v>-198.74047951922873</v>
      </c>
      <c r="AP247" s="308">
        <f>IF(AO247="Neg","Neg",AO247*VLOOKUP($D247,$D$1422:$AY$1445,COLUMNS($D247:AP247),FALSE))</f>
        <v>-208.73261968852808</v>
      </c>
      <c r="AQ247" s="308">
        <f>IF(AP247="Neg","Neg",AP247*VLOOKUP($D247,$D$1422:$AY$1445,COLUMNS($D247:AQ247),FALSE))</f>
        <v>-209.24330001599785</v>
      </c>
      <c r="AR247" s="308">
        <f>IF(AQ247="Neg","Neg",AQ247*VLOOKUP($D247,$D$1422:$AY$1445,COLUMNS($D247:AR247),FALSE))</f>
        <v>-209.16567549332606</v>
      </c>
      <c r="AS247" s="308">
        <f>IF(AR247="Neg","Neg",AR247*VLOOKUP($D247,$D$1422:$AY$1445,COLUMNS($D247:AS247),FALSE))</f>
        <v>-219.08825963872596</v>
      </c>
      <c r="AT247" s="308">
        <f>IF(AS247="Neg","Neg",AS247*VLOOKUP($D247,$D$1422:$AY$1445,COLUMNS($D247:AT247),FALSE))</f>
        <v>-226.6268806209961</v>
      </c>
      <c r="AU247" s="308">
        <f>IF(AT247="Neg","Neg",AT247*VLOOKUP($D247,$D$1422:$AY$1445,COLUMNS($D247:AU247),FALSE))</f>
        <v>-233.55006990380394</v>
      </c>
      <c r="AV247" s="308">
        <f>IF(AU247="Neg","Neg",AU247*VLOOKUP($D247,$D$1422:$AY$1445,COLUMNS($D247:AV247),FALSE))</f>
        <v>-244.30176185408527</v>
      </c>
      <c r="AW247" s="308">
        <f>IF(AV247="Neg","Neg",AV247*VLOOKUP($D247,$D$1422:$AY$1445,COLUMNS($D247:AW247),FALSE))</f>
        <v>-254.84102970737769</v>
      </c>
      <c r="AX247" s="308">
        <f>IF(AW247="Neg","Neg",AW247*VLOOKUP($D247,$D$1422:$AY$1445,COLUMNS($D247:AX247),FALSE))</f>
        <v>-260.91939152390279</v>
      </c>
      <c r="AY247" s="308">
        <f>IF(AX247="Neg","Neg",AX247*VLOOKUP($D247,$D$1422:$AY$1445,COLUMNS($D247:AY247),FALSE))</f>
        <v>-270.26605179141524</v>
      </c>
      <c r="AZ247" s="308">
        <f>IF(AY247="Neg","Neg",AY247*VLOOKUP($D247,$D$1422:AZ$1445,COLUMNS($D247:AZ247),FALSE))</f>
        <v>-281.12931160403127</v>
      </c>
      <c r="BA247" s="308">
        <f>IF(AZ247="Neg","Neg",AZ247*VLOOKUP($D247,$D$1422:BA$1445,COLUMNS($D247:BA247),FALSE))</f>
        <v>-293.0192183294032</v>
      </c>
      <c r="BB247" s="308">
        <f>IF(BA247="Neg","Neg",BA247*VLOOKUP($D247,$D$1422:BB$1445,COLUMNS($D247:BB247),FALSE))</f>
        <v>-304.5605102629911</v>
      </c>
      <c r="BC247" s="308">
        <f>IF(BB247="Neg","Neg",BB247*VLOOKUP($D247,$D$1422:BC$1445,COLUMNS($D247:BC247),FALSE))</f>
        <v>-317.37773789899052</v>
      </c>
    </row>
    <row r="248" spans="1:55">
      <c r="A248" s="304"/>
      <c r="B248" s="305" t="s">
        <v>1008</v>
      </c>
      <c r="C248" s="306" t="s">
        <v>384</v>
      </c>
      <c r="D248" s="305" t="s">
        <v>792</v>
      </c>
      <c r="E248" s="312"/>
      <c r="F248" s="312"/>
      <c r="G248" s="312"/>
      <c r="H248" s="312"/>
      <c r="I248" s="312"/>
      <c r="J248" s="312"/>
      <c r="K248" s="312"/>
      <c r="L248" s="312"/>
      <c r="M248" s="312"/>
      <c r="N248" s="312"/>
      <c r="O248" s="312"/>
      <c r="P248" s="312"/>
      <c r="Q248" s="312"/>
      <c r="R248" s="312"/>
      <c r="S248" s="312"/>
      <c r="T248" s="312"/>
      <c r="U248" s="312"/>
      <c r="V248" s="312"/>
      <c r="W248" s="312"/>
      <c r="X248" s="312"/>
      <c r="Y248" s="312"/>
      <c r="Z248" s="312"/>
      <c r="AA248" s="307">
        <v>-635</v>
      </c>
      <c r="AB248" s="307">
        <v>-765</v>
      </c>
      <c r="AC248" s="308">
        <f>IF(AB248="Neg","Neg",AB248*VLOOKUP($D248,$D$1422:$AY$1445,COLUMNS($D248:AC248),FALSE))</f>
        <v>-802.54842142603752</v>
      </c>
      <c r="AD248" s="308">
        <f>IF(AC248="Neg","Neg",AC248*VLOOKUP($D248,$D$1422:$AY$1445,COLUMNS($D248:AD248),FALSE))</f>
        <v>-846.02660517914148</v>
      </c>
      <c r="AE248" s="308">
        <f>IF(AD248="Neg","Neg",AD248*VLOOKUP($D248,$D$1422:$AY$1445,COLUMNS($D248:AE248),FALSE))</f>
        <v>-905.19545938275974</v>
      </c>
      <c r="AF248" s="308">
        <f>IF(AE248="Neg","Neg",AE248*VLOOKUP($D248,$D$1422:$AY$1445,COLUMNS($D248:AF248),FALSE))</f>
        <v>-952.40475345867321</v>
      </c>
      <c r="AG248" s="308">
        <f>IF(AF248="Neg","Neg",AF248*VLOOKUP($D248,$D$1422:$AY$1445,COLUMNS($D248:AG248),FALSE))</f>
        <v>-999.23518978361108</v>
      </c>
      <c r="AH248" s="308">
        <f>IF(AG248="Neg","Neg",AG248*VLOOKUP($D248,$D$1422:$AY$1445,COLUMNS($D248:AH248),FALSE))</f>
        <v>-1045.3685704150407</v>
      </c>
      <c r="AI248" s="308">
        <f>IF(AH248="Neg","Neg",AH248*VLOOKUP($D248,$D$1422:$AY$1445,COLUMNS($D248:AI248),FALSE))</f>
        <v>-1105.5462930117062</v>
      </c>
      <c r="AJ248" s="308">
        <f>IF(AI248="Neg","Neg",AI248*VLOOKUP($D248,$D$1422:$AY$1445,COLUMNS($D248:AJ248),FALSE))</f>
        <v>-1146.7023767293365</v>
      </c>
      <c r="AK248" s="308">
        <f>IF(AJ248="Neg","Neg",AJ248*VLOOKUP($D248,$D$1422:$AY$1445,COLUMNS($D248:AK248),FALSE))</f>
        <v>-1212.3692798864843</v>
      </c>
      <c r="AL248" s="308">
        <f>IF(AK248="Neg","Neg",AK248*VLOOKUP($D248,$D$1422:$AY$1445,COLUMNS($D248:AL248),FALSE))</f>
        <v>-1285.1812699538839</v>
      </c>
      <c r="AM248" s="308">
        <f>IF(AL248="Neg","Neg",AL248*VLOOKUP($D248,$D$1422:$AY$1445,COLUMNS($D248:AM248),FALSE))</f>
        <v>-1351.7091167080521</v>
      </c>
      <c r="AN248" s="308">
        <f>IF(AM248="Neg","Neg",AM248*VLOOKUP($D248,$D$1422:$AY$1445,COLUMNS($D248:AN248),FALSE))</f>
        <v>-1440.536360411493</v>
      </c>
      <c r="AO248" s="308">
        <f>IF(AN248="Neg","Neg",AN248*VLOOKUP($D248,$D$1422:$AY$1445,COLUMNS($D248:AO248),FALSE))</f>
        <v>-1520.3646683220995</v>
      </c>
      <c r="AP248" s="308">
        <f>IF(AO248="Neg","Neg",AO248*VLOOKUP($D248,$D$1422:$AY$1445,COLUMNS($D248:AP248),FALSE))</f>
        <v>-1596.8045406172396</v>
      </c>
      <c r="AQ248" s="308">
        <f>IF(AP248="Neg","Neg",AP248*VLOOKUP($D248,$D$1422:$AY$1445,COLUMNS($D248:AQ248),FALSE))</f>
        <v>-1600.7112451223832</v>
      </c>
      <c r="AR248" s="308">
        <f>IF(AQ248="Neg","Neg",AQ248*VLOOKUP($D248,$D$1422:$AY$1445,COLUMNS($D248:AR248),FALSE))</f>
        <v>-1600.1174175239439</v>
      </c>
      <c r="AS248" s="308">
        <f>IF(AR248="Neg","Neg",AR248*VLOOKUP($D248,$D$1422:$AY$1445,COLUMNS($D248:AS248),FALSE))</f>
        <v>-1676.0251862362531</v>
      </c>
      <c r="AT248" s="308">
        <f>IF(AS248="Neg","Neg",AS248*VLOOKUP($D248,$D$1422:$AY$1445,COLUMNS($D248:AT248),FALSE))</f>
        <v>-1733.6956367506198</v>
      </c>
      <c r="AU248" s="308">
        <f>IF(AT248="Neg","Neg",AT248*VLOOKUP($D248,$D$1422:$AY$1445,COLUMNS($D248:AU248),FALSE))</f>
        <v>-1786.6580347640997</v>
      </c>
      <c r="AV248" s="308">
        <f>IF(AU248="Neg","Neg",AU248*VLOOKUP($D248,$D$1422:$AY$1445,COLUMNS($D248:AV248),FALSE))</f>
        <v>-1868.9084781837519</v>
      </c>
      <c r="AW248" s="308">
        <f>IF(AV248="Neg","Neg",AV248*VLOOKUP($D248,$D$1422:$AY$1445,COLUMNS($D248:AW248),FALSE))</f>
        <v>-1949.5338772614389</v>
      </c>
      <c r="AX248" s="308">
        <f>IF(AW248="Neg","Neg",AW248*VLOOKUP($D248,$D$1422:$AY$1445,COLUMNS($D248:AX248),FALSE))</f>
        <v>-1996.0333451578558</v>
      </c>
      <c r="AY248" s="308">
        <f>IF(AX248="Neg","Neg",AX248*VLOOKUP($D248,$D$1422:$AY$1445,COLUMNS($D248:AY248),FALSE))</f>
        <v>-2067.5352962043257</v>
      </c>
      <c r="AZ248" s="308">
        <f>IF(AY248="Neg","Neg",AY248*VLOOKUP($D248,$D$1422:AZ$1445,COLUMNS($D248:AZ248),FALSE))</f>
        <v>-2150.6392337708385</v>
      </c>
      <c r="BA248" s="308">
        <f>IF(AZ248="Neg","Neg",AZ248*VLOOKUP($D248,$D$1422:BA$1445,COLUMNS($D248:BA248),FALSE))</f>
        <v>-2241.5970202199337</v>
      </c>
      <c r="BB248" s="308">
        <f>IF(BA248="Neg","Neg",BA248*VLOOKUP($D248,$D$1422:BB$1445,COLUMNS($D248:BB248),FALSE))</f>
        <v>-2329.8879035118812</v>
      </c>
      <c r="BC248" s="308">
        <f>IF(BB248="Neg","Neg",BB248*VLOOKUP($D248,$D$1422:BC$1445,COLUMNS($D248:BC248),FALSE))</f>
        <v>-2427.9396949272768</v>
      </c>
    </row>
    <row r="249" spans="1:55">
      <c r="A249" s="304"/>
      <c r="B249" s="305" t="s">
        <v>1008</v>
      </c>
      <c r="C249" s="306" t="s">
        <v>385</v>
      </c>
      <c r="D249" s="305" t="s">
        <v>990</v>
      </c>
      <c r="E249" s="312"/>
      <c r="F249" s="312"/>
      <c r="G249" s="312"/>
      <c r="H249" s="312"/>
      <c r="I249" s="312"/>
      <c r="J249" s="312"/>
      <c r="K249" s="312"/>
      <c r="L249" s="312"/>
      <c r="M249" s="312"/>
      <c r="N249" s="312"/>
      <c r="O249" s="312"/>
      <c r="P249" s="312"/>
      <c r="Q249" s="312"/>
      <c r="R249" s="312"/>
      <c r="S249" s="312"/>
      <c r="T249" s="312"/>
      <c r="U249" s="312"/>
      <c r="V249" s="312"/>
      <c r="W249" s="312"/>
      <c r="X249" s="312"/>
      <c r="Y249" s="312"/>
      <c r="Z249" s="312"/>
      <c r="AA249" s="307">
        <v>150</v>
      </c>
      <c r="AB249" s="307">
        <v>145</v>
      </c>
      <c r="AC249" s="308">
        <f>IF(AB249="Neg","Neg",AB249*VLOOKUP($D249,$D$1422:$AY$1445,COLUMNS($D249:AC249),FALSE))</f>
        <v>152.11702105460841</v>
      </c>
      <c r="AD249" s="308">
        <f>IF(AC249="Neg","Neg",AC249*VLOOKUP($D249,$D$1422:$AY$1445,COLUMNS($D249:AD249),FALSE))</f>
        <v>160.3579839882033</v>
      </c>
      <c r="AE249" s="308">
        <f>IF(AD249="Neg","Neg",AD249*VLOOKUP($D249,$D$1422:$AY$1445,COLUMNS($D249:AE249),FALSE))</f>
        <v>171.57299556928129</v>
      </c>
      <c r="AF249" s="308">
        <f>IF(AE249="Neg","Neg",AE249*VLOOKUP($D249,$D$1422:$AY$1445,COLUMNS($D249:AF249),FALSE))</f>
        <v>180.52116242027142</v>
      </c>
      <c r="AG249" s="308">
        <f>IF(AF249="Neg","Neg",AF249*VLOOKUP($D249,$D$1422:$AY$1445,COLUMNS($D249:AG249),FALSE))</f>
        <v>189.39751963218774</v>
      </c>
      <c r="AH249" s="308">
        <f>IF(AG249="Neg","Neg",AG249*VLOOKUP($D249,$D$1422:$AY$1445,COLUMNS($D249:AH249),FALSE))</f>
        <v>198.14175517670705</v>
      </c>
      <c r="AI249" s="308">
        <f>IF(AH249="Neg","Neg",AH249*VLOOKUP($D249,$D$1422:$AY$1445,COLUMNS($D249:AI249),FALSE))</f>
        <v>209.54799017868939</v>
      </c>
      <c r="AJ249" s="308">
        <f>IF(AI249="Neg","Neg",AI249*VLOOKUP($D249,$D$1422:$AY$1445,COLUMNS($D249:AJ249),FALSE))</f>
        <v>217.34881650425328</v>
      </c>
      <c r="AK249" s="308">
        <f>IF(AJ249="Neg","Neg",AJ249*VLOOKUP($D249,$D$1422:$AY$1445,COLUMNS($D249:AK249),FALSE))</f>
        <v>229.79548442292835</v>
      </c>
      <c r="AL249" s="308">
        <f>IF(AK249="Neg","Neg",AK249*VLOOKUP($D249,$D$1422:$AY$1445,COLUMNS($D249:AL249),FALSE))</f>
        <v>243.59644986054005</v>
      </c>
      <c r="AM249" s="308">
        <f>IF(AL249="Neg","Neg",AL249*VLOOKUP($D249,$D$1422:$AY$1445,COLUMNS($D249:AM249),FALSE))</f>
        <v>256.20630316688568</v>
      </c>
      <c r="AN249" s="308">
        <f>IF(AM249="Neg","Neg",AM249*VLOOKUP($D249,$D$1422:$AY$1445,COLUMNS($D249:AN249),FALSE))</f>
        <v>273.04283955511954</v>
      </c>
      <c r="AO249" s="308">
        <f>IF(AN249="Neg","Neg",AN249*VLOOKUP($D249,$D$1422:$AY$1445,COLUMNS($D249:AO249),FALSE))</f>
        <v>288.17369530288153</v>
      </c>
      <c r="AP249" s="308">
        <f>IF(AO249="Neg","Neg",AO249*VLOOKUP($D249,$D$1422:$AY$1445,COLUMNS($D249:AP249),FALSE))</f>
        <v>302.66229854836558</v>
      </c>
      <c r="AQ249" s="308">
        <f>IF(AP249="Neg","Neg",AP249*VLOOKUP($D249,$D$1422:$AY$1445,COLUMNS($D249:AQ249),FALSE))</f>
        <v>303.40278502319671</v>
      </c>
      <c r="AR249" s="308">
        <f>IF(AQ249="Neg","Neg",AQ249*VLOOKUP($D249,$D$1422:$AY$1445,COLUMNS($D249:AR249),FALSE))</f>
        <v>303.29022946532262</v>
      </c>
      <c r="AS249" s="308">
        <f>IF(AR249="Neg","Neg",AR249*VLOOKUP($D249,$D$1422:$AY$1445,COLUMNS($D249:AS249),FALSE))</f>
        <v>317.67797647615248</v>
      </c>
      <c r="AT249" s="308">
        <f>IF(AS249="Neg","Neg",AS249*VLOOKUP($D249,$D$1422:$AY$1445,COLUMNS($D249:AT249),FALSE))</f>
        <v>328.60897690044419</v>
      </c>
      <c r="AU249" s="308">
        <f>IF(AT249="Neg","Neg",AT249*VLOOKUP($D249,$D$1422:$AY$1445,COLUMNS($D249:AU249),FALSE))</f>
        <v>338.64760136051558</v>
      </c>
      <c r="AV249" s="308">
        <f>IF(AU249="Neg","Neg",AU249*VLOOKUP($D249,$D$1422:$AY$1445,COLUMNS($D249:AV249),FALSE))</f>
        <v>354.23755468842353</v>
      </c>
      <c r="AW249" s="308">
        <f>IF(AV249="Neg","Neg",AV249*VLOOKUP($D249,$D$1422:$AY$1445,COLUMNS($D249:AW249),FALSE))</f>
        <v>369.51949307569754</v>
      </c>
      <c r="AX249" s="308">
        <f>IF(AW249="Neg","Neg",AW249*VLOOKUP($D249,$D$1422:$AY$1445,COLUMNS($D249:AX249),FALSE))</f>
        <v>378.33311770965889</v>
      </c>
      <c r="AY249" s="308">
        <f>IF(AX249="Neg","Neg",AX249*VLOOKUP($D249,$D$1422:$AY$1445,COLUMNS($D249:AY249),FALSE))</f>
        <v>391.88577509755191</v>
      </c>
      <c r="AZ249" s="308">
        <f>IF(AY249="Neg","Neg",AY249*VLOOKUP($D249,$D$1422:AZ$1445,COLUMNS($D249:AZ249),FALSE))</f>
        <v>407.63750182584522</v>
      </c>
      <c r="BA249" s="308">
        <f>IF(AZ249="Neg","Neg",AZ249*VLOOKUP($D249,$D$1422:BA$1445,COLUMNS($D249:BA249),FALSE))</f>
        <v>424.87786657763451</v>
      </c>
      <c r="BB249" s="308">
        <f>IF(BA249="Neg","Neg",BA249*VLOOKUP($D249,$D$1422:BB$1445,COLUMNS($D249:BB249),FALSE))</f>
        <v>441.61273988133695</v>
      </c>
      <c r="BC249" s="308">
        <f>IF(BB249="Neg","Neg",BB249*VLOOKUP($D249,$D$1422:BC$1445,COLUMNS($D249:BC249),FALSE))</f>
        <v>460.19771995353614</v>
      </c>
    </row>
    <row r="250" spans="1:55">
      <c r="A250" s="304"/>
      <c r="B250" s="305" t="s">
        <v>1008</v>
      </c>
      <c r="C250" s="306" t="s">
        <v>229</v>
      </c>
      <c r="D250" s="305" t="s">
        <v>249</v>
      </c>
      <c r="E250" s="312"/>
      <c r="F250" s="312"/>
      <c r="G250" s="312"/>
      <c r="H250" s="312"/>
      <c r="I250" s="312"/>
      <c r="J250" s="312"/>
      <c r="K250" s="312"/>
      <c r="L250" s="312"/>
      <c r="M250" s="312"/>
      <c r="N250" s="312"/>
      <c r="O250" s="312"/>
      <c r="P250" s="312"/>
      <c r="Q250" s="312"/>
      <c r="R250" s="312"/>
      <c r="S250" s="312"/>
      <c r="T250" s="312"/>
      <c r="U250" s="312"/>
      <c r="V250" s="312"/>
      <c r="W250" s="312"/>
      <c r="X250" s="312"/>
      <c r="Y250" s="312"/>
      <c r="Z250" s="312"/>
      <c r="AA250" s="307">
        <v>305</v>
      </c>
      <c r="AB250" s="307">
        <v>345</v>
      </c>
      <c r="AC250" s="308">
        <f>IF(AB250="Neg","Neg",AB250*VLOOKUP($D250,$D$1422:$AY$1445,COLUMNS($D250:AC250),FALSE))</f>
        <v>361.93360181958553</v>
      </c>
      <c r="AD250" s="308">
        <f>IF(AC250="Neg","Neg",AC250*VLOOKUP($D250,$D$1422:$AY$1445,COLUMNS($D250:AD250),FALSE))</f>
        <v>381.54141017882853</v>
      </c>
      <c r="AE250" s="308">
        <f>IF(AD250="Neg","Neg",AD250*VLOOKUP($D250,$D$1422:$AY$1445,COLUMNS($D250:AE250),FALSE))</f>
        <v>408.22540325104853</v>
      </c>
      <c r="AF250" s="308">
        <f>IF(AE250="Neg","Neg",AE250*VLOOKUP($D250,$D$1422:$AY$1445,COLUMNS($D250:AF250),FALSE))</f>
        <v>429.51586920685264</v>
      </c>
      <c r="AG250" s="308">
        <f>IF(AF250="Neg","Neg",AF250*VLOOKUP($D250,$D$1422:$AY$1445,COLUMNS($D250:AG250),FALSE))</f>
        <v>450.63547774555008</v>
      </c>
      <c r="AH250" s="308">
        <f>IF(AG250="Neg","Neg",AG250*VLOOKUP($D250,$D$1422:$AY$1445,COLUMNS($D250:AH250),FALSE))</f>
        <v>471.440727834234</v>
      </c>
      <c r="AI250" s="308">
        <f>IF(AH250="Neg","Neg",AH250*VLOOKUP($D250,$D$1422:$AY$1445,COLUMNS($D250:AI250),FALSE))</f>
        <v>498.5797007699851</v>
      </c>
      <c r="AJ250" s="308">
        <f>IF(AI250="Neg","Neg",AI250*VLOOKUP($D250,$D$1422:$AY$1445,COLUMNS($D250:AJ250),FALSE))</f>
        <v>517.14028754460264</v>
      </c>
      <c r="AK250" s="308">
        <f>IF(AJ250="Neg","Neg",AJ250*VLOOKUP($D250,$D$1422:$AY$1445,COLUMNS($D250:AK250),FALSE))</f>
        <v>546.75477328213992</v>
      </c>
      <c r="AL250" s="308">
        <f>IF(AK250="Neg","Neg",AK250*VLOOKUP($D250,$D$1422:$AY$1445,COLUMNS($D250:AL250),FALSE))</f>
        <v>579.59155311645736</v>
      </c>
      <c r="AM250" s="308">
        <f>IF(AL250="Neg","Neg",AL250*VLOOKUP($D250,$D$1422:$AY$1445,COLUMNS($D250:AM250),FALSE))</f>
        <v>609.59430753500385</v>
      </c>
      <c r="AN250" s="308">
        <f>IF(AM250="Neg","Neg",AM250*VLOOKUP($D250,$D$1422:$AY$1445,COLUMNS($D250:AN250),FALSE))</f>
        <v>649.65365273459486</v>
      </c>
      <c r="AO250" s="308">
        <f>IF(AN250="Neg","Neg",AN250*VLOOKUP($D250,$D$1422:$AY$1445,COLUMNS($D250:AO250),FALSE))</f>
        <v>685.65465434133898</v>
      </c>
      <c r="AP250" s="308">
        <f>IF(AO250="Neg","Neg",AO250*VLOOKUP($D250,$D$1422:$AY$1445,COLUMNS($D250:AP250),FALSE))</f>
        <v>720.12753792542173</v>
      </c>
      <c r="AQ250" s="308">
        <f>IF(AP250="Neg","Neg",AP250*VLOOKUP($D250,$D$1422:$AY$1445,COLUMNS($D250:AQ250),FALSE))</f>
        <v>721.88938505519241</v>
      </c>
      <c r="AR250" s="308">
        <f>IF(AQ250="Neg","Neg",AQ250*VLOOKUP($D250,$D$1422:$AY$1445,COLUMNS($D250:AR250),FALSE))</f>
        <v>721.62158045197475</v>
      </c>
      <c r="AS250" s="308">
        <f>IF(AR250="Neg","Neg",AR250*VLOOKUP($D250,$D$1422:$AY$1445,COLUMNS($D250:AS250),FALSE))</f>
        <v>755.8544957536044</v>
      </c>
      <c r="AT250" s="308">
        <f>IF(AS250="Neg","Neg",AS250*VLOOKUP($D250,$D$1422:$AY$1445,COLUMNS($D250:AT250),FALSE))</f>
        <v>781.86273814243646</v>
      </c>
      <c r="AU250" s="308">
        <f>IF(AT250="Neg","Neg",AT250*VLOOKUP($D250,$D$1422:$AY$1445,COLUMNS($D250:AU250),FALSE))</f>
        <v>805.74774116812353</v>
      </c>
      <c r="AV250" s="308">
        <f>IF(AU250="Neg","Neg",AU250*VLOOKUP($D250,$D$1422:$AY$1445,COLUMNS($D250:AV250),FALSE))</f>
        <v>842.84107839659418</v>
      </c>
      <c r="AW250" s="308">
        <f>IF(AV250="Neg","Neg",AV250*VLOOKUP($D250,$D$1422:$AY$1445,COLUMNS($D250:AW250),FALSE))</f>
        <v>879.20155249045297</v>
      </c>
      <c r="AX250" s="308">
        <f>IF(AW250="Neg","Neg",AW250*VLOOKUP($D250,$D$1422:$AY$1445,COLUMNS($D250:AX250),FALSE))</f>
        <v>900.17190075746453</v>
      </c>
      <c r="AY250" s="308">
        <f>IF(AX250="Neg","Neg",AX250*VLOOKUP($D250,$D$1422:$AY$1445,COLUMNS($D250:AY250),FALSE))</f>
        <v>932.41787868038239</v>
      </c>
      <c r="AZ250" s="308">
        <f>IF(AY250="Neg","Neg",AY250*VLOOKUP($D250,$D$1422:AZ$1445,COLUMNS($D250:AZ250),FALSE))</f>
        <v>969.89612503390777</v>
      </c>
      <c r="BA250" s="308">
        <f>IF(AZ250="Neg","Neg",AZ250*VLOOKUP($D250,$D$1422:BA$1445,COLUMNS($D250:BA250),FALSE))</f>
        <v>1010.916303236441</v>
      </c>
      <c r="BB250" s="308">
        <f>IF(BA250="Neg","Neg",BA250*VLOOKUP($D250,$D$1422:BB$1445,COLUMNS($D250:BB250),FALSE))</f>
        <v>1050.7337604073191</v>
      </c>
      <c r="BC250" s="308">
        <f>IF(BB250="Neg","Neg",BB250*VLOOKUP($D250,$D$1422:BC$1445,COLUMNS($D250:BC250),FALSE))</f>
        <v>1094.9531957515171</v>
      </c>
    </row>
    <row r="251" spans="1:55">
      <c r="A251" s="304"/>
      <c r="B251" s="305" t="s">
        <v>1008</v>
      </c>
      <c r="C251" s="306" t="s">
        <v>91</v>
      </c>
      <c r="D251" s="305" t="s">
        <v>91</v>
      </c>
      <c r="E251" s="312"/>
      <c r="F251" s="312"/>
      <c r="G251" s="312"/>
      <c r="H251" s="312"/>
      <c r="I251" s="312"/>
      <c r="J251" s="312"/>
      <c r="K251" s="312"/>
      <c r="L251" s="312"/>
      <c r="M251" s="312"/>
      <c r="N251" s="312"/>
      <c r="O251" s="312"/>
      <c r="P251" s="312"/>
      <c r="Q251" s="312"/>
      <c r="R251" s="312"/>
      <c r="S251" s="312"/>
      <c r="T251" s="312"/>
      <c r="U251" s="312"/>
      <c r="V251" s="312"/>
      <c r="W251" s="312"/>
      <c r="X251" s="312"/>
      <c r="Y251" s="312"/>
      <c r="Z251" s="312"/>
      <c r="AA251" s="307">
        <v>135</v>
      </c>
      <c r="AB251" s="307">
        <v>140</v>
      </c>
      <c r="AC251" s="308">
        <f>IF(AB251="Neg","Neg",AB251*VLOOKUP($D251,$D$1422:$AY$1445,COLUMNS($D251:AC251),FALSE))</f>
        <v>146.87160653548401</v>
      </c>
      <c r="AD251" s="308">
        <f>IF(AC251="Neg","Neg",AC251*VLOOKUP($D251,$D$1422:$AY$1445,COLUMNS($D251:AD251),FALSE))</f>
        <v>154.82839833343769</v>
      </c>
      <c r="AE251" s="308">
        <f>IF(AD251="Neg","Neg",AD251*VLOOKUP($D251,$D$1422:$AY$1445,COLUMNS($D251:AE251),FALSE))</f>
        <v>165.65668537723712</v>
      </c>
      <c r="AF251" s="308">
        <f>IF(AE251="Neg","Neg",AE251*VLOOKUP($D251,$D$1422:$AY$1445,COLUMNS($D251:AF251),FALSE))</f>
        <v>174.29629475060693</v>
      </c>
      <c r="AG251" s="308">
        <f>IF(AF251="Neg","Neg",AF251*VLOOKUP($D251,$D$1422:$AY$1445,COLUMNS($D251:AG251),FALSE))</f>
        <v>182.86657067935371</v>
      </c>
      <c r="AH251" s="308">
        <f>IF(AG251="Neg","Neg",AG251*VLOOKUP($D251,$D$1422:$AY$1445,COLUMNS($D251:AH251),FALSE))</f>
        <v>191.30928086026893</v>
      </c>
      <c r="AI251" s="308">
        <f>IF(AH251="Neg","Neg",AH251*VLOOKUP($D251,$D$1422:$AY$1445,COLUMNS($D251:AI251),FALSE))</f>
        <v>202.32219741390705</v>
      </c>
      <c r="AJ251" s="308">
        <f>IF(AI251="Neg","Neg",AI251*VLOOKUP($D251,$D$1422:$AY$1445,COLUMNS($D251:AJ251),FALSE))</f>
        <v>209.85402972824463</v>
      </c>
      <c r="AK251" s="308">
        <f>IF(AJ251="Neg","Neg",AJ251*VLOOKUP($D251,$D$1422:$AY$1445,COLUMNS($D251:AK251),FALSE))</f>
        <v>221.87150220144815</v>
      </c>
      <c r="AL251" s="308">
        <f>IF(AK251="Neg","Neg",AK251*VLOOKUP($D251,$D$1422:$AY$1445,COLUMNS($D251:AL251),FALSE))</f>
        <v>235.1965722791422</v>
      </c>
      <c r="AM251" s="308">
        <f>IF(AL251="Neg","Neg",AL251*VLOOKUP($D251,$D$1422:$AY$1445,COLUMNS($D251:AM251),FALSE))</f>
        <v>247.37160305768279</v>
      </c>
      <c r="AN251" s="308">
        <f>IF(AM251="Neg","Neg",AM251*VLOOKUP($D251,$D$1422:$AY$1445,COLUMNS($D251:AN251),FALSE))</f>
        <v>263.62756922563278</v>
      </c>
      <c r="AO251" s="308">
        <f>IF(AN251="Neg","Neg",AN251*VLOOKUP($D251,$D$1422:$AY$1445,COLUMNS($D251:AO251),FALSE))</f>
        <v>278.23667132692026</v>
      </c>
      <c r="AP251" s="308">
        <f>IF(AO251="Neg","Neg",AO251*VLOOKUP($D251,$D$1422:$AY$1445,COLUMNS($D251:AP251),FALSE))</f>
        <v>292.22566756393934</v>
      </c>
      <c r="AQ251" s="308">
        <f>IF(AP251="Neg","Neg",AP251*VLOOKUP($D251,$D$1422:$AY$1445,COLUMNS($D251:AQ251),FALSE))</f>
        <v>292.94062002239701</v>
      </c>
      <c r="AR251" s="308">
        <f>IF(AQ251="Neg","Neg",AQ251*VLOOKUP($D251,$D$1422:$AY$1445,COLUMNS($D251:AR251),FALSE))</f>
        <v>292.83194569065648</v>
      </c>
      <c r="AS251" s="308">
        <f>IF(AR251="Neg","Neg",AR251*VLOOKUP($D251,$D$1422:$AY$1445,COLUMNS($D251:AS251),FALSE))</f>
        <v>306.72356349421631</v>
      </c>
      <c r="AT251" s="308">
        <f>IF(AS251="Neg","Neg",AS251*VLOOKUP($D251,$D$1422:$AY$1445,COLUMNS($D251:AT251),FALSE))</f>
        <v>317.27763286939455</v>
      </c>
      <c r="AU251" s="308">
        <f>IF(AT251="Neg","Neg",AT251*VLOOKUP($D251,$D$1422:$AY$1445,COLUMNS($D251:AU251),FALSE))</f>
        <v>326.97009786532556</v>
      </c>
      <c r="AV251" s="308">
        <f>IF(AU251="Neg","Neg",AU251*VLOOKUP($D251,$D$1422:$AY$1445,COLUMNS($D251:AV251),FALSE))</f>
        <v>342.02246659571944</v>
      </c>
      <c r="AW251" s="308">
        <f>IF(AV251="Neg","Neg",AV251*VLOOKUP($D251,$D$1422:$AY$1445,COLUMNS($D251:AW251),FALSE))</f>
        <v>356.77744159032881</v>
      </c>
      <c r="AX251" s="308">
        <f>IF(AW251="Neg","Neg",AW251*VLOOKUP($D251,$D$1422:$AY$1445,COLUMNS($D251:AX251),FALSE))</f>
        <v>365.28714813346392</v>
      </c>
      <c r="AY251" s="308">
        <f>IF(AX251="Neg","Neg",AX251*VLOOKUP($D251,$D$1422:$AY$1445,COLUMNS($D251:AY251),FALSE))</f>
        <v>378.37247250798134</v>
      </c>
      <c r="AZ251" s="308">
        <f>IF(AY251="Neg","Neg",AY251*VLOOKUP($D251,$D$1422:AZ$1445,COLUMNS($D251:AZ251),FALSE))</f>
        <v>393.58103624564382</v>
      </c>
      <c r="BA251" s="308">
        <f>IF(AZ251="Neg","Neg",AZ251*VLOOKUP($D251,$D$1422:BA$1445,COLUMNS($D251:BA251),FALSE))</f>
        <v>410.22690566116455</v>
      </c>
      <c r="BB251" s="308">
        <f>IF(BA251="Neg","Neg",BA251*VLOOKUP($D251,$D$1422:BB$1445,COLUMNS($D251:BB251),FALSE))</f>
        <v>426.38471436818759</v>
      </c>
      <c r="BC251" s="308">
        <f>IF(BB251="Neg","Neg",BB251*VLOOKUP($D251,$D$1422:BC$1445,COLUMNS($D251:BC251),FALSE))</f>
        <v>444.32883305858678</v>
      </c>
    </row>
    <row r="252" spans="1:55">
      <c r="A252" s="304"/>
      <c r="B252" s="305" t="s">
        <v>1008</v>
      </c>
      <c r="C252" s="306" t="s">
        <v>368</v>
      </c>
      <c r="D252" s="305" t="s">
        <v>792</v>
      </c>
      <c r="E252" s="312"/>
      <c r="F252" s="312"/>
      <c r="G252" s="312"/>
      <c r="H252" s="312"/>
      <c r="I252" s="312"/>
      <c r="J252" s="312"/>
      <c r="K252" s="312"/>
      <c r="L252" s="312"/>
      <c r="M252" s="312"/>
      <c r="N252" s="312"/>
      <c r="O252" s="312"/>
      <c r="P252" s="312"/>
      <c r="Q252" s="312"/>
      <c r="R252" s="312"/>
      <c r="S252" s="312"/>
      <c r="T252" s="312"/>
      <c r="U252" s="312"/>
      <c r="V252" s="312"/>
      <c r="W252" s="312"/>
      <c r="X252" s="312"/>
      <c r="Y252" s="312"/>
      <c r="Z252" s="312"/>
      <c r="AA252" s="307">
        <v>30</v>
      </c>
      <c r="AB252" s="307">
        <v>105</v>
      </c>
      <c r="AC252" s="308">
        <f>IF(AB252="Neg","Neg",AB252*VLOOKUP($D252,$D$1422:$AY$1445,COLUMNS($D252:AC252),FALSE))</f>
        <v>110.153704901613</v>
      </c>
      <c r="AD252" s="308">
        <f>IF(AC252="Neg","Neg",AC252*VLOOKUP($D252,$D$1422:$AY$1445,COLUMNS($D252:AD252),FALSE))</f>
        <v>116.12129875007825</v>
      </c>
      <c r="AE252" s="308">
        <f>IF(AD252="Neg","Neg",AD252*VLOOKUP($D252,$D$1422:$AY$1445,COLUMNS($D252:AE252),FALSE))</f>
        <v>124.24251403292783</v>
      </c>
      <c r="AF252" s="308">
        <f>IF(AE252="Neg","Neg",AE252*VLOOKUP($D252,$D$1422:$AY$1445,COLUMNS($D252:AF252),FALSE))</f>
        <v>130.72222106295519</v>
      </c>
      <c r="AG252" s="308">
        <f>IF(AF252="Neg","Neg",AF252*VLOOKUP($D252,$D$1422:$AY$1445,COLUMNS($D252:AG252),FALSE))</f>
        <v>137.14992800951529</v>
      </c>
      <c r="AH252" s="308">
        <f>IF(AG252="Neg","Neg",AG252*VLOOKUP($D252,$D$1422:$AY$1445,COLUMNS($D252:AH252),FALSE))</f>
        <v>143.4819606452017</v>
      </c>
      <c r="AI252" s="308">
        <f>IF(AH252="Neg","Neg",AH252*VLOOKUP($D252,$D$1422:$AY$1445,COLUMNS($D252:AI252),FALSE))</f>
        <v>151.74164806043029</v>
      </c>
      <c r="AJ252" s="308">
        <f>IF(AI252="Neg","Neg",AI252*VLOOKUP($D252,$D$1422:$AY$1445,COLUMNS($D252:AJ252),FALSE))</f>
        <v>157.39052229618346</v>
      </c>
      <c r="AK252" s="308">
        <f>IF(AJ252="Neg","Neg",AJ252*VLOOKUP($D252,$D$1422:$AY$1445,COLUMNS($D252:AK252),FALSE))</f>
        <v>166.40362665108611</v>
      </c>
      <c r="AL252" s="308">
        <f>IF(AK252="Neg","Neg",AK252*VLOOKUP($D252,$D$1422:$AY$1445,COLUMNS($D252:AL252),FALSE))</f>
        <v>176.39742920935666</v>
      </c>
      <c r="AM252" s="308">
        <f>IF(AL252="Neg","Neg",AL252*VLOOKUP($D252,$D$1422:$AY$1445,COLUMNS($D252:AM252),FALSE))</f>
        <v>185.52870229326211</v>
      </c>
      <c r="AN252" s="308">
        <f>IF(AM252="Neg","Neg",AM252*VLOOKUP($D252,$D$1422:$AY$1445,COLUMNS($D252:AN252),FALSE))</f>
        <v>197.72067691922459</v>
      </c>
      <c r="AO252" s="308">
        <f>IF(AN252="Neg","Neg",AN252*VLOOKUP($D252,$D$1422:$AY$1445,COLUMNS($D252:AO252),FALSE))</f>
        <v>208.67750349519019</v>
      </c>
      <c r="AP252" s="308">
        <f>IF(AO252="Neg","Neg",AO252*VLOOKUP($D252,$D$1422:$AY$1445,COLUMNS($D252:AP252),FALSE))</f>
        <v>219.16925067295452</v>
      </c>
      <c r="AQ252" s="308">
        <f>IF(AP252="Neg","Neg",AP252*VLOOKUP($D252,$D$1422:$AY$1445,COLUMNS($D252:AQ252),FALSE))</f>
        <v>219.70546501679777</v>
      </c>
      <c r="AR252" s="308">
        <f>IF(AQ252="Neg","Neg",AQ252*VLOOKUP($D252,$D$1422:$AY$1445,COLUMNS($D252:AR252),FALSE))</f>
        <v>219.62395926799238</v>
      </c>
      <c r="AS252" s="308">
        <f>IF(AR252="Neg","Neg",AR252*VLOOKUP($D252,$D$1422:$AY$1445,COLUMNS($D252:AS252),FALSE))</f>
        <v>230.04267262066227</v>
      </c>
      <c r="AT252" s="308">
        <f>IF(AS252="Neg","Neg",AS252*VLOOKUP($D252,$D$1422:$AY$1445,COLUMNS($D252:AT252),FALSE))</f>
        <v>237.95822465204594</v>
      </c>
      <c r="AU252" s="308">
        <f>IF(AT252="Neg","Neg",AT252*VLOOKUP($D252,$D$1422:$AY$1445,COLUMNS($D252:AU252),FALSE))</f>
        <v>245.22757339899417</v>
      </c>
      <c r="AV252" s="308">
        <f>IF(AU252="Neg","Neg",AU252*VLOOKUP($D252,$D$1422:$AY$1445,COLUMNS($D252:AV252),FALSE))</f>
        <v>256.51684994678959</v>
      </c>
      <c r="AW252" s="308">
        <f>IF(AV252="Neg","Neg",AV252*VLOOKUP($D252,$D$1422:$AY$1445,COLUMNS($D252:AW252),FALSE))</f>
        <v>267.58308119274665</v>
      </c>
      <c r="AX252" s="308">
        <f>IF(AW252="Neg","Neg",AW252*VLOOKUP($D252,$D$1422:$AY$1445,COLUMNS($D252:AX252),FALSE))</f>
        <v>273.96536110009799</v>
      </c>
      <c r="AY252" s="308">
        <f>IF(AX252="Neg","Neg",AX252*VLOOKUP($D252,$D$1422:$AY$1445,COLUMNS($D252:AY252),FALSE))</f>
        <v>283.77935438098604</v>
      </c>
      <c r="AZ252" s="308">
        <f>IF(AY252="Neg","Neg",AY252*VLOOKUP($D252,$D$1422:AZ$1445,COLUMNS($D252:AZ252),FALSE))</f>
        <v>295.1857771842329</v>
      </c>
      <c r="BA252" s="308">
        <f>IF(AZ252="Neg","Neg",AZ252*VLOOKUP($D252,$D$1422:BA$1445,COLUMNS($D252:BA252),FALSE))</f>
        <v>307.67017924587344</v>
      </c>
      <c r="BB252" s="308">
        <f>IF(BA252="Neg","Neg",BA252*VLOOKUP($D252,$D$1422:BB$1445,COLUMNS($D252:BB252),FALSE))</f>
        <v>319.78853577614075</v>
      </c>
      <c r="BC252" s="308">
        <f>IF(BB252="Neg","Neg",BB252*VLOOKUP($D252,$D$1422:BC$1445,COLUMNS($D252:BC252),FALSE))</f>
        <v>333.24662479394016</v>
      </c>
    </row>
    <row r="253" spans="1:55">
      <c r="A253" s="304"/>
      <c r="B253" s="135" t="s">
        <v>1009</v>
      </c>
      <c r="C253" s="309" t="s">
        <v>379</v>
      </c>
      <c r="D253" s="166" t="s">
        <v>227</v>
      </c>
      <c r="E253" s="168"/>
      <c r="F253" s="168"/>
      <c r="G253" s="168"/>
      <c r="H253" s="168"/>
      <c r="I253" s="168"/>
      <c r="J253" s="168"/>
      <c r="K253" s="168"/>
      <c r="L253" s="168"/>
      <c r="M253" s="168"/>
      <c r="N253" s="168"/>
      <c r="O253" s="168"/>
      <c r="P253" s="168"/>
      <c r="Q253" s="168"/>
      <c r="R253" s="168"/>
      <c r="S253" s="168"/>
      <c r="T253" s="168"/>
      <c r="U253" s="168"/>
      <c r="V253" s="168"/>
      <c r="W253" s="168"/>
      <c r="X253" s="168"/>
      <c r="Y253" s="168"/>
      <c r="Z253" s="168"/>
      <c r="AA253" s="168"/>
      <c r="AB253" s="310">
        <v>660</v>
      </c>
      <c r="AC253" s="310">
        <v>920</v>
      </c>
      <c r="AD253" s="310">
        <v>960</v>
      </c>
      <c r="AE253" s="311">
        <f>IF(AD253="Neg","Neg",AD253*VLOOKUP($D253,$D$1422:$AY$1445,COLUMNS($D253:AE253),FALSE))</f>
        <v>1027.1398507892623</v>
      </c>
      <c r="AF253" s="311">
        <f>IF(AE253="Neg","Neg",AE253*VLOOKUP($D253,$D$1422:$AY$1445,COLUMNS($D253:AF253),FALSE))</f>
        <v>1080.7089962930027</v>
      </c>
      <c r="AG253" s="311">
        <f>IF(AF253="Neg","Neg",AF253*VLOOKUP($D253,$D$1422:$AY$1445,COLUMNS($D253:AG253),FALSE))</f>
        <v>1133.8482458115457</v>
      </c>
      <c r="AH253" s="311">
        <f>IF(AG253="Neg","Neg",AG253*VLOOKUP($D253,$D$1422:$AY$1445,COLUMNS($D253:AH253),FALSE))</f>
        <v>1186.1965350202456</v>
      </c>
      <c r="AI253" s="311">
        <f>IF(AH253="Neg","Neg",AH253*VLOOKUP($D253,$D$1422:$AY$1445,COLUMNS($D253:AI253),FALSE))</f>
        <v>1254.481165006044</v>
      </c>
      <c r="AJ253" s="311">
        <f>IF(AI253="Neg","Neg",AI253*VLOOKUP($D253,$D$1422:$AY$1445,COLUMNS($D253:AJ253),FALSE))</f>
        <v>1301.1816353305665</v>
      </c>
      <c r="AK253" s="311">
        <f>IF(AJ253="Neg","Neg",AJ253*VLOOKUP($D253,$D$1422:$AY$1445,COLUMNS($D253:AK253),FALSE))</f>
        <v>1375.6949268097553</v>
      </c>
      <c r="AL253" s="311">
        <f>IF(AK253="Neg","Neg",AK253*VLOOKUP($D253,$D$1422:$AY$1445,COLUMNS($D253:AL253),FALSE))</f>
        <v>1458.3158633580838</v>
      </c>
      <c r="AM253" s="311">
        <f>IF(AL253="Neg","Neg",AL253*VLOOKUP($D253,$D$1422:$AY$1445,COLUMNS($D253:AM253),FALSE))</f>
        <v>1533.8060813879033</v>
      </c>
      <c r="AN253" s="311">
        <f>IF(AM253="Neg","Neg",AM253*VLOOKUP($D253,$D$1422:$AY$1445,COLUMNS($D253:AN253),FALSE))</f>
        <v>1634.5997838947494</v>
      </c>
      <c r="AO253" s="311">
        <f>IF(AN253="Neg","Neg",AN253*VLOOKUP($D253,$D$1422:$AY$1445,COLUMNS($D253:AO253),FALSE))</f>
        <v>1725.1822491801704</v>
      </c>
      <c r="AP253" s="311">
        <f>IF(AO253="Neg","Neg",AO253*VLOOKUP($D253,$D$1422:$AY$1445,COLUMNS($D253:AP253),FALSE))</f>
        <v>1811.9198020586596</v>
      </c>
      <c r="AQ253" s="311">
        <f>IF(AP253="Neg","Neg",AP253*VLOOKUP($D253,$D$1422:$AY$1445,COLUMNS($D253:AQ253),FALSE))</f>
        <v>1816.3528025127573</v>
      </c>
      <c r="AR253" s="311">
        <f>IF(AQ253="Neg","Neg",AQ253*VLOOKUP($D253,$D$1422:$AY$1445,COLUMNS($D253:AR253),FALSE))</f>
        <v>1815.6789767831503</v>
      </c>
      <c r="AS253" s="311">
        <f>IF(AR253="Neg","Neg",AR253*VLOOKUP($D253,$D$1422:$AY$1445,COLUMNS($D253:AS253),FALSE))</f>
        <v>1901.812743165576</v>
      </c>
      <c r="AT253" s="311">
        <f>IF(AS253="Neg","Neg",AS253*VLOOKUP($D253,$D$1422:$AY$1445,COLUMNS($D253:AT253),FALSE))</f>
        <v>1967.2523311819234</v>
      </c>
      <c r="AU253" s="311">
        <f>IF(AT253="Neg","Neg",AT253*VLOOKUP($D253,$D$1422:$AY$1445,COLUMNS($D253:AU253),FALSE))</f>
        <v>2027.3496162811016</v>
      </c>
      <c r="AV253" s="311">
        <f>IF(AU253="Neg","Neg",AU253*VLOOKUP($D253,$D$1422:$AY$1445,COLUMNS($D253:AV253),FALSE))</f>
        <v>2120.6805176966036</v>
      </c>
      <c r="AW253" s="311">
        <f>IF(AV253="Neg","Neg",AV253*VLOOKUP($D253,$D$1422:$AY$1445,COLUMNS($D253:AW253),FALSE))</f>
        <v>2212.1674551531278</v>
      </c>
      <c r="AX253" s="311">
        <f>IF(AW253="Neg","Neg",AW253*VLOOKUP($D253,$D$1422:$AY$1445,COLUMNS($D253:AX253),FALSE))</f>
        <v>2264.9311494711192</v>
      </c>
      <c r="AY253" s="311">
        <f>IF(AX253="Neg","Neg",AX253*VLOOKUP($D253,$D$1422:$AY$1445,COLUMNS($D253:AY253),FALSE))</f>
        <v>2346.0655636661395</v>
      </c>
      <c r="AZ253" s="311">
        <f>IF(AY253="Neg","Neg",AY253*VLOOKUP($D253,$D$1422:AZ$1445,COLUMNS($D253:AZ253),FALSE))</f>
        <v>2440.3649386213269</v>
      </c>
      <c r="BA253" s="311">
        <f>IF(AZ253="Neg","Neg",AZ253*VLOOKUP($D253,$D$1422:BA$1445,COLUMNS($D253:BA253),FALSE))</f>
        <v>2543.5762022584108</v>
      </c>
      <c r="BB253" s="311">
        <f>IF(BA253="Neg","Neg",BA253*VLOOKUP($D253,$D$1422:BB$1445,COLUMNS($D253:BB253),FALSE))</f>
        <v>2643.7612879772246</v>
      </c>
      <c r="BC253" s="311">
        <f>IF(BB253="Neg","Neg",BB253*VLOOKUP($D253,$D$1422:BC$1445,COLUMNS($D253:BC253),FALSE))</f>
        <v>2755.0222331798263</v>
      </c>
    </row>
    <row r="254" spans="1:55">
      <c r="A254" s="304"/>
      <c r="B254" s="135" t="s">
        <v>1009</v>
      </c>
      <c r="C254" s="309" t="s">
        <v>386</v>
      </c>
      <c r="D254" s="166" t="s">
        <v>227</v>
      </c>
      <c r="E254" s="168"/>
      <c r="F254" s="168"/>
      <c r="G254" s="168"/>
      <c r="H254" s="168"/>
      <c r="I254" s="168"/>
      <c r="J254" s="168"/>
      <c r="K254" s="168"/>
      <c r="L254" s="168"/>
      <c r="M254" s="168"/>
      <c r="N254" s="168"/>
      <c r="O254" s="168"/>
      <c r="P254" s="168"/>
      <c r="Q254" s="168"/>
      <c r="R254" s="168"/>
      <c r="S254" s="168"/>
      <c r="T254" s="168"/>
      <c r="U254" s="168"/>
      <c r="V254" s="168"/>
      <c r="W254" s="168"/>
      <c r="X254" s="168"/>
      <c r="Y254" s="168"/>
      <c r="Z254" s="168"/>
      <c r="AA254" s="168"/>
      <c r="AB254" s="310">
        <v>0</v>
      </c>
      <c r="AC254" s="310">
        <v>910</v>
      </c>
      <c r="AD254" s="310">
        <v>1170</v>
      </c>
      <c r="AE254" s="311">
        <f>IF(AD254="Neg","Neg",AD254*VLOOKUP($D254,$D$1422:$AY$1445,COLUMNS($D254:AE254),FALSE))</f>
        <v>1251.8266931494131</v>
      </c>
      <c r="AF254" s="311">
        <f>IF(AE254="Neg","Neg",AE254*VLOOKUP($D254,$D$1422:$AY$1445,COLUMNS($D254:AF254),FALSE))</f>
        <v>1317.1140892320968</v>
      </c>
      <c r="AG254" s="311">
        <f>IF(AF254="Neg","Neg",AF254*VLOOKUP($D254,$D$1422:$AY$1445,COLUMNS($D254:AG254),FALSE))</f>
        <v>1381.8775495828211</v>
      </c>
      <c r="AH254" s="311">
        <f>IF(AG254="Neg","Neg",AG254*VLOOKUP($D254,$D$1422:$AY$1445,COLUMNS($D254:AH254),FALSE))</f>
        <v>1445.6770270559241</v>
      </c>
      <c r="AI254" s="311">
        <f>IF(AH254="Neg","Neg",AH254*VLOOKUP($D254,$D$1422:$AY$1445,COLUMNS($D254:AI254),FALSE))</f>
        <v>1528.8989198511158</v>
      </c>
      <c r="AJ254" s="311">
        <f>IF(AI254="Neg","Neg",AI254*VLOOKUP($D254,$D$1422:$AY$1445,COLUMNS($D254:AJ254),FALSE))</f>
        <v>1585.8151180591276</v>
      </c>
      <c r="AK254" s="311">
        <f>IF(AJ254="Neg","Neg",AJ254*VLOOKUP($D254,$D$1422:$AY$1445,COLUMNS($D254:AK254),FALSE))</f>
        <v>1676.6281920493889</v>
      </c>
      <c r="AL254" s="311">
        <f>IF(AK254="Neg","Neg",AK254*VLOOKUP($D254,$D$1422:$AY$1445,COLUMNS($D254:AL254),FALSE))</f>
        <v>1777.3224584676643</v>
      </c>
      <c r="AM254" s="311">
        <f>IF(AL254="Neg","Neg",AL254*VLOOKUP($D254,$D$1422:$AY$1445,COLUMNS($D254:AM254),FALSE))</f>
        <v>1869.326161691507</v>
      </c>
      <c r="AN254" s="311">
        <f>IF(AM254="Neg","Neg",AM254*VLOOKUP($D254,$D$1422:$AY$1445,COLUMNS($D254:AN254),FALSE))</f>
        <v>1992.1684866217256</v>
      </c>
      <c r="AO254" s="311">
        <f>IF(AN254="Neg","Neg",AN254*VLOOKUP($D254,$D$1422:$AY$1445,COLUMNS($D254:AO254),FALSE))</f>
        <v>2102.5658661883326</v>
      </c>
      <c r="AP254" s="311">
        <f>IF(AO254="Neg","Neg",AO254*VLOOKUP($D254,$D$1422:$AY$1445,COLUMNS($D254:AP254),FALSE))</f>
        <v>2208.2772587589911</v>
      </c>
      <c r="AQ254" s="311">
        <f>IF(AP254="Neg","Neg",AP254*VLOOKUP($D254,$D$1422:$AY$1445,COLUMNS($D254:AQ254),FALSE))</f>
        <v>2213.6799780624228</v>
      </c>
      <c r="AR254" s="311">
        <f>IF(AQ254="Neg","Neg",AQ254*VLOOKUP($D254,$D$1422:$AY$1445,COLUMNS($D254:AR254),FALSE))</f>
        <v>2212.8587529544643</v>
      </c>
      <c r="AS254" s="311">
        <f>IF(AR254="Neg","Neg",AR254*VLOOKUP($D254,$D$1422:$AY$1445,COLUMNS($D254:AS254),FALSE))</f>
        <v>2317.8342807330455</v>
      </c>
      <c r="AT254" s="311">
        <f>IF(AS254="Neg","Neg",AS254*VLOOKUP($D254,$D$1422:$AY$1445,COLUMNS($D254:AT254),FALSE))</f>
        <v>2397.5887786279691</v>
      </c>
      <c r="AU254" s="311">
        <f>IF(AT254="Neg","Neg",AT254*VLOOKUP($D254,$D$1422:$AY$1445,COLUMNS($D254:AU254),FALSE))</f>
        <v>2470.8323448425926</v>
      </c>
      <c r="AV254" s="311">
        <f>IF(AU254="Neg","Neg",AU254*VLOOKUP($D254,$D$1422:$AY$1445,COLUMNS($D254:AV254),FALSE))</f>
        <v>2584.5793809427355</v>
      </c>
      <c r="AW254" s="311">
        <f>IF(AV254="Neg","Neg",AV254*VLOOKUP($D254,$D$1422:$AY$1445,COLUMNS($D254:AW254),FALSE))</f>
        <v>2696.0790859678741</v>
      </c>
      <c r="AX254" s="311">
        <f>IF(AW254="Neg","Neg",AW254*VLOOKUP($D254,$D$1422:$AY$1445,COLUMNS($D254:AX254),FALSE))</f>
        <v>2760.3848384179264</v>
      </c>
      <c r="AY254" s="311">
        <f>IF(AX254="Neg","Neg",AX254*VLOOKUP($D254,$D$1422:$AY$1445,COLUMNS($D254:AY254),FALSE))</f>
        <v>2859.2674057181075</v>
      </c>
      <c r="AZ254" s="311">
        <f>IF(AY254="Neg","Neg",AY254*VLOOKUP($D254,$D$1422:AZ$1445,COLUMNS($D254:AZ254),FALSE))</f>
        <v>2974.1947689447425</v>
      </c>
      <c r="BA254" s="311">
        <f>IF(AZ254="Neg","Neg",AZ254*VLOOKUP($D254,$D$1422:BA$1445,COLUMNS($D254:BA254),FALSE))</f>
        <v>3099.9834965024388</v>
      </c>
      <c r="BB254" s="311">
        <f>IF(BA254="Neg","Neg",BA254*VLOOKUP($D254,$D$1422:BB$1445,COLUMNS($D254:BB254),FALSE))</f>
        <v>3222.0840697222434</v>
      </c>
      <c r="BC254" s="311">
        <f>IF(BB254="Neg","Neg",BB254*VLOOKUP($D254,$D$1422:BC$1445,COLUMNS($D254:BC254),FALSE))</f>
        <v>3357.6833466879143</v>
      </c>
    </row>
    <row r="255" spans="1:55">
      <c r="A255" s="304"/>
      <c r="B255" s="135" t="s">
        <v>1009</v>
      </c>
      <c r="C255" s="309" t="s">
        <v>387</v>
      </c>
      <c r="D255" s="166" t="s">
        <v>227</v>
      </c>
      <c r="E255" s="168"/>
      <c r="F255" s="168"/>
      <c r="G255" s="168"/>
      <c r="H255" s="168"/>
      <c r="I255" s="168"/>
      <c r="J255" s="168"/>
      <c r="K255" s="168"/>
      <c r="L255" s="168"/>
      <c r="M255" s="168"/>
      <c r="N255" s="168"/>
      <c r="O255" s="168"/>
      <c r="P255" s="168"/>
      <c r="Q255" s="168"/>
      <c r="R255" s="168"/>
      <c r="S255" s="168"/>
      <c r="T255" s="168"/>
      <c r="U255" s="168"/>
      <c r="V255" s="168"/>
      <c r="W255" s="168"/>
      <c r="X255" s="168"/>
      <c r="Y255" s="168"/>
      <c r="Z255" s="168"/>
      <c r="AA255" s="168"/>
      <c r="AB255" s="310">
        <v>-300</v>
      </c>
      <c r="AC255" s="310">
        <v>-710</v>
      </c>
      <c r="AD255" s="310">
        <v>-850</v>
      </c>
      <c r="AE255" s="311">
        <f>IF(AD255="Neg","Neg",AD255*VLOOKUP($D255,$D$1422:$AY$1445,COLUMNS($D255:AE255),FALSE))</f>
        <v>-909.44674288632586</v>
      </c>
      <c r="AF255" s="311">
        <f>IF(AE255="Neg","Neg",AE255*VLOOKUP($D255,$D$1422:$AY$1445,COLUMNS($D255:AF255),FALSE))</f>
        <v>-956.87775713442932</v>
      </c>
      <c r="AG255" s="311">
        <f>IF(AF255="Neg","Neg",AF255*VLOOKUP($D255,$D$1422:$AY$1445,COLUMNS($D255:AG255),FALSE))</f>
        <v>-1003.9281343123059</v>
      </c>
      <c r="AH255" s="311">
        <f>IF(AG255="Neg","Neg",AG255*VLOOKUP($D255,$D$1422:$AY$1445,COLUMNS($D255:AH255),FALSE))</f>
        <v>-1050.2781820491757</v>
      </c>
      <c r="AI255" s="311">
        <f>IF(AH255="Neg","Neg",AH255*VLOOKUP($D255,$D$1422:$AY$1445,COLUMNS($D255:AI255),FALSE))</f>
        <v>-1110.738531515768</v>
      </c>
      <c r="AJ255" s="311">
        <f>IF(AI255="Neg","Neg",AI255*VLOOKUP($D255,$D$1422:$AY$1445,COLUMNS($D255:AJ255),FALSE))</f>
        <v>-1152.0879062822723</v>
      </c>
      <c r="AK255" s="311">
        <f>IF(AJ255="Neg","Neg",AJ255*VLOOKUP($D255,$D$1422:$AY$1445,COLUMNS($D255:AK255),FALSE))</f>
        <v>-1218.0632164461374</v>
      </c>
      <c r="AL255" s="311">
        <f>IF(AK255="Neg","Neg",AK255*VLOOKUP($D255,$D$1422:$AY$1445,COLUMNS($D255:AL255),FALSE))</f>
        <v>-1291.2171706816366</v>
      </c>
      <c r="AM255" s="311">
        <f>IF(AL255="Neg","Neg",AL255*VLOOKUP($D255,$D$1422:$AY$1445,COLUMNS($D255:AM255),FALSE))</f>
        <v>-1358.0574678955395</v>
      </c>
      <c r="AN255" s="311">
        <f>IF(AM255="Neg","Neg",AM255*VLOOKUP($D255,$D$1422:$AY$1445,COLUMNS($D255:AN255),FALSE))</f>
        <v>-1447.3018919901428</v>
      </c>
      <c r="AO255" s="311">
        <f>IF(AN255="Neg","Neg",AN255*VLOOKUP($D255,$D$1422:$AY$1445,COLUMNS($D255:AO255),FALSE))</f>
        <v>-1527.5051164616093</v>
      </c>
      <c r="AP255" s="311">
        <f>IF(AO255="Neg","Neg",AO255*VLOOKUP($D255,$D$1422:$AY$1445,COLUMNS($D255:AP255),FALSE))</f>
        <v>-1604.3039914061048</v>
      </c>
      <c r="AQ255" s="311">
        <f>IF(AP255="Neg","Neg",AP255*VLOOKUP($D255,$D$1422:$AY$1445,COLUMNS($D255:AQ255),FALSE))</f>
        <v>-1608.2290438915038</v>
      </c>
      <c r="AR255" s="311">
        <f>IF(AQ255="Neg","Neg",AQ255*VLOOKUP($D255,$D$1422:$AY$1445,COLUMNS($D255:AR255),FALSE))</f>
        <v>-1607.632427360081</v>
      </c>
      <c r="AS255" s="311">
        <f>IF(AR255="Neg","Neg",AR255*VLOOKUP($D255,$D$1422:$AY$1445,COLUMNS($D255:AS255),FALSE))</f>
        <v>-1683.8966996778536</v>
      </c>
      <c r="AT255" s="311">
        <f>IF(AS255="Neg","Neg",AS255*VLOOKUP($D255,$D$1422:$AY$1445,COLUMNS($D255:AT255),FALSE))</f>
        <v>-1741.8380015673279</v>
      </c>
      <c r="AU255" s="311">
        <f>IF(AT255="Neg","Neg",AT255*VLOOKUP($D255,$D$1422:$AY$1445,COLUMNS($D255:AU255),FALSE))</f>
        <v>-1795.0491394155586</v>
      </c>
      <c r="AV255" s="311">
        <f>IF(AU255="Neg","Neg",AU255*VLOOKUP($D255,$D$1422:$AY$1445,COLUMNS($D255:AV255),FALSE))</f>
        <v>-1877.6858750438676</v>
      </c>
      <c r="AW255" s="311">
        <f>IF(AV255="Neg","Neg",AV255*VLOOKUP($D255,$D$1422:$AY$1445,COLUMNS($D255:AW255),FALSE))</f>
        <v>-1958.6899342501649</v>
      </c>
      <c r="AX255" s="311">
        <f>IF(AW255="Neg","Neg",AW255*VLOOKUP($D255,$D$1422:$AY$1445,COLUMNS($D255:AX255),FALSE))</f>
        <v>-2005.4077885942199</v>
      </c>
      <c r="AY255" s="311">
        <f>IF(AX255="Neg","Neg",AX255*VLOOKUP($D255,$D$1422:$AY$1445,COLUMNS($D255:AY255),FALSE))</f>
        <v>-2077.2455511627272</v>
      </c>
      <c r="AZ255" s="311">
        <f>IF(AY255="Neg","Neg",AY255*VLOOKUP($D255,$D$1422:AZ$1445,COLUMNS($D255:AZ255),FALSE))</f>
        <v>-2160.7397894042997</v>
      </c>
      <c r="BA255" s="311">
        <f>IF(AZ255="Neg","Neg",AZ255*VLOOKUP($D255,$D$1422:BA$1445,COLUMNS($D255:BA255),FALSE))</f>
        <v>-2252.1247624163011</v>
      </c>
      <c r="BB255" s="311">
        <f>IF(BA255="Neg","Neg",BA255*VLOOKUP($D255,$D$1422:BB$1445,COLUMNS($D255:BB255),FALSE))</f>
        <v>-2340.8303070631678</v>
      </c>
      <c r="BC255" s="311">
        <f>IF(BB255="Neg","Neg",BB255*VLOOKUP($D255,$D$1422:BC$1445,COLUMNS($D255:BC255),FALSE))</f>
        <v>-2439.3426022946383</v>
      </c>
    </row>
    <row r="256" spans="1:55">
      <c r="A256" s="304"/>
      <c r="B256" s="135" t="s">
        <v>1009</v>
      </c>
      <c r="C256" s="309" t="s">
        <v>158</v>
      </c>
      <c r="D256" s="166" t="s">
        <v>227</v>
      </c>
      <c r="E256" s="168"/>
      <c r="F256" s="168"/>
      <c r="G256" s="168"/>
      <c r="H256" s="168"/>
      <c r="I256" s="168"/>
      <c r="J256" s="168"/>
      <c r="K256" s="168"/>
      <c r="L256" s="168"/>
      <c r="M256" s="168"/>
      <c r="N256" s="168"/>
      <c r="O256" s="168"/>
      <c r="P256" s="168"/>
      <c r="Q256" s="168"/>
      <c r="R256" s="168"/>
      <c r="S256" s="168"/>
      <c r="T256" s="168"/>
      <c r="U256" s="168"/>
      <c r="V256" s="168"/>
      <c r="W256" s="168"/>
      <c r="X256" s="168"/>
      <c r="Y256" s="168"/>
      <c r="Z256" s="168"/>
      <c r="AA256" s="168"/>
      <c r="AB256" s="310">
        <v>0</v>
      </c>
      <c r="AC256" s="310">
        <v>820</v>
      </c>
      <c r="AD256" s="310">
        <v>870</v>
      </c>
      <c r="AE256" s="311">
        <f>IF(AD256="Neg","Neg",AD256*VLOOKUP($D256,$D$1422:$AY$1445,COLUMNS($D256:AE256),FALSE))</f>
        <v>930.84548977776876</v>
      </c>
      <c r="AF256" s="311">
        <f>IF(AE256="Neg","Neg",AE256*VLOOKUP($D256,$D$1422:$AY$1445,COLUMNS($D256:AF256),FALSE))</f>
        <v>979.39252789053353</v>
      </c>
      <c r="AG256" s="311">
        <f>IF(AF256="Neg","Neg",AF256*VLOOKUP($D256,$D$1422:$AY$1445,COLUMNS($D256:AG256),FALSE))</f>
        <v>1027.5499727667132</v>
      </c>
      <c r="AH256" s="311">
        <f>IF(AG256="Neg","Neg",AG256*VLOOKUP($D256,$D$1422:$AY$1445,COLUMNS($D256:AH256),FALSE))</f>
        <v>1074.9906098620975</v>
      </c>
      <c r="AI256" s="311">
        <f>IF(AH256="Neg","Neg",AH256*VLOOKUP($D256,$D$1422:$AY$1445,COLUMNS($D256:AI256),FALSE))</f>
        <v>1136.8735557867274</v>
      </c>
      <c r="AJ256" s="311">
        <f>IF(AI256="Neg","Neg",AI256*VLOOKUP($D256,$D$1422:$AY$1445,COLUMNS($D256:AJ256),FALSE))</f>
        <v>1179.195857018326</v>
      </c>
      <c r="AK256" s="311">
        <f>IF(AJ256="Neg","Neg",AJ256*VLOOKUP($D256,$D$1422:$AY$1445,COLUMNS($D256:AK256),FALSE))</f>
        <v>1246.7235274213408</v>
      </c>
      <c r="AL256" s="311">
        <f>IF(AK256="Neg","Neg",AK256*VLOOKUP($D256,$D$1422:$AY$1445,COLUMNS($D256:AL256),FALSE))</f>
        <v>1321.5987511682636</v>
      </c>
      <c r="AM256" s="311">
        <f>IF(AL256="Neg","Neg",AL256*VLOOKUP($D256,$D$1422:$AY$1445,COLUMNS($D256:AM256),FALSE))</f>
        <v>1390.0117612577876</v>
      </c>
      <c r="AN256" s="311">
        <f>IF(AM256="Neg","Neg",AM256*VLOOKUP($D256,$D$1422:$AY$1445,COLUMNS($D256:AN256),FALSE))</f>
        <v>1481.3560541546169</v>
      </c>
      <c r="AO256" s="311">
        <f>IF(AN256="Neg","Neg",AN256*VLOOKUP($D256,$D$1422:$AY$1445,COLUMNS($D256:AO256),FALSE))</f>
        <v>1563.4464133195297</v>
      </c>
      <c r="AP256" s="311">
        <f>IF(AO256="Neg","Neg",AO256*VLOOKUP($D256,$D$1422:$AY$1445,COLUMNS($D256:AP256),FALSE))</f>
        <v>1642.0523206156604</v>
      </c>
      <c r="AQ256" s="311">
        <f>IF(AP256="Neg","Neg",AP256*VLOOKUP($D256,$D$1422:$AY$1445,COLUMNS($D256:AQ256),FALSE))</f>
        <v>1646.0697272771865</v>
      </c>
      <c r="AR256" s="311">
        <f>IF(AQ256="Neg","Neg",AQ256*VLOOKUP($D256,$D$1422:$AY$1445,COLUMNS($D256:AR256),FALSE))</f>
        <v>1645.4590727097302</v>
      </c>
      <c r="AS256" s="311">
        <f>IF(AR256="Neg","Neg",AR256*VLOOKUP($D256,$D$1422:$AY$1445,COLUMNS($D256:AS256),FALSE))</f>
        <v>1723.5177984938034</v>
      </c>
      <c r="AT256" s="311">
        <f>IF(AS256="Neg","Neg",AS256*VLOOKUP($D256,$D$1422:$AY$1445,COLUMNS($D256:AT256),FALSE))</f>
        <v>1782.8224251336183</v>
      </c>
      <c r="AU256" s="311">
        <f>IF(AT256="Neg","Neg",AT256*VLOOKUP($D256,$D$1422:$AY$1445,COLUMNS($D256:AU256),FALSE))</f>
        <v>1837.2855897547486</v>
      </c>
      <c r="AV256" s="311">
        <f>IF(AU256="Neg","Neg",AU256*VLOOKUP($D256,$D$1422:$AY$1445,COLUMNS($D256:AV256),FALSE))</f>
        <v>1921.866719162547</v>
      </c>
      <c r="AW256" s="311">
        <f>IF(AV256="Neg","Neg",AV256*VLOOKUP($D256,$D$1422:$AY$1445,COLUMNS($D256:AW256),FALSE))</f>
        <v>2004.7767562325218</v>
      </c>
      <c r="AX256" s="311">
        <f>IF(AW256="Neg","Neg",AW256*VLOOKUP($D256,$D$1422:$AY$1445,COLUMNS($D256:AX256),FALSE))</f>
        <v>2052.5938542082017</v>
      </c>
      <c r="AY256" s="311">
        <f>IF(AX256="Neg","Neg",AX256*VLOOKUP($D256,$D$1422:$AY$1445,COLUMNS($D256:AY256),FALSE))</f>
        <v>2126.1219170724389</v>
      </c>
      <c r="AZ256" s="311">
        <f>IF(AY256="Neg","Neg",AY256*VLOOKUP($D256,$D$1422:AZ$1445,COLUMNS($D256:AZ256),FALSE))</f>
        <v>2211.5807256255775</v>
      </c>
      <c r="BA256" s="311">
        <f>IF(AZ256="Neg","Neg",AZ256*VLOOKUP($D256,$D$1422:BA$1445,COLUMNS($D256:BA256),FALSE))</f>
        <v>2305.1159332966849</v>
      </c>
      <c r="BB256" s="311">
        <f>IF(BA256="Neg","Neg",BA256*VLOOKUP($D256,$D$1422:BB$1445,COLUMNS($D256:BB256),FALSE))</f>
        <v>2395.9086672293602</v>
      </c>
      <c r="BC256" s="311">
        <f>IF(BB256="Neg","Neg",BB256*VLOOKUP($D256,$D$1422:BC$1445,COLUMNS($D256:BC256),FALSE))</f>
        <v>2496.7388988192183</v>
      </c>
    </row>
    <row r="257" spans="1:55">
      <c r="A257" s="304"/>
      <c r="B257" s="135" t="s">
        <v>1009</v>
      </c>
      <c r="C257" s="309" t="s">
        <v>388</v>
      </c>
      <c r="D257" s="166" t="s">
        <v>227</v>
      </c>
      <c r="E257" s="168"/>
      <c r="F257" s="168"/>
      <c r="G257" s="168"/>
      <c r="H257" s="168"/>
      <c r="I257" s="168"/>
      <c r="J257" s="168"/>
      <c r="K257" s="168"/>
      <c r="L257" s="168"/>
      <c r="M257" s="168"/>
      <c r="N257" s="168"/>
      <c r="O257" s="168"/>
      <c r="P257" s="168"/>
      <c r="Q257" s="168"/>
      <c r="R257" s="168"/>
      <c r="S257" s="168"/>
      <c r="T257" s="168"/>
      <c r="U257" s="168"/>
      <c r="V257" s="168"/>
      <c r="W257" s="168"/>
      <c r="X257" s="168"/>
      <c r="Y257" s="168"/>
      <c r="Z257" s="168"/>
      <c r="AA257" s="168"/>
      <c r="AB257" s="310">
        <v>200</v>
      </c>
      <c r="AC257" s="310">
        <v>345</v>
      </c>
      <c r="AD257" s="310">
        <v>390</v>
      </c>
      <c r="AE257" s="311">
        <f>IF(AD257="Neg","Neg",AD257*VLOOKUP($D257,$D$1422:$AY$1445,COLUMNS($D257:AE257),FALSE))</f>
        <v>417.27556438313775</v>
      </c>
      <c r="AF257" s="311">
        <f>IF(AE257="Neg","Neg",AE257*VLOOKUP($D257,$D$1422:$AY$1445,COLUMNS($D257:AF257),FALSE))</f>
        <v>439.03802974403231</v>
      </c>
      <c r="AG257" s="311">
        <f>IF(AF257="Neg","Neg",AF257*VLOOKUP($D257,$D$1422:$AY$1445,COLUMNS($D257:AG257),FALSE))</f>
        <v>460.62584986094043</v>
      </c>
      <c r="AH257" s="311">
        <f>IF(AG257="Neg","Neg",AG257*VLOOKUP($D257,$D$1422:$AY$1445,COLUMNS($D257:AH257),FALSE))</f>
        <v>481.89234235197483</v>
      </c>
      <c r="AI257" s="311">
        <f>IF(AH257="Neg","Neg",AH257*VLOOKUP($D257,$D$1422:$AY$1445,COLUMNS($D257:AI257),FALSE))</f>
        <v>509.63297328370544</v>
      </c>
      <c r="AJ257" s="311">
        <f>IF(AI257="Neg","Neg",AI257*VLOOKUP($D257,$D$1422:$AY$1445,COLUMNS($D257:AJ257),FALSE))</f>
        <v>528.60503935304268</v>
      </c>
      <c r="AK257" s="311">
        <f>IF(AJ257="Neg","Neg",AJ257*VLOOKUP($D257,$D$1422:$AY$1445,COLUMNS($D257:AK257),FALSE))</f>
        <v>558.87606401646315</v>
      </c>
      <c r="AL257" s="311">
        <f>IF(AK257="Neg","Neg",AK257*VLOOKUP($D257,$D$1422:$AY$1445,COLUMNS($D257:AL257),FALSE))</f>
        <v>592.44081948922167</v>
      </c>
      <c r="AM257" s="311">
        <f>IF(AL257="Neg","Neg",AL257*VLOOKUP($D257,$D$1422:$AY$1445,COLUMNS($D257:AM257),FALSE))</f>
        <v>623.10872056383585</v>
      </c>
      <c r="AN257" s="311">
        <f>IF(AM257="Neg","Neg",AM257*VLOOKUP($D257,$D$1422:$AY$1445,COLUMNS($D257:AN257),FALSE))</f>
        <v>664.0561622072421</v>
      </c>
      <c r="AO257" s="311">
        <f>IF(AN257="Neg","Neg",AN257*VLOOKUP($D257,$D$1422:$AY$1445,COLUMNS($D257:AO257),FALSE))</f>
        <v>700.8552887294444</v>
      </c>
      <c r="AP257" s="311">
        <f>IF(AO257="Neg","Neg",AO257*VLOOKUP($D257,$D$1422:$AY$1445,COLUMNS($D257:AP257),FALSE))</f>
        <v>736.09241958633061</v>
      </c>
      <c r="AQ257" s="311">
        <f>IF(AP257="Neg","Neg",AP257*VLOOKUP($D257,$D$1422:$AY$1445,COLUMNS($D257:AQ257),FALSE))</f>
        <v>737.89332602080776</v>
      </c>
      <c r="AR257" s="311">
        <f>IF(AQ257="Neg","Neg",AQ257*VLOOKUP($D257,$D$1422:$AY$1445,COLUMNS($D257:AR257),FALSE))</f>
        <v>737.61958431815492</v>
      </c>
      <c r="AS257" s="311">
        <f>IF(AR257="Neg","Neg",AR257*VLOOKUP($D257,$D$1422:$AY$1445,COLUMNS($D257:AS257),FALSE))</f>
        <v>772.61142691101531</v>
      </c>
      <c r="AT257" s="311">
        <f>IF(AS257="Neg","Neg",AS257*VLOOKUP($D257,$D$1422:$AY$1445,COLUMNS($D257:AT257),FALSE))</f>
        <v>799.19625954265643</v>
      </c>
      <c r="AU257" s="311">
        <f>IF(AT257="Neg","Neg",AT257*VLOOKUP($D257,$D$1422:$AY$1445,COLUMNS($D257:AU257),FALSE))</f>
        <v>823.61078161419755</v>
      </c>
      <c r="AV257" s="311">
        <f>IF(AU257="Neg","Neg",AU257*VLOOKUP($D257,$D$1422:$AY$1445,COLUMNS($D257:AV257),FALSE))</f>
        <v>861.52646031424513</v>
      </c>
      <c r="AW257" s="311">
        <f>IF(AV257="Neg","Neg",AV257*VLOOKUP($D257,$D$1422:$AY$1445,COLUMNS($D257:AW257),FALSE))</f>
        <v>898.69302865595796</v>
      </c>
      <c r="AX257" s="311">
        <f>IF(AW257="Neg","Neg",AW257*VLOOKUP($D257,$D$1422:$AY$1445,COLUMNS($D257:AX257),FALSE))</f>
        <v>920.12827947264202</v>
      </c>
      <c r="AY257" s="311">
        <f>IF(AX257="Neg","Neg",AX257*VLOOKUP($D257,$D$1422:$AY$1445,COLUMNS($D257:AY257),FALSE))</f>
        <v>953.08913523936894</v>
      </c>
      <c r="AZ257" s="311">
        <f>IF(AY257="Neg","Neg",AY257*VLOOKUP($D257,$D$1422:AZ$1445,COLUMNS($D257:AZ257),FALSE))</f>
        <v>991.39825631491385</v>
      </c>
      <c r="BA257" s="311">
        <f>IF(AZ257="Neg","Neg",AZ257*VLOOKUP($D257,$D$1422:BA$1445,COLUMNS($D257:BA257),FALSE))</f>
        <v>1033.3278321674793</v>
      </c>
      <c r="BB257" s="311">
        <f>IF(BA257="Neg","Neg",BA257*VLOOKUP($D257,$D$1422:BB$1445,COLUMNS($D257:BB257),FALSE))</f>
        <v>1074.0280232407474</v>
      </c>
      <c r="BC257" s="311">
        <f>IF(BB257="Neg","Neg",BB257*VLOOKUP($D257,$D$1422:BC$1445,COLUMNS($D257:BC257),FALSE))</f>
        <v>1119.2277822293045</v>
      </c>
    </row>
    <row r="258" spans="1:55">
      <c r="A258" s="304"/>
      <c r="B258" s="135" t="s">
        <v>1009</v>
      </c>
      <c r="C258" s="309" t="s">
        <v>446</v>
      </c>
      <c r="D258" s="166" t="s">
        <v>227</v>
      </c>
      <c r="E258" s="168"/>
      <c r="F258" s="168"/>
      <c r="G258" s="168"/>
      <c r="H258" s="168"/>
      <c r="I258" s="168"/>
      <c r="J258" s="168"/>
      <c r="K258" s="168"/>
      <c r="L258" s="168"/>
      <c r="M258" s="168"/>
      <c r="N258" s="168"/>
      <c r="O258" s="168"/>
      <c r="P258" s="168"/>
      <c r="Q258" s="168"/>
      <c r="R258" s="168"/>
      <c r="S258" s="168"/>
      <c r="T258" s="168"/>
      <c r="U258" s="168"/>
      <c r="V258" s="168"/>
      <c r="W258" s="168"/>
      <c r="X258" s="168"/>
      <c r="Y258" s="168"/>
      <c r="Z258" s="168"/>
      <c r="AA258" s="168"/>
      <c r="AB258" s="310">
        <v>0</v>
      </c>
      <c r="AC258" s="310">
        <v>200</v>
      </c>
      <c r="AD258" s="310">
        <v>200</v>
      </c>
      <c r="AE258" s="311">
        <f>IF(AD258="Neg","Neg",AD258*VLOOKUP($D258,$D$1422:$AY$1445,COLUMNS($D258:AE258),FALSE))</f>
        <v>213.9874689144296</v>
      </c>
      <c r="AF258" s="311">
        <f>IF(AE258="Neg","Neg",AE258*VLOOKUP($D258,$D$1422:$AY$1445,COLUMNS($D258:AF258),FALSE))</f>
        <v>225.14770756104218</v>
      </c>
      <c r="AG258" s="311">
        <f>IF(AF258="Neg","Neg",AF258*VLOOKUP($D258,$D$1422:$AY$1445,COLUMNS($D258:AG258),FALSE))</f>
        <v>236.21838454407199</v>
      </c>
      <c r="AH258" s="311">
        <f>IF(AG258="Neg","Neg",AG258*VLOOKUP($D258,$D$1422:$AY$1445,COLUMNS($D258:AH258),FALSE))</f>
        <v>247.12427812921783</v>
      </c>
      <c r="AI258" s="311">
        <f>IF(AH258="Neg","Neg",AH258*VLOOKUP($D258,$D$1422:$AY$1445,COLUMNS($D258:AI258),FALSE))</f>
        <v>261.35024270959252</v>
      </c>
      <c r="AJ258" s="311">
        <f>IF(AI258="Neg","Neg",AI258*VLOOKUP($D258,$D$1422:$AY$1445,COLUMNS($D258:AJ258),FALSE))</f>
        <v>271.07950736053471</v>
      </c>
      <c r="AK258" s="311">
        <f>IF(AJ258="Neg","Neg",AJ258*VLOOKUP($D258,$D$1422:$AY$1445,COLUMNS($D258:AK258),FALSE))</f>
        <v>286.60310975203237</v>
      </c>
      <c r="AL258" s="311">
        <f>IF(AK258="Neg","Neg",AK258*VLOOKUP($D258,$D$1422:$AY$1445,COLUMNS($D258:AL258),FALSE))</f>
        <v>303.81580486626751</v>
      </c>
      <c r="AM258" s="311">
        <f>IF(AL258="Neg","Neg",AL258*VLOOKUP($D258,$D$1422:$AY$1445,COLUMNS($D258:AM258),FALSE))</f>
        <v>319.54293362247995</v>
      </c>
      <c r="AN258" s="311">
        <f>IF(AM258="Neg","Neg",AM258*VLOOKUP($D258,$D$1422:$AY$1445,COLUMNS($D258:AN258),FALSE))</f>
        <v>340.54162164473956</v>
      </c>
      <c r="AO258" s="311">
        <f>IF(AN258="Neg","Neg",AN258*VLOOKUP($D258,$D$1422:$AY$1445,COLUMNS($D258:AO258),FALSE))</f>
        <v>359.4129685792023</v>
      </c>
      <c r="AP258" s="311">
        <f>IF(AO258="Neg","Neg",AO258*VLOOKUP($D258,$D$1422:$AY$1445,COLUMNS($D258:AP258),FALSE))</f>
        <v>377.48329209555419</v>
      </c>
      <c r="AQ258" s="311">
        <f>IF(AP258="Neg","Neg",AP258*VLOOKUP($D258,$D$1422:$AY$1445,COLUMNS($D258:AQ258),FALSE))</f>
        <v>378.40683385682456</v>
      </c>
      <c r="AR258" s="311">
        <f>IF(AQ258="Neg","Neg",AQ258*VLOOKUP($D258,$D$1422:$AY$1445,COLUMNS($D258:AR258),FALSE))</f>
        <v>378.26645349648982</v>
      </c>
      <c r="AS258" s="311">
        <f>IF(AR258="Neg","Neg",AR258*VLOOKUP($D258,$D$1422:$AY$1445,COLUMNS($D258:AS258),FALSE))</f>
        <v>396.21098815949517</v>
      </c>
      <c r="AT258" s="311">
        <f>IF(AS258="Neg","Neg",AS258*VLOOKUP($D258,$D$1422:$AY$1445,COLUMNS($D258:AT258),FALSE))</f>
        <v>409.84423566290087</v>
      </c>
      <c r="AU258" s="311">
        <f>IF(AT258="Neg","Neg",AT258*VLOOKUP($D258,$D$1422:$AY$1445,COLUMNS($D258:AU258),FALSE))</f>
        <v>422.36450339189633</v>
      </c>
      <c r="AV258" s="311">
        <f>IF(AU258="Neg","Neg",AU258*VLOOKUP($D258,$D$1422:$AY$1445,COLUMNS($D258:AV258),FALSE))</f>
        <v>441.80844118679255</v>
      </c>
      <c r="AW258" s="311">
        <f>IF(AV258="Neg","Neg",AV258*VLOOKUP($D258,$D$1422:$AY$1445,COLUMNS($D258:AW258),FALSE))</f>
        <v>460.86821982356838</v>
      </c>
      <c r="AX258" s="311">
        <f>IF(AW258="Neg","Neg",AW258*VLOOKUP($D258,$D$1422:$AY$1445,COLUMNS($D258:AX258),FALSE))</f>
        <v>471.86065613981663</v>
      </c>
      <c r="AY258" s="311">
        <f>IF(AX258="Neg","Neg",AX258*VLOOKUP($D258,$D$1422:$AY$1445,COLUMNS($D258:AY258),FALSE))</f>
        <v>488.76365909711251</v>
      </c>
      <c r="AZ258" s="311">
        <f>IF(AY258="Neg","Neg",AY258*VLOOKUP($D258,$D$1422:AZ$1445,COLUMNS($D258:AZ258),FALSE))</f>
        <v>508.40936221277661</v>
      </c>
      <c r="BA258" s="311">
        <f>IF(AZ258="Neg","Neg",AZ258*VLOOKUP($D258,$D$1422:BA$1445,COLUMNS($D258:BA258),FALSE))</f>
        <v>529.91170880383584</v>
      </c>
      <c r="BB258" s="311">
        <f>IF(BA258="Neg","Neg",BA258*VLOOKUP($D258,$D$1422:BB$1445,COLUMNS($D258:BB258),FALSE))</f>
        <v>550.78360166192203</v>
      </c>
      <c r="BC258" s="311">
        <f>IF(BB258="Neg","Neg",BB258*VLOOKUP($D258,$D$1422:BC$1445,COLUMNS($D258:BC258),FALSE))</f>
        <v>573.96296524579748</v>
      </c>
    </row>
    <row r="259" spans="1:55">
      <c r="A259" s="304"/>
      <c r="B259" s="135" t="s">
        <v>1009</v>
      </c>
      <c r="C259" s="309" t="s">
        <v>389</v>
      </c>
      <c r="D259" s="166" t="s">
        <v>92</v>
      </c>
      <c r="E259" s="168"/>
      <c r="F259" s="168"/>
      <c r="G259" s="168"/>
      <c r="H259" s="168"/>
      <c r="I259" s="168"/>
      <c r="J259" s="168"/>
      <c r="K259" s="168"/>
      <c r="L259" s="168"/>
      <c r="M259" s="168"/>
      <c r="N259" s="168"/>
      <c r="O259" s="168"/>
      <c r="P259" s="168"/>
      <c r="Q259" s="168"/>
      <c r="R259" s="168"/>
      <c r="S259" s="168"/>
      <c r="T259" s="168"/>
      <c r="U259" s="168"/>
      <c r="V259" s="168"/>
      <c r="W259" s="168"/>
      <c r="X259" s="168"/>
      <c r="Y259" s="168"/>
      <c r="Z259" s="168"/>
      <c r="AA259" s="168"/>
      <c r="AB259" s="310">
        <v>-220</v>
      </c>
      <c r="AC259" s="310">
        <v>-270</v>
      </c>
      <c r="AD259" s="310">
        <v>-265</v>
      </c>
      <c r="AE259" s="311">
        <f>IF(AD259="Neg","Neg",AD259*VLOOKUP($D259,$D$1422:$AY$1445,COLUMNS($D259:AE259),FALSE))</f>
        <v>-283.53339631161924</v>
      </c>
      <c r="AF259" s="311">
        <f>IF(AE259="Neg","Neg",AE259*VLOOKUP($D259,$D$1422:$AY$1445,COLUMNS($D259:AF259),FALSE))</f>
        <v>-298.3207125183809</v>
      </c>
      <c r="AG259" s="311">
        <f>IF(AF259="Neg","Neg",AF259*VLOOKUP($D259,$D$1422:$AY$1445,COLUMNS($D259:AG259),FALSE))</f>
        <v>-312.98935952089539</v>
      </c>
      <c r="AH259" s="311">
        <f>IF(AG259="Neg","Neg",AG259*VLOOKUP($D259,$D$1422:$AY$1445,COLUMNS($D259:AH259),FALSE))</f>
        <v>-327.4396685212136</v>
      </c>
      <c r="AI259" s="311">
        <f>IF(AH259="Neg","Neg",AH259*VLOOKUP($D259,$D$1422:$AY$1445,COLUMNS($D259:AI259),FALSE))</f>
        <v>-346.28907159021003</v>
      </c>
      <c r="AJ259" s="311">
        <f>IF(AI259="Neg","Neg",AI259*VLOOKUP($D259,$D$1422:$AY$1445,COLUMNS($D259:AJ259),FALSE))</f>
        <v>-359.18034725270843</v>
      </c>
      <c r="AK259" s="311">
        <f>IF(AJ259="Neg","Neg",AJ259*VLOOKUP($D259,$D$1422:$AY$1445,COLUMNS($D259:AK259),FALSE))</f>
        <v>-379.74912042144285</v>
      </c>
      <c r="AL259" s="311">
        <f>IF(AK259="Neg","Neg",AK259*VLOOKUP($D259,$D$1422:$AY$1445,COLUMNS($D259:AL259),FALSE))</f>
        <v>-402.5559414478044</v>
      </c>
      <c r="AM259" s="311">
        <f>IF(AL259="Neg","Neg",AL259*VLOOKUP($D259,$D$1422:$AY$1445,COLUMNS($D259:AM259),FALSE))</f>
        <v>-423.39438704978585</v>
      </c>
      <c r="AN259" s="311">
        <f>IF(AM259="Neg","Neg",AM259*VLOOKUP($D259,$D$1422:$AY$1445,COLUMNS($D259:AN259),FALSE))</f>
        <v>-451.21764867927982</v>
      </c>
      <c r="AO259" s="311">
        <f>IF(AN259="Neg","Neg",AN259*VLOOKUP($D259,$D$1422:$AY$1445,COLUMNS($D259:AO259),FALSE))</f>
        <v>-476.22218336744294</v>
      </c>
      <c r="AP259" s="311">
        <f>IF(AO259="Neg","Neg",AO259*VLOOKUP($D259,$D$1422:$AY$1445,COLUMNS($D259:AP259),FALSE))</f>
        <v>-500.16536202660922</v>
      </c>
      <c r="AQ259" s="311">
        <f>IF(AP259="Neg","Neg",AP259*VLOOKUP($D259,$D$1422:$AY$1445,COLUMNS($D259:AQ259),FALSE))</f>
        <v>-501.38905486029245</v>
      </c>
      <c r="AR259" s="311">
        <f>IF(AQ259="Neg","Neg",AQ259*VLOOKUP($D259,$D$1422:$AY$1445,COLUMNS($D259:AR259),FALSE))</f>
        <v>-501.20305088284886</v>
      </c>
      <c r="AS259" s="311">
        <f>IF(AR259="Neg","Neg",AR259*VLOOKUP($D259,$D$1422:$AY$1445,COLUMNS($D259:AS259),FALSE))</f>
        <v>-524.97955931133095</v>
      </c>
      <c r="AT259" s="311">
        <f>IF(AS259="Neg","Neg",AS259*VLOOKUP($D259,$D$1422:$AY$1445,COLUMNS($D259:AT259),FALSE))</f>
        <v>-543.04361225334355</v>
      </c>
      <c r="AU259" s="311">
        <f>IF(AT259="Neg","Neg",AT259*VLOOKUP($D259,$D$1422:$AY$1445,COLUMNS($D259:AU259),FALSE))</f>
        <v>-559.63296699426257</v>
      </c>
      <c r="AV259" s="311">
        <f>IF(AU259="Neg","Neg",AU259*VLOOKUP($D259,$D$1422:$AY$1445,COLUMNS($D259:AV259),FALSE))</f>
        <v>-585.39618457250003</v>
      </c>
      <c r="AW259" s="311">
        <f>IF(AV259="Neg","Neg",AV259*VLOOKUP($D259,$D$1422:$AY$1445,COLUMNS($D259:AW259),FALSE))</f>
        <v>-610.65039126622798</v>
      </c>
      <c r="AX259" s="311">
        <f>IF(AW259="Neg","Neg",AW259*VLOOKUP($D259,$D$1422:$AY$1445,COLUMNS($D259:AX259),FALSE))</f>
        <v>-625.21536938525685</v>
      </c>
      <c r="AY259" s="311">
        <f>IF(AX259="Neg","Neg",AX259*VLOOKUP($D259,$D$1422:$AY$1445,COLUMNS($D259:AY259),FALSE))</f>
        <v>-647.61184830367392</v>
      </c>
      <c r="AZ259" s="311">
        <f>IF(AY259="Neg","Neg",AY259*VLOOKUP($D259,$D$1422:AZ$1445,COLUMNS($D259:AZ259),FALSE))</f>
        <v>-673.64240493192881</v>
      </c>
      <c r="BA259" s="311">
        <f>IF(AZ259="Neg","Neg",AZ259*VLOOKUP($D259,$D$1422:BA$1445,COLUMNS($D259:BA259),FALSE))</f>
        <v>-702.13301416508216</v>
      </c>
      <c r="BB259" s="311">
        <f>IF(BA259="Neg","Neg",BA259*VLOOKUP($D259,$D$1422:BB$1445,COLUMNS($D259:BB259),FALSE))</f>
        <v>-729.78827220204641</v>
      </c>
      <c r="BC259" s="311">
        <f>IF(BB259="Neg","Neg",BB259*VLOOKUP($D259,$D$1422:BC$1445,COLUMNS($D259:BC259),FALSE))</f>
        <v>-760.50092895068133</v>
      </c>
    </row>
    <row r="260" spans="1:55">
      <c r="A260" s="304"/>
      <c r="B260" s="135" t="s">
        <v>1009</v>
      </c>
      <c r="C260" s="309" t="s">
        <v>390</v>
      </c>
      <c r="D260" s="166" t="s">
        <v>791</v>
      </c>
      <c r="E260" s="168"/>
      <c r="F260" s="168"/>
      <c r="G260" s="168"/>
      <c r="H260" s="168"/>
      <c r="I260" s="168"/>
      <c r="J260" s="168"/>
      <c r="K260" s="168"/>
      <c r="L260" s="168"/>
      <c r="M260" s="168"/>
      <c r="N260" s="168"/>
      <c r="O260" s="168"/>
      <c r="P260" s="168"/>
      <c r="Q260" s="168"/>
      <c r="R260" s="168"/>
      <c r="S260" s="168"/>
      <c r="T260" s="168"/>
      <c r="U260" s="168"/>
      <c r="V260" s="168"/>
      <c r="W260" s="168"/>
      <c r="X260" s="168"/>
      <c r="Y260" s="168"/>
      <c r="Z260" s="168"/>
      <c r="AA260" s="168"/>
      <c r="AB260" s="310">
        <v>-100</v>
      </c>
      <c r="AC260" s="310">
        <v>100</v>
      </c>
      <c r="AD260" s="310">
        <v>900</v>
      </c>
      <c r="AE260" s="311">
        <f>IF(AD260="Neg","Neg",AD260*VLOOKUP($D260,$D$1422:$AY$1445,COLUMNS($D260:AE260),FALSE))</f>
        <v>962.94361011493322</v>
      </c>
      <c r="AF260" s="311">
        <f>IF(AE260="Neg","Neg",AE260*VLOOKUP($D260,$D$1422:$AY$1445,COLUMNS($D260:AF260),FALSE))</f>
        <v>1013.1646840246899</v>
      </c>
      <c r="AG260" s="311">
        <f>IF(AF260="Neg","Neg",AF260*VLOOKUP($D260,$D$1422:$AY$1445,COLUMNS($D260:AG260),FALSE))</f>
        <v>1062.982730448324</v>
      </c>
      <c r="AH260" s="311">
        <f>IF(AG260="Neg","Neg",AG260*VLOOKUP($D260,$D$1422:$AY$1445,COLUMNS($D260:AH260),FALSE))</f>
        <v>1112.0592515814803</v>
      </c>
      <c r="AI260" s="311">
        <f>IF(AH260="Neg","Neg",AH260*VLOOKUP($D260,$D$1422:$AY$1445,COLUMNS($D260:AI260),FALSE))</f>
        <v>1176.0760921931665</v>
      </c>
      <c r="AJ260" s="311">
        <f>IF(AI260="Neg","Neg",AI260*VLOOKUP($D260,$D$1422:$AY$1445,COLUMNS($D260:AJ260),FALSE))</f>
        <v>1219.8577831224063</v>
      </c>
      <c r="AK260" s="311">
        <f>IF(AJ260="Neg","Neg",AJ260*VLOOKUP($D260,$D$1422:$AY$1445,COLUMNS($D260:AK260),FALSE))</f>
        <v>1289.7139938841458</v>
      </c>
      <c r="AL260" s="311">
        <f>IF(AK260="Neg","Neg",AK260*VLOOKUP($D260,$D$1422:$AY$1445,COLUMNS($D260:AL260),FALSE))</f>
        <v>1367.1711218982039</v>
      </c>
      <c r="AM260" s="311">
        <f>IF(AL260="Neg","Neg",AL260*VLOOKUP($D260,$D$1422:$AY$1445,COLUMNS($D260:AM260),FALSE))</f>
        <v>1437.9432013011597</v>
      </c>
      <c r="AN260" s="311">
        <f>IF(AM260="Neg","Neg",AM260*VLOOKUP($D260,$D$1422:$AY$1445,COLUMNS($D260:AN260),FALSE))</f>
        <v>1532.4372974013279</v>
      </c>
      <c r="AO260" s="311">
        <f>IF(AN260="Neg","Neg",AN260*VLOOKUP($D260,$D$1422:$AY$1445,COLUMNS($D260:AO260),FALSE))</f>
        <v>1617.3583586064101</v>
      </c>
      <c r="AP260" s="311">
        <f>IF(AO260="Neg","Neg",AO260*VLOOKUP($D260,$D$1422:$AY$1445,COLUMNS($D260:AP260),FALSE))</f>
        <v>1698.6748144299936</v>
      </c>
      <c r="AQ260" s="311">
        <f>IF(AP260="Neg","Neg",AP260*VLOOKUP($D260,$D$1422:$AY$1445,COLUMNS($D260:AQ260),FALSE))</f>
        <v>1702.8307523557103</v>
      </c>
      <c r="AR260" s="311">
        <f>IF(AQ260="Neg","Neg",AQ260*VLOOKUP($D260,$D$1422:$AY$1445,COLUMNS($D260:AR260),FALSE))</f>
        <v>1702.1990407342039</v>
      </c>
      <c r="AS260" s="311">
        <f>IF(AR260="Neg","Neg",AR260*VLOOKUP($D260,$D$1422:$AY$1445,COLUMNS($D260:AS260),FALSE))</f>
        <v>1782.9494467177278</v>
      </c>
      <c r="AT260" s="311">
        <f>IF(AS260="Neg","Neg",AS260*VLOOKUP($D260,$D$1422:$AY$1445,COLUMNS($D260:AT260),FALSE))</f>
        <v>1844.2990604830536</v>
      </c>
      <c r="AU260" s="311">
        <f>IF(AT260="Neg","Neg",AT260*VLOOKUP($D260,$D$1422:$AY$1445,COLUMNS($D260:AU260),FALSE))</f>
        <v>1900.6402652635331</v>
      </c>
      <c r="AV260" s="311">
        <f>IF(AU260="Neg","Neg",AU260*VLOOKUP($D260,$D$1422:$AY$1445,COLUMNS($D260:AV260),FALSE))</f>
        <v>1988.137985340566</v>
      </c>
      <c r="AW260" s="311">
        <f>IF(AV260="Neg","Neg",AV260*VLOOKUP($D260,$D$1422:$AY$1445,COLUMNS($D260:AW260),FALSE))</f>
        <v>2073.9069892060575</v>
      </c>
      <c r="AX260" s="311">
        <f>IF(AW260="Neg","Neg",AW260*VLOOKUP($D260,$D$1422:$AY$1445,COLUMNS($D260:AX260),FALSE))</f>
        <v>2123.3729526291745</v>
      </c>
      <c r="AY260" s="311">
        <f>IF(AX260="Neg","Neg",AX260*VLOOKUP($D260,$D$1422:$AY$1445,COLUMNS($D260:AY260),FALSE))</f>
        <v>2199.4364659370058</v>
      </c>
      <c r="AZ260" s="311">
        <f>IF(AY260="Neg","Neg",AY260*VLOOKUP($D260,$D$1422:AZ$1445,COLUMNS($D260:AZ260),FALSE))</f>
        <v>2287.8421299574943</v>
      </c>
      <c r="BA260" s="311">
        <f>IF(AZ260="Neg","Neg",AZ260*VLOOKUP($D260,$D$1422:BA$1445,COLUMNS($D260:BA260),FALSE))</f>
        <v>2384.6026896172607</v>
      </c>
      <c r="BB260" s="311">
        <f>IF(BA260="Neg","Neg",BA260*VLOOKUP($D260,$D$1422:BB$1445,COLUMNS($D260:BB260),FALSE))</f>
        <v>2478.5262074786488</v>
      </c>
      <c r="BC260" s="311">
        <f>IF(BB260="Neg","Neg",BB260*VLOOKUP($D260,$D$1422:BC$1445,COLUMNS($D260:BC260),FALSE))</f>
        <v>2582.833343606088</v>
      </c>
    </row>
    <row r="261" spans="1:55">
      <c r="A261" s="304"/>
      <c r="B261" s="135" t="s">
        <v>1009</v>
      </c>
      <c r="C261" s="309" t="s">
        <v>391</v>
      </c>
      <c r="D261" s="166" t="s">
        <v>762</v>
      </c>
      <c r="E261" s="168"/>
      <c r="F261" s="168"/>
      <c r="G261" s="168"/>
      <c r="H261" s="168"/>
      <c r="I261" s="168"/>
      <c r="J261" s="168"/>
      <c r="K261" s="168"/>
      <c r="L261" s="168"/>
      <c r="M261" s="168"/>
      <c r="N261" s="168"/>
      <c r="O261" s="168"/>
      <c r="P261" s="168"/>
      <c r="Q261" s="168"/>
      <c r="R261" s="168"/>
      <c r="S261" s="168"/>
      <c r="T261" s="168"/>
      <c r="U261" s="168"/>
      <c r="V261" s="168"/>
      <c r="W261" s="168"/>
      <c r="X261" s="168"/>
      <c r="Y261" s="168"/>
      <c r="Z261" s="168"/>
      <c r="AA261" s="168"/>
      <c r="AB261" s="310">
        <v>0</v>
      </c>
      <c r="AC261" s="310">
        <v>300</v>
      </c>
      <c r="AD261" s="310">
        <v>400</v>
      </c>
      <c r="AE261" s="311">
        <f>IF(AD261="Neg","Neg",AD261*VLOOKUP($D261,$D$1422:$AY$1445,COLUMNS($D261:AE261),FALSE))</f>
        <v>427.9749378288592</v>
      </c>
      <c r="AF261" s="311">
        <f>IF(AE261="Neg","Neg",AE261*VLOOKUP($D261,$D$1422:$AY$1445,COLUMNS($D261:AF261),FALSE))</f>
        <v>450.29541512208436</v>
      </c>
      <c r="AG261" s="311">
        <f>IF(AF261="Neg","Neg",AF261*VLOOKUP($D261,$D$1422:$AY$1445,COLUMNS($D261:AG261),FALSE))</f>
        <v>472.43676908814399</v>
      </c>
      <c r="AH261" s="311">
        <f>IF(AG261="Neg","Neg",AG261*VLOOKUP($D261,$D$1422:$AY$1445,COLUMNS($D261:AH261),FALSE))</f>
        <v>494.24855625843566</v>
      </c>
      <c r="AI261" s="311">
        <f>IF(AH261="Neg","Neg",AH261*VLOOKUP($D261,$D$1422:$AY$1445,COLUMNS($D261:AI261),FALSE))</f>
        <v>522.70048541918504</v>
      </c>
      <c r="AJ261" s="311">
        <f>IF(AI261="Neg","Neg",AI261*VLOOKUP($D261,$D$1422:$AY$1445,COLUMNS($D261:AJ261),FALSE))</f>
        <v>542.15901472106941</v>
      </c>
      <c r="AK261" s="311">
        <f>IF(AJ261="Neg","Neg",AJ261*VLOOKUP($D261,$D$1422:$AY$1445,COLUMNS($D261:AK261),FALSE))</f>
        <v>573.20621950406473</v>
      </c>
      <c r="AL261" s="311">
        <f>IF(AK261="Neg","Neg",AK261*VLOOKUP($D261,$D$1422:$AY$1445,COLUMNS($D261:AL261),FALSE))</f>
        <v>607.63160973253503</v>
      </c>
      <c r="AM261" s="311">
        <f>IF(AL261="Neg","Neg",AL261*VLOOKUP($D261,$D$1422:$AY$1445,COLUMNS($D261:AM261),FALSE))</f>
        <v>639.0858672449599</v>
      </c>
      <c r="AN261" s="311">
        <f>IF(AM261="Neg","Neg",AM261*VLOOKUP($D261,$D$1422:$AY$1445,COLUMNS($D261:AN261),FALSE))</f>
        <v>681.08324328947913</v>
      </c>
      <c r="AO261" s="311">
        <f>IF(AN261="Neg","Neg",AN261*VLOOKUP($D261,$D$1422:$AY$1445,COLUMNS($D261:AO261),FALSE))</f>
        <v>718.8259371584046</v>
      </c>
      <c r="AP261" s="311">
        <f>IF(AO261="Neg","Neg",AO261*VLOOKUP($D261,$D$1422:$AY$1445,COLUMNS($D261:AP261),FALSE))</f>
        <v>754.96658419110838</v>
      </c>
      <c r="AQ261" s="311">
        <f>IF(AP261="Neg","Neg",AP261*VLOOKUP($D261,$D$1422:$AY$1445,COLUMNS($D261:AQ261),FALSE))</f>
        <v>756.81366771364912</v>
      </c>
      <c r="AR261" s="311">
        <f>IF(AQ261="Neg","Neg",AQ261*VLOOKUP($D261,$D$1422:$AY$1445,COLUMNS($D261:AR261),FALSE))</f>
        <v>756.53290699297963</v>
      </c>
      <c r="AS261" s="311">
        <f>IF(AR261="Neg","Neg",AR261*VLOOKUP($D261,$D$1422:$AY$1445,COLUMNS($D261:AS261),FALSE))</f>
        <v>792.42197631899035</v>
      </c>
      <c r="AT261" s="311">
        <f>IF(AS261="Neg","Neg",AS261*VLOOKUP($D261,$D$1422:$AY$1445,COLUMNS($D261:AT261),FALSE))</f>
        <v>819.68847132580174</v>
      </c>
      <c r="AU261" s="311">
        <f>IF(AT261="Neg","Neg",AT261*VLOOKUP($D261,$D$1422:$AY$1445,COLUMNS($D261:AU261),FALSE))</f>
        <v>844.72900678379267</v>
      </c>
      <c r="AV261" s="311">
        <f>IF(AU261="Neg","Neg",AU261*VLOOKUP($D261,$D$1422:$AY$1445,COLUMNS($D261:AV261),FALSE))</f>
        <v>883.6168823735851</v>
      </c>
      <c r="AW261" s="311">
        <f>IF(AV261="Neg","Neg",AV261*VLOOKUP($D261,$D$1422:$AY$1445,COLUMNS($D261:AW261),FALSE))</f>
        <v>921.73643964713676</v>
      </c>
      <c r="AX261" s="311">
        <f>IF(AW261="Neg","Neg",AW261*VLOOKUP($D261,$D$1422:$AY$1445,COLUMNS($D261:AX261),FALSE))</f>
        <v>943.72131227963325</v>
      </c>
      <c r="AY261" s="311">
        <f>IF(AX261="Neg","Neg",AX261*VLOOKUP($D261,$D$1422:$AY$1445,COLUMNS($D261:AY261),FALSE))</f>
        <v>977.52731819422502</v>
      </c>
      <c r="AZ261" s="311">
        <f>IF(AY261="Neg","Neg",AY261*VLOOKUP($D261,$D$1422:AZ$1445,COLUMNS($D261:AZ261),FALSE))</f>
        <v>1016.8187244255532</v>
      </c>
      <c r="BA261" s="311">
        <f>IF(AZ261="Neg","Neg",AZ261*VLOOKUP($D261,$D$1422:BA$1445,COLUMNS($D261:BA261),FALSE))</f>
        <v>1059.8234176076717</v>
      </c>
      <c r="BB261" s="311">
        <f>IF(BA261="Neg","Neg",BA261*VLOOKUP($D261,$D$1422:BB$1445,COLUMNS($D261:BB261),FALSE))</f>
        <v>1101.5672033238441</v>
      </c>
      <c r="BC261" s="311">
        <f>IF(BB261="Neg","Neg",BB261*VLOOKUP($D261,$D$1422:BC$1445,COLUMNS($D261:BC261),FALSE))</f>
        <v>1147.925930491595</v>
      </c>
    </row>
    <row r="262" spans="1:55">
      <c r="A262" s="304"/>
      <c r="B262" s="135" t="s">
        <v>1009</v>
      </c>
      <c r="C262" s="309" t="s">
        <v>392</v>
      </c>
      <c r="D262" s="166" t="s">
        <v>791</v>
      </c>
      <c r="E262" s="168"/>
      <c r="F262" s="168"/>
      <c r="G262" s="168"/>
      <c r="H262" s="168"/>
      <c r="I262" s="168"/>
      <c r="J262" s="168"/>
      <c r="K262" s="168"/>
      <c r="L262" s="168"/>
      <c r="M262" s="168"/>
      <c r="N262" s="168"/>
      <c r="O262" s="168"/>
      <c r="P262" s="168"/>
      <c r="Q262" s="168"/>
      <c r="R262" s="168"/>
      <c r="S262" s="168"/>
      <c r="T262" s="168"/>
      <c r="U262" s="168"/>
      <c r="V262" s="168"/>
      <c r="W262" s="168"/>
      <c r="X262" s="168"/>
      <c r="Y262" s="168"/>
      <c r="Z262" s="168"/>
      <c r="AA262" s="168"/>
      <c r="AB262" s="310">
        <v>70</v>
      </c>
      <c r="AC262" s="310">
        <v>460</v>
      </c>
      <c r="AD262" s="310">
        <v>450</v>
      </c>
      <c r="AE262" s="311">
        <f>IF(AD262="Neg","Neg",AD262*VLOOKUP($D262,$D$1422:$AY$1445,COLUMNS($D262:AE262),FALSE))</f>
        <v>481.47180505746661</v>
      </c>
      <c r="AF262" s="311">
        <f>IF(AE262="Neg","Neg",AE262*VLOOKUP($D262,$D$1422:$AY$1445,COLUMNS($D262:AF262),FALSE))</f>
        <v>506.58234201234495</v>
      </c>
      <c r="AG262" s="311">
        <f>IF(AF262="Neg","Neg",AF262*VLOOKUP($D262,$D$1422:$AY$1445,COLUMNS($D262:AG262),FALSE))</f>
        <v>531.491365224162</v>
      </c>
      <c r="AH262" s="311">
        <f>IF(AG262="Neg","Neg",AG262*VLOOKUP($D262,$D$1422:$AY$1445,COLUMNS($D262:AH262),FALSE))</f>
        <v>556.02962579074017</v>
      </c>
      <c r="AI262" s="311">
        <f>IF(AH262="Neg","Neg",AH262*VLOOKUP($D262,$D$1422:$AY$1445,COLUMNS($D262:AI262),FALSE))</f>
        <v>588.03804609658323</v>
      </c>
      <c r="AJ262" s="311">
        <f>IF(AI262="Neg","Neg",AI262*VLOOKUP($D262,$D$1422:$AY$1445,COLUMNS($D262:AJ262),FALSE))</f>
        <v>609.92889156120316</v>
      </c>
      <c r="AK262" s="311">
        <f>IF(AJ262="Neg","Neg",AJ262*VLOOKUP($D262,$D$1422:$AY$1445,COLUMNS($D262:AK262),FALSE))</f>
        <v>644.8569969420729</v>
      </c>
      <c r="AL262" s="311">
        <f>IF(AK262="Neg","Neg",AK262*VLOOKUP($D262,$D$1422:$AY$1445,COLUMNS($D262:AL262),FALSE))</f>
        <v>683.58556094910193</v>
      </c>
      <c r="AM262" s="311">
        <f>IF(AL262="Neg","Neg",AL262*VLOOKUP($D262,$D$1422:$AY$1445,COLUMNS($D262:AM262),FALSE))</f>
        <v>718.97160065057983</v>
      </c>
      <c r="AN262" s="311">
        <f>IF(AM262="Neg","Neg",AM262*VLOOKUP($D262,$D$1422:$AY$1445,COLUMNS($D262:AN262),FALSE))</f>
        <v>766.21864870066395</v>
      </c>
      <c r="AO262" s="311">
        <f>IF(AN262="Neg","Neg",AN262*VLOOKUP($D262,$D$1422:$AY$1445,COLUMNS($D262:AO262),FALSE))</f>
        <v>808.67917930320505</v>
      </c>
      <c r="AP262" s="311">
        <f>IF(AO262="Neg","Neg",AO262*VLOOKUP($D262,$D$1422:$AY$1445,COLUMNS($D262:AP262),FALSE))</f>
        <v>849.3374072149968</v>
      </c>
      <c r="AQ262" s="311">
        <f>IF(AP262="Neg","Neg",AP262*VLOOKUP($D262,$D$1422:$AY$1445,COLUMNS($D262:AQ262),FALSE))</f>
        <v>851.41537617785514</v>
      </c>
      <c r="AR262" s="311">
        <f>IF(AQ262="Neg","Neg",AQ262*VLOOKUP($D262,$D$1422:$AY$1445,COLUMNS($D262:AR262),FALSE))</f>
        <v>851.09952036710195</v>
      </c>
      <c r="AS262" s="311">
        <f>IF(AR262="Neg","Neg",AR262*VLOOKUP($D262,$D$1422:$AY$1445,COLUMNS($D262:AS262),FALSE))</f>
        <v>891.47472335886391</v>
      </c>
      <c r="AT262" s="311">
        <f>IF(AS262="Neg","Neg",AS262*VLOOKUP($D262,$D$1422:$AY$1445,COLUMNS($D262:AT262),FALSE))</f>
        <v>922.1495302415268</v>
      </c>
      <c r="AU262" s="311">
        <f>IF(AT262="Neg","Neg",AT262*VLOOKUP($D262,$D$1422:$AY$1445,COLUMNS($D262:AU262),FALSE))</f>
        <v>950.32013263176657</v>
      </c>
      <c r="AV262" s="311">
        <f>IF(AU262="Neg","Neg",AU262*VLOOKUP($D262,$D$1422:$AY$1445,COLUMNS($D262:AV262),FALSE))</f>
        <v>994.06899267028302</v>
      </c>
      <c r="AW262" s="311">
        <f>IF(AV262="Neg","Neg",AV262*VLOOKUP($D262,$D$1422:$AY$1445,COLUMNS($D262:AW262),FALSE))</f>
        <v>1036.9534946030287</v>
      </c>
      <c r="AX262" s="311">
        <f>IF(AW262="Neg","Neg",AW262*VLOOKUP($D262,$D$1422:$AY$1445,COLUMNS($D262:AX262),FALSE))</f>
        <v>1061.6864763145873</v>
      </c>
      <c r="AY262" s="311">
        <f>IF(AX262="Neg","Neg",AX262*VLOOKUP($D262,$D$1422:$AY$1445,COLUMNS($D262:AY262),FALSE))</f>
        <v>1099.7182329685029</v>
      </c>
      <c r="AZ262" s="311">
        <f>IF(AY262="Neg","Neg",AY262*VLOOKUP($D262,$D$1422:AZ$1445,COLUMNS($D262:AZ262),FALSE))</f>
        <v>1143.9210649787472</v>
      </c>
      <c r="BA262" s="311">
        <f>IF(AZ262="Neg","Neg",AZ262*VLOOKUP($D262,$D$1422:BA$1445,COLUMNS($D262:BA262),FALSE))</f>
        <v>1192.3013448086303</v>
      </c>
      <c r="BB262" s="311">
        <f>IF(BA262="Neg","Neg",BA262*VLOOKUP($D262,$D$1422:BB$1445,COLUMNS($D262:BB262),FALSE))</f>
        <v>1239.2631037393244</v>
      </c>
      <c r="BC262" s="311">
        <f>IF(BB262="Neg","Neg",BB262*VLOOKUP($D262,$D$1422:BC$1445,COLUMNS($D262:BC262),FALSE))</f>
        <v>1291.416671803044</v>
      </c>
    </row>
    <row r="263" spans="1:55">
      <c r="A263" s="304"/>
      <c r="B263" s="135" t="s">
        <v>1009</v>
      </c>
      <c r="C263" s="309" t="s">
        <v>382</v>
      </c>
      <c r="D263" s="166" t="s">
        <v>382</v>
      </c>
      <c r="E263" s="168"/>
      <c r="F263" s="168"/>
      <c r="G263" s="168"/>
      <c r="H263" s="168"/>
      <c r="I263" s="168"/>
      <c r="J263" s="168"/>
      <c r="K263" s="168"/>
      <c r="L263" s="168"/>
      <c r="M263" s="168"/>
      <c r="N263" s="168"/>
      <c r="O263" s="168"/>
      <c r="P263" s="168"/>
      <c r="Q263" s="168"/>
      <c r="R263" s="168"/>
      <c r="S263" s="168"/>
      <c r="T263" s="168"/>
      <c r="U263" s="168"/>
      <c r="V263" s="168"/>
      <c r="W263" s="168"/>
      <c r="X263" s="168"/>
      <c r="Y263" s="168"/>
      <c r="Z263" s="168"/>
      <c r="AA263" s="168"/>
      <c r="AB263" s="310">
        <v>-370</v>
      </c>
      <c r="AC263" s="310">
        <v>-260</v>
      </c>
      <c r="AD263" s="310">
        <v>0</v>
      </c>
      <c r="AE263" s="311">
        <f>IF(AD263="Neg","Neg",AD263*VLOOKUP($D263,$D$1422:$AY$1445,COLUMNS($D263:AE263),FALSE))</f>
        <v>0</v>
      </c>
      <c r="AF263" s="311">
        <f>IF(AE263="Neg","Neg",AE263*VLOOKUP($D263,$D$1422:$AY$1445,COLUMNS($D263:AF263),FALSE))</f>
        <v>0</v>
      </c>
      <c r="AG263" s="311">
        <f>IF(AF263="Neg","Neg",AF263*VLOOKUP($D263,$D$1422:$AY$1445,COLUMNS($D263:AG263),FALSE))</f>
        <v>0</v>
      </c>
      <c r="AH263" s="311">
        <f>IF(AG263="Neg","Neg",AG263*VLOOKUP($D263,$D$1422:$AY$1445,COLUMNS($D263:AH263),FALSE))</f>
        <v>0</v>
      </c>
      <c r="AI263" s="311">
        <f>IF(AH263="Neg","Neg",AH263*VLOOKUP($D263,$D$1422:$AY$1445,COLUMNS($D263:AI263),FALSE))</f>
        <v>0</v>
      </c>
      <c r="AJ263" s="311">
        <f>IF(AI263="Neg","Neg",AI263*VLOOKUP($D263,$D$1422:$AY$1445,COLUMNS($D263:AJ263),FALSE))</f>
        <v>0</v>
      </c>
      <c r="AK263" s="311">
        <f>IF(AJ263="Neg","Neg",AJ263*VLOOKUP($D263,$D$1422:$AY$1445,COLUMNS($D263:AK263),FALSE))</f>
        <v>0</v>
      </c>
      <c r="AL263" s="311">
        <f>IF(AK263="Neg","Neg",AK263*VLOOKUP($D263,$D$1422:$AY$1445,COLUMNS($D263:AL263),FALSE))</f>
        <v>0</v>
      </c>
      <c r="AM263" s="311">
        <f>IF(AL263="Neg","Neg",AL263*VLOOKUP($D263,$D$1422:$AY$1445,COLUMNS($D263:AM263),FALSE))</f>
        <v>0</v>
      </c>
      <c r="AN263" s="311">
        <f>IF(AM263="Neg","Neg",AM263*VLOOKUP($D263,$D$1422:$AY$1445,COLUMNS($D263:AN263),FALSE))</f>
        <v>0</v>
      </c>
      <c r="AO263" s="311">
        <f>IF(AN263="Neg","Neg",AN263*VLOOKUP($D263,$D$1422:$AY$1445,COLUMNS($D263:AO263),FALSE))</f>
        <v>0</v>
      </c>
      <c r="AP263" s="311">
        <f>IF(AO263="Neg","Neg",AO263*VLOOKUP($D263,$D$1422:$AY$1445,COLUMNS($D263:AP263),FALSE))</f>
        <v>0</v>
      </c>
      <c r="AQ263" s="311">
        <f>IF(AP263="Neg","Neg",AP263*VLOOKUP($D263,$D$1422:$AY$1445,COLUMNS($D263:AQ263),FALSE))</f>
        <v>0</v>
      </c>
      <c r="AR263" s="311">
        <f>IF(AQ263="Neg","Neg",AQ263*VLOOKUP($D263,$D$1422:$AY$1445,COLUMNS($D263:AR263),FALSE))</f>
        <v>0</v>
      </c>
      <c r="AS263" s="311">
        <f>IF(AR263="Neg","Neg",AR263*VLOOKUP($D263,$D$1422:$AY$1445,COLUMNS($D263:AS263),FALSE))</f>
        <v>0</v>
      </c>
      <c r="AT263" s="311">
        <f>IF(AS263="Neg","Neg",AS263*VLOOKUP($D263,$D$1422:$AY$1445,COLUMNS($D263:AT263),FALSE))</f>
        <v>0</v>
      </c>
      <c r="AU263" s="311">
        <f>IF(AT263="Neg","Neg",AT263*VLOOKUP($D263,$D$1422:$AY$1445,COLUMNS($D263:AU263),FALSE))</f>
        <v>0</v>
      </c>
      <c r="AV263" s="311">
        <f>IF(AU263="Neg","Neg",AU263*VLOOKUP($D263,$D$1422:$AY$1445,COLUMNS($D263:AV263),FALSE))</f>
        <v>0</v>
      </c>
      <c r="AW263" s="311">
        <f>IF(AV263="Neg","Neg",AV263*VLOOKUP($D263,$D$1422:$AY$1445,COLUMNS($D263:AW263),FALSE))</f>
        <v>0</v>
      </c>
      <c r="AX263" s="311">
        <f>IF(AW263="Neg","Neg",AW263*VLOOKUP($D263,$D$1422:$AY$1445,COLUMNS($D263:AX263),FALSE))</f>
        <v>0</v>
      </c>
      <c r="AY263" s="311">
        <f>IF(AX263="Neg","Neg",AX263*VLOOKUP($D263,$D$1422:$AY$1445,COLUMNS($D263:AY263),FALSE))</f>
        <v>0</v>
      </c>
      <c r="AZ263" s="311">
        <f>IF(AY263="Neg","Neg",AY263*VLOOKUP($D263,$D$1422:AZ$1445,COLUMNS($D263:AZ263),FALSE))</f>
        <v>0</v>
      </c>
      <c r="BA263" s="311">
        <f>IF(AZ263="Neg","Neg",AZ263*VLOOKUP($D263,$D$1422:BA$1445,COLUMNS($D263:BA263),FALSE))</f>
        <v>0</v>
      </c>
      <c r="BB263" s="311">
        <f>IF(BA263="Neg","Neg",BA263*VLOOKUP($D263,$D$1422:BB$1445,COLUMNS($D263:BB263),FALSE))</f>
        <v>0</v>
      </c>
      <c r="BC263" s="311">
        <f>IF(BB263="Neg","Neg",BB263*VLOOKUP($D263,$D$1422:BC$1445,COLUMNS($D263:BC263),FALSE))</f>
        <v>0</v>
      </c>
    </row>
    <row r="264" spans="1:55">
      <c r="A264" s="304"/>
      <c r="B264" s="135" t="s">
        <v>1009</v>
      </c>
      <c r="C264" s="309" t="s">
        <v>393</v>
      </c>
      <c r="D264" s="166" t="s">
        <v>988</v>
      </c>
      <c r="E264" s="168"/>
      <c r="F264" s="168"/>
      <c r="G264" s="168"/>
      <c r="H264" s="168"/>
      <c r="I264" s="168"/>
      <c r="J264" s="168"/>
      <c r="K264" s="168"/>
      <c r="L264" s="168"/>
      <c r="M264" s="168"/>
      <c r="N264" s="168"/>
      <c r="O264" s="168"/>
      <c r="P264" s="168"/>
      <c r="Q264" s="168"/>
      <c r="R264" s="168"/>
      <c r="S264" s="168"/>
      <c r="T264" s="168"/>
      <c r="U264" s="168"/>
      <c r="V264" s="168"/>
      <c r="W264" s="168"/>
      <c r="X264" s="168"/>
      <c r="Y264" s="168"/>
      <c r="Z264" s="168"/>
      <c r="AA264" s="168"/>
      <c r="AB264" s="310">
        <v>0</v>
      </c>
      <c r="AC264" s="310">
        <v>950</v>
      </c>
      <c r="AD264" s="310">
        <v>2300</v>
      </c>
      <c r="AE264" s="311">
        <f>IF(AD264="Neg","Neg",AD264*VLOOKUP($D264,$D$1422:$AY$1445,COLUMNS($D264:AE264),FALSE))</f>
        <v>2460.8558925159405</v>
      </c>
      <c r="AF264" s="311">
        <f>IF(AE264="Neg","Neg",AE264*VLOOKUP($D264,$D$1422:$AY$1445,COLUMNS($D264:AF264),FALSE))</f>
        <v>2589.198636951985</v>
      </c>
      <c r="AG264" s="311">
        <f>IF(AF264="Neg","Neg",AF264*VLOOKUP($D264,$D$1422:$AY$1445,COLUMNS($D264:AG264),FALSE))</f>
        <v>2716.5114222568277</v>
      </c>
      <c r="AH264" s="311">
        <f>IF(AG264="Neg","Neg",AG264*VLOOKUP($D264,$D$1422:$AY$1445,COLUMNS($D264:AH264),FALSE))</f>
        <v>2841.9291984860047</v>
      </c>
      <c r="AI264" s="311">
        <f>IF(AH264="Neg","Neg",AH264*VLOOKUP($D264,$D$1422:$AY$1445,COLUMNS($D264:AI264),FALSE))</f>
        <v>3005.5277911603134</v>
      </c>
      <c r="AJ264" s="311">
        <f>IF(AI264="Neg","Neg",AI264*VLOOKUP($D264,$D$1422:$AY$1445,COLUMNS($D264:AJ264),FALSE))</f>
        <v>3117.4143346461487</v>
      </c>
      <c r="AK264" s="311">
        <f>IF(AJ264="Neg","Neg",AJ264*VLOOKUP($D264,$D$1422:$AY$1445,COLUMNS($D264:AK264),FALSE))</f>
        <v>3295.9357621483719</v>
      </c>
      <c r="AL264" s="311">
        <f>IF(AK264="Neg","Neg",AK264*VLOOKUP($D264,$D$1422:$AY$1445,COLUMNS($D264:AL264),FALSE))</f>
        <v>3493.8817559620757</v>
      </c>
      <c r="AM264" s="311">
        <f>IF(AL264="Neg","Neg",AL264*VLOOKUP($D264,$D$1422:$AY$1445,COLUMNS($D264:AM264),FALSE))</f>
        <v>3674.7437366585186</v>
      </c>
      <c r="AN264" s="311">
        <f>IF(AM264="Neg","Neg",AM264*VLOOKUP($D264,$D$1422:$AY$1445,COLUMNS($D264:AN264),FALSE))</f>
        <v>3916.228648914504</v>
      </c>
      <c r="AO264" s="311">
        <f>IF(AN264="Neg","Neg",AN264*VLOOKUP($D264,$D$1422:$AY$1445,COLUMNS($D264:AO264),FALSE))</f>
        <v>4133.2491386608253</v>
      </c>
      <c r="AP264" s="311">
        <f>IF(AO264="Neg","Neg",AO264*VLOOKUP($D264,$D$1422:$AY$1445,COLUMNS($D264:AP264),FALSE))</f>
        <v>4341.0578590988716</v>
      </c>
      <c r="AQ264" s="311">
        <f>IF(AP264="Neg","Neg",AP264*VLOOKUP($D264,$D$1422:$AY$1445,COLUMNS($D264:AQ264),FALSE))</f>
        <v>4351.6785893534807</v>
      </c>
      <c r="AR264" s="311">
        <f>IF(AQ264="Neg","Neg",AQ264*VLOOKUP($D264,$D$1422:$AY$1445,COLUMNS($D264:AR264),FALSE))</f>
        <v>4350.0642152096307</v>
      </c>
      <c r="AS264" s="311">
        <f>IF(AR264="Neg","Neg",AR264*VLOOKUP($D264,$D$1422:$AY$1445,COLUMNS($D264:AS264),FALSE))</f>
        <v>4556.4263638341918</v>
      </c>
      <c r="AT264" s="311">
        <f>IF(AS264="Neg","Neg",AS264*VLOOKUP($D264,$D$1422:$AY$1445,COLUMNS($D264:AT264),FALSE))</f>
        <v>4713.2087101233574</v>
      </c>
      <c r="AU264" s="311">
        <f>IF(AT264="Neg","Neg",AT264*VLOOKUP($D264,$D$1422:$AY$1445,COLUMNS($D264:AU264),FALSE))</f>
        <v>4857.1917890068053</v>
      </c>
      <c r="AV264" s="311">
        <f>IF(AU264="Neg","Neg",AU264*VLOOKUP($D264,$D$1422:$AY$1445,COLUMNS($D264:AV264),FALSE))</f>
        <v>5080.797073648112</v>
      </c>
      <c r="AW264" s="311">
        <f>IF(AV264="Neg","Neg",AV264*VLOOKUP($D264,$D$1422:$AY$1445,COLUMNS($D264:AW264),FALSE))</f>
        <v>5299.9845279710344</v>
      </c>
      <c r="AX264" s="311">
        <f>IF(AW264="Neg","Neg",AW264*VLOOKUP($D264,$D$1422:$AY$1445,COLUMNS($D264:AX264),FALSE))</f>
        <v>5426.3975456078888</v>
      </c>
      <c r="AY264" s="311">
        <f>IF(AX264="Neg","Neg",AX264*VLOOKUP($D264,$D$1422:$AY$1445,COLUMNS($D264:AY264),FALSE))</f>
        <v>5620.7820796167916</v>
      </c>
      <c r="AZ264" s="311">
        <f>IF(AY264="Neg","Neg",AY264*VLOOKUP($D264,$D$1422:AZ$1445,COLUMNS($D264:AZ264),FALSE))</f>
        <v>5846.7076654469283</v>
      </c>
      <c r="BA264" s="311">
        <f>IF(AZ264="Neg","Neg",AZ264*VLOOKUP($D264,$D$1422:BA$1445,COLUMNS($D264:BA264),FALSE))</f>
        <v>6093.984651244109</v>
      </c>
      <c r="BB264" s="311">
        <f>IF(BA264="Neg","Neg",BA264*VLOOKUP($D264,$D$1422:BB$1445,COLUMNS($D264:BB264),FALSE))</f>
        <v>6334.0114191121011</v>
      </c>
      <c r="BC264" s="311">
        <f>IF(BB264="Neg","Neg",BB264*VLOOKUP($D264,$D$1422:BC$1445,COLUMNS($D264:BC264),FALSE))</f>
        <v>6600.5741003266685</v>
      </c>
    </row>
    <row r="265" spans="1:55">
      <c r="A265" s="304"/>
      <c r="B265" s="135" t="s">
        <v>1009</v>
      </c>
      <c r="C265" s="309" t="s">
        <v>394</v>
      </c>
      <c r="D265" s="166" t="s">
        <v>988</v>
      </c>
      <c r="E265" s="168"/>
      <c r="F265" s="168"/>
      <c r="G265" s="168"/>
      <c r="H265" s="168"/>
      <c r="I265" s="168"/>
      <c r="J265" s="168"/>
      <c r="K265" s="168"/>
      <c r="L265" s="168"/>
      <c r="M265" s="168"/>
      <c r="N265" s="168"/>
      <c r="O265" s="168"/>
      <c r="P265" s="168"/>
      <c r="Q265" s="168"/>
      <c r="R265" s="168"/>
      <c r="S265" s="168"/>
      <c r="T265" s="168"/>
      <c r="U265" s="168"/>
      <c r="V265" s="168"/>
      <c r="W265" s="168"/>
      <c r="X265" s="168"/>
      <c r="Y265" s="168"/>
      <c r="Z265" s="168"/>
      <c r="AA265" s="168"/>
      <c r="AB265" s="310">
        <v>-50</v>
      </c>
      <c r="AC265" s="310">
        <v>-75</v>
      </c>
      <c r="AD265" s="310">
        <v>-75</v>
      </c>
      <c r="AE265" s="311">
        <f>IF(AD265="Neg","Neg",AD265*VLOOKUP($D265,$D$1422:$AY$1445,COLUMNS($D265:AE265),FALSE))</f>
        <v>-80.245300842911107</v>
      </c>
      <c r="AF265" s="311">
        <f>IF(AE265="Neg","Neg",AE265*VLOOKUP($D265,$D$1422:$AY$1445,COLUMNS($D265:AF265),FALSE))</f>
        <v>-84.430390335390825</v>
      </c>
      <c r="AG265" s="311">
        <f>IF(AF265="Neg","Neg",AF265*VLOOKUP($D265,$D$1422:$AY$1445,COLUMNS($D265:AG265),FALSE))</f>
        <v>-88.581894204026995</v>
      </c>
      <c r="AH265" s="311">
        <f>IF(AG265="Neg","Neg",AG265*VLOOKUP($D265,$D$1422:$AY$1445,COLUMNS($D265:AH265),FALSE))</f>
        <v>-92.671604298456685</v>
      </c>
      <c r="AI265" s="311">
        <f>IF(AH265="Neg","Neg",AH265*VLOOKUP($D265,$D$1422:$AY$1445,COLUMNS($D265:AI265),FALSE))</f>
        <v>-98.006341016097181</v>
      </c>
      <c r="AJ265" s="311">
        <f>IF(AI265="Neg","Neg",AI265*VLOOKUP($D265,$D$1422:$AY$1445,COLUMNS($D265:AJ265),FALSE))</f>
        <v>-101.65481526020051</v>
      </c>
      <c r="AK265" s="311">
        <f>IF(AJ265="Neg","Neg",AJ265*VLOOKUP($D265,$D$1422:$AY$1445,COLUMNS($D265:AK265),FALSE))</f>
        <v>-107.47616615701213</v>
      </c>
      <c r="AL265" s="311">
        <f>IF(AK265="Neg","Neg",AK265*VLOOKUP($D265,$D$1422:$AY$1445,COLUMNS($D265:AL265),FALSE))</f>
        <v>-113.9309268248503</v>
      </c>
      <c r="AM265" s="311">
        <f>IF(AL265="Neg","Neg",AL265*VLOOKUP($D265,$D$1422:$AY$1445,COLUMNS($D265:AM265),FALSE))</f>
        <v>-119.82860010842997</v>
      </c>
      <c r="AN265" s="311">
        <f>IF(AM265="Neg","Neg",AM265*VLOOKUP($D265,$D$1422:$AY$1445,COLUMNS($D265:AN265),FALSE))</f>
        <v>-127.70310811677732</v>
      </c>
      <c r="AO265" s="311">
        <f>IF(AN265="Neg","Neg",AN265*VLOOKUP($D265,$D$1422:$AY$1445,COLUMNS($D265:AO265),FALSE))</f>
        <v>-134.77986321720084</v>
      </c>
      <c r="AP265" s="311">
        <f>IF(AO265="Neg","Neg",AO265*VLOOKUP($D265,$D$1422:$AY$1445,COLUMNS($D265:AP265),FALSE))</f>
        <v>-141.5562345358328</v>
      </c>
      <c r="AQ265" s="311">
        <f>IF(AP265="Neg","Neg",AP265*VLOOKUP($D265,$D$1422:$AY$1445,COLUMNS($D265:AQ265),FALSE))</f>
        <v>-141.90256269630919</v>
      </c>
      <c r="AR265" s="311">
        <f>IF(AQ265="Neg","Neg",AQ265*VLOOKUP($D265,$D$1422:$AY$1445,COLUMNS($D265:AR265),FALSE))</f>
        <v>-141.84992006118364</v>
      </c>
      <c r="AS265" s="311">
        <f>IF(AR265="Neg","Neg",AR265*VLOOKUP($D265,$D$1422:$AY$1445,COLUMNS($D265:AS265),FALSE))</f>
        <v>-148.57912055981063</v>
      </c>
      <c r="AT265" s="311">
        <f>IF(AS265="Neg","Neg",AS265*VLOOKUP($D265,$D$1422:$AY$1445,COLUMNS($D265:AT265),FALSE))</f>
        <v>-153.69158837358776</v>
      </c>
      <c r="AU265" s="311">
        <f>IF(AT265="Neg","Neg",AT265*VLOOKUP($D265,$D$1422:$AY$1445,COLUMNS($D265:AU265),FALSE))</f>
        <v>-158.38668877196108</v>
      </c>
      <c r="AV265" s="311">
        <f>IF(AU265="Neg","Neg",AU265*VLOOKUP($D265,$D$1422:$AY$1445,COLUMNS($D265:AV265),FALSE))</f>
        <v>-165.67816544504714</v>
      </c>
      <c r="AW265" s="311">
        <f>IF(AV265="Neg","Neg",AV265*VLOOKUP($D265,$D$1422:$AY$1445,COLUMNS($D265:AW265),FALSE))</f>
        <v>-172.82558243383809</v>
      </c>
      <c r="AX265" s="311">
        <f>IF(AW265="Neg","Neg",AW265*VLOOKUP($D265,$D$1422:$AY$1445,COLUMNS($D265:AX265),FALSE))</f>
        <v>-176.94774605243117</v>
      </c>
      <c r="AY265" s="311">
        <f>IF(AX265="Neg","Neg",AX265*VLOOKUP($D265,$D$1422:$AY$1445,COLUMNS($D265:AY265),FALSE))</f>
        <v>-183.28637216141712</v>
      </c>
      <c r="AZ265" s="311">
        <f>IF(AY265="Neg","Neg",AY265*VLOOKUP($D265,$D$1422:AZ$1445,COLUMNS($D265:AZ265),FALSE))</f>
        <v>-190.65351082979114</v>
      </c>
      <c r="BA265" s="311">
        <f>IF(AZ265="Neg","Neg",AZ265*VLOOKUP($D265,$D$1422:BA$1445,COLUMNS($D265:BA265),FALSE))</f>
        <v>-198.71689080143832</v>
      </c>
      <c r="BB265" s="311">
        <f>IF(BA265="Neg","Neg",BA265*VLOOKUP($D265,$D$1422:BB$1445,COLUMNS($D265:BB265),FALSE))</f>
        <v>-206.54385062322066</v>
      </c>
      <c r="BC265" s="311">
        <f>IF(BB265="Neg","Neg",BB265*VLOOKUP($D265,$D$1422:BC$1445,COLUMNS($D265:BC265),FALSE))</f>
        <v>-215.23611196717394</v>
      </c>
    </row>
    <row r="266" spans="1:55">
      <c r="A266" s="304"/>
      <c r="B266" s="135" t="s">
        <v>1009</v>
      </c>
      <c r="C266" s="309" t="s">
        <v>395</v>
      </c>
      <c r="D266" s="166" t="s">
        <v>988</v>
      </c>
      <c r="E266" s="168"/>
      <c r="F266" s="168"/>
      <c r="G266" s="168"/>
      <c r="H266" s="168"/>
      <c r="I266" s="168"/>
      <c r="J266" s="168"/>
      <c r="K266" s="168"/>
      <c r="L266" s="168"/>
      <c r="M266" s="168"/>
      <c r="N266" s="168"/>
      <c r="O266" s="168"/>
      <c r="P266" s="168"/>
      <c r="Q266" s="168"/>
      <c r="R266" s="168"/>
      <c r="S266" s="168"/>
      <c r="T266" s="168"/>
      <c r="U266" s="168"/>
      <c r="V266" s="168"/>
      <c r="W266" s="168"/>
      <c r="X266" s="168"/>
      <c r="Y266" s="168"/>
      <c r="Z266" s="168"/>
      <c r="AA266" s="168"/>
      <c r="AB266" s="310">
        <v>-150</v>
      </c>
      <c r="AC266" s="310">
        <v>0</v>
      </c>
      <c r="AD266" s="310">
        <v>0</v>
      </c>
      <c r="AE266" s="311">
        <f>IF(AD266="Neg","Neg",AD266*VLOOKUP($D266,$D$1422:$AY$1445,COLUMNS($D266:AE266),FALSE))</f>
        <v>0</v>
      </c>
      <c r="AF266" s="311">
        <f>IF(AE266="Neg","Neg",AE266*VLOOKUP($D266,$D$1422:$AY$1445,COLUMNS($D266:AF266),FALSE))</f>
        <v>0</v>
      </c>
      <c r="AG266" s="311">
        <f>IF(AF266="Neg","Neg",AF266*VLOOKUP($D266,$D$1422:$AY$1445,COLUMNS($D266:AG266),FALSE))</f>
        <v>0</v>
      </c>
      <c r="AH266" s="311">
        <f>IF(AG266="Neg","Neg",AG266*VLOOKUP($D266,$D$1422:$AY$1445,COLUMNS($D266:AH266),FALSE))</f>
        <v>0</v>
      </c>
      <c r="AI266" s="311">
        <f>IF(AH266="Neg","Neg",AH266*VLOOKUP($D266,$D$1422:$AY$1445,COLUMNS($D266:AI266),FALSE))</f>
        <v>0</v>
      </c>
      <c r="AJ266" s="311">
        <f>IF(AI266="Neg","Neg",AI266*VLOOKUP($D266,$D$1422:$AY$1445,COLUMNS($D266:AJ266),FALSE))</f>
        <v>0</v>
      </c>
      <c r="AK266" s="311">
        <f>IF(AJ266="Neg","Neg",AJ266*VLOOKUP($D266,$D$1422:$AY$1445,COLUMNS($D266:AK266),FALSE))</f>
        <v>0</v>
      </c>
      <c r="AL266" s="311">
        <f>IF(AK266="Neg","Neg",AK266*VLOOKUP($D266,$D$1422:$AY$1445,COLUMNS($D266:AL266),FALSE))</f>
        <v>0</v>
      </c>
      <c r="AM266" s="311">
        <f>IF(AL266="Neg","Neg",AL266*VLOOKUP($D266,$D$1422:$AY$1445,COLUMNS($D266:AM266),FALSE))</f>
        <v>0</v>
      </c>
      <c r="AN266" s="311">
        <f>IF(AM266="Neg","Neg",AM266*VLOOKUP($D266,$D$1422:$AY$1445,COLUMNS($D266:AN266),FALSE))</f>
        <v>0</v>
      </c>
      <c r="AO266" s="311">
        <f>IF(AN266="Neg","Neg",AN266*VLOOKUP($D266,$D$1422:$AY$1445,COLUMNS($D266:AO266),FALSE))</f>
        <v>0</v>
      </c>
      <c r="AP266" s="311">
        <f>IF(AO266="Neg","Neg",AO266*VLOOKUP($D266,$D$1422:$AY$1445,COLUMNS($D266:AP266),FALSE))</f>
        <v>0</v>
      </c>
      <c r="AQ266" s="311">
        <f>IF(AP266="Neg","Neg",AP266*VLOOKUP($D266,$D$1422:$AY$1445,COLUMNS($D266:AQ266),FALSE))</f>
        <v>0</v>
      </c>
      <c r="AR266" s="311">
        <f>IF(AQ266="Neg","Neg",AQ266*VLOOKUP($D266,$D$1422:$AY$1445,COLUMNS($D266:AR266),FALSE))</f>
        <v>0</v>
      </c>
      <c r="AS266" s="311">
        <f>IF(AR266="Neg","Neg",AR266*VLOOKUP($D266,$D$1422:$AY$1445,COLUMNS($D266:AS266),FALSE))</f>
        <v>0</v>
      </c>
      <c r="AT266" s="311">
        <f>IF(AS266="Neg","Neg",AS266*VLOOKUP($D266,$D$1422:$AY$1445,COLUMNS($D266:AT266),FALSE))</f>
        <v>0</v>
      </c>
      <c r="AU266" s="311">
        <f>IF(AT266="Neg","Neg",AT266*VLOOKUP($D266,$D$1422:$AY$1445,COLUMNS($D266:AU266),FALSE))</f>
        <v>0</v>
      </c>
      <c r="AV266" s="311">
        <f>IF(AU266="Neg","Neg",AU266*VLOOKUP($D266,$D$1422:$AY$1445,COLUMNS($D266:AV266),FALSE))</f>
        <v>0</v>
      </c>
      <c r="AW266" s="311">
        <f>IF(AV266="Neg","Neg",AV266*VLOOKUP($D266,$D$1422:$AY$1445,COLUMNS($D266:AW266),FALSE))</f>
        <v>0</v>
      </c>
      <c r="AX266" s="311">
        <f>IF(AW266="Neg","Neg",AW266*VLOOKUP($D266,$D$1422:$AY$1445,COLUMNS($D266:AX266),FALSE))</f>
        <v>0</v>
      </c>
      <c r="AY266" s="311">
        <f>IF(AX266="Neg","Neg",AX266*VLOOKUP($D266,$D$1422:$AY$1445,COLUMNS($D266:AY266),FALSE))</f>
        <v>0</v>
      </c>
      <c r="AZ266" s="311">
        <f>IF(AY266="Neg","Neg",AY266*VLOOKUP($D266,$D$1422:AZ$1445,COLUMNS($D266:AZ266),FALSE))</f>
        <v>0</v>
      </c>
      <c r="BA266" s="311">
        <f>IF(AZ266="Neg","Neg",AZ266*VLOOKUP($D266,$D$1422:BA$1445,COLUMNS($D266:BA266),FALSE))</f>
        <v>0</v>
      </c>
      <c r="BB266" s="311">
        <f>IF(BA266="Neg","Neg",BA266*VLOOKUP($D266,$D$1422:BB$1445,COLUMNS($D266:BB266),FALSE))</f>
        <v>0</v>
      </c>
      <c r="BC266" s="311">
        <f>IF(BB266="Neg","Neg",BB266*VLOOKUP($D266,$D$1422:BC$1445,COLUMNS($D266:BC266),FALSE))</f>
        <v>0</v>
      </c>
    </row>
    <row r="267" spans="1:55">
      <c r="A267" s="304"/>
      <c r="B267" s="135" t="s">
        <v>1009</v>
      </c>
      <c r="C267" s="309" t="s">
        <v>257</v>
      </c>
      <c r="D267" s="166" t="s">
        <v>257</v>
      </c>
      <c r="E267" s="168"/>
      <c r="F267" s="168"/>
      <c r="G267" s="168"/>
      <c r="H267" s="168"/>
      <c r="I267" s="168"/>
      <c r="J267" s="168"/>
      <c r="K267" s="168"/>
      <c r="L267" s="168"/>
      <c r="M267" s="168"/>
      <c r="N267" s="168"/>
      <c r="O267" s="168"/>
      <c r="P267" s="168"/>
      <c r="Q267" s="168"/>
      <c r="R267" s="168"/>
      <c r="S267" s="168"/>
      <c r="T267" s="168"/>
      <c r="U267" s="168"/>
      <c r="V267" s="168"/>
      <c r="W267" s="168"/>
      <c r="X267" s="168"/>
      <c r="Y267" s="168"/>
      <c r="Z267" s="168"/>
      <c r="AA267" s="168"/>
      <c r="AB267" s="310">
        <v>30</v>
      </c>
      <c r="AC267" s="310">
        <v>50</v>
      </c>
      <c r="AD267" s="310">
        <v>55</v>
      </c>
      <c r="AE267" s="311">
        <f>IF(AD267="Neg","Neg",AD267*VLOOKUP($D267,$D$1422:$AY$1445,COLUMNS($D267:AE267),FALSE))</f>
        <v>58.846553951468145</v>
      </c>
      <c r="AF267" s="311">
        <f>IF(AE267="Neg","Neg",AE267*VLOOKUP($D267,$D$1422:$AY$1445,COLUMNS($D267:AF267),FALSE))</f>
        <v>61.915619579286606</v>
      </c>
      <c r="AG267" s="311">
        <f>IF(AF267="Neg","Neg",AF267*VLOOKUP($D267,$D$1422:$AY$1445,COLUMNS($D267:AG267),FALSE))</f>
        <v>64.960055749619798</v>
      </c>
      <c r="AH267" s="311">
        <f>IF(AG267="Neg","Neg",AG267*VLOOKUP($D267,$D$1422:$AY$1445,COLUMNS($D267:AH267),FALSE))</f>
        <v>67.959176485534897</v>
      </c>
      <c r="AI267" s="311">
        <f>IF(AH267="Neg","Neg",AH267*VLOOKUP($D267,$D$1422:$AY$1445,COLUMNS($D267:AI267),FALSE))</f>
        <v>71.871316745137932</v>
      </c>
      <c r="AJ267" s="311">
        <f>IF(AI267="Neg","Neg",AI267*VLOOKUP($D267,$D$1422:$AY$1445,COLUMNS($D267:AJ267),FALSE))</f>
        <v>74.54686452414704</v>
      </c>
      <c r="AK267" s="311">
        <f>IF(AJ267="Neg","Neg",AJ267*VLOOKUP($D267,$D$1422:$AY$1445,COLUMNS($D267:AK267),FALSE))</f>
        <v>78.815855181808899</v>
      </c>
      <c r="AL267" s="311">
        <f>IF(AK267="Neg","Neg",AK267*VLOOKUP($D267,$D$1422:$AY$1445,COLUMNS($D267:AL267),FALSE))</f>
        <v>83.549346338223557</v>
      </c>
      <c r="AM267" s="311">
        <f>IF(AL267="Neg","Neg",AL267*VLOOKUP($D267,$D$1422:$AY$1445,COLUMNS($D267:AM267),FALSE))</f>
        <v>87.874306746181972</v>
      </c>
      <c r="AN267" s="311">
        <f>IF(AM267="Neg","Neg",AM267*VLOOKUP($D267,$D$1422:$AY$1445,COLUMNS($D267:AN267),FALSE))</f>
        <v>93.648945952303364</v>
      </c>
      <c r="AO267" s="311">
        <f>IF(AN267="Neg","Neg",AN267*VLOOKUP($D267,$D$1422:$AY$1445,COLUMNS($D267:AO267),FALSE))</f>
        <v>98.838566359280605</v>
      </c>
      <c r="AP267" s="311">
        <f>IF(AO267="Neg","Neg",AO267*VLOOKUP($D267,$D$1422:$AY$1445,COLUMNS($D267:AP267),FALSE))</f>
        <v>103.80790532627738</v>
      </c>
      <c r="AQ267" s="311">
        <f>IF(AP267="Neg","Neg",AP267*VLOOKUP($D267,$D$1422:$AY$1445,COLUMNS($D267:AQ267),FALSE))</f>
        <v>104.06187931062672</v>
      </c>
      <c r="AR267" s="311">
        <f>IF(AQ267="Neg","Neg",AQ267*VLOOKUP($D267,$D$1422:$AY$1445,COLUMNS($D267:AR267),FALSE))</f>
        <v>104.02327471153467</v>
      </c>
      <c r="AS267" s="311">
        <f>IF(AR267="Neg","Neg",AR267*VLOOKUP($D267,$D$1422:$AY$1445,COLUMNS($D267:AS267),FALSE))</f>
        <v>108.95802174386114</v>
      </c>
      <c r="AT267" s="311">
        <f>IF(AS267="Neg","Neg",AS267*VLOOKUP($D267,$D$1422:$AY$1445,COLUMNS($D267:AT267),FALSE))</f>
        <v>112.7071648072977</v>
      </c>
      <c r="AU267" s="311">
        <f>IF(AT267="Neg","Neg",AT267*VLOOKUP($D267,$D$1422:$AY$1445,COLUMNS($D267:AU267),FALSE))</f>
        <v>116.15023843277146</v>
      </c>
      <c r="AV267" s="311">
        <f>IF(AU267="Neg","Neg",AU267*VLOOKUP($D267,$D$1422:$AY$1445,COLUMNS($D267:AV267),FALSE))</f>
        <v>121.49732132636792</v>
      </c>
      <c r="AW267" s="311">
        <f>IF(AV267="Neg","Neg",AV267*VLOOKUP($D267,$D$1422:$AY$1445,COLUMNS($D267:AW267),FALSE))</f>
        <v>126.73876045148128</v>
      </c>
      <c r="AX267" s="311">
        <f>IF(AW267="Neg","Neg",AW267*VLOOKUP($D267,$D$1422:$AY$1445,COLUMNS($D267:AX267),FALSE))</f>
        <v>129.76168043844953</v>
      </c>
      <c r="AY267" s="311">
        <f>IF(AX267="Neg","Neg",AX267*VLOOKUP($D267,$D$1422:$AY$1445,COLUMNS($D267:AY267),FALSE))</f>
        <v>134.41000625170591</v>
      </c>
      <c r="AZ267" s="311">
        <f>IF(AY267="Neg","Neg",AY267*VLOOKUP($D267,$D$1422:AZ$1445,COLUMNS($D267:AZ267),FALSE))</f>
        <v>139.81257460851353</v>
      </c>
      <c r="BA267" s="311">
        <f>IF(AZ267="Neg","Neg",AZ267*VLOOKUP($D267,$D$1422:BA$1445,COLUMNS($D267:BA267),FALSE))</f>
        <v>145.7257199210548</v>
      </c>
      <c r="BB267" s="311">
        <f>IF(BA267="Neg","Neg",BA267*VLOOKUP($D267,$D$1422:BB$1445,COLUMNS($D267:BB267),FALSE))</f>
        <v>151.46549045702852</v>
      </c>
      <c r="BC267" s="311">
        <f>IF(BB267="Neg","Neg",BB267*VLOOKUP($D267,$D$1422:BC$1445,COLUMNS($D267:BC267),FALSE))</f>
        <v>157.83981544259424</v>
      </c>
    </row>
    <row r="268" spans="1:55">
      <c r="A268" s="304"/>
      <c r="B268" s="135" t="s">
        <v>1009</v>
      </c>
      <c r="C268" s="309" t="s">
        <v>396</v>
      </c>
      <c r="D268" s="166" t="s">
        <v>990</v>
      </c>
      <c r="E268" s="168"/>
      <c r="F268" s="168"/>
      <c r="G268" s="168"/>
      <c r="H268" s="168"/>
      <c r="I268" s="168"/>
      <c r="J268" s="168"/>
      <c r="K268" s="168"/>
      <c r="L268" s="168"/>
      <c r="M268" s="168"/>
      <c r="N268" s="168"/>
      <c r="O268" s="168"/>
      <c r="P268" s="168"/>
      <c r="Q268" s="168"/>
      <c r="R268" s="168"/>
      <c r="S268" s="168"/>
      <c r="T268" s="168"/>
      <c r="U268" s="168"/>
      <c r="V268" s="168"/>
      <c r="W268" s="168"/>
      <c r="X268" s="168"/>
      <c r="Y268" s="168"/>
      <c r="Z268" s="168"/>
      <c r="AA268" s="168"/>
      <c r="AB268" s="310">
        <v>195</v>
      </c>
      <c r="AC268" s="310">
        <v>640</v>
      </c>
      <c r="AD268" s="310">
        <v>1020</v>
      </c>
      <c r="AE268" s="311">
        <f>IF(AD268="Neg","Neg",AD268*VLOOKUP($D268,$D$1422:$AY$1445,COLUMNS($D268:AE268),FALSE))</f>
        <v>1091.3360914635909</v>
      </c>
      <c r="AF268" s="311">
        <f>IF(AE268="Neg","Neg",AE268*VLOOKUP($D268,$D$1422:$AY$1445,COLUMNS($D268:AF268),FALSE))</f>
        <v>1148.2533085613152</v>
      </c>
      <c r="AG268" s="311">
        <f>IF(AF268="Neg","Neg",AF268*VLOOKUP($D268,$D$1422:$AY$1445,COLUMNS($D268:AG268),FALSE))</f>
        <v>1204.7137611747671</v>
      </c>
      <c r="AH268" s="311">
        <f>IF(AG268="Neg","Neg",AG268*VLOOKUP($D268,$D$1422:$AY$1445,COLUMNS($D268:AH268),FALSE))</f>
        <v>1260.3338184590109</v>
      </c>
      <c r="AI268" s="311">
        <f>IF(AH268="Neg","Neg",AH268*VLOOKUP($D268,$D$1422:$AY$1445,COLUMNS($D268:AI268),FALSE))</f>
        <v>1332.8862378189217</v>
      </c>
      <c r="AJ268" s="311">
        <f>IF(AI268="Neg","Neg",AI268*VLOOKUP($D268,$D$1422:$AY$1445,COLUMNS($D268:AJ268),FALSE))</f>
        <v>1382.5054875387268</v>
      </c>
      <c r="AK268" s="311">
        <f>IF(AJ268="Neg","Neg",AJ268*VLOOKUP($D268,$D$1422:$AY$1445,COLUMNS($D268:AK268),FALSE))</f>
        <v>1461.6758597353648</v>
      </c>
      <c r="AL268" s="311">
        <f>IF(AK268="Neg","Neg",AK268*VLOOKUP($D268,$D$1422:$AY$1445,COLUMNS($D268:AL268),FALSE))</f>
        <v>1549.4606048179639</v>
      </c>
      <c r="AM268" s="311">
        <f>IF(AL268="Neg","Neg",AL268*VLOOKUP($D268,$D$1422:$AY$1445,COLUMNS($D268:AM268),FALSE))</f>
        <v>1629.6689614746472</v>
      </c>
      <c r="AN268" s="311">
        <f>IF(AM268="Neg","Neg",AM268*VLOOKUP($D268,$D$1422:$AY$1445,COLUMNS($D268:AN268),FALSE))</f>
        <v>1736.7622703881711</v>
      </c>
      <c r="AO268" s="311">
        <f>IF(AN268="Neg","Neg",AN268*VLOOKUP($D268,$D$1422:$AY$1445,COLUMNS($D268:AO268),FALSE))</f>
        <v>1833.0061397539309</v>
      </c>
      <c r="AP268" s="311">
        <f>IF(AO268="Neg","Neg",AO268*VLOOKUP($D268,$D$1422:$AY$1445,COLUMNS($D268:AP268),FALSE))</f>
        <v>1925.1647896873255</v>
      </c>
      <c r="AQ268" s="311">
        <f>IF(AP268="Neg","Neg",AP268*VLOOKUP($D268,$D$1422:$AY$1445,COLUMNS($D268:AQ268),FALSE))</f>
        <v>1929.8748526698043</v>
      </c>
      <c r="AR268" s="311">
        <f>IF(AQ268="Neg","Neg",AQ268*VLOOKUP($D268,$D$1422:$AY$1445,COLUMNS($D268:AR268),FALSE))</f>
        <v>1929.158912832097</v>
      </c>
      <c r="AS268" s="311">
        <f>IF(AR268="Neg","Neg",AR268*VLOOKUP($D268,$D$1422:$AY$1445,COLUMNS($D268:AS268),FALSE))</f>
        <v>2020.6760396134241</v>
      </c>
      <c r="AT268" s="311">
        <f>IF(AS268="Neg","Neg",AS268*VLOOKUP($D268,$D$1422:$AY$1445,COLUMNS($D268:AT268),FALSE))</f>
        <v>2090.205601880793</v>
      </c>
      <c r="AU268" s="311">
        <f>IF(AT268="Neg","Neg",AT268*VLOOKUP($D268,$D$1422:$AY$1445,COLUMNS($D268:AU268),FALSE))</f>
        <v>2154.0589672986698</v>
      </c>
      <c r="AV268" s="311">
        <f>IF(AU268="Neg","Neg",AU268*VLOOKUP($D268,$D$1422:$AY$1445,COLUMNS($D268:AV268),FALSE))</f>
        <v>2253.2230500526402</v>
      </c>
      <c r="AW268" s="311">
        <f>IF(AV268="Neg","Neg",AV268*VLOOKUP($D268,$D$1422:$AY$1445,COLUMNS($D268:AW268),FALSE))</f>
        <v>2350.4279211001972</v>
      </c>
      <c r="AX268" s="311">
        <f>IF(AW268="Neg","Neg",AW268*VLOOKUP($D268,$D$1422:$AY$1445,COLUMNS($D268:AX268),FALSE))</f>
        <v>2406.4893463130629</v>
      </c>
      <c r="AY268" s="311">
        <f>IF(AX268="Neg","Neg",AX268*VLOOKUP($D268,$D$1422:$AY$1445,COLUMNS($D268:AY268),FALSE))</f>
        <v>2492.6946613952719</v>
      </c>
      <c r="AZ268" s="311">
        <f>IF(AY268="Neg","Neg",AY268*VLOOKUP($D268,$D$1422:AZ$1445,COLUMNS($D268:AZ268),FALSE))</f>
        <v>2592.8877472851586</v>
      </c>
      <c r="BA268" s="311">
        <f>IF(AZ268="Neg","Neg",AZ268*VLOOKUP($D268,$D$1422:BA$1445,COLUMNS($D268:BA268),FALSE))</f>
        <v>2702.5497148995605</v>
      </c>
      <c r="BB268" s="311">
        <f>IF(BA268="Neg","Neg",BA268*VLOOKUP($D268,$D$1422:BB$1445,COLUMNS($D268:BB268),FALSE))</f>
        <v>2808.9963684758004</v>
      </c>
      <c r="BC268" s="311">
        <f>IF(BB268="Neg","Neg",BB268*VLOOKUP($D268,$D$1422:BC$1445,COLUMNS($D268:BC268),FALSE))</f>
        <v>2927.2111227535647</v>
      </c>
    </row>
    <row r="269" spans="1:55">
      <c r="A269" s="304"/>
      <c r="B269" s="135" t="s">
        <v>1009</v>
      </c>
      <c r="C269" s="309" t="s">
        <v>229</v>
      </c>
      <c r="D269" s="166" t="s">
        <v>249</v>
      </c>
      <c r="E269" s="168"/>
      <c r="F269" s="168"/>
      <c r="G269" s="168"/>
      <c r="H269" s="168"/>
      <c r="I269" s="168"/>
      <c r="J269" s="168"/>
      <c r="K269" s="168"/>
      <c r="L269" s="168"/>
      <c r="M269" s="168"/>
      <c r="N269" s="168"/>
      <c r="O269" s="168"/>
      <c r="P269" s="168"/>
      <c r="Q269" s="168"/>
      <c r="R269" s="168"/>
      <c r="S269" s="168"/>
      <c r="T269" s="168"/>
      <c r="U269" s="168"/>
      <c r="V269" s="168"/>
      <c r="W269" s="168"/>
      <c r="X269" s="168"/>
      <c r="Y269" s="168"/>
      <c r="Z269" s="168"/>
      <c r="AA269" s="168"/>
      <c r="AB269" s="310">
        <v>245</v>
      </c>
      <c r="AC269" s="310">
        <v>295</v>
      </c>
      <c r="AD269" s="310">
        <v>310</v>
      </c>
      <c r="AE269" s="311">
        <f>IF(AD269="Neg","Neg",AD269*VLOOKUP($D269,$D$1422:$AY$1445,COLUMNS($D269:AE269),FALSE))</f>
        <v>331.68057681736587</v>
      </c>
      <c r="AF269" s="311">
        <f>IF(AE269="Neg","Neg",AE269*VLOOKUP($D269,$D$1422:$AY$1445,COLUMNS($D269:AF269),FALSE))</f>
        <v>348.97894671961535</v>
      </c>
      <c r="AG269" s="311">
        <f>IF(AF269="Neg","Neg",AF269*VLOOKUP($D269,$D$1422:$AY$1445,COLUMNS($D269:AG269),FALSE))</f>
        <v>366.13849604331153</v>
      </c>
      <c r="AH269" s="311">
        <f>IF(AG269="Neg","Neg",AG269*VLOOKUP($D269,$D$1422:$AY$1445,COLUMNS($D269:AH269),FALSE))</f>
        <v>383.04263110028757</v>
      </c>
      <c r="AI269" s="311">
        <f>IF(AH269="Neg","Neg",AH269*VLOOKUP($D269,$D$1422:$AY$1445,COLUMNS($D269:AI269),FALSE))</f>
        <v>405.09287619986833</v>
      </c>
      <c r="AJ269" s="311">
        <f>IF(AI269="Neg","Neg",AI269*VLOOKUP($D269,$D$1422:$AY$1445,COLUMNS($D269:AJ269),FALSE))</f>
        <v>420.1732364088287</v>
      </c>
      <c r="AK269" s="311">
        <f>IF(AJ269="Neg","Neg",AJ269*VLOOKUP($D269,$D$1422:$AY$1445,COLUMNS($D269:AK269),FALSE))</f>
        <v>444.23482011565011</v>
      </c>
      <c r="AL269" s="311">
        <f>IF(AK269="Neg","Neg",AK269*VLOOKUP($D269,$D$1422:$AY$1445,COLUMNS($D269:AL269),FALSE))</f>
        <v>470.91449754271451</v>
      </c>
      <c r="AM269" s="311">
        <f>IF(AL269="Neg","Neg",AL269*VLOOKUP($D269,$D$1422:$AY$1445,COLUMNS($D269:AM269),FALSE))</f>
        <v>495.29154711484375</v>
      </c>
      <c r="AN269" s="311">
        <f>IF(AM269="Neg","Neg",AM269*VLOOKUP($D269,$D$1422:$AY$1445,COLUMNS($D269:AN269),FALSE))</f>
        <v>527.83951354934607</v>
      </c>
      <c r="AO269" s="311">
        <f>IF(AN269="Neg","Neg",AN269*VLOOKUP($D269,$D$1422:$AY$1445,COLUMNS($D269:AO269),FALSE))</f>
        <v>557.09010129776323</v>
      </c>
      <c r="AP269" s="311">
        <f>IF(AO269="Neg","Neg",AO269*VLOOKUP($D269,$D$1422:$AY$1445,COLUMNS($D269:AP269),FALSE))</f>
        <v>585.09910274810863</v>
      </c>
      <c r="AQ269" s="311">
        <f>IF(AP269="Neg","Neg",AP269*VLOOKUP($D269,$D$1422:$AY$1445,COLUMNS($D269:AQ269),FALSE))</f>
        <v>586.53059247807766</v>
      </c>
      <c r="AR269" s="311">
        <f>IF(AQ269="Neg","Neg",AQ269*VLOOKUP($D269,$D$1422:$AY$1445,COLUMNS($D269:AR269),FALSE))</f>
        <v>586.31300291955881</v>
      </c>
      <c r="AS269" s="311">
        <f>IF(AR269="Neg","Neg",AR269*VLOOKUP($D269,$D$1422:$AY$1445,COLUMNS($D269:AS269),FALSE))</f>
        <v>614.12703164721711</v>
      </c>
      <c r="AT269" s="311">
        <f>IF(AS269="Neg","Neg",AS269*VLOOKUP($D269,$D$1422:$AY$1445,COLUMNS($D269:AT269),FALSE))</f>
        <v>635.2585652774959</v>
      </c>
      <c r="AU269" s="311">
        <f>IF(AT269="Neg","Neg",AT269*VLOOKUP($D269,$D$1422:$AY$1445,COLUMNS($D269:AU269),FALSE))</f>
        <v>654.66498025743886</v>
      </c>
      <c r="AV269" s="311">
        <f>IF(AU269="Neg","Neg",AU269*VLOOKUP($D269,$D$1422:$AY$1445,COLUMNS($D269:AV269),FALSE))</f>
        <v>684.80308383952797</v>
      </c>
      <c r="AW269" s="311">
        <f>IF(AV269="Neg","Neg",AV269*VLOOKUP($D269,$D$1422:$AY$1445,COLUMNS($D269:AW269),FALSE))</f>
        <v>714.34574072653049</v>
      </c>
      <c r="AX269" s="311">
        <f>IF(AW269="Neg","Neg",AW269*VLOOKUP($D269,$D$1422:$AY$1445,COLUMNS($D269:AX269),FALSE))</f>
        <v>731.38401701671523</v>
      </c>
      <c r="AY269" s="311">
        <f>IF(AX269="Neg","Neg",AX269*VLOOKUP($D269,$D$1422:$AY$1445,COLUMNS($D269:AY269),FALSE))</f>
        <v>757.58367160052387</v>
      </c>
      <c r="AZ269" s="311">
        <f>IF(AY269="Neg","Neg",AY269*VLOOKUP($D269,$D$1422:AZ$1445,COLUMNS($D269:AZ269),FALSE))</f>
        <v>788.03451142980316</v>
      </c>
      <c r="BA269" s="311">
        <f>IF(AZ269="Neg","Neg",AZ269*VLOOKUP($D269,$D$1422:BA$1445,COLUMNS($D269:BA269),FALSE))</f>
        <v>821.36314864594488</v>
      </c>
      <c r="BB269" s="311">
        <f>IF(BA269="Neg","Neg",BA269*VLOOKUP($D269,$D$1422:BB$1445,COLUMNS($D269:BB269),FALSE))</f>
        <v>853.71458257597851</v>
      </c>
      <c r="BC269" s="311">
        <f>IF(BB269="Neg","Neg",BB269*VLOOKUP($D269,$D$1422:BC$1445,COLUMNS($D269:BC269),FALSE))</f>
        <v>889.64259613098534</v>
      </c>
    </row>
    <row r="270" spans="1:55">
      <c r="A270" s="304"/>
      <c r="B270" s="135" t="s">
        <v>1009</v>
      </c>
      <c r="C270" s="309" t="s">
        <v>91</v>
      </c>
      <c r="D270" s="166" t="s">
        <v>91</v>
      </c>
      <c r="E270" s="168"/>
      <c r="F270" s="168"/>
      <c r="G270" s="168"/>
      <c r="H270" s="168"/>
      <c r="I270" s="168"/>
      <c r="J270" s="168"/>
      <c r="K270" s="168"/>
      <c r="L270" s="168"/>
      <c r="M270" s="168"/>
      <c r="N270" s="168"/>
      <c r="O270" s="168"/>
      <c r="P270" s="168"/>
      <c r="Q270" s="168"/>
      <c r="R270" s="168"/>
      <c r="S270" s="168"/>
      <c r="T270" s="168"/>
      <c r="U270" s="168"/>
      <c r="V270" s="168"/>
      <c r="W270" s="168"/>
      <c r="X270" s="168"/>
      <c r="Y270" s="168"/>
      <c r="Z270" s="168"/>
      <c r="AA270" s="168"/>
      <c r="AB270" s="310">
        <v>300</v>
      </c>
      <c r="AC270" s="310">
        <v>310</v>
      </c>
      <c r="AD270" s="310">
        <v>320</v>
      </c>
      <c r="AE270" s="311">
        <f>IF(AD270="Neg","Neg",AD270*VLOOKUP($D270,$D$1422:$AY$1445,COLUMNS($D270:AE270),FALSE))</f>
        <v>342.37995026308738</v>
      </c>
      <c r="AF270" s="311">
        <f>IF(AE270="Neg","Neg",AE270*VLOOKUP($D270,$D$1422:$AY$1445,COLUMNS($D270:AF270),FALSE))</f>
        <v>360.23633209766751</v>
      </c>
      <c r="AG270" s="311">
        <f>IF(AF270="Neg","Neg",AF270*VLOOKUP($D270,$D$1422:$AY$1445,COLUMNS($D270:AG270),FALSE))</f>
        <v>377.9494152705152</v>
      </c>
      <c r="AH270" s="311">
        <f>IF(AG270="Neg","Neg",AG270*VLOOKUP($D270,$D$1422:$AY$1445,COLUMNS($D270:AH270),FALSE))</f>
        <v>395.39884500674856</v>
      </c>
      <c r="AI270" s="311">
        <f>IF(AH270="Neg","Neg",AH270*VLOOKUP($D270,$D$1422:$AY$1445,COLUMNS($D270:AI270),FALSE))</f>
        <v>418.16038833534805</v>
      </c>
      <c r="AJ270" s="311">
        <f>IF(AI270="Neg","Neg",AI270*VLOOKUP($D270,$D$1422:$AY$1445,COLUMNS($D270:AJ270),FALSE))</f>
        <v>433.72721177685554</v>
      </c>
      <c r="AK270" s="311">
        <f>IF(AJ270="Neg","Neg",AJ270*VLOOKUP($D270,$D$1422:$AY$1445,COLUMNS($D270:AK270),FALSE))</f>
        <v>458.56497560325181</v>
      </c>
      <c r="AL270" s="311">
        <f>IF(AK270="Neg","Neg",AK270*VLOOKUP($D270,$D$1422:$AY$1445,COLUMNS($D270:AL270),FALSE))</f>
        <v>486.10528778602799</v>
      </c>
      <c r="AM270" s="311">
        <f>IF(AL270="Neg","Neg",AL270*VLOOKUP($D270,$D$1422:$AY$1445,COLUMNS($D270:AM270),FALSE))</f>
        <v>511.26869379596786</v>
      </c>
      <c r="AN270" s="311">
        <f>IF(AM270="Neg","Neg",AM270*VLOOKUP($D270,$D$1422:$AY$1445,COLUMNS($D270:AN270),FALSE))</f>
        <v>544.86659463158321</v>
      </c>
      <c r="AO270" s="311">
        <f>IF(AN270="Neg","Neg",AN270*VLOOKUP($D270,$D$1422:$AY$1445,COLUMNS($D270:AO270),FALSE))</f>
        <v>575.06074972672354</v>
      </c>
      <c r="AP270" s="311">
        <f>IF(AO270="Neg","Neg",AO270*VLOOKUP($D270,$D$1422:$AY$1445,COLUMNS($D270:AP270),FALSE))</f>
        <v>603.97326735288652</v>
      </c>
      <c r="AQ270" s="311">
        <f>IF(AP270="Neg","Neg",AP270*VLOOKUP($D270,$D$1422:$AY$1445,COLUMNS($D270:AQ270),FALSE))</f>
        <v>605.45093417091914</v>
      </c>
      <c r="AR270" s="311">
        <f>IF(AQ270="Neg","Neg",AQ270*VLOOKUP($D270,$D$1422:$AY$1445,COLUMNS($D270:AR270),FALSE))</f>
        <v>605.22632559438352</v>
      </c>
      <c r="AS270" s="311">
        <f>IF(AR270="Neg","Neg",AR270*VLOOKUP($D270,$D$1422:$AY$1445,COLUMNS($D270:AS270),FALSE))</f>
        <v>633.93758105519203</v>
      </c>
      <c r="AT270" s="311">
        <f>IF(AS270="Neg","Neg",AS270*VLOOKUP($D270,$D$1422:$AY$1445,COLUMNS($D270:AT270),FALSE))</f>
        <v>655.7507770606411</v>
      </c>
      <c r="AU270" s="311">
        <f>IF(AT270="Neg","Neg",AT270*VLOOKUP($D270,$D$1422:$AY$1445,COLUMNS($D270:AU270),FALSE))</f>
        <v>675.78320542703386</v>
      </c>
      <c r="AV270" s="311">
        <f>IF(AU270="Neg","Neg",AU270*VLOOKUP($D270,$D$1422:$AY$1445,COLUMNS($D270:AV270),FALSE))</f>
        <v>706.89350589886783</v>
      </c>
      <c r="AW270" s="311">
        <f>IF(AV270="Neg","Neg",AV270*VLOOKUP($D270,$D$1422:$AY$1445,COLUMNS($D270:AW270),FALSE))</f>
        <v>737.38915171770918</v>
      </c>
      <c r="AX270" s="311">
        <f>IF(AW270="Neg","Neg",AW270*VLOOKUP($D270,$D$1422:$AY$1445,COLUMNS($D270:AX270),FALSE))</f>
        <v>754.97704982370635</v>
      </c>
      <c r="AY270" s="311">
        <f>IF(AX270="Neg","Neg",AX270*VLOOKUP($D270,$D$1422:$AY$1445,COLUMNS($D270:AY270),FALSE))</f>
        <v>782.02185455537972</v>
      </c>
      <c r="AZ270" s="311">
        <f>IF(AY270="Neg","Neg",AY270*VLOOKUP($D270,$D$1422:AZ$1445,COLUMNS($D270:AZ270),FALSE))</f>
        <v>813.45497954044231</v>
      </c>
      <c r="BA270" s="311">
        <f>IF(AZ270="Neg","Neg",AZ270*VLOOKUP($D270,$D$1422:BA$1445,COLUMNS($D270:BA270),FALSE))</f>
        <v>847.85873408613702</v>
      </c>
      <c r="BB270" s="311">
        <f>IF(BA270="Neg","Neg",BA270*VLOOKUP($D270,$D$1422:BB$1445,COLUMNS($D270:BB270),FALSE))</f>
        <v>881.25376265907505</v>
      </c>
      <c r="BC270" s="311">
        <f>IF(BB270="Neg","Neg",BB270*VLOOKUP($D270,$D$1422:BC$1445,COLUMNS($D270:BC270),FALSE))</f>
        <v>918.34074439327571</v>
      </c>
    </row>
    <row r="271" spans="1:55">
      <c r="A271" s="304"/>
      <c r="B271" s="135" t="s">
        <v>1009</v>
      </c>
      <c r="C271" s="309" t="s">
        <v>397</v>
      </c>
      <c r="D271" s="166" t="s">
        <v>228</v>
      </c>
      <c r="E271" s="168"/>
      <c r="F271" s="168"/>
      <c r="G271" s="168"/>
      <c r="H271" s="168"/>
      <c r="I271" s="168"/>
      <c r="J271" s="168"/>
      <c r="K271" s="168"/>
      <c r="L271" s="168"/>
      <c r="M271" s="168"/>
      <c r="N271" s="168"/>
      <c r="O271" s="168"/>
      <c r="P271" s="168"/>
      <c r="Q271" s="168"/>
      <c r="R271" s="168"/>
      <c r="S271" s="168"/>
      <c r="T271" s="168"/>
      <c r="U271" s="168"/>
      <c r="V271" s="168"/>
      <c r="W271" s="168"/>
      <c r="X271" s="168"/>
      <c r="Y271" s="168"/>
      <c r="Z271" s="168"/>
      <c r="AA271" s="168"/>
      <c r="AB271" s="168">
        <v>0</v>
      </c>
      <c r="AC271" s="310">
        <v>1750</v>
      </c>
      <c r="AD271" s="310">
        <v>2100</v>
      </c>
      <c r="AE271" s="311">
        <f>IF(AD271="Neg","Neg",AD271*VLOOKUP($D271,$D$1422:$AY$1445,COLUMNS($D271:AE271),FALSE))</f>
        <v>2246.868423601511</v>
      </c>
      <c r="AF271" s="311">
        <f>IF(AE271="Neg","Neg",AE271*VLOOKUP($D271,$D$1422:$AY$1445,COLUMNS($D271:AF271),FALSE))</f>
        <v>2364.0509293909431</v>
      </c>
      <c r="AG271" s="311">
        <f>IF(AF271="Neg","Neg",AF271*VLOOKUP($D271,$D$1422:$AY$1445,COLUMNS($D271:AG271),FALSE))</f>
        <v>2480.2930377127559</v>
      </c>
      <c r="AH271" s="311">
        <f>IF(AG271="Neg","Neg",AG271*VLOOKUP($D271,$D$1422:$AY$1445,COLUMNS($D271:AH271),FALSE))</f>
        <v>2594.8049203567871</v>
      </c>
      <c r="AI271" s="311">
        <f>IF(AH271="Neg","Neg",AH271*VLOOKUP($D271,$D$1422:$AY$1445,COLUMNS($D271:AI271),FALSE))</f>
        <v>2744.1775484507211</v>
      </c>
      <c r="AJ271" s="311">
        <f>IF(AI271="Neg","Neg",AI271*VLOOKUP($D271,$D$1422:$AY$1445,COLUMNS($D271:AJ271),FALSE))</f>
        <v>2846.3348272856142</v>
      </c>
      <c r="AK271" s="311">
        <f>IF(AJ271="Neg","Neg",AJ271*VLOOKUP($D271,$D$1422:$AY$1445,COLUMNS($D271:AK271),FALSE))</f>
        <v>3009.3326523963397</v>
      </c>
      <c r="AL271" s="311">
        <f>IF(AK271="Neg","Neg",AK271*VLOOKUP($D271,$D$1422:$AY$1445,COLUMNS($D271:AL271),FALSE))</f>
        <v>3190.0659510958085</v>
      </c>
      <c r="AM271" s="311">
        <f>IF(AL271="Neg","Neg",AL271*VLOOKUP($D271,$D$1422:$AY$1445,COLUMNS($D271:AM271),FALSE))</f>
        <v>3355.2008030360389</v>
      </c>
      <c r="AN271" s="311">
        <f>IF(AM271="Neg","Neg",AM271*VLOOKUP($D271,$D$1422:$AY$1445,COLUMNS($D271:AN271),FALSE))</f>
        <v>3575.6870272697647</v>
      </c>
      <c r="AO271" s="311">
        <f>IF(AN271="Neg","Neg",AN271*VLOOKUP($D271,$D$1422:$AY$1445,COLUMNS($D271:AO271),FALSE))</f>
        <v>3773.8361700816231</v>
      </c>
      <c r="AP271" s="311">
        <f>IF(AO271="Neg","Neg",AO271*VLOOKUP($D271,$D$1422:$AY$1445,COLUMNS($D271:AP271),FALSE))</f>
        <v>3963.574567003318</v>
      </c>
      <c r="AQ271" s="311">
        <f>IF(AP271="Neg","Neg",AP271*VLOOKUP($D271,$D$1422:$AY$1445,COLUMNS($D271:AQ271),FALSE))</f>
        <v>3973.2717554966566</v>
      </c>
      <c r="AR271" s="311">
        <f>IF(AQ271="Neg","Neg",AQ271*VLOOKUP($D271,$D$1422:$AY$1445,COLUMNS($D271:AR271),FALSE))</f>
        <v>3971.7977617131414</v>
      </c>
      <c r="AS271" s="311">
        <f>IF(AR271="Neg","Neg",AR271*VLOOKUP($D271,$D$1422:$AY$1445,COLUMNS($D271:AS271),FALSE))</f>
        <v>4160.2153756746975</v>
      </c>
      <c r="AT271" s="311">
        <f>IF(AS271="Neg","Neg",AS271*VLOOKUP($D271,$D$1422:$AY$1445,COLUMNS($D271:AT271),FALSE))</f>
        <v>4303.3644744604571</v>
      </c>
      <c r="AU271" s="311">
        <f>IF(AT271="Neg","Neg",AT271*VLOOKUP($D271,$D$1422:$AY$1445,COLUMNS($D271:AU271),FALSE))</f>
        <v>4434.8272856149097</v>
      </c>
      <c r="AV271" s="311">
        <f>IF(AU271="Neg","Neg",AU271*VLOOKUP($D271,$D$1422:$AY$1445,COLUMNS($D271:AV271),FALSE))</f>
        <v>4638.9886324613199</v>
      </c>
      <c r="AW271" s="311">
        <f>IF(AV271="Neg","Neg",AV271*VLOOKUP($D271,$D$1422:$AY$1445,COLUMNS($D271:AW271),FALSE))</f>
        <v>4839.116308147466</v>
      </c>
      <c r="AX271" s="311">
        <f>IF(AW271="Neg","Neg",AW271*VLOOKUP($D271,$D$1422:$AY$1445,COLUMNS($D271:AX271),FALSE))</f>
        <v>4954.5368894680723</v>
      </c>
      <c r="AY271" s="311">
        <f>IF(AX271="Neg","Neg",AX271*VLOOKUP($D271,$D$1422:$AY$1445,COLUMNS($D271:AY271),FALSE))</f>
        <v>5132.0184205196792</v>
      </c>
      <c r="AZ271" s="311">
        <f>IF(AY271="Neg","Neg",AY271*VLOOKUP($D271,$D$1422:AZ$1445,COLUMNS($D271:AZ271),FALSE))</f>
        <v>5338.2983032341517</v>
      </c>
      <c r="BA271" s="311">
        <f>IF(AZ271="Neg","Neg",AZ271*VLOOKUP($D271,$D$1422:BA$1445,COLUMNS($D271:BA271),FALSE))</f>
        <v>5564.0729424402725</v>
      </c>
      <c r="BB271" s="311">
        <f>IF(BA271="Neg","Neg",BA271*VLOOKUP($D271,$D$1422:BB$1445,COLUMNS($D271:BB271),FALSE))</f>
        <v>5783.227817450178</v>
      </c>
      <c r="BC271" s="311">
        <f>IF(BB271="Neg","Neg",BB271*VLOOKUP($D271,$D$1422:BC$1445,COLUMNS($D271:BC271),FALSE))</f>
        <v>6026.6111350808696</v>
      </c>
    </row>
    <row r="272" spans="1:55">
      <c r="A272" s="304"/>
      <c r="B272" s="135" t="s">
        <v>1009</v>
      </c>
      <c r="C272" s="309" t="s">
        <v>398</v>
      </c>
      <c r="D272" s="166" t="s">
        <v>228</v>
      </c>
      <c r="E272" s="168"/>
      <c r="F272" s="168"/>
      <c r="G272" s="168"/>
      <c r="H272" s="168"/>
      <c r="I272" s="168"/>
      <c r="J272" s="168"/>
      <c r="K272" s="168"/>
      <c r="L272" s="168"/>
      <c r="M272" s="168"/>
      <c r="N272" s="168"/>
      <c r="O272" s="168"/>
      <c r="P272" s="168"/>
      <c r="Q272" s="168"/>
      <c r="R272" s="168"/>
      <c r="S272" s="168"/>
      <c r="T272" s="168"/>
      <c r="U272" s="168"/>
      <c r="V272" s="168"/>
      <c r="W272" s="168"/>
      <c r="X272" s="168"/>
      <c r="Y272" s="168"/>
      <c r="Z272" s="168"/>
      <c r="AA272" s="168"/>
      <c r="AB272" s="168">
        <v>0</v>
      </c>
      <c r="AC272" s="310">
        <v>40</v>
      </c>
      <c r="AD272" s="310">
        <v>110</v>
      </c>
      <c r="AE272" s="311">
        <f>IF(AD272="Neg","Neg",AD272*VLOOKUP($D272,$D$1422:$AY$1445,COLUMNS($D272:AE272),FALSE))</f>
        <v>117.69310790293629</v>
      </c>
      <c r="AF272" s="311">
        <f>IF(AE272="Neg","Neg",AE272*VLOOKUP($D272,$D$1422:$AY$1445,COLUMNS($D272:AF272),FALSE))</f>
        <v>123.83123915857321</v>
      </c>
      <c r="AG272" s="311">
        <f>IF(AF272="Neg","Neg",AF272*VLOOKUP($D272,$D$1422:$AY$1445,COLUMNS($D272:AG272),FALSE))</f>
        <v>129.9201114992396</v>
      </c>
      <c r="AH272" s="311">
        <f>IF(AG272="Neg","Neg",AG272*VLOOKUP($D272,$D$1422:$AY$1445,COLUMNS($D272:AH272),FALSE))</f>
        <v>135.91835297106979</v>
      </c>
      <c r="AI272" s="311">
        <f>IF(AH272="Neg","Neg",AH272*VLOOKUP($D272,$D$1422:$AY$1445,COLUMNS($D272:AI272),FALSE))</f>
        <v>143.74263349027586</v>
      </c>
      <c r="AJ272" s="311">
        <f>IF(AI272="Neg","Neg",AI272*VLOOKUP($D272,$D$1422:$AY$1445,COLUMNS($D272:AJ272),FALSE))</f>
        <v>149.09372904829408</v>
      </c>
      <c r="AK272" s="311">
        <f>IF(AJ272="Neg","Neg",AJ272*VLOOKUP($D272,$D$1422:$AY$1445,COLUMNS($D272:AK272),FALSE))</f>
        <v>157.6317103636178</v>
      </c>
      <c r="AL272" s="311">
        <f>IF(AK272="Neg","Neg",AK272*VLOOKUP($D272,$D$1422:$AY$1445,COLUMNS($D272:AL272),FALSE))</f>
        <v>167.09869267644711</v>
      </c>
      <c r="AM272" s="311">
        <f>IF(AL272="Neg","Neg",AL272*VLOOKUP($D272,$D$1422:$AY$1445,COLUMNS($D272:AM272),FALSE))</f>
        <v>175.74861349236394</v>
      </c>
      <c r="AN272" s="311">
        <f>IF(AM272="Neg","Neg",AM272*VLOOKUP($D272,$D$1422:$AY$1445,COLUMNS($D272:AN272),FALSE))</f>
        <v>187.29789190460673</v>
      </c>
      <c r="AO272" s="311">
        <f>IF(AN272="Neg","Neg",AN272*VLOOKUP($D272,$D$1422:$AY$1445,COLUMNS($D272:AO272),FALSE))</f>
        <v>197.67713271856121</v>
      </c>
      <c r="AP272" s="311">
        <f>IF(AO272="Neg","Neg",AO272*VLOOKUP($D272,$D$1422:$AY$1445,COLUMNS($D272:AP272),FALSE))</f>
        <v>207.61581065255476</v>
      </c>
      <c r="AQ272" s="311">
        <f>IF(AP272="Neg","Neg",AP272*VLOOKUP($D272,$D$1422:$AY$1445,COLUMNS($D272:AQ272),FALSE))</f>
        <v>208.12375862125344</v>
      </c>
      <c r="AR272" s="311">
        <f>IF(AQ272="Neg","Neg",AQ272*VLOOKUP($D272,$D$1422:$AY$1445,COLUMNS($D272:AR272),FALSE))</f>
        <v>208.04654942306934</v>
      </c>
      <c r="AS272" s="311">
        <f>IF(AR272="Neg","Neg",AR272*VLOOKUP($D272,$D$1422:$AY$1445,COLUMNS($D272:AS272),FALSE))</f>
        <v>217.91604348772228</v>
      </c>
      <c r="AT272" s="311">
        <f>IF(AS272="Neg","Neg",AS272*VLOOKUP($D272,$D$1422:$AY$1445,COLUMNS($D272:AT272),FALSE))</f>
        <v>225.4143296145954</v>
      </c>
      <c r="AU272" s="311">
        <f>IF(AT272="Neg","Neg",AT272*VLOOKUP($D272,$D$1422:$AY$1445,COLUMNS($D272:AU272),FALSE))</f>
        <v>232.30047686554292</v>
      </c>
      <c r="AV272" s="311">
        <f>IF(AU272="Neg","Neg",AU272*VLOOKUP($D272,$D$1422:$AY$1445,COLUMNS($D272:AV272),FALSE))</f>
        <v>242.99464265273585</v>
      </c>
      <c r="AW272" s="311">
        <f>IF(AV272="Neg","Neg",AV272*VLOOKUP($D272,$D$1422:$AY$1445,COLUMNS($D272:AW272),FALSE))</f>
        <v>253.47752090296257</v>
      </c>
      <c r="AX272" s="311">
        <f>IF(AW272="Neg","Neg",AW272*VLOOKUP($D272,$D$1422:$AY$1445,COLUMNS($D272:AX272),FALSE))</f>
        <v>259.52336087689906</v>
      </c>
      <c r="AY272" s="311">
        <f>IF(AX272="Neg","Neg",AX272*VLOOKUP($D272,$D$1422:$AY$1445,COLUMNS($D272:AY272),FALSE))</f>
        <v>268.82001250341182</v>
      </c>
      <c r="AZ272" s="311">
        <f>IF(AY272="Neg","Neg",AY272*VLOOKUP($D272,$D$1422:AZ$1445,COLUMNS($D272:AZ272),FALSE))</f>
        <v>279.62514921702706</v>
      </c>
      <c r="BA272" s="311">
        <f>IF(AZ272="Neg","Neg",AZ272*VLOOKUP($D272,$D$1422:BA$1445,COLUMNS($D272:BA272),FALSE))</f>
        <v>291.45143984210961</v>
      </c>
      <c r="BB272" s="311">
        <f>IF(BA272="Neg","Neg",BA272*VLOOKUP($D272,$D$1422:BB$1445,COLUMNS($D272:BB272),FALSE))</f>
        <v>302.93098091405705</v>
      </c>
      <c r="BC272" s="311">
        <f>IF(BB272="Neg","Neg",BB272*VLOOKUP($D272,$D$1422:BC$1445,COLUMNS($D272:BC272),FALSE))</f>
        <v>315.67963088518849</v>
      </c>
    </row>
    <row r="273" spans="1:55">
      <c r="A273" s="304"/>
      <c r="B273" s="305" t="s">
        <v>201</v>
      </c>
      <c r="C273" s="306" t="s">
        <v>379</v>
      </c>
      <c r="D273" s="305" t="s">
        <v>227</v>
      </c>
      <c r="E273" s="312"/>
      <c r="F273" s="312"/>
      <c r="G273" s="312"/>
      <c r="H273" s="312"/>
      <c r="I273" s="312"/>
      <c r="J273" s="312"/>
      <c r="K273" s="312"/>
      <c r="L273" s="312"/>
      <c r="M273" s="312"/>
      <c r="N273" s="312"/>
      <c r="O273" s="312"/>
      <c r="P273" s="312"/>
      <c r="Q273" s="312"/>
      <c r="R273" s="312"/>
      <c r="S273" s="312"/>
      <c r="T273" s="312"/>
      <c r="U273" s="312"/>
      <c r="V273" s="312"/>
      <c r="W273" s="312"/>
      <c r="X273" s="312"/>
      <c r="Y273" s="312"/>
      <c r="Z273" s="312"/>
      <c r="AA273" s="312"/>
      <c r="AB273" s="312"/>
      <c r="AC273" s="307">
        <v>550</v>
      </c>
      <c r="AD273" s="307">
        <v>720</v>
      </c>
      <c r="AE273" s="307">
        <v>770</v>
      </c>
      <c r="AF273" s="308">
        <f>IF(AE273="Neg","Neg",AE273*VLOOKUP($D273,$D$1422:$AY$1445,COLUMNS($D273:AF273),FALSE))</f>
        <v>810.15835040007903</v>
      </c>
      <c r="AG273" s="308">
        <f>IF(AF273="Neg","Neg",AF273*VLOOKUP($D273,$D$1422:$AY$1445,COLUMNS($D273:AG273),FALSE))</f>
        <v>849.99442734504134</v>
      </c>
      <c r="AH273" s="308">
        <f>IF(AG273="Neg","Neg",AG273*VLOOKUP($D273,$D$1422:$AY$1445,COLUMNS($D273:AH273),FALSE))</f>
        <v>889.23755734308975</v>
      </c>
      <c r="AI273" s="308">
        <f>IF(AH273="Neg","Neg",AH273*VLOOKUP($D273,$D$1422:$AY$1445,COLUMNS($D273:AI273),FALSE))</f>
        <v>940.42743674331223</v>
      </c>
      <c r="AJ273" s="308">
        <f>IF(AI273="Neg","Neg",AI273*VLOOKUP($D273,$D$1422:$AY$1445,COLUMNS($D273:AJ273),FALSE))</f>
        <v>975.43665396164033</v>
      </c>
      <c r="AK273" s="308">
        <f>IF(AJ273="Neg","Neg",AJ273*VLOOKUP($D273,$D$1422:$AY$1445,COLUMNS($D273:AK273),FALSE))</f>
        <v>1031.2958774109961</v>
      </c>
      <c r="AL273" s="308">
        <f>IF(AK273="Neg","Neg",AK273*VLOOKUP($D273,$D$1422:$AY$1445,COLUMNS($D273:AL273),FALSE))</f>
        <v>1093.2330333818488</v>
      </c>
      <c r="AM273" s="308">
        <f>IF(AL273="Neg","Neg",AL273*VLOOKUP($D273,$D$1422:$AY$1445,COLUMNS($D273:AM273),FALSE))</f>
        <v>1149.8246142053322</v>
      </c>
      <c r="AN273" s="308">
        <f>IF(AM273="Neg","Neg",AM273*VLOOKUP($D273,$D$1422:$AY$1445,COLUMNS($D273:AN273),FALSE))</f>
        <v>1225.3850657549769</v>
      </c>
      <c r="AO273" s="308">
        <f>IF(AN273="Neg","Neg",AN273*VLOOKUP($D273,$D$1422:$AY$1445,COLUMNS($D273:AO273),FALSE))</f>
        <v>1293.2906174830878</v>
      </c>
      <c r="AP273" s="308">
        <f>IF(AO273="Neg","Neg",AO273*VLOOKUP($D273,$D$1422:$AY$1445,COLUMNS($D273:AP273),FALSE))</f>
        <v>1358.3138133654365</v>
      </c>
      <c r="AQ273" s="308">
        <f>IF(AP273="Neg","Neg",AP273*VLOOKUP($D273,$D$1422:$AY$1445,COLUMNS($D273:AQ273),FALSE))</f>
        <v>1361.637032055698</v>
      </c>
      <c r="AR273" s="308">
        <f>IF(AQ273="Neg","Neg",AQ273*VLOOKUP($D273,$D$1422:$AY$1445,COLUMNS($D273:AR273),FALSE))</f>
        <v>1361.1318955726781</v>
      </c>
      <c r="AS273" s="308">
        <f>IF(AR273="Neg","Neg",AR273*VLOOKUP($D273,$D$1422:$AY$1445,COLUMNS($D273:AS273),FALSE))</f>
        <v>1425.7024601978405</v>
      </c>
      <c r="AT273" s="308">
        <f>IF(AS273="Neg","Neg",AS273*VLOOKUP($D273,$D$1422:$AY$1445,COLUMNS($D273:AT273),FALSE))</f>
        <v>1474.7595411142013</v>
      </c>
      <c r="AU273" s="308">
        <f>IF(AT273="Neg","Neg",AT273*VLOOKUP($D273,$D$1422:$AY$1445,COLUMNS($D273:AU273),FALSE))</f>
        <v>1519.811740666978</v>
      </c>
      <c r="AV273" s="308">
        <f>IF(AU273="Neg","Neg",AU273*VLOOKUP($D273,$D$1422:$AY$1445,COLUMNS($D273:AV273),FALSE))</f>
        <v>1589.7776698778007</v>
      </c>
      <c r="AW273" s="308">
        <f>IF(AV273="Neg","Neg",AV273*VLOOKUP($D273,$D$1422:$AY$1445,COLUMNS($D273:AW273),FALSE))</f>
        <v>1658.3612632291765</v>
      </c>
      <c r="AX273" s="308">
        <f>IF(AW273="Neg","Neg",AW273*VLOOKUP($D273,$D$1422:$AY$1445,COLUMNS($D273:AX273),FALSE))</f>
        <v>1697.9158035321689</v>
      </c>
      <c r="AY273" s="308">
        <f>IF(AX273="Neg","Neg",AX273*VLOOKUP($D273,$D$1422:$AY$1445,COLUMNS($D273:AY273),FALSE))</f>
        <v>1758.738581347829</v>
      </c>
      <c r="AZ273" s="308">
        <f>IF(AY273="Neg","Neg",AY273*VLOOKUP($D273,$D$1422:AZ$1445,COLUMNS($D273:AZ273),FALSE))</f>
        <v>1829.4305310951784</v>
      </c>
      <c r="BA273" s="308">
        <f>IF(AZ273="Neg","Neg",AZ273*VLOOKUP($D273,$D$1422:BA$1445,COLUMNS($D273:BA273),FALSE))</f>
        <v>1906.803318198597</v>
      </c>
      <c r="BB273" s="308">
        <f>IF(BA273="Neg","Neg",BA273*VLOOKUP($D273,$D$1422:BB$1445,COLUMNS($D273:BB273),FALSE))</f>
        <v>1981.9075174409979</v>
      </c>
      <c r="BC273" s="308">
        <f>IF(BB273="Neg","Neg",BB273*VLOOKUP($D273,$D$1422:BC$1445,COLUMNS($D273:BC273),FALSE))</f>
        <v>2065.314784465224</v>
      </c>
    </row>
    <row r="274" spans="1:55">
      <c r="A274" s="304"/>
      <c r="B274" s="305" t="s">
        <v>201</v>
      </c>
      <c r="C274" s="306" t="s">
        <v>386</v>
      </c>
      <c r="D274" s="305" t="s">
        <v>227</v>
      </c>
      <c r="E274" s="312"/>
      <c r="F274" s="312"/>
      <c r="G274" s="312"/>
      <c r="H274" s="312"/>
      <c r="I274" s="312"/>
      <c r="J274" s="312"/>
      <c r="K274" s="312"/>
      <c r="L274" s="312"/>
      <c r="M274" s="312"/>
      <c r="N274" s="312"/>
      <c r="O274" s="312"/>
      <c r="P274" s="312"/>
      <c r="Q274" s="312"/>
      <c r="R274" s="312"/>
      <c r="S274" s="312"/>
      <c r="T274" s="312"/>
      <c r="U274" s="312"/>
      <c r="V274" s="312"/>
      <c r="W274" s="312"/>
      <c r="X274" s="312"/>
      <c r="Y274" s="312"/>
      <c r="Z274" s="312"/>
      <c r="AA274" s="312"/>
      <c r="AB274" s="312"/>
      <c r="AC274" s="307">
        <v>0</v>
      </c>
      <c r="AD274" s="307">
        <v>830</v>
      </c>
      <c r="AE274" s="307">
        <v>1060</v>
      </c>
      <c r="AF274" s="308">
        <f>IF(AE274="Neg","Neg",AE274*VLOOKUP($D274,$D$1422:$AY$1445,COLUMNS($D274:AF274),FALSE))</f>
        <v>1115.2829239273815</v>
      </c>
      <c r="AG274" s="308">
        <f>IF(AF274="Neg","Neg",AF274*VLOOKUP($D274,$D$1422:$AY$1445,COLUMNS($D274:AG274),FALSE))</f>
        <v>1170.1221986827841</v>
      </c>
      <c r="AH274" s="308">
        <f>IF(AG274="Neg","Neg",AG274*VLOOKUP($D274,$D$1422:$AY$1445,COLUMNS($D274:AH274),FALSE))</f>
        <v>1224.1452088099675</v>
      </c>
      <c r="AI274" s="308">
        <f>IF(AH274="Neg","Neg",AH274*VLOOKUP($D274,$D$1422:$AY$1445,COLUMNS($D274:AI274),FALSE))</f>
        <v>1294.6143934388451</v>
      </c>
      <c r="AJ274" s="308">
        <f>IF(AI274="Neg","Neg",AI274*VLOOKUP($D274,$D$1422:$AY$1445,COLUMNS($D274:AJ274),FALSE))</f>
        <v>1342.8089002588811</v>
      </c>
      <c r="AK274" s="308">
        <f>IF(AJ274="Neg","Neg",AJ274*VLOOKUP($D274,$D$1422:$AY$1445,COLUMNS($D274:AK274),FALSE))</f>
        <v>1419.7060130592929</v>
      </c>
      <c r="AL274" s="308">
        <f>IF(AK274="Neg","Neg",AK274*VLOOKUP($D274,$D$1422:$AY$1445,COLUMNS($D274:AL274),FALSE))</f>
        <v>1504.9701498503371</v>
      </c>
      <c r="AM274" s="308">
        <f>IF(AL274="Neg","Neg",AL274*VLOOKUP($D274,$D$1422:$AY$1445,COLUMNS($D274:AM274),FALSE))</f>
        <v>1582.8754429320154</v>
      </c>
      <c r="AN274" s="308">
        <f>IF(AM274="Neg","Neg",AM274*VLOOKUP($D274,$D$1422:$AY$1445,COLUMNS($D274:AN274),FALSE))</f>
        <v>1686.8937268834745</v>
      </c>
      <c r="AO274" s="308">
        <f>IF(AN274="Neg","Neg",AN274*VLOOKUP($D274,$D$1422:$AY$1445,COLUMNS($D274:AO274),FALSE))</f>
        <v>1780.3740967948997</v>
      </c>
      <c r="AP274" s="308">
        <f>IF(AO274="Neg","Neg",AO274*VLOOKUP($D274,$D$1422:$AY$1445,COLUMNS($D274:AP274),FALSE))</f>
        <v>1869.8865482693018</v>
      </c>
      <c r="AQ274" s="308">
        <f>IF(AP274="Neg","Neg",AP274*VLOOKUP($D274,$D$1422:$AY$1445,COLUMNS($D274:AQ274),FALSE))</f>
        <v>1874.4613688039474</v>
      </c>
      <c r="AR274" s="308">
        <f>IF(AQ274="Neg","Neg",AQ274*VLOOKUP($D274,$D$1422:$AY$1445,COLUMNS($D274:AR274),FALSE))</f>
        <v>1873.7659861130369</v>
      </c>
      <c r="AS274" s="308">
        <f>IF(AR274="Neg","Neg",AR274*VLOOKUP($D274,$D$1422:$AY$1445,COLUMNS($D274:AS274),FALSE))</f>
        <v>1962.6553348178059</v>
      </c>
      <c r="AT274" s="308">
        <f>IF(AS274="Neg","Neg",AS274*VLOOKUP($D274,$D$1422:$AY$1445,COLUMNS($D274:AT274),FALSE))</f>
        <v>2030.1884591961725</v>
      </c>
      <c r="AU274" s="308">
        <f>IF(AT274="Neg","Neg",AT274*VLOOKUP($D274,$D$1422:$AY$1445,COLUMNS($D274:AU274),FALSE))</f>
        <v>2092.2083702688265</v>
      </c>
      <c r="AV274" s="308">
        <f>IF(AU274="Neg","Neg",AU274*VLOOKUP($D274,$D$1422:$AY$1445,COLUMNS($D274:AV274),FALSE))</f>
        <v>2188.5251039876212</v>
      </c>
      <c r="AW274" s="308">
        <f>IF(AV274="Neg","Neg",AV274*VLOOKUP($D274,$D$1422:$AY$1445,COLUMNS($D274:AW274),FALSE))</f>
        <v>2282.9388818479565</v>
      </c>
      <c r="AX274" s="308">
        <f>IF(AW274="Neg","Neg",AW274*VLOOKUP($D274,$D$1422:$AY$1445,COLUMNS($D274:AX274),FALSE))</f>
        <v>2337.3905866806472</v>
      </c>
      <c r="AY274" s="308">
        <f>IF(AX274="Neg","Neg",AX274*VLOOKUP($D274,$D$1422:$AY$1445,COLUMNS($D274:AY274),FALSE))</f>
        <v>2421.1206444528548</v>
      </c>
      <c r="AZ274" s="308">
        <f>IF(AY274="Neg","Neg",AY274*VLOOKUP($D274,$D$1422:AZ$1445,COLUMNS($D274:AZ274),FALSE))</f>
        <v>2518.4368350141408</v>
      </c>
      <c r="BA274" s="308">
        <f>IF(AZ274="Neg","Neg",AZ274*VLOOKUP($D274,$D$1422:BA$1445,COLUMNS($D274:BA274),FALSE))</f>
        <v>2624.9500224552103</v>
      </c>
      <c r="BB274" s="308">
        <f>IF(BA274="Neg","Neg",BA274*VLOOKUP($D274,$D$1422:BB$1445,COLUMNS($D274:BB274),FALSE))</f>
        <v>2728.3402188148789</v>
      </c>
      <c r="BC274" s="308">
        <f>IF(BB274="Neg","Neg",BB274*VLOOKUP($D274,$D$1422:BC$1445,COLUMNS($D274:BC274),FALSE))</f>
        <v>2843.1606123806964</v>
      </c>
    </row>
    <row r="275" spans="1:55">
      <c r="A275" s="304"/>
      <c r="B275" s="305" t="s">
        <v>201</v>
      </c>
      <c r="C275" s="306" t="s">
        <v>158</v>
      </c>
      <c r="D275" s="305" t="s">
        <v>227</v>
      </c>
      <c r="E275" s="312"/>
      <c r="F275" s="312"/>
      <c r="G275" s="312"/>
      <c r="H275" s="312"/>
      <c r="I275" s="312"/>
      <c r="J275" s="312"/>
      <c r="K275" s="312"/>
      <c r="L275" s="312"/>
      <c r="M275" s="312"/>
      <c r="N275" s="312"/>
      <c r="O275" s="312"/>
      <c r="P275" s="312"/>
      <c r="Q275" s="312"/>
      <c r="R275" s="312"/>
      <c r="S275" s="312"/>
      <c r="T275" s="312"/>
      <c r="U275" s="312"/>
      <c r="V275" s="312"/>
      <c r="W275" s="312"/>
      <c r="X275" s="312"/>
      <c r="Y275" s="312"/>
      <c r="Z275" s="312"/>
      <c r="AA275" s="312"/>
      <c r="AB275" s="312"/>
      <c r="AC275" s="307">
        <v>0</v>
      </c>
      <c r="AD275" s="307">
        <v>900</v>
      </c>
      <c r="AE275" s="307">
        <v>950</v>
      </c>
      <c r="AF275" s="308">
        <f>IF(AE275="Neg","Neg",AE275*VLOOKUP($D275,$D$1422:$AY$1445,COLUMNS($D275:AF275),FALSE))</f>
        <v>999.54601672737022</v>
      </c>
      <c r="AG275" s="308">
        <f>IF(AF275="Neg","Neg",AF275*VLOOKUP($D275,$D$1422:$AY$1445,COLUMNS($D275:AG275),FALSE))</f>
        <v>1048.6944233477782</v>
      </c>
      <c r="AH275" s="308">
        <f>IF(AG275="Neg","Neg",AG275*VLOOKUP($D275,$D$1422:$AY$1445,COLUMNS($D275:AH275),FALSE))</f>
        <v>1097.111272046669</v>
      </c>
      <c r="AI275" s="308">
        <f>IF(AH275="Neg","Neg",AH275*VLOOKUP($D275,$D$1422:$AY$1445,COLUMNS($D275:AI275),FALSE))</f>
        <v>1160.2676167612292</v>
      </c>
      <c r="AJ275" s="308">
        <f>IF(AI275="Neg","Neg",AI275*VLOOKUP($D275,$D$1422:$AY$1445,COLUMNS($D275:AJ275),FALSE))</f>
        <v>1203.4608068357898</v>
      </c>
      <c r="AK275" s="308">
        <f>IF(AJ275="Neg","Neg",AJ275*VLOOKUP($D275,$D$1422:$AY$1445,COLUMNS($D275:AK275),FALSE))</f>
        <v>1272.3780305720079</v>
      </c>
      <c r="AL275" s="308">
        <f>IF(AK275="Neg","Neg",AK275*VLOOKUP($D275,$D$1422:$AY$1445,COLUMNS($D275:AL275),FALSE))</f>
        <v>1348.7940022243588</v>
      </c>
      <c r="AM275" s="308">
        <f>IF(AL275="Neg","Neg",AL275*VLOOKUP($D275,$D$1422:$AY$1445,COLUMNS($D275:AM275),FALSE))</f>
        <v>1418.6147837598253</v>
      </c>
      <c r="AN275" s="308">
        <f>IF(AM275="Neg","Neg",AM275*VLOOKUP($D275,$D$1422:$AY$1445,COLUMNS($D275:AN275),FALSE))</f>
        <v>1511.8387174899065</v>
      </c>
      <c r="AO275" s="308">
        <f>IF(AN275="Neg","Neg",AN275*VLOOKUP($D275,$D$1422:$AY$1445,COLUMNS($D275:AO275),FALSE))</f>
        <v>1595.6182942973157</v>
      </c>
      <c r="AP275" s="308">
        <f>IF(AO275="Neg","Neg",AO275*VLOOKUP($D275,$D$1422:$AY$1445,COLUMNS($D275:AP275),FALSE))</f>
        <v>1675.8417177885251</v>
      </c>
      <c r="AQ275" s="308">
        <f>IF(AP275="Neg","Neg",AP275*VLOOKUP($D275,$D$1422:$AY$1445,COLUMNS($D275:AQ275),FALSE))</f>
        <v>1679.9417927959905</v>
      </c>
      <c r="AR275" s="308">
        <f>IF(AQ275="Neg","Neg",AQ275*VLOOKUP($D275,$D$1422:$AY$1445,COLUMNS($D275:AR275),FALSE))</f>
        <v>1679.3185724597972</v>
      </c>
      <c r="AS275" s="308">
        <f>IF(AR275="Neg","Neg",AR275*VLOOKUP($D275,$D$1422:$AY$1445,COLUMNS($D275:AS275),FALSE))</f>
        <v>1758.9835547895429</v>
      </c>
      <c r="AT275" s="308">
        <f>IF(AS275="Neg","Neg",AS275*VLOOKUP($D275,$D$1422:$AY$1445,COLUMNS($D275:AT275),FALSE))</f>
        <v>1819.5085247512866</v>
      </c>
      <c r="AU275" s="308">
        <f>IF(AT275="Neg","Neg",AT275*VLOOKUP($D275,$D$1422:$AY$1445,COLUMNS($D275:AU275),FALSE))</f>
        <v>1875.0924073164008</v>
      </c>
      <c r="AV275" s="308">
        <f>IF(AU275="Neg","Neg",AU275*VLOOKUP($D275,$D$1422:$AY$1445,COLUMNS($D275:AV275),FALSE))</f>
        <v>1961.4140082907923</v>
      </c>
      <c r="AW275" s="308">
        <f>IF(AV275="Neg","Neg",AV275*VLOOKUP($D275,$D$1422:$AY$1445,COLUMNS($D275:AW275),FALSE))</f>
        <v>2046.030129958074</v>
      </c>
      <c r="AX275" s="308">
        <f>IF(AW275="Neg","Neg",AW275*VLOOKUP($D275,$D$1422:$AY$1445,COLUMNS($D275:AX275),FALSE))</f>
        <v>2094.8311861760517</v>
      </c>
      <c r="AY275" s="308">
        <f>IF(AX275="Neg","Neg",AX275*VLOOKUP($D275,$D$1422:$AY$1445,COLUMNS($D275:AY275),FALSE))</f>
        <v>2169.8722756888792</v>
      </c>
      <c r="AZ275" s="308">
        <f>IF(AY275="Neg","Neg",AY275*VLOOKUP($D275,$D$1422:AZ$1445,COLUMNS($D275:AZ275),FALSE))</f>
        <v>2257.0896162862582</v>
      </c>
      <c r="BA275" s="308">
        <f>IF(AZ275="Neg","Neg",AZ275*VLOOKUP($D275,$D$1422:BA$1445,COLUMNS($D275:BA275),FALSE))</f>
        <v>2352.5495484268395</v>
      </c>
      <c r="BB275" s="308">
        <f>IF(BA275="Neg","Neg",BA275*VLOOKUP($D275,$D$1422:BB$1445,COLUMNS($D275:BB275),FALSE))</f>
        <v>2445.2105734661654</v>
      </c>
      <c r="BC275" s="308">
        <f>IF(BB275="Neg","Neg",BB275*VLOOKUP($D275,$D$1422:BC$1445,COLUMNS($D275:BC275),FALSE))</f>
        <v>2548.1156431713789</v>
      </c>
    </row>
    <row r="276" spans="1:55">
      <c r="A276" s="304"/>
      <c r="B276" s="305" t="s">
        <v>201</v>
      </c>
      <c r="C276" s="306" t="s">
        <v>399</v>
      </c>
      <c r="D276" s="305" t="s">
        <v>227</v>
      </c>
      <c r="E276" s="312"/>
      <c r="F276" s="312"/>
      <c r="G276" s="312"/>
      <c r="H276" s="312"/>
      <c r="I276" s="312"/>
      <c r="J276" s="312"/>
      <c r="K276" s="312"/>
      <c r="L276" s="312"/>
      <c r="M276" s="312"/>
      <c r="N276" s="312"/>
      <c r="O276" s="312"/>
      <c r="P276" s="312"/>
      <c r="Q276" s="312"/>
      <c r="R276" s="312"/>
      <c r="S276" s="312"/>
      <c r="T276" s="312"/>
      <c r="U276" s="312"/>
      <c r="V276" s="312"/>
      <c r="W276" s="312"/>
      <c r="X276" s="312"/>
      <c r="Y276" s="312"/>
      <c r="Z276" s="312"/>
      <c r="AA276" s="312"/>
      <c r="AB276" s="312"/>
      <c r="AC276" s="307">
        <v>0</v>
      </c>
      <c r="AD276" s="307">
        <v>50</v>
      </c>
      <c r="AE276" s="307">
        <v>110</v>
      </c>
      <c r="AF276" s="308">
        <f>IF(AE276="Neg","Neg",AE276*VLOOKUP($D276,$D$1422:$AY$1445,COLUMNS($D276:AF276),FALSE))</f>
        <v>115.73690720001129</v>
      </c>
      <c r="AG276" s="308">
        <f>IF(AF276="Neg","Neg",AF276*VLOOKUP($D276,$D$1422:$AY$1445,COLUMNS($D276:AG276),FALSE))</f>
        <v>121.4277753350059</v>
      </c>
      <c r="AH276" s="308">
        <f>IF(AG276="Neg","Neg",AG276*VLOOKUP($D276,$D$1422:$AY$1445,COLUMNS($D276:AH276),FALSE))</f>
        <v>127.03393676329853</v>
      </c>
      <c r="AI276" s="308">
        <f>IF(AH276="Neg","Neg",AH276*VLOOKUP($D276,$D$1422:$AY$1445,COLUMNS($D276:AI276),FALSE))</f>
        <v>134.34677667761602</v>
      </c>
      <c r="AJ276" s="308">
        <f>IF(AI276="Neg","Neg",AI276*VLOOKUP($D276,$D$1422:$AY$1445,COLUMNS($D276:AJ276),FALSE))</f>
        <v>139.34809342309146</v>
      </c>
      <c r="AK276" s="308">
        <f>IF(AJ276="Neg","Neg",AJ276*VLOOKUP($D276,$D$1422:$AY$1445,COLUMNS($D276:AK276),FALSE))</f>
        <v>147.32798248728514</v>
      </c>
      <c r="AL276" s="308">
        <f>IF(AK276="Neg","Neg",AK276*VLOOKUP($D276,$D$1422:$AY$1445,COLUMNS($D276:AL276),FALSE))</f>
        <v>156.17614762597839</v>
      </c>
      <c r="AM276" s="308">
        <f>IF(AL276="Neg","Neg",AL276*VLOOKUP($D276,$D$1422:$AY$1445,COLUMNS($D276:AM276),FALSE))</f>
        <v>164.26065917219029</v>
      </c>
      <c r="AN276" s="308">
        <f>IF(AM276="Neg","Neg",AM276*VLOOKUP($D276,$D$1422:$AY$1445,COLUMNS($D276:AN276),FALSE))</f>
        <v>175.05500939356813</v>
      </c>
      <c r="AO276" s="308">
        <f>IF(AN276="Neg","Neg",AN276*VLOOKUP($D276,$D$1422:$AY$1445,COLUMNS($D276:AO276),FALSE))</f>
        <v>184.75580249758394</v>
      </c>
      <c r="AP276" s="308">
        <f>IF(AO276="Neg","Neg",AO276*VLOOKUP($D276,$D$1422:$AY$1445,COLUMNS($D276:AP276),FALSE))</f>
        <v>194.0448304807766</v>
      </c>
      <c r="AQ276" s="308">
        <f>IF(AP276="Neg","Neg",AP276*VLOOKUP($D276,$D$1422:$AY$1445,COLUMNS($D276:AQ276),FALSE))</f>
        <v>194.5195760079568</v>
      </c>
      <c r="AR276" s="308">
        <f>IF(AQ276="Neg","Neg",AQ276*VLOOKUP($D276,$D$1422:$AY$1445,COLUMNS($D276:AR276),FALSE))</f>
        <v>194.44741365323966</v>
      </c>
      <c r="AS276" s="308">
        <f>IF(AR276="Neg","Neg",AR276*VLOOKUP($D276,$D$1422:$AY$1445,COLUMNS($D276:AS276),FALSE))</f>
        <v>203.67178002826287</v>
      </c>
      <c r="AT276" s="308">
        <f>IF(AS276="Neg","Neg",AS276*VLOOKUP($D276,$D$1422:$AY$1445,COLUMNS($D276:AT276),FALSE))</f>
        <v>210.67993444488582</v>
      </c>
      <c r="AU276" s="308">
        <f>IF(AT276="Neg","Neg",AT276*VLOOKUP($D276,$D$1422:$AY$1445,COLUMNS($D276:AU276),FALSE))</f>
        <v>217.11596295242535</v>
      </c>
      <c r="AV276" s="308">
        <f>IF(AU276="Neg","Neg",AU276*VLOOKUP($D276,$D$1422:$AY$1445,COLUMNS($D276:AV276),FALSE))</f>
        <v>227.11109569682858</v>
      </c>
      <c r="AW276" s="308">
        <f>IF(AV276="Neg","Neg",AV276*VLOOKUP($D276,$D$1422:$AY$1445,COLUMNS($D276:AW276),FALSE))</f>
        <v>236.90875188988227</v>
      </c>
      <c r="AX276" s="308">
        <f>IF(AW276="Neg","Neg",AW276*VLOOKUP($D276,$D$1422:$AY$1445,COLUMNS($D276:AX276),FALSE))</f>
        <v>242.55940050459546</v>
      </c>
      <c r="AY276" s="308">
        <f>IF(AX276="Neg","Neg",AX276*VLOOKUP($D276,$D$1422:$AY$1445,COLUMNS($D276:AY276),FALSE))</f>
        <v>251.24836876397546</v>
      </c>
      <c r="AZ276" s="308">
        <f>IF(AY276="Neg","Neg",AY276*VLOOKUP($D276,$D$1422:AZ$1445,COLUMNS($D276:AZ276),FALSE))</f>
        <v>261.34721872788253</v>
      </c>
      <c r="BA276" s="308">
        <f>IF(AZ276="Neg","Neg",AZ276*VLOOKUP($D276,$D$1422:BA$1445,COLUMNS($D276:BA276),FALSE))</f>
        <v>272.40047402837092</v>
      </c>
      <c r="BB276" s="308">
        <f>IF(BA276="Neg","Neg",BA276*VLOOKUP($D276,$D$1422:BB$1445,COLUMNS($D276:BB276),FALSE))</f>
        <v>283.12964534871389</v>
      </c>
      <c r="BC276" s="308">
        <f>IF(BB276="Neg","Neg",BB276*VLOOKUP($D276,$D$1422:BC$1445,COLUMNS($D276:BC276),FALSE))</f>
        <v>295.04496920931757</v>
      </c>
    </row>
    <row r="277" spans="1:55">
      <c r="A277" s="304"/>
      <c r="B277" s="305" t="s">
        <v>201</v>
      </c>
      <c r="C277" s="306" t="s">
        <v>400</v>
      </c>
      <c r="D277" s="305" t="s">
        <v>227</v>
      </c>
      <c r="E277" s="312"/>
      <c r="F277" s="312"/>
      <c r="G277" s="312"/>
      <c r="H277" s="312"/>
      <c r="I277" s="312"/>
      <c r="J277" s="312"/>
      <c r="K277" s="312"/>
      <c r="L277" s="312"/>
      <c r="M277" s="312"/>
      <c r="N277" s="312"/>
      <c r="O277" s="312"/>
      <c r="P277" s="312"/>
      <c r="Q277" s="312"/>
      <c r="R277" s="312"/>
      <c r="S277" s="312"/>
      <c r="T277" s="312"/>
      <c r="U277" s="312"/>
      <c r="V277" s="312"/>
      <c r="W277" s="312"/>
      <c r="X277" s="312"/>
      <c r="Y277" s="312"/>
      <c r="Z277" s="312"/>
      <c r="AA277" s="312"/>
      <c r="AB277" s="312"/>
      <c r="AC277" s="307">
        <v>-830</v>
      </c>
      <c r="AD277" s="307">
        <v>-940</v>
      </c>
      <c r="AE277" s="307">
        <v>-960</v>
      </c>
      <c r="AF277" s="308">
        <f>IF(AE277="Neg","Neg",AE277*VLOOKUP($D277,$D$1422:$AY$1445,COLUMNS($D277:AF277),FALSE))</f>
        <v>-1010.0675537455531</v>
      </c>
      <c r="AG277" s="308">
        <f>IF(AF277="Neg","Neg",AF277*VLOOKUP($D277,$D$1422:$AY$1445,COLUMNS($D277:AG277),FALSE))</f>
        <v>-1059.733312014597</v>
      </c>
      <c r="AH277" s="308">
        <f>IF(AG277="Neg","Neg",AG277*VLOOKUP($D277,$D$1422:$AY$1445,COLUMNS($D277:AH277),FALSE))</f>
        <v>-1108.6598117524236</v>
      </c>
      <c r="AI277" s="308">
        <f>IF(AH277="Neg","Neg",AH277*VLOOKUP($D277,$D$1422:$AY$1445,COLUMNS($D277:AI277),FALSE))</f>
        <v>-1172.480960095558</v>
      </c>
      <c r="AJ277" s="308">
        <f>IF(AI277="Neg","Neg",AI277*VLOOKUP($D277,$D$1422:$AY$1445,COLUMNS($D277:AJ277),FALSE))</f>
        <v>-1216.1288153287981</v>
      </c>
      <c r="AK277" s="308">
        <f>IF(AJ277="Neg","Neg",AJ277*VLOOKUP($D277,$D$1422:$AY$1445,COLUMNS($D277:AK277),FALSE))</f>
        <v>-1285.7714835253976</v>
      </c>
      <c r="AL277" s="308">
        <f>IF(AK277="Neg","Neg",AK277*VLOOKUP($D277,$D$1422:$AY$1445,COLUMNS($D277:AL277),FALSE))</f>
        <v>-1362.9918338267205</v>
      </c>
      <c r="AM277" s="308">
        <f>IF(AL277="Neg","Neg",AL277*VLOOKUP($D277,$D$1422:$AY$1445,COLUMNS($D277:AM277),FALSE))</f>
        <v>-1433.547570957297</v>
      </c>
      <c r="AN277" s="308">
        <f>IF(AM277="Neg","Neg",AM277*VLOOKUP($D277,$D$1422:$AY$1445,COLUMNS($D277:AN277),FALSE))</f>
        <v>-1527.7528092529581</v>
      </c>
      <c r="AO277" s="308">
        <f>IF(AN277="Neg","Neg",AN277*VLOOKUP($D277,$D$1422:$AY$1445,COLUMNS($D277:AO277),FALSE))</f>
        <v>-1612.4142763425507</v>
      </c>
      <c r="AP277" s="308">
        <f>IF(AO277="Neg","Neg",AO277*VLOOKUP($D277,$D$1422:$AY$1445,COLUMNS($D277:AP277),FALSE))</f>
        <v>-1693.4821569231412</v>
      </c>
      <c r="AQ277" s="308">
        <f>IF(AP277="Neg","Neg",AP277*VLOOKUP($D277,$D$1422:$AY$1445,COLUMNS($D277:AQ277),FALSE))</f>
        <v>-1697.6253906148959</v>
      </c>
      <c r="AR277" s="308">
        <f>IF(AQ277="Neg","Neg",AQ277*VLOOKUP($D277,$D$1422:$AY$1445,COLUMNS($D277:AR277),FALSE))</f>
        <v>-1696.9956100646373</v>
      </c>
      <c r="AS277" s="308">
        <f>IF(AR277="Neg","Neg",AR277*VLOOKUP($D277,$D$1422:$AY$1445,COLUMNS($D277:AS277),FALSE))</f>
        <v>-1777.4991711557489</v>
      </c>
      <c r="AT277" s="308">
        <f>IF(AS277="Neg","Neg",AS277*VLOOKUP($D277,$D$1422:$AY$1445,COLUMNS($D277:AT277),FALSE))</f>
        <v>-1838.6612460644583</v>
      </c>
      <c r="AU277" s="308">
        <f>IF(AT277="Neg","Neg",AT277*VLOOKUP($D277,$D$1422:$AY$1445,COLUMNS($D277:AU277),FALSE))</f>
        <v>-1894.8302221302579</v>
      </c>
      <c r="AV277" s="308">
        <f>IF(AU277="Neg","Neg",AU277*VLOOKUP($D277,$D$1422:$AY$1445,COLUMNS($D277:AV277),FALSE))</f>
        <v>-1982.0604715359589</v>
      </c>
      <c r="AW277" s="308">
        <f>IF(AV277="Neg","Neg",AV277*VLOOKUP($D277,$D$1422:$AY$1445,COLUMNS($D277:AW277),FALSE))</f>
        <v>-2067.5672892207908</v>
      </c>
      <c r="AX277" s="308">
        <f>IF(AW277="Neg","Neg",AW277*VLOOKUP($D277,$D$1422:$AY$1445,COLUMNS($D277:AX277),FALSE))</f>
        <v>-2116.8820407673788</v>
      </c>
      <c r="AY277" s="308">
        <f>IF(AX277="Neg","Neg",AX277*VLOOKUP($D277,$D$1422:$AY$1445,COLUMNS($D277:AY277),FALSE))</f>
        <v>-2192.7130364856043</v>
      </c>
      <c r="AZ277" s="308">
        <f>IF(AY277="Neg","Neg",AY277*VLOOKUP($D277,$D$1422:AZ$1445,COLUMNS($D277:AZ277),FALSE))</f>
        <v>-2280.8484543524296</v>
      </c>
      <c r="BA277" s="308">
        <f>IF(AZ277="Neg","Neg",AZ277*VLOOKUP($D277,$D$1422:BA$1445,COLUMNS($D277:BA277),FALSE))</f>
        <v>-2377.3132278839644</v>
      </c>
      <c r="BB277" s="308">
        <f>IF(BA277="Neg","Neg",BA277*VLOOKUP($D277,$D$1422:BB$1445,COLUMNS($D277:BB277),FALSE))</f>
        <v>-2470.9496321342303</v>
      </c>
      <c r="BC277" s="308">
        <f>IF(BB277="Neg","Neg",BB277*VLOOKUP($D277,$D$1422:BC$1445,COLUMNS($D277:BC277),FALSE))</f>
        <v>-2574.9379130994989</v>
      </c>
    </row>
    <row r="278" spans="1:55">
      <c r="A278" s="304"/>
      <c r="B278" s="305" t="s">
        <v>201</v>
      </c>
      <c r="C278" s="306" t="s">
        <v>293</v>
      </c>
      <c r="D278" s="305" t="s">
        <v>791</v>
      </c>
      <c r="E278" s="312"/>
      <c r="F278" s="312"/>
      <c r="G278" s="312"/>
      <c r="H278" s="312"/>
      <c r="I278" s="312"/>
      <c r="J278" s="312"/>
      <c r="K278" s="312"/>
      <c r="L278" s="312"/>
      <c r="M278" s="312"/>
      <c r="N278" s="312"/>
      <c r="O278" s="312"/>
      <c r="P278" s="312"/>
      <c r="Q278" s="312"/>
      <c r="R278" s="312"/>
      <c r="S278" s="312"/>
      <c r="T278" s="312"/>
      <c r="U278" s="312"/>
      <c r="V278" s="312"/>
      <c r="W278" s="312"/>
      <c r="X278" s="312"/>
      <c r="Y278" s="312"/>
      <c r="Z278" s="312"/>
      <c r="AA278" s="312"/>
      <c r="AB278" s="312"/>
      <c r="AC278" s="307">
        <v>30</v>
      </c>
      <c r="AD278" s="307">
        <v>0</v>
      </c>
      <c r="AE278" s="307">
        <v>-100</v>
      </c>
      <c r="AF278" s="308">
        <f>IF(AE278="Neg","Neg",AE278*VLOOKUP($D278,$D$1422:$AY$1445,COLUMNS($D278:AF278),FALSE))</f>
        <v>-105.21537018182845</v>
      </c>
      <c r="AG278" s="308">
        <f>IF(AF278="Neg","Neg",AF278*VLOOKUP($D278,$D$1422:$AY$1445,COLUMNS($D278:AG278),FALSE))</f>
        <v>-110.38888666818718</v>
      </c>
      <c r="AH278" s="308">
        <f>IF(AG278="Neg","Neg",AG278*VLOOKUP($D278,$D$1422:$AY$1445,COLUMNS($D278:AH278),FALSE))</f>
        <v>-115.48539705754411</v>
      </c>
      <c r="AI278" s="308">
        <f>IF(AH278="Neg","Neg",AH278*VLOOKUP($D278,$D$1422:$AY$1445,COLUMNS($D278:AI278),FALSE))</f>
        <v>-122.13343334328728</v>
      </c>
      <c r="AJ278" s="308">
        <f>IF(AI278="Neg","Neg",AI278*VLOOKUP($D278,$D$1422:$AY$1445,COLUMNS($D278:AJ278),FALSE))</f>
        <v>-126.68008493008313</v>
      </c>
      <c r="AK278" s="308">
        <f>IF(AJ278="Neg","Neg",AJ278*VLOOKUP($D278,$D$1422:$AY$1445,COLUMNS($D278:AK278),FALSE))</f>
        <v>-133.93452953389556</v>
      </c>
      <c r="AL278" s="308">
        <f>IF(AK278="Neg","Neg",AK278*VLOOKUP($D278,$D$1422:$AY$1445,COLUMNS($D278:AL278),FALSE))</f>
        <v>-141.97831602361669</v>
      </c>
      <c r="AM278" s="308">
        <f>IF(AL278="Neg","Neg",AL278*VLOOKUP($D278,$D$1422:$AY$1445,COLUMNS($D278:AM278),FALSE))</f>
        <v>-149.32787197471842</v>
      </c>
      <c r="AN278" s="308">
        <f>IF(AM278="Neg","Neg",AM278*VLOOKUP($D278,$D$1422:$AY$1445,COLUMNS($D278:AN278),FALSE))</f>
        <v>-159.14091763051644</v>
      </c>
      <c r="AO278" s="308">
        <f>IF(AN278="Neg","Neg",AN278*VLOOKUP($D278,$D$1422:$AY$1445,COLUMNS($D278:AO278),FALSE))</f>
        <v>-167.95982045234899</v>
      </c>
      <c r="AP278" s="308">
        <f>IF(AO278="Neg","Neg",AO278*VLOOKUP($D278,$D$1422:$AY$1445,COLUMNS($D278:AP278),FALSE))</f>
        <v>-176.40439134616051</v>
      </c>
      <c r="AQ278" s="308">
        <f>IF(AP278="Neg","Neg",AP278*VLOOKUP($D278,$D$1422:$AY$1445,COLUMNS($D278:AQ278),FALSE))</f>
        <v>-176.83597818905162</v>
      </c>
      <c r="AR278" s="308">
        <f>IF(AQ278="Neg","Neg",AQ278*VLOOKUP($D278,$D$1422:$AY$1445,COLUMNS($D278:AR278),FALSE))</f>
        <v>-176.77037604839967</v>
      </c>
      <c r="AS278" s="308">
        <f>IF(AR278="Neg","Neg",AR278*VLOOKUP($D278,$D$1422:$AY$1445,COLUMNS($D278:AS278),FALSE))</f>
        <v>-185.15616366205711</v>
      </c>
      <c r="AT278" s="308">
        <f>IF(AS278="Neg","Neg",AS278*VLOOKUP($D278,$D$1422:$AY$1445,COLUMNS($D278:AT278),FALSE))</f>
        <v>-191.52721313171435</v>
      </c>
      <c r="AU278" s="308">
        <f>IF(AT278="Neg","Neg",AT278*VLOOKUP($D278,$D$1422:$AY$1445,COLUMNS($D278:AU278),FALSE))</f>
        <v>-197.37814813856849</v>
      </c>
      <c r="AV278" s="308">
        <f>IF(AU278="Neg","Neg",AU278*VLOOKUP($D278,$D$1422:$AY$1445,COLUMNS($D278:AV278),FALSE))</f>
        <v>-206.46463245166234</v>
      </c>
      <c r="AW278" s="308">
        <f>IF(AV278="Neg","Neg",AV278*VLOOKUP($D278,$D$1422:$AY$1445,COLUMNS($D278:AW278),FALSE))</f>
        <v>-215.37159262716568</v>
      </c>
      <c r="AX278" s="308">
        <f>IF(AW278="Neg","Neg",AW278*VLOOKUP($D278,$D$1422:$AY$1445,COLUMNS($D278:AX278),FALSE))</f>
        <v>-220.50854591326859</v>
      </c>
      <c r="AY278" s="308">
        <f>IF(AX278="Neg","Neg",AX278*VLOOKUP($D278,$D$1422:$AY$1445,COLUMNS($D278:AY278),FALSE))</f>
        <v>-228.40760796725041</v>
      </c>
      <c r="AZ278" s="308">
        <f>IF(AY278="Neg","Neg",AY278*VLOOKUP($D278,$D$1422:AZ$1445,COLUMNS($D278:AZ278),FALSE))</f>
        <v>-237.58838066171137</v>
      </c>
      <c r="BA278" s="308">
        <f>IF(AZ278="Neg","Neg",AZ278*VLOOKUP($D278,$D$1422:BA$1445,COLUMNS($D278:BA278),FALSE))</f>
        <v>-247.63679457124624</v>
      </c>
      <c r="BB278" s="308">
        <f>IF(BA278="Neg","Neg",BA278*VLOOKUP($D278,$D$1422:BB$1445,COLUMNS($D278:BB278),FALSE))</f>
        <v>-257.39058668064894</v>
      </c>
      <c r="BC278" s="308">
        <f>IF(BB278="Neg","Neg",BB278*VLOOKUP($D278,$D$1422:BC$1445,COLUMNS($D278:BC278),FALSE))</f>
        <v>-268.22269928119772</v>
      </c>
    </row>
    <row r="279" spans="1:55">
      <c r="A279" s="304"/>
      <c r="B279" s="305" t="s">
        <v>201</v>
      </c>
      <c r="C279" s="306" t="s">
        <v>294</v>
      </c>
      <c r="D279" s="305" t="s">
        <v>227</v>
      </c>
      <c r="E279" s="312"/>
      <c r="F279" s="312"/>
      <c r="G279" s="312"/>
      <c r="H279" s="312"/>
      <c r="I279" s="312"/>
      <c r="J279" s="312"/>
      <c r="K279" s="312"/>
      <c r="L279" s="312"/>
      <c r="M279" s="312"/>
      <c r="N279" s="312"/>
      <c r="O279" s="312"/>
      <c r="P279" s="312"/>
      <c r="Q279" s="312"/>
      <c r="R279" s="312"/>
      <c r="S279" s="312"/>
      <c r="T279" s="312"/>
      <c r="U279" s="312"/>
      <c r="V279" s="312"/>
      <c r="W279" s="312"/>
      <c r="X279" s="312"/>
      <c r="Y279" s="312"/>
      <c r="Z279" s="312"/>
      <c r="AA279" s="312"/>
      <c r="AB279" s="312"/>
      <c r="AC279" s="307">
        <v>-10</v>
      </c>
      <c r="AD279" s="307">
        <v>-35</v>
      </c>
      <c r="AE279" s="307">
        <v>-50</v>
      </c>
      <c r="AF279" s="308">
        <f>IF(AE279="Neg","Neg",AE279*VLOOKUP($D279,$D$1422:$AY$1445,COLUMNS($D279:AF279),FALSE))</f>
        <v>-52.607685090914224</v>
      </c>
      <c r="AG279" s="308">
        <f>IF(AF279="Neg","Neg",AF279*VLOOKUP($D279,$D$1422:$AY$1445,COLUMNS($D279:AG279),FALSE))</f>
        <v>-55.194443334093592</v>
      </c>
      <c r="AH279" s="308">
        <f>IF(AG279="Neg","Neg",AG279*VLOOKUP($D279,$D$1422:$AY$1445,COLUMNS($D279:AH279),FALSE))</f>
        <v>-57.742698528772053</v>
      </c>
      <c r="AI279" s="308">
        <f>IF(AH279="Neg","Neg",AH279*VLOOKUP($D279,$D$1422:$AY$1445,COLUMNS($D279:AI279),FALSE))</f>
        <v>-61.06671667164364</v>
      </c>
      <c r="AJ279" s="308">
        <f>IF(AI279="Neg","Neg",AI279*VLOOKUP($D279,$D$1422:$AY$1445,COLUMNS($D279:AJ279),FALSE))</f>
        <v>-63.340042465041563</v>
      </c>
      <c r="AK279" s="308">
        <f>IF(AJ279="Neg","Neg",AJ279*VLOOKUP($D279,$D$1422:$AY$1445,COLUMNS($D279:AK279),FALSE))</f>
        <v>-66.967264766947778</v>
      </c>
      <c r="AL279" s="308">
        <f>IF(AK279="Neg","Neg",AK279*VLOOKUP($D279,$D$1422:$AY$1445,COLUMNS($D279:AL279),FALSE))</f>
        <v>-70.989158011808343</v>
      </c>
      <c r="AM279" s="308">
        <f>IF(AL279="Neg","Neg",AL279*VLOOKUP($D279,$D$1422:$AY$1445,COLUMNS($D279:AM279),FALSE))</f>
        <v>-74.66393598735921</v>
      </c>
      <c r="AN279" s="308">
        <f>IF(AM279="Neg","Neg",AM279*VLOOKUP($D279,$D$1422:$AY$1445,COLUMNS($D279:AN279),FALSE))</f>
        <v>-79.57045881525822</v>
      </c>
      <c r="AO279" s="308">
        <f>IF(AN279="Neg","Neg",AN279*VLOOKUP($D279,$D$1422:$AY$1445,COLUMNS($D279:AO279),FALSE))</f>
        <v>-83.979910226174496</v>
      </c>
      <c r="AP279" s="308">
        <f>IF(AO279="Neg","Neg",AO279*VLOOKUP($D279,$D$1422:$AY$1445,COLUMNS($D279:AP279),FALSE))</f>
        <v>-88.202195673080254</v>
      </c>
      <c r="AQ279" s="308">
        <f>IF(AP279="Neg","Neg",AP279*VLOOKUP($D279,$D$1422:$AY$1445,COLUMNS($D279:AQ279),FALSE))</f>
        <v>-88.417989094525808</v>
      </c>
      <c r="AR279" s="308">
        <f>IF(AQ279="Neg","Neg",AQ279*VLOOKUP($D279,$D$1422:$AY$1445,COLUMNS($D279:AR279),FALSE))</f>
        <v>-88.385188024199834</v>
      </c>
      <c r="AS279" s="308">
        <f>IF(AR279="Neg","Neg",AR279*VLOOKUP($D279,$D$1422:$AY$1445,COLUMNS($D279:AS279),FALSE))</f>
        <v>-92.578081831028555</v>
      </c>
      <c r="AT279" s="308">
        <f>IF(AS279="Neg","Neg",AS279*VLOOKUP($D279,$D$1422:$AY$1445,COLUMNS($D279:AT279),FALSE))</f>
        <v>-95.763606565857174</v>
      </c>
      <c r="AU279" s="308">
        <f>IF(AT279="Neg","Neg",AT279*VLOOKUP($D279,$D$1422:$AY$1445,COLUMNS($D279:AU279),FALSE))</f>
        <v>-98.689074069284246</v>
      </c>
      <c r="AV279" s="308">
        <f>IF(AU279="Neg","Neg",AU279*VLOOKUP($D279,$D$1422:$AY$1445,COLUMNS($D279:AV279),FALSE))</f>
        <v>-103.23231622583117</v>
      </c>
      <c r="AW279" s="308">
        <f>IF(AV279="Neg","Neg",AV279*VLOOKUP($D279,$D$1422:$AY$1445,COLUMNS($D279:AW279),FALSE))</f>
        <v>-107.68579631358284</v>
      </c>
      <c r="AX279" s="308">
        <f>IF(AW279="Neg","Neg",AW279*VLOOKUP($D279,$D$1422:$AY$1445,COLUMNS($D279:AX279),FALSE))</f>
        <v>-110.2542729566343</v>
      </c>
      <c r="AY279" s="308">
        <f>IF(AX279="Neg","Neg",AX279*VLOOKUP($D279,$D$1422:$AY$1445,COLUMNS($D279:AY279),FALSE))</f>
        <v>-114.20380398362521</v>
      </c>
      <c r="AZ279" s="308">
        <f>IF(AY279="Neg","Neg",AY279*VLOOKUP($D279,$D$1422:AZ$1445,COLUMNS($D279:AZ279),FALSE))</f>
        <v>-118.79419033085568</v>
      </c>
      <c r="BA279" s="308">
        <f>IF(AZ279="Neg","Neg",AZ279*VLOOKUP($D279,$D$1422:BA$1445,COLUMNS($D279:BA279),FALSE))</f>
        <v>-123.81839728562312</v>
      </c>
      <c r="BB279" s="308">
        <f>IF(BA279="Neg","Neg",BA279*VLOOKUP($D279,$D$1422:BB$1445,COLUMNS($D279:BB279),FALSE))</f>
        <v>-128.69529334032447</v>
      </c>
      <c r="BC279" s="308">
        <f>IF(BB279="Neg","Neg",BB279*VLOOKUP($D279,$D$1422:BC$1445,COLUMNS($D279:BC279),FALSE))</f>
        <v>-134.11134964059886</v>
      </c>
    </row>
    <row r="280" spans="1:55">
      <c r="A280" s="304"/>
      <c r="B280" s="305" t="s">
        <v>201</v>
      </c>
      <c r="C280" s="306" t="s">
        <v>295</v>
      </c>
      <c r="D280" s="305" t="s">
        <v>988</v>
      </c>
      <c r="E280" s="312"/>
      <c r="F280" s="312"/>
      <c r="G280" s="312"/>
      <c r="H280" s="312"/>
      <c r="I280" s="312"/>
      <c r="J280" s="312"/>
      <c r="K280" s="312"/>
      <c r="L280" s="312"/>
      <c r="M280" s="312"/>
      <c r="N280" s="312"/>
      <c r="O280" s="312"/>
      <c r="P280" s="312"/>
      <c r="Q280" s="312"/>
      <c r="R280" s="312"/>
      <c r="S280" s="312"/>
      <c r="T280" s="312"/>
      <c r="U280" s="312"/>
      <c r="V280" s="312"/>
      <c r="W280" s="312"/>
      <c r="X280" s="312"/>
      <c r="Y280" s="312"/>
      <c r="Z280" s="312"/>
      <c r="AA280" s="312"/>
      <c r="AB280" s="312"/>
      <c r="AC280" s="307">
        <v>-40</v>
      </c>
      <c r="AD280" s="307">
        <v>-45</v>
      </c>
      <c r="AE280" s="307">
        <v>-45</v>
      </c>
      <c r="AF280" s="308">
        <f>IF(AE280="Neg","Neg",AE280*VLOOKUP($D280,$D$1422:$AY$1445,COLUMNS($D280:AF280),FALSE))</f>
        <v>-47.346916581822803</v>
      </c>
      <c r="AG280" s="308">
        <f>IF(AF280="Neg","Neg",AF280*VLOOKUP($D280,$D$1422:$AY$1445,COLUMNS($D280:AG280),FALSE))</f>
        <v>-49.674999000684238</v>
      </c>
      <c r="AH280" s="308">
        <f>IF(AG280="Neg","Neg",AG280*VLOOKUP($D280,$D$1422:$AY$1445,COLUMNS($D280:AH280),FALSE))</f>
        <v>-51.968428675894856</v>
      </c>
      <c r="AI280" s="308">
        <f>IF(AH280="Neg","Neg",AH280*VLOOKUP($D280,$D$1422:$AY$1445,COLUMNS($D280:AI280),FALSE))</f>
        <v>-54.960045004479284</v>
      </c>
      <c r="AJ280" s="308">
        <f>IF(AI280="Neg","Neg",AI280*VLOOKUP($D280,$D$1422:$AY$1445,COLUMNS($D280:AJ280),FALSE))</f>
        <v>-57.006038218537419</v>
      </c>
      <c r="AK280" s="308">
        <f>IF(AJ280="Neg","Neg",AJ280*VLOOKUP($D280,$D$1422:$AY$1445,COLUMNS($D280:AK280),FALSE))</f>
        <v>-60.270538290253022</v>
      </c>
      <c r="AL280" s="308">
        <f>IF(AK280="Neg","Neg",AK280*VLOOKUP($D280,$D$1422:$AY$1445,COLUMNS($D280:AL280),FALSE))</f>
        <v>-63.890242210627534</v>
      </c>
      <c r="AM280" s="308">
        <f>IF(AL280="Neg","Neg",AL280*VLOOKUP($D280,$D$1422:$AY$1445,COLUMNS($D280:AM280),FALSE))</f>
        <v>-67.197542388623305</v>
      </c>
      <c r="AN280" s="308">
        <f>IF(AM280="Neg","Neg",AM280*VLOOKUP($D280,$D$1422:$AY$1445,COLUMNS($D280:AN280),FALSE))</f>
        <v>-71.61341293373242</v>
      </c>
      <c r="AO280" s="308">
        <f>IF(AN280="Neg","Neg",AN280*VLOOKUP($D280,$D$1422:$AY$1445,COLUMNS($D280:AO280),FALSE))</f>
        <v>-75.581919203557078</v>
      </c>
      <c r="AP280" s="308">
        <f>IF(AO280="Neg","Neg",AO280*VLOOKUP($D280,$D$1422:$AY$1445,COLUMNS($D280:AP280),FALSE))</f>
        <v>-79.381976105772267</v>
      </c>
      <c r="AQ280" s="308">
        <f>IF(AP280="Neg","Neg",AP280*VLOOKUP($D280,$D$1422:$AY$1445,COLUMNS($D280:AQ280),FALSE))</f>
        <v>-79.576190185073258</v>
      </c>
      <c r="AR280" s="308">
        <f>IF(AQ280="Neg","Neg",AQ280*VLOOKUP($D280,$D$1422:$AY$1445,COLUMNS($D280:AR280),FALSE))</f>
        <v>-79.546669221779894</v>
      </c>
      <c r="AS280" s="308">
        <f>IF(AR280="Neg","Neg",AR280*VLOOKUP($D280,$D$1422:$AY$1445,COLUMNS($D280:AS280),FALSE))</f>
        <v>-83.320273647925745</v>
      </c>
      <c r="AT280" s="308">
        <f>IF(AS280="Neg","Neg",AS280*VLOOKUP($D280,$D$1422:$AY$1445,COLUMNS($D280:AT280),FALSE))</f>
        <v>-86.187245909271496</v>
      </c>
      <c r="AU280" s="308">
        <f>IF(AT280="Neg","Neg",AT280*VLOOKUP($D280,$D$1422:$AY$1445,COLUMNS($D280:AU280),FALSE))</f>
        <v>-88.820166662355859</v>
      </c>
      <c r="AV280" s="308">
        <f>IF(AU280="Neg","Neg",AU280*VLOOKUP($D280,$D$1422:$AY$1445,COLUMNS($D280:AV280),FALSE))</f>
        <v>-92.90908460324809</v>
      </c>
      <c r="AW280" s="308">
        <f>IF(AV280="Neg","Neg",AV280*VLOOKUP($D280,$D$1422:$AY$1445,COLUMNS($D280:AW280),FALSE))</f>
        <v>-96.917216682224591</v>
      </c>
      <c r="AX280" s="308">
        <f>IF(AW280="Neg","Neg",AW280*VLOOKUP($D280,$D$1422:$AY$1445,COLUMNS($D280:AX280),FALSE))</f>
        <v>-99.228845660970904</v>
      </c>
      <c r="AY280" s="308">
        <f>IF(AX280="Neg","Neg",AX280*VLOOKUP($D280,$D$1422:$AY$1445,COLUMNS($D280:AY280),FALSE))</f>
        <v>-102.78342358526272</v>
      </c>
      <c r="AZ280" s="308">
        <f>IF(AY280="Neg","Neg",AY280*VLOOKUP($D280,$D$1422:AZ$1445,COLUMNS($D280:AZ280),FALSE))</f>
        <v>-106.91477129777016</v>
      </c>
      <c r="BA280" s="308">
        <f>IF(AZ280="Neg","Neg",AZ280*VLOOKUP($D280,$D$1422:BA$1445,COLUMNS($D280:BA280),FALSE))</f>
        <v>-111.43655755706085</v>
      </c>
      <c r="BB280" s="308">
        <f>IF(BA280="Neg","Neg",BA280*VLOOKUP($D280,$D$1422:BB$1445,COLUMNS($D280:BB280),FALSE))</f>
        <v>-115.82576400629208</v>
      </c>
      <c r="BC280" s="308">
        <f>IF(BB280="Neg","Neg",BB280*VLOOKUP($D280,$D$1422:BC$1445,COLUMNS($D280:BC280),FALSE))</f>
        <v>-120.70021467653903</v>
      </c>
    </row>
    <row r="281" spans="1:55">
      <c r="A281" s="304"/>
      <c r="B281" s="305" t="s">
        <v>201</v>
      </c>
      <c r="C281" s="306" t="s">
        <v>296</v>
      </c>
      <c r="D281" s="305" t="s">
        <v>382</v>
      </c>
      <c r="E281" s="312"/>
      <c r="F281" s="312"/>
      <c r="G281" s="312"/>
      <c r="H281" s="312"/>
      <c r="I281" s="312"/>
      <c r="J281" s="312"/>
      <c r="K281" s="312"/>
      <c r="L281" s="312"/>
      <c r="M281" s="312"/>
      <c r="N281" s="312"/>
      <c r="O281" s="312"/>
      <c r="P281" s="312"/>
      <c r="Q281" s="312"/>
      <c r="R281" s="312"/>
      <c r="S281" s="312"/>
      <c r="T281" s="312"/>
      <c r="U281" s="312"/>
      <c r="V281" s="312"/>
      <c r="W281" s="312"/>
      <c r="X281" s="312"/>
      <c r="Y281" s="312"/>
      <c r="Z281" s="312"/>
      <c r="AA281" s="312"/>
      <c r="AB281" s="312"/>
      <c r="AC281" s="307">
        <v>-105</v>
      </c>
      <c r="AD281" s="307">
        <v>0</v>
      </c>
      <c r="AE281" s="307">
        <v>0</v>
      </c>
      <c r="AF281" s="308">
        <f>IF(AE281="Neg","Neg",AE281*VLOOKUP($D281,$D$1422:$AY$1445,COLUMNS($D281:AF281),FALSE))</f>
        <v>0</v>
      </c>
      <c r="AG281" s="308">
        <f>IF(AF281="Neg","Neg",AF281*VLOOKUP($D281,$D$1422:$AY$1445,COLUMNS($D281:AG281),FALSE))</f>
        <v>0</v>
      </c>
      <c r="AH281" s="308">
        <f>IF(AG281="Neg","Neg",AG281*VLOOKUP($D281,$D$1422:$AY$1445,COLUMNS($D281:AH281),FALSE))</f>
        <v>0</v>
      </c>
      <c r="AI281" s="308">
        <f>IF(AH281="Neg","Neg",AH281*VLOOKUP($D281,$D$1422:$AY$1445,COLUMNS($D281:AI281),FALSE))</f>
        <v>0</v>
      </c>
      <c r="AJ281" s="308">
        <f>IF(AI281="Neg","Neg",AI281*VLOOKUP($D281,$D$1422:$AY$1445,COLUMNS($D281:AJ281),FALSE))</f>
        <v>0</v>
      </c>
      <c r="AK281" s="308">
        <f>IF(AJ281="Neg","Neg",AJ281*VLOOKUP($D281,$D$1422:$AY$1445,COLUMNS($D281:AK281),FALSE))</f>
        <v>0</v>
      </c>
      <c r="AL281" s="308">
        <f>IF(AK281="Neg","Neg",AK281*VLOOKUP($D281,$D$1422:$AY$1445,COLUMNS($D281:AL281),FALSE))</f>
        <v>0</v>
      </c>
      <c r="AM281" s="308">
        <f>IF(AL281="Neg","Neg",AL281*VLOOKUP($D281,$D$1422:$AY$1445,COLUMNS($D281:AM281),FALSE))</f>
        <v>0</v>
      </c>
      <c r="AN281" s="308">
        <f>IF(AM281="Neg","Neg",AM281*VLOOKUP($D281,$D$1422:$AY$1445,COLUMNS($D281:AN281),FALSE))</f>
        <v>0</v>
      </c>
      <c r="AO281" s="308">
        <f>IF(AN281="Neg","Neg",AN281*VLOOKUP($D281,$D$1422:$AY$1445,COLUMNS($D281:AO281),FALSE))</f>
        <v>0</v>
      </c>
      <c r="AP281" s="308">
        <f>IF(AO281="Neg","Neg",AO281*VLOOKUP($D281,$D$1422:$AY$1445,COLUMNS($D281:AP281),FALSE))</f>
        <v>0</v>
      </c>
      <c r="AQ281" s="308">
        <f>IF(AP281="Neg","Neg",AP281*VLOOKUP($D281,$D$1422:$AY$1445,COLUMNS($D281:AQ281),FALSE))</f>
        <v>0</v>
      </c>
      <c r="AR281" s="308">
        <f>IF(AQ281="Neg","Neg",AQ281*VLOOKUP($D281,$D$1422:$AY$1445,COLUMNS($D281:AR281),FALSE))</f>
        <v>0</v>
      </c>
      <c r="AS281" s="308">
        <f>IF(AR281="Neg","Neg",AR281*VLOOKUP($D281,$D$1422:$AY$1445,COLUMNS($D281:AS281),FALSE))</f>
        <v>0</v>
      </c>
      <c r="AT281" s="308">
        <f>IF(AS281="Neg","Neg",AS281*VLOOKUP($D281,$D$1422:$AY$1445,COLUMNS($D281:AT281),FALSE))</f>
        <v>0</v>
      </c>
      <c r="AU281" s="308">
        <f>IF(AT281="Neg","Neg",AT281*VLOOKUP($D281,$D$1422:$AY$1445,COLUMNS($D281:AU281),FALSE))</f>
        <v>0</v>
      </c>
      <c r="AV281" s="308">
        <f>IF(AU281="Neg","Neg",AU281*VLOOKUP($D281,$D$1422:$AY$1445,COLUMNS($D281:AV281),FALSE))</f>
        <v>0</v>
      </c>
      <c r="AW281" s="308">
        <f>IF(AV281="Neg","Neg",AV281*VLOOKUP($D281,$D$1422:$AY$1445,COLUMNS($D281:AW281),FALSE))</f>
        <v>0</v>
      </c>
      <c r="AX281" s="308">
        <f>IF(AW281="Neg","Neg",AW281*VLOOKUP($D281,$D$1422:$AY$1445,COLUMNS($D281:AX281),FALSE))</f>
        <v>0</v>
      </c>
      <c r="AY281" s="308">
        <f>IF(AX281="Neg","Neg",AX281*VLOOKUP($D281,$D$1422:$AY$1445,COLUMNS($D281:AY281),FALSE))</f>
        <v>0</v>
      </c>
      <c r="AZ281" s="308">
        <f>IF(AY281="Neg","Neg",AY281*VLOOKUP($D281,$D$1422:AZ$1445,COLUMNS($D281:AZ281),FALSE))</f>
        <v>0</v>
      </c>
      <c r="BA281" s="308">
        <f>IF(AZ281="Neg","Neg",AZ281*VLOOKUP($D281,$D$1422:BA$1445,COLUMNS($D281:BA281),FALSE))</f>
        <v>0</v>
      </c>
      <c r="BB281" s="308">
        <f>IF(BA281="Neg","Neg",BA281*VLOOKUP($D281,$D$1422:BB$1445,COLUMNS($D281:BB281),FALSE))</f>
        <v>0</v>
      </c>
      <c r="BC281" s="308">
        <f>IF(BB281="Neg","Neg",BB281*VLOOKUP($D281,$D$1422:BC$1445,COLUMNS($D281:BC281),FALSE))</f>
        <v>0</v>
      </c>
    </row>
    <row r="282" spans="1:55">
      <c r="A282" s="304"/>
      <c r="B282" s="305" t="s">
        <v>201</v>
      </c>
      <c r="C282" s="306" t="s">
        <v>476</v>
      </c>
      <c r="D282" s="305" t="s">
        <v>227</v>
      </c>
      <c r="E282" s="312"/>
      <c r="F282" s="312"/>
      <c r="G282" s="312"/>
      <c r="H282" s="312"/>
      <c r="I282" s="312"/>
      <c r="J282" s="312"/>
      <c r="K282" s="312"/>
      <c r="L282" s="312"/>
      <c r="M282" s="312"/>
      <c r="N282" s="312"/>
      <c r="O282" s="312"/>
      <c r="P282" s="312"/>
      <c r="Q282" s="312"/>
      <c r="R282" s="312"/>
      <c r="S282" s="312"/>
      <c r="T282" s="312"/>
      <c r="U282" s="312"/>
      <c r="V282" s="312"/>
      <c r="W282" s="312"/>
      <c r="X282" s="312"/>
      <c r="Y282" s="312"/>
      <c r="Z282" s="312"/>
      <c r="AA282" s="312"/>
      <c r="AB282" s="312"/>
      <c r="AC282" s="307">
        <v>270</v>
      </c>
      <c r="AD282" s="307">
        <v>145</v>
      </c>
      <c r="AE282" s="307">
        <v>-70</v>
      </c>
      <c r="AF282" s="308">
        <f>IF(AE282="Neg","Neg",AE282*VLOOKUP($D282,$D$1422:$AY$1445,COLUMNS($D282:AF282),FALSE))</f>
        <v>-73.650759127279912</v>
      </c>
      <c r="AG282" s="308">
        <f>IF(AF282="Neg","Neg",AF282*VLOOKUP($D282,$D$1422:$AY$1445,COLUMNS($D282:AG282),FALSE))</f>
        <v>-77.272220667731034</v>
      </c>
      <c r="AH282" s="308">
        <f>IF(AG282="Neg","Neg",AG282*VLOOKUP($D282,$D$1422:$AY$1445,COLUMNS($D282:AH282),FALSE))</f>
        <v>-80.839777940280882</v>
      </c>
      <c r="AI282" s="308">
        <f>IF(AH282="Neg","Neg",AH282*VLOOKUP($D282,$D$1422:$AY$1445,COLUMNS($D282:AI282),FALSE))</f>
        <v>-85.4934033403011</v>
      </c>
      <c r="AJ282" s="308">
        <f>IF(AI282="Neg","Neg",AI282*VLOOKUP($D282,$D$1422:$AY$1445,COLUMNS($D282:AJ282),FALSE))</f>
        <v>-88.676059451058194</v>
      </c>
      <c r="AK282" s="308">
        <f>IF(AJ282="Neg","Neg",AJ282*VLOOKUP($D282,$D$1422:$AY$1445,COLUMNS($D282:AK282),FALSE))</f>
        <v>-93.754170673726904</v>
      </c>
      <c r="AL282" s="308">
        <f>IF(AK282="Neg","Neg",AK282*VLOOKUP($D282,$D$1422:$AY$1445,COLUMNS($D282:AL282),FALSE))</f>
        <v>-99.384821216531705</v>
      </c>
      <c r="AM282" s="308">
        <f>IF(AL282="Neg","Neg",AL282*VLOOKUP($D282,$D$1422:$AY$1445,COLUMNS($D282:AM282),FALSE))</f>
        <v>-104.52951038230292</v>
      </c>
      <c r="AN282" s="308">
        <f>IF(AM282="Neg","Neg",AM282*VLOOKUP($D282,$D$1422:$AY$1445,COLUMNS($D282:AN282),FALSE))</f>
        <v>-111.39864234136154</v>
      </c>
      <c r="AO282" s="308">
        <f>IF(AN282="Neg","Neg",AN282*VLOOKUP($D282,$D$1422:$AY$1445,COLUMNS($D282:AO282),FALSE))</f>
        <v>-117.57187431664434</v>
      </c>
      <c r="AP282" s="308">
        <f>IF(AO282="Neg","Neg",AO282*VLOOKUP($D282,$D$1422:$AY$1445,COLUMNS($D282:AP282),FALSE))</f>
        <v>-123.4830739423124</v>
      </c>
      <c r="AQ282" s="308">
        <f>IF(AP282="Neg","Neg",AP282*VLOOKUP($D282,$D$1422:$AY$1445,COLUMNS($D282:AQ282),FALSE))</f>
        <v>-123.78518473233618</v>
      </c>
      <c r="AR282" s="308">
        <f>IF(AQ282="Neg","Neg",AQ282*VLOOKUP($D282,$D$1422:$AY$1445,COLUMNS($D282:AR282),FALSE))</f>
        <v>-123.73926323387983</v>
      </c>
      <c r="AS282" s="308">
        <f>IF(AR282="Neg","Neg",AR282*VLOOKUP($D282,$D$1422:$AY$1445,COLUMNS($D282:AS282),FALSE))</f>
        <v>-129.60931456344005</v>
      </c>
      <c r="AT282" s="308">
        <f>IF(AS282="Neg","Neg",AS282*VLOOKUP($D282,$D$1422:$AY$1445,COLUMNS($D282:AT282),FALSE))</f>
        <v>-134.06904919220011</v>
      </c>
      <c r="AU282" s="308">
        <f>IF(AT282="Neg","Neg",AT282*VLOOKUP($D282,$D$1422:$AY$1445,COLUMNS($D282:AU282),FALSE))</f>
        <v>-138.164703696998</v>
      </c>
      <c r="AV282" s="308">
        <f>IF(AU282="Neg","Neg",AU282*VLOOKUP($D282,$D$1422:$AY$1445,COLUMNS($D282:AV282),FALSE))</f>
        <v>-144.52524271616369</v>
      </c>
      <c r="AW282" s="308">
        <f>IF(AV282="Neg","Neg",AV282*VLOOKUP($D282,$D$1422:$AY$1445,COLUMNS($D282:AW282),FALSE))</f>
        <v>-150.76011483901604</v>
      </c>
      <c r="AX282" s="308">
        <f>IF(AW282="Neg","Neg",AW282*VLOOKUP($D282,$D$1422:$AY$1445,COLUMNS($D282:AX282),FALSE))</f>
        <v>-154.35598213928807</v>
      </c>
      <c r="AY282" s="308">
        <f>IF(AX282="Neg","Neg",AX282*VLOOKUP($D282,$D$1422:$AY$1445,COLUMNS($D282:AY282),FALSE))</f>
        <v>-159.88532557707535</v>
      </c>
      <c r="AZ282" s="308">
        <f>IF(AY282="Neg","Neg",AY282*VLOOKUP($D282,$D$1422:AZ$1445,COLUMNS($D282:AZ282),FALSE))</f>
        <v>-166.31186646319802</v>
      </c>
      <c r="BA282" s="308">
        <f>IF(AZ282="Neg","Neg",AZ282*VLOOKUP($D282,$D$1422:BA$1445,COLUMNS($D282:BA282),FALSE))</f>
        <v>-173.34575619987243</v>
      </c>
      <c r="BB282" s="308">
        <f>IF(BA282="Neg","Neg",BA282*VLOOKUP($D282,$D$1422:BB$1445,COLUMNS($D282:BB282),FALSE))</f>
        <v>-180.17341067645432</v>
      </c>
      <c r="BC282" s="308">
        <f>IF(BB282="Neg","Neg",BB282*VLOOKUP($D282,$D$1422:BC$1445,COLUMNS($D282:BC282),FALSE))</f>
        <v>-187.75588949683848</v>
      </c>
    </row>
    <row r="283" spans="1:55">
      <c r="A283" s="304"/>
      <c r="B283" s="305" t="s">
        <v>201</v>
      </c>
      <c r="C283" s="306" t="s">
        <v>447</v>
      </c>
      <c r="D283" s="305" t="s">
        <v>227</v>
      </c>
      <c r="E283" s="312"/>
      <c r="F283" s="312"/>
      <c r="G283" s="312"/>
      <c r="H283" s="312"/>
      <c r="I283" s="312"/>
      <c r="J283" s="312"/>
      <c r="K283" s="312"/>
      <c r="L283" s="312"/>
      <c r="M283" s="312"/>
      <c r="N283" s="312"/>
      <c r="O283" s="312"/>
      <c r="P283" s="312"/>
      <c r="Q283" s="312"/>
      <c r="R283" s="312"/>
      <c r="S283" s="312"/>
      <c r="T283" s="312"/>
      <c r="U283" s="312"/>
      <c r="V283" s="312"/>
      <c r="W283" s="312"/>
      <c r="X283" s="312"/>
      <c r="Y283" s="312"/>
      <c r="Z283" s="312"/>
      <c r="AA283" s="312"/>
      <c r="AB283" s="312"/>
      <c r="AC283" s="307">
        <v>100</v>
      </c>
      <c r="AD283" s="307">
        <v>100</v>
      </c>
      <c r="AE283" s="307">
        <v>100</v>
      </c>
      <c r="AF283" s="308">
        <f>IF(AE283="Neg","Neg",AE283*VLOOKUP($D283,$D$1422:$AY$1445,COLUMNS($D283:AF283),FALSE))</f>
        <v>105.21537018182845</v>
      </c>
      <c r="AG283" s="308">
        <f>IF(AF283="Neg","Neg",AF283*VLOOKUP($D283,$D$1422:$AY$1445,COLUMNS($D283:AG283),FALSE))</f>
        <v>110.38888666818718</v>
      </c>
      <c r="AH283" s="308">
        <f>IF(AG283="Neg","Neg",AG283*VLOOKUP($D283,$D$1422:$AY$1445,COLUMNS($D283:AH283),FALSE))</f>
        <v>115.48539705754411</v>
      </c>
      <c r="AI283" s="308">
        <f>IF(AH283="Neg","Neg",AH283*VLOOKUP($D283,$D$1422:$AY$1445,COLUMNS($D283:AI283),FALSE))</f>
        <v>122.13343334328728</v>
      </c>
      <c r="AJ283" s="308">
        <f>IF(AI283="Neg","Neg",AI283*VLOOKUP($D283,$D$1422:$AY$1445,COLUMNS($D283:AJ283),FALSE))</f>
        <v>126.68008493008313</v>
      </c>
      <c r="AK283" s="308">
        <f>IF(AJ283="Neg","Neg",AJ283*VLOOKUP($D283,$D$1422:$AY$1445,COLUMNS($D283:AK283),FALSE))</f>
        <v>133.93452953389556</v>
      </c>
      <c r="AL283" s="308">
        <f>IF(AK283="Neg","Neg",AK283*VLOOKUP($D283,$D$1422:$AY$1445,COLUMNS($D283:AL283),FALSE))</f>
        <v>141.97831602361669</v>
      </c>
      <c r="AM283" s="308">
        <f>IF(AL283="Neg","Neg",AL283*VLOOKUP($D283,$D$1422:$AY$1445,COLUMNS($D283:AM283),FALSE))</f>
        <v>149.32787197471842</v>
      </c>
      <c r="AN283" s="308">
        <f>IF(AM283="Neg","Neg",AM283*VLOOKUP($D283,$D$1422:$AY$1445,COLUMNS($D283:AN283),FALSE))</f>
        <v>159.14091763051644</v>
      </c>
      <c r="AO283" s="308">
        <f>IF(AN283="Neg","Neg",AN283*VLOOKUP($D283,$D$1422:$AY$1445,COLUMNS($D283:AO283),FALSE))</f>
        <v>167.95982045234899</v>
      </c>
      <c r="AP283" s="308">
        <f>IF(AO283="Neg","Neg",AO283*VLOOKUP($D283,$D$1422:$AY$1445,COLUMNS($D283:AP283),FALSE))</f>
        <v>176.40439134616051</v>
      </c>
      <c r="AQ283" s="308">
        <f>IF(AP283="Neg","Neg",AP283*VLOOKUP($D283,$D$1422:$AY$1445,COLUMNS($D283:AQ283),FALSE))</f>
        <v>176.83597818905162</v>
      </c>
      <c r="AR283" s="308">
        <f>IF(AQ283="Neg","Neg",AQ283*VLOOKUP($D283,$D$1422:$AY$1445,COLUMNS($D283:AR283),FALSE))</f>
        <v>176.77037604839967</v>
      </c>
      <c r="AS283" s="308">
        <f>IF(AR283="Neg","Neg",AR283*VLOOKUP($D283,$D$1422:$AY$1445,COLUMNS($D283:AS283),FALSE))</f>
        <v>185.15616366205711</v>
      </c>
      <c r="AT283" s="308">
        <f>IF(AS283="Neg","Neg",AS283*VLOOKUP($D283,$D$1422:$AY$1445,COLUMNS($D283:AT283),FALSE))</f>
        <v>191.52721313171435</v>
      </c>
      <c r="AU283" s="308">
        <f>IF(AT283="Neg","Neg",AT283*VLOOKUP($D283,$D$1422:$AY$1445,COLUMNS($D283:AU283),FALSE))</f>
        <v>197.37814813856849</v>
      </c>
      <c r="AV283" s="308">
        <f>IF(AU283="Neg","Neg",AU283*VLOOKUP($D283,$D$1422:$AY$1445,COLUMNS($D283:AV283),FALSE))</f>
        <v>206.46463245166234</v>
      </c>
      <c r="AW283" s="308">
        <f>IF(AV283="Neg","Neg",AV283*VLOOKUP($D283,$D$1422:$AY$1445,COLUMNS($D283:AW283),FALSE))</f>
        <v>215.37159262716568</v>
      </c>
      <c r="AX283" s="308">
        <f>IF(AW283="Neg","Neg",AW283*VLOOKUP($D283,$D$1422:$AY$1445,COLUMNS($D283:AX283),FALSE))</f>
        <v>220.50854591326859</v>
      </c>
      <c r="AY283" s="308">
        <f>IF(AX283="Neg","Neg",AX283*VLOOKUP($D283,$D$1422:$AY$1445,COLUMNS($D283:AY283),FALSE))</f>
        <v>228.40760796725041</v>
      </c>
      <c r="AZ283" s="308">
        <f>IF(AY283="Neg","Neg",AY283*VLOOKUP($D283,$D$1422:AZ$1445,COLUMNS($D283:AZ283),FALSE))</f>
        <v>237.58838066171137</v>
      </c>
      <c r="BA283" s="308">
        <f>IF(AZ283="Neg","Neg",AZ283*VLOOKUP($D283,$D$1422:BA$1445,COLUMNS($D283:BA283),FALSE))</f>
        <v>247.63679457124624</v>
      </c>
      <c r="BB283" s="308">
        <f>IF(BA283="Neg","Neg",BA283*VLOOKUP($D283,$D$1422:BB$1445,COLUMNS($D283:BB283),FALSE))</f>
        <v>257.39058668064894</v>
      </c>
      <c r="BC283" s="308">
        <f>IF(BB283="Neg","Neg",BB283*VLOOKUP($D283,$D$1422:BC$1445,COLUMNS($D283:BC283),FALSE))</f>
        <v>268.22269928119772</v>
      </c>
    </row>
    <row r="284" spans="1:55">
      <c r="A284" s="304"/>
      <c r="B284" s="305" t="s">
        <v>201</v>
      </c>
      <c r="C284" s="306" t="s">
        <v>297</v>
      </c>
      <c r="D284" s="305" t="s">
        <v>90</v>
      </c>
      <c r="E284" s="312"/>
      <c r="F284" s="312"/>
      <c r="G284" s="312"/>
      <c r="H284" s="312"/>
      <c r="I284" s="312"/>
      <c r="J284" s="312"/>
      <c r="K284" s="312"/>
      <c r="L284" s="312"/>
      <c r="M284" s="312"/>
      <c r="N284" s="312"/>
      <c r="O284" s="312"/>
      <c r="P284" s="312"/>
      <c r="Q284" s="312"/>
      <c r="R284" s="312"/>
      <c r="S284" s="312"/>
      <c r="T284" s="312"/>
      <c r="U284" s="312"/>
      <c r="V284" s="312"/>
      <c r="W284" s="312"/>
      <c r="X284" s="312"/>
      <c r="Y284" s="312"/>
      <c r="Z284" s="312"/>
      <c r="AA284" s="312"/>
      <c r="AB284" s="312"/>
      <c r="AC284" s="307">
        <v>50</v>
      </c>
      <c r="AD284" s="307">
        <v>200</v>
      </c>
      <c r="AE284" s="307">
        <v>300</v>
      </c>
      <c r="AF284" s="308">
        <f>IF(AE284="Neg","Neg",AE284*VLOOKUP($D284,$D$1422:$AY$1445,COLUMNS($D284:AF284),FALSE))</f>
        <v>315.64611054548533</v>
      </c>
      <c r="AG284" s="308">
        <f>IF(AF284="Neg","Neg",AF284*VLOOKUP($D284,$D$1422:$AY$1445,COLUMNS($D284:AG284),FALSE))</f>
        <v>331.16666000456155</v>
      </c>
      <c r="AH284" s="308">
        <f>IF(AG284="Neg","Neg",AG284*VLOOKUP($D284,$D$1422:$AY$1445,COLUMNS($D284:AH284),FALSE))</f>
        <v>346.45619117263232</v>
      </c>
      <c r="AI284" s="308">
        <f>IF(AH284="Neg","Neg",AH284*VLOOKUP($D284,$D$1422:$AY$1445,COLUMNS($D284:AI284),FALSE))</f>
        <v>366.40030002986185</v>
      </c>
      <c r="AJ284" s="308">
        <f>IF(AI284="Neg","Neg",AI284*VLOOKUP($D284,$D$1422:$AY$1445,COLUMNS($D284:AJ284),FALSE))</f>
        <v>380.04025479024943</v>
      </c>
      <c r="AK284" s="308">
        <f>IF(AJ284="Neg","Neg",AJ284*VLOOKUP($D284,$D$1422:$AY$1445,COLUMNS($D284:AK284),FALSE))</f>
        <v>401.80358860168678</v>
      </c>
      <c r="AL284" s="308">
        <f>IF(AK284="Neg","Neg",AK284*VLOOKUP($D284,$D$1422:$AY$1445,COLUMNS($D284:AL284),FALSE))</f>
        <v>425.93494807085023</v>
      </c>
      <c r="AM284" s="308">
        <f>IF(AL284="Neg","Neg",AL284*VLOOKUP($D284,$D$1422:$AY$1445,COLUMNS($D284:AM284),FALSE))</f>
        <v>447.9836159241554</v>
      </c>
      <c r="AN284" s="308">
        <f>IF(AM284="Neg","Neg",AM284*VLOOKUP($D284,$D$1422:$AY$1445,COLUMNS($D284:AN284),FALSE))</f>
        <v>477.42275289154946</v>
      </c>
      <c r="AO284" s="308">
        <f>IF(AN284="Neg","Neg",AN284*VLOOKUP($D284,$D$1422:$AY$1445,COLUMNS($D284:AO284),FALSE))</f>
        <v>503.87946135704715</v>
      </c>
      <c r="AP284" s="308">
        <f>IF(AO284="Neg","Neg",AO284*VLOOKUP($D284,$D$1422:$AY$1445,COLUMNS($D284:AP284),FALSE))</f>
        <v>529.21317403848172</v>
      </c>
      <c r="AQ284" s="308">
        <f>IF(AP284="Neg","Neg",AP284*VLOOKUP($D284,$D$1422:$AY$1445,COLUMNS($D284:AQ284),FALSE))</f>
        <v>530.50793456715508</v>
      </c>
      <c r="AR284" s="308">
        <f>IF(AQ284="Neg","Neg",AQ284*VLOOKUP($D284,$D$1422:$AY$1445,COLUMNS($D284:AR284),FALSE))</f>
        <v>530.31112814519929</v>
      </c>
      <c r="AS284" s="308">
        <f>IF(AR284="Neg","Neg",AR284*VLOOKUP($D284,$D$1422:$AY$1445,COLUMNS($D284:AS284),FALSE))</f>
        <v>555.46849098617167</v>
      </c>
      <c r="AT284" s="308">
        <f>IF(AS284="Neg","Neg",AS284*VLOOKUP($D284,$D$1422:$AY$1445,COLUMNS($D284:AT284),FALSE))</f>
        <v>574.58163939514338</v>
      </c>
      <c r="AU284" s="308">
        <f>IF(AT284="Neg","Neg",AT284*VLOOKUP($D284,$D$1422:$AY$1445,COLUMNS($D284:AU284),FALSE))</f>
        <v>592.13444441570573</v>
      </c>
      <c r="AV284" s="308">
        <f>IF(AU284="Neg","Neg",AU284*VLOOKUP($D284,$D$1422:$AY$1445,COLUMNS($D284:AV284),FALSE))</f>
        <v>619.3938973549873</v>
      </c>
      <c r="AW284" s="308">
        <f>IF(AV284="Neg","Neg",AV284*VLOOKUP($D284,$D$1422:$AY$1445,COLUMNS($D284:AW284),FALSE))</f>
        <v>646.11477788149728</v>
      </c>
      <c r="AX284" s="308">
        <f>IF(AW284="Neg","Neg",AW284*VLOOKUP($D284,$D$1422:$AY$1445,COLUMNS($D284:AX284),FALSE))</f>
        <v>661.52563773980603</v>
      </c>
      <c r="AY284" s="308">
        <f>IF(AX284="Neg","Neg",AX284*VLOOKUP($D284,$D$1422:$AY$1445,COLUMNS($D284:AY284),FALSE))</f>
        <v>685.22282390175155</v>
      </c>
      <c r="AZ284" s="308">
        <f>IF(AY284="Neg","Neg",AY284*VLOOKUP($D284,$D$1422:AZ$1445,COLUMNS($D284:AZ284),FALSE))</f>
        <v>712.76514198513439</v>
      </c>
      <c r="BA284" s="308">
        <f>IF(AZ284="Neg","Neg",AZ284*VLOOKUP($D284,$D$1422:BA$1445,COLUMNS($D284:BA284),FALSE))</f>
        <v>742.91038371373907</v>
      </c>
      <c r="BB284" s="308">
        <f>IF(BA284="Neg","Neg",BA284*VLOOKUP($D284,$D$1422:BB$1445,COLUMNS($D284:BB284),FALSE))</f>
        <v>772.17176004194721</v>
      </c>
      <c r="BC284" s="308">
        <f>IF(BB284="Neg","Neg",BB284*VLOOKUP($D284,$D$1422:BC$1445,COLUMNS($D284:BC284),FALSE))</f>
        <v>804.66809784359361</v>
      </c>
    </row>
    <row r="285" spans="1:55">
      <c r="A285" s="304"/>
      <c r="B285" s="305" t="s">
        <v>201</v>
      </c>
      <c r="C285" s="306" t="s">
        <v>298</v>
      </c>
      <c r="D285" s="305" t="s">
        <v>791</v>
      </c>
      <c r="E285" s="312"/>
      <c r="F285" s="312"/>
      <c r="G285" s="312"/>
      <c r="H285" s="312"/>
      <c r="I285" s="312"/>
      <c r="J285" s="312"/>
      <c r="K285" s="312"/>
      <c r="L285" s="312"/>
      <c r="M285" s="312"/>
      <c r="N285" s="312"/>
      <c r="O285" s="312"/>
      <c r="P285" s="312"/>
      <c r="Q285" s="312"/>
      <c r="R285" s="312"/>
      <c r="S285" s="312"/>
      <c r="T285" s="312"/>
      <c r="U285" s="312"/>
      <c r="V285" s="312"/>
      <c r="W285" s="312"/>
      <c r="X285" s="312"/>
      <c r="Y285" s="312"/>
      <c r="Z285" s="312"/>
      <c r="AA285" s="312"/>
      <c r="AB285" s="312"/>
      <c r="AC285" s="307">
        <v>160</v>
      </c>
      <c r="AD285" s="307">
        <v>170</v>
      </c>
      <c r="AE285" s="307">
        <v>230</v>
      </c>
      <c r="AF285" s="308">
        <f>IF(AE285="Neg","Neg",AE285*VLOOKUP($D285,$D$1422:$AY$1445,COLUMNS($D285:AF285),FALSE))</f>
        <v>241.99535141820544</v>
      </c>
      <c r="AG285" s="308">
        <f>IF(AF285="Neg","Neg",AF285*VLOOKUP($D285,$D$1422:$AY$1445,COLUMNS($D285:AG285),FALSE))</f>
        <v>253.89443933683054</v>
      </c>
      <c r="AH285" s="308">
        <f>IF(AG285="Neg","Neg",AG285*VLOOKUP($D285,$D$1422:$AY$1445,COLUMNS($D285:AH285),FALSE))</f>
        <v>265.61641323235148</v>
      </c>
      <c r="AI285" s="308">
        <f>IF(AH285="Neg","Neg",AH285*VLOOKUP($D285,$D$1422:$AY$1445,COLUMNS($D285:AI285),FALSE))</f>
        <v>280.90689668956077</v>
      </c>
      <c r="AJ285" s="308">
        <f>IF(AI285="Neg","Neg",AI285*VLOOKUP($D285,$D$1422:$AY$1445,COLUMNS($D285:AJ285),FALSE))</f>
        <v>291.36419533919121</v>
      </c>
      <c r="AK285" s="308">
        <f>IF(AJ285="Neg","Neg",AJ285*VLOOKUP($D285,$D$1422:$AY$1445,COLUMNS($D285:AK285),FALSE))</f>
        <v>308.04941792795984</v>
      </c>
      <c r="AL285" s="308">
        <f>IF(AK285="Neg","Neg",AK285*VLOOKUP($D285,$D$1422:$AY$1445,COLUMNS($D285:AL285),FALSE))</f>
        <v>326.55012685431848</v>
      </c>
      <c r="AM285" s="308">
        <f>IF(AL285="Neg","Neg",AL285*VLOOKUP($D285,$D$1422:$AY$1445,COLUMNS($D285:AM285),FALSE))</f>
        <v>343.45410554185247</v>
      </c>
      <c r="AN285" s="308">
        <f>IF(AM285="Neg","Neg",AM285*VLOOKUP($D285,$D$1422:$AY$1445,COLUMNS($D285:AN285),FALSE))</f>
        <v>366.02411055018791</v>
      </c>
      <c r="AO285" s="308">
        <f>IF(AN285="Neg","Neg",AN285*VLOOKUP($D285,$D$1422:$AY$1445,COLUMNS($D285:AO285),FALSE))</f>
        <v>386.30758704040284</v>
      </c>
      <c r="AP285" s="308">
        <f>IF(AO285="Neg","Neg",AO285*VLOOKUP($D285,$D$1422:$AY$1445,COLUMNS($D285:AP285),FALSE))</f>
        <v>405.73010009616934</v>
      </c>
      <c r="AQ285" s="308">
        <f>IF(AP285="Neg","Neg",AP285*VLOOKUP($D285,$D$1422:$AY$1445,COLUMNS($D285:AQ285),FALSE))</f>
        <v>406.72274983481884</v>
      </c>
      <c r="AR285" s="308">
        <f>IF(AQ285="Neg","Neg",AQ285*VLOOKUP($D285,$D$1422:$AY$1445,COLUMNS($D285:AR285),FALSE))</f>
        <v>406.57186491131938</v>
      </c>
      <c r="AS285" s="308">
        <f>IF(AR285="Neg","Neg",AR285*VLOOKUP($D285,$D$1422:$AY$1445,COLUMNS($D285:AS285),FALSE))</f>
        <v>425.85917642273154</v>
      </c>
      <c r="AT285" s="308">
        <f>IF(AS285="Neg","Neg",AS285*VLOOKUP($D285,$D$1422:$AY$1445,COLUMNS($D285:AT285),FALSE))</f>
        <v>440.51259020294316</v>
      </c>
      <c r="AU285" s="308">
        <f>IF(AT285="Neg","Neg",AT285*VLOOKUP($D285,$D$1422:$AY$1445,COLUMNS($D285:AU285),FALSE))</f>
        <v>453.96974071870767</v>
      </c>
      <c r="AV285" s="308">
        <f>IF(AU285="Neg","Neg",AU285*VLOOKUP($D285,$D$1422:$AY$1445,COLUMNS($D285:AV285),FALSE))</f>
        <v>474.8686546388235</v>
      </c>
      <c r="AW285" s="308">
        <f>IF(AV285="Neg","Neg",AV285*VLOOKUP($D285,$D$1422:$AY$1445,COLUMNS($D285:AW285),FALSE))</f>
        <v>495.35466304248121</v>
      </c>
      <c r="AX285" s="308">
        <f>IF(AW285="Neg","Neg",AW285*VLOOKUP($D285,$D$1422:$AY$1445,COLUMNS($D285:AX285),FALSE))</f>
        <v>507.1696556005179</v>
      </c>
      <c r="AY285" s="308">
        <f>IF(AX285="Neg","Neg",AX285*VLOOKUP($D285,$D$1422:$AY$1445,COLUMNS($D285:AY285),FALSE))</f>
        <v>525.33749832467606</v>
      </c>
      <c r="AZ285" s="308">
        <f>IF(AY285="Neg","Neg",AY285*VLOOKUP($D285,$D$1422:AZ$1445,COLUMNS($D285:AZ285),FALSE))</f>
        <v>546.45327552193623</v>
      </c>
      <c r="BA285" s="308">
        <f>IF(AZ285="Neg","Neg",AZ285*VLOOKUP($D285,$D$1422:BA$1445,COLUMNS($D285:BA285),FALSE))</f>
        <v>569.56462751386641</v>
      </c>
      <c r="BB285" s="308">
        <f>IF(BA285="Neg","Neg",BA285*VLOOKUP($D285,$D$1422:BB$1445,COLUMNS($D285:BB285),FALSE))</f>
        <v>591.99834936549269</v>
      </c>
      <c r="BC285" s="308">
        <f>IF(BB285="Neg","Neg",BB285*VLOOKUP($D285,$D$1422:BC$1445,COLUMNS($D285:BC285),FALSE))</f>
        <v>616.91220834675494</v>
      </c>
    </row>
    <row r="286" spans="1:55">
      <c r="A286" s="304"/>
      <c r="B286" s="305" t="s">
        <v>201</v>
      </c>
      <c r="C286" s="306" t="s">
        <v>257</v>
      </c>
      <c r="D286" s="305" t="s">
        <v>257</v>
      </c>
      <c r="E286" s="312"/>
      <c r="F286" s="312"/>
      <c r="G286" s="312"/>
      <c r="H286" s="312"/>
      <c r="I286" s="312"/>
      <c r="J286" s="312"/>
      <c r="K286" s="312"/>
      <c r="L286" s="312"/>
      <c r="M286" s="312"/>
      <c r="N286" s="312"/>
      <c r="O286" s="312"/>
      <c r="P286" s="312"/>
      <c r="Q286" s="312"/>
      <c r="R286" s="312"/>
      <c r="S286" s="312"/>
      <c r="T286" s="312"/>
      <c r="U286" s="312"/>
      <c r="V286" s="312"/>
      <c r="W286" s="312"/>
      <c r="X286" s="312"/>
      <c r="Y286" s="312"/>
      <c r="Z286" s="312"/>
      <c r="AA286" s="312"/>
      <c r="AB286" s="312"/>
      <c r="AC286" s="307">
        <v>-70</v>
      </c>
      <c r="AD286" s="307">
        <v>-75</v>
      </c>
      <c r="AE286" s="307">
        <v>-80</v>
      </c>
      <c r="AF286" s="308">
        <f>IF(AE286="Neg","Neg",AE286*VLOOKUP($D286,$D$1422:$AY$1445,COLUMNS($D286:AF286),FALSE))</f>
        <v>-84.172296145462752</v>
      </c>
      <c r="AG286" s="308">
        <f>IF(AF286="Neg","Neg",AF286*VLOOKUP($D286,$D$1422:$AY$1445,COLUMNS($D286:AG286),FALSE))</f>
        <v>-88.311109334549741</v>
      </c>
      <c r="AH286" s="308">
        <f>IF(AG286="Neg","Neg",AG286*VLOOKUP($D286,$D$1422:$AY$1445,COLUMNS($D286:AH286),FALSE))</f>
        <v>-92.38831764603529</v>
      </c>
      <c r="AI286" s="308">
        <f>IF(AH286="Neg","Neg",AH286*VLOOKUP($D286,$D$1422:$AY$1445,COLUMNS($D286:AI286),FALSE))</f>
        <v>-97.706746674629827</v>
      </c>
      <c r="AJ286" s="308">
        <f>IF(AI286="Neg","Neg",AI286*VLOOKUP($D286,$D$1422:$AY$1445,COLUMNS($D286:AJ286),FALSE))</f>
        <v>-101.34406794406651</v>
      </c>
      <c r="AK286" s="308">
        <f>IF(AJ286="Neg","Neg",AJ286*VLOOKUP($D286,$D$1422:$AY$1445,COLUMNS($D286:AK286),FALSE))</f>
        <v>-107.14762362711646</v>
      </c>
      <c r="AL286" s="308">
        <f>IF(AK286="Neg","Neg",AK286*VLOOKUP($D286,$D$1422:$AY$1445,COLUMNS($D286:AL286),FALSE))</f>
        <v>-113.58265281889338</v>
      </c>
      <c r="AM286" s="308">
        <f>IF(AL286="Neg","Neg",AL286*VLOOKUP($D286,$D$1422:$AY$1445,COLUMNS($D286:AM286),FALSE))</f>
        <v>-119.46229757977476</v>
      </c>
      <c r="AN286" s="308">
        <f>IF(AM286="Neg","Neg",AM286*VLOOKUP($D286,$D$1422:$AY$1445,COLUMNS($D286:AN286),FALSE))</f>
        <v>-127.31273410441318</v>
      </c>
      <c r="AO286" s="308">
        <f>IF(AN286="Neg","Neg",AN286*VLOOKUP($D286,$D$1422:$AY$1445,COLUMNS($D286:AO286),FALSE))</f>
        <v>-134.36785636187923</v>
      </c>
      <c r="AP286" s="308">
        <f>IF(AO286="Neg","Neg",AO286*VLOOKUP($D286,$D$1422:$AY$1445,COLUMNS($D286:AP286),FALSE))</f>
        <v>-141.12351307692845</v>
      </c>
      <c r="AQ286" s="308">
        <f>IF(AP286="Neg","Neg",AP286*VLOOKUP($D286,$D$1422:$AY$1445,COLUMNS($D286:AQ286),FALSE))</f>
        <v>-141.46878255124133</v>
      </c>
      <c r="AR286" s="308">
        <f>IF(AQ286="Neg","Neg",AQ286*VLOOKUP($D286,$D$1422:$AY$1445,COLUMNS($D286:AR286),FALSE))</f>
        <v>-141.41630083871979</v>
      </c>
      <c r="AS286" s="308">
        <f>IF(AR286="Neg","Neg",AR286*VLOOKUP($D286,$D$1422:$AY$1445,COLUMNS($D286:AS286),FALSE))</f>
        <v>-148.12493092964576</v>
      </c>
      <c r="AT286" s="308">
        <f>IF(AS286="Neg","Neg",AS286*VLOOKUP($D286,$D$1422:$AY$1445,COLUMNS($D286:AT286),FALSE))</f>
        <v>-153.22177050537155</v>
      </c>
      <c r="AU286" s="308">
        <f>IF(AT286="Neg","Neg",AT286*VLOOKUP($D286,$D$1422:$AY$1445,COLUMNS($D286:AU286),FALSE))</f>
        <v>-157.90251851085486</v>
      </c>
      <c r="AV286" s="308">
        <f>IF(AU286="Neg","Neg",AU286*VLOOKUP($D286,$D$1422:$AY$1445,COLUMNS($D286:AV286),FALSE))</f>
        <v>-165.17170596132993</v>
      </c>
      <c r="AW286" s="308">
        <f>IF(AV286="Neg","Neg",AV286*VLOOKUP($D286,$D$1422:$AY$1445,COLUMNS($D286:AW286),FALSE))</f>
        <v>-172.2972741017326</v>
      </c>
      <c r="AX286" s="308">
        <f>IF(AW286="Neg","Neg",AW286*VLOOKUP($D286,$D$1422:$AY$1445,COLUMNS($D286:AX286),FALSE))</f>
        <v>-176.40683673061491</v>
      </c>
      <c r="AY286" s="308">
        <f>IF(AX286="Neg","Neg",AX286*VLOOKUP($D286,$D$1422:$AY$1445,COLUMNS($D286:AY286),FALSE))</f>
        <v>-182.72608637380037</v>
      </c>
      <c r="AZ286" s="308">
        <f>IF(AY286="Neg","Neg",AY286*VLOOKUP($D286,$D$1422:AZ$1445,COLUMNS($D286:AZ286),FALSE))</f>
        <v>-190.07070452936912</v>
      </c>
      <c r="BA286" s="308">
        <f>IF(AZ286="Neg","Neg",AZ286*VLOOKUP($D286,$D$1422:BA$1445,COLUMNS($D286:BA286),FALSE))</f>
        <v>-198.10943565699702</v>
      </c>
      <c r="BB286" s="308">
        <f>IF(BA286="Neg","Neg",BA286*VLOOKUP($D286,$D$1422:BB$1445,COLUMNS($D286:BB286),FALSE))</f>
        <v>-205.9124693445192</v>
      </c>
      <c r="BC286" s="308">
        <f>IF(BB286="Neg","Neg",BB286*VLOOKUP($D286,$D$1422:BC$1445,COLUMNS($D286:BC286),FALSE))</f>
        <v>-214.57815942495824</v>
      </c>
    </row>
    <row r="287" spans="1:55">
      <c r="A287" s="304"/>
      <c r="B287" s="305" t="s">
        <v>201</v>
      </c>
      <c r="C287" s="306" t="s">
        <v>396</v>
      </c>
      <c r="D287" s="305" t="s">
        <v>990</v>
      </c>
      <c r="E287" s="312"/>
      <c r="F287" s="312"/>
      <c r="G287" s="312"/>
      <c r="H287" s="312"/>
      <c r="I287" s="312"/>
      <c r="J287" s="312"/>
      <c r="K287" s="312"/>
      <c r="L287" s="312"/>
      <c r="M287" s="312"/>
      <c r="N287" s="312"/>
      <c r="O287" s="312"/>
      <c r="P287" s="312"/>
      <c r="Q287" s="312"/>
      <c r="R287" s="312"/>
      <c r="S287" s="312"/>
      <c r="T287" s="312"/>
      <c r="U287" s="312"/>
      <c r="V287" s="312"/>
      <c r="W287" s="312"/>
      <c r="X287" s="312"/>
      <c r="Y287" s="312"/>
      <c r="Z287" s="312"/>
      <c r="AA287" s="312"/>
      <c r="AB287" s="312"/>
      <c r="AC287" s="307">
        <v>710</v>
      </c>
      <c r="AD287" s="307">
        <v>1110</v>
      </c>
      <c r="AE287" s="307">
        <v>1585</v>
      </c>
      <c r="AF287" s="308">
        <f>IF(AE287="Neg","Neg",AE287*VLOOKUP($D287,$D$1422:$AY$1445,COLUMNS($D287:AF287),FALSE))</f>
        <v>1667.6636173819809</v>
      </c>
      <c r="AG287" s="308">
        <f>IF(AF287="Neg","Neg",AF287*VLOOKUP($D287,$D$1422:$AY$1445,COLUMNS($D287:AG287),FALSE))</f>
        <v>1749.6638536907669</v>
      </c>
      <c r="AH287" s="308">
        <f>IF(AG287="Neg","Neg",AG287*VLOOKUP($D287,$D$1422:$AY$1445,COLUMNS($D287:AH287),FALSE))</f>
        <v>1830.4435433620743</v>
      </c>
      <c r="AI287" s="308">
        <f>IF(AH287="Neg","Neg",AH287*VLOOKUP($D287,$D$1422:$AY$1445,COLUMNS($D287:AI287),FALSE))</f>
        <v>1935.8149184911035</v>
      </c>
      <c r="AJ287" s="308">
        <f>IF(AI287="Neg","Neg",AI287*VLOOKUP($D287,$D$1422:$AY$1445,COLUMNS($D287:AJ287),FALSE))</f>
        <v>2007.8793461418177</v>
      </c>
      <c r="AK287" s="308">
        <f>IF(AJ287="Neg","Neg",AJ287*VLOOKUP($D287,$D$1422:$AY$1445,COLUMNS($D287:AK287),FALSE))</f>
        <v>2122.862293112245</v>
      </c>
      <c r="AL287" s="308">
        <f>IF(AK287="Neg","Neg",AK287*VLOOKUP($D287,$D$1422:$AY$1445,COLUMNS($D287:AL287),FALSE))</f>
        <v>2250.3563089743252</v>
      </c>
      <c r="AM287" s="308">
        <f>IF(AL287="Neg","Neg",AL287*VLOOKUP($D287,$D$1422:$AY$1445,COLUMNS($D287:AM287),FALSE))</f>
        <v>2366.8467707992877</v>
      </c>
      <c r="AN287" s="308">
        <f>IF(AM287="Neg","Neg",AM287*VLOOKUP($D287,$D$1422:$AY$1445,COLUMNS($D287:AN287),FALSE))</f>
        <v>2522.3835444436863</v>
      </c>
      <c r="AO287" s="308">
        <f>IF(AN287="Neg","Neg",AN287*VLOOKUP($D287,$D$1422:$AY$1445,COLUMNS($D287:AO287),FALSE))</f>
        <v>2662.1631541697325</v>
      </c>
      <c r="AP287" s="308">
        <f>IF(AO287="Neg","Neg",AO287*VLOOKUP($D287,$D$1422:$AY$1445,COLUMNS($D287:AP287),FALSE))</f>
        <v>2796.0096028366452</v>
      </c>
      <c r="AQ287" s="308">
        <f>IF(AP287="Neg","Neg",AP287*VLOOKUP($D287,$D$1422:$AY$1445,COLUMNS($D287:AQ287),FALSE))</f>
        <v>2802.8502542964693</v>
      </c>
      <c r="AR287" s="308">
        <f>IF(AQ287="Neg","Neg",AQ287*VLOOKUP($D287,$D$1422:$AY$1445,COLUMNS($D287:AR287),FALSE))</f>
        <v>2801.8104603671359</v>
      </c>
      <c r="AS287" s="308">
        <f>IF(AR287="Neg","Neg",AR287*VLOOKUP($D287,$D$1422:$AY$1445,COLUMNS($D287:AS287),FALSE))</f>
        <v>2934.7251940436067</v>
      </c>
      <c r="AT287" s="308">
        <f>IF(AS287="Neg","Neg",AS287*VLOOKUP($D287,$D$1422:$AY$1445,COLUMNS($D287:AT287),FALSE))</f>
        <v>3035.7063281376741</v>
      </c>
      <c r="AU287" s="308">
        <f>IF(AT287="Neg","Neg",AT287*VLOOKUP($D287,$D$1422:$AY$1445,COLUMNS($D287:AU287),FALSE))</f>
        <v>3128.4436479963119</v>
      </c>
      <c r="AV287" s="308">
        <f>IF(AU287="Neg","Neg",AU287*VLOOKUP($D287,$D$1422:$AY$1445,COLUMNS($D287:AV287),FALSE))</f>
        <v>3272.4644243588496</v>
      </c>
      <c r="AW287" s="308">
        <f>IF(AV287="Neg","Neg",AV287*VLOOKUP($D287,$D$1422:$AY$1445,COLUMNS($D287:AW287),FALSE))</f>
        <v>3413.6397431405776</v>
      </c>
      <c r="AX287" s="308">
        <f>IF(AW287="Neg","Neg",AW287*VLOOKUP($D287,$D$1422:$AY$1445,COLUMNS($D287:AX287),FALSE))</f>
        <v>3495.0604527253086</v>
      </c>
      <c r="AY287" s="308">
        <f>IF(AX287="Neg","Neg",AX287*VLOOKUP($D287,$D$1422:$AY$1445,COLUMNS($D287:AY287),FALSE))</f>
        <v>3620.2605862809205</v>
      </c>
      <c r="AZ287" s="308">
        <f>IF(AY287="Neg","Neg",AY287*VLOOKUP($D287,$D$1422:AZ$1445,COLUMNS($D287:AZ287),FALSE))</f>
        <v>3765.7758334881269</v>
      </c>
      <c r="BA287" s="308">
        <f>IF(AZ287="Neg","Neg",AZ287*VLOOKUP($D287,$D$1422:BA$1445,COLUMNS($D287:BA287),FALSE))</f>
        <v>3925.0431939542545</v>
      </c>
      <c r="BB287" s="308">
        <f>IF(BA287="Neg","Neg",BA287*VLOOKUP($D287,$D$1422:BB$1445,COLUMNS($D287:BB287),FALSE))</f>
        <v>4079.6407988882875</v>
      </c>
      <c r="BC287" s="308">
        <f>IF(BB287="Neg","Neg",BB287*VLOOKUP($D287,$D$1422:BC$1445,COLUMNS($D287:BC287),FALSE))</f>
        <v>4251.329783606986</v>
      </c>
    </row>
    <row r="288" spans="1:55">
      <c r="A288" s="304"/>
      <c r="B288" s="305" t="s">
        <v>201</v>
      </c>
      <c r="C288" s="306" t="s">
        <v>249</v>
      </c>
      <c r="D288" s="305" t="s">
        <v>249</v>
      </c>
      <c r="E288" s="312"/>
      <c r="F288" s="312"/>
      <c r="G288" s="312"/>
      <c r="H288" s="312"/>
      <c r="I288" s="312"/>
      <c r="J288" s="312"/>
      <c r="K288" s="312"/>
      <c r="L288" s="312"/>
      <c r="M288" s="312"/>
      <c r="N288" s="312"/>
      <c r="O288" s="312"/>
      <c r="P288" s="312"/>
      <c r="Q288" s="312"/>
      <c r="R288" s="312"/>
      <c r="S288" s="312"/>
      <c r="T288" s="312"/>
      <c r="U288" s="312"/>
      <c r="V288" s="312"/>
      <c r="W288" s="312"/>
      <c r="X288" s="312"/>
      <c r="Y288" s="312"/>
      <c r="Z288" s="312"/>
      <c r="AA288" s="312"/>
      <c r="AB288" s="312"/>
      <c r="AC288" s="307">
        <v>375</v>
      </c>
      <c r="AD288" s="307">
        <v>590</v>
      </c>
      <c r="AE288" s="307">
        <v>835</v>
      </c>
      <c r="AF288" s="308">
        <f>IF(AE288="Neg","Neg",AE288*VLOOKUP($D288,$D$1422:$AY$1445,COLUMNS($D288:AF288),FALSE))</f>
        <v>878.54834101826759</v>
      </c>
      <c r="AG288" s="308">
        <f>IF(AF288="Neg","Neg",AF288*VLOOKUP($D288,$D$1422:$AY$1445,COLUMNS($D288:AG288),FALSE))</f>
        <v>921.74720367936311</v>
      </c>
      <c r="AH288" s="308">
        <f>IF(AG288="Neg","Neg",AG288*VLOOKUP($D288,$D$1422:$AY$1445,COLUMNS($D288:AH288),FALSE))</f>
        <v>964.30306543049346</v>
      </c>
      <c r="AI288" s="308">
        <f>IF(AH288="Neg","Neg",AH288*VLOOKUP($D288,$D$1422:$AY$1445,COLUMNS($D288:AI288),FALSE))</f>
        <v>1019.814168416449</v>
      </c>
      <c r="AJ288" s="308">
        <f>IF(AI288="Neg","Neg",AI288*VLOOKUP($D288,$D$1422:$AY$1445,COLUMNS($D288:AJ288),FALSE))</f>
        <v>1057.7787091661944</v>
      </c>
      <c r="AK288" s="308">
        <f>IF(AJ288="Neg","Neg",AJ288*VLOOKUP($D288,$D$1422:$AY$1445,COLUMNS($D288:AK288),FALSE))</f>
        <v>1118.3533216080284</v>
      </c>
      <c r="AL288" s="308">
        <f>IF(AK288="Neg","Neg",AK288*VLOOKUP($D288,$D$1422:$AY$1445,COLUMNS($D288:AL288),FALSE))</f>
        <v>1185.5189387972</v>
      </c>
      <c r="AM288" s="308">
        <f>IF(AL288="Neg","Neg",AL288*VLOOKUP($D288,$D$1422:$AY$1445,COLUMNS($D288:AM288),FALSE))</f>
        <v>1246.8877309888994</v>
      </c>
      <c r="AN288" s="308">
        <f>IF(AM288="Neg","Neg",AM288*VLOOKUP($D288,$D$1422:$AY$1445,COLUMNS($D288:AN288),FALSE))</f>
        <v>1328.826662214813</v>
      </c>
      <c r="AO288" s="308">
        <f>IF(AN288="Neg","Neg",AN288*VLOOKUP($D288,$D$1422:$AY$1445,COLUMNS($D288:AO288),FALSE))</f>
        <v>1402.4645007771151</v>
      </c>
      <c r="AP288" s="308">
        <f>IF(AO288="Neg","Neg",AO288*VLOOKUP($D288,$D$1422:$AY$1445,COLUMNS($D288:AP288),FALSE))</f>
        <v>1472.9766677404411</v>
      </c>
      <c r="AQ288" s="308">
        <f>IF(AP288="Neg","Neg",AP288*VLOOKUP($D288,$D$1422:$AY$1445,COLUMNS($D288:AQ288),FALSE))</f>
        <v>1476.5804178785818</v>
      </c>
      <c r="AR288" s="308">
        <f>IF(AQ288="Neg","Neg",AQ288*VLOOKUP($D288,$D$1422:$AY$1445,COLUMNS($D288:AR288),FALSE))</f>
        <v>1476.0326400041381</v>
      </c>
      <c r="AS288" s="308">
        <f>IF(AR288="Neg","Neg",AR288*VLOOKUP($D288,$D$1422:$AY$1445,COLUMNS($D288:AS288),FALSE))</f>
        <v>1546.0539665781778</v>
      </c>
      <c r="AT288" s="308">
        <f>IF(AS288="Neg","Neg",AS288*VLOOKUP($D288,$D$1422:$AY$1445,COLUMNS($D288:AT288),FALSE))</f>
        <v>1599.2522296498157</v>
      </c>
      <c r="AU288" s="308">
        <f>IF(AT288="Neg","Neg",AT288*VLOOKUP($D288,$D$1422:$AY$1445,COLUMNS($D288:AU288),FALSE))</f>
        <v>1648.1075369570478</v>
      </c>
      <c r="AV288" s="308">
        <f>IF(AU288="Neg","Neg",AU288*VLOOKUP($D288,$D$1422:$AY$1445,COLUMNS($D288:AV288),FALSE))</f>
        <v>1723.9796809713814</v>
      </c>
      <c r="AW288" s="308">
        <f>IF(AV288="Neg","Neg",AV288*VLOOKUP($D288,$D$1422:$AY$1445,COLUMNS($D288:AW288),FALSE))</f>
        <v>1798.3527984368343</v>
      </c>
      <c r="AX288" s="308">
        <f>IF(AW288="Neg","Neg",AW288*VLOOKUP($D288,$D$1422:$AY$1445,COLUMNS($D288:AX288),FALSE))</f>
        <v>1841.2463583757935</v>
      </c>
      <c r="AY288" s="308">
        <f>IF(AX288="Neg","Neg",AX288*VLOOKUP($D288,$D$1422:$AY$1445,COLUMNS($D288:AY288),FALSE))</f>
        <v>1907.2035265265417</v>
      </c>
      <c r="AZ288" s="308">
        <f>IF(AY288="Neg","Neg",AY288*VLOOKUP($D288,$D$1422:AZ$1445,COLUMNS($D288:AZ288),FALSE))</f>
        <v>1983.8629785252908</v>
      </c>
      <c r="BA288" s="308">
        <f>IF(AZ288="Neg","Neg",AZ288*VLOOKUP($D288,$D$1422:BA$1445,COLUMNS($D288:BA288),FALSE))</f>
        <v>2067.7672346699069</v>
      </c>
      <c r="BB288" s="308">
        <f>IF(BA288="Neg","Neg",BA288*VLOOKUP($D288,$D$1422:BB$1445,COLUMNS($D288:BB288),FALSE))</f>
        <v>2149.2113987834196</v>
      </c>
      <c r="BC288" s="308">
        <f>IF(BB288="Neg","Neg",BB288*VLOOKUP($D288,$D$1422:BC$1445,COLUMNS($D288:BC288),FALSE))</f>
        <v>2239.6595389980021</v>
      </c>
    </row>
    <row r="289" spans="1:55">
      <c r="A289" s="304"/>
      <c r="B289" s="305" t="s">
        <v>201</v>
      </c>
      <c r="C289" s="306" t="s">
        <v>91</v>
      </c>
      <c r="D289" s="305" t="s">
        <v>91</v>
      </c>
      <c r="E289" s="312"/>
      <c r="F289" s="312"/>
      <c r="G289" s="312"/>
      <c r="H289" s="312"/>
      <c r="I289" s="312"/>
      <c r="J289" s="312"/>
      <c r="K289" s="312"/>
      <c r="L289" s="312"/>
      <c r="M289" s="312"/>
      <c r="N289" s="312"/>
      <c r="O289" s="312"/>
      <c r="P289" s="312"/>
      <c r="Q289" s="312"/>
      <c r="R289" s="312"/>
      <c r="S289" s="312"/>
      <c r="T289" s="312"/>
      <c r="U289" s="312"/>
      <c r="V289" s="312"/>
      <c r="W289" s="312"/>
      <c r="X289" s="312"/>
      <c r="Y289" s="312"/>
      <c r="Z289" s="312"/>
      <c r="AA289" s="312"/>
      <c r="AB289" s="312"/>
      <c r="AC289" s="307">
        <v>55</v>
      </c>
      <c r="AD289" s="307">
        <v>60</v>
      </c>
      <c r="AE289" s="307">
        <v>60</v>
      </c>
      <c r="AF289" s="308">
        <f>IF(AE289="Neg","Neg",AE289*VLOOKUP($D289,$D$1422:$AY$1445,COLUMNS($D289:AF289),FALSE))</f>
        <v>63.129222109097071</v>
      </c>
      <c r="AG289" s="308">
        <f>IF(AF289="Neg","Neg",AF289*VLOOKUP($D289,$D$1422:$AY$1445,COLUMNS($D289:AG289),FALSE))</f>
        <v>66.233332000912313</v>
      </c>
      <c r="AH289" s="308">
        <f>IF(AG289="Neg","Neg",AG289*VLOOKUP($D289,$D$1422:$AY$1445,COLUMNS($D289:AH289),FALSE))</f>
        <v>69.291238234526475</v>
      </c>
      <c r="AI289" s="308">
        <f>IF(AH289="Neg","Neg",AH289*VLOOKUP($D289,$D$1422:$AY$1445,COLUMNS($D289:AI289),FALSE))</f>
        <v>73.280060005972373</v>
      </c>
      <c r="AJ289" s="308">
        <f>IF(AI289="Neg","Neg",AI289*VLOOKUP($D289,$D$1422:$AY$1445,COLUMNS($D289:AJ289),FALSE))</f>
        <v>76.008050958049878</v>
      </c>
      <c r="AK289" s="308">
        <f>IF(AJ289="Neg","Neg",AJ289*VLOOKUP($D289,$D$1422:$AY$1445,COLUMNS($D289:AK289),FALSE))</f>
        <v>80.360717720337348</v>
      </c>
      <c r="AL289" s="308">
        <f>IF(AK289="Neg","Neg",AK289*VLOOKUP($D289,$D$1422:$AY$1445,COLUMNS($D289:AL289),FALSE))</f>
        <v>85.186989614170031</v>
      </c>
      <c r="AM289" s="308">
        <f>IF(AL289="Neg","Neg",AL289*VLOOKUP($D289,$D$1422:$AY$1445,COLUMNS($D289:AM289),FALSE))</f>
        <v>89.596723184831063</v>
      </c>
      <c r="AN289" s="308">
        <f>IF(AM289="Neg","Neg",AM289*VLOOKUP($D289,$D$1422:$AY$1445,COLUMNS($D289:AN289),FALSE))</f>
        <v>95.484550578309879</v>
      </c>
      <c r="AO289" s="308">
        <f>IF(AN289="Neg","Neg",AN289*VLOOKUP($D289,$D$1422:$AY$1445,COLUMNS($D289:AO289),FALSE))</f>
        <v>100.77589227140942</v>
      </c>
      <c r="AP289" s="308">
        <f>IF(AO289="Neg","Neg",AO289*VLOOKUP($D289,$D$1422:$AY$1445,COLUMNS($D289:AP289),FALSE))</f>
        <v>105.84263480769633</v>
      </c>
      <c r="AQ289" s="308">
        <f>IF(AP289="Neg","Neg",AP289*VLOOKUP($D289,$D$1422:$AY$1445,COLUMNS($D289:AQ289),FALSE))</f>
        <v>106.10158691343099</v>
      </c>
      <c r="AR289" s="308">
        <f>IF(AQ289="Neg","Neg",AQ289*VLOOKUP($D289,$D$1422:$AY$1445,COLUMNS($D289:AR289),FALSE))</f>
        <v>106.06222562903983</v>
      </c>
      <c r="AS289" s="308">
        <f>IF(AR289="Neg","Neg",AR289*VLOOKUP($D289,$D$1422:$AY$1445,COLUMNS($D289:AS289),FALSE))</f>
        <v>111.0936981972343</v>
      </c>
      <c r="AT289" s="308">
        <f>IF(AS289="Neg","Neg",AS289*VLOOKUP($D289,$D$1422:$AY$1445,COLUMNS($D289:AT289),FALSE))</f>
        <v>114.91632787902864</v>
      </c>
      <c r="AU289" s="308">
        <f>IF(AT289="Neg","Neg",AT289*VLOOKUP($D289,$D$1422:$AY$1445,COLUMNS($D289:AU289),FALSE))</f>
        <v>118.42688888314112</v>
      </c>
      <c r="AV289" s="308">
        <f>IF(AU289="Neg","Neg",AU289*VLOOKUP($D289,$D$1422:$AY$1445,COLUMNS($D289:AV289),FALSE))</f>
        <v>123.87877947099743</v>
      </c>
      <c r="AW289" s="308">
        <f>IF(AV289="Neg","Neg",AV289*VLOOKUP($D289,$D$1422:$AY$1445,COLUMNS($D289:AW289),FALSE))</f>
        <v>129.22295557629943</v>
      </c>
      <c r="AX289" s="308">
        <f>IF(AW289="Neg","Neg",AW289*VLOOKUP($D289,$D$1422:$AY$1445,COLUMNS($D289:AX289),FALSE))</f>
        <v>132.30512754796118</v>
      </c>
      <c r="AY289" s="308">
        <f>IF(AX289="Neg","Neg",AX289*VLOOKUP($D289,$D$1422:$AY$1445,COLUMNS($D289:AY289),FALSE))</f>
        <v>137.04456478035027</v>
      </c>
      <c r="AZ289" s="308">
        <f>IF(AY289="Neg","Neg",AY289*VLOOKUP($D289,$D$1422:AZ$1445,COLUMNS($D289:AZ289),FALSE))</f>
        <v>142.55302839702685</v>
      </c>
      <c r="BA289" s="308">
        <f>IF(AZ289="Neg","Neg",AZ289*VLOOKUP($D289,$D$1422:BA$1445,COLUMNS($D289:BA289),FALSE))</f>
        <v>148.58207674274777</v>
      </c>
      <c r="BB289" s="308">
        <f>IF(BA289="Neg","Neg",BA289*VLOOKUP($D289,$D$1422:BB$1445,COLUMNS($D289:BB289),FALSE))</f>
        <v>154.4343520083894</v>
      </c>
      <c r="BC289" s="308">
        <f>IF(BB289="Neg","Neg",BB289*VLOOKUP($D289,$D$1422:BC$1445,COLUMNS($D289:BC289),FALSE))</f>
        <v>160.93361956871868</v>
      </c>
    </row>
    <row r="290" spans="1:55">
      <c r="A290" s="304"/>
      <c r="B290" s="305" t="s">
        <v>201</v>
      </c>
      <c r="C290" s="306" t="s">
        <v>299</v>
      </c>
      <c r="D290" s="305" t="s">
        <v>231</v>
      </c>
      <c r="E290" s="312"/>
      <c r="F290" s="312"/>
      <c r="G290" s="312"/>
      <c r="H290" s="312"/>
      <c r="I290" s="312"/>
      <c r="J290" s="312"/>
      <c r="K290" s="312"/>
      <c r="L290" s="312"/>
      <c r="M290" s="312"/>
      <c r="N290" s="312"/>
      <c r="O290" s="312"/>
      <c r="P290" s="312"/>
      <c r="Q290" s="312"/>
      <c r="R290" s="312"/>
      <c r="S290" s="312"/>
      <c r="T290" s="312"/>
      <c r="U290" s="312"/>
      <c r="V290" s="312"/>
      <c r="W290" s="312"/>
      <c r="X290" s="312"/>
      <c r="Y290" s="312"/>
      <c r="Z290" s="312"/>
      <c r="AA290" s="312"/>
      <c r="AB290" s="312"/>
      <c r="AC290" s="307">
        <v>295</v>
      </c>
      <c r="AD290" s="307">
        <v>775</v>
      </c>
      <c r="AE290" s="307">
        <v>840</v>
      </c>
      <c r="AF290" s="308">
        <f>IF(AE290="Neg","Neg",AE290*VLOOKUP($D290,$D$1422:$AY$1445,COLUMNS($D290:AF290),FALSE))</f>
        <v>883.80910952735894</v>
      </c>
      <c r="AG290" s="308">
        <f>IF(AF290="Neg","Neg",AF290*VLOOKUP($D290,$D$1422:$AY$1445,COLUMNS($D290:AG290),FALSE))</f>
        <v>927.26664801277241</v>
      </c>
      <c r="AH290" s="308">
        <f>IF(AG290="Neg","Neg",AG290*VLOOKUP($D290,$D$1422:$AY$1445,COLUMNS($D290:AH290),FALSE))</f>
        <v>970.07733528337064</v>
      </c>
      <c r="AI290" s="308">
        <f>IF(AH290="Neg","Neg",AH290*VLOOKUP($D290,$D$1422:$AY$1445,COLUMNS($D290:AI290),FALSE))</f>
        <v>1025.9208400836133</v>
      </c>
      <c r="AJ290" s="308">
        <f>IF(AI290="Neg","Neg",AI290*VLOOKUP($D290,$D$1422:$AY$1445,COLUMNS($D290:AJ290),FALSE))</f>
        <v>1064.1127134126984</v>
      </c>
      <c r="AK290" s="308">
        <f>IF(AJ290="Neg","Neg",AJ290*VLOOKUP($D290,$D$1422:$AY$1445,COLUMNS($D290:AK290),FALSE))</f>
        <v>1125.0500480847229</v>
      </c>
      <c r="AL290" s="308">
        <f>IF(AK290="Neg","Neg",AK290*VLOOKUP($D290,$D$1422:$AY$1445,COLUMNS($D290:AL290),FALSE))</f>
        <v>1192.6178545983805</v>
      </c>
      <c r="AM290" s="308">
        <f>IF(AL290="Neg","Neg",AL290*VLOOKUP($D290,$D$1422:$AY$1445,COLUMNS($D290:AM290),FALSE))</f>
        <v>1254.3541245876349</v>
      </c>
      <c r="AN290" s="308">
        <f>IF(AM290="Neg","Neg",AM290*VLOOKUP($D290,$D$1422:$AY$1445,COLUMNS($D290:AN290),FALSE))</f>
        <v>1336.7837080963384</v>
      </c>
      <c r="AO290" s="308">
        <f>IF(AN290="Neg","Neg",AN290*VLOOKUP($D290,$D$1422:$AY$1445,COLUMNS($D290:AO290),FALSE))</f>
        <v>1410.862491799732</v>
      </c>
      <c r="AP290" s="308">
        <f>IF(AO290="Neg","Neg",AO290*VLOOKUP($D290,$D$1422:$AY$1445,COLUMNS($D290:AP290),FALSE))</f>
        <v>1481.7968873077486</v>
      </c>
      <c r="AQ290" s="308">
        <f>IF(AP290="Neg","Neg",AP290*VLOOKUP($D290,$D$1422:$AY$1445,COLUMNS($D290:AQ290),FALSE))</f>
        <v>1485.4222167880339</v>
      </c>
      <c r="AR290" s="308">
        <f>IF(AQ290="Neg","Neg",AQ290*VLOOKUP($D290,$D$1422:$AY$1445,COLUMNS($D290:AR290),FALSE))</f>
        <v>1484.8711588065576</v>
      </c>
      <c r="AS290" s="308">
        <f>IF(AR290="Neg","Neg",AR290*VLOOKUP($D290,$D$1422:$AY$1445,COLUMNS($D290:AS290),FALSE))</f>
        <v>1555.3117747612803</v>
      </c>
      <c r="AT290" s="308">
        <f>IF(AS290="Neg","Neg",AS290*VLOOKUP($D290,$D$1422:$AY$1445,COLUMNS($D290:AT290),FALSE))</f>
        <v>1608.8285903064011</v>
      </c>
      <c r="AU290" s="308">
        <f>IF(AT290="Neg","Neg",AT290*VLOOKUP($D290,$D$1422:$AY$1445,COLUMNS($D290:AU290),FALSE))</f>
        <v>1657.9764443639758</v>
      </c>
      <c r="AV290" s="308">
        <f>IF(AU290="Neg","Neg",AU290*VLOOKUP($D290,$D$1422:$AY$1445,COLUMNS($D290:AV290),FALSE))</f>
        <v>1734.302912593964</v>
      </c>
      <c r="AW290" s="308">
        <f>IF(AV290="Neg","Neg",AV290*VLOOKUP($D290,$D$1422:$AY$1445,COLUMNS($D290:AW290),FALSE))</f>
        <v>1809.1213780681921</v>
      </c>
      <c r="AX290" s="308">
        <f>IF(AW290="Neg","Neg",AW290*VLOOKUP($D290,$D$1422:$AY$1445,COLUMNS($D290:AX290),FALSE))</f>
        <v>1852.2717856714564</v>
      </c>
      <c r="AY290" s="308">
        <f>IF(AX290="Neg","Neg",AX290*VLOOKUP($D290,$D$1422:$AY$1445,COLUMNS($D290:AY290),FALSE))</f>
        <v>1918.6239069249038</v>
      </c>
      <c r="AZ290" s="308">
        <f>IF(AY290="Neg","Neg",AY290*VLOOKUP($D290,$D$1422:AZ$1445,COLUMNS($D290:AZ290),FALSE))</f>
        <v>1995.7423975583758</v>
      </c>
      <c r="BA290" s="308">
        <f>IF(AZ290="Neg","Neg",AZ290*VLOOKUP($D290,$D$1422:BA$1445,COLUMNS($D290:BA290),FALSE))</f>
        <v>2080.1490743984687</v>
      </c>
      <c r="BB290" s="308">
        <f>IF(BA290="Neg","Neg",BA290*VLOOKUP($D290,$D$1422:BB$1445,COLUMNS($D290:BB290),FALSE))</f>
        <v>2162.0809281174515</v>
      </c>
      <c r="BC290" s="308">
        <f>IF(BB290="Neg","Neg",BB290*VLOOKUP($D290,$D$1422:BC$1445,COLUMNS($D290:BC290),FALSE))</f>
        <v>2253.0706739620614</v>
      </c>
    </row>
    <row r="291" spans="1:55">
      <c r="A291" s="304"/>
      <c r="B291" s="305" t="s">
        <v>201</v>
      </c>
      <c r="C291" s="306" t="s">
        <v>300</v>
      </c>
      <c r="D291" s="305" t="s">
        <v>230</v>
      </c>
      <c r="E291" s="312"/>
      <c r="F291" s="312"/>
      <c r="G291" s="312"/>
      <c r="H291" s="312"/>
      <c r="I291" s="312"/>
      <c r="J291" s="312"/>
      <c r="K291" s="312"/>
      <c r="L291" s="312"/>
      <c r="M291" s="312"/>
      <c r="N291" s="312"/>
      <c r="O291" s="312"/>
      <c r="P291" s="312"/>
      <c r="Q291" s="312"/>
      <c r="R291" s="312"/>
      <c r="S291" s="312"/>
      <c r="T291" s="312"/>
      <c r="U291" s="312"/>
      <c r="V291" s="312"/>
      <c r="W291" s="312"/>
      <c r="X291" s="312"/>
      <c r="Y291" s="312"/>
      <c r="Z291" s="312"/>
      <c r="AA291" s="312"/>
      <c r="AB291" s="312"/>
      <c r="AC291" s="307">
        <v>115</v>
      </c>
      <c r="AD291" s="307">
        <v>330</v>
      </c>
      <c r="AE291" s="307">
        <v>355</v>
      </c>
      <c r="AF291" s="308">
        <f>IF(AE291="Neg","Neg",AE291*VLOOKUP($D291,$D$1422:$AY$1445,COLUMNS($D291:AF291),FALSE))</f>
        <v>373.51456414549102</v>
      </c>
      <c r="AG291" s="308">
        <f>IF(AF291="Neg","Neg",AF291*VLOOKUP($D291,$D$1422:$AY$1445,COLUMNS($D291:AG291),FALSE))</f>
        <v>391.88054767206455</v>
      </c>
      <c r="AH291" s="308">
        <f>IF(AG291="Neg","Neg",AG291*VLOOKUP($D291,$D$1422:$AY$1445,COLUMNS($D291:AH291),FALSE))</f>
        <v>409.97315955428166</v>
      </c>
      <c r="AI291" s="308">
        <f>IF(AH291="Neg","Neg",AH291*VLOOKUP($D291,$D$1422:$AY$1445,COLUMNS($D291:AI291),FALSE))</f>
        <v>433.57368836866993</v>
      </c>
      <c r="AJ291" s="308">
        <f>IF(AI291="Neg","Neg",AI291*VLOOKUP($D291,$D$1422:$AY$1445,COLUMNS($D291:AJ291),FALSE))</f>
        <v>449.71430150179521</v>
      </c>
      <c r="AK291" s="308">
        <f>IF(AJ291="Neg","Neg",AJ291*VLOOKUP($D291,$D$1422:$AY$1445,COLUMNS($D291:AK291),FALSE))</f>
        <v>475.4675798453294</v>
      </c>
      <c r="AL291" s="308">
        <f>IF(AK291="Neg","Neg",AK291*VLOOKUP($D291,$D$1422:$AY$1445,COLUMNS($D291:AL291),FALSE))</f>
        <v>504.02302188383948</v>
      </c>
      <c r="AM291" s="308">
        <f>IF(AL291="Neg","Neg",AL291*VLOOKUP($D291,$D$1422:$AY$1445,COLUMNS($D291:AM291),FALSE))</f>
        <v>530.11394551025057</v>
      </c>
      <c r="AN291" s="308">
        <f>IF(AM291="Neg","Neg",AM291*VLOOKUP($D291,$D$1422:$AY$1445,COLUMNS($D291:AN291),FALSE))</f>
        <v>564.95025758833356</v>
      </c>
      <c r="AO291" s="308">
        <f>IF(AN291="Neg","Neg",AN291*VLOOKUP($D291,$D$1422:$AY$1445,COLUMNS($D291:AO291),FALSE))</f>
        <v>596.25736260583915</v>
      </c>
      <c r="AP291" s="308">
        <f>IF(AO291="Neg","Neg",AO291*VLOOKUP($D291,$D$1422:$AY$1445,COLUMNS($D291:AP291),FALSE))</f>
        <v>626.23558927887007</v>
      </c>
      <c r="AQ291" s="308">
        <f>IF(AP291="Neg","Neg",AP291*VLOOKUP($D291,$D$1422:$AY$1445,COLUMNS($D291:AQ291),FALSE))</f>
        <v>627.7677225711335</v>
      </c>
      <c r="AR291" s="308">
        <f>IF(AQ291="Neg","Neg",AQ291*VLOOKUP($D291,$D$1422:$AY$1445,COLUMNS($D291:AR291),FALSE))</f>
        <v>627.53483497181912</v>
      </c>
      <c r="AS291" s="308">
        <f>IF(AR291="Neg","Neg",AR291*VLOOKUP($D291,$D$1422:$AY$1445,COLUMNS($D291:AS291),FALSE))</f>
        <v>657.30438100030312</v>
      </c>
      <c r="AT291" s="308">
        <f>IF(AS291="Neg","Neg",AS291*VLOOKUP($D291,$D$1422:$AY$1445,COLUMNS($D291:AT291),FALSE))</f>
        <v>679.92160661758635</v>
      </c>
      <c r="AU291" s="308">
        <f>IF(AT291="Neg","Neg",AT291*VLOOKUP($D291,$D$1422:$AY$1445,COLUMNS($D291:AU291),FALSE))</f>
        <v>700.69242589191856</v>
      </c>
      <c r="AV291" s="308">
        <f>IF(AU291="Neg","Neg",AU291*VLOOKUP($D291,$D$1422:$AY$1445,COLUMNS($D291:AV291),FALSE))</f>
        <v>732.94944520340175</v>
      </c>
      <c r="AW291" s="308">
        <f>IF(AV291="Neg","Neg",AV291*VLOOKUP($D291,$D$1422:$AY$1445,COLUMNS($D291:AW291),FALSE))</f>
        <v>764.56915382643865</v>
      </c>
      <c r="AX291" s="308">
        <f>IF(AW291="Neg","Neg",AW291*VLOOKUP($D291,$D$1422:$AY$1445,COLUMNS($D291:AX291),FALSE))</f>
        <v>782.805337992104</v>
      </c>
      <c r="AY291" s="308">
        <f>IF(AX291="Neg","Neg",AX291*VLOOKUP($D291,$D$1422:$AY$1445,COLUMNS($D291:AY291),FALSE))</f>
        <v>810.84700828373957</v>
      </c>
      <c r="AZ291" s="308">
        <f>IF(AY291="Neg","Neg",AY291*VLOOKUP($D291,$D$1422:AZ$1445,COLUMNS($D291:AZ291),FALSE))</f>
        <v>843.43875134907603</v>
      </c>
      <c r="BA291" s="308">
        <f>IF(AZ291="Neg","Neg",AZ291*VLOOKUP($D291,$D$1422:BA$1445,COLUMNS($D291:BA291),FALSE))</f>
        <v>879.11062072792481</v>
      </c>
      <c r="BB291" s="308">
        <f>IF(BA291="Neg","Neg",BA291*VLOOKUP($D291,$D$1422:BB$1445,COLUMNS($D291:BB291),FALSE))</f>
        <v>913.7365827163045</v>
      </c>
      <c r="BC291" s="308">
        <f>IF(BB291="Neg","Neg",BB291*VLOOKUP($D291,$D$1422:BC$1445,COLUMNS($D291:BC291),FALSE))</f>
        <v>952.19058244825283</v>
      </c>
    </row>
    <row r="292" spans="1:55">
      <c r="A292" s="304"/>
      <c r="B292" s="305" t="s">
        <v>201</v>
      </c>
      <c r="C292" s="306" t="s">
        <v>368</v>
      </c>
      <c r="D292" s="305" t="s">
        <v>792</v>
      </c>
      <c r="E292" s="312"/>
      <c r="F292" s="312"/>
      <c r="G292" s="312"/>
      <c r="H292" s="312"/>
      <c r="I292" s="312"/>
      <c r="J292" s="312"/>
      <c r="K292" s="312"/>
      <c r="L292" s="312"/>
      <c r="M292" s="312"/>
      <c r="N292" s="312"/>
      <c r="O292" s="312"/>
      <c r="P292" s="312"/>
      <c r="Q292" s="312"/>
      <c r="R292" s="312"/>
      <c r="S292" s="312"/>
      <c r="T292" s="312"/>
      <c r="U292" s="312"/>
      <c r="V292" s="312"/>
      <c r="W292" s="312"/>
      <c r="X292" s="312"/>
      <c r="Y292" s="312"/>
      <c r="Z292" s="312"/>
      <c r="AA292" s="312"/>
      <c r="AB292" s="312"/>
      <c r="AC292" s="307">
        <v>20</v>
      </c>
      <c r="AD292" s="307">
        <v>55</v>
      </c>
      <c r="AE292" s="307">
        <v>105</v>
      </c>
      <c r="AF292" s="308">
        <f>IF(AE292="Neg","Neg",AE292*VLOOKUP($D292,$D$1422:$AY$1445,COLUMNS($D292:AF292),FALSE))</f>
        <v>110.47613869091987</v>
      </c>
      <c r="AG292" s="308">
        <f>IF(AF292="Neg","Neg",AF292*VLOOKUP($D292,$D$1422:$AY$1445,COLUMNS($D292:AG292),FALSE))</f>
        <v>115.90833100159655</v>
      </c>
      <c r="AH292" s="308">
        <f>IF(AG292="Neg","Neg",AG292*VLOOKUP($D292,$D$1422:$AY$1445,COLUMNS($D292:AH292),FALSE))</f>
        <v>121.25966691042133</v>
      </c>
      <c r="AI292" s="308">
        <f>IF(AH292="Neg","Neg",AH292*VLOOKUP($D292,$D$1422:$AY$1445,COLUMNS($D292:AI292),FALSE))</f>
        <v>128.24010501045166</v>
      </c>
      <c r="AJ292" s="308">
        <f>IF(AI292="Neg","Neg",AI292*VLOOKUP($D292,$D$1422:$AY$1445,COLUMNS($D292:AJ292),FALSE))</f>
        <v>133.01408917658731</v>
      </c>
      <c r="AK292" s="308">
        <f>IF(AJ292="Neg","Neg",AJ292*VLOOKUP($D292,$D$1422:$AY$1445,COLUMNS($D292:AK292),FALSE))</f>
        <v>140.63125601059036</v>
      </c>
      <c r="AL292" s="308">
        <f>IF(AK292="Neg","Neg",AK292*VLOOKUP($D292,$D$1422:$AY$1445,COLUMNS($D292:AL292),FALSE))</f>
        <v>149.07723182479756</v>
      </c>
      <c r="AM292" s="308">
        <f>IF(AL292="Neg","Neg",AL292*VLOOKUP($D292,$D$1422:$AY$1445,COLUMNS($D292:AM292),FALSE))</f>
        <v>156.79426557345437</v>
      </c>
      <c r="AN292" s="308">
        <f>IF(AM292="Neg","Neg",AM292*VLOOKUP($D292,$D$1422:$AY$1445,COLUMNS($D292:AN292),FALSE))</f>
        <v>167.0979635120423</v>
      </c>
      <c r="AO292" s="308">
        <f>IF(AN292="Neg","Neg",AN292*VLOOKUP($D292,$D$1422:$AY$1445,COLUMNS($D292:AO292),FALSE))</f>
        <v>176.3578114749665</v>
      </c>
      <c r="AP292" s="308">
        <f>IF(AO292="Neg","Neg",AO292*VLOOKUP($D292,$D$1422:$AY$1445,COLUMNS($D292:AP292),FALSE))</f>
        <v>185.22461091346858</v>
      </c>
      <c r="AQ292" s="308">
        <f>IF(AP292="Neg","Neg",AP292*VLOOKUP($D292,$D$1422:$AY$1445,COLUMNS($D292:AQ292),FALSE))</f>
        <v>185.67777709850424</v>
      </c>
      <c r="AR292" s="308">
        <f>IF(AQ292="Neg","Neg",AQ292*VLOOKUP($D292,$D$1422:$AY$1445,COLUMNS($D292:AR292),FALSE))</f>
        <v>185.60889485081969</v>
      </c>
      <c r="AS292" s="308">
        <f>IF(AR292="Neg","Neg",AR292*VLOOKUP($D292,$D$1422:$AY$1445,COLUMNS($D292:AS292),FALSE))</f>
        <v>194.41397184516003</v>
      </c>
      <c r="AT292" s="308">
        <f>IF(AS292="Neg","Neg",AS292*VLOOKUP($D292,$D$1422:$AY$1445,COLUMNS($D292:AT292),FALSE))</f>
        <v>201.10357378830014</v>
      </c>
      <c r="AU292" s="308">
        <f>IF(AT292="Neg","Neg",AT292*VLOOKUP($D292,$D$1422:$AY$1445,COLUMNS($D292:AU292),FALSE))</f>
        <v>207.24705554549698</v>
      </c>
      <c r="AV292" s="308">
        <f>IF(AU292="Neg","Neg",AU292*VLOOKUP($D292,$D$1422:$AY$1445,COLUMNS($D292:AV292),FALSE))</f>
        <v>216.7878640742455</v>
      </c>
      <c r="AW292" s="308">
        <f>IF(AV292="Neg","Neg",AV292*VLOOKUP($D292,$D$1422:$AY$1445,COLUMNS($D292:AW292),FALSE))</f>
        <v>226.14017225852402</v>
      </c>
      <c r="AX292" s="308">
        <f>IF(AW292="Neg","Neg",AW292*VLOOKUP($D292,$D$1422:$AY$1445,COLUMNS($D292:AX292),FALSE))</f>
        <v>231.53397320893205</v>
      </c>
      <c r="AY292" s="308">
        <f>IF(AX292="Neg","Neg",AX292*VLOOKUP($D292,$D$1422:$AY$1445,COLUMNS($D292:AY292),FALSE))</f>
        <v>239.82798836561298</v>
      </c>
      <c r="AZ292" s="308">
        <f>IF(AY292="Neg","Neg",AY292*VLOOKUP($D292,$D$1422:AZ$1445,COLUMNS($D292:AZ292),FALSE))</f>
        <v>249.46779969479698</v>
      </c>
      <c r="BA292" s="308">
        <f>IF(AZ292="Neg","Neg",AZ292*VLOOKUP($D292,$D$1422:BA$1445,COLUMNS($D292:BA292),FALSE))</f>
        <v>260.01863429980858</v>
      </c>
      <c r="BB292" s="308">
        <f>IF(BA292="Neg","Neg",BA292*VLOOKUP($D292,$D$1422:BB$1445,COLUMNS($D292:BB292),FALSE))</f>
        <v>270.26011601468144</v>
      </c>
      <c r="BC292" s="308">
        <f>IF(BB292="Neg","Neg",BB292*VLOOKUP($D292,$D$1422:BC$1445,COLUMNS($D292:BC292),FALSE))</f>
        <v>281.63383424525767</v>
      </c>
    </row>
    <row r="293" spans="1:55">
      <c r="A293" s="304"/>
      <c r="B293" s="135" t="s">
        <v>1010</v>
      </c>
      <c r="C293" s="309" t="s">
        <v>818</v>
      </c>
      <c r="D293" s="166" t="s">
        <v>227</v>
      </c>
      <c r="E293" s="168"/>
      <c r="F293" s="168"/>
      <c r="G293" s="168"/>
      <c r="H293" s="168"/>
      <c r="I293" s="168"/>
      <c r="J293" s="168"/>
      <c r="K293" s="168"/>
      <c r="L293" s="168"/>
      <c r="M293" s="168"/>
      <c r="N293" s="168"/>
      <c r="O293" s="168"/>
      <c r="P293" s="168"/>
      <c r="Q293" s="168"/>
      <c r="R293" s="168"/>
      <c r="S293" s="168"/>
      <c r="T293" s="168"/>
      <c r="U293" s="168"/>
      <c r="V293" s="168"/>
      <c r="W293" s="168"/>
      <c r="X293" s="168"/>
      <c r="Y293" s="168"/>
      <c r="Z293" s="168"/>
      <c r="AA293" s="168"/>
      <c r="AB293" s="168"/>
      <c r="AC293" s="168"/>
      <c r="AD293" s="310">
        <v>-150</v>
      </c>
      <c r="AE293" s="310">
        <v>-210</v>
      </c>
      <c r="AF293" s="310">
        <v>-210</v>
      </c>
      <c r="AG293" s="311">
        <f>IF(AF293="Neg","Neg",AF293*VLOOKUP($D293,$D$1422:$AY$1445,COLUMNS($D293:AG293),FALSE))</f>
        <v>-220.32585315489365</v>
      </c>
      <c r="AH293" s="311">
        <f>IF(AG293="Neg","Neg",AG293*VLOOKUP($D293,$D$1422:$AY$1445,COLUMNS($D293:AH293),FALSE))</f>
        <v>-230.49800937042914</v>
      </c>
      <c r="AI293" s="311">
        <f>IF(AH293="Neg","Neg",AH293*VLOOKUP($D293,$D$1422:$AY$1445,COLUMNS($D293:AI293),FALSE))</f>
        <v>-243.76686559926159</v>
      </c>
      <c r="AJ293" s="311">
        <f>IF(AI293="Neg","Neg",AI293*VLOOKUP($D293,$D$1422:$AY$1445,COLUMNS($D293:AJ293),FALSE))</f>
        <v>-252.84155527223515</v>
      </c>
      <c r="AK293" s="311">
        <f>IF(AJ293="Neg","Neg",AJ293*VLOOKUP($D293,$D$1422:$AY$1445,COLUMNS($D293:AK293),FALSE))</f>
        <v>-267.32074556703606</v>
      </c>
      <c r="AL293" s="311">
        <f>IF(AK293="Neg","Neg",AK293*VLOOKUP($D293,$D$1422:$AY$1445,COLUMNS($D293:AL293),FALSE))</f>
        <v>-283.37538815321193</v>
      </c>
      <c r="AM293" s="311">
        <f>IF(AL293="Neg","Neg",AL293*VLOOKUP($D293,$D$1422:$AY$1445,COLUMNS($D293:AM293),FALSE))</f>
        <v>-298.04441176700635</v>
      </c>
      <c r="AN293" s="311">
        <f>IF(AM293="Neg","Neg",AM293*VLOOKUP($D293,$D$1422:$AY$1445,COLUMNS($D293:AN293),FALSE))</f>
        <v>-317.63032952936663</v>
      </c>
      <c r="AO293" s="311">
        <f>IF(AN293="Neg","Neg",AN293*VLOOKUP($D293,$D$1422:$AY$1445,COLUMNS($D293:AO293),FALSE))</f>
        <v>-335.23203153720397</v>
      </c>
      <c r="AP293" s="311">
        <f>IF(AO293="Neg","Neg",AO293*VLOOKUP($D293,$D$1422:$AY$1445,COLUMNS($D293:AP293),FALSE))</f>
        <v>-352.08660216348966</v>
      </c>
      <c r="AQ293" s="311">
        <f>IF(AP293="Neg","Neg",AP293*VLOOKUP($D293,$D$1422:$AY$1445,COLUMNS($D293:AQ293),FALSE))</f>
        <v>-352.94800897934272</v>
      </c>
      <c r="AR293" s="311">
        <f>IF(AQ293="Neg","Neg",AQ293*VLOOKUP($D293,$D$1422:$AY$1445,COLUMNS($D293:AR293),FALSE))</f>
        <v>-352.81707326611848</v>
      </c>
      <c r="AS293" s="311">
        <f>IF(AR293="Neg","Neg",AR293*VLOOKUP($D293,$D$1422:$AY$1445,COLUMNS($D293:AS293),FALSE))</f>
        <v>-369.55431798449717</v>
      </c>
      <c r="AT293" s="311">
        <f>IF(AS293="Neg","Neg",AS293*VLOOKUP($D293,$D$1422:$AY$1445,COLUMNS($D293:AT293),FALSE))</f>
        <v>-382.2703345352719</v>
      </c>
      <c r="AU293" s="311">
        <f>IF(AT293="Neg","Neg",AT293*VLOOKUP($D293,$D$1422:$AY$1445,COLUMNS($D293:AU293),FALSE))</f>
        <v>-393.94825145288564</v>
      </c>
      <c r="AV293" s="311">
        <f>IF(AU293="Neg","Neg",AU293*VLOOKUP($D293,$D$1422:$AY$1445,COLUMNS($D293:AV293),FALSE))</f>
        <v>-412.08402099351559</v>
      </c>
      <c r="AW293" s="311">
        <f>IF(AV293="Neg","Neg",AV293*VLOOKUP($D293,$D$1422:$AY$1445,COLUMNS($D293:AW293),FALSE))</f>
        <v>-429.86147721139758</v>
      </c>
      <c r="AX293" s="311">
        <f>IF(AW293="Neg","Neg",AW293*VLOOKUP($D293,$D$1422:$AY$1445,COLUMNS($D293:AX293),FALSE))</f>
        <v>-440.11435365157308</v>
      </c>
      <c r="AY293" s="311">
        <f>IF(AX293="Neg","Neg",AX293*VLOOKUP($D293,$D$1422:$AY$1445,COLUMNS($D293:AY293),FALSE))</f>
        <v>-455.88013985248193</v>
      </c>
      <c r="AZ293" s="311">
        <f>IF(AY293="Neg","Neg",AY293*VLOOKUP($D293,$D$1422:AZ$1445,COLUMNS($D293:AZ293),FALSE))</f>
        <v>-474.20410014939466</v>
      </c>
      <c r="BA293" s="311">
        <f>IF(AZ293="Neg","Neg",AZ293*VLOOKUP($D293,$D$1422:BA$1445,COLUMNS($D293:BA293),FALSE))</f>
        <v>-494.25979084701447</v>
      </c>
      <c r="BB293" s="311">
        <f>IF(BA293="Neg","Neg",BA293*VLOOKUP($D293,$D$1422:BB$1445,COLUMNS($D293:BB293),FALSE))</f>
        <v>-513.72744409420443</v>
      </c>
      <c r="BC293" s="311">
        <f>IF(BB293="Neg","Neg",BB293*VLOOKUP($D293,$D$1422:BC$1445,COLUMNS($D293:BC293),FALSE))</f>
        <v>-535.3473237960402</v>
      </c>
    </row>
    <row r="294" spans="1:55">
      <c r="A294" s="304"/>
      <c r="B294" s="135" t="s">
        <v>1010</v>
      </c>
      <c r="C294" s="309" t="s">
        <v>301</v>
      </c>
      <c r="D294" s="166" t="s">
        <v>227</v>
      </c>
      <c r="E294" s="168"/>
      <c r="F294" s="168"/>
      <c r="G294" s="168"/>
      <c r="H294" s="168"/>
      <c r="I294" s="168"/>
      <c r="J294" s="168"/>
      <c r="K294" s="168"/>
      <c r="L294" s="168"/>
      <c r="M294" s="168"/>
      <c r="N294" s="168"/>
      <c r="O294" s="168"/>
      <c r="P294" s="168"/>
      <c r="Q294" s="168"/>
      <c r="R294" s="168"/>
      <c r="S294" s="168"/>
      <c r="T294" s="168"/>
      <c r="U294" s="168"/>
      <c r="V294" s="168"/>
      <c r="W294" s="168"/>
      <c r="X294" s="168"/>
      <c r="Y294" s="168"/>
      <c r="Z294" s="168"/>
      <c r="AA294" s="168"/>
      <c r="AB294" s="168"/>
      <c r="AC294" s="168"/>
      <c r="AD294" s="310">
        <v>-80</v>
      </c>
      <c r="AE294" s="310">
        <v>-100</v>
      </c>
      <c r="AF294" s="310">
        <v>-110</v>
      </c>
      <c r="AG294" s="311">
        <f>IF(AF294="Neg","Neg",AF294*VLOOKUP($D294,$D$1422:$AY$1445,COLUMNS($D294:AG294),FALSE))</f>
        <v>-115.40878022399191</v>
      </c>
      <c r="AH294" s="311">
        <f>IF(AG294="Neg","Neg",AG294*VLOOKUP($D294,$D$1422:$AY$1445,COLUMNS($D294:AH294),FALSE))</f>
        <v>-120.73705252736765</v>
      </c>
      <c r="AI294" s="311">
        <f>IF(AH294="Neg","Neg",AH294*VLOOKUP($D294,$D$1422:$AY$1445,COLUMNS($D294:AI294),FALSE))</f>
        <v>-127.68740579008941</v>
      </c>
      <c r="AJ294" s="311">
        <f>IF(AI294="Neg","Neg",AI294*VLOOKUP($D294,$D$1422:$AY$1445,COLUMNS($D294:AJ294),FALSE))</f>
        <v>-132.4408146664089</v>
      </c>
      <c r="AK294" s="311">
        <f>IF(AJ294="Neg","Neg",AJ294*VLOOKUP($D294,$D$1422:$AY$1445,COLUMNS($D294:AK294),FALSE))</f>
        <v>-140.02515243987602</v>
      </c>
      <c r="AL294" s="311">
        <f>IF(AK294="Neg","Neg",AK294*VLOOKUP($D294,$D$1422:$AY$1445,COLUMNS($D294:AL294),FALSE))</f>
        <v>-148.43472712787289</v>
      </c>
      <c r="AM294" s="311">
        <f>IF(AL294="Neg","Neg",AL294*VLOOKUP($D294,$D$1422:$AY$1445,COLUMNS($D294:AM294),FALSE))</f>
        <v>-156.1185014017652</v>
      </c>
      <c r="AN294" s="311">
        <f>IF(AM294="Neg","Neg",AM294*VLOOKUP($D294,$D$1422:$AY$1445,COLUMNS($D294:AN294),FALSE))</f>
        <v>-166.37779165823963</v>
      </c>
      <c r="AO294" s="311">
        <f>IF(AN294="Neg","Neg",AN294*VLOOKUP($D294,$D$1422:$AY$1445,COLUMNS($D294:AO294),FALSE))</f>
        <v>-175.59773080520205</v>
      </c>
      <c r="AP294" s="311">
        <f>IF(AO294="Neg","Neg",AO294*VLOOKUP($D294,$D$1422:$AY$1445,COLUMNS($D294:AP294),FALSE))</f>
        <v>-184.42631541897072</v>
      </c>
      <c r="AQ294" s="311">
        <f>IF(AP294="Neg","Neg",AP294*VLOOKUP($D294,$D$1422:$AY$1445,COLUMNS($D294:AQ294),FALSE))</f>
        <v>-184.87752851298899</v>
      </c>
      <c r="AR294" s="311">
        <f>IF(AQ294="Neg","Neg",AQ294*VLOOKUP($D294,$D$1422:$AY$1445,COLUMNS($D294:AR294),FALSE))</f>
        <v>-184.80894313939535</v>
      </c>
      <c r="AS294" s="311">
        <f>IF(AR294="Neg","Neg",AR294*VLOOKUP($D294,$D$1422:$AY$1445,COLUMNS($D294:AS294),FALSE))</f>
        <v>-193.57607132521275</v>
      </c>
      <c r="AT294" s="311">
        <f>IF(AS294="Neg","Neg",AS294*VLOOKUP($D294,$D$1422:$AY$1445,COLUMNS($D294:AT294),FALSE))</f>
        <v>-200.23684189942807</v>
      </c>
      <c r="AU294" s="311">
        <f>IF(AT294="Neg","Neg",AT294*VLOOKUP($D294,$D$1422:$AY$1445,COLUMNS($D294:AU294),FALSE))</f>
        <v>-206.3538459991305</v>
      </c>
      <c r="AV294" s="311">
        <f>IF(AU294="Neg","Neg",AU294*VLOOKUP($D294,$D$1422:$AY$1445,COLUMNS($D294:AV294),FALSE))</f>
        <v>-215.85353480612713</v>
      </c>
      <c r="AW294" s="311">
        <f>IF(AV294="Neg","Neg",AV294*VLOOKUP($D294,$D$1422:$AY$1445,COLUMNS($D294:AW294),FALSE))</f>
        <v>-225.16553568216054</v>
      </c>
      <c r="AX294" s="311">
        <f>IF(AW294="Neg","Neg",AW294*VLOOKUP($D294,$D$1422:$AY$1445,COLUMNS($D294:AX294),FALSE))</f>
        <v>-230.53609000796675</v>
      </c>
      <c r="AY294" s="311">
        <f>IF(AX294="Neg","Neg",AX294*VLOOKUP($D294,$D$1422:$AY$1445,COLUMNS($D294:AY294),FALSE))</f>
        <v>-238.79435897034756</v>
      </c>
      <c r="AZ294" s="311">
        <f>IF(AY294="Neg","Neg",AY294*VLOOKUP($D294,$D$1422:AZ$1445,COLUMNS($D294:AZ294),FALSE))</f>
        <v>-248.39262388777803</v>
      </c>
      <c r="BA294" s="311">
        <f>IF(AZ294="Neg","Neg",AZ294*VLOOKUP($D294,$D$1422:BA$1445,COLUMNS($D294:BA294),FALSE))</f>
        <v>-258.89798568176934</v>
      </c>
      <c r="BB294" s="311">
        <f>IF(BA294="Neg","Neg",BA294*VLOOKUP($D294,$D$1422:BB$1445,COLUMNS($D294:BB294),FALSE))</f>
        <v>-269.09532785886887</v>
      </c>
      <c r="BC294" s="311">
        <f>IF(BB294="Neg","Neg",BB294*VLOOKUP($D294,$D$1422:BC$1445,COLUMNS($D294:BC294),FALSE))</f>
        <v>-280.42002675030665</v>
      </c>
    </row>
    <row r="295" spans="1:55">
      <c r="A295" s="304"/>
      <c r="B295" s="135" t="s">
        <v>1010</v>
      </c>
      <c r="C295" s="309" t="s">
        <v>302</v>
      </c>
      <c r="D295" s="166" t="s">
        <v>227</v>
      </c>
      <c r="E295" s="168"/>
      <c r="F295" s="168"/>
      <c r="G295" s="168"/>
      <c r="H295" s="168"/>
      <c r="I295" s="168"/>
      <c r="J295" s="168"/>
      <c r="K295" s="168"/>
      <c r="L295" s="168"/>
      <c r="M295" s="168"/>
      <c r="N295" s="168"/>
      <c r="O295" s="168"/>
      <c r="P295" s="168"/>
      <c r="Q295" s="168"/>
      <c r="R295" s="168"/>
      <c r="S295" s="168"/>
      <c r="T295" s="168"/>
      <c r="U295" s="168"/>
      <c r="V295" s="168"/>
      <c r="W295" s="168"/>
      <c r="X295" s="168"/>
      <c r="Y295" s="168"/>
      <c r="Z295" s="168"/>
      <c r="AA295" s="168"/>
      <c r="AB295" s="168"/>
      <c r="AC295" s="168"/>
      <c r="AD295" s="310">
        <v>0</v>
      </c>
      <c r="AE295" s="310">
        <v>-150</v>
      </c>
      <c r="AF295" s="310">
        <v>-160</v>
      </c>
      <c r="AG295" s="311">
        <f>IF(AF295="Neg","Neg",AF295*VLOOKUP($D295,$D$1422:$AY$1445,COLUMNS($D295:AG295),FALSE))</f>
        <v>-167.86731668944276</v>
      </c>
      <c r="AH295" s="311">
        <f>IF(AG295="Neg","Neg",AG295*VLOOKUP($D295,$D$1422:$AY$1445,COLUMNS($D295:AH295),FALSE))</f>
        <v>-175.61753094889838</v>
      </c>
      <c r="AI295" s="311">
        <f>IF(AH295="Neg","Neg",AH295*VLOOKUP($D295,$D$1422:$AY$1445,COLUMNS($D295:AI295),FALSE))</f>
        <v>-185.72713569467547</v>
      </c>
      <c r="AJ295" s="311">
        <f>IF(AI295="Neg","Neg",AI295*VLOOKUP($D295,$D$1422:$AY$1445,COLUMNS($D295:AJ295),FALSE))</f>
        <v>-192.64118496932198</v>
      </c>
      <c r="AK295" s="311">
        <f>IF(AJ295="Neg","Neg",AJ295*VLOOKUP($D295,$D$1422:$AY$1445,COLUMNS($D295:AK295),FALSE))</f>
        <v>-203.67294900345598</v>
      </c>
      <c r="AL295" s="311">
        <f>IF(AK295="Neg","Neg",AK295*VLOOKUP($D295,$D$1422:$AY$1445,COLUMNS($D295:AL295),FALSE))</f>
        <v>-215.90505764054234</v>
      </c>
      <c r="AM295" s="311">
        <f>IF(AL295="Neg","Neg",AL295*VLOOKUP($D295,$D$1422:$AY$1445,COLUMNS($D295:AM295),FALSE))</f>
        <v>-227.08145658438571</v>
      </c>
      <c r="AN295" s="311">
        <f>IF(AM295="Neg","Neg",AM295*VLOOKUP($D295,$D$1422:$AY$1445,COLUMNS($D295:AN295),FALSE))</f>
        <v>-242.00406059380305</v>
      </c>
      <c r="AO295" s="311">
        <f>IF(AN295="Neg","Neg",AN295*VLOOKUP($D295,$D$1422:$AY$1445,COLUMNS($D295:AO295),FALSE))</f>
        <v>-255.41488117120292</v>
      </c>
      <c r="AP295" s="311">
        <f>IF(AO295="Neg","Neg",AO295*VLOOKUP($D295,$D$1422:$AY$1445,COLUMNS($D295:AP295),FALSE))</f>
        <v>-268.2564587912301</v>
      </c>
      <c r="AQ295" s="311">
        <f>IF(AP295="Neg","Neg",AP295*VLOOKUP($D295,$D$1422:$AY$1445,COLUMNS($D295:AQ295),FALSE))</f>
        <v>-268.9127687461658</v>
      </c>
      <c r="AR295" s="311">
        <f>IF(AQ295="Neg","Neg",AQ295*VLOOKUP($D295,$D$1422:$AY$1445,COLUMNS($D295:AR295),FALSE))</f>
        <v>-268.81300820275686</v>
      </c>
      <c r="AS295" s="311">
        <f>IF(AR295="Neg","Neg",AR295*VLOOKUP($D295,$D$1422:$AY$1445,COLUMNS($D295:AS295),FALSE))</f>
        <v>-281.56519465485491</v>
      </c>
      <c r="AT295" s="311">
        <f>IF(AS295="Neg","Neg",AS295*VLOOKUP($D295,$D$1422:$AY$1445,COLUMNS($D295:AT295),FALSE))</f>
        <v>-291.25358821734994</v>
      </c>
      <c r="AU295" s="311">
        <f>IF(AT295="Neg","Neg",AT295*VLOOKUP($D295,$D$1422:$AY$1445,COLUMNS($D295:AU295),FALSE))</f>
        <v>-300.15104872600801</v>
      </c>
      <c r="AV295" s="311">
        <f>IF(AU295="Neg","Neg",AU295*VLOOKUP($D295,$D$1422:$AY$1445,COLUMNS($D295:AV295),FALSE))</f>
        <v>-313.9687778998213</v>
      </c>
      <c r="AW295" s="311">
        <f>IF(AV295="Neg","Neg",AV295*VLOOKUP($D295,$D$1422:$AY$1445,COLUMNS($D295:AW295),FALSE))</f>
        <v>-327.51350644677899</v>
      </c>
      <c r="AX295" s="311">
        <f>IF(AW295="Neg","Neg",AW295*VLOOKUP($D295,$D$1422:$AY$1445,COLUMNS($D295:AX295),FALSE))</f>
        <v>-335.32522182976982</v>
      </c>
      <c r="AY295" s="311">
        <f>IF(AX295="Neg","Neg",AX295*VLOOKUP($D295,$D$1422:$AY$1445,COLUMNS($D295:AY295),FALSE))</f>
        <v>-347.33724941141463</v>
      </c>
      <c r="AZ295" s="311">
        <f>IF(AY295="Neg","Neg",AY295*VLOOKUP($D295,$D$1422:AZ$1445,COLUMNS($D295:AZ295),FALSE))</f>
        <v>-361.29836201858626</v>
      </c>
      <c r="BA295" s="311">
        <f>IF(AZ295="Neg","Neg",AZ295*VLOOKUP($D295,$D$1422:BA$1445,COLUMNS($D295:BA295),FALSE))</f>
        <v>-376.57888826439182</v>
      </c>
      <c r="BB295" s="311">
        <f>IF(BA295="Neg","Neg",BA295*VLOOKUP($D295,$D$1422:BB$1445,COLUMNS($D295:BB295),FALSE))</f>
        <v>-391.41138597653656</v>
      </c>
      <c r="BC295" s="311">
        <f>IF(BB295="Neg","Neg",BB295*VLOOKUP($D295,$D$1422:BC$1445,COLUMNS($D295:BC295),FALSE))</f>
        <v>-407.88367527317331</v>
      </c>
    </row>
    <row r="296" spans="1:55">
      <c r="A296" s="304"/>
      <c r="B296" s="135" t="s">
        <v>1010</v>
      </c>
      <c r="C296" s="309" t="s">
        <v>303</v>
      </c>
      <c r="D296" s="166" t="s">
        <v>227</v>
      </c>
      <c r="E296" s="168"/>
      <c r="F296" s="168"/>
      <c r="G296" s="168"/>
      <c r="H296" s="168"/>
      <c r="I296" s="168"/>
      <c r="J296" s="168"/>
      <c r="K296" s="168"/>
      <c r="L296" s="168"/>
      <c r="M296" s="168"/>
      <c r="N296" s="168"/>
      <c r="O296" s="168"/>
      <c r="P296" s="168"/>
      <c r="Q296" s="168"/>
      <c r="R296" s="168"/>
      <c r="S296" s="168"/>
      <c r="T296" s="168"/>
      <c r="U296" s="168"/>
      <c r="V296" s="168"/>
      <c r="W296" s="168"/>
      <c r="X296" s="168"/>
      <c r="Y296" s="168"/>
      <c r="Z296" s="168"/>
      <c r="AA296" s="168"/>
      <c r="AB296" s="168"/>
      <c r="AC296" s="168"/>
      <c r="AD296" s="310">
        <v>-150</v>
      </c>
      <c r="AE296" s="310">
        <v>-290</v>
      </c>
      <c r="AF296" s="310">
        <v>-240</v>
      </c>
      <c r="AG296" s="311">
        <f>IF(AF296="Neg","Neg",AF296*VLOOKUP($D296,$D$1422:$AY$1445,COLUMNS($D296:AG296),FALSE))</f>
        <v>-251.80097503416417</v>
      </c>
      <c r="AH296" s="311">
        <f>IF(AG296="Neg","Neg",AG296*VLOOKUP($D296,$D$1422:$AY$1445,COLUMNS($D296:AH296),FALSE))</f>
        <v>-263.42629642334759</v>
      </c>
      <c r="AI296" s="311">
        <f>IF(AH296="Neg","Neg",AH296*VLOOKUP($D296,$D$1422:$AY$1445,COLUMNS($D296:AI296),FALSE))</f>
        <v>-278.59070354201327</v>
      </c>
      <c r="AJ296" s="311">
        <f>IF(AI296="Neg","Neg",AI296*VLOOKUP($D296,$D$1422:$AY$1445,COLUMNS($D296:AJ296),FALSE))</f>
        <v>-288.96177745398307</v>
      </c>
      <c r="AK296" s="311">
        <f>IF(AJ296="Neg","Neg",AJ296*VLOOKUP($D296,$D$1422:$AY$1445,COLUMNS($D296:AK296),FALSE))</f>
        <v>-305.50942350518409</v>
      </c>
      <c r="AL296" s="311">
        <f>IF(AK296="Neg","Neg",AK296*VLOOKUP($D296,$D$1422:$AY$1445,COLUMNS($D296:AL296),FALSE))</f>
        <v>-323.85758646081365</v>
      </c>
      <c r="AM296" s="311">
        <f>IF(AL296="Neg","Neg",AL296*VLOOKUP($D296,$D$1422:$AY$1445,COLUMNS($D296:AM296),FALSE))</f>
        <v>-340.62218487657873</v>
      </c>
      <c r="AN296" s="311">
        <f>IF(AM296="Neg","Neg",AM296*VLOOKUP($D296,$D$1422:$AY$1445,COLUMNS($D296:AN296),FALSE))</f>
        <v>-363.00609089070474</v>
      </c>
      <c r="AO296" s="311">
        <f>IF(AN296="Neg","Neg",AN296*VLOOKUP($D296,$D$1422:$AY$1445,COLUMNS($D296:AO296),FALSE))</f>
        <v>-383.12232175680458</v>
      </c>
      <c r="AP296" s="311">
        <f>IF(AO296="Neg","Neg",AO296*VLOOKUP($D296,$D$1422:$AY$1445,COLUMNS($D296:AP296),FALSE))</f>
        <v>-402.38468818684532</v>
      </c>
      <c r="AQ296" s="311">
        <f>IF(AP296="Neg","Neg",AP296*VLOOKUP($D296,$D$1422:$AY$1445,COLUMNS($D296:AQ296),FALSE))</f>
        <v>-403.36915311924884</v>
      </c>
      <c r="AR296" s="311">
        <f>IF(AQ296="Neg","Neg",AQ296*VLOOKUP($D296,$D$1422:$AY$1445,COLUMNS($D296:AR296),FALSE))</f>
        <v>-403.21951230413543</v>
      </c>
      <c r="AS296" s="311">
        <f>IF(AR296="Neg","Neg",AR296*VLOOKUP($D296,$D$1422:$AY$1445,COLUMNS($D296:AS296),FALSE))</f>
        <v>-422.3477919822825</v>
      </c>
      <c r="AT296" s="311">
        <f>IF(AS296="Neg","Neg",AS296*VLOOKUP($D296,$D$1422:$AY$1445,COLUMNS($D296:AT296),FALSE))</f>
        <v>-436.88038232602503</v>
      </c>
      <c r="AU296" s="311">
        <f>IF(AT296="Neg","Neg",AT296*VLOOKUP($D296,$D$1422:$AY$1445,COLUMNS($D296:AU296),FALSE))</f>
        <v>-450.22657308901216</v>
      </c>
      <c r="AV296" s="311">
        <f>IF(AU296="Neg","Neg",AU296*VLOOKUP($D296,$D$1422:$AY$1445,COLUMNS($D296:AV296),FALSE))</f>
        <v>-470.9531668497321</v>
      </c>
      <c r="AW296" s="311">
        <f>IF(AV296="Neg","Neg",AV296*VLOOKUP($D296,$D$1422:$AY$1445,COLUMNS($D296:AW296),FALSE))</f>
        <v>-491.27025967016868</v>
      </c>
      <c r="AX296" s="311">
        <f>IF(AW296="Neg","Neg",AW296*VLOOKUP($D296,$D$1422:$AY$1445,COLUMNS($D296:AX296),FALSE))</f>
        <v>-502.98783274465495</v>
      </c>
      <c r="AY296" s="311">
        <f>IF(AX296="Neg","Neg",AX296*VLOOKUP($D296,$D$1422:$AY$1445,COLUMNS($D296:AY296),FALSE))</f>
        <v>-521.00587411712218</v>
      </c>
      <c r="AZ296" s="311">
        <f>IF(AY296="Neg","Neg",AY296*VLOOKUP($D296,$D$1422:AZ$1445,COLUMNS($D296:AZ296),FALSE))</f>
        <v>-541.94754302787965</v>
      </c>
      <c r="BA296" s="311">
        <f>IF(AZ296="Neg","Neg",AZ296*VLOOKUP($D296,$D$1422:BA$1445,COLUMNS($D296:BA296),FALSE))</f>
        <v>-564.86833239658802</v>
      </c>
      <c r="BB296" s="311">
        <f>IF(BA296="Neg","Neg",BA296*VLOOKUP($D296,$D$1422:BB$1445,COLUMNS($D296:BB296),FALSE))</f>
        <v>-587.11707896480516</v>
      </c>
      <c r="BC296" s="311">
        <f>IF(BB296="Neg","Neg",BB296*VLOOKUP($D296,$D$1422:BC$1445,COLUMNS($D296:BC296),FALSE))</f>
        <v>-611.82551290976028</v>
      </c>
    </row>
    <row r="297" spans="1:55">
      <c r="A297" s="304"/>
      <c r="B297" s="135" t="s">
        <v>1010</v>
      </c>
      <c r="C297" s="309" t="s">
        <v>304</v>
      </c>
      <c r="D297" s="166" t="s">
        <v>227</v>
      </c>
      <c r="E297" s="168"/>
      <c r="F297" s="168"/>
      <c r="G297" s="168"/>
      <c r="H297" s="168"/>
      <c r="I297" s="168"/>
      <c r="J297" s="168"/>
      <c r="K297" s="168"/>
      <c r="L297" s="168"/>
      <c r="M297" s="168"/>
      <c r="N297" s="168"/>
      <c r="O297" s="168"/>
      <c r="P297" s="168"/>
      <c r="Q297" s="168"/>
      <c r="R297" s="168"/>
      <c r="S297" s="168"/>
      <c r="T297" s="168"/>
      <c r="U297" s="168"/>
      <c r="V297" s="168"/>
      <c r="W297" s="168"/>
      <c r="X297" s="168"/>
      <c r="Y297" s="168"/>
      <c r="Z297" s="168"/>
      <c r="AA297" s="168"/>
      <c r="AB297" s="168"/>
      <c r="AC297" s="168"/>
      <c r="AD297" s="310">
        <v>-50</v>
      </c>
      <c r="AE297" s="310">
        <v>0</v>
      </c>
      <c r="AF297" s="310">
        <v>0</v>
      </c>
      <c r="AG297" s="311">
        <f>IF(AF297="Neg","Neg",AF297*VLOOKUP($D297,$D$1422:$AY$1445,COLUMNS($D297:AG297),FALSE))</f>
        <v>0</v>
      </c>
      <c r="AH297" s="311">
        <f>IF(AG297="Neg","Neg",AG297*VLOOKUP($D297,$D$1422:$AY$1445,COLUMNS($D297:AH297),FALSE))</f>
        <v>0</v>
      </c>
      <c r="AI297" s="311">
        <f>IF(AH297="Neg","Neg",AH297*VLOOKUP($D297,$D$1422:$AY$1445,COLUMNS($D297:AI297),FALSE))</f>
        <v>0</v>
      </c>
      <c r="AJ297" s="311">
        <f>IF(AI297="Neg","Neg",AI297*VLOOKUP($D297,$D$1422:$AY$1445,COLUMNS($D297:AJ297),FALSE))</f>
        <v>0</v>
      </c>
      <c r="AK297" s="311">
        <f>IF(AJ297="Neg","Neg",AJ297*VLOOKUP($D297,$D$1422:$AY$1445,COLUMNS($D297:AK297),FALSE))</f>
        <v>0</v>
      </c>
      <c r="AL297" s="311">
        <f>IF(AK297="Neg","Neg",AK297*VLOOKUP($D297,$D$1422:$AY$1445,COLUMNS($D297:AL297),FALSE))</f>
        <v>0</v>
      </c>
      <c r="AM297" s="311">
        <f>IF(AL297="Neg","Neg",AL297*VLOOKUP($D297,$D$1422:$AY$1445,COLUMNS($D297:AM297),FALSE))</f>
        <v>0</v>
      </c>
      <c r="AN297" s="311">
        <f>IF(AM297="Neg","Neg",AM297*VLOOKUP($D297,$D$1422:$AY$1445,COLUMNS($D297:AN297),FALSE))</f>
        <v>0</v>
      </c>
      <c r="AO297" s="311">
        <f>IF(AN297="Neg","Neg",AN297*VLOOKUP($D297,$D$1422:$AY$1445,COLUMNS($D297:AO297),FALSE))</f>
        <v>0</v>
      </c>
      <c r="AP297" s="311">
        <f>IF(AO297="Neg","Neg",AO297*VLOOKUP($D297,$D$1422:$AY$1445,COLUMNS($D297:AP297),FALSE))</f>
        <v>0</v>
      </c>
      <c r="AQ297" s="311">
        <f>IF(AP297="Neg","Neg",AP297*VLOOKUP($D297,$D$1422:$AY$1445,COLUMNS($D297:AQ297),FALSE))</f>
        <v>0</v>
      </c>
      <c r="AR297" s="311">
        <f>IF(AQ297="Neg","Neg",AQ297*VLOOKUP($D297,$D$1422:$AY$1445,COLUMNS($D297:AR297),FALSE))</f>
        <v>0</v>
      </c>
      <c r="AS297" s="311">
        <f>IF(AR297="Neg","Neg",AR297*VLOOKUP($D297,$D$1422:$AY$1445,COLUMNS($D297:AS297),FALSE))</f>
        <v>0</v>
      </c>
      <c r="AT297" s="311">
        <f>IF(AS297="Neg","Neg",AS297*VLOOKUP($D297,$D$1422:$AY$1445,COLUMNS($D297:AT297),FALSE))</f>
        <v>0</v>
      </c>
      <c r="AU297" s="311">
        <f>IF(AT297="Neg","Neg",AT297*VLOOKUP($D297,$D$1422:$AY$1445,COLUMNS($D297:AU297),FALSE))</f>
        <v>0</v>
      </c>
      <c r="AV297" s="311">
        <f>IF(AU297="Neg","Neg",AU297*VLOOKUP($D297,$D$1422:$AY$1445,COLUMNS($D297:AV297),FALSE))</f>
        <v>0</v>
      </c>
      <c r="AW297" s="311">
        <f>IF(AV297="Neg","Neg",AV297*VLOOKUP($D297,$D$1422:$AY$1445,COLUMNS($D297:AW297),FALSE))</f>
        <v>0</v>
      </c>
      <c r="AX297" s="311">
        <f>IF(AW297="Neg","Neg",AW297*VLOOKUP($D297,$D$1422:$AY$1445,COLUMNS($D297:AX297),FALSE))</f>
        <v>0</v>
      </c>
      <c r="AY297" s="311">
        <f>IF(AX297="Neg","Neg",AX297*VLOOKUP($D297,$D$1422:$AY$1445,COLUMNS($D297:AY297),FALSE))</f>
        <v>0</v>
      </c>
      <c r="AZ297" s="311">
        <f>IF(AY297="Neg","Neg",AY297*VLOOKUP($D297,$D$1422:AZ$1445,COLUMNS($D297:AZ297),FALSE))</f>
        <v>0</v>
      </c>
      <c r="BA297" s="311">
        <f>IF(AZ297="Neg","Neg",AZ297*VLOOKUP($D297,$D$1422:BA$1445,COLUMNS($D297:BA297),FALSE))</f>
        <v>0</v>
      </c>
      <c r="BB297" s="311">
        <f>IF(BA297="Neg","Neg",BA297*VLOOKUP($D297,$D$1422:BB$1445,COLUMNS($D297:BB297),FALSE))</f>
        <v>0</v>
      </c>
      <c r="BC297" s="311">
        <f>IF(BB297="Neg","Neg",BB297*VLOOKUP($D297,$D$1422:BC$1445,COLUMNS($D297:BC297),FALSE))</f>
        <v>0</v>
      </c>
    </row>
    <row r="298" spans="1:55">
      <c r="A298" s="304"/>
      <c r="B298" s="135" t="s">
        <v>1010</v>
      </c>
      <c r="C298" s="309" t="s">
        <v>123</v>
      </c>
      <c r="D298" s="166" t="s">
        <v>791</v>
      </c>
      <c r="E298" s="168"/>
      <c r="F298" s="168"/>
      <c r="G298" s="168"/>
      <c r="H298" s="168"/>
      <c r="I298" s="168"/>
      <c r="J298" s="168"/>
      <c r="K298" s="168"/>
      <c r="L298" s="168"/>
      <c r="M298" s="168"/>
      <c r="N298" s="168"/>
      <c r="O298" s="168"/>
      <c r="P298" s="168"/>
      <c r="Q298" s="168"/>
      <c r="R298" s="168"/>
      <c r="S298" s="168"/>
      <c r="T298" s="168"/>
      <c r="U298" s="168"/>
      <c r="V298" s="168"/>
      <c r="W298" s="168"/>
      <c r="X298" s="168"/>
      <c r="Y298" s="168"/>
      <c r="Z298" s="168"/>
      <c r="AA298" s="168"/>
      <c r="AB298" s="168"/>
      <c r="AC298" s="168"/>
      <c r="AD298" s="310">
        <v>20</v>
      </c>
      <c r="AE298" s="310">
        <v>100</v>
      </c>
      <c r="AF298" s="310">
        <v>100</v>
      </c>
      <c r="AG298" s="311">
        <f>IF(AF298="Neg","Neg",AF298*VLOOKUP($D298,$D$1422:$AY$1445,COLUMNS($D298:AG298),FALSE))</f>
        <v>104.91707293090174</v>
      </c>
      <c r="AH298" s="311">
        <f>IF(AG298="Neg","Neg",AG298*VLOOKUP($D298,$D$1422:$AY$1445,COLUMNS($D298:AH298),FALSE))</f>
        <v>109.76095684306151</v>
      </c>
      <c r="AI298" s="311">
        <f>IF(AH298="Neg","Neg",AH298*VLOOKUP($D298,$D$1422:$AY$1445,COLUMNS($D298:AI298),FALSE))</f>
        <v>116.07945980917219</v>
      </c>
      <c r="AJ298" s="311">
        <f>IF(AI298="Neg","Neg",AI298*VLOOKUP($D298,$D$1422:$AY$1445,COLUMNS($D298:AJ298),FALSE))</f>
        <v>120.40074060582627</v>
      </c>
      <c r="AK298" s="311">
        <f>IF(AJ298="Neg","Neg",AJ298*VLOOKUP($D298,$D$1422:$AY$1445,COLUMNS($D298:AK298),FALSE))</f>
        <v>127.29559312716003</v>
      </c>
      <c r="AL298" s="311">
        <f>IF(AK298="Neg","Neg",AK298*VLOOKUP($D298,$D$1422:$AY$1445,COLUMNS($D298:AL298),FALSE))</f>
        <v>134.94066102533901</v>
      </c>
      <c r="AM298" s="311">
        <f>IF(AL298="Neg","Neg",AL298*VLOOKUP($D298,$D$1422:$AY$1445,COLUMNS($D298:AM298),FALSE))</f>
        <v>141.92591036524112</v>
      </c>
      <c r="AN298" s="311">
        <f>IF(AM298="Neg","Neg",AM298*VLOOKUP($D298,$D$1422:$AY$1445,COLUMNS($D298:AN298),FALSE))</f>
        <v>151.25253787112698</v>
      </c>
      <c r="AO298" s="311">
        <f>IF(AN298="Neg","Neg",AN298*VLOOKUP($D298,$D$1422:$AY$1445,COLUMNS($D298:AO298),FALSE))</f>
        <v>159.63430073200189</v>
      </c>
      <c r="AP298" s="311">
        <f>IF(AO298="Neg","Neg",AO298*VLOOKUP($D298,$D$1422:$AY$1445,COLUMNS($D298:AP298),FALSE))</f>
        <v>167.66028674451888</v>
      </c>
      <c r="AQ298" s="311">
        <f>IF(AP298="Neg","Neg",AP298*VLOOKUP($D298,$D$1422:$AY$1445,COLUMNS($D298:AQ298),FALSE))</f>
        <v>168.07048046635367</v>
      </c>
      <c r="AR298" s="311">
        <f>IF(AQ298="Neg","Neg",AQ298*VLOOKUP($D298,$D$1422:$AY$1445,COLUMNS($D298:AR298),FALSE))</f>
        <v>168.0081301267231</v>
      </c>
      <c r="AS298" s="311">
        <f>IF(AR298="Neg","Neg",AR298*VLOOKUP($D298,$D$1422:$AY$1445,COLUMNS($D298:AS298),FALSE))</f>
        <v>175.97824665928437</v>
      </c>
      <c r="AT298" s="311">
        <f>IF(AS298="Neg","Neg",AS298*VLOOKUP($D298,$D$1422:$AY$1445,COLUMNS($D298:AT298),FALSE))</f>
        <v>182.03349263584374</v>
      </c>
      <c r="AU298" s="311">
        <f>IF(AT298="Neg","Neg",AT298*VLOOKUP($D298,$D$1422:$AY$1445,COLUMNS($D298:AU298),FALSE))</f>
        <v>187.59440545375506</v>
      </c>
      <c r="AV298" s="311">
        <f>IF(AU298="Neg","Neg",AU298*VLOOKUP($D298,$D$1422:$AY$1445,COLUMNS($D298:AV298),FALSE))</f>
        <v>196.23048618738835</v>
      </c>
      <c r="AW298" s="311">
        <f>IF(AV298="Neg","Neg",AV298*VLOOKUP($D298,$D$1422:$AY$1445,COLUMNS($D298:AW298),FALSE))</f>
        <v>204.6959415292369</v>
      </c>
      <c r="AX298" s="311">
        <f>IF(AW298="Neg","Neg",AW298*VLOOKUP($D298,$D$1422:$AY$1445,COLUMNS($D298:AX298),FALSE))</f>
        <v>209.57826364360616</v>
      </c>
      <c r="AY298" s="311">
        <f>IF(AX298="Neg","Neg",AX298*VLOOKUP($D298,$D$1422:$AY$1445,COLUMNS($D298:AY298),FALSE))</f>
        <v>217.08578088213417</v>
      </c>
      <c r="AZ298" s="311">
        <f>IF(AY298="Neg","Neg",AY298*VLOOKUP($D298,$D$1422:AZ$1445,COLUMNS($D298:AZ298),FALSE))</f>
        <v>225.81147626161643</v>
      </c>
      <c r="BA298" s="311">
        <f>IF(AZ298="Neg","Neg",AZ298*VLOOKUP($D298,$D$1422:BA$1445,COLUMNS($D298:BA298),FALSE))</f>
        <v>235.36180516524493</v>
      </c>
      <c r="BB298" s="311">
        <f>IF(BA298="Neg","Neg",BA298*VLOOKUP($D298,$D$1422:BB$1445,COLUMNS($D298:BB298),FALSE))</f>
        <v>244.63211623533542</v>
      </c>
      <c r="BC298" s="311">
        <f>IF(BB298="Neg","Neg",BB298*VLOOKUP($D298,$D$1422:BC$1445,COLUMNS($D298:BC298),FALSE))</f>
        <v>254.92729704573341</v>
      </c>
    </row>
    <row r="299" spans="1:55">
      <c r="A299" s="304"/>
      <c r="B299" s="135" t="s">
        <v>1010</v>
      </c>
      <c r="C299" s="309" t="s">
        <v>819</v>
      </c>
      <c r="D299" s="166" t="s">
        <v>791</v>
      </c>
      <c r="E299" s="168"/>
      <c r="F299" s="168"/>
      <c r="G299" s="168"/>
      <c r="H299" s="168"/>
      <c r="I299" s="168"/>
      <c r="J299" s="168"/>
      <c r="K299" s="168"/>
      <c r="L299" s="168"/>
      <c r="M299" s="168"/>
      <c r="N299" s="168"/>
      <c r="O299" s="168"/>
      <c r="P299" s="168"/>
      <c r="Q299" s="168"/>
      <c r="R299" s="168"/>
      <c r="S299" s="168"/>
      <c r="T299" s="168"/>
      <c r="U299" s="168"/>
      <c r="V299" s="168"/>
      <c r="W299" s="168"/>
      <c r="X299" s="168"/>
      <c r="Y299" s="168"/>
      <c r="Z299" s="168"/>
      <c r="AA299" s="168"/>
      <c r="AB299" s="168"/>
      <c r="AC299" s="168"/>
      <c r="AD299" s="310">
        <v>5</v>
      </c>
      <c r="AE299" s="310">
        <v>50</v>
      </c>
      <c r="AF299" s="310">
        <v>50</v>
      </c>
      <c r="AG299" s="311">
        <f>IF(AF299="Neg","Neg",AF299*VLOOKUP($D299,$D$1422:$AY$1445,COLUMNS($D299:AG299),FALSE))</f>
        <v>52.458536465450869</v>
      </c>
      <c r="AH299" s="311">
        <f>IF(AG299="Neg","Neg",AG299*VLOOKUP($D299,$D$1422:$AY$1445,COLUMNS($D299:AH299),FALSE))</f>
        <v>54.880478421530754</v>
      </c>
      <c r="AI299" s="311">
        <f>IF(AH299="Neg","Neg",AH299*VLOOKUP($D299,$D$1422:$AY$1445,COLUMNS($D299:AI299),FALSE))</f>
        <v>58.039729904586096</v>
      </c>
      <c r="AJ299" s="311">
        <f>IF(AI299="Neg","Neg",AI299*VLOOKUP($D299,$D$1422:$AY$1445,COLUMNS($D299:AJ299),FALSE))</f>
        <v>60.200370302913136</v>
      </c>
      <c r="AK299" s="311">
        <f>IF(AJ299="Neg","Neg",AJ299*VLOOKUP($D299,$D$1422:$AY$1445,COLUMNS($D299:AK299),FALSE))</f>
        <v>63.647796563580016</v>
      </c>
      <c r="AL299" s="311">
        <f>IF(AK299="Neg","Neg",AK299*VLOOKUP($D299,$D$1422:$AY$1445,COLUMNS($D299:AL299),FALSE))</f>
        <v>67.470330512669506</v>
      </c>
      <c r="AM299" s="311">
        <f>IF(AL299="Neg","Neg",AL299*VLOOKUP($D299,$D$1422:$AY$1445,COLUMNS($D299:AM299),FALSE))</f>
        <v>70.962955182620561</v>
      </c>
      <c r="AN299" s="311">
        <f>IF(AM299="Neg","Neg",AM299*VLOOKUP($D299,$D$1422:$AY$1445,COLUMNS($D299:AN299),FALSE))</f>
        <v>75.626268935563488</v>
      </c>
      <c r="AO299" s="311">
        <f>IF(AN299="Neg","Neg",AN299*VLOOKUP($D299,$D$1422:$AY$1445,COLUMNS($D299:AO299),FALSE))</f>
        <v>79.817150366000945</v>
      </c>
      <c r="AP299" s="311">
        <f>IF(AO299="Neg","Neg",AO299*VLOOKUP($D299,$D$1422:$AY$1445,COLUMNS($D299:AP299),FALSE))</f>
        <v>83.830143372259442</v>
      </c>
      <c r="AQ299" s="311">
        <f>IF(AP299="Neg","Neg",AP299*VLOOKUP($D299,$D$1422:$AY$1445,COLUMNS($D299:AQ299),FALSE))</f>
        <v>84.035240233176836</v>
      </c>
      <c r="AR299" s="311">
        <f>IF(AQ299="Neg","Neg",AQ299*VLOOKUP($D299,$D$1422:$AY$1445,COLUMNS($D299:AR299),FALSE))</f>
        <v>84.004065063361551</v>
      </c>
      <c r="AS299" s="311">
        <f>IF(AR299="Neg","Neg",AR299*VLOOKUP($D299,$D$1422:$AY$1445,COLUMNS($D299:AS299),FALSE))</f>
        <v>87.989123329642183</v>
      </c>
      <c r="AT299" s="311">
        <f>IF(AS299="Neg","Neg",AS299*VLOOKUP($D299,$D$1422:$AY$1445,COLUMNS($D299:AT299),FALSE))</f>
        <v>91.016746317921871</v>
      </c>
      <c r="AU299" s="311">
        <f>IF(AT299="Neg","Neg",AT299*VLOOKUP($D299,$D$1422:$AY$1445,COLUMNS($D299:AU299),FALSE))</f>
        <v>93.797202726877529</v>
      </c>
      <c r="AV299" s="311">
        <f>IF(AU299="Neg","Neg",AU299*VLOOKUP($D299,$D$1422:$AY$1445,COLUMNS($D299:AV299),FALSE))</f>
        <v>98.115243093694176</v>
      </c>
      <c r="AW299" s="311">
        <f>IF(AV299="Neg","Neg",AV299*VLOOKUP($D299,$D$1422:$AY$1445,COLUMNS($D299:AW299),FALSE))</f>
        <v>102.34797076461845</v>
      </c>
      <c r="AX299" s="311">
        <f>IF(AW299="Neg","Neg",AW299*VLOOKUP($D299,$D$1422:$AY$1445,COLUMNS($D299:AX299),FALSE))</f>
        <v>104.78913182180308</v>
      </c>
      <c r="AY299" s="311">
        <f>IF(AX299="Neg","Neg",AX299*VLOOKUP($D299,$D$1422:$AY$1445,COLUMNS($D299:AY299),FALSE))</f>
        <v>108.54289044106709</v>
      </c>
      <c r="AZ299" s="311">
        <f>IF(AY299="Neg","Neg",AY299*VLOOKUP($D299,$D$1422:AZ$1445,COLUMNS($D299:AZ299),FALSE))</f>
        <v>112.90573813080822</v>
      </c>
      <c r="BA299" s="311">
        <f>IF(AZ299="Neg","Neg",AZ299*VLOOKUP($D299,$D$1422:BA$1445,COLUMNS($D299:BA299),FALSE))</f>
        <v>117.68090258262247</v>
      </c>
      <c r="BB299" s="311">
        <f>IF(BA299="Neg","Neg",BA299*VLOOKUP($D299,$D$1422:BB$1445,COLUMNS($D299:BB299),FALSE))</f>
        <v>122.31605811766771</v>
      </c>
      <c r="BC299" s="311">
        <f>IF(BB299="Neg","Neg",BB299*VLOOKUP($D299,$D$1422:BC$1445,COLUMNS($D299:BC299),FALSE))</f>
        <v>127.46364852286671</v>
      </c>
    </row>
    <row r="300" spans="1:55">
      <c r="A300" s="304"/>
      <c r="B300" s="135" t="s">
        <v>1010</v>
      </c>
      <c r="C300" s="309" t="s">
        <v>124</v>
      </c>
      <c r="D300" s="166" t="s">
        <v>791</v>
      </c>
      <c r="E300" s="168"/>
      <c r="F300" s="168"/>
      <c r="G300" s="168"/>
      <c r="H300" s="168"/>
      <c r="I300" s="168"/>
      <c r="J300" s="168"/>
      <c r="K300" s="168"/>
      <c r="L300" s="168"/>
      <c r="M300" s="168"/>
      <c r="N300" s="168"/>
      <c r="O300" s="168"/>
      <c r="P300" s="168"/>
      <c r="Q300" s="168"/>
      <c r="R300" s="168"/>
      <c r="S300" s="168"/>
      <c r="T300" s="168"/>
      <c r="U300" s="168"/>
      <c r="V300" s="168"/>
      <c r="W300" s="168"/>
      <c r="X300" s="168"/>
      <c r="Y300" s="168"/>
      <c r="Z300" s="168"/>
      <c r="AA300" s="168"/>
      <c r="AB300" s="168"/>
      <c r="AC300" s="168"/>
      <c r="AD300" s="310">
        <v>50</v>
      </c>
      <c r="AE300" s="310">
        <v>-50</v>
      </c>
      <c r="AF300" s="310">
        <v>0</v>
      </c>
      <c r="AG300" s="311">
        <f>IF(AF300="Neg","Neg",AF300*VLOOKUP($D300,$D$1422:$AY$1445,COLUMNS($D300:AG300),FALSE))</f>
        <v>0</v>
      </c>
      <c r="AH300" s="311">
        <f>IF(AG300="Neg","Neg",AG300*VLOOKUP($D300,$D$1422:$AY$1445,COLUMNS($D300:AH300),FALSE))</f>
        <v>0</v>
      </c>
      <c r="AI300" s="311">
        <f>IF(AH300="Neg","Neg",AH300*VLOOKUP($D300,$D$1422:$AY$1445,COLUMNS($D300:AI300),FALSE))</f>
        <v>0</v>
      </c>
      <c r="AJ300" s="311">
        <f>IF(AI300="Neg","Neg",AI300*VLOOKUP($D300,$D$1422:$AY$1445,COLUMNS($D300:AJ300),FALSE))</f>
        <v>0</v>
      </c>
      <c r="AK300" s="311">
        <f>IF(AJ300="Neg","Neg",AJ300*VLOOKUP($D300,$D$1422:$AY$1445,COLUMNS($D300:AK300),FALSE))</f>
        <v>0</v>
      </c>
      <c r="AL300" s="311">
        <f>IF(AK300="Neg","Neg",AK300*VLOOKUP($D300,$D$1422:$AY$1445,COLUMNS($D300:AL300),FALSE))</f>
        <v>0</v>
      </c>
      <c r="AM300" s="311">
        <f>IF(AL300="Neg","Neg",AL300*VLOOKUP($D300,$D$1422:$AY$1445,COLUMNS($D300:AM300),FALSE))</f>
        <v>0</v>
      </c>
      <c r="AN300" s="311">
        <f>IF(AM300="Neg","Neg",AM300*VLOOKUP($D300,$D$1422:$AY$1445,COLUMNS($D300:AN300),FALSE))</f>
        <v>0</v>
      </c>
      <c r="AO300" s="311">
        <f>IF(AN300="Neg","Neg",AN300*VLOOKUP($D300,$D$1422:$AY$1445,COLUMNS($D300:AO300),FALSE))</f>
        <v>0</v>
      </c>
      <c r="AP300" s="311">
        <f>IF(AO300="Neg","Neg",AO300*VLOOKUP($D300,$D$1422:$AY$1445,COLUMNS($D300:AP300),FALSE))</f>
        <v>0</v>
      </c>
      <c r="AQ300" s="311">
        <f>IF(AP300="Neg","Neg",AP300*VLOOKUP($D300,$D$1422:$AY$1445,COLUMNS($D300:AQ300),FALSE))</f>
        <v>0</v>
      </c>
      <c r="AR300" s="311">
        <f>IF(AQ300="Neg","Neg",AQ300*VLOOKUP($D300,$D$1422:$AY$1445,COLUMNS($D300:AR300),FALSE))</f>
        <v>0</v>
      </c>
      <c r="AS300" s="311">
        <f>IF(AR300="Neg","Neg",AR300*VLOOKUP($D300,$D$1422:$AY$1445,COLUMNS($D300:AS300),FALSE))</f>
        <v>0</v>
      </c>
      <c r="AT300" s="311">
        <f>IF(AS300="Neg","Neg",AS300*VLOOKUP($D300,$D$1422:$AY$1445,COLUMNS($D300:AT300),FALSE))</f>
        <v>0</v>
      </c>
      <c r="AU300" s="311">
        <f>IF(AT300="Neg","Neg",AT300*VLOOKUP($D300,$D$1422:$AY$1445,COLUMNS($D300:AU300),FALSE))</f>
        <v>0</v>
      </c>
      <c r="AV300" s="311">
        <f>IF(AU300="Neg","Neg",AU300*VLOOKUP($D300,$D$1422:$AY$1445,COLUMNS($D300:AV300),FALSE))</f>
        <v>0</v>
      </c>
      <c r="AW300" s="311">
        <f>IF(AV300="Neg","Neg",AV300*VLOOKUP($D300,$D$1422:$AY$1445,COLUMNS($D300:AW300),FALSE))</f>
        <v>0</v>
      </c>
      <c r="AX300" s="311">
        <f>IF(AW300="Neg","Neg",AW300*VLOOKUP($D300,$D$1422:$AY$1445,COLUMNS($D300:AX300),FALSE))</f>
        <v>0</v>
      </c>
      <c r="AY300" s="311">
        <f>IF(AX300="Neg","Neg",AX300*VLOOKUP($D300,$D$1422:$AY$1445,COLUMNS($D300:AY300),FALSE))</f>
        <v>0</v>
      </c>
      <c r="AZ300" s="311">
        <f>IF(AY300="Neg","Neg",AY300*VLOOKUP($D300,$D$1422:AZ$1445,COLUMNS($D300:AZ300),FALSE))</f>
        <v>0</v>
      </c>
      <c r="BA300" s="311">
        <f>IF(AZ300="Neg","Neg",AZ300*VLOOKUP($D300,$D$1422:BA$1445,COLUMNS($D300:BA300),FALSE))</f>
        <v>0</v>
      </c>
      <c r="BB300" s="311">
        <f>IF(BA300="Neg","Neg",BA300*VLOOKUP($D300,$D$1422:BB$1445,COLUMNS($D300:BB300),FALSE))</f>
        <v>0</v>
      </c>
      <c r="BC300" s="311">
        <f>IF(BB300="Neg","Neg",BB300*VLOOKUP($D300,$D$1422:BC$1445,COLUMNS($D300:BC300),FALSE))</f>
        <v>0</v>
      </c>
    </row>
    <row r="301" spans="1:55">
      <c r="A301" s="304"/>
      <c r="B301" s="135" t="s">
        <v>1010</v>
      </c>
      <c r="C301" s="309" t="s">
        <v>125</v>
      </c>
      <c r="D301" s="166" t="s">
        <v>988</v>
      </c>
      <c r="E301" s="168"/>
      <c r="F301" s="168"/>
      <c r="G301" s="168"/>
      <c r="H301" s="168"/>
      <c r="I301" s="168"/>
      <c r="J301" s="168"/>
      <c r="K301" s="168"/>
      <c r="L301" s="168"/>
      <c r="M301" s="168"/>
      <c r="N301" s="168"/>
      <c r="O301" s="168"/>
      <c r="P301" s="168"/>
      <c r="Q301" s="168"/>
      <c r="R301" s="168"/>
      <c r="S301" s="168"/>
      <c r="T301" s="168"/>
      <c r="U301" s="168"/>
      <c r="V301" s="168"/>
      <c r="W301" s="168"/>
      <c r="X301" s="168"/>
      <c r="Y301" s="168"/>
      <c r="Z301" s="168"/>
      <c r="AA301" s="168"/>
      <c r="AB301" s="168"/>
      <c r="AC301" s="168"/>
      <c r="AD301" s="310">
        <v>-140</v>
      </c>
      <c r="AE301" s="310">
        <v>-100</v>
      </c>
      <c r="AF301" s="310">
        <v>-50</v>
      </c>
      <c r="AG301" s="311">
        <f>IF(AF301="Neg","Neg",AF301*VLOOKUP($D301,$D$1422:$AY$1445,COLUMNS($D301:AG301),FALSE))</f>
        <v>-52.458536465450869</v>
      </c>
      <c r="AH301" s="311">
        <f>IF(AG301="Neg","Neg",AG301*VLOOKUP($D301,$D$1422:$AY$1445,COLUMNS($D301:AH301),FALSE))</f>
        <v>-54.880478421530754</v>
      </c>
      <c r="AI301" s="311">
        <f>IF(AH301="Neg","Neg",AH301*VLOOKUP($D301,$D$1422:$AY$1445,COLUMNS($D301:AI301),FALSE))</f>
        <v>-58.039729904586096</v>
      </c>
      <c r="AJ301" s="311">
        <f>IF(AI301="Neg","Neg",AI301*VLOOKUP($D301,$D$1422:$AY$1445,COLUMNS($D301:AJ301),FALSE))</f>
        <v>-60.200370302913136</v>
      </c>
      <c r="AK301" s="311">
        <f>IF(AJ301="Neg","Neg",AJ301*VLOOKUP($D301,$D$1422:$AY$1445,COLUMNS($D301:AK301),FALSE))</f>
        <v>-63.647796563580016</v>
      </c>
      <c r="AL301" s="311">
        <f>IF(AK301="Neg","Neg",AK301*VLOOKUP($D301,$D$1422:$AY$1445,COLUMNS($D301:AL301),FALSE))</f>
        <v>-67.470330512669506</v>
      </c>
      <c r="AM301" s="311">
        <f>IF(AL301="Neg","Neg",AL301*VLOOKUP($D301,$D$1422:$AY$1445,COLUMNS($D301:AM301),FALSE))</f>
        <v>-70.962955182620561</v>
      </c>
      <c r="AN301" s="311">
        <f>IF(AM301="Neg","Neg",AM301*VLOOKUP($D301,$D$1422:$AY$1445,COLUMNS($D301:AN301),FALSE))</f>
        <v>-75.626268935563488</v>
      </c>
      <c r="AO301" s="311">
        <f>IF(AN301="Neg","Neg",AN301*VLOOKUP($D301,$D$1422:$AY$1445,COLUMNS($D301:AO301),FALSE))</f>
        <v>-79.817150366000945</v>
      </c>
      <c r="AP301" s="311">
        <f>IF(AO301="Neg","Neg",AO301*VLOOKUP($D301,$D$1422:$AY$1445,COLUMNS($D301:AP301),FALSE))</f>
        <v>-83.830143372259442</v>
      </c>
      <c r="AQ301" s="311">
        <f>IF(AP301="Neg","Neg",AP301*VLOOKUP($D301,$D$1422:$AY$1445,COLUMNS($D301:AQ301),FALSE))</f>
        <v>-84.035240233176836</v>
      </c>
      <c r="AR301" s="311">
        <f>IF(AQ301="Neg","Neg",AQ301*VLOOKUP($D301,$D$1422:$AY$1445,COLUMNS($D301:AR301),FALSE))</f>
        <v>-84.004065063361551</v>
      </c>
      <c r="AS301" s="311">
        <f>IF(AR301="Neg","Neg",AR301*VLOOKUP($D301,$D$1422:$AY$1445,COLUMNS($D301:AS301),FALSE))</f>
        <v>-87.989123329642183</v>
      </c>
      <c r="AT301" s="311">
        <f>IF(AS301="Neg","Neg",AS301*VLOOKUP($D301,$D$1422:$AY$1445,COLUMNS($D301:AT301),FALSE))</f>
        <v>-91.016746317921871</v>
      </c>
      <c r="AU301" s="311">
        <f>IF(AT301="Neg","Neg",AT301*VLOOKUP($D301,$D$1422:$AY$1445,COLUMNS($D301:AU301),FALSE))</f>
        <v>-93.797202726877529</v>
      </c>
      <c r="AV301" s="311">
        <f>IF(AU301="Neg","Neg",AU301*VLOOKUP($D301,$D$1422:$AY$1445,COLUMNS($D301:AV301),FALSE))</f>
        <v>-98.115243093694176</v>
      </c>
      <c r="AW301" s="311">
        <f>IF(AV301="Neg","Neg",AV301*VLOOKUP($D301,$D$1422:$AY$1445,COLUMNS($D301:AW301),FALSE))</f>
        <v>-102.34797076461845</v>
      </c>
      <c r="AX301" s="311">
        <f>IF(AW301="Neg","Neg",AW301*VLOOKUP($D301,$D$1422:$AY$1445,COLUMNS($D301:AX301),FALSE))</f>
        <v>-104.78913182180308</v>
      </c>
      <c r="AY301" s="311">
        <f>IF(AX301="Neg","Neg",AX301*VLOOKUP($D301,$D$1422:$AY$1445,COLUMNS($D301:AY301),FALSE))</f>
        <v>-108.54289044106709</v>
      </c>
      <c r="AZ301" s="311">
        <f>IF(AY301="Neg","Neg",AY301*VLOOKUP($D301,$D$1422:AZ$1445,COLUMNS($D301:AZ301),FALSE))</f>
        <v>-112.90573813080822</v>
      </c>
      <c r="BA301" s="311">
        <f>IF(AZ301="Neg","Neg",AZ301*VLOOKUP($D301,$D$1422:BA$1445,COLUMNS($D301:BA301),FALSE))</f>
        <v>-117.68090258262247</v>
      </c>
      <c r="BB301" s="311">
        <f>IF(BA301="Neg","Neg",BA301*VLOOKUP($D301,$D$1422:BB$1445,COLUMNS($D301:BB301),FALSE))</f>
        <v>-122.31605811766771</v>
      </c>
      <c r="BC301" s="311">
        <f>IF(BB301="Neg","Neg",BB301*VLOOKUP($D301,$D$1422:BC$1445,COLUMNS($D301:BC301),FALSE))</f>
        <v>-127.46364852286671</v>
      </c>
    </row>
    <row r="302" spans="1:55">
      <c r="A302" s="304"/>
      <c r="B302" s="135" t="s">
        <v>1010</v>
      </c>
      <c r="C302" s="309" t="s">
        <v>126</v>
      </c>
      <c r="D302" s="166" t="s">
        <v>988</v>
      </c>
      <c r="E302" s="168"/>
      <c r="F302" s="168"/>
      <c r="G302" s="168"/>
      <c r="H302" s="168"/>
      <c r="I302" s="168"/>
      <c r="J302" s="168"/>
      <c r="K302" s="168"/>
      <c r="L302" s="168"/>
      <c r="M302" s="168"/>
      <c r="N302" s="168"/>
      <c r="O302" s="168"/>
      <c r="P302" s="168"/>
      <c r="Q302" s="168"/>
      <c r="R302" s="168"/>
      <c r="S302" s="168"/>
      <c r="T302" s="168"/>
      <c r="U302" s="168"/>
      <c r="V302" s="168"/>
      <c r="W302" s="168"/>
      <c r="X302" s="168"/>
      <c r="Y302" s="168"/>
      <c r="Z302" s="168"/>
      <c r="AA302" s="168"/>
      <c r="AB302" s="168"/>
      <c r="AC302" s="168"/>
      <c r="AD302" s="310">
        <v>-60</v>
      </c>
      <c r="AE302" s="310">
        <v>-55</v>
      </c>
      <c r="AF302" s="310">
        <v>-55</v>
      </c>
      <c r="AG302" s="311">
        <f>IF(AF302="Neg","Neg",AF302*VLOOKUP($D302,$D$1422:$AY$1445,COLUMNS($D302:AG302),FALSE))</f>
        <v>-57.704390111995956</v>
      </c>
      <c r="AH302" s="311">
        <f>IF(AG302="Neg","Neg",AG302*VLOOKUP($D302,$D$1422:$AY$1445,COLUMNS($D302:AH302),FALSE))</f>
        <v>-60.368526263683826</v>
      </c>
      <c r="AI302" s="311">
        <f>IF(AH302="Neg","Neg",AH302*VLOOKUP($D302,$D$1422:$AY$1445,COLUMNS($D302:AI302),FALSE))</f>
        <v>-63.843702895044707</v>
      </c>
      <c r="AJ302" s="311">
        <f>IF(AI302="Neg","Neg",AI302*VLOOKUP($D302,$D$1422:$AY$1445,COLUMNS($D302:AJ302),FALSE))</f>
        <v>-66.220407333204449</v>
      </c>
      <c r="AK302" s="311">
        <f>IF(AJ302="Neg","Neg",AJ302*VLOOKUP($D302,$D$1422:$AY$1445,COLUMNS($D302:AK302),FALSE))</f>
        <v>-70.012576219938012</v>
      </c>
      <c r="AL302" s="311">
        <f>IF(AK302="Neg","Neg",AK302*VLOOKUP($D302,$D$1422:$AY$1445,COLUMNS($D302:AL302),FALSE))</f>
        <v>-74.217363563936445</v>
      </c>
      <c r="AM302" s="311">
        <f>IF(AL302="Neg","Neg",AL302*VLOOKUP($D302,$D$1422:$AY$1445,COLUMNS($D302:AM302),FALSE))</f>
        <v>-78.0592507008826</v>
      </c>
      <c r="AN302" s="311">
        <f>IF(AM302="Neg","Neg",AM302*VLOOKUP($D302,$D$1422:$AY$1445,COLUMNS($D302:AN302),FALSE))</f>
        <v>-83.188895829119815</v>
      </c>
      <c r="AO302" s="311">
        <f>IF(AN302="Neg","Neg",AN302*VLOOKUP($D302,$D$1422:$AY$1445,COLUMNS($D302:AO302),FALSE))</f>
        <v>-87.798865402601024</v>
      </c>
      <c r="AP302" s="311">
        <f>IF(AO302="Neg","Neg",AO302*VLOOKUP($D302,$D$1422:$AY$1445,COLUMNS($D302:AP302),FALSE))</f>
        <v>-92.213157709485358</v>
      </c>
      <c r="AQ302" s="311">
        <f>IF(AP302="Neg","Neg",AP302*VLOOKUP($D302,$D$1422:$AY$1445,COLUMNS($D302:AQ302),FALSE))</f>
        <v>-92.438764256494494</v>
      </c>
      <c r="AR302" s="311">
        <f>IF(AQ302="Neg","Neg",AQ302*VLOOKUP($D302,$D$1422:$AY$1445,COLUMNS($D302:AR302),FALSE))</f>
        <v>-92.404471569697677</v>
      </c>
      <c r="AS302" s="311">
        <f>IF(AR302="Neg","Neg",AR302*VLOOKUP($D302,$D$1422:$AY$1445,COLUMNS($D302:AS302),FALSE))</f>
        <v>-96.788035662606376</v>
      </c>
      <c r="AT302" s="311">
        <f>IF(AS302="Neg","Neg",AS302*VLOOKUP($D302,$D$1422:$AY$1445,COLUMNS($D302:AT302),FALSE))</f>
        <v>-100.11842094971404</v>
      </c>
      <c r="AU302" s="311">
        <f>IF(AT302="Neg","Neg",AT302*VLOOKUP($D302,$D$1422:$AY$1445,COLUMNS($D302:AU302),FALSE))</f>
        <v>-103.17692299956525</v>
      </c>
      <c r="AV302" s="311">
        <f>IF(AU302="Neg","Neg",AU302*VLOOKUP($D302,$D$1422:$AY$1445,COLUMNS($D302:AV302),FALSE))</f>
        <v>-107.92676740306356</v>
      </c>
      <c r="AW302" s="311">
        <f>IF(AV302="Neg","Neg",AV302*VLOOKUP($D302,$D$1422:$AY$1445,COLUMNS($D302:AW302),FALSE))</f>
        <v>-112.58276784108027</v>
      </c>
      <c r="AX302" s="311">
        <f>IF(AW302="Neg","Neg",AW302*VLOOKUP($D302,$D$1422:$AY$1445,COLUMNS($D302:AX302),FALSE))</f>
        <v>-115.26804500398337</v>
      </c>
      <c r="AY302" s="311">
        <f>IF(AX302="Neg","Neg",AX302*VLOOKUP($D302,$D$1422:$AY$1445,COLUMNS($D302:AY302),FALSE))</f>
        <v>-119.39717948517378</v>
      </c>
      <c r="AZ302" s="311">
        <f>IF(AY302="Neg","Neg",AY302*VLOOKUP($D302,$D$1422:AZ$1445,COLUMNS($D302:AZ302),FALSE))</f>
        <v>-124.19631194388901</v>
      </c>
      <c r="BA302" s="311">
        <f>IF(AZ302="Neg","Neg",AZ302*VLOOKUP($D302,$D$1422:BA$1445,COLUMNS($D302:BA302),FALSE))</f>
        <v>-129.44899284088467</v>
      </c>
      <c r="BB302" s="311">
        <f>IF(BA302="Neg","Neg",BA302*VLOOKUP($D302,$D$1422:BB$1445,COLUMNS($D302:BB302),FALSE))</f>
        <v>-134.54766392943444</v>
      </c>
      <c r="BC302" s="311">
        <f>IF(BB302="Neg","Neg",BB302*VLOOKUP($D302,$D$1422:BC$1445,COLUMNS($D302:BC302),FALSE))</f>
        <v>-140.21001337515332</v>
      </c>
    </row>
    <row r="303" spans="1:55">
      <c r="A303" s="304"/>
      <c r="B303" s="135" t="s">
        <v>1010</v>
      </c>
      <c r="C303" s="309" t="s">
        <v>127</v>
      </c>
      <c r="D303" s="166" t="s">
        <v>988</v>
      </c>
      <c r="E303" s="168"/>
      <c r="F303" s="168"/>
      <c r="G303" s="168"/>
      <c r="H303" s="168"/>
      <c r="I303" s="168"/>
      <c r="J303" s="168"/>
      <c r="K303" s="168"/>
      <c r="L303" s="168"/>
      <c r="M303" s="168"/>
      <c r="N303" s="168"/>
      <c r="O303" s="168"/>
      <c r="P303" s="168"/>
      <c r="Q303" s="168"/>
      <c r="R303" s="168"/>
      <c r="S303" s="168"/>
      <c r="T303" s="168"/>
      <c r="U303" s="168"/>
      <c r="V303" s="168"/>
      <c r="W303" s="168"/>
      <c r="X303" s="168"/>
      <c r="Y303" s="168"/>
      <c r="Z303" s="168"/>
      <c r="AA303" s="168"/>
      <c r="AB303" s="168"/>
      <c r="AC303" s="168"/>
      <c r="AD303" s="310">
        <v>-1020</v>
      </c>
      <c r="AE303" s="310">
        <v>-1525</v>
      </c>
      <c r="AF303" s="310">
        <v>-1540</v>
      </c>
      <c r="AG303" s="311">
        <f>IF(AF303="Neg","Neg",AF303*VLOOKUP($D303,$D$1422:$AY$1445,COLUMNS($D303:AG303),FALSE))</f>
        <v>-1615.7229231358867</v>
      </c>
      <c r="AH303" s="311">
        <f>IF(AG303="Neg","Neg",AG303*VLOOKUP($D303,$D$1422:$AY$1445,COLUMNS($D303:AH303),FALSE))</f>
        <v>-1690.318735383147</v>
      </c>
      <c r="AI303" s="311">
        <f>IF(AH303="Neg","Neg",AH303*VLOOKUP($D303,$D$1422:$AY$1445,COLUMNS($D303:AI303),FALSE))</f>
        <v>-1787.6236810612515</v>
      </c>
      <c r="AJ303" s="311">
        <f>IF(AI303="Neg","Neg",AI303*VLOOKUP($D303,$D$1422:$AY$1445,COLUMNS($D303:AJ303),FALSE))</f>
        <v>-1854.1714053297244</v>
      </c>
      <c r="AK303" s="311">
        <f>IF(AJ303="Neg","Neg",AJ303*VLOOKUP($D303,$D$1422:$AY$1445,COLUMNS($D303:AK303),FALSE))</f>
        <v>-1960.3521341582643</v>
      </c>
      <c r="AL303" s="311">
        <f>IF(AK303="Neg","Neg",AK303*VLOOKUP($D303,$D$1422:$AY$1445,COLUMNS($D303:AL303),FALSE))</f>
        <v>-2078.0861797902207</v>
      </c>
      <c r="AM303" s="311">
        <f>IF(AL303="Neg","Neg",AL303*VLOOKUP($D303,$D$1422:$AY$1445,COLUMNS($D303:AM303),FALSE))</f>
        <v>-2185.659019624713</v>
      </c>
      <c r="AN303" s="311">
        <f>IF(AM303="Neg","Neg",AM303*VLOOKUP($D303,$D$1422:$AY$1445,COLUMNS($D303:AN303),FALSE))</f>
        <v>-2329.2890832153548</v>
      </c>
      <c r="AO303" s="311">
        <f>IF(AN303="Neg","Neg",AN303*VLOOKUP($D303,$D$1422:$AY$1445,COLUMNS($D303:AO303),FALSE))</f>
        <v>-2458.3682312728288</v>
      </c>
      <c r="AP303" s="311">
        <f>IF(AO303="Neg","Neg",AO303*VLOOKUP($D303,$D$1422:$AY$1445,COLUMNS($D303:AP303),FALSE))</f>
        <v>-2581.9684158655905</v>
      </c>
      <c r="AQ303" s="311">
        <f>IF(AP303="Neg","Neg",AP303*VLOOKUP($D303,$D$1422:$AY$1445,COLUMNS($D303:AQ303),FALSE))</f>
        <v>-2588.2853991818465</v>
      </c>
      <c r="AR303" s="311">
        <f>IF(AQ303="Neg","Neg",AQ303*VLOOKUP($D303,$D$1422:$AY$1445,COLUMNS($D303:AR303),FALSE))</f>
        <v>-2587.3252039515355</v>
      </c>
      <c r="AS303" s="311">
        <f>IF(AR303="Neg","Neg",AR303*VLOOKUP($D303,$D$1422:$AY$1445,COLUMNS($D303:AS303),FALSE))</f>
        <v>-2710.064998552979</v>
      </c>
      <c r="AT303" s="311">
        <f>IF(AS303="Neg","Neg",AS303*VLOOKUP($D303,$D$1422:$AY$1445,COLUMNS($D303:AT303),FALSE))</f>
        <v>-2803.3157865919934</v>
      </c>
      <c r="AU303" s="311">
        <f>IF(AT303="Neg","Neg",AT303*VLOOKUP($D303,$D$1422:$AY$1445,COLUMNS($D303:AU303),FALSE))</f>
        <v>-2888.9538439878274</v>
      </c>
      <c r="AV303" s="311">
        <f>IF(AU303="Neg","Neg",AU303*VLOOKUP($D303,$D$1422:$AY$1445,COLUMNS($D303:AV303),FALSE))</f>
        <v>-3021.9494872857804</v>
      </c>
      <c r="AW303" s="311">
        <f>IF(AV303="Neg","Neg",AV303*VLOOKUP($D303,$D$1422:$AY$1445,COLUMNS($D303:AW303),FALSE))</f>
        <v>-3152.3174995502482</v>
      </c>
      <c r="AX303" s="311">
        <f>IF(AW303="Neg","Neg",AW303*VLOOKUP($D303,$D$1422:$AY$1445,COLUMNS($D303:AX303),FALSE))</f>
        <v>-3227.5052601115349</v>
      </c>
      <c r="AY303" s="311">
        <f>IF(AX303="Neg","Neg",AX303*VLOOKUP($D303,$D$1422:$AY$1445,COLUMNS($D303:AY303),FALSE))</f>
        <v>-3343.1210255848664</v>
      </c>
      <c r="AZ303" s="311">
        <f>IF(AY303="Neg","Neg",AY303*VLOOKUP($D303,$D$1422:AZ$1445,COLUMNS($D303:AZ303),FALSE))</f>
        <v>-3477.496734428893</v>
      </c>
      <c r="BA303" s="311">
        <f>IF(AZ303="Neg","Neg",AZ303*VLOOKUP($D303,$D$1422:BA$1445,COLUMNS($D303:BA303),FALSE))</f>
        <v>-3624.5717995447717</v>
      </c>
      <c r="BB303" s="311">
        <f>IF(BA303="Neg","Neg",BA303*VLOOKUP($D303,$D$1422:BB$1445,COLUMNS($D303:BB303),FALSE))</f>
        <v>-3767.3345900241652</v>
      </c>
      <c r="BC303" s="311">
        <f>IF(BB303="Neg","Neg",BB303*VLOOKUP($D303,$D$1422:BC$1445,COLUMNS($D303:BC303),FALSE))</f>
        <v>-3925.8803745042942</v>
      </c>
    </row>
    <row r="304" spans="1:55">
      <c r="A304" s="304"/>
      <c r="B304" s="135" t="s">
        <v>1010</v>
      </c>
      <c r="C304" s="309" t="s">
        <v>128</v>
      </c>
      <c r="D304" s="166" t="s">
        <v>988</v>
      </c>
      <c r="E304" s="168"/>
      <c r="F304" s="168"/>
      <c r="G304" s="168"/>
      <c r="H304" s="168"/>
      <c r="I304" s="168"/>
      <c r="J304" s="168"/>
      <c r="K304" s="168"/>
      <c r="L304" s="168"/>
      <c r="M304" s="168"/>
      <c r="N304" s="168"/>
      <c r="O304" s="168"/>
      <c r="P304" s="168"/>
      <c r="Q304" s="168"/>
      <c r="R304" s="168"/>
      <c r="S304" s="168"/>
      <c r="T304" s="168"/>
      <c r="U304" s="168"/>
      <c r="V304" s="168"/>
      <c r="W304" s="168"/>
      <c r="X304" s="168"/>
      <c r="Y304" s="168"/>
      <c r="Z304" s="168"/>
      <c r="AA304" s="168"/>
      <c r="AB304" s="168"/>
      <c r="AC304" s="168"/>
      <c r="AD304" s="310">
        <v>-60</v>
      </c>
      <c r="AE304" s="310">
        <v>-60</v>
      </c>
      <c r="AF304" s="310">
        <v>-60</v>
      </c>
      <c r="AG304" s="311">
        <f>IF(AF304="Neg","Neg",AF304*VLOOKUP($D304,$D$1422:$AY$1445,COLUMNS($D304:AG304),FALSE))</f>
        <v>-62.950243758541042</v>
      </c>
      <c r="AH304" s="311">
        <f>IF(AG304="Neg","Neg",AG304*VLOOKUP($D304,$D$1422:$AY$1445,COLUMNS($D304:AH304),FALSE))</f>
        <v>-65.856574105836899</v>
      </c>
      <c r="AI304" s="311">
        <f>IF(AH304="Neg","Neg",AH304*VLOOKUP($D304,$D$1422:$AY$1445,COLUMNS($D304:AI304),FALSE))</f>
        <v>-69.647675885503318</v>
      </c>
      <c r="AJ304" s="311">
        <f>IF(AI304="Neg","Neg",AI304*VLOOKUP($D304,$D$1422:$AY$1445,COLUMNS($D304:AJ304),FALSE))</f>
        <v>-72.240444363495769</v>
      </c>
      <c r="AK304" s="311">
        <f>IF(AJ304="Neg","Neg",AJ304*VLOOKUP($D304,$D$1422:$AY$1445,COLUMNS($D304:AK304),FALSE))</f>
        <v>-76.377355876296022</v>
      </c>
      <c r="AL304" s="311">
        <f>IF(AK304="Neg","Neg",AK304*VLOOKUP($D304,$D$1422:$AY$1445,COLUMNS($D304:AL304),FALSE))</f>
        <v>-80.964396615203412</v>
      </c>
      <c r="AM304" s="311">
        <f>IF(AL304="Neg","Neg",AL304*VLOOKUP($D304,$D$1422:$AY$1445,COLUMNS($D304:AM304),FALSE))</f>
        <v>-85.155546219144682</v>
      </c>
      <c r="AN304" s="311">
        <f>IF(AM304="Neg","Neg",AM304*VLOOKUP($D304,$D$1422:$AY$1445,COLUMNS($D304:AN304),FALSE))</f>
        <v>-90.751522722676185</v>
      </c>
      <c r="AO304" s="311">
        <f>IF(AN304="Neg","Neg",AN304*VLOOKUP($D304,$D$1422:$AY$1445,COLUMNS($D304:AO304),FALSE))</f>
        <v>-95.780580439201145</v>
      </c>
      <c r="AP304" s="311">
        <f>IF(AO304="Neg","Neg",AO304*VLOOKUP($D304,$D$1422:$AY$1445,COLUMNS($D304:AP304),FALSE))</f>
        <v>-100.59617204671133</v>
      </c>
      <c r="AQ304" s="311">
        <f>IF(AP304="Neg","Neg",AP304*VLOOKUP($D304,$D$1422:$AY$1445,COLUMNS($D304:AQ304),FALSE))</f>
        <v>-100.84228827981221</v>
      </c>
      <c r="AR304" s="311">
        <f>IF(AQ304="Neg","Neg",AQ304*VLOOKUP($D304,$D$1422:$AY$1445,COLUMNS($D304:AR304),FALSE))</f>
        <v>-100.80487807603386</v>
      </c>
      <c r="AS304" s="311">
        <f>IF(AR304="Neg","Neg",AR304*VLOOKUP($D304,$D$1422:$AY$1445,COLUMNS($D304:AS304),FALSE))</f>
        <v>-105.58694799557063</v>
      </c>
      <c r="AT304" s="311">
        <f>IF(AS304="Neg","Neg",AS304*VLOOKUP($D304,$D$1422:$AY$1445,COLUMNS($D304:AT304),FALSE))</f>
        <v>-109.22009558150626</v>
      </c>
      <c r="AU304" s="311">
        <f>IF(AT304="Neg","Neg",AT304*VLOOKUP($D304,$D$1422:$AY$1445,COLUMNS($D304:AU304),FALSE))</f>
        <v>-112.55664327225304</v>
      </c>
      <c r="AV304" s="311">
        <f>IF(AU304="Neg","Neg",AU304*VLOOKUP($D304,$D$1422:$AY$1445,COLUMNS($D304:AV304),FALSE))</f>
        <v>-117.73829171243302</v>
      </c>
      <c r="AW304" s="311">
        <f>IF(AV304="Neg","Neg",AV304*VLOOKUP($D304,$D$1422:$AY$1445,COLUMNS($D304:AW304),FALSE))</f>
        <v>-122.81756491754217</v>
      </c>
      <c r="AX304" s="311">
        <f>IF(AW304="Neg","Neg",AW304*VLOOKUP($D304,$D$1422:$AY$1445,COLUMNS($D304:AX304),FALSE))</f>
        <v>-125.74695818616374</v>
      </c>
      <c r="AY304" s="311">
        <f>IF(AX304="Neg","Neg",AX304*VLOOKUP($D304,$D$1422:$AY$1445,COLUMNS($D304:AY304),FALSE))</f>
        <v>-130.25146852928054</v>
      </c>
      <c r="AZ304" s="311">
        <f>IF(AY304="Neg","Neg",AY304*VLOOKUP($D304,$D$1422:AZ$1445,COLUMNS($D304:AZ304),FALSE))</f>
        <v>-135.48688575696991</v>
      </c>
      <c r="BA304" s="311">
        <f>IF(AZ304="Neg","Neg",AZ304*VLOOKUP($D304,$D$1422:BA$1445,COLUMNS($D304:BA304),FALSE))</f>
        <v>-141.217083099147</v>
      </c>
      <c r="BB304" s="311">
        <f>IF(BA304="Neg","Neg",BA304*VLOOKUP($D304,$D$1422:BB$1445,COLUMNS($D304:BB304),FALSE))</f>
        <v>-146.77926974120129</v>
      </c>
      <c r="BC304" s="311">
        <f>IF(BB304="Neg","Neg",BB304*VLOOKUP($D304,$D$1422:BC$1445,COLUMNS($D304:BC304),FALSE))</f>
        <v>-152.95637822744007</v>
      </c>
    </row>
    <row r="305" spans="1:55">
      <c r="A305" s="304"/>
      <c r="B305" s="135" t="s">
        <v>1010</v>
      </c>
      <c r="C305" s="309" t="s">
        <v>129</v>
      </c>
      <c r="D305" s="166" t="s">
        <v>988</v>
      </c>
      <c r="E305" s="168"/>
      <c r="F305" s="168"/>
      <c r="G305" s="168"/>
      <c r="H305" s="168"/>
      <c r="I305" s="168"/>
      <c r="J305" s="168"/>
      <c r="K305" s="168"/>
      <c r="L305" s="168"/>
      <c r="M305" s="168"/>
      <c r="N305" s="168"/>
      <c r="O305" s="168"/>
      <c r="P305" s="168"/>
      <c r="Q305" s="168"/>
      <c r="R305" s="168"/>
      <c r="S305" s="168"/>
      <c r="T305" s="168"/>
      <c r="U305" s="168"/>
      <c r="V305" s="168"/>
      <c r="W305" s="168"/>
      <c r="X305" s="168"/>
      <c r="Y305" s="168"/>
      <c r="Z305" s="168"/>
      <c r="AA305" s="168"/>
      <c r="AB305" s="168"/>
      <c r="AC305" s="168"/>
      <c r="AD305" s="310">
        <v>210</v>
      </c>
      <c r="AE305" s="310">
        <v>215</v>
      </c>
      <c r="AF305" s="310">
        <v>215</v>
      </c>
      <c r="AG305" s="311">
        <f>IF(AF305="Neg","Neg",AF305*VLOOKUP($D305,$D$1422:$AY$1445,COLUMNS($D305:AG305),FALSE))</f>
        <v>225.57170680143872</v>
      </c>
      <c r="AH305" s="311">
        <f>IF(AG305="Neg","Neg",AG305*VLOOKUP($D305,$D$1422:$AY$1445,COLUMNS($D305:AH305),FALSE))</f>
        <v>235.98605721258221</v>
      </c>
      <c r="AI305" s="311">
        <f>IF(AH305="Neg","Neg",AH305*VLOOKUP($D305,$D$1422:$AY$1445,COLUMNS($D305:AI305),FALSE))</f>
        <v>249.57083858972018</v>
      </c>
      <c r="AJ305" s="311">
        <f>IF(AI305="Neg","Neg",AI305*VLOOKUP($D305,$D$1422:$AY$1445,COLUMNS($D305:AJ305),FALSE))</f>
        <v>258.86159230252645</v>
      </c>
      <c r="AK305" s="311">
        <f>IF(AJ305="Neg","Neg",AJ305*VLOOKUP($D305,$D$1422:$AY$1445,COLUMNS($D305:AK305),FALSE))</f>
        <v>273.685525223394</v>
      </c>
      <c r="AL305" s="311">
        <f>IF(AK305="Neg","Neg",AK305*VLOOKUP($D305,$D$1422:$AY$1445,COLUMNS($D305:AL305),FALSE))</f>
        <v>290.12242120447877</v>
      </c>
      <c r="AM305" s="311">
        <f>IF(AL305="Neg","Neg",AL305*VLOOKUP($D305,$D$1422:$AY$1445,COLUMNS($D305:AM305),FALSE))</f>
        <v>305.14070728526826</v>
      </c>
      <c r="AN305" s="311">
        <f>IF(AM305="Neg","Neg",AM305*VLOOKUP($D305,$D$1422:$AY$1445,COLUMNS($D305:AN305),FALSE))</f>
        <v>325.1929564229228</v>
      </c>
      <c r="AO305" s="311">
        <f>IF(AN305="Neg","Neg",AN305*VLOOKUP($D305,$D$1422:$AY$1445,COLUMNS($D305:AO305),FALSE))</f>
        <v>343.21374657380386</v>
      </c>
      <c r="AP305" s="311">
        <f>IF(AO305="Neg","Neg",AO305*VLOOKUP($D305,$D$1422:$AY$1445,COLUMNS($D305:AP305),FALSE))</f>
        <v>360.46961650071535</v>
      </c>
      <c r="AQ305" s="311">
        <f>IF(AP305="Neg","Neg",AP305*VLOOKUP($D305,$D$1422:$AY$1445,COLUMNS($D305:AQ305),FALSE))</f>
        <v>361.35153300266018</v>
      </c>
      <c r="AR305" s="311">
        <f>IF(AQ305="Neg","Neg",AQ305*VLOOKUP($D305,$D$1422:$AY$1445,COLUMNS($D305:AR305),FALSE))</f>
        <v>361.21747977245445</v>
      </c>
      <c r="AS305" s="311">
        <f>IF(AR305="Neg","Neg",AR305*VLOOKUP($D305,$D$1422:$AY$1445,COLUMNS($D305:AS305),FALSE))</f>
        <v>378.35323031746117</v>
      </c>
      <c r="AT305" s="311">
        <f>IF(AS305="Neg","Neg",AS305*VLOOKUP($D305,$D$1422:$AY$1445,COLUMNS($D305:AT305),FALSE))</f>
        <v>391.37200916706382</v>
      </c>
      <c r="AU305" s="311">
        <f>IF(AT305="Neg","Neg",AT305*VLOOKUP($D305,$D$1422:$AY$1445,COLUMNS($D305:AU305),FALSE))</f>
        <v>403.32797172557315</v>
      </c>
      <c r="AV305" s="311">
        <f>IF(AU305="Neg","Neg",AU305*VLOOKUP($D305,$D$1422:$AY$1445,COLUMNS($D305:AV305),FALSE))</f>
        <v>421.89554530288473</v>
      </c>
      <c r="AW305" s="311">
        <f>IF(AV305="Neg","Neg",AV305*VLOOKUP($D305,$D$1422:$AY$1445,COLUMNS($D305:AW305),FALSE))</f>
        <v>440.09627428785916</v>
      </c>
      <c r="AX305" s="311">
        <f>IF(AW305="Neg","Neg",AW305*VLOOKUP($D305,$D$1422:$AY$1445,COLUMNS($D305:AX305),FALSE))</f>
        <v>450.59326683375309</v>
      </c>
      <c r="AY305" s="311">
        <f>IF(AX305="Neg","Neg",AX305*VLOOKUP($D305,$D$1422:$AY$1445,COLUMNS($D305:AY305),FALSE))</f>
        <v>466.73442889658833</v>
      </c>
      <c r="AZ305" s="311">
        <f>IF(AY305="Neg","Neg",AY305*VLOOKUP($D305,$D$1422:AZ$1445,COLUMNS($D305:AZ305),FALSE))</f>
        <v>485.49467396247519</v>
      </c>
      <c r="BA305" s="311">
        <f>IF(AZ305="Neg","Neg",AZ305*VLOOKUP($D305,$D$1422:BA$1445,COLUMNS($D305:BA305),FALSE))</f>
        <v>506.02788110527644</v>
      </c>
      <c r="BB305" s="311">
        <f>IF(BA305="Neg","Neg",BA305*VLOOKUP($D305,$D$1422:BB$1445,COLUMNS($D305:BB305),FALSE))</f>
        <v>525.95904990597091</v>
      </c>
      <c r="BC305" s="311">
        <f>IF(BB305="Neg","Neg",BB305*VLOOKUP($D305,$D$1422:BC$1445,COLUMNS($D305:BC305),FALSE))</f>
        <v>548.09368864832652</v>
      </c>
    </row>
    <row r="306" spans="1:55">
      <c r="A306" s="304"/>
      <c r="B306" s="135" t="s">
        <v>1010</v>
      </c>
      <c r="C306" s="309" t="s">
        <v>130</v>
      </c>
      <c r="D306" s="166" t="s">
        <v>988</v>
      </c>
      <c r="E306" s="168"/>
      <c r="F306" s="168"/>
      <c r="G306" s="168"/>
      <c r="H306" s="168"/>
      <c r="I306" s="168"/>
      <c r="J306" s="168"/>
      <c r="K306" s="168"/>
      <c r="L306" s="168"/>
      <c r="M306" s="168"/>
      <c r="N306" s="168"/>
      <c r="O306" s="168"/>
      <c r="P306" s="168"/>
      <c r="Q306" s="168"/>
      <c r="R306" s="168"/>
      <c r="S306" s="168"/>
      <c r="T306" s="168"/>
      <c r="U306" s="168"/>
      <c r="V306" s="168"/>
      <c r="W306" s="168"/>
      <c r="X306" s="168"/>
      <c r="Y306" s="168"/>
      <c r="Z306" s="168"/>
      <c r="AA306" s="168"/>
      <c r="AB306" s="168"/>
      <c r="AC306" s="168"/>
      <c r="AD306" s="310">
        <v>100</v>
      </c>
      <c r="AE306" s="310">
        <v>100</v>
      </c>
      <c r="AF306" s="310">
        <v>100</v>
      </c>
      <c r="AG306" s="311">
        <f>IF(AF306="Neg","Neg",AF306*VLOOKUP($D306,$D$1422:$AY$1445,COLUMNS($D306:AG306),FALSE))</f>
        <v>104.91707293090174</v>
      </c>
      <c r="AH306" s="311">
        <f>IF(AG306="Neg","Neg",AG306*VLOOKUP($D306,$D$1422:$AY$1445,COLUMNS($D306:AH306),FALSE))</f>
        <v>109.76095684306151</v>
      </c>
      <c r="AI306" s="311">
        <f>IF(AH306="Neg","Neg",AH306*VLOOKUP($D306,$D$1422:$AY$1445,COLUMNS($D306:AI306),FALSE))</f>
        <v>116.07945980917219</v>
      </c>
      <c r="AJ306" s="311">
        <f>IF(AI306="Neg","Neg",AI306*VLOOKUP($D306,$D$1422:$AY$1445,COLUMNS($D306:AJ306),FALSE))</f>
        <v>120.40074060582627</v>
      </c>
      <c r="AK306" s="311">
        <f>IF(AJ306="Neg","Neg",AJ306*VLOOKUP($D306,$D$1422:$AY$1445,COLUMNS($D306:AK306),FALSE))</f>
        <v>127.29559312716003</v>
      </c>
      <c r="AL306" s="311">
        <f>IF(AK306="Neg","Neg",AK306*VLOOKUP($D306,$D$1422:$AY$1445,COLUMNS($D306:AL306),FALSE))</f>
        <v>134.94066102533901</v>
      </c>
      <c r="AM306" s="311">
        <f>IF(AL306="Neg","Neg",AL306*VLOOKUP($D306,$D$1422:$AY$1445,COLUMNS($D306:AM306),FALSE))</f>
        <v>141.92591036524112</v>
      </c>
      <c r="AN306" s="311">
        <f>IF(AM306="Neg","Neg",AM306*VLOOKUP($D306,$D$1422:$AY$1445,COLUMNS($D306:AN306),FALSE))</f>
        <v>151.25253787112698</v>
      </c>
      <c r="AO306" s="311">
        <f>IF(AN306="Neg","Neg",AN306*VLOOKUP($D306,$D$1422:$AY$1445,COLUMNS($D306:AO306),FALSE))</f>
        <v>159.63430073200189</v>
      </c>
      <c r="AP306" s="311">
        <f>IF(AO306="Neg","Neg",AO306*VLOOKUP($D306,$D$1422:$AY$1445,COLUMNS($D306:AP306),FALSE))</f>
        <v>167.66028674451888</v>
      </c>
      <c r="AQ306" s="311">
        <f>IF(AP306="Neg","Neg",AP306*VLOOKUP($D306,$D$1422:$AY$1445,COLUMNS($D306:AQ306),FALSE))</f>
        <v>168.07048046635367</v>
      </c>
      <c r="AR306" s="311">
        <f>IF(AQ306="Neg","Neg",AQ306*VLOOKUP($D306,$D$1422:$AY$1445,COLUMNS($D306:AR306),FALSE))</f>
        <v>168.0081301267231</v>
      </c>
      <c r="AS306" s="311">
        <f>IF(AR306="Neg","Neg",AR306*VLOOKUP($D306,$D$1422:$AY$1445,COLUMNS($D306:AS306),FALSE))</f>
        <v>175.97824665928437</v>
      </c>
      <c r="AT306" s="311">
        <f>IF(AS306="Neg","Neg",AS306*VLOOKUP($D306,$D$1422:$AY$1445,COLUMNS($D306:AT306),FALSE))</f>
        <v>182.03349263584374</v>
      </c>
      <c r="AU306" s="311">
        <f>IF(AT306="Neg","Neg",AT306*VLOOKUP($D306,$D$1422:$AY$1445,COLUMNS($D306:AU306),FALSE))</f>
        <v>187.59440545375506</v>
      </c>
      <c r="AV306" s="311">
        <f>IF(AU306="Neg","Neg",AU306*VLOOKUP($D306,$D$1422:$AY$1445,COLUMNS($D306:AV306),FALSE))</f>
        <v>196.23048618738835</v>
      </c>
      <c r="AW306" s="311">
        <f>IF(AV306="Neg","Neg",AV306*VLOOKUP($D306,$D$1422:$AY$1445,COLUMNS($D306:AW306),FALSE))</f>
        <v>204.6959415292369</v>
      </c>
      <c r="AX306" s="311">
        <f>IF(AW306="Neg","Neg",AW306*VLOOKUP($D306,$D$1422:$AY$1445,COLUMNS($D306:AX306),FALSE))</f>
        <v>209.57826364360616</v>
      </c>
      <c r="AY306" s="311">
        <f>IF(AX306="Neg","Neg",AX306*VLOOKUP($D306,$D$1422:$AY$1445,COLUMNS($D306:AY306),FALSE))</f>
        <v>217.08578088213417</v>
      </c>
      <c r="AZ306" s="311">
        <f>IF(AY306="Neg","Neg",AY306*VLOOKUP($D306,$D$1422:AZ$1445,COLUMNS($D306:AZ306),FALSE))</f>
        <v>225.81147626161643</v>
      </c>
      <c r="BA306" s="311">
        <f>IF(AZ306="Neg","Neg",AZ306*VLOOKUP($D306,$D$1422:BA$1445,COLUMNS($D306:BA306),FALSE))</f>
        <v>235.36180516524493</v>
      </c>
      <c r="BB306" s="311">
        <f>IF(BA306="Neg","Neg",BA306*VLOOKUP($D306,$D$1422:BB$1445,COLUMNS($D306:BB306),FALSE))</f>
        <v>244.63211623533542</v>
      </c>
      <c r="BC306" s="311">
        <f>IF(BB306="Neg","Neg",BB306*VLOOKUP($D306,$D$1422:BC$1445,COLUMNS($D306:BC306),FALSE))</f>
        <v>254.92729704573341</v>
      </c>
    </row>
    <row r="307" spans="1:55">
      <c r="A307" s="304"/>
      <c r="B307" s="135" t="s">
        <v>1010</v>
      </c>
      <c r="C307" s="309" t="s">
        <v>249</v>
      </c>
      <c r="D307" s="166" t="s">
        <v>249</v>
      </c>
      <c r="E307" s="168"/>
      <c r="F307" s="168"/>
      <c r="G307" s="168"/>
      <c r="H307" s="168"/>
      <c r="I307" s="168"/>
      <c r="J307" s="168"/>
      <c r="K307" s="168"/>
      <c r="L307" s="168"/>
      <c r="M307" s="168"/>
      <c r="N307" s="168"/>
      <c r="O307" s="168"/>
      <c r="P307" s="168"/>
      <c r="Q307" s="168"/>
      <c r="R307" s="168"/>
      <c r="S307" s="168"/>
      <c r="T307" s="168"/>
      <c r="U307" s="168"/>
      <c r="V307" s="168"/>
      <c r="W307" s="168"/>
      <c r="X307" s="168"/>
      <c r="Y307" s="168"/>
      <c r="Z307" s="168"/>
      <c r="AA307" s="168"/>
      <c r="AB307" s="168"/>
      <c r="AC307" s="168"/>
      <c r="AD307" s="310">
        <v>220</v>
      </c>
      <c r="AE307" s="310">
        <v>235</v>
      </c>
      <c r="AF307" s="310">
        <v>255</v>
      </c>
      <c r="AG307" s="311">
        <f>IF(AF307="Neg","Neg",AF307*VLOOKUP($D307,$D$1422:$AY$1445,COLUMNS($D307:AG307),FALSE))</f>
        <v>267.53853597379941</v>
      </c>
      <c r="AH307" s="311">
        <f>IF(AG307="Neg","Neg",AG307*VLOOKUP($D307,$D$1422:$AY$1445,COLUMNS($D307:AH307),FALSE))</f>
        <v>279.89043994980682</v>
      </c>
      <c r="AI307" s="311">
        <f>IF(AH307="Neg","Neg",AH307*VLOOKUP($D307,$D$1422:$AY$1445,COLUMNS($D307:AI307),FALSE))</f>
        <v>296.0026225133891</v>
      </c>
      <c r="AJ307" s="311">
        <f>IF(AI307="Neg","Neg",AI307*VLOOKUP($D307,$D$1422:$AY$1445,COLUMNS($D307:AJ307),FALSE))</f>
        <v>307.02188854485701</v>
      </c>
      <c r="AK307" s="311">
        <f>IF(AJ307="Neg","Neg",AJ307*VLOOKUP($D307,$D$1422:$AY$1445,COLUMNS($D307:AK307),FALSE))</f>
        <v>324.60376247425808</v>
      </c>
      <c r="AL307" s="311">
        <f>IF(AK307="Neg","Neg",AK307*VLOOKUP($D307,$D$1422:$AY$1445,COLUMNS($D307:AL307),FALSE))</f>
        <v>344.09868561461445</v>
      </c>
      <c r="AM307" s="311">
        <f>IF(AL307="Neg","Neg",AL307*VLOOKUP($D307,$D$1422:$AY$1445,COLUMNS($D307:AM307),FALSE))</f>
        <v>361.9110714313648</v>
      </c>
      <c r="AN307" s="311">
        <f>IF(AM307="Neg","Neg",AM307*VLOOKUP($D307,$D$1422:$AY$1445,COLUMNS($D307:AN307),FALSE))</f>
        <v>385.69397157137371</v>
      </c>
      <c r="AO307" s="311">
        <f>IF(AN307="Neg","Neg",AN307*VLOOKUP($D307,$D$1422:$AY$1445,COLUMNS($D307:AO307),FALSE))</f>
        <v>407.06746686660478</v>
      </c>
      <c r="AP307" s="311">
        <f>IF(AO307="Neg","Neg",AO307*VLOOKUP($D307,$D$1422:$AY$1445,COLUMNS($D307:AP307),FALSE))</f>
        <v>427.53373119852307</v>
      </c>
      <c r="AQ307" s="311">
        <f>IF(AP307="Neg","Neg",AP307*VLOOKUP($D307,$D$1422:$AY$1445,COLUMNS($D307:AQ307),FALSE))</f>
        <v>428.57972518920178</v>
      </c>
      <c r="AR307" s="311">
        <f>IF(AQ307="Neg","Neg",AQ307*VLOOKUP($D307,$D$1422:$AY$1445,COLUMNS($D307:AR307),FALSE))</f>
        <v>428.4207318231438</v>
      </c>
      <c r="AS307" s="311">
        <f>IF(AR307="Neg","Neg",AR307*VLOOKUP($D307,$D$1422:$AY$1445,COLUMNS($D307:AS307),FALSE))</f>
        <v>448.74452898117505</v>
      </c>
      <c r="AT307" s="311">
        <f>IF(AS307="Neg","Neg",AS307*VLOOKUP($D307,$D$1422:$AY$1445,COLUMNS($D307:AT307),FALSE))</f>
        <v>464.18540622140148</v>
      </c>
      <c r="AU307" s="311">
        <f>IF(AT307="Neg","Neg",AT307*VLOOKUP($D307,$D$1422:$AY$1445,COLUMNS($D307:AU307),FALSE))</f>
        <v>478.36573390707531</v>
      </c>
      <c r="AV307" s="311">
        <f>IF(AU307="Neg","Neg",AU307*VLOOKUP($D307,$D$1422:$AY$1445,COLUMNS($D307:AV307),FALSE))</f>
        <v>500.38773977784024</v>
      </c>
      <c r="AW307" s="311">
        <f>IF(AV307="Neg","Neg",AV307*VLOOKUP($D307,$D$1422:$AY$1445,COLUMNS($D307:AW307),FALSE))</f>
        <v>521.97465089955404</v>
      </c>
      <c r="AX307" s="311">
        <f>IF(AW307="Neg","Neg",AW307*VLOOKUP($D307,$D$1422:$AY$1445,COLUMNS($D307:AX307),FALSE))</f>
        <v>534.42457229119566</v>
      </c>
      <c r="AY307" s="311">
        <f>IF(AX307="Neg","Neg",AX307*VLOOKUP($D307,$D$1422:$AY$1445,COLUMNS($D307:AY307),FALSE))</f>
        <v>553.56874124944204</v>
      </c>
      <c r="AZ307" s="311">
        <f>IF(AY307="Neg","Neg",AY307*VLOOKUP($D307,$D$1422:AZ$1445,COLUMNS($D307:AZ307),FALSE))</f>
        <v>575.8192644671218</v>
      </c>
      <c r="BA307" s="311">
        <f>IF(AZ307="Neg","Neg",AZ307*VLOOKUP($D307,$D$1422:BA$1445,COLUMNS($D307:BA307),FALSE))</f>
        <v>600.17260317137448</v>
      </c>
      <c r="BB307" s="311">
        <f>IF(BA307="Neg","Neg",BA307*VLOOKUP($D307,$D$1422:BB$1445,COLUMNS($D307:BB307),FALSE))</f>
        <v>623.81189640010518</v>
      </c>
      <c r="BC307" s="311">
        <f>IF(BB307="Neg","Neg",BB307*VLOOKUP($D307,$D$1422:BC$1445,COLUMNS($D307:BC307),FALSE))</f>
        <v>650.06460746662003</v>
      </c>
    </row>
    <row r="308" spans="1:55">
      <c r="A308" s="304"/>
      <c r="B308" s="135" t="s">
        <v>1010</v>
      </c>
      <c r="C308" s="309" t="s">
        <v>131</v>
      </c>
      <c r="D308" s="166" t="s">
        <v>990</v>
      </c>
      <c r="E308" s="168"/>
      <c r="F308" s="168"/>
      <c r="G308" s="168"/>
      <c r="H308" s="168"/>
      <c r="I308" s="168"/>
      <c r="J308" s="168"/>
      <c r="K308" s="168"/>
      <c r="L308" s="168"/>
      <c r="M308" s="168"/>
      <c r="N308" s="168"/>
      <c r="O308" s="168"/>
      <c r="P308" s="168"/>
      <c r="Q308" s="168"/>
      <c r="R308" s="168"/>
      <c r="S308" s="168"/>
      <c r="T308" s="168"/>
      <c r="U308" s="168"/>
      <c r="V308" s="168"/>
      <c r="W308" s="168"/>
      <c r="X308" s="168"/>
      <c r="Y308" s="168"/>
      <c r="Z308" s="168"/>
      <c r="AA308" s="168"/>
      <c r="AB308" s="168"/>
      <c r="AC308" s="168"/>
      <c r="AD308" s="310">
        <v>85</v>
      </c>
      <c r="AE308" s="310">
        <v>90</v>
      </c>
      <c r="AF308" s="310">
        <v>85</v>
      </c>
      <c r="AG308" s="311">
        <f>IF(AF308="Neg","Neg",AF308*VLOOKUP($D308,$D$1422:$AY$1445,COLUMNS($D308:AG308),FALSE))</f>
        <v>89.17951199126648</v>
      </c>
      <c r="AH308" s="311">
        <f>IF(AG308="Neg","Neg",AG308*VLOOKUP($D308,$D$1422:$AY$1445,COLUMNS($D308:AH308),FALSE))</f>
        <v>93.296813316602282</v>
      </c>
      <c r="AI308" s="311">
        <f>IF(AH308="Neg","Neg",AH308*VLOOKUP($D308,$D$1422:$AY$1445,COLUMNS($D308:AI308),FALSE))</f>
        <v>98.667540837796366</v>
      </c>
      <c r="AJ308" s="311">
        <f>IF(AI308="Neg","Neg",AI308*VLOOKUP($D308,$D$1422:$AY$1445,COLUMNS($D308:AJ308),FALSE))</f>
        <v>102.34062951495233</v>
      </c>
      <c r="AK308" s="311">
        <f>IF(AJ308="Neg","Neg",AJ308*VLOOKUP($D308,$D$1422:$AY$1445,COLUMNS($D308:AK308),FALSE))</f>
        <v>108.20125415808602</v>
      </c>
      <c r="AL308" s="311">
        <f>IF(AK308="Neg","Neg",AK308*VLOOKUP($D308,$D$1422:$AY$1445,COLUMNS($D308:AL308),FALSE))</f>
        <v>114.69956187153815</v>
      </c>
      <c r="AM308" s="311">
        <f>IF(AL308="Neg","Neg",AL308*VLOOKUP($D308,$D$1422:$AY$1445,COLUMNS($D308:AM308),FALSE))</f>
        <v>120.63702381045493</v>
      </c>
      <c r="AN308" s="311">
        <f>IF(AM308="Neg","Neg",AM308*VLOOKUP($D308,$D$1422:$AY$1445,COLUMNS($D308:AN308),FALSE))</f>
        <v>128.56465719045789</v>
      </c>
      <c r="AO308" s="311">
        <f>IF(AN308="Neg","Neg",AN308*VLOOKUP($D308,$D$1422:$AY$1445,COLUMNS($D308:AO308),FALSE))</f>
        <v>135.68915562220158</v>
      </c>
      <c r="AP308" s="311">
        <f>IF(AO308="Neg","Neg",AO308*VLOOKUP($D308,$D$1422:$AY$1445,COLUMNS($D308:AP308),FALSE))</f>
        <v>142.51124373284102</v>
      </c>
      <c r="AQ308" s="311">
        <f>IF(AP308="Neg","Neg",AP308*VLOOKUP($D308,$D$1422:$AY$1445,COLUMNS($D308:AQ308),FALSE))</f>
        <v>142.85990839640061</v>
      </c>
      <c r="AR308" s="311">
        <f>IF(AQ308="Neg","Neg",AQ308*VLOOKUP($D308,$D$1422:$AY$1445,COLUMNS($D308:AR308),FALSE))</f>
        <v>142.80691060771463</v>
      </c>
      <c r="AS308" s="311">
        <f>IF(AR308="Neg","Neg",AR308*VLOOKUP($D308,$D$1422:$AY$1445,COLUMNS($D308:AS308),FALSE))</f>
        <v>149.5815096603917</v>
      </c>
      <c r="AT308" s="311">
        <f>IF(AS308="Neg","Neg",AS308*VLOOKUP($D308,$D$1422:$AY$1445,COLUMNS($D308:AT308),FALSE))</f>
        <v>154.72846874046718</v>
      </c>
      <c r="AU308" s="311">
        <f>IF(AT308="Neg","Neg",AT308*VLOOKUP($D308,$D$1422:$AY$1445,COLUMNS($D308:AU308),FALSE))</f>
        <v>159.4552446356918</v>
      </c>
      <c r="AV308" s="311">
        <f>IF(AU308="Neg","Neg",AU308*VLOOKUP($D308,$D$1422:$AY$1445,COLUMNS($D308:AV308),FALSE))</f>
        <v>166.7959132592801</v>
      </c>
      <c r="AW308" s="311">
        <f>IF(AV308="Neg","Neg",AV308*VLOOKUP($D308,$D$1422:$AY$1445,COLUMNS($D308:AW308),FALSE))</f>
        <v>173.99155029985138</v>
      </c>
      <c r="AX308" s="311">
        <f>IF(AW308="Neg","Neg",AW308*VLOOKUP($D308,$D$1422:$AY$1445,COLUMNS($D308:AX308),FALSE))</f>
        <v>178.14152409706526</v>
      </c>
      <c r="AY308" s="311">
        <f>IF(AX308="Neg","Neg",AX308*VLOOKUP($D308,$D$1422:$AY$1445,COLUMNS($D308:AY308),FALSE))</f>
        <v>184.52291374981408</v>
      </c>
      <c r="AZ308" s="311">
        <f>IF(AY308="Neg","Neg",AY308*VLOOKUP($D308,$D$1422:AZ$1445,COLUMNS($D308:AZ308),FALSE))</f>
        <v>191.939754822374</v>
      </c>
      <c r="BA308" s="311">
        <f>IF(AZ308="Neg","Neg",AZ308*VLOOKUP($D308,$D$1422:BA$1445,COLUMNS($D308:BA308),FALSE))</f>
        <v>200.05753439045822</v>
      </c>
      <c r="BB308" s="311">
        <f>IF(BA308="Neg","Neg",BA308*VLOOKUP($D308,$D$1422:BB$1445,COLUMNS($D308:BB308),FALSE))</f>
        <v>207.93729880003514</v>
      </c>
      <c r="BC308" s="311">
        <f>IF(BB308="Neg","Neg",BB308*VLOOKUP($D308,$D$1422:BC$1445,COLUMNS($D308:BC308),FALSE))</f>
        <v>216.68820248887343</v>
      </c>
    </row>
    <row r="309" spans="1:55">
      <c r="A309" s="304"/>
      <c r="B309" s="135" t="s">
        <v>1010</v>
      </c>
      <c r="C309" s="309" t="s">
        <v>132</v>
      </c>
      <c r="D309" s="166" t="s">
        <v>990</v>
      </c>
      <c r="E309" s="168"/>
      <c r="F309" s="168"/>
      <c r="G309" s="168"/>
      <c r="H309" s="168"/>
      <c r="I309" s="168"/>
      <c r="J309" s="168"/>
      <c r="K309" s="168"/>
      <c r="L309" s="168"/>
      <c r="M309" s="168"/>
      <c r="N309" s="168"/>
      <c r="O309" s="168"/>
      <c r="P309" s="168"/>
      <c r="Q309" s="168"/>
      <c r="R309" s="168"/>
      <c r="S309" s="168"/>
      <c r="T309" s="168"/>
      <c r="U309" s="168"/>
      <c r="V309" s="168"/>
      <c r="W309" s="168"/>
      <c r="X309" s="168"/>
      <c r="Y309" s="168"/>
      <c r="Z309" s="168"/>
      <c r="AA309" s="168"/>
      <c r="AB309" s="168"/>
      <c r="AC309" s="168"/>
      <c r="AD309" s="310">
        <v>175</v>
      </c>
      <c r="AE309" s="310">
        <v>210</v>
      </c>
      <c r="AF309" s="310">
        <v>245</v>
      </c>
      <c r="AG309" s="311">
        <f>IF(AF309="Neg","Neg",AF309*VLOOKUP($D309,$D$1422:$AY$1445,COLUMNS($D309:AG309),FALSE))</f>
        <v>257.04682868070927</v>
      </c>
      <c r="AH309" s="311">
        <f>IF(AG309="Neg","Neg",AG309*VLOOKUP($D309,$D$1422:$AY$1445,COLUMNS($D309:AH309),FALSE))</f>
        <v>268.91434426550069</v>
      </c>
      <c r="AI309" s="311">
        <f>IF(AH309="Neg","Neg",AH309*VLOOKUP($D309,$D$1422:$AY$1445,COLUMNS($D309:AI309),FALSE))</f>
        <v>284.39467653247186</v>
      </c>
      <c r="AJ309" s="311">
        <f>IF(AI309="Neg","Neg",AI309*VLOOKUP($D309,$D$1422:$AY$1445,COLUMNS($D309:AJ309),FALSE))</f>
        <v>294.98181448427437</v>
      </c>
      <c r="AK309" s="311">
        <f>IF(AJ309="Neg","Neg",AJ309*VLOOKUP($D309,$D$1422:$AY$1445,COLUMNS($D309:AK309),FALSE))</f>
        <v>311.87420316154208</v>
      </c>
      <c r="AL309" s="311">
        <f>IF(AK309="Neg","Neg",AK309*VLOOKUP($D309,$D$1422:$AY$1445,COLUMNS($D309:AL309),FALSE))</f>
        <v>330.6046195120806</v>
      </c>
      <c r="AM309" s="311">
        <f>IF(AL309="Neg","Neg",AL309*VLOOKUP($D309,$D$1422:$AY$1445,COLUMNS($D309:AM309),FALSE))</f>
        <v>347.71848039484075</v>
      </c>
      <c r="AN309" s="311">
        <f>IF(AM309="Neg","Neg",AM309*VLOOKUP($D309,$D$1422:$AY$1445,COLUMNS($D309:AN309),FALSE))</f>
        <v>370.56871778426108</v>
      </c>
      <c r="AO309" s="311">
        <f>IF(AN309="Neg","Neg",AN309*VLOOKUP($D309,$D$1422:$AY$1445,COLUMNS($D309:AO309),FALSE))</f>
        <v>391.10403679340465</v>
      </c>
      <c r="AP309" s="311">
        <f>IF(AO309="Neg","Neg",AO309*VLOOKUP($D309,$D$1422:$AY$1445,COLUMNS($D309:AP309),FALSE))</f>
        <v>410.76770252407124</v>
      </c>
      <c r="AQ309" s="311">
        <f>IF(AP309="Neg","Neg",AP309*VLOOKUP($D309,$D$1422:$AY$1445,COLUMNS($D309:AQ309),FALSE))</f>
        <v>411.77267714256647</v>
      </c>
      <c r="AR309" s="311">
        <f>IF(AQ309="Neg","Neg",AQ309*VLOOKUP($D309,$D$1422:$AY$1445,COLUMNS($D309:AR309),FALSE))</f>
        <v>411.61991881047157</v>
      </c>
      <c r="AS309" s="311">
        <f>IF(AR309="Neg","Neg",AR309*VLOOKUP($D309,$D$1422:$AY$1445,COLUMNS($D309:AS309),FALSE))</f>
        <v>431.14670431524672</v>
      </c>
      <c r="AT309" s="311">
        <f>IF(AS309="Neg","Neg",AS309*VLOOKUP($D309,$D$1422:$AY$1445,COLUMNS($D309:AT309),FALSE))</f>
        <v>445.98205695781724</v>
      </c>
      <c r="AU309" s="311">
        <f>IF(AT309="Neg","Neg",AT309*VLOOKUP($D309,$D$1422:$AY$1445,COLUMNS($D309:AU309),FALSE))</f>
        <v>459.60629336169995</v>
      </c>
      <c r="AV309" s="311">
        <f>IF(AU309="Neg","Neg",AU309*VLOOKUP($D309,$D$1422:$AY$1445,COLUMNS($D309:AV309),FALSE))</f>
        <v>480.76469115910157</v>
      </c>
      <c r="AW309" s="311">
        <f>IF(AV309="Neg","Neg",AV309*VLOOKUP($D309,$D$1422:$AY$1445,COLUMNS($D309:AW309),FALSE))</f>
        <v>501.50505674663054</v>
      </c>
      <c r="AX309" s="311">
        <f>IF(AW309="Neg","Neg",AW309*VLOOKUP($D309,$D$1422:$AY$1445,COLUMNS($D309:AX309),FALSE))</f>
        <v>513.4667459268353</v>
      </c>
      <c r="AY309" s="311">
        <f>IF(AX309="Neg","Neg",AX309*VLOOKUP($D309,$D$1422:$AY$1445,COLUMNS($D309:AY309),FALSE))</f>
        <v>531.86016316122891</v>
      </c>
      <c r="AZ309" s="311">
        <f>IF(AY309="Neg","Neg",AY309*VLOOKUP($D309,$D$1422:AZ$1445,COLUMNS($D309:AZ309),FALSE))</f>
        <v>553.2381168409604</v>
      </c>
      <c r="BA309" s="311">
        <f>IF(AZ309="Neg","Neg",AZ309*VLOOKUP($D309,$D$1422:BA$1445,COLUMNS($D309:BA309),FALSE))</f>
        <v>576.63642265485021</v>
      </c>
      <c r="BB309" s="311">
        <f>IF(BA309="Neg","Neg",BA309*VLOOKUP($D309,$D$1422:BB$1445,COLUMNS($D309:BB309),FALSE))</f>
        <v>599.34868477657187</v>
      </c>
      <c r="BC309" s="311">
        <f>IF(BB309="Neg","Neg",BB309*VLOOKUP($D309,$D$1422:BC$1445,COLUMNS($D309:BC309),FALSE))</f>
        <v>624.57187776204694</v>
      </c>
    </row>
    <row r="310" spans="1:55">
      <c r="A310" s="304"/>
      <c r="B310" s="135" t="s">
        <v>1010</v>
      </c>
      <c r="C310" s="309" t="s">
        <v>133</v>
      </c>
      <c r="D310" s="166" t="s">
        <v>990</v>
      </c>
      <c r="E310" s="168"/>
      <c r="F310" s="168"/>
      <c r="G310" s="168"/>
      <c r="H310" s="168"/>
      <c r="I310" s="168"/>
      <c r="J310" s="168"/>
      <c r="K310" s="168"/>
      <c r="L310" s="168"/>
      <c r="M310" s="168"/>
      <c r="N310" s="168"/>
      <c r="O310" s="168"/>
      <c r="P310" s="168"/>
      <c r="Q310" s="168"/>
      <c r="R310" s="168"/>
      <c r="S310" s="168"/>
      <c r="T310" s="168"/>
      <c r="U310" s="168"/>
      <c r="V310" s="168"/>
      <c r="W310" s="168"/>
      <c r="X310" s="168"/>
      <c r="Y310" s="168"/>
      <c r="Z310" s="168"/>
      <c r="AA310" s="168"/>
      <c r="AB310" s="168"/>
      <c r="AC310" s="168"/>
      <c r="AD310" s="310">
        <v>245</v>
      </c>
      <c r="AE310" s="310">
        <v>275</v>
      </c>
      <c r="AF310" s="310">
        <v>310</v>
      </c>
      <c r="AG310" s="311">
        <f>IF(AF310="Neg","Neg",AF310*VLOOKUP($D310,$D$1422:$AY$1445,COLUMNS($D310:AG310),FALSE))</f>
        <v>325.24292608579538</v>
      </c>
      <c r="AH310" s="311">
        <f>IF(AG310="Neg","Neg",AG310*VLOOKUP($D310,$D$1422:$AY$1445,COLUMNS($D310:AH310),FALSE))</f>
        <v>340.25896621349062</v>
      </c>
      <c r="AI310" s="311">
        <f>IF(AH310="Neg","Neg",AH310*VLOOKUP($D310,$D$1422:$AY$1445,COLUMNS($D310:AI310),FALSE))</f>
        <v>359.84632540843376</v>
      </c>
      <c r="AJ310" s="311">
        <f>IF(AI310="Neg","Neg",AI310*VLOOKUP($D310,$D$1422:$AY$1445,COLUMNS($D310:AJ310),FALSE))</f>
        <v>373.24229587806138</v>
      </c>
      <c r="AK310" s="311">
        <f>IF(AJ310="Neg","Neg",AJ310*VLOOKUP($D310,$D$1422:$AY$1445,COLUMNS($D310:AK310),FALSE))</f>
        <v>394.61633869419603</v>
      </c>
      <c r="AL310" s="311">
        <f>IF(AK310="Neg","Neg",AK310*VLOOKUP($D310,$D$1422:$AY$1445,COLUMNS($D310:AL310),FALSE))</f>
        <v>418.31604917855088</v>
      </c>
      <c r="AM310" s="311">
        <f>IF(AL310="Neg","Neg",AL310*VLOOKUP($D310,$D$1422:$AY$1445,COLUMNS($D310:AM310),FALSE))</f>
        <v>439.97032213224742</v>
      </c>
      <c r="AN310" s="311">
        <f>IF(AM310="Neg","Neg",AM310*VLOOKUP($D310,$D$1422:$AY$1445,COLUMNS($D310:AN310),FALSE))</f>
        <v>468.88286740049352</v>
      </c>
      <c r="AO310" s="311">
        <f>IF(AN310="Neg","Neg",AN310*VLOOKUP($D310,$D$1422:$AY$1445,COLUMNS($D310:AO310),FALSE))</f>
        <v>494.86633226920577</v>
      </c>
      <c r="AP310" s="311">
        <f>IF(AO310="Neg","Neg",AO310*VLOOKUP($D310,$D$1422:$AY$1445,COLUMNS($D310:AP310),FALSE))</f>
        <v>519.74688890800837</v>
      </c>
      <c r="AQ310" s="311">
        <f>IF(AP310="Neg","Neg",AP310*VLOOKUP($D310,$D$1422:$AY$1445,COLUMNS($D310:AQ310),FALSE))</f>
        <v>521.01848944569622</v>
      </c>
      <c r="AR310" s="311">
        <f>IF(AQ310="Neg","Neg",AQ310*VLOOKUP($D310,$D$1422:$AY$1445,COLUMNS($D310:AR310),FALSE))</f>
        <v>520.82520339284144</v>
      </c>
      <c r="AS310" s="311">
        <f>IF(AR310="Neg","Neg",AR310*VLOOKUP($D310,$D$1422:$AY$1445,COLUMNS($D310:AS310),FALSE))</f>
        <v>545.53256464378137</v>
      </c>
      <c r="AT310" s="311">
        <f>IF(AS310="Neg","Neg",AS310*VLOOKUP($D310,$D$1422:$AY$1445,COLUMNS($D310:AT310),FALSE))</f>
        <v>564.30382717111547</v>
      </c>
      <c r="AU310" s="311">
        <f>IF(AT310="Neg","Neg",AT310*VLOOKUP($D310,$D$1422:$AY$1445,COLUMNS($D310:AU310),FALSE))</f>
        <v>581.54265690664056</v>
      </c>
      <c r="AV310" s="311">
        <f>IF(AU310="Neg","Neg",AU310*VLOOKUP($D310,$D$1422:$AY$1445,COLUMNS($D310:AV310),FALSE))</f>
        <v>608.31450718090377</v>
      </c>
      <c r="AW310" s="311">
        <f>IF(AV310="Neg","Neg",AV310*VLOOKUP($D310,$D$1422:$AY$1445,COLUMNS($D310:AW310),FALSE))</f>
        <v>634.55741874063438</v>
      </c>
      <c r="AX310" s="311">
        <f>IF(AW310="Neg","Neg",AW310*VLOOKUP($D310,$D$1422:$AY$1445,COLUMNS($D310:AX310),FALSE))</f>
        <v>649.69261729517916</v>
      </c>
      <c r="AY310" s="311">
        <f>IF(AX310="Neg","Neg",AX310*VLOOKUP($D310,$D$1422:$AY$1445,COLUMNS($D310:AY310),FALSE))</f>
        <v>672.96592073461602</v>
      </c>
      <c r="AZ310" s="311">
        <f>IF(AY310="Neg","Neg",AY310*VLOOKUP($D310,$D$1422:AZ$1445,COLUMNS($D310:AZ310),FALSE))</f>
        <v>700.01557641101101</v>
      </c>
      <c r="BA310" s="311">
        <f>IF(AZ310="Neg","Neg",AZ310*VLOOKUP($D310,$D$1422:BA$1445,COLUMNS($D310:BA310),FALSE))</f>
        <v>729.62159601225937</v>
      </c>
      <c r="BB310" s="311">
        <f>IF(BA310="Neg","Neg",BA310*VLOOKUP($D310,$D$1422:BB$1445,COLUMNS($D310:BB310),FALSE))</f>
        <v>758.35956032953982</v>
      </c>
      <c r="BC310" s="311">
        <f>IF(BB310="Neg","Neg",BB310*VLOOKUP($D310,$D$1422:BC$1445,COLUMNS($D310:BC310),FALSE))</f>
        <v>790.27462084177353</v>
      </c>
    </row>
    <row r="311" spans="1:55">
      <c r="A311" s="304"/>
      <c r="B311" s="135" t="s">
        <v>1010</v>
      </c>
      <c r="C311" s="309" t="s">
        <v>134</v>
      </c>
      <c r="D311" s="166" t="s">
        <v>990</v>
      </c>
      <c r="E311" s="168"/>
      <c r="F311" s="168"/>
      <c r="G311" s="168"/>
      <c r="H311" s="168"/>
      <c r="I311" s="168"/>
      <c r="J311" s="168"/>
      <c r="K311" s="168"/>
      <c r="L311" s="168"/>
      <c r="M311" s="168"/>
      <c r="N311" s="168"/>
      <c r="O311" s="168"/>
      <c r="P311" s="168"/>
      <c r="Q311" s="168"/>
      <c r="R311" s="168"/>
      <c r="S311" s="168"/>
      <c r="T311" s="168"/>
      <c r="U311" s="168"/>
      <c r="V311" s="168"/>
      <c r="W311" s="168"/>
      <c r="X311" s="168"/>
      <c r="Y311" s="168"/>
      <c r="Z311" s="168"/>
      <c r="AA311" s="168"/>
      <c r="AB311" s="168"/>
      <c r="AC311" s="168"/>
      <c r="AD311" s="310">
        <v>70</v>
      </c>
      <c r="AE311" s="310">
        <v>70</v>
      </c>
      <c r="AF311" s="310">
        <v>70</v>
      </c>
      <c r="AG311" s="311">
        <f>IF(AF311="Neg","Neg",AF311*VLOOKUP($D311,$D$1422:$AY$1445,COLUMNS($D311:AG311),FALSE))</f>
        <v>73.441951051631207</v>
      </c>
      <c r="AH311" s="311">
        <f>IF(AG311="Neg","Neg",AG311*VLOOKUP($D311,$D$1422:$AY$1445,COLUMNS($D311:AH311),FALSE))</f>
        <v>76.832669790143044</v>
      </c>
      <c r="AI311" s="311">
        <f>IF(AH311="Neg","Neg",AH311*VLOOKUP($D311,$D$1422:$AY$1445,COLUMNS($D311:AI311),FALSE))</f>
        <v>81.255621866420526</v>
      </c>
      <c r="AJ311" s="311">
        <f>IF(AI311="Neg","Neg",AI311*VLOOKUP($D311,$D$1422:$AY$1445,COLUMNS($D311:AJ311),FALSE))</f>
        <v>84.28051842407838</v>
      </c>
      <c r="AK311" s="311">
        <f>IF(AJ311="Neg","Neg",AJ311*VLOOKUP($D311,$D$1422:$AY$1445,COLUMNS($D311:AK311),FALSE))</f>
        <v>89.106915189012014</v>
      </c>
      <c r="AL311" s="311">
        <f>IF(AK311="Neg","Neg",AK311*VLOOKUP($D311,$D$1422:$AY$1445,COLUMNS($D311:AL311),FALSE))</f>
        <v>94.458462717737305</v>
      </c>
      <c r="AM311" s="311">
        <f>IF(AL311="Neg","Neg",AL311*VLOOKUP($D311,$D$1422:$AY$1445,COLUMNS($D311:AM311),FALSE))</f>
        <v>99.348137255668775</v>
      </c>
      <c r="AN311" s="311">
        <f>IF(AM311="Neg","Neg",AM311*VLOOKUP($D311,$D$1422:$AY$1445,COLUMNS($D311:AN311),FALSE))</f>
        <v>105.87677650978887</v>
      </c>
      <c r="AO311" s="311">
        <f>IF(AN311="Neg","Neg",AN311*VLOOKUP($D311,$D$1422:$AY$1445,COLUMNS($D311:AO311),FALSE))</f>
        <v>111.74401051240132</v>
      </c>
      <c r="AP311" s="311">
        <f>IF(AO311="Neg","Neg",AO311*VLOOKUP($D311,$D$1422:$AY$1445,COLUMNS($D311:AP311),FALSE))</f>
        <v>117.36220072116321</v>
      </c>
      <c r="AQ311" s="311">
        <f>IF(AP311="Neg","Neg",AP311*VLOOKUP($D311,$D$1422:$AY$1445,COLUMNS($D311:AQ311),FALSE))</f>
        <v>117.64933632644757</v>
      </c>
      <c r="AR311" s="311">
        <f>IF(AQ311="Neg","Neg",AQ311*VLOOKUP($D311,$D$1422:$AY$1445,COLUMNS($D311:AR311),FALSE))</f>
        <v>117.60569108870617</v>
      </c>
      <c r="AS311" s="311">
        <f>IF(AR311="Neg","Neg",AR311*VLOOKUP($D311,$D$1422:$AY$1445,COLUMNS($D311:AS311),FALSE))</f>
        <v>123.18477266149905</v>
      </c>
      <c r="AT311" s="311">
        <f>IF(AS311="Neg","Neg",AS311*VLOOKUP($D311,$D$1422:$AY$1445,COLUMNS($D311:AT311),FALSE))</f>
        <v>127.42344484509063</v>
      </c>
      <c r="AU311" s="311">
        <f>IF(AT311="Neg","Neg",AT311*VLOOKUP($D311,$D$1422:$AY$1445,COLUMNS($D311:AU311),FALSE))</f>
        <v>131.31608381762854</v>
      </c>
      <c r="AV311" s="311">
        <f>IF(AU311="Neg","Neg",AU311*VLOOKUP($D311,$D$1422:$AY$1445,COLUMNS($D311:AV311),FALSE))</f>
        <v>137.36134033117185</v>
      </c>
      <c r="AW311" s="311">
        <f>IF(AV311="Neg","Neg",AV311*VLOOKUP($D311,$D$1422:$AY$1445,COLUMNS($D311:AW311),FALSE))</f>
        <v>143.28715907046583</v>
      </c>
      <c r="AX311" s="311">
        <f>IF(AW311="Neg","Neg",AW311*VLOOKUP($D311,$D$1422:$AY$1445,COLUMNS($D311:AX311),FALSE))</f>
        <v>146.70478455052432</v>
      </c>
      <c r="AY311" s="311">
        <f>IF(AX311="Neg","Neg",AX311*VLOOKUP($D311,$D$1422:$AY$1445,COLUMNS($D311:AY311),FALSE))</f>
        <v>151.96004661749393</v>
      </c>
      <c r="AZ311" s="311">
        <f>IF(AY311="Neg","Neg",AY311*VLOOKUP($D311,$D$1422:AZ$1445,COLUMNS($D311:AZ311),FALSE))</f>
        <v>158.06803338313151</v>
      </c>
      <c r="BA311" s="311">
        <f>IF(AZ311="Neg","Neg",AZ311*VLOOKUP($D311,$D$1422:BA$1445,COLUMNS($D311:BA311),FALSE))</f>
        <v>164.75326361567144</v>
      </c>
      <c r="BB311" s="311">
        <f>IF(BA311="Neg","Neg",BA311*VLOOKUP($D311,$D$1422:BB$1445,COLUMNS($D311:BB311),FALSE))</f>
        <v>171.24248136473477</v>
      </c>
      <c r="BC311" s="311">
        <f>IF(BB311="Neg","Neg",BB311*VLOOKUP($D311,$D$1422:BC$1445,COLUMNS($D311:BC311),FALSE))</f>
        <v>178.44910793201336</v>
      </c>
    </row>
    <row r="312" spans="1:55">
      <c r="A312" s="304"/>
      <c r="B312" s="135" t="s">
        <v>1010</v>
      </c>
      <c r="C312" s="309" t="s">
        <v>135</v>
      </c>
      <c r="D312" s="166" t="s">
        <v>91</v>
      </c>
      <c r="E312" s="168"/>
      <c r="F312" s="168"/>
      <c r="G312" s="168"/>
      <c r="H312" s="168"/>
      <c r="I312" s="168"/>
      <c r="J312" s="168"/>
      <c r="K312" s="168"/>
      <c r="L312" s="168"/>
      <c r="M312" s="168"/>
      <c r="N312" s="168"/>
      <c r="O312" s="168"/>
      <c r="P312" s="168"/>
      <c r="Q312" s="168"/>
      <c r="R312" s="168"/>
      <c r="S312" s="168"/>
      <c r="T312" s="168"/>
      <c r="U312" s="168"/>
      <c r="V312" s="168"/>
      <c r="W312" s="168"/>
      <c r="X312" s="168"/>
      <c r="Y312" s="168"/>
      <c r="Z312" s="168"/>
      <c r="AA312" s="168"/>
      <c r="AB312" s="168"/>
      <c r="AC312" s="168"/>
      <c r="AD312" s="310">
        <v>55</v>
      </c>
      <c r="AE312" s="310">
        <v>55</v>
      </c>
      <c r="AF312" s="310">
        <v>55</v>
      </c>
      <c r="AG312" s="311">
        <f>IF(AF312="Neg","Neg",AF312*VLOOKUP($D312,$D$1422:$AY$1445,COLUMNS($D312:AG312),FALSE))</f>
        <v>57.704390111995956</v>
      </c>
      <c r="AH312" s="311">
        <f>IF(AG312="Neg","Neg",AG312*VLOOKUP($D312,$D$1422:$AY$1445,COLUMNS($D312:AH312),FALSE))</f>
        <v>60.368526263683826</v>
      </c>
      <c r="AI312" s="311">
        <f>IF(AH312="Neg","Neg",AH312*VLOOKUP($D312,$D$1422:$AY$1445,COLUMNS($D312:AI312),FALSE))</f>
        <v>63.843702895044707</v>
      </c>
      <c r="AJ312" s="311">
        <f>IF(AI312="Neg","Neg",AI312*VLOOKUP($D312,$D$1422:$AY$1445,COLUMNS($D312:AJ312),FALSE))</f>
        <v>66.220407333204449</v>
      </c>
      <c r="AK312" s="311">
        <f>IF(AJ312="Neg","Neg",AJ312*VLOOKUP($D312,$D$1422:$AY$1445,COLUMNS($D312:AK312),FALSE))</f>
        <v>70.012576219938012</v>
      </c>
      <c r="AL312" s="311">
        <f>IF(AK312="Neg","Neg",AK312*VLOOKUP($D312,$D$1422:$AY$1445,COLUMNS($D312:AL312),FALSE))</f>
        <v>74.217363563936445</v>
      </c>
      <c r="AM312" s="311">
        <f>IF(AL312="Neg","Neg",AL312*VLOOKUP($D312,$D$1422:$AY$1445,COLUMNS($D312:AM312),FALSE))</f>
        <v>78.0592507008826</v>
      </c>
      <c r="AN312" s="311">
        <f>IF(AM312="Neg","Neg",AM312*VLOOKUP($D312,$D$1422:$AY$1445,COLUMNS($D312:AN312),FALSE))</f>
        <v>83.188895829119815</v>
      </c>
      <c r="AO312" s="311">
        <f>IF(AN312="Neg","Neg",AN312*VLOOKUP($D312,$D$1422:$AY$1445,COLUMNS($D312:AO312),FALSE))</f>
        <v>87.798865402601024</v>
      </c>
      <c r="AP312" s="311">
        <f>IF(AO312="Neg","Neg",AO312*VLOOKUP($D312,$D$1422:$AY$1445,COLUMNS($D312:AP312),FALSE))</f>
        <v>92.213157709485358</v>
      </c>
      <c r="AQ312" s="311">
        <f>IF(AP312="Neg","Neg",AP312*VLOOKUP($D312,$D$1422:$AY$1445,COLUMNS($D312:AQ312),FALSE))</f>
        <v>92.438764256494494</v>
      </c>
      <c r="AR312" s="311">
        <f>IF(AQ312="Neg","Neg",AQ312*VLOOKUP($D312,$D$1422:$AY$1445,COLUMNS($D312:AR312),FALSE))</f>
        <v>92.404471569697677</v>
      </c>
      <c r="AS312" s="311">
        <f>IF(AR312="Neg","Neg",AR312*VLOOKUP($D312,$D$1422:$AY$1445,COLUMNS($D312:AS312),FALSE))</f>
        <v>96.788035662606376</v>
      </c>
      <c r="AT312" s="311">
        <f>IF(AS312="Neg","Neg",AS312*VLOOKUP($D312,$D$1422:$AY$1445,COLUMNS($D312:AT312),FALSE))</f>
        <v>100.11842094971404</v>
      </c>
      <c r="AU312" s="311">
        <f>IF(AT312="Neg","Neg",AT312*VLOOKUP($D312,$D$1422:$AY$1445,COLUMNS($D312:AU312),FALSE))</f>
        <v>103.17692299956525</v>
      </c>
      <c r="AV312" s="311">
        <f>IF(AU312="Neg","Neg",AU312*VLOOKUP($D312,$D$1422:$AY$1445,COLUMNS($D312:AV312),FALSE))</f>
        <v>107.92676740306356</v>
      </c>
      <c r="AW312" s="311">
        <f>IF(AV312="Neg","Neg",AV312*VLOOKUP($D312,$D$1422:$AY$1445,COLUMNS($D312:AW312),FALSE))</f>
        <v>112.58276784108027</v>
      </c>
      <c r="AX312" s="311">
        <f>IF(AW312="Neg","Neg",AW312*VLOOKUP($D312,$D$1422:$AY$1445,COLUMNS($D312:AX312),FALSE))</f>
        <v>115.26804500398337</v>
      </c>
      <c r="AY312" s="311">
        <f>IF(AX312="Neg","Neg",AX312*VLOOKUP($D312,$D$1422:$AY$1445,COLUMNS($D312:AY312),FALSE))</f>
        <v>119.39717948517378</v>
      </c>
      <c r="AZ312" s="311">
        <f>IF(AY312="Neg","Neg",AY312*VLOOKUP($D312,$D$1422:AZ$1445,COLUMNS($D312:AZ312),FALSE))</f>
        <v>124.19631194388901</v>
      </c>
      <c r="BA312" s="311">
        <f>IF(AZ312="Neg","Neg",AZ312*VLOOKUP($D312,$D$1422:BA$1445,COLUMNS($D312:BA312),FALSE))</f>
        <v>129.44899284088467</v>
      </c>
      <c r="BB312" s="311">
        <f>IF(BA312="Neg","Neg",BA312*VLOOKUP($D312,$D$1422:BB$1445,COLUMNS($D312:BB312),FALSE))</f>
        <v>134.54766392943444</v>
      </c>
      <c r="BC312" s="311">
        <f>IF(BB312="Neg","Neg",BB312*VLOOKUP($D312,$D$1422:BC$1445,COLUMNS($D312:BC312),FALSE))</f>
        <v>140.21001337515332</v>
      </c>
    </row>
    <row r="313" spans="1:55">
      <c r="A313" s="304"/>
      <c r="B313" s="135" t="s">
        <v>1010</v>
      </c>
      <c r="C313" s="309" t="s">
        <v>382</v>
      </c>
      <c r="D313" s="166" t="s">
        <v>382</v>
      </c>
      <c r="E313" s="168"/>
      <c r="F313" s="168"/>
      <c r="G313" s="168"/>
      <c r="H313" s="168"/>
      <c r="I313" s="168"/>
      <c r="J313" s="168"/>
      <c r="K313" s="168"/>
      <c r="L313" s="168"/>
      <c r="M313" s="168"/>
      <c r="N313" s="168"/>
      <c r="O313" s="168"/>
      <c r="P313" s="168"/>
      <c r="Q313" s="168"/>
      <c r="R313" s="168"/>
      <c r="S313" s="168"/>
      <c r="T313" s="168"/>
      <c r="U313" s="168"/>
      <c r="V313" s="168"/>
      <c r="W313" s="168"/>
      <c r="X313" s="168"/>
      <c r="Y313" s="168"/>
      <c r="Z313" s="168"/>
      <c r="AA313" s="168"/>
      <c r="AB313" s="168"/>
      <c r="AC313" s="168"/>
      <c r="AD313" s="310">
        <v>-605</v>
      </c>
      <c r="AE313" s="310">
        <v>-135</v>
      </c>
      <c r="AF313" s="310">
        <v>-10</v>
      </c>
      <c r="AG313" s="311">
        <f>IF(AF313="Neg","Neg",AF313*VLOOKUP($D313,$D$1422:$AY$1445,COLUMNS($D313:AG313),FALSE))</f>
        <v>-10.491707293090172</v>
      </c>
      <c r="AH313" s="311">
        <f>IF(AG313="Neg","Neg",AG313*VLOOKUP($D313,$D$1422:$AY$1445,COLUMNS($D313:AH313),FALSE))</f>
        <v>-10.976095684306149</v>
      </c>
      <c r="AI313" s="311">
        <f>IF(AH313="Neg","Neg",AH313*VLOOKUP($D313,$D$1422:$AY$1445,COLUMNS($D313:AI313),FALSE))</f>
        <v>-11.607945980917217</v>
      </c>
      <c r="AJ313" s="311">
        <f>IF(AI313="Neg","Neg",AI313*VLOOKUP($D313,$D$1422:$AY$1445,COLUMNS($D313:AJ313),FALSE))</f>
        <v>-12.040074060582624</v>
      </c>
      <c r="AK313" s="311">
        <f>IF(AJ313="Neg","Neg",AJ313*VLOOKUP($D313,$D$1422:$AY$1445,COLUMNS($D313:AK313),FALSE))</f>
        <v>-12.729559312715999</v>
      </c>
      <c r="AL313" s="311">
        <f>IF(AK313="Neg","Neg",AK313*VLOOKUP($D313,$D$1422:$AY$1445,COLUMNS($D313:AL313),FALSE))</f>
        <v>-13.494066102533896</v>
      </c>
      <c r="AM313" s="311">
        <f>IF(AL313="Neg","Neg",AL313*VLOOKUP($D313,$D$1422:$AY$1445,COLUMNS($D313:AM313),FALSE))</f>
        <v>-14.192591036524107</v>
      </c>
      <c r="AN313" s="311">
        <f>IF(AM313="Neg","Neg",AM313*VLOOKUP($D313,$D$1422:$AY$1445,COLUMNS($D313:AN313),FALSE))</f>
        <v>-15.12525378711269</v>
      </c>
      <c r="AO313" s="311">
        <f>IF(AN313="Neg","Neg",AN313*VLOOKUP($D313,$D$1422:$AY$1445,COLUMNS($D313:AO313),FALSE))</f>
        <v>-15.963430073200183</v>
      </c>
      <c r="AP313" s="311">
        <f>IF(AO313="Neg","Neg",AO313*VLOOKUP($D313,$D$1422:$AY$1445,COLUMNS($D313:AP313),FALSE))</f>
        <v>-16.766028674451881</v>
      </c>
      <c r="AQ313" s="311">
        <f>IF(AP313="Neg","Neg",AP313*VLOOKUP($D313,$D$1422:$AY$1445,COLUMNS($D313:AQ313),FALSE))</f>
        <v>-16.807048046635362</v>
      </c>
      <c r="AR313" s="311">
        <f>IF(AQ313="Neg","Neg",AQ313*VLOOKUP($D313,$D$1422:$AY$1445,COLUMNS($D313:AR313),FALSE))</f>
        <v>-16.800813012672304</v>
      </c>
      <c r="AS313" s="311">
        <f>IF(AR313="Neg","Neg",AR313*VLOOKUP($D313,$D$1422:$AY$1445,COLUMNS($D313:AS313),FALSE))</f>
        <v>-17.597824665928432</v>
      </c>
      <c r="AT313" s="311">
        <f>IF(AS313="Neg","Neg",AS313*VLOOKUP($D313,$D$1422:$AY$1445,COLUMNS($D313:AT313),FALSE))</f>
        <v>-18.203349263584371</v>
      </c>
      <c r="AU313" s="311">
        <f>IF(AT313="Neg","Neg",AT313*VLOOKUP($D313,$D$1422:$AY$1445,COLUMNS($D313:AU313),FALSE))</f>
        <v>-18.759440545375501</v>
      </c>
      <c r="AV313" s="311">
        <f>IF(AU313="Neg","Neg",AU313*VLOOKUP($D313,$D$1422:$AY$1445,COLUMNS($D313:AV313),FALSE))</f>
        <v>-19.623048618738832</v>
      </c>
      <c r="AW313" s="311">
        <f>IF(AV313="Neg","Neg",AV313*VLOOKUP($D313,$D$1422:$AY$1445,COLUMNS($D313:AW313),FALSE))</f>
        <v>-20.469594152923687</v>
      </c>
      <c r="AX313" s="311">
        <f>IF(AW313="Neg","Neg",AW313*VLOOKUP($D313,$D$1422:$AY$1445,COLUMNS($D313:AX313),FALSE))</f>
        <v>-20.957826364360614</v>
      </c>
      <c r="AY313" s="311">
        <f>IF(AX313="Neg","Neg",AX313*VLOOKUP($D313,$D$1422:$AY$1445,COLUMNS($D313:AY313),FALSE))</f>
        <v>-21.708578088213415</v>
      </c>
      <c r="AZ313" s="311">
        <f>IF(AY313="Neg","Neg",AY313*VLOOKUP($D313,$D$1422:AZ$1445,COLUMNS($D313:AZ313),FALSE))</f>
        <v>-22.581147626161641</v>
      </c>
      <c r="BA313" s="311">
        <f>IF(AZ313="Neg","Neg",AZ313*VLOOKUP($D313,$D$1422:BA$1445,COLUMNS($D313:BA313),FALSE))</f>
        <v>-23.536180516524489</v>
      </c>
      <c r="BB313" s="311">
        <f>IF(BA313="Neg","Neg",BA313*VLOOKUP($D313,$D$1422:BB$1445,COLUMNS($D313:BB313),FALSE))</f>
        <v>-24.463211623533535</v>
      </c>
      <c r="BC313" s="311">
        <f>IF(BB313="Neg","Neg",BB313*VLOOKUP($D313,$D$1422:BC$1445,COLUMNS($D313:BC313),FALSE))</f>
        <v>-25.492729704573332</v>
      </c>
    </row>
    <row r="314" spans="1:55">
      <c r="A314" s="304"/>
      <c r="B314" s="135" t="s">
        <v>1010</v>
      </c>
      <c r="C314" s="309" t="s">
        <v>136</v>
      </c>
      <c r="D314" s="166" t="s">
        <v>228</v>
      </c>
      <c r="E314" s="168"/>
      <c r="F314" s="168"/>
      <c r="G314" s="168"/>
      <c r="H314" s="168"/>
      <c r="I314" s="168"/>
      <c r="J314" s="168"/>
      <c r="K314" s="168"/>
      <c r="L314" s="168"/>
      <c r="M314" s="168"/>
      <c r="N314" s="168"/>
      <c r="O314" s="168"/>
      <c r="P314" s="168"/>
      <c r="Q314" s="168"/>
      <c r="R314" s="168"/>
      <c r="S314" s="168"/>
      <c r="T314" s="168"/>
      <c r="U314" s="168"/>
      <c r="V314" s="168"/>
      <c r="W314" s="168"/>
      <c r="X314" s="168"/>
      <c r="Y314" s="168"/>
      <c r="Z314" s="168"/>
      <c r="AA314" s="168"/>
      <c r="AB314" s="168"/>
      <c r="AC314" s="168"/>
      <c r="AD314" s="310">
        <v>-235</v>
      </c>
      <c r="AE314" s="310">
        <v>-260</v>
      </c>
      <c r="AF314" s="310">
        <v>-265</v>
      </c>
      <c r="AG314" s="311">
        <f>IF(AF314="Neg","Neg",AF314*VLOOKUP($D314,$D$1422:$AY$1445,COLUMNS($D314:AG314),FALSE))</f>
        <v>-278.03024326688961</v>
      </c>
      <c r="AH314" s="311">
        <f>IF(AG314="Neg","Neg",AG314*VLOOKUP($D314,$D$1422:$AY$1445,COLUMNS($D314:AH314),FALSE))</f>
        <v>-290.86653563411301</v>
      </c>
      <c r="AI314" s="311">
        <f>IF(AH314="Neg","Neg",AH314*VLOOKUP($D314,$D$1422:$AY$1445,COLUMNS($D314:AI314),FALSE))</f>
        <v>-307.61056849430634</v>
      </c>
      <c r="AJ314" s="311">
        <f>IF(AI314="Neg","Neg",AI314*VLOOKUP($D314,$D$1422:$AY$1445,COLUMNS($D314:AJ314),FALSE))</f>
        <v>-319.06196260543965</v>
      </c>
      <c r="AK314" s="311">
        <f>IF(AJ314="Neg","Neg",AJ314*VLOOKUP($D314,$D$1422:$AY$1445,COLUMNS($D314:AK314),FALSE))</f>
        <v>-337.33332178697412</v>
      </c>
      <c r="AL314" s="311">
        <f>IF(AK314="Neg","Neg",AK314*VLOOKUP($D314,$D$1422:$AY$1445,COLUMNS($D314:AL314),FALSE))</f>
        <v>-357.59275171714842</v>
      </c>
      <c r="AM314" s="311">
        <f>IF(AL314="Neg","Neg",AL314*VLOOKUP($D314,$D$1422:$AY$1445,COLUMNS($D314:AM314),FALSE))</f>
        <v>-376.10366246788902</v>
      </c>
      <c r="AN314" s="311">
        <f>IF(AM314="Neg","Neg",AM314*VLOOKUP($D314,$D$1422:$AY$1445,COLUMNS($D314:AN314),FALSE))</f>
        <v>-400.81922535848651</v>
      </c>
      <c r="AO314" s="311">
        <f>IF(AN314="Neg","Neg",AN314*VLOOKUP($D314,$D$1422:$AY$1445,COLUMNS($D314:AO314),FALSE))</f>
        <v>-423.03089693980507</v>
      </c>
      <c r="AP314" s="311">
        <f>IF(AO314="Neg","Neg",AO314*VLOOKUP($D314,$D$1422:$AY$1445,COLUMNS($D314:AP314),FALSE))</f>
        <v>-444.29975987297507</v>
      </c>
      <c r="AQ314" s="311">
        <f>IF(AP314="Neg","Neg",AP314*VLOOKUP($D314,$D$1422:$AY$1445,COLUMNS($D314:AQ314),FALSE))</f>
        <v>-445.38677323583727</v>
      </c>
      <c r="AR314" s="311">
        <f>IF(AQ314="Neg","Neg",AQ314*VLOOKUP($D314,$D$1422:$AY$1445,COLUMNS($D314:AR314),FALSE))</f>
        <v>-445.22154483581625</v>
      </c>
      <c r="AS314" s="311">
        <f>IF(AR314="Neg","Neg",AR314*VLOOKUP($D314,$D$1422:$AY$1445,COLUMNS($D314:AS314),FALSE))</f>
        <v>-466.34235364710361</v>
      </c>
      <c r="AT314" s="311">
        <f>IF(AS314="Neg","Neg",AS314*VLOOKUP($D314,$D$1422:$AY$1445,COLUMNS($D314:AT314),FALSE))</f>
        <v>-482.38875548498601</v>
      </c>
      <c r="AU314" s="311">
        <f>IF(AT314="Neg","Neg",AT314*VLOOKUP($D314,$D$1422:$AY$1445,COLUMNS($D314:AU314),FALSE))</f>
        <v>-497.12517445245101</v>
      </c>
      <c r="AV314" s="311">
        <f>IF(AU314="Neg","Neg",AU314*VLOOKUP($D314,$D$1422:$AY$1445,COLUMNS($D314:AV314),FALSE))</f>
        <v>-520.0107883965793</v>
      </c>
      <c r="AW314" s="311">
        <f>IF(AV314="Neg","Neg",AV314*VLOOKUP($D314,$D$1422:$AY$1445,COLUMNS($D314:AW314),FALSE))</f>
        <v>-542.44424505247798</v>
      </c>
      <c r="AX314" s="311">
        <f>IF(AW314="Neg","Neg",AW314*VLOOKUP($D314,$D$1422:$AY$1445,COLUMNS($D314:AX314),FALSE))</f>
        <v>-555.38239865555659</v>
      </c>
      <c r="AY314" s="311">
        <f>IF(AX314="Neg","Neg",AX314*VLOOKUP($D314,$D$1422:$AY$1445,COLUMNS($D314:AY314),FALSE))</f>
        <v>-575.27731933765585</v>
      </c>
      <c r="AZ314" s="311">
        <f>IF(AY314="Neg","Neg",AY314*VLOOKUP($D314,$D$1422:AZ$1445,COLUMNS($D314:AZ314),FALSE))</f>
        <v>-598.40041209328388</v>
      </c>
      <c r="BA314" s="311">
        <f>IF(AZ314="Neg","Neg",AZ314*VLOOKUP($D314,$D$1422:BA$1445,COLUMNS($D314:BA314),FALSE))</f>
        <v>-623.70878368789943</v>
      </c>
      <c r="BB314" s="311">
        <f>IF(BA314="Neg","Neg",BA314*VLOOKUP($D314,$D$1422:BB$1445,COLUMNS($D314:BB314),FALSE))</f>
        <v>-648.27510802363918</v>
      </c>
      <c r="BC314" s="311">
        <f>IF(BB314="Neg","Neg",BB314*VLOOKUP($D314,$D$1422:BC$1445,COLUMNS($D314:BC314),FALSE))</f>
        <v>-675.55733717119381</v>
      </c>
    </row>
    <row r="315" spans="1:55">
      <c r="A315" s="304"/>
      <c r="B315" s="305" t="s">
        <v>1011</v>
      </c>
      <c r="C315" s="306" t="s">
        <v>137</v>
      </c>
      <c r="D315" s="305" t="s">
        <v>227</v>
      </c>
      <c r="E315" s="312"/>
      <c r="F315" s="312"/>
      <c r="G315" s="312"/>
      <c r="H315" s="312"/>
      <c r="I315" s="312"/>
      <c r="J315" s="312"/>
      <c r="K315" s="312"/>
      <c r="L315" s="312"/>
      <c r="M315" s="312"/>
      <c r="N315" s="312"/>
      <c r="O315" s="312"/>
      <c r="P315" s="312"/>
      <c r="Q315" s="312"/>
      <c r="R315" s="312"/>
      <c r="S315" s="312"/>
      <c r="T315" s="312"/>
      <c r="U315" s="312"/>
      <c r="V315" s="312"/>
      <c r="W315" s="312"/>
      <c r="X315" s="312"/>
      <c r="Y315" s="312"/>
      <c r="Z315" s="312"/>
      <c r="AA315" s="312"/>
      <c r="AB315" s="312"/>
      <c r="AC315" s="312"/>
      <c r="AD315" s="312"/>
      <c r="AE315" s="307">
        <v>-1600</v>
      </c>
      <c r="AF315" s="307">
        <v>-2000</v>
      </c>
      <c r="AG315" s="307">
        <v>-2100</v>
      </c>
      <c r="AH315" s="308">
        <f>IF(AG315="Neg","Neg",AG315*VLOOKUP($D315,$D$1422:$AY$1445,COLUMNS($D315:AH315),FALSE))</f>
        <v>-2196.9542509276339</v>
      </c>
      <c r="AI315" s="308">
        <f>IF(AH315="Neg","Neg",AH315*VLOOKUP($D315,$D$1422:$AY$1445,COLUMNS($D315:AI315),FALSE))</f>
        <v>-2323.4241938850714</v>
      </c>
      <c r="AJ315" s="308">
        <f>IF(AI315="Neg","Neg",AI315*VLOOKUP($D315,$D$1422:$AY$1445,COLUMNS($D315:AJ315),FALSE))</f>
        <v>-2409.9181211313085</v>
      </c>
      <c r="AK315" s="308">
        <f>IF(AJ315="Neg","Neg",AJ315*VLOOKUP($D315,$D$1422:$AY$1445,COLUMNS($D315:AK315),FALSE))</f>
        <v>-2547.9241661945066</v>
      </c>
      <c r="AL315" s="308">
        <f>IF(AK315="Neg","Neg",AK315*VLOOKUP($D315,$D$1422:$AY$1445,COLUMNS($D315:AL315),FALSE))</f>
        <v>-2700.946378287189</v>
      </c>
      <c r="AM315" s="308">
        <f>IF(AL315="Neg","Neg",AL315*VLOOKUP($D315,$D$1422:$AY$1445,COLUMNS($D315:AM315),FALSE))</f>
        <v>-2840.7617887252541</v>
      </c>
      <c r="AN315" s="308">
        <f>IF(AM315="Neg","Neg",AM315*VLOOKUP($D315,$D$1422:$AY$1445,COLUMNS($D315:AN315),FALSE))</f>
        <v>-3027.4417752633799</v>
      </c>
      <c r="AO315" s="308">
        <f>IF(AN315="Neg","Neg",AN315*VLOOKUP($D315,$D$1422:$AY$1445,COLUMNS($D315:AO315),FALSE))</f>
        <v>-3195.2095323702697</v>
      </c>
      <c r="AP315" s="308">
        <f>IF(AO315="Neg","Neg",AO315*VLOOKUP($D315,$D$1422:$AY$1445,COLUMNS($D315:AP315),FALSE))</f>
        <v>-3355.8561283478953</v>
      </c>
      <c r="AQ315" s="308">
        <f>IF(AP315="Neg","Neg",AP315*VLOOKUP($D315,$D$1422:$AY$1445,COLUMNS($D315:AQ315),FALSE))</f>
        <v>-3364.0664871750082</v>
      </c>
      <c r="AR315" s="308">
        <f>IF(AQ315="Neg","Neg",AQ315*VLOOKUP($D315,$D$1422:$AY$1445,COLUMNS($D315:AR315),FALSE))</f>
        <v>-3362.8184947409222</v>
      </c>
      <c r="AS315" s="308">
        <f>IF(AR315="Neg","Neg",AR315*VLOOKUP($D315,$D$1422:$AY$1445,COLUMNS($D315:AS315),FALSE))</f>
        <v>-3522.3468179281485</v>
      </c>
      <c r="AT315" s="308">
        <f>IF(AS315="Neg","Neg",AS315*VLOOKUP($D315,$D$1422:$AY$1445,COLUMNS($D315:AT315),FALSE))</f>
        <v>-3643.5474594972234</v>
      </c>
      <c r="AU315" s="308">
        <f>IF(AT315="Neg","Neg",AT315*VLOOKUP($D315,$D$1422:$AY$1445,COLUMNS($D315:AU315),FALSE))</f>
        <v>-3754.8536234168441</v>
      </c>
      <c r="AV315" s="308">
        <f>IF(AU315="Neg","Neg",AU315*VLOOKUP($D315,$D$1422:$AY$1445,COLUMNS($D315:AV315),FALSE))</f>
        <v>-3927.7117582656319</v>
      </c>
      <c r="AW315" s="308">
        <f>IF(AV315="Neg","Neg",AV315*VLOOKUP($D315,$D$1422:$AY$1445,COLUMNS($D315:AW315),FALSE))</f>
        <v>-4097.1546880125397</v>
      </c>
      <c r="AX315" s="308">
        <f>IF(AW315="Neg","Neg",AW315*VLOOKUP($D315,$D$1422:$AY$1445,COLUMNS($D315:AX315),FALSE))</f>
        <v>-4194.878310619968</v>
      </c>
      <c r="AY315" s="308">
        <f>IF(AX315="Neg","Neg",AX315*VLOOKUP($D315,$D$1422:$AY$1445,COLUMNS($D315:AY315),FALSE))</f>
        <v>-4345.1473351026862</v>
      </c>
      <c r="AZ315" s="308">
        <f>IF(AY315="Neg","Neg",AY315*VLOOKUP($D315,$D$1422:AZ$1445,COLUMNS($D315:AZ315),FALSE))</f>
        <v>-4519.7991795072749</v>
      </c>
      <c r="BA315" s="308">
        <f>IF(AZ315="Neg","Neg",AZ315*VLOOKUP($D315,$D$1422:BA$1445,COLUMNS($D315:BA315),FALSE))</f>
        <v>-4710.9567302981595</v>
      </c>
      <c r="BB315" s="308">
        <f>IF(BA315="Neg","Neg",BA315*VLOOKUP($D315,$D$1422:BB$1445,COLUMNS($D315:BB315),FALSE))</f>
        <v>-4896.5094978635625</v>
      </c>
      <c r="BC315" s="308">
        <f>IF(BB315="Neg","Neg",BB315*VLOOKUP($D315,$D$1422:BC$1445,COLUMNS($D315:BC315),FALSE))</f>
        <v>-5102.5758614960532</v>
      </c>
    </row>
    <row r="316" spans="1:55">
      <c r="A316" s="304"/>
      <c r="B316" s="305" t="s">
        <v>1011</v>
      </c>
      <c r="C316" s="306" t="s">
        <v>138</v>
      </c>
      <c r="D316" s="305" t="s">
        <v>227</v>
      </c>
      <c r="E316" s="312"/>
      <c r="F316" s="312"/>
      <c r="G316" s="312"/>
      <c r="H316" s="312"/>
      <c r="I316" s="312"/>
      <c r="J316" s="312"/>
      <c r="K316" s="312"/>
      <c r="L316" s="312"/>
      <c r="M316" s="312"/>
      <c r="N316" s="312"/>
      <c r="O316" s="312"/>
      <c r="P316" s="312"/>
      <c r="Q316" s="312"/>
      <c r="R316" s="312"/>
      <c r="S316" s="312"/>
      <c r="T316" s="312"/>
      <c r="U316" s="312"/>
      <c r="V316" s="312"/>
      <c r="W316" s="312"/>
      <c r="X316" s="312"/>
      <c r="Y316" s="312"/>
      <c r="Z316" s="312"/>
      <c r="AA316" s="312"/>
      <c r="AB316" s="312"/>
      <c r="AC316" s="312"/>
      <c r="AD316" s="312"/>
      <c r="AE316" s="307">
        <v>-480</v>
      </c>
      <c r="AF316" s="307">
        <v>-700</v>
      </c>
      <c r="AG316" s="307">
        <v>-680</v>
      </c>
      <c r="AH316" s="308">
        <f>IF(AG316="Neg","Neg",AG316*VLOOKUP($D316,$D$1422:$AY$1445,COLUMNS($D316:AH316),FALSE))</f>
        <v>-711.39470982418618</v>
      </c>
      <c r="AI316" s="308">
        <f>IF(AH316="Neg","Neg",AH316*VLOOKUP($D316,$D$1422:$AY$1445,COLUMNS($D316:AI316),FALSE))</f>
        <v>-752.3468818294516</v>
      </c>
      <c r="AJ316" s="308">
        <f>IF(AI316="Neg","Neg",AI316*VLOOKUP($D316,$D$1422:$AY$1445,COLUMNS($D316:AJ316),FALSE))</f>
        <v>-780.35443922347122</v>
      </c>
      <c r="AK316" s="308">
        <f>IF(AJ316="Neg","Neg",AJ316*VLOOKUP($D316,$D$1422:$AY$1445,COLUMNS($D316:AK316),FALSE))</f>
        <v>-825.04211095822109</v>
      </c>
      <c r="AL316" s="308">
        <f>IF(AK316="Neg","Neg",AK316*VLOOKUP($D316,$D$1422:$AY$1445,COLUMNS($D316:AL316),FALSE))</f>
        <v>-874.59216058823245</v>
      </c>
      <c r="AM316" s="308">
        <f>IF(AL316="Neg","Neg",AL316*VLOOKUP($D316,$D$1422:$AY$1445,COLUMNS($D316:AM316),FALSE))</f>
        <v>-919.86572206341532</v>
      </c>
      <c r="AN316" s="308">
        <f>IF(AM316="Neg","Neg",AM316*VLOOKUP($D316,$D$1422:$AY$1445,COLUMNS($D316:AN316),FALSE))</f>
        <v>-980.31447960909406</v>
      </c>
      <c r="AO316" s="308">
        <f>IF(AN316="Neg","Neg",AN316*VLOOKUP($D316,$D$1422:$AY$1445,COLUMNS($D316:AO316),FALSE))</f>
        <v>-1034.6392771484677</v>
      </c>
      <c r="AP316" s="308">
        <f>IF(AO316="Neg","Neg",AO316*VLOOKUP($D316,$D$1422:$AY$1445,COLUMNS($D316:AP316),FALSE))</f>
        <v>-1086.6581748936037</v>
      </c>
      <c r="AQ316" s="308">
        <f>IF(AP316="Neg","Neg",AP316*VLOOKUP($D316,$D$1422:$AY$1445,COLUMNS($D316:AQ316),FALSE))</f>
        <v>-1089.3167672757165</v>
      </c>
      <c r="AR316" s="308">
        <f>IF(AQ316="Neg","Neg",AQ316*VLOOKUP($D316,$D$1422:$AY$1445,COLUMNS($D316:AR316),FALSE))</f>
        <v>-1088.9126554399172</v>
      </c>
      <c r="AS316" s="308">
        <f>IF(AR316="Neg","Neg",AR316*VLOOKUP($D316,$D$1422:$AY$1445,COLUMNS($D316:AS316),FALSE))</f>
        <v>-1140.5694458053047</v>
      </c>
      <c r="AT316" s="308">
        <f>IF(AS316="Neg","Neg",AS316*VLOOKUP($D316,$D$1422:$AY$1445,COLUMNS($D316:AT316),FALSE))</f>
        <v>-1179.8153678371955</v>
      </c>
      <c r="AU316" s="308">
        <f>IF(AT316="Neg","Neg",AT316*VLOOKUP($D316,$D$1422:$AY$1445,COLUMNS($D316:AU316),FALSE))</f>
        <v>-1215.8573637730726</v>
      </c>
      <c r="AV316" s="308">
        <f>IF(AU316="Neg","Neg",AU316*VLOOKUP($D316,$D$1422:$AY$1445,COLUMNS($D316:AV316),FALSE))</f>
        <v>-1271.8304741050611</v>
      </c>
      <c r="AW316" s="308">
        <f>IF(AV316="Neg","Neg",AV316*VLOOKUP($D316,$D$1422:$AY$1445,COLUMNS($D316:AW316),FALSE))</f>
        <v>-1326.697708499298</v>
      </c>
      <c r="AX316" s="308">
        <f>IF(AW316="Neg","Neg",AW316*VLOOKUP($D316,$D$1422:$AY$1445,COLUMNS($D316:AX316),FALSE))</f>
        <v>-1358.3415482007508</v>
      </c>
      <c r="AY316" s="308">
        <f>IF(AX316="Neg","Neg",AX316*VLOOKUP($D316,$D$1422:$AY$1445,COLUMNS($D316:AY316),FALSE))</f>
        <v>-1407.0000894618215</v>
      </c>
      <c r="AZ316" s="308">
        <f>IF(AY316="Neg","Neg",AY316*VLOOKUP($D316,$D$1422:AZ$1445,COLUMNS($D316:AZ316),FALSE))</f>
        <v>-1463.5540200309265</v>
      </c>
      <c r="BA316" s="308">
        <f>IF(AZ316="Neg","Neg",AZ316*VLOOKUP($D316,$D$1422:BA$1445,COLUMNS($D316:BA316),FALSE))</f>
        <v>-1525.4526555251177</v>
      </c>
      <c r="BB316" s="308">
        <f>IF(BA316="Neg","Neg",BA316*VLOOKUP($D316,$D$1422:BB$1445,COLUMNS($D316:BB316),FALSE))</f>
        <v>-1585.53640883201</v>
      </c>
      <c r="BC316" s="308">
        <f>IF(BB316="Neg","Neg",BB316*VLOOKUP($D316,$D$1422:BC$1445,COLUMNS($D316:BC316),FALSE))</f>
        <v>-1652.2626599130072</v>
      </c>
    </row>
    <row r="317" spans="1:55">
      <c r="A317" s="304"/>
      <c r="B317" s="305" t="s">
        <v>1011</v>
      </c>
      <c r="C317" s="306" t="s">
        <v>138</v>
      </c>
      <c r="D317" s="305" t="s">
        <v>227</v>
      </c>
      <c r="E317" s="312"/>
      <c r="F317" s="312"/>
      <c r="G317" s="312"/>
      <c r="H317" s="312"/>
      <c r="I317" s="312"/>
      <c r="J317" s="312"/>
      <c r="K317" s="312"/>
      <c r="L317" s="312"/>
      <c r="M317" s="312"/>
      <c r="N317" s="312"/>
      <c r="O317" s="312"/>
      <c r="P317" s="312"/>
      <c r="Q317" s="312"/>
      <c r="R317" s="312"/>
      <c r="S317" s="312"/>
      <c r="T317" s="312"/>
      <c r="U317" s="312"/>
      <c r="V317" s="312"/>
      <c r="W317" s="312"/>
      <c r="X317" s="312"/>
      <c r="Y317" s="312"/>
      <c r="Z317" s="312"/>
      <c r="AA317" s="312"/>
      <c r="AB317" s="312"/>
      <c r="AC317" s="312"/>
      <c r="AD317" s="312"/>
      <c r="AE317" s="307">
        <v>-370</v>
      </c>
      <c r="AF317" s="307">
        <v>-530</v>
      </c>
      <c r="AG317" s="307">
        <v>-510</v>
      </c>
      <c r="AH317" s="308">
        <f>IF(AG317="Neg","Neg",AG317*VLOOKUP($D317,$D$1422:$AY$1445,COLUMNS($D317:AH317),FALSE))</f>
        <v>-533.54603236813966</v>
      </c>
      <c r="AI317" s="308">
        <f>IF(AH317="Neg","Neg",AH317*VLOOKUP($D317,$D$1422:$AY$1445,COLUMNS($D317:AI317),FALSE))</f>
        <v>-564.26016137208876</v>
      </c>
      <c r="AJ317" s="308">
        <f>IF(AI317="Neg","Neg",AI317*VLOOKUP($D317,$D$1422:$AY$1445,COLUMNS($D317:AJ317),FALSE))</f>
        <v>-585.26582941760353</v>
      </c>
      <c r="AK317" s="308">
        <f>IF(AJ317="Neg","Neg",AJ317*VLOOKUP($D317,$D$1422:$AY$1445,COLUMNS($D317:AK317),FALSE))</f>
        <v>-618.78158321866601</v>
      </c>
      <c r="AL317" s="308">
        <f>IF(AK317="Neg","Neg",AK317*VLOOKUP($D317,$D$1422:$AY$1445,COLUMNS($D317:AL317),FALSE))</f>
        <v>-655.9441204411745</v>
      </c>
      <c r="AM317" s="308">
        <f>IF(AL317="Neg","Neg",AL317*VLOOKUP($D317,$D$1422:$AY$1445,COLUMNS($D317:AM317),FALSE))</f>
        <v>-689.89929154756169</v>
      </c>
      <c r="AN317" s="308">
        <f>IF(AM317="Neg","Neg",AM317*VLOOKUP($D317,$D$1422:$AY$1445,COLUMNS($D317:AN317),FALSE))</f>
        <v>-735.23585970682075</v>
      </c>
      <c r="AO317" s="308">
        <f>IF(AN317="Neg","Neg",AN317*VLOOKUP($D317,$D$1422:$AY$1445,COLUMNS($D317:AO317),FALSE))</f>
        <v>-775.97945786135108</v>
      </c>
      <c r="AP317" s="308">
        <f>IF(AO317="Neg","Neg",AO317*VLOOKUP($D317,$D$1422:$AY$1445,COLUMNS($D317:AP317),FALSE))</f>
        <v>-814.993631170203</v>
      </c>
      <c r="AQ317" s="308">
        <f>IF(AP317="Neg","Neg",AP317*VLOOKUP($D317,$D$1422:$AY$1445,COLUMNS($D317:AQ317),FALSE))</f>
        <v>-816.98757545678757</v>
      </c>
      <c r="AR317" s="308">
        <f>IF(AQ317="Neg","Neg",AQ317*VLOOKUP($D317,$D$1422:$AY$1445,COLUMNS($D317:AR317),FALSE))</f>
        <v>-816.68449157993814</v>
      </c>
      <c r="AS317" s="308">
        <f>IF(AR317="Neg","Neg",AR317*VLOOKUP($D317,$D$1422:$AY$1445,COLUMNS($D317:AS317),FALSE))</f>
        <v>-855.42708435397878</v>
      </c>
      <c r="AT317" s="308">
        <f>IF(AS317="Neg","Neg",AS317*VLOOKUP($D317,$D$1422:$AY$1445,COLUMNS($D317:AT317),FALSE))</f>
        <v>-884.86152587789695</v>
      </c>
      <c r="AU317" s="308">
        <f>IF(AT317="Neg","Neg",AT317*VLOOKUP($D317,$D$1422:$AY$1445,COLUMNS($D317:AU317),FALSE))</f>
        <v>-911.89302282980486</v>
      </c>
      <c r="AV317" s="308">
        <f>IF(AU317="Neg","Neg",AU317*VLOOKUP($D317,$D$1422:$AY$1445,COLUMNS($D317:AV317),FALSE))</f>
        <v>-953.87285557879625</v>
      </c>
      <c r="AW317" s="308">
        <f>IF(AV317="Neg","Neg",AV317*VLOOKUP($D317,$D$1422:$AY$1445,COLUMNS($D317:AW317),FALSE))</f>
        <v>-995.02328137447387</v>
      </c>
      <c r="AX317" s="308">
        <f>IF(AW317="Neg","Neg",AW317*VLOOKUP($D317,$D$1422:$AY$1445,COLUMNS($D317:AX317),FALSE))</f>
        <v>-1018.7561611505636</v>
      </c>
      <c r="AY317" s="308">
        <f>IF(AX317="Neg","Neg",AX317*VLOOKUP($D317,$D$1422:$AY$1445,COLUMNS($D317:AY317),FALSE))</f>
        <v>-1055.2500670963666</v>
      </c>
      <c r="AZ317" s="308">
        <f>IF(AY317="Neg","Neg",AY317*VLOOKUP($D317,$D$1422:AZ$1445,COLUMNS($D317:AZ317),FALSE))</f>
        <v>-1097.6655150231952</v>
      </c>
      <c r="BA317" s="308">
        <f>IF(AZ317="Neg","Neg",AZ317*VLOOKUP($D317,$D$1422:BA$1445,COLUMNS($D317:BA317),FALSE))</f>
        <v>-1144.0894916438388</v>
      </c>
      <c r="BB317" s="308">
        <f>IF(BA317="Neg","Neg",BA317*VLOOKUP($D317,$D$1422:BB$1445,COLUMNS($D317:BB317),FALSE))</f>
        <v>-1189.1523066240079</v>
      </c>
      <c r="BC317" s="308">
        <f>IF(BB317="Neg","Neg",BB317*VLOOKUP($D317,$D$1422:BC$1445,COLUMNS($D317:BC317),FALSE))</f>
        <v>-1239.1969949347556</v>
      </c>
    </row>
    <row r="318" spans="1:55">
      <c r="A318" s="304"/>
      <c r="B318" s="305" t="s">
        <v>1011</v>
      </c>
      <c r="C318" s="306" t="s">
        <v>138</v>
      </c>
      <c r="D318" s="305" t="s">
        <v>227</v>
      </c>
      <c r="E318" s="312"/>
      <c r="F318" s="312"/>
      <c r="G318" s="312"/>
      <c r="H318" s="312"/>
      <c r="I318" s="312"/>
      <c r="J318" s="312"/>
      <c r="K318" s="312"/>
      <c r="L318" s="312"/>
      <c r="M318" s="312"/>
      <c r="N318" s="312"/>
      <c r="O318" s="312"/>
      <c r="P318" s="312"/>
      <c r="Q318" s="312"/>
      <c r="R318" s="312"/>
      <c r="S318" s="312"/>
      <c r="T318" s="312"/>
      <c r="U318" s="312"/>
      <c r="V318" s="312"/>
      <c r="W318" s="312"/>
      <c r="X318" s="312"/>
      <c r="Y318" s="312"/>
      <c r="Z318" s="312"/>
      <c r="AA318" s="312"/>
      <c r="AB318" s="312"/>
      <c r="AC318" s="312"/>
      <c r="AD318" s="312"/>
      <c r="AE318" s="307">
        <v>-40</v>
      </c>
      <c r="AF318" s="307">
        <v>-80</v>
      </c>
      <c r="AG318" s="307">
        <v>-80</v>
      </c>
      <c r="AH318" s="308">
        <f>IF(AG318="Neg","Neg",AG318*VLOOKUP($D318,$D$1422:$AY$1445,COLUMNS($D318:AH318),FALSE))</f>
        <v>-83.693495273433669</v>
      </c>
      <c r="AI318" s="308">
        <f>IF(AH318="Neg","Neg",AH318*VLOOKUP($D318,$D$1422:$AY$1445,COLUMNS($D318:AI318),FALSE))</f>
        <v>-88.511397862288433</v>
      </c>
      <c r="AJ318" s="308">
        <f>IF(AI318="Neg","Neg",AI318*VLOOKUP($D318,$D$1422:$AY$1445,COLUMNS($D318:AJ318),FALSE))</f>
        <v>-91.806404614526031</v>
      </c>
      <c r="AK318" s="308">
        <f>IF(AJ318="Neg","Neg",AJ318*VLOOKUP($D318,$D$1422:$AY$1445,COLUMNS($D318:AK318),FALSE))</f>
        <v>-97.063777759790725</v>
      </c>
      <c r="AL318" s="308">
        <f>IF(AK318="Neg","Neg",AK318*VLOOKUP($D318,$D$1422:$AY$1445,COLUMNS($D318:AL318),FALSE))</f>
        <v>-102.89319536332148</v>
      </c>
      <c r="AM318" s="308">
        <f>IF(AL318="Neg","Neg",AL318*VLOOKUP($D318,$D$1422:$AY$1445,COLUMNS($D318:AM318),FALSE))</f>
        <v>-108.21949671334301</v>
      </c>
      <c r="AN318" s="308">
        <f>IF(AM318="Neg","Neg",AM318*VLOOKUP($D318,$D$1422:$AY$1445,COLUMNS($D318:AN318),FALSE))</f>
        <v>-115.33111524812874</v>
      </c>
      <c r="AO318" s="308">
        <f>IF(AN318="Neg","Neg",AN318*VLOOKUP($D318,$D$1422:$AY$1445,COLUMNS($D318:AO318),FALSE))</f>
        <v>-121.72226789981977</v>
      </c>
      <c r="AP318" s="308">
        <f>IF(AO318="Neg","Neg",AO318*VLOOKUP($D318,$D$1422:$AY$1445,COLUMNS($D318:AP318),FALSE))</f>
        <v>-127.84213822277694</v>
      </c>
      <c r="AQ318" s="308">
        <f>IF(AP318="Neg","Neg",AP318*VLOOKUP($D318,$D$1422:$AY$1445,COLUMNS($D318:AQ318),FALSE))</f>
        <v>-128.15491379714314</v>
      </c>
      <c r="AR318" s="308">
        <f>IF(AQ318="Neg","Neg",AQ318*VLOOKUP($D318,$D$1422:$AY$1445,COLUMNS($D318:AR318),FALSE))</f>
        <v>-128.10737122822559</v>
      </c>
      <c r="AS318" s="308">
        <f>IF(AR318="Neg","Neg",AR318*VLOOKUP($D318,$D$1422:$AY$1445,COLUMNS($D318:AS318),FALSE))</f>
        <v>-134.18464068297706</v>
      </c>
      <c r="AT318" s="308">
        <f>IF(AS318="Neg","Neg",AS318*VLOOKUP($D318,$D$1422:$AY$1445,COLUMNS($D318:AT318),FALSE))</f>
        <v>-138.80180798084658</v>
      </c>
      <c r="AU318" s="308">
        <f>IF(AT318="Neg","Neg",AT318*VLOOKUP($D318,$D$1422:$AY$1445,COLUMNS($D318:AU318),FALSE))</f>
        <v>-143.04204279683213</v>
      </c>
      <c r="AV318" s="308">
        <f>IF(AU318="Neg","Neg",AU318*VLOOKUP($D318,$D$1422:$AY$1445,COLUMNS($D318:AV318),FALSE))</f>
        <v>-149.62711460059549</v>
      </c>
      <c r="AW318" s="308">
        <f>IF(AV318="Neg","Neg",AV318*VLOOKUP($D318,$D$1422:$AY$1445,COLUMNS($D318:AW318),FALSE))</f>
        <v>-156.08208335285866</v>
      </c>
      <c r="AX318" s="308">
        <f>IF(AW318="Neg","Neg",AW318*VLOOKUP($D318,$D$1422:$AY$1445,COLUMNS($D318:AX318),FALSE))</f>
        <v>-159.80488802361782</v>
      </c>
      <c r="AY318" s="308">
        <f>IF(AX318="Neg","Neg",AX318*VLOOKUP($D318,$D$1422:$AY$1445,COLUMNS($D318:AY318),FALSE))</f>
        <v>-165.52942228962615</v>
      </c>
      <c r="AZ318" s="308">
        <f>IF(AY318="Neg","Neg",AY318*VLOOKUP($D318,$D$1422:AZ$1445,COLUMNS($D318:AZ318),FALSE))</f>
        <v>-172.18282588599143</v>
      </c>
      <c r="BA318" s="308">
        <f>IF(AZ318="Neg","Neg",AZ318*VLOOKUP($D318,$D$1422:BA$1445,COLUMNS($D318:BA318),FALSE))</f>
        <v>-179.46501829707276</v>
      </c>
      <c r="BB318" s="308">
        <f>IF(BA318="Neg","Neg",BA318*VLOOKUP($D318,$D$1422:BB$1445,COLUMNS($D318:BB318),FALSE))</f>
        <v>-186.53369515670715</v>
      </c>
      <c r="BC318" s="308">
        <f>IF(BB318="Neg","Neg",BB318*VLOOKUP($D318,$D$1422:BC$1445,COLUMNS($D318:BC318),FALSE))</f>
        <v>-194.3838423427068</v>
      </c>
    </row>
    <row r="319" spans="1:55">
      <c r="A319" s="304"/>
      <c r="B319" s="305" t="s">
        <v>1011</v>
      </c>
      <c r="C319" s="306" t="s">
        <v>139</v>
      </c>
      <c r="D319" s="305" t="s">
        <v>227</v>
      </c>
      <c r="E319" s="312"/>
      <c r="F319" s="312"/>
      <c r="G319" s="312"/>
      <c r="H319" s="312"/>
      <c r="I319" s="312"/>
      <c r="J319" s="312"/>
      <c r="K319" s="312"/>
      <c r="L319" s="312"/>
      <c r="M319" s="312"/>
      <c r="N319" s="312"/>
      <c r="O319" s="312"/>
      <c r="P319" s="312"/>
      <c r="Q319" s="312"/>
      <c r="R319" s="312"/>
      <c r="S319" s="312"/>
      <c r="T319" s="312"/>
      <c r="U319" s="312"/>
      <c r="V319" s="312"/>
      <c r="W319" s="312"/>
      <c r="X319" s="312"/>
      <c r="Y319" s="312"/>
      <c r="Z319" s="312"/>
      <c r="AA319" s="312"/>
      <c r="AB319" s="312"/>
      <c r="AC319" s="312"/>
      <c r="AD319" s="312"/>
      <c r="AE319" s="307">
        <v>-800</v>
      </c>
      <c r="AF319" s="307">
        <v>-400</v>
      </c>
      <c r="AG319" s="307">
        <v>-450</v>
      </c>
      <c r="AH319" s="308">
        <f>IF(AG319="Neg","Neg",AG319*VLOOKUP($D319,$D$1422:$AY$1445,COLUMNS($D319:AH319),FALSE))</f>
        <v>-470.77591091306437</v>
      </c>
      <c r="AI319" s="308">
        <f>IF(AH319="Neg","Neg",AH319*VLOOKUP($D319,$D$1422:$AY$1445,COLUMNS($D319:AI319),FALSE))</f>
        <v>-497.87661297537238</v>
      </c>
      <c r="AJ319" s="308">
        <f>IF(AI319="Neg","Neg",AI319*VLOOKUP($D319,$D$1422:$AY$1445,COLUMNS($D319:AJ319),FALSE))</f>
        <v>-516.41102595670884</v>
      </c>
      <c r="AK319" s="308">
        <f>IF(AJ319="Neg","Neg",AJ319*VLOOKUP($D319,$D$1422:$AY$1445,COLUMNS($D319:AK319),FALSE))</f>
        <v>-545.98374989882279</v>
      </c>
      <c r="AL319" s="308">
        <f>IF(AK319="Neg","Neg",AK319*VLOOKUP($D319,$D$1422:$AY$1445,COLUMNS($D319:AL319),FALSE))</f>
        <v>-578.77422391868322</v>
      </c>
      <c r="AM319" s="308">
        <f>IF(AL319="Neg","Neg",AL319*VLOOKUP($D319,$D$1422:$AY$1445,COLUMNS($D319:AM319),FALSE))</f>
        <v>-608.73466901255426</v>
      </c>
      <c r="AN319" s="308">
        <f>IF(AM319="Neg","Neg",AM319*VLOOKUP($D319,$D$1422:$AY$1445,COLUMNS($D319:AN319),FALSE))</f>
        <v>-648.73752327072407</v>
      </c>
      <c r="AO319" s="308">
        <f>IF(AN319="Neg","Neg",AN319*VLOOKUP($D319,$D$1422:$AY$1445,COLUMNS($D319:AO319),FALSE))</f>
        <v>-684.68775693648615</v>
      </c>
      <c r="AP319" s="308">
        <f>IF(AO319="Neg","Neg",AO319*VLOOKUP($D319,$D$1422:$AY$1445,COLUMNS($D319:AP319),FALSE))</f>
        <v>-719.1120275031202</v>
      </c>
      <c r="AQ319" s="308">
        <f>IF(AP319="Neg","Neg",AP319*VLOOKUP($D319,$D$1422:$AY$1445,COLUMNS($D319:AQ319),FALSE))</f>
        <v>-720.87139010893009</v>
      </c>
      <c r="AR319" s="308">
        <f>IF(AQ319="Neg","Neg",AQ319*VLOOKUP($D319,$D$1422:$AY$1445,COLUMNS($D319:AR319),FALSE))</f>
        <v>-720.60396315876881</v>
      </c>
      <c r="AS319" s="308">
        <f>IF(AR319="Neg","Neg",AR319*VLOOKUP($D319,$D$1422:$AY$1445,COLUMNS($D319:AS319),FALSE))</f>
        <v>-754.78860384174584</v>
      </c>
      <c r="AT319" s="308">
        <f>IF(AS319="Neg","Neg",AS319*VLOOKUP($D319,$D$1422:$AY$1445,COLUMNS($D319:AT319),FALSE))</f>
        <v>-780.76016989226184</v>
      </c>
      <c r="AU319" s="308">
        <f>IF(AT319="Neg","Neg",AT319*VLOOKUP($D319,$D$1422:$AY$1445,COLUMNS($D319:AU319),FALSE))</f>
        <v>-804.61149073218053</v>
      </c>
      <c r="AV319" s="308">
        <f>IF(AU319="Neg","Neg",AU319*VLOOKUP($D319,$D$1422:$AY$1445,COLUMNS($D319:AV319),FALSE))</f>
        <v>-841.65251962834941</v>
      </c>
      <c r="AW319" s="308">
        <f>IF(AV319="Neg","Neg",AV319*VLOOKUP($D319,$D$1422:$AY$1445,COLUMNS($D319:AW319),FALSE))</f>
        <v>-877.9617188598296</v>
      </c>
      <c r="AX319" s="308">
        <f>IF(AW319="Neg","Neg",AW319*VLOOKUP($D319,$D$1422:$AY$1445,COLUMNS($D319:AX319),FALSE))</f>
        <v>-898.90249513284994</v>
      </c>
      <c r="AY319" s="308">
        <f>IF(AX319="Neg","Neg",AX319*VLOOKUP($D319,$D$1422:$AY$1445,COLUMNS($D319:AY319),FALSE))</f>
        <v>-931.10300037914669</v>
      </c>
      <c r="AZ319" s="308">
        <f>IF(AY319="Neg","Neg",AY319*VLOOKUP($D319,$D$1422:AZ$1445,COLUMNS($D319:AZ319),FALSE))</f>
        <v>-968.52839560870143</v>
      </c>
      <c r="BA319" s="308">
        <f>IF(AZ319="Neg","Neg",AZ319*VLOOKUP($D319,$D$1422:BA$1445,COLUMNS($D319:BA319),FALSE))</f>
        <v>-1009.4907279210339</v>
      </c>
      <c r="BB319" s="308">
        <f>IF(BA319="Neg","Neg",BA319*VLOOKUP($D319,$D$1422:BB$1445,COLUMNS($D319:BB319),FALSE))</f>
        <v>-1049.2520352564773</v>
      </c>
      <c r="BC319" s="308">
        <f>IF(BB319="Neg","Neg",BB319*VLOOKUP($D319,$D$1422:BC$1445,COLUMNS($D319:BC319),FALSE))</f>
        <v>-1093.4091131777252</v>
      </c>
    </row>
    <row r="320" spans="1:55">
      <c r="A320" s="304"/>
      <c r="B320" s="305" t="s">
        <v>1011</v>
      </c>
      <c r="C320" s="306" t="s">
        <v>140</v>
      </c>
      <c r="D320" s="305" t="s">
        <v>268</v>
      </c>
      <c r="E320" s="312"/>
      <c r="F320" s="312"/>
      <c r="G320" s="312"/>
      <c r="H320" s="312"/>
      <c r="I320" s="312"/>
      <c r="J320" s="312"/>
      <c r="K320" s="312"/>
      <c r="L320" s="312"/>
      <c r="M320" s="312"/>
      <c r="N320" s="312"/>
      <c r="O320" s="312"/>
      <c r="P320" s="312"/>
      <c r="Q320" s="312"/>
      <c r="R320" s="312"/>
      <c r="S320" s="312"/>
      <c r="T320" s="312"/>
      <c r="U320" s="312"/>
      <c r="V320" s="312"/>
      <c r="W320" s="312"/>
      <c r="X320" s="312"/>
      <c r="Y320" s="312"/>
      <c r="Z320" s="312"/>
      <c r="AA320" s="312"/>
      <c r="AB320" s="312"/>
      <c r="AC320" s="312"/>
      <c r="AD320" s="312"/>
      <c r="AE320" s="307">
        <v>-130</v>
      </c>
      <c r="AF320" s="307">
        <v>-250</v>
      </c>
      <c r="AG320" s="307">
        <v>-295</v>
      </c>
      <c r="AH320" s="308">
        <f>IF(AG320="Neg","Neg",AG320*VLOOKUP($D320,$D$1422:$AY$1445,COLUMNS($D320:AH320),FALSE))</f>
        <v>-308.61976382078666</v>
      </c>
      <c r="AI320" s="308">
        <f>IF(AH320="Neg","Neg",AH320*VLOOKUP($D320,$D$1422:$AY$1445,COLUMNS($D320:AI320),FALSE))</f>
        <v>-326.38577961718858</v>
      </c>
      <c r="AJ320" s="308">
        <f>IF(AI320="Neg","Neg",AI320*VLOOKUP($D320,$D$1422:$AY$1445,COLUMNS($D320:AJ320),FALSE))</f>
        <v>-338.53611701606474</v>
      </c>
      <c r="AK320" s="308">
        <f>IF(AJ320="Neg","Neg",AJ320*VLOOKUP($D320,$D$1422:$AY$1445,COLUMNS($D320:AK320),FALSE))</f>
        <v>-357.9226804892283</v>
      </c>
      <c r="AL320" s="308">
        <f>IF(AK320="Neg","Neg",AK320*VLOOKUP($D320,$D$1422:$AY$1445,COLUMNS($D320:AL320),FALSE))</f>
        <v>-379.41865790224796</v>
      </c>
      <c r="AM320" s="308">
        <f>IF(AL320="Neg","Neg",AL320*VLOOKUP($D320,$D$1422:$AY$1445,COLUMNS($D320:AM320),FALSE))</f>
        <v>-399.05939413045235</v>
      </c>
      <c r="AN320" s="308">
        <f>IF(AM320="Neg","Neg",AM320*VLOOKUP($D320,$D$1422:$AY$1445,COLUMNS($D320:AN320),FALSE))</f>
        <v>-425.28348747747475</v>
      </c>
      <c r="AO320" s="308">
        <f>IF(AN320="Neg","Neg",AN320*VLOOKUP($D320,$D$1422:$AY$1445,COLUMNS($D320:AO320),FALSE))</f>
        <v>-448.85086288058545</v>
      </c>
      <c r="AP320" s="308">
        <f>IF(AO320="Neg","Neg",AO320*VLOOKUP($D320,$D$1422:$AY$1445,COLUMNS($D320:AP320),FALSE))</f>
        <v>-471.41788469649003</v>
      </c>
      <c r="AQ320" s="308">
        <f>IF(AP320="Neg","Neg",AP320*VLOOKUP($D320,$D$1422:$AY$1445,COLUMNS($D320:AQ320),FALSE))</f>
        <v>-472.57124462696544</v>
      </c>
      <c r="AR320" s="308">
        <f>IF(AQ320="Neg","Neg",AQ320*VLOOKUP($D320,$D$1422:$AY$1445,COLUMNS($D320:AR320),FALSE))</f>
        <v>-472.39593140408192</v>
      </c>
      <c r="AS320" s="308">
        <f>IF(AR320="Neg","Neg",AR320*VLOOKUP($D320,$D$1422:$AY$1445,COLUMNS($D320:AS320),FALSE))</f>
        <v>-494.80586251847797</v>
      </c>
      <c r="AT320" s="308">
        <f>IF(AS320="Neg","Neg",AS320*VLOOKUP($D320,$D$1422:$AY$1445,COLUMNS($D320:AT320),FALSE))</f>
        <v>-511.83166692937181</v>
      </c>
      <c r="AU320" s="308">
        <f>IF(AT320="Neg","Neg",AT320*VLOOKUP($D320,$D$1422:$AY$1445,COLUMNS($D320:AU320),FALSE))</f>
        <v>-527.46753281331848</v>
      </c>
      <c r="AV320" s="308">
        <f>IF(AU320="Neg","Neg",AU320*VLOOKUP($D320,$D$1422:$AY$1445,COLUMNS($D320:AV320),FALSE))</f>
        <v>-551.74998508969588</v>
      </c>
      <c r="AW320" s="308">
        <f>IF(AV320="Neg","Neg",AV320*VLOOKUP($D320,$D$1422:$AY$1445,COLUMNS($D320:AW320),FALSE))</f>
        <v>-575.55268236366624</v>
      </c>
      <c r="AX320" s="308">
        <f>IF(AW320="Neg","Neg",AW320*VLOOKUP($D320,$D$1422:$AY$1445,COLUMNS($D320:AX320),FALSE))</f>
        <v>-589.28052458709067</v>
      </c>
      <c r="AY320" s="308">
        <f>IF(AX320="Neg","Neg",AX320*VLOOKUP($D320,$D$1422:$AY$1445,COLUMNS($D320:AY320),FALSE))</f>
        <v>-610.38974469299637</v>
      </c>
      <c r="AZ320" s="308">
        <f>IF(AY320="Neg","Neg",AY320*VLOOKUP($D320,$D$1422:AZ$1445,COLUMNS($D320:AZ320),FALSE))</f>
        <v>-634.92417045459342</v>
      </c>
      <c r="BA320" s="308">
        <f>IF(AZ320="Neg","Neg",AZ320*VLOOKUP($D320,$D$1422:BA$1445,COLUMNS($D320:BA320),FALSE))</f>
        <v>-661.77725497045583</v>
      </c>
      <c r="BB320" s="308">
        <f>IF(BA320="Neg","Neg",BA320*VLOOKUP($D320,$D$1422:BB$1445,COLUMNS($D320:BB320),FALSE))</f>
        <v>-687.84300089035764</v>
      </c>
      <c r="BC320" s="308">
        <f>IF(BB320="Neg","Neg",BB320*VLOOKUP($D320,$D$1422:BC$1445,COLUMNS($D320:BC320),FALSE))</f>
        <v>-716.79041863873135</v>
      </c>
    </row>
    <row r="321" spans="1:55">
      <c r="A321" s="304"/>
      <c r="B321" s="305" t="s">
        <v>1011</v>
      </c>
      <c r="C321" s="306" t="s">
        <v>90</v>
      </c>
      <c r="D321" s="305" t="s">
        <v>90</v>
      </c>
      <c r="E321" s="312"/>
      <c r="F321" s="312"/>
      <c r="G321" s="312"/>
      <c r="H321" s="312"/>
      <c r="I321" s="312"/>
      <c r="J321" s="312"/>
      <c r="K321" s="312"/>
      <c r="L321" s="312"/>
      <c r="M321" s="312"/>
      <c r="N321" s="312"/>
      <c r="O321" s="312"/>
      <c r="P321" s="312"/>
      <c r="Q321" s="312"/>
      <c r="R321" s="312"/>
      <c r="S321" s="312"/>
      <c r="T321" s="312"/>
      <c r="U321" s="312"/>
      <c r="V321" s="312"/>
      <c r="W321" s="312"/>
      <c r="X321" s="312"/>
      <c r="Y321" s="312"/>
      <c r="Z321" s="312"/>
      <c r="AA321" s="312"/>
      <c r="AB321" s="312"/>
      <c r="AC321" s="312"/>
      <c r="AD321" s="312"/>
      <c r="AE321" s="307">
        <v>-10</v>
      </c>
      <c r="AF321" s="307">
        <v>-40</v>
      </c>
      <c r="AG321" s="307">
        <v>-60</v>
      </c>
      <c r="AH321" s="308">
        <f>IF(AG321="Neg","Neg",AG321*VLOOKUP($D321,$D$1422:$AY$1445,COLUMNS($D321:AH321),FALSE))</f>
        <v>-62.770121455075255</v>
      </c>
      <c r="AI321" s="308">
        <f>IF(AH321="Neg","Neg",AH321*VLOOKUP($D321,$D$1422:$AY$1445,COLUMNS($D321:AI321),FALSE))</f>
        <v>-66.383548396716321</v>
      </c>
      <c r="AJ321" s="308">
        <f>IF(AI321="Neg","Neg",AI321*VLOOKUP($D321,$D$1422:$AY$1445,COLUMNS($D321:AJ321),FALSE))</f>
        <v>-68.854803460894516</v>
      </c>
      <c r="AK321" s="308">
        <f>IF(AJ321="Neg","Neg",AJ321*VLOOKUP($D321,$D$1422:$AY$1445,COLUMNS($D321:AK321),FALSE))</f>
        <v>-72.797833319843036</v>
      </c>
      <c r="AL321" s="308">
        <f>IF(AK321="Neg","Neg",AK321*VLOOKUP($D321,$D$1422:$AY$1445,COLUMNS($D321:AL321),FALSE))</f>
        <v>-77.169896522491101</v>
      </c>
      <c r="AM321" s="308">
        <f>IF(AL321="Neg","Neg",AL321*VLOOKUP($D321,$D$1422:$AY$1445,COLUMNS($D321:AM321),FALSE))</f>
        <v>-81.16462253500724</v>
      </c>
      <c r="AN321" s="308">
        <f>IF(AM321="Neg","Neg",AM321*VLOOKUP($D321,$D$1422:$AY$1445,COLUMNS($D321:AN321),FALSE))</f>
        <v>-86.498336436096537</v>
      </c>
      <c r="AO321" s="308">
        <f>IF(AN321="Neg","Neg",AN321*VLOOKUP($D321,$D$1422:$AY$1445,COLUMNS($D321:AO321),FALSE))</f>
        <v>-91.291700924864813</v>
      </c>
      <c r="AP321" s="308">
        <f>IF(AO321="Neg","Neg",AO321*VLOOKUP($D321,$D$1422:$AY$1445,COLUMNS($D321:AP321),FALSE))</f>
        <v>-95.881603667082686</v>
      </c>
      <c r="AQ321" s="308">
        <f>IF(AP321="Neg","Neg",AP321*VLOOKUP($D321,$D$1422:$AY$1445,COLUMNS($D321:AQ321),FALSE))</f>
        <v>-96.116185347857339</v>
      </c>
      <c r="AR321" s="308">
        <f>IF(AQ321="Neg","Neg",AQ321*VLOOKUP($D321,$D$1422:$AY$1445,COLUMNS($D321:AR321),FALSE))</f>
        <v>-96.080528421169163</v>
      </c>
      <c r="AS321" s="308">
        <f>IF(AR321="Neg","Neg",AR321*VLOOKUP($D321,$D$1422:$AY$1445,COLUMNS($D321:AS321),FALSE))</f>
        <v>-100.63848051223277</v>
      </c>
      <c r="AT321" s="308">
        <f>IF(AS321="Neg","Neg",AS321*VLOOKUP($D321,$D$1422:$AY$1445,COLUMNS($D321:AT321),FALSE))</f>
        <v>-104.10135598563491</v>
      </c>
      <c r="AU321" s="308">
        <f>IF(AT321="Neg","Neg",AT321*VLOOKUP($D321,$D$1422:$AY$1445,COLUMNS($D321:AU321),FALSE))</f>
        <v>-107.28153209762408</v>
      </c>
      <c r="AV321" s="308">
        <f>IF(AU321="Neg","Neg",AU321*VLOOKUP($D321,$D$1422:$AY$1445,COLUMNS($D321:AV321),FALSE))</f>
        <v>-112.2203359504466</v>
      </c>
      <c r="AW321" s="308">
        <f>IF(AV321="Neg","Neg",AV321*VLOOKUP($D321,$D$1422:$AY$1445,COLUMNS($D321:AW321),FALSE))</f>
        <v>-117.06156251464397</v>
      </c>
      <c r="AX321" s="308">
        <f>IF(AW321="Neg","Neg",AW321*VLOOKUP($D321,$D$1422:$AY$1445,COLUMNS($D321:AX321),FALSE))</f>
        <v>-119.85366601771335</v>
      </c>
      <c r="AY321" s="308">
        <f>IF(AX321="Neg","Neg",AX321*VLOOKUP($D321,$D$1422:$AY$1445,COLUMNS($D321:AY321),FALSE))</f>
        <v>-124.14706671721959</v>
      </c>
      <c r="AZ321" s="308">
        <f>IF(AY321="Neg","Neg",AY321*VLOOKUP($D321,$D$1422:AZ$1445,COLUMNS($D321:AZ321),FALSE))</f>
        <v>-129.13711941449355</v>
      </c>
      <c r="BA321" s="308">
        <f>IF(AZ321="Neg","Neg",AZ321*VLOOKUP($D321,$D$1422:BA$1445,COLUMNS($D321:BA321),FALSE))</f>
        <v>-134.59876372280456</v>
      </c>
      <c r="BB321" s="308">
        <f>IF(BA321="Neg","Neg",BA321*VLOOKUP($D321,$D$1422:BB$1445,COLUMNS($D321:BB321),FALSE))</f>
        <v>-139.90027136753037</v>
      </c>
      <c r="BC321" s="308">
        <f>IF(BB321="Neg","Neg",BB321*VLOOKUP($D321,$D$1422:BC$1445,COLUMNS($D321:BC321),FALSE))</f>
        <v>-145.78788175703011</v>
      </c>
    </row>
    <row r="322" spans="1:55">
      <c r="A322" s="304"/>
      <c r="B322" s="305" t="s">
        <v>1011</v>
      </c>
      <c r="C322" s="306" t="s">
        <v>141</v>
      </c>
      <c r="D322" s="305" t="s">
        <v>791</v>
      </c>
      <c r="E322" s="312"/>
      <c r="F322" s="312"/>
      <c r="G322" s="312"/>
      <c r="H322" s="312"/>
      <c r="I322" s="312"/>
      <c r="J322" s="312"/>
      <c r="K322" s="312"/>
      <c r="L322" s="312"/>
      <c r="M322" s="312"/>
      <c r="N322" s="312"/>
      <c r="O322" s="312"/>
      <c r="P322" s="312"/>
      <c r="Q322" s="312"/>
      <c r="R322" s="312"/>
      <c r="S322" s="312"/>
      <c r="T322" s="312"/>
      <c r="U322" s="312"/>
      <c r="V322" s="312"/>
      <c r="W322" s="312"/>
      <c r="X322" s="312"/>
      <c r="Y322" s="312"/>
      <c r="Z322" s="312"/>
      <c r="AA322" s="312"/>
      <c r="AB322" s="312"/>
      <c r="AC322" s="312"/>
      <c r="AD322" s="312"/>
      <c r="AE322" s="307">
        <v>0</v>
      </c>
      <c r="AF322" s="307">
        <v>-95</v>
      </c>
      <c r="AG322" s="307">
        <v>-130</v>
      </c>
      <c r="AH322" s="308">
        <f>IF(AG322="Neg","Neg",AG322*VLOOKUP($D322,$D$1422:$AY$1445,COLUMNS($D322:AH322),FALSE))</f>
        <v>-136.00192981932972</v>
      </c>
      <c r="AI322" s="308">
        <f>IF(AH322="Neg","Neg",AH322*VLOOKUP($D322,$D$1422:$AY$1445,COLUMNS($D322:AI322),FALSE))</f>
        <v>-143.83102152621871</v>
      </c>
      <c r="AJ322" s="308">
        <f>IF(AI322="Neg","Neg",AI322*VLOOKUP($D322,$D$1422:$AY$1445,COLUMNS($D322:AJ322),FALSE))</f>
        <v>-149.1854074986048</v>
      </c>
      <c r="AK322" s="308">
        <f>IF(AJ322="Neg","Neg",AJ322*VLOOKUP($D322,$D$1422:$AY$1445,COLUMNS($D322:AK322),FALSE))</f>
        <v>-157.72863885965992</v>
      </c>
      <c r="AL322" s="308">
        <f>IF(AK322="Neg","Neg",AK322*VLOOKUP($D322,$D$1422:$AY$1445,COLUMNS($D322:AL322),FALSE))</f>
        <v>-167.20144246539741</v>
      </c>
      <c r="AM322" s="308">
        <f>IF(AL322="Neg","Neg",AL322*VLOOKUP($D322,$D$1422:$AY$1445,COLUMNS($D322:AM322),FALSE))</f>
        <v>-175.85668215918238</v>
      </c>
      <c r="AN322" s="308">
        <f>IF(AM322="Neg","Neg",AM322*VLOOKUP($D322,$D$1422:$AY$1445,COLUMNS($D322:AN322),FALSE))</f>
        <v>-187.4130622782092</v>
      </c>
      <c r="AO322" s="308">
        <f>IF(AN322="Neg","Neg",AN322*VLOOKUP($D322,$D$1422:$AY$1445,COLUMNS($D322:AO322),FALSE))</f>
        <v>-197.79868533720713</v>
      </c>
      <c r="AP322" s="308">
        <f>IF(AO322="Neg","Neg",AO322*VLOOKUP($D322,$D$1422:$AY$1445,COLUMNS($D322:AP322),FALSE))</f>
        <v>-207.74347461201253</v>
      </c>
      <c r="AQ322" s="308">
        <f>IF(AP322="Neg","Neg",AP322*VLOOKUP($D322,$D$1422:$AY$1445,COLUMNS($D322:AQ322),FALSE))</f>
        <v>-208.25173492035762</v>
      </c>
      <c r="AR322" s="308">
        <f>IF(AQ322="Neg","Neg",AQ322*VLOOKUP($D322,$D$1422:$AY$1445,COLUMNS($D322:AR322),FALSE))</f>
        <v>-208.1744782458666</v>
      </c>
      <c r="AS322" s="308">
        <f>IF(AR322="Neg","Neg",AR322*VLOOKUP($D322,$D$1422:$AY$1445,COLUMNS($D322:AS322),FALSE))</f>
        <v>-218.05004110983774</v>
      </c>
      <c r="AT322" s="308">
        <f>IF(AS322="Neg","Neg",AS322*VLOOKUP($D322,$D$1422:$AY$1445,COLUMNS($D322:AT322),FALSE))</f>
        <v>-225.55293796887571</v>
      </c>
      <c r="AU322" s="308">
        <f>IF(AT322="Neg","Neg",AT322*VLOOKUP($D322,$D$1422:$AY$1445,COLUMNS($D322:AU322),FALSE))</f>
        <v>-232.44331954485224</v>
      </c>
      <c r="AV322" s="308">
        <f>IF(AU322="Neg","Neg",AU322*VLOOKUP($D322,$D$1422:$AY$1445,COLUMNS($D322:AV322),FALSE))</f>
        <v>-243.1440612259677</v>
      </c>
      <c r="AW322" s="308">
        <f>IF(AV322="Neg","Neg",AV322*VLOOKUP($D322,$D$1422:$AY$1445,COLUMNS($D322:AW322),FALSE))</f>
        <v>-253.63338544839533</v>
      </c>
      <c r="AX322" s="308">
        <f>IF(AW322="Neg","Neg",AW322*VLOOKUP($D322,$D$1422:$AY$1445,COLUMNS($D322:AX322),FALSE))</f>
        <v>-259.68294303837899</v>
      </c>
      <c r="AY322" s="308">
        <f>IF(AX322="Neg","Neg",AX322*VLOOKUP($D322,$D$1422:$AY$1445,COLUMNS($D322:AY322),FALSE))</f>
        <v>-268.98531122064253</v>
      </c>
      <c r="AZ322" s="308">
        <f>IF(AY322="Neg","Neg",AY322*VLOOKUP($D322,$D$1422:AZ$1445,COLUMNS($D322:AZ322),FALSE))</f>
        <v>-279.79709206473615</v>
      </c>
      <c r="BA322" s="308">
        <f>IF(AZ322="Neg","Neg",AZ322*VLOOKUP($D322,$D$1422:BA$1445,COLUMNS($D322:BA322),FALSE))</f>
        <v>-291.63065473274332</v>
      </c>
      <c r="BB322" s="308">
        <f>IF(BA322="Neg","Neg",BA322*VLOOKUP($D322,$D$1422:BB$1445,COLUMNS($D322:BB322),FALSE))</f>
        <v>-303.11725462964921</v>
      </c>
      <c r="BC322" s="308">
        <f>IF(BB322="Neg","Neg",BB322*VLOOKUP($D322,$D$1422:BC$1445,COLUMNS($D322:BC322),FALSE))</f>
        <v>-315.87374380689863</v>
      </c>
    </row>
    <row r="323" spans="1:55">
      <c r="A323" s="304"/>
      <c r="B323" s="305" t="s">
        <v>1011</v>
      </c>
      <c r="C323" s="306" t="s">
        <v>382</v>
      </c>
      <c r="D323" s="305" t="s">
        <v>382</v>
      </c>
      <c r="E323" s="312"/>
      <c r="F323" s="312"/>
      <c r="G323" s="312"/>
      <c r="H323" s="312"/>
      <c r="I323" s="312"/>
      <c r="J323" s="312"/>
      <c r="K323" s="312"/>
      <c r="L323" s="312"/>
      <c r="M323" s="312"/>
      <c r="N323" s="312"/>
      <c r="O323" s="312"/>
      <c r="P323" s="312"/>
      <c r="Q323" s="312"/>
      <c r="R323" s="312"/>
      <c r="S323" s="312"/>
      <c r="T323" s="312"/>
      <c r="U323" s="312"/>
      <c r="V323" s="312"/>
      <c r="W323" s="312"/>
      <c r="X323" s="312"/>
      <c r="Y323" s="312"/>
      <c r="Z323" s="312"/>
      <c r="AA323" s="312"/>
      <c r="AB323" s="312"/>
      <c r="AC323" s="312"/>
      <c r="AD323" s="312"/>
      <c r="AE323" s="307">
        <v>-135</v>
      </c>
      <c r="AF323" s="307">
        <v>-95</v>
      </c>
      <c r="AG323" s="307">
        <v>-55</v>
      </c>
      <c r="AH323" s="308">
        <f>IF(AG323="Neg","Neg",AG323*VLOOKUP($D323,$D$1422:$AY$1445,COLUMNS($D323:AH323),FALSE))</f>
        <v>-57.539278000485645</v>
      </c>
      <c r="AI323" s="308">
        <f>IF(AH323="Neg","Neg",AH323*VLOOKUP($D323,$D$1422:$AY$1445,COLUMNS($D323:AI323),FALSE))</f>
        <v>-60.85158603032329</v>
      </c>
      <c r="AJ323" s="308">
        <f>IF(AI323="Neg","Neg",AI323*VLOOKUP($D323,$D$1422:$AY$1445,COLUMNS($D323:AJ323),FALSE))</f>
        <v>-63.116903172486644</v>
      </c>
      <c r="AK323" s="308">
        <f>IF(AJ323="Neg","Neg",AJ323*VLOOKUP($D323,$D$1422:$AY$1445,COLUMNS($D323:AK323),FALSE))</f>
        <v>-66.731347209856125</v>
      </c>
      <c r="AL323" s="308">
        <f>IF(AK323="Neg","Neg",AK323*VLOOKUP($D323,$D$1422:$AY$1445,COLUMNS($D323:AL323),FALSE))</f>
        <v>-70.739071812283512</v>
      </c>
      <c r="AM323" s="308">
        <f>IF(AL323="Neg","Neg",AL323*VLOOKUP($D323,$D$1422:$AY$1445,COLUMNS($D323:AM323),FALSE))</f>
        <v>-74.400903990423302</v>
      </c>
      <c r="AN323" s="308">
        <f>IF(AM323="Neg","Neg",AM323*VLOOKUP($D323,$D$1422:$AY$1445,COLUMNS($D323:AN323),FALSE))</f>
        <v>-79.29014173308849</v>
      </c>
      <c r="AO323" s="308">
        <f>IF(AN323="Neg","Neg",AN323*VLOOKUP($D323,$D$1422:$AY$1445,COLUMNS($D323:AO323),FALSE))</f>
        <v>-83.684059181126074</v>
      </c>
      <c r="AP323" s="308">
        <f>IF(AO323="Neg","Neg",AO323*VLOOKUP($D323,$D$1422:$AY$1445,COLUMNS($D323:AP323),FALSE))</f>
        <v>-87.891470028159134</v>
      </c>
      <c r="AQ323" s="308">
        <f>IF(AP323="Neg","Neg",AP323*VLOOKUP($D323,$D$1422:$AY$1445,COLUMNS($D323:AQ323),FALSE))</f>
        <v>-88.106503235535897</v>
      </c>
      <c r="AR323" s="308">
        <f>IF(AQ323="Neg","Neg",AQ323*VLOOKUP($D323,$D$1422:$AY$1445,COLUMNS($D323:AR323),FALSE))</f>
        <v>-88.073817719405071</v>
      </c>
      <c r="AS323" s="308">
        <f>IF(AR323="Neg","Neg",AR323*VLOOKUP($D323,$D$1422:$AY$1445,COLUMNS($D323:AS323),FALSE))</f>
        <v>-92.25194046954671</v>
      </c>
      <c r="AT323" s="308">
        <f>IF(AS323="Neg","Neg",AS323*VLOOKUP($D323,$D$1422:$AY$1445,COLUMNS($D323:AT323),FALSE))</f>
        <v>-95.426242986832008</v>
      </c>
      <c r="AU323" s="308">
        <f>IF(AT323="Neg","Neg",AT323*VLOOKUP($D323,$D$1422:$AY$1445,COLUMNS($D323:AU323),FALSE))</f>
        <v>-98.34140442282208</v>
      </c>
      <c r="AV323" s="308">
        <f>IF(AU323="Neg","Neg",AU323*VLOOKUP($D323,$D$1422:$AY$1445,COLUMNS($D323:AV323),FALSE))</f>
        <v>-102.86864128790938</v>
      </c>
      <c r="AW323" s="308">
        <f>IF(AV323="Neg","Neg",AV323*VLOOKUP($D323,$D$1422:$AY$1445,COLUMNS($D323:AW323),FALSE))</f>
        <v>-107.3064323050903</v>
      </c>
      <c r="AX323" s="308">
        <f>IF(AW323="Neg","Neg",AW323*VLOOKUP($D323,$D$1422:$AY$1445,COLUMNS($D323:AX323),FALSE))</f>
        <v>-109.86586051623723</v>
      </c>
      <c r="AY323" s="308">
        <f>IF(AX323="Neg","Neg",AX323*VLOOKUP($D323,$D$1422:$AY$1445,COLUMNS($D323:AY323),FALSE))</f>
        <v>-113.80147782411795</v>
      </c>
      <c r="AZ323" s="308">
        <f>IF(AY323="Neg","Neg",AY323*VLOOKUP($D323,$D$1422:AZ$1445,COLUMNS($D323:AZ323),FALSE))</f>
        <v>-118.37569279661909</v>
      </c>
      <c r="BA323" s="308">
        <f>IF(AZ323="Neg","Neg",AZ323*VLOOKUP($D323,$D$1422:BA$1445,COLUMNS($D323:BA323),FALSE))</f>
        <v>-123.38220007923751</v>
      </c>
      <c r="BB323" s="308">
        <f>IF(BA323="Neg","Neg",BA323*VLOOKUP($D323,$D$1422:BB$1445,COLUMNS($D323:BB323),FALSE))</f>
        <v>-128.24191542023615</v>
      </c>
      <c r="BC323" s="308">
        <f>IF(BB323="Neg","Neg",BB323*VLOOKUP($D323,$D$1422:BC$1445,COLUMNS($D323:BC323),FALSE))</f>
        <v>-133.63889161061093</v>
      </c>
    </row>
    <row r="324" spans="1:55">
      <c r="A324" s="304"/>
      <c r="B324" s="305" t="s">
        <v>1011</v>
      </c>
      <c r="C324" s="306" t="s">
        <v>820</v>
      </c>
      <c r="D324" s="305" t="s">
        <v>791</v>
      </c>
      <c r="E324" s="312"/>
      <c r="F324" s="312"/>
      <c r="G324" s="312"/>
      <c r="H324" s="312"/>
      <c r="I324" s="312"/>
      <c r="J324" s="312"/>
      <c r="K324" s="312"/>
      <c r="L324" s="312"/>
      <c r="M324" s="312"/>
      <c r="N324" s="312"/>
      <c r="O324" s="312"/>
      <c r="P324" s="312"/>
      <c r="Q324" s="312"/>
      <c r="R324" s="312"/>
      <c r="S324" s="312"/>
      <c r="T324" s="312"/>
      <c r="U324" s="312"/>
      <c r="V324" s="312"/>
      <c r="W324" s="312"/>
      <c r="X324" s="312"/>
      <c r="Y324" s="312"/>
      <c r="Z324" s="312"/>
      <c r="AA324" s="312"/>
      <c r="AB324" s="312"/>
      <c r="AC324" s="312"/>
      <c r="AD324" s="312"/>
      <c r="AE324" s="307">
        <v>0</v>
      </c>
      <c r="AF324" s="307">
        <v>-100</v>
      </c>
      <c r="AG324" s="307">
        <v>-100</v>
      </c>
      <c r="AH324" s="308">
        <f>IF(AG324="Neg","Neg",AG324*VLOOKUP($D324,$D$1422:$AY$1445,COLUMNS($D324:AH324),FALSE))</f>
        <v>-104.61686909179208</v>
      </c>
      <c r="AI324" s="308">
        <f>IF(AH324="Neg","Neg",AH324*VLOOKUP($D324,$D$1422:$AY$1445,COLUMNS($D324:AI324),FALSE))</f>
        <v>-110.63924732786053</v>
      </c>
      <c r="AJ324" s="308">
        <f>IF(AI324="Neg","Neg",AI324*VLOOKUP($D324,$D$1422:$AY$1445,COLUMNS($D324:AJ324),FALSE))</f>
        <v>-114.75800576815753</v>
      </c>
      <c r="AK324" s="308">
        <f>IF(AJ324="Neg","Neg",AJ324*VLOOKUP($D324,$D$1422:$AY$1445,COLUMNS($D324:AK324),FALSE))</f>
        <v>-121.3297221997384</v>
      </c>
      <c r="AL324" s="308">
        <f>IF(AK324="Neg","Neg",AK324*VLOOKUP($D324,$D$1422:$AY$1445,COLUMNS($D324:AL324),FALSE))</f>
        <v>-128.61649420415185</v>
      </c>
      <c r="AM324" s="308">
        <f>IF(AL324="Neg","Neg",AL324*VLOOKUP($D324,$D$1422:$AY$1445,COLUMNS($D324:AM324),FALSE))</f>
        <v>-135.27437089167876</v>
      </c>
      <c r="AN324" s="308">
        <f>IF(AM324="Neg","Neg",AM324*VLOOKUP($D324,$D$1422:$AY$1445,COLUMNS($D324:AN324),FALSE))</f>
        <v>-144.16389406016094</v>
      </c>
      <c r="AO324" s="308">
        <f>IF(AN324="Neg","Neg",AN324*VLOOKUP($D324,$D$1422:$AY$1445,COLUMNS($D324:AO324),FALSE))</f>
        <v>-152.15283487477473</v>
      </c>
      <c r="AP324" s="308">
        <f>IF(AO324="Neg","Neg",AO324*VLOOKUP($D324,$D$1422:$AY$1445,COLUMNS($D324:AP324),FALSE))</f>
        <v>-159.80267277847119</v>
      </c>
      <c r="AQ324" s="308">
        <f>IF(AP324="Neg","Neg",AP324*VLOOKUP($D324,$D$1422:$AY$1445,COLUMNS($D324:AQ324),FALSE))</f>
        <v>-160.19364224642894</v>
      </c>
      <c r="AR324" s="308">
        <f>IF(AQ324="Neg","Neg",AQ324*VLOOKUP($D324,$D$1422:$AY$1445,COLUMNS($D324:AR324),FALSE))</f>
        <v>-160.13421403528199</v>
      </c>
      <c r="AS324" s="308">
        <f>IF(AR324="Neg","Neg",AR324*VLOOKUP($D324,$D$1422:$AY$1445,COLUMNS($D324:AS324),FALSE))</f>
        <v>-167.73080085372132</v>
      </c>
      <c r="AT324" s="308">
        <f>IF(AS324="Neg","Neg",AS324*VLOOKUP($D324,$D$1422:$AY$1445,COLUMNS($D324:AT324),FALSE))</f>
        <v>-173.50225997605821</v>
      </c>
      <c r="AU324" s="308">
        <f>IF(AT324="Neg","Neg",AT324*VLOOKUP($D324,$D$1422:$AY$1445,COLUMNS($D324:AU324),FALSE))</f>
        <v>-178.80255349604016</v>
      </c>
      <c r="AV324" s="308">
        <f>IF(AU324="Neg","Neg",AU324*VLOOKUP($D324,$D$1422:$AY$1445,COLUMNS($D324:AV324),FALSE))</f>
        <v>-187.03389325074434</v>
      </c>
      <c r="AW324" s="308">
        <f>IF(AV324="Neg","Neg",AV324*VLOOKUP($D324,$D$1422:$AY$1445,COLUMNS($D324:AW324),FALSE))</f>
        <v>-195.10260419107328</v>
      </c>
      <c r="AX324" s="308">
        <f>IF(AW324="Neg","Neg",AW324*VLOOKUP($D324,$D$1422:$AY$1445,COLUMNS($D324:AX324),FALSE))</f>
        <v>-199.75611002952226</v>
      </c>
      <c r="AY324" s="308">
        <f>IF(AX324="Neg","Neg",AX324*VLOOKUP($D324,$D$1422:$AY$1445,COLUMNS($D324:AY324),FALSE))</f>
        <v>-206.91177786203266</v>
      </c>
      <c r="AZ324" s="308">
        <f>IF(AY324="Neg","Neg",AY324*VLOOKUP($D324,$D$1422:AZ$1445,COLUMNS($D324:AZ324),FALSE))</f>
        <v>-215.22853235748929</v>
      </c>
      <c r="BA324" s="308">
        <f>IF(AZ324="Neg","Neg",AZ324*VLOOKUP($D324,$D$1422:BA$1445,COLUMNS($D324:BA324),FALSE))</f>
        <v>-224.33127287134096</v>
      </c>
      <c r="BB324" s="308">
        <f>IF(BA324="Neg","Neg",BA324*VLOOKUP($D324,$D$1422:BB$1445,COLUMNS($D324:BB324),FALSE))</f>
        <v>-233.16711894588394</v>
      </c>
      <c r="BC324" s="308">
        <f>IF(BB324="Neg","Neg",BB324*VLOOKUP($D324,$D$1422:BC$1445,COLUMNS($D324:BC324),FALSE))</f>
        <v>-242.97980292838352</v>
      </c>
    </row>
    <row r="325" spans="1:55">
      <c r="A325" s="304"/>
      <c r="B325" s="305" t="s">
        <v>1011</v>
      </c>
      <c r="C325" s="306" t="s">
        <v>142</v>
      </c>
      <c r="D325" s="305" t="s">
        <v>143</v>
      </c>
      <c r="E325" s="312"/>
      <c r="F325" s="312"/>
      <c r="G325" s="312"/>
      <c r="H325" s="312"/>
      <c r="I325" s="312"/>
      <c r="J325" s="312"/>
      <c r="K325" s="312"/>
      <c r="L325" s="312"/>
      <c r="M325" s="312"/>
      <c r="N325" s="312"/>
      <c r="O325" s="312"/>
      <c r="P325" s="312"/>
      <c r="Q325" s="312"/>
      <c r="R325" s="312"/>
      <c r="S325" s="312"/>
      <c r="T325" s="312"/>
      <c r="U325" s="312"/>
      <c r="V325" s="312"/>
      <c r="W325" s="312"/>
      <c r="X325" s="312"/>
      <c r="Y325" s="312"/>
      <c r="Z325" s="312"/>
      <c r="AA325" s="312"/>
      <c r="AB325" s="312"/>
      <c r="AC325" s="312"/>
      <c r="AD325" s="312"/>
      <c r="AE325" s="307">
        <v>110</v>
      </c>
      <c r="AF325" s="307">
        <v>450</v>
      </c>
      <c r="AG325" s="307">
        <v>460</v>
      </c>
      <c r="AH325" s="308">
        <f>IF(AG325="Neg","Neg",AG325*VLOOKUP($D325,$D$1422:$AY$1445,COLUMNS($D325:AH325),FALSE))</f>
        <v>481.23759782224357</v>
      </c>
      <c r="AI325" s="308">
        <f>IF(AH325="Neg","Neg",AH325*VLOOKUP($D325,$D$1422:$AY$1445,COLUMNS($D325:AI325),FALSE))</f>
        <v>508.94053770815844</v>
      </c>
      <c r="AJ325" s="308">
        <f>IF(AI325="Neg","Neg",AI325*VLOOKUP($D325,$D$1422:$AY$1445,COLUMNS($D325:AJ325),FALSE))</f>
        <v>527.88682653352464</v>
      </c>
      <c r="AK325" s="308">
        <f>IF(AJ325="Neg","Neg",AJ325*VLOOKUP($D325,$D$1422:$AY$1445,COLUMNS($D325:AK325),FALSE))</f>
        <v>558.1167221187967</v>
      </c>
      <c r="AL325" s="308">
        <f>IF(AK325="Neg","Neg",AK325*VLOOKUP($D325,$D$1422:$AY$1445,COLUMNS($D325:AL325),FALSE))</f>
        <v>591.63587333909857</v>
      </c>
      <c r="AM325" s="308">
        <f>IF(AL325="Neg","Neg",AL325*VLOOKUP($D325,$D$1422:$AY$1445,COLUMNS($D325:AM325),FALSE))</f>
        <v>622.26210610172234</v>
      </c>
      <c r="AN325" s="308">
        <f>IF(AM325="Neg","Neg",AM325*VLOOKUP($D325,$D$1422:$AY$1445,COLUMNS($D325:AN325),FALSE))</f>
        <v>663.15391267674033</v>
      </c>
      <c r="AO325" s="308">
        <f>IF(AN325="Neg","Neg",AN325*VLOOKUP($D325,$D$1422:$AY$1445,COLUMNS($D325:AO325),FALSE))</f>
        <v>699.90304042396372</v>
      </c>
      <c r="AP325" s="308">
        <f>IF(AO325="Neg","Neg",AO325*VLOOKUP($D325,$D$1422:$AY$1445,COLUMNS($D325:AP325),FALSE))</f>
        <v>735.09229478096745</v>
      </c>
      <c r="AQ325" s="308">
        <f>IF(AP325="Neg","Neg",AP325*VLOOKUP($D325,$D$1422:$AY$1445,COLUMNS($D325:AQ325),FALSE))</f>
        <v>736.89075433357311</v>
      </c>
      <c r="AR325" s="308">
        <f>IF(AQ325="Neg","Neg",AQ325*VLOOKUP($D325,$D$1422:$AY$1445,COLUMNS($D325:AR325),FALSE))</f>
        <v>736.61738456229716</v>
      </c>
      <c r="AS325" s="308">
        <f>IF(AR325="Neg","Neg",AR325*VLOOKUP($D325,$D$1422:$AY$1445,COLUMNS($D325:AS325),FALSE))</f>
        <v>771.56168392711811</v>
      </c>
      <c r="AT325" s="308">
        <f>IF(AS325="Neg","Neg",AS325*VLOOKUP($D325,$D$1422:$AY$1445,COLUMNS($D325:AT325),FALSE))</f>
        <v>798.11039588986785</v>
      </c>
      <c r="AU325" s="308">
        <f>IF(AT325="Neg","Neg",AT325*VLOOKUP($D325,$D$1422:$AY$1445,COLUMNS($D325:AU325),FALSE))</f>
        <v>822.49174608178475</v>
      </c>
      <c r="AV325" s="308">
        <f>IF(AU325="Neg","Neg",AU325*VLOOKUP($D325,$D$1422:$AY$1445,COLUMNS($D325:AV325),FALSE))</f>
        <v>860.35590895342398</v>
      </c>
      <c r="AW325" s="308">
        <f>IF(AV325="Neg","Neg",AV325*VLOOKUP($D325,$D$1422:$AY$1445,COLUMNS($D325:AW325),FALSE))</f>
        <v>897.47197927893717</v>
      </c>
      <c r="AX325" s="308">
        <f>IF(AW325="Neg","Neg",AW325*VLOOKUP($D325,$D$1422:$AY$1445,COLUMNS($D325:AX325),FALSE))</f>
        <v>918.87810613580245</v>
      </c>
      <c r="AY325" s="308">
        <f>IF(AX325="Neg","Neg",AX325*VLOOKUP($D325,$D$1422:$AY$1445,COLUMNS($D325:AY325),FALSE))</f>
        <v>951.79417816535033</v>
      </c>
      <c r="AZ325" s="308">
        <f>IF(AY325="Neg","Neg",AY325*VLOOKUP($D325,$D$1422:AZ$1445,COLUMNS($D325:AZ325),FALSE))</f>
        <v>990.0512488444507</v>
      </c>
      <c r="BA325" s="308">
        <f>IF(AZ325="Neg","Neg",AZ325*VLOOKUP($D325,$D$1422:BA$1445,COLUMNS($D325:BA325),FALSE))</f>
        <v>1031.9238552081683</v>
      </c>
      <c r="BB325" s="308">
        <f>IF(BA325="Neg","Neg",BA325*VLOOKUP($D325,$D$1422:BB$1445,COLUMNS($D325:BB325),FALSE))</f>
        <v>1072.568747151066</v>
      </c>
      <c r="BC325" s="308">
        <f>IF(BB325="Neg","Neg",BB325*VLOOKUP($D325,$D$1422:BC$1445,COLUMNS($D325:BC325),FALSE))</f>
        <v>1117.7070934705639</v>
      </c>
    </row>
    <row r="326" spans="1:55">
      <c r="A326" s="304"/>
      <c r="B326" s="305" t="s">
        <v>1011</v>
      </c>
      <c r="C326" s="306" t="s">
        <v>144</v>
      </c>
      <c r="D326" s="305" t="s">
        <v>228</v>
      </c>
      <c r="E326" s="312"/>
      <c r="F326" s="312"/>
      <c r="G326" s="312"/>
      <c r="H326" s="312"/>
      <c r="I326" s="312"/>
      <c r="J326" s="312"/>
      <c r="K326" s="312"/>
      <c r="L326" s="312"/>
      <c r="M326" s="312"/>
      <c r="N326" s="312"/>
      <c r="O326" s="312"/>
      <c r="P326" s="312"/>
      <c r="Q326" s="312"/>
      <c r="R326" s="312"/>
      <c r="S326" s="312"/>
      <c r="T326" s="312"/>
      <c r="U326" s="312"/>
      <c r="V326" s="312"/>
      <c r="W326" s="312"/>
      <c r="X326" s="312"/>
      <c r="Y326" s="312"/>
      <c r="Z326" s="312"/>
      <c r="AA326" s="312"/>
      <c r="AB326" s="312"/>
      <c r="AC326" s="312"/>
      <c r="AD326" s="312"/>
      <c r="AE326" s="307">
        <v>0</v>
      </c>
      <c r="AF326" s="307">
        <v>-495</v>
      </c>
      <c r="AG326" s="307">
        <v>-580</v>
      </c>
      <c r="AH326" s="308">
        <f>IF(AG326="Neg","Neg",AG326*VLOOKUP($D326,$D$1422:$AY$1445,COLUMNS($D326:AH326),FALSE))</f>
        <v>-606.77784073239411</v>
      </c>
      <c r="AI326" s="308">
        <f>IF(AH326="Neg","Neg",AH326*VLOOKUP($D326,$D$1422:$AY$1445,COLUMNS($D326:AI326),FALSE))</f>
        <v>-641.70763450159109</v>
      </c>
      <c r="AJ326" s="308">
        <f>IF(AI326="Neg","Neg",AI326*VLOOKUP($D326,$D$1422:$AY$1445,COLUMNS($D326:AJ326),FALSE))</f>
        <v>-665.59643345531367</v>
      </c>
      <c r="AK326" s="308">
        <f>IF(AJ326="Neg","Neg",AJ326*VLOOKUP($D326,$D$1422:$AY$1445,COLUMNS($D326:AK326),FALSE))</f>
        <v>-703.71238875848269</v>
      </c>
      <c r="AL326" s="308">
        <f>IF(AK326="Neg","Neg",AK326*VLOOKUP($D326,$D$1422:$AY$1445,COLUMNS($D326:AL326),FALSE))</f>
        <v>-745.97566638408068</v>
      </c>
      <c r="AM326" s="308">
        <f>IF(AL326="Neg","Neg",AL326*VLOOKUP($D326,$D$1422:$AY$1445,COLUMNS($D326:AM326),FALSE))</f>
        <v>-784.59135117173673</v>
      </c>
      <c r="AN326" s="308">
        <f>IF(AM326="Neg","Neg",AM326*VLOOKUP($D326,$D$1422:$AY$1445,COLUMNS($D326:AN326),FALSE))</f>
        <v>-836.15058554893335</v>
      </c>
      <c r="AO326" s="308">
        <f>IF(AN326="Neg","Neg",AN326*VLOOKUP($D326,$D$1422:$AY$1445,COLUMNS($D326:AO326),FALSE))</f>
        <v>-882.48644227369334</v>
      </c>
      <c r="AP326" s="308">
        <f>IF(AO326="Neg","Neg",AO326*VLOOKUP($D326,$D$1422:$AY$1445,COLUMNS($D326:AP326),FALSE))</f>
        <v>-926.85550211513282</v>
      </c>
      <c r="AQ326" s="308">
        <f>IF(AP326="Neg","Neg",AP326*VLOOKUP($D326,$D$1422:$AY$1445,COLUMNS($D326:AQ326),FALSE))</f>
        <v>-929.12312502928785</v>
      </c>
      <c r="AR326" s="308">
        <f>IF(AQ326="Neg","Neg",AQ326*VLOOKUP($D326,$D$1422:$AY$1445,COLUMNS($D326:AR326),FALSE))</f>
        <v>-928.77844140463549</v>
      </c>
      <c r="AS326" s="308">
        <f>IF(AR326="Neg","Neg",AR326*VLOOKUP($D326,$D$1422:$AY$1445,COLUMNS($D326:AS326),FALSE))</f>
        <v>-972.83864495158366</v>
      </c>
      <c r="AT326" s="308">
        <f>IF(AS326="Neg","Neg",AS326*VLOOKUP($D326,$D$1422:$AY$1445,COLUMNS($D326:AT326),FALSE))</f>
        <v>-1006.3131078611377</v>
      </c>
      <c r="AU326" s="308">
        <f>IF(AT326="Neg","Neg",AT326*VLOOKUP($D326,$D$1422:$AY$1445,COLUMNS($D326:AU326),FALSE))</f>
        <v>-1037.0548102770331</v>
      </c>
      <c r="AV326" s="308">
        <f>IF(AU326="Neg","Neg",AU326*VLOOKUP($D326,$D$1422:$AY$1445,COLUMNS($D326:AV326),FALSE))</f>
        <v>-1084.7965808543174</v>
      </c>
      <c r="AW326" s="308">
        <f>IF(AV326="Neg","Neg",AV326*VLOOKUP($D326,$D$1422:$AY$1445,COLUMNS($D326:AW326),FALSE))</f>
        <v>-1131.5951043082252</v>
      </c>
      <c r="AX326" s="308">
        <f>IF(AW326="Neg","Neg",AW326*VLOOKUP($D326,$D$1422:$AY$1445,COLUMNS($D326:AX326),FALSE))</f>
        <v>-1158.5854381712293</v>
      </c>
      <c r="AY326" s="308">
        <f>IF(AX326="Neg","Neg",AX326*VLOOKUP($D326,$D$1422:$AY$1445,COLUMNS($D326:AY326),FALSE))</f>
        <v>-1200.0883115997897</v>
      </c>
      <c r="AZ326" s="308">
        <f>IF(AY326="Neg","Neg",AY326*VLOOKUP($D326,$D$1422:AZ$1445,COLUMNS($D326:AZ326),FALSE))</f>
        <v>-1248.3254876734379</v>
      </c>
      <c r="BA326" s="308">
        <f>IF(AZ326="Neg","Neg",AZ326*VLOOKUP($D326,$D$1422:BA$1445,COLUMNS($D326:BA326),FALSE))</f>
        <v>-1301.1213826537776</v>
      </c>
      <c r="BB326" s="308">
        <f>IF(BA326="Neg","Neg",BA326*VLOOKUP($D326,$D$1422:BB$1445,COLUMNS($D326:BB326),FALSE))</f>
        <v>-1352.3692898861268</v>
      </c>
      <c r="BC326" s="308">
        <f>IF(BB326="Neg","Neg",BB326*VLOOKUP($D326,$D$1422:BC$1445,COLUMNS($D326:BC326),FALSE))</f>
        <v>-1409.2828569846242</v>
      </c>
    </row>
    <row r="327" spans="1:55">
      <c r="A327" s="304"/>
      <c r="B327" s="305" t="s">
        <v>1011</v>
      </c>
      <c r="C327" s="306" t="s">
        <v>145</v>
      </c>
      <c r="D327" s="305" t="s">
        <v>988</v>
      </c>
      <c r="E327" s="312"/>
      <c r="F327" s="312"/>
      <c r="G327" s="312"/>
      <c r="H327" s="312"/>
      <c r="I327" s="312"/>
      <c r="J327" s="312"/>
      <c r="K327" s="312"/>
      <c r="L327" s="312"/>
      <c r="M327" s="312"/>
      <c r="N327" s="312"/>
      <c r="O327" s="312"/>
      <c r="P327" s="312"/>
      <c r="Q327" s="312"/>
      <c r="R327" s="312"/>
      <c r="S327" s="312"/>
      <c r="T327" s="312"/>
      <c r="U327" s="312"/>
      <c r="V327" s="312"/>
      <c r="W327" s="312"/>
      <c r="X327" s="312"/>
      <c r="Y327" s="312"/>
      <c r="Z327" s="312"/>
      <c r="AA327" s="312"/>
      <c r="AB327" s="312"/>
      <c r="AC327" s="312"/>
      <c r="AD327" s="312"/>
      <c r="AE327" s="307">
        <v>600</v>
      </c>
      <c r="AF327" s="307">
        <v>0</v>
      </c>
      <c r="AG327" s="307">
        <v>0</v>
      </c>
      <c r="AH327" s="308">
        <f>IF(AG327="Neg","Neg",AG327*VLOOKUP($D327,$D$1422:$AY$1445,COLUMNS($D327:AH327),FALSE))</f>
        <v>0</v>
      </c>
      <c r="AI327" s="308">
        <f>IF(AH327="Neg","Neg",AH327*VLOOKUP($D327,$D$1422:$AY$1445,COLUMNS($D327:AI327),FALSE))</f>
        <v>0</v>
      </c>
      <c r="AJ327" s="308">
        <f>IF(AI327="Neg","Neg",AI327*VLOOKUP($D327,$D$1422:$AY$1445,COLUMNS($D327:AJ327),FALSE))</f>
        <v>0</v>
      </c>
      <c r="AK327" s="308">
        <f>IF(AJ327="Neg","Neg",AJ327*VLOOKUP($D327,$D$1422:$AY$1445,COLUMNS($D327:AK327),FALSE))</f>
        <v>0</v>
      </c>
      <c r="AL327" s="308">
        <f>IF(AK327="Neg","Neg",AK327*VLOOKUP($D327,$D$1422:$AY$1445,COLUMNS($D327:AL327),FALSE))</f>
        <v>0</v>
      </c>
      <c r="AM327" s="308">
        <f>IF(AL327="Neg","Neg",AL327*VLOOKUP($D327,$D$1422:$AY$1445,COLUMNS($D327:AM327),FALSE))</f>
        <v>0</v>
      </c>
      <c r="AN327" s="308">
        <f>IF(AM327="Neg","Neg",AM327*VLOOKUP($D327,$D$1422:$AY$1445,COLUMNS($D327:AN327),FALSE))</f>
        <v>0</v>
      </c>
      <c r="AO327" s="308">
        <f>IF(AN327="Neg","Neg",AN327*VLOOKUP($D327,$D$1422:$AY$1445,COLUMNS($D327:AO327),FALSE))</f>
        <v>0</v>
      </c>
      <c r="AP327" s="308">
        <f>IF(AO327="Neg","Neg",AO327*VLOOKUP($D327,$D$1422:$AY$1445,COLUMNS($D327:AP327),FALSE))</f>
        <v>0</v>
      </c>
      <c r="AQ327" s="308">
        <f>IF(AP327="Neg","Neg",AP327*VLOOKUP($D327,$D$1422:$AY$1445,COLUMNS($D327:AQ327),FALSE))</f>
        <v>0</v>
      </c>
      <c r="AR327" s="308">
        <f>IF(AQ327="Neg","Neg",AQ327*VLOOKUP($D327,$D$1422:$AY$1445,COLUMNS($D327:AR327),FALSE))</f>
        <v>0</v>
      </c>
      <c r="AS327" s="308">
        <f>IF(AR327="Neg","Neg",AR327*VLOOKUP($D327,$D$1422:$AY$1445,COLUMNS($D327:AS327),FALSE))</f>
        <v>0</v>
      </c>
      <c r="AT327" s="308">
        <f>IF(AS327="Neg","Neg",AS327*VLOOKUP($D327,$D$1422:$AY$1445,COLUMNS($D327:AT327),FALSE))</f>
        <v>0</v>
      </c>
      <c r="AU327" s="308">
        <f>IF(AT327="Neg","Neg",AT327*VLOOKUP($D327,$D$1422:$AY$1445,COLUMNS($D327:AU327),FALSE))</f>
        <v>0</v>
      </c>
      <c r="AV327" s="308">
        <f>IF(AU327="Neg","Neg",AU327*VLOOKUP($D327,$D$1422:$AY$1445,COLUMNS($D327:AV327),FALSE))</f>
        <v>0</v>
      </c>
      <c r="AW327" s="308">
        <f>IF(AV327="Neg","Neg",AV327*VLOOKUP($D327,$D$1422:$AY$1445,COLUMNS($D327:AW327),FALSE))</f>
        <v>0</v>
      </c>
      <c r="AX327" s="308">
        <f>IF(AW327="Neg","Neg",AW327*VLOOKUP($D327,$D$1422:$AY$1445,COLUMNS($D327:AX327),FALSE))</f>
        <v>0</v>
      </c>
      <c r="AY327" s="308">
        <f>IF(AX327="Neg","Neg",AX327*VLOOKUP($D327,$D$1422:$AY$1445,COLUMNS($D327:AY327),FALSE))</f>
        <v>0</v>
      </c>
      <c r="AZ327" s="308">
        <f>IF(AY327="Neg","Neg",AY327*VLOOKUP($D327,$D$1422:AZ$1445,COLUMNS($D327:AZ327),FALSE))</f>
        <v>0</v>
      </c>
      <c r="BA327" s="308">
        <f>IF(AZ327="Neg","Neg",AZ327*VLOOKUP($D327,$D$1422:BA$1445,COLUMNS($D327:BA327),FALSE))</f>
        <v>0</v>
      </c>
      <c r="BB327" s="308">
        <f>IF(BA327="Neg","Neg",BA327*VLOOKUP($D327,$D$1422:BB$1445,COLUMNS($D327:BB327),FALSE))</f>
        <v>0</v>
      </c>
      <c r="BC327" s="308">
        <f>IF(BB327="Neg","Neg",BB327*VLOOKUP($D327,$D$1422:BC$1445,COLUMNS($D327:BC327),FALSE))</f>
        <v>0</v>
      </c>
    </row>
    <row r="328" spans="1:55">
      <c r="A328" s="304"/>
      <c r="B328" s="305" t="s">
        <v>1011</v>
      </c>
      <c r="C328" s="306" t="s">
        <v>990</v>
      </c>
      <c r="D328" s="305" t="s">
        <v>990</v>
      </c>
      <c r="E328" s="312"/>
      <c r="F328" s="312"/>
      <c r="G328" s="312"/>
      <c r="H328" s="312"/>
      <c r="I328" s="312"/>
      <c r="J328" s="312"/>
      <c r="K328" s="312"/>
      <c r="L328" s="312"/>
      <c r="M328" s="312"/>
      <c r="N328" s="312"/>
      <c r="O328" s="312"/>
      <c r="P328" s="312"/>
      <c r="Q328" s="312"/>
      <c r="R328" s="312"/>
      <c r="S328" s="312"/>
      <c r="T328" s="312"/>
      <c r="U328" s="312"/>
      <c r="V328" s="312"/>
      <c r="W328" s="312"/>
      <c r="X328" s="312"/>
      <c r="Y328" s="312"/>
      <c r="Z328" s="312"/>
      <c r="AA328" s="312"/>
      <c r="AB328" s="312"/>
      <c r="AC328" s="312"/>
      <c r="AD328" s="312"/>
      <c r="AE328" s="307">
        <v>45</v>
      </c>
      <c r="AF328" s="307">
        <v>55</v>
      </c>
      <c r="AG328" s="307">
        <v>70</v>
      </c>
      <c r="AH328" s="308">
        <f>IF(AG328="Neg","Neg",AG328*VLOOKUP($D328,$D$1422:$AY$1445,COLUMNS($D328:AH328),FALSE))</f>
        <v>73.231808364254462</v>
      </c>
      <c r="AI328" s="308">
        <f>IF(AH328="Neg","Neg",AH328*VLOOKUP($D328,$D$1422:$AY$1445,COLUMNS($D328:AI328),FALSE))</f>
        <v>77.447473129502384</v>
      </c>
      <c r="AJ328" s="308">
        <f>IF(AI328="Neg","Neg",AI328*VLOOKUP($D328,$D$1422:$AY$1445,COLUMNS($D328:AJ328),FALSE))</f>
        <v>80.330604037710287</v>
      </c>
      <c r="AK328" s="308">
        <f>IF(AJ328="Neg","Neg",AJ328*VLOOKUP($D328,$D$1422:$AY$1445,COLUMNS($D328:AK328),FALSE))</f>
        <v>84.930805539816902</v>
      </c>
      <c r="AL328" s="308">
        <f>IF(AK328="Neg","Neg",AK328*VLOOKUP($D328,$D$1422:$AY$1445,COLUMNS($D328:AL328),FALSE))</f>
        <v>90.031545942906305</v>
      </c>
      <c r="AM328" s="308">
        <f>IF(AL328="Neg","Neg",AL328*VLOOKUP($D328,$D$1422:$AY$1445,COLUMNS($D328:AM328),FALSE))</f>
        <v>94.692059624175144</v>
      </c>
      <c r="AN328" s="308">
        <f>IF(AM328="Neg","Neg",AM328*VLOOKUP($D328,$D$1422:$AY$1445,COLUMNS($D328:AN328),FALSE))</f>
        <v>100.91472584211266</v>
      </c>
      <c r="AO328" s="308">
        <f>IF(AN328="Neg","Neg",AN328*VLOOKUP($D328,$D$1422:$AY$1445,COLUMNS($D328:AO328),FALSE))</f>
        <v>106.50698441234232</v>
      </c>
      <c r="AP328" s="308">
        <f>IF(AO328="Neg","Neg",AO328*VLOOKUP($D328,$D$1422:$AY$1445,COLUMNS($D328:AP328),FALSE))</f>
        <v>111.86187094492985</v>
      </c>
      <c r="AQ328" s="308">
        <f>IF(AP328="Neg","Neg",AP328*VLOOKUP($D328,$D$1422:$AY$1445,COLUMNS($D328:AQ328),FALSE))</f>
        <v>112.13554957250028</v>
      </c>
      <c r="AR328" s="308">
        <f>IF(AQ328="Neg","Neg",AQ328*VLOOKUP($D328,$D$1422:$AY$1445,COLUMNS($D328:AR328),FALSE))</f>
        <v>112.09394982469742</v>
      </c>
      <c r="AS328" s="308">
        <f>IF(AR328="Neg","Neg",AR328*VLOOKUP($D328,$D$1422:$AY$1445,COLUMNS($D328:AS328),FALSE))</f>
        <v>117.41156059760496</v>
      </c>
      <c r="AT328" s="308">
        <f>IF(AS328="Neg","Neg",AS328*VLOOKUP($D328,$D$1422:$AY$1445,COLUMNS($D328:AT328),FALSE))</f>
        <v>121.4515819832408</v>
      </c>
      <c r="AU328" s="308">
        <f>IF(AT328="Neg","Neg",AT328*VLOOKUP($D328,$D$1422:$AY$1445,COLUMNS($D328:AU328),FALSE))</f>
        <v>125.16178744722816</v>
      </c>
      <c r="AV328" s="308">
        <f>IF(AU328="Neg","Neg",AU328*VLOOKUP($D328,$D$1422:$AY$1445,COLUMNS($D328:AV328),FALSE))</f>
        <v>130.92372527552109</v>
      </c>
      <c r="AW328" s="308">
        <f>IF(AV328="Neg","Neg",AV328*VLOOKUP($D328,$D$1422:$AY$1445,COLUMNS($D328:AW328),FALSE))</f>
        <v>136.57182293375135</v>
      </c>
      <c r="AX328" s="308">
        <f>IF(AW328="Neg","Neg",AW328*VLOOKUP($D328,$D$1422:$AY$1445,COLUMNS($D328:AX328),FALSE))</f>
        <v>139.82927702066561</v>
      </c>
      <c r="AY328" s="308">
        <f>IF(AX328="Neg","Neg",AX328*VLOOKUP($D328,$D$1422:$AY$1445,COLUMNS($D328:AY328),FALSE))</f>
        <v>144.83824450342289</v>
      </c>
      <c r="AZ328" s="308">
        <f>IF(AY328="Neg","Neg",AY328*VLOOKUP($D328,$D$1422:AZ$1445,COLUMNS($D328:AZ328),FALSE))</f>
        <v>150.65997265024251</v>
      </c>
      <c r="BA328" s="308">
        <f>IF(AZ328="Neg","Neg",AZ328*VLOOKUP($D328,$D$1422:BA$1445,COLUMNS($D328:BA328),FALSE))</f>
        <v>157.03189100993868</v>
      </c>
      <c r="BB328" s="308">
        <f>IF(BA328="Neg","Neg",BA328*VLOOKUP($D328,$D$1422:BB$1445,COLUMNS($D328:BB328),FALSE))</f>
        <v>163.21698326211876</v>
      </c>
      <c r="BC328" s="308">
        <f>IF(BB328="Neg","Neg",BB328*VLOOKUP($D328,$D$1422:BC$1445,COLUMNS($D328:BC328),FALSE))</f>
        <v>170.08586204986847</v>
      </c>
    </row>
    <row r="329" spans="1:55">
      <c r="A329" s="304"/>
      <c r="B329" s="305" t="s">
        <v>1011</v>
      </c>
      <c r="C329" s="306" t="s">
        <v>146</v>
      </c>
      <c r="D329" s="305" t="s">
        <v>257</v>
      </c>
      <c r="E329" s="312"/>
      <c r="F329" s="312"/>
      <c r="G329" s="312"/>
      <c r="H329" s="312"/>
      <c r="I329" s="312"/>
      <c r="J329" s="312"/>
      <c r="K329" s="312"/>
      <c r="L329" s="312"/>
      <c r="M329" s="312"/>
      <c r="N329" s="312"/>
      <c r="O329" s="312"/>
      <c r="P329" s="312"/>
      <c r="Q329" s="312"/>
      <c r="R329" s="312"/>
      <c r="S329" s="312"/>
      <c r="T329" s="312"/>
      <c r="U329" s="312"/>
      <c r="V329" s="312"/>
      <c r="W329" s="312"/>
      <c r="X329" s="312"/>
      <c r="Y329" s="312"/>
      <c r="Z329" s="312"/>
      <c r="AA329" s="312"/>
      <c r="AB329" s="312"/>
      <c r="AC329" s="312"/>
      <c r="AD329" s="312"/>
      <c r="AE329" s="307">
        <v>-150</v>
      </c>
      <c r="AF329" s="307">
        <v>-150</v>
      </c>
      <c r="AG329" s="307">
        <v>-155</v>
      </c>
      <c r="AH329" s="308">
        <f>IF(AG329="Neg","Neg",AG329*VLOOKUP($D329,$D$1422:$AY$1445,COLUMNS($D329:AH329),FALSE))</f>
        <v>-162.15614709227773</v>
      </c>
      <c r="AI329" s="308">
        <f>IF(AH329="Neg","Neg",AH329*VLOOKUP($D329,$D$1422:$AY$1445,COLUMNS($D329:AI329),FALSE))</f>
        <v>-171.49083335818383</v>
      </c>
      <c r="AJ329" s="308">
        <f>IF(AI329="Neg","Neg",AI329*VLOOKUP($D329,$D$1422:$AY$1445,COLUMNS($D329:AJ329),FALSE))</f>
        <v>-177.87490894064419</v>
      </c>
      <c r="AK329" s="308">
        <f>IF(AJ329="Neg","Neg",AJ329*VLOOKUP($D329,$D$1422:$AY$1445,COLUMNS($D329:AK329),FALSE))</f>
        <v>-188.06106940959455</v>
      </c>
      <c r="AL329" s="308">
        <f>IF(AK329="Neg","Neg",AK329*VLOOKUP($D329,$D$1422:$AY$1445,COLUMNS($D329:AL329),FALSE))</f>
        <v>-199.35556601643538</v>
      </c>
      <c r="AM329" s="308">
        <f>IF(AL329="Neg","Neg",AL329*VLOOKUP($D329,$D$1422:$AY$1445,COLUMNS($D329:AM329),FALSE))</f>
        <v>-209.67527488210209</v>
      </c>
      <c r="AN329" s="308">
        <f>IF(AM329="Neg","Neg",AM329*VLOOKUP($D329,$D$1422:$AY$1445,COLUMNS($D329:AN329),FALSE))</f>
        <v>-223.45403579324946</v>
      </c>
      <c r="AO329" s="308">
        <f>IF(AN329="Neg","Neg",AN329*VLOOKUP($D329,$D$1422:$AY$1445,COLUMNS($D329:AO329),FALSE))</f>
        <v>-235.83689405590084</v>
      </c>
      <c r="AP329" s="308">
        <f>IF(AO329="Neg","Neg",AO329*VLOOKUP($D329,$D$1422:$AY$1445,COLUMNS($D329:AP329),FALSE))</f>
        <v>-247.69414280663037</v>
      </c>
      <c r="AQ329" s="308">
        <f>IF(AP329="Neg","Neg",AP329*VLOOKUP($D329,$D$1422:$AY$1445,COLUMNS($D329:AQ329),FALSE))</f>
        <v>-248.30014548196488</v>
      </c>
      <c r="AR329" s="308">
        <f>IF(AQ329="Neg","Neg",AQ329*VLOOKUP($D329,$D$1422:$AY$1445,COLUMNS($D329:AR329),FALSE))</f>
        <v>-248.20803175468711</v>
      </c>
      <c r="AS329" s="308">
        <f>IF(AR329="Neg","Neg",AR329*VLOOKUP($D329,$D$1422:$AY$1445,COLUMNS($D329:AS329),FALSE))</f>
        <v>-259.9827413232681</v>
      </c>
      <c r="AT329" s="308">
        <f>IF(AS329="Neg","Neg",AS329*VLOOKUP($D329,$D$1422:$AY$1445,COLUMNS($D329:AT329),FALSE))</f>
        <v>-268.92850296289032</v>
      </c>
      <c r="AU329" s="308">
        <f>IF(AT329="Neg","Neg",AT329*VLOOKUP($D329,$D$1422:$AY$1445,COLUMNS($D329:AU329),FALSE))</f>
        <v>-277.14395791886233</v>
      </c>
      <c r="AV329" s="308">
        <f>IF(AU329="Neg","Neg",AU329*VLOOKUP($D329,$D$1422:$AY$1445,COLUMNS($D329:AV329),FALSE))</f>
        <v>-289.90253453865381</v>
      </c>
      <c r="AW329" s="308">
        <f>IF(AV329="Neg","Neg",AV329*VLOOKUP($D329,$D$1422:$AY$1445,COLUMNS($D329:AW329),FALSE))</f>
        <v>-302.40903649616365</v>
      </c>
      <c r="AX329" s="308">
        <f>IF(AW329="Neg","Neg",AW329*VLOOKUP($D329,$D$1422:$AY$1445,COLUMNS($D329:AX329),FALSE))</f>
        <v>-309.62197054575955</v>
      </c>
      <c r="AY329" s="308">
        <f>IF(AX329="Neg","Neg",AX329*VLOOKUP($D329,$D$1422:$AY$1445,COLUMNS($D329:AY329),FALSE))</f>
        <v>-320.71325568615066</v>
      </c>
      <c r="AZ329" s="308">
        <f>IF(AY329="Neg","Neg",AY329*VLOOKUP($D329,$D$1422:AZ$1445,COLUMNS($D329:AZ329),FALSE))</f>
        <v>-333.60422515410841</v>
      </c>
      <c r="BA329" s="308">
        <f>IF(AZ329="Neg","Neg",AZ329*VLOOKUP($D329,$D$1422:BA$1445,COLUMNS($D329:BA329),FALSE))</f>
        <v>-347.71347295057848</v>
      </c>
      <c r="BB329" s="308">
        <f>IF(BA329="Neg","Neg",BA329*VLOOKUP($D329,$D$1422:BB$1445,COLUMNS($D329:BB329),FALSE))</f>
        <v>-361.40903436612012</v>
      </c>
      <c r="BC329" s="308">
        <f>IF(BB329="Neg","Neg",BB329*VLOOKUP($D329,$D$1422:BC$1445,COLUMNS($D329:BC329),FALSE))</f>
        <v>-376.61869453899448</v>
      </c>
    </row>
    <row r="330" spans="1:55">
      <c r="A330" s="304"/>
      <c r="B330" s="305" t="s">
        <v>1011</v>
      </c>
      <c r="C330" s="306" t="s">
        <v>146</v>
      </c>
      <c r="D330" s="305" t="s">
        <v>257</v>
      </c>
      <c r="E330" s="312"/>
      <c r="F330" s="312"/>
      <c r="G330" s="312"/>
      <c r="H330" s="312"/>
      <c r="I330" s="312"/>
      <c r="J330" s="312"/>
      <c r="K330" s="312"/>
      <c r="L330" s="312"/>
      <c r="M330" s="312"/>
      <c r="N330" s="312"/>
      <c r="O330" s="312"/>
      <c r="P330" s="312"/>
      <c r="Q330" s="312"/>
      <c r="R330" s="312"/>
      <c r="S330" s="312"/>
      <c r="T330" s="312"/>
      <c r="U330" s="312"/>
      <c r="V330" s="312"/>
      <c r="W330" s="312"/>
      <c r="X330" s="312"/>
      <c r="Y330" s="312"/>
      <c r="Z330" s="312"/>
      <c r="AA330" s="312"/>
      <c r="AB330" s="312"/>
      <c r="AC330" s="312"/>
      <c r="AD330" s="312"/>
      <c r="AE330" s="307">
        <v>-60</v>
      </c>
      <c r="AF330" s="307">
        <v>-60</v>
      </c>
      <c r="AG330" s="307">
        <v>-65</v>
      </c>
      <c r="AH330" s="308">
        <f>IF(AG330="Neg","Neg",AG330*VLOOKUP($D330,$D$1422:$AY$1445,COLUMNS($D330:AH330),FALSE))</f>
        <v>-68.000964909664859</v>
      </c>
      <c r="AI330" s="308">
        <f>IF(AH330="Neg","Neg",AH330*VLOOKUP($D330,$D$1422:$AY$1445,COLUMNS($D330:AI330),FALSE))</f>
        <v>-71.915510763109353</v>
      </c>
      <c r="AJ330" s="308">
        <f>IF(AI330="Neg","Neg",AI330*VLOOKUP($D330,$D$1422:$AY$1445,COLUMNS($D330:AJ330),FALSE))</f>
        <v>-74.592703749302402</v>
      </c>
      <c r="AK330" s="308">
        <f>IF(AJ330="Neg","Neg",AJ330*VLOOKUP($D330,$D$1422:$AY$1445,COLUMNS($D330:AK330),FALSE))</f>
        <v>-78.864319429829962</v>
      </c>
      <c r="AL330" s="308">
        <f>IF(AK330="Neg","Neg",AK330*VLOOKUP($D330,$D$1422:$AY$1445,COLUMNS($D330:AL330),FALSE))</f>
        <v>-83.600721232698703</v>
      </c>
      <c r="AM330" s="308">
        <f>IF(AL330="Neg","Neg",AL330*VLOOKUP($D330,$D$1422:$AY$1445,COLUMNS($D330:AM330),FALSE))</f>
        <v>-87.928341079591192</v>
      </c>
      <c r="AN330" s="308">
        <f>IF(AM330="Neg","Neg",AM330*VLOOKUP($D330,$D$1422:$AY$1445,COLUMNS($D330:AN330),FALSE))</f>
        <v>-93.706531139104598</v>
      </c>
      <c r="AO330" s="308">
        <f>IF(AN330="Neg","Neg",AN330*VLOOKUP($D330,$D$1422:$AY$1445,COLUMNS($D330:AO330),FALSE))</f>
        <v>-98.899342668603566</v>
      </c>
      <c r="AP330" s="308">
        <f>IF(AO330="Neg","Neg",AO330*VLOOKUP($D330,$D$1422:$AY$1445,COLUMNS($D330:AP330),FALSE))</f>
        <v>-103.87173730600627</v>
      </c>
      <c r="AQ330" s="308">
        <f>IF(AP330="Neg","Neg",AP330*VLOOKUP($D330,$D$1422:$AY$1445,COLUMNS($D330:AQ330),FALSE))</f>
        <v>-104.12586746017881</v>
      </c>
      <c r="AR330" s="308">
        <f>IF(AQ330="Neg","Neg",AQ330*VLOOKUP($D330,$D$1422:$AY$1445,COLUMNS($D330:AR330),FALSE))</f>
        <v>-104.0872391229333</v>
      </c>
      <c r="AS330" s="308">
        <f>IF(AR330="Neg","Neg",AR330*VLOOKUP($D330,$D$1422:$AY$1445,COLUMNS($D330:AS330),FALSE))</f>
        <v>-109.02502055491887</v>
      </c>
      <c r="AT330" s="308">
        <f>IF(AS330="Neg","Neg",AS330*VLOOKUP($D330,$D$1422:$AY$1445,COLUMNS($D330:AT330),FALSE))</f>
        <v>-112.77646898443786</v>
      </c>
      <c r="AU330" s="308">
        <f>IF(AT330="Neg","Neg",AT330*VLOOKUP($D330,$D$1422:$AY$1445,COLUMNS($D330:AU330),FALSE))</f>
        <v>-116.22165977242612</v>
      </c>
      <c r="AV330" s="308">
        <f>IF(AU330="Neg","Neg",AU330*VLOOKUP($D330,$D$1422:$AY$1445,COLUMNS($D330:AV330),FALSE))</f>
        <v>-121.57203061298385</v>
      </c>
      <c r="AW330" s="308">
        <f>IF(AV330="Neg","Neg",AV330*VLOOKUP($D330,$D$1422:$AY$1445,COLUMNS($D330:AW330),FALSE))</f>
        <v>-126.81669272419767</v>
      </c>
      <c r="AX330" s="308">
        <f>IF(AW330="Neg","Neg",AW330*VLOOKUP($D330,$D$1422:$AY$1445,COLUMNS($D330:AX330),FALSE))</f>
        <v>-129.8414715191895</v>
      </c>
      <c r="AY330" s="308">
        <f>IF(AX330="Neg","Neg",AX330*VLOOKUP($D330,$D$1422:$AY$1445,COLUMNS($D330:AY330),FALSE))</f>
        <v>-134.49265561032126</v>
      </c>
      <c r="AZ330" s="308">
        <f>IF(AY330="Neg","Neg",AY330*VLOOKUP($D330,$D$1422:AZ$1445,COLUMNS($D330:AZ330),FALSE))</f>
        <v>-139.89854603236807</v>
      </c>
      <c r="BA330" s="308">
        <f>IF(AZ330="Neg","Neg",AZ330*VLOOKUP($D330,$D$1422:BA$1445,COLUMNS($D330:BA330),FALSE))</f>
        <v>-145.81532736637166</v>
      </c>
      <c r="BB330" s="308">
        <f>IF(BA330="Neg","Neg",BA330*VLOOKUP($D330,$D$1422:BB$1445,COLUMNS($D330:BB330),FALSE))</f>
        <v>-151.55862731482461</v>
      </c>
      <c r="BC330" s="308">
        <f>IF(BB330="Neg","Neg",BB330*VLOOKUP($D330,$D$1422:BC$1445,COLUMNS($D330:BC330),FALSE))</f>
        <v>-157.93687190344932</v>
      </c>
    </row>
    <row r="331" spans="1:55">
      <c r="A331" s="304"/>
      <c r="B331" s="305" t="s">
        <v>1011</v>
      </c>
      <c r="C331" s="306" t="s">
        <v>147</v>
      </c>
      <c r="D331" s="305" t="s">
        <v>147</v>
      </c>
      <c r="E331" s="312"/>
      <c r="F331" s="312"/>
      <c r="G331" s="312"/>
      <c r="H331" s="312"/>
      <c r="I331" s="312"/>
      <c r="J331" s="312"/>
      <c r="K331" s="312"/>
      <c r="L331" s="312"/>
      <c r="M331" s="312"/>
      <c r="N331" s="312"/>
      <c r="O331" s="312"/>
      <c r="P331" s="312"/>
      <c r="Q331" s="312"/>
      <c r="R331" s="312"/>
      <c r="S331" s="312"/>
      <c r="T331" s="312"/>
      <c r="U331" s="312"/>
      <c r="V331" s="312"/>
      <c r="W331" s="312"/>
      <c r="X331" s="312"/>
      <c r="Y331" s="312"/>
      <c r="Z331" s="312"/>
      <c r="AA331" s="312"/>
      <c r="AB331" s="312"/>
      <c r="AC331" s="312"/>
      <c r="AD331" s="312"/>
      <c r="AE331" s="307">
        <v>-100</v>
      </c>
      <c r="AF331" s="307">
        <v>-105</v>
      </c>
      <c r="AG331" s="307">
        <v>-105</v>
      </c>
      <c r="AH331" s="308">
        <f>IF(AG331="Neg","Neg",AG331*VLOOKUP($D331,$D$1422:$AY$1445,COLUMNS($D331:AH331),FALSE))</f>
        <v>-109.84771254638169</v>
      </c>
      <c r="AI331" s="308">
        <f>IF(AH331="Neg","Neg",AH331*VLOOKUP($D331,$D$1422:$AY$1445,COLUMNS($D331:AI331),FALSE))</f>
        <v>-116.17120969425356</v>
      </c>
      <c r="AJ331" s="308">
        <f>IF(AI331="Neg","Neg",AI331*VLOOKUP($D331,$D$1422:$AY$1445,COLUMNS($D331:AJ331),FALSE))</f>
        <v>-120.49590605656542</v>
      </c>
      <c r="AK331" s="308">
        <f>IF(AJ331="Neg","Neg",AJ331*VLOOKUP($D331,$D$1422:$AY$1445,COLUMNS($D331:AK331),FALSE))</f>
        <v>-127.39620830972534</v>
      </c>
      <c r="AL331" s="308">
        <f>IF(AK331="Neg","Neg",AK331*VLOOKUP($D331,$D$1422:$AY$1445,COLUMNS($D331:AL331),FALSE))</f>
        <v>-135.04731891435944</v>
      </c>
      <c r="AM331" s="308">
        <f>IF(AL331="Neg","Neg",AL331*VLOOKUP($D331,$D$1422:$AY$1445,COLUMNS($D331:AM331),FALSE))</f>
        <v>-142.03808943626268</v>
      </c>
      <c r="AN331" s="308">
        <f>IF(AM331="Neg","Neg",AM331*VLOOKUP($D331,$D$1422:$AY$1445,COLUMNS($D331:AN331),FALSE))</f>
        <v>-151.37208876316896</v>
      </c>
      <c r="AO331" s="308">
        <f>IF(AN331="Neg","Neg",AN331*VLOOKUP($D331,$D$1422:$AY$1445,COLUMNS($D331:AO331),FALSE))</f>
        <v>-159.76047661851345</v>
      </c>
      <c r="AP331" s="308">
        <f>IF(AO331="Neg","Neg",AO331*VLOOKUP($D331,$D$1422:$AY$1445,COLUMNS($D331:AP331),FALSE))</f>
        <v>-167.79280641739473</v>
      </c>
      <c r="AQ331" s="308">
        <f>IF(AP331="Neg","Neg",AP331*VLOOKUP($D331,$D$1422:$AY$1445,COLUMNS($D331:AQ331),FALSE))</f>
        <v>-168.20332435875036</v>
      </c>
      <c r="AR331" s="308">
        <f>IF(AQ331="Neg","Neg",AQ331*VLOOKUP($D331,$D$1422:$AY$1445,COLUMNS($D331:AR331),FALSE))</f>
        <v>-168.14092473704608</v>
      </c>
      <c r="AS331" s="308">
        <f>IF(AR331="Neg","Neg",AR331*VLOOKUP($D331,$D$1422:$AY$1445,COLUMNS($D331:AS331),FALSE))</f>
        <v>-176.1173408964074</v>
      </c>
      <c r="AT331" s="308">
        <f>IF(AS331="Neg","Neg",AS331*VLOOKUP($D331,$D$1422:$AY$1445,COLUMNS($D331:AT331),FALSE))</f>
        <v>-182.17737297486116</v>
      </c>
      <c r="AU331" s="308">
        <f>IF(AT331="Neg","Neg",AT331*VLOOKUP($D331,$D$1422:$AY$1445,COLUMNS($D331:AU331),FALSE))</f>
        <v>-187.74268117084219</v>
      </c>
      <c r="AV331" s="308">
        <f>IF(AU331="Neg","Neg",AU331*VLOOKUP($D331,$D$1422:$AY$1445,COLUMNS($D331:AV331),FALSE))</f>
        <v>-196.3855879132816</v>
      </c>
      <c r="AW331" s="308">
        <f>IF(AV331="Neg","Neg",AV331*VLOOKUP($D331,$D$1422:$AY$1445,COLUMNS($D331:AW331),FALSE))</f>
        <v>-204.85773440062698</v>
      </c>
      <c r="AX331" s="308">
        <f>IF(AW331="Neg","Neg",AW331*VLOOKUP($D331,$D$1422:$AY$1445,COLUMNS($D331:AX331),FALSE))</f>
        <v>-209.74391553099841</v>
      </c>
      <c r="AY331" s="308">
        <f>IF(AX331="Neg","Neg",AX331*VLOOKUP($D331,$D$1422:$AY$1445,COLUMNS($D331:AY331),FALSE))</f>
        <v>-217.25736675513434</v>
      </c>
      <c r="AZ331" s="308">
        <f>IF(AY331="Neg","Neg",AY331*VLOOKUP($D331,$D$1422:AZ$1445,COLUMNS($D331:AZ331),FALSE))</f>
        <v>-225.98995897536378</v>
      </c>
      <c r="BA331" s="308">
        <f>IF(AZ331="Neg","Neg",AZ331*VLOOKUP($D331,$D$1422:BA$1445,COLUMNS($D331:BA331),FALSE))</f>
        <v>-235.54783651490803</v>
      </c>
      <c r="BB331" s="308">
        <f>IF(BA331="Neg","Neg",BA331*VLOOKUP($D331,$D$1422:BB$1445,COLUMNS($D331:BB331),FALSE))</f>
        <v>-244.82547489317815</v>
      </c>
      <c r="BC331" s="308">
        <f>IF(BB331="Neg","Neg",BB331*VLOOKUP($D331,$D$1422:BC$1445,COLUMNS($D331:BC331),FALSE))</f>
        <v>-255.1287930748027</v>
      </c>
    </row>
    <row r="332" spans="1:55">
      <c r="A332" s="304"/>
      <c r="B332" s="135" t="s">
        <v>1012</v>
      </c>
      <c r="C332" s="309" t="s">
        <v>148</v>
      </c>
      <c r="D332" s="166" t="s">
        <v>227</v>
      </c>
      <c r="E332" s="168"/>
      <c r="F332" s="168"/>
      <c r="G332" s="168"/>
      <c r="H332" s="168"/>
      <c r="I332" s="168"/>
      <c r="J332" s="168"/>
      <c r="K332" s="168"/>
      <c r="L332" s="168"/>
      <c r="M332" s="168"/>
      <c r="N332" s="168"/>
      <c r="O332" s="168"/>
      <c r="P332" s="168"/>
      <c r="Q332" s="168"/>
      <c r="R332" s="168"/>
      <c r="S332" s="168"/>
      <c r="T332" s="168"/>
      <c r="U332" s="168"/>
      <c r="V332" s="168"/>
      <c r="W332" s="168"/>
      <c r="X332" s="168"/>
      <c r="Y332" s="168"/>
      <c r="Z332" s="168"/>
      <c r="AA332" s="168"/>
      <c r="AB332" s="168"/>
      <c r="AC332" s="168"/>
      <c r="AD332" s="168"/>
      <c r="AE332" s="168"/>
      <c r="AF332" s="310">
        <v>-1250</v>
      </c>
      <c r="AG332" s="310">
        <v>-1800</v>
      </c>
      <c r="AH332" s="310">
        <v>-1800</v>
      </c>
      <c r="AI332" s="311">
        <f>IF(AH332="Neg","Neg",AH332*VLOOKUP($D332,$D$1422:$AY$1445,COLUMNS($D332:AI332),FALSE))</f>
        <v>-1903.6188610788172</v>
      </c>
      <c r="AJ332" s="311">
        <f>IF(AI332="Neg","Neg",AI332*VLOOKUP($D332,$D$1422:$AY$1445,COLUMNS($D332:AJ332),FALSE))</f>
        <v>-1974.4847286668605</v>
      </c>
      <c r="AK332" s="311">
        <f>IF(AJ332="Neg","Neg",AJ332*VLOOKUP($D332,$D$1422:$AY$1445,COLUMNS($D332:AK332),FALSE))</f>
        <v>-2087.5553039912529</v>
      </c>
      <c r="AL332" s="311">
        <f>IF(AK332="Neg","Neg",AK332*VLOOKUP($D332,$D$1422:$AY$1445,COLUMNS($D332:AL332),FALSE))</f>
        <v>-2212.928866800095</v>
      </c>
      <c r="AM332" s="311">
        <f>IF(AL332="Neg","Neg",AL332*VLOOKUP($D332,$D$1422:$AY$1445,COLUMNS($D332:AM332),FALSE))</f>
        <v>-2327.4818843161647</v>
      </c>
      <c r="AN332" s="311">
        <f>IF(AM332="Neg","Neg",AM332*VLOOKUP($D332,$D$1422:$AY$1445,COLUMNS($D332:AN332),FALSE))</f>
        <v>-2480.4318037907028</v>
      </c>
      <c r="AO332" s="311">
        <f>IF(AN332="Neg","Neg",AN332*VLOOKUP($D332,$D$1422:$AY$1445,COLUMNS($D332:AO332),FALSE))</f>
        <v>-2617.8866291084778</v>
      </c>
      <c r="AP332" s="311">
        <f>IF(AO332="Neg","Neg",AO332*VLOOKUP($D332,$D$1422:$AY$1445,COLUMNS($D332:AP332),FALSE))</f>
        <v>-2749.5069724258824</v>
      </c>
      <c r="AQ332" s="311">
        <f>IF(AP332="Neg","Neg",AP332*VLOOKUP($D332,$D$1422:$AY$1445,COLUMNS($D332:AQ332),FALSE))</f>
        <v>-2756.2338516417617</v>
      </c>
      <c r="AR332" s="311">
        <f>IF(AQ332="Neg","Neg",AQ332*VLOOKUP($D332,$D$1422:$AY$1445,COLUMNS($D332:AR332),FALSE))</f>
        <v>-2755.2113513414456</v>
      </c>
      <c r="AS332" s="311">
        <f>IF(AR332="Neg","Neg",AR332*VLOOKUP($D332,$D$1422:$AY$1445,COLUMNS($D332:AS332),FALSE))</f>
        <v>-2885.9154757517567</v>
      </c>
      <c r="AT332" s="311">
        <f>IF(AS332="Neg","Neg",AS332*VLOOKUP($D332,$D$1422:$AY$1445,COLUMNS($D332:AT332),FALSE))</f>
        <v>-2985.2171133403499</v>
      </c>
      <c r="AU332" s="311">
        <f>IF(AT332="Neg","Neg",AT332*VLOOKUP($D332,$D$1422:$AY$1445,COLUMNS($D332:AU332),FALSE))</f>
        <v>-3076.4120460389813</v>
      </c>
      <c r="AV332" s="311">
        <f>IF(AU332="Neg","Neg",AU332*VLOOKUP($D332,$D$1422:$AY$1445,COLUMNS($D332:AV332),FALSE))</f>
        <v>-3218.0374998218454</v>
      </c>
      <c r="AW332" s="311">
        <f>IF(AV332="Neg","Neg",AV332*VLOOKUP($D332,$D$1422:$AY$1445,COLUMNS($D332:AW332),FALSE))</f>
        <v>-3356.864821062446</v>
      </c>
      <c r="AX332" s="311">
        <f>IF(AW332="Neg","Neg",AW332*VLOOKUP($D332,$D$1422:$AY$1445,COLUMNS($D332:AX332),FALSE))</f>
        <v>-3436.9313589155208</v>
      </c>
      <c r="AY332" s="311">
        <f>IF(AX332="Neg","Neg",AX332*VLOOKUP($D332,$D$1422:$AY$1445,COLUMNS($D332:AY332),FALSE))</f>
        <v>-3560.0491907750989</v>
      </c>
      <c r="AZ332" s="311">
        <f>IF(AY332="Neg","Neg",AY332*VLOOKUP($D332,$D$1422:AZ$1445,COLUMNS($D332:AZ332),FALSE))</f>
        <v>-3703.1442596849406</v>
      </c>
      <c r="BA332" s="311">
        <f>IF(AZ332="Neg","Neg",AZ332*VLOOKUP($D332,$D$1422:BA$1445,COLUMNS($D332:BA332),FALSE))</f>
        <v>-3859.7627196634808</v>
      </c>
      <c r="BB332" s="311">
        <f>IF(BA332="Neg","Neg",BA332*VLOOKUP($D332,$D$1422:BB$1445,COLUMNS($D332:BB332),FALSE))</f>
        <v>-4011.7890904796686</v>
      </c>
      <c r="BC332" s="311">
        <f>IF(BB332="Neg","Neg",BB332*VLOOKUP($D332,$D$1422:BC$1445,COLUMNS($D332:BC332),FALSE))</f>
        <v>-4180.6225809275775</v>
      </c>
    </row>
    <row r="333" spans="1:55">
      <c r="A333" s="304"/>
      <c r="B333" s="135" t="s">
        <v>1012</v>
      </c>
      <c r="C333" s="309" t="s">
        <v>138</v>
      </c>
      <c r="D333" s="166" t="s">
        <v>227</v>
      </c>
      <c r="E333" s="168"/>
      <c r="F333" s="168"/>
      <c r="G333" s="168"/>
      <c r="H333" s="168"/>
      <c r="I333" s="168"/>
      <c r="J333" s="168"/>
      <c r="K333" s="168"/>
      <c r="L333" s="168"/>
      <c r="M333" s="168"/>
      <c r="N333" s="168"/>
      <c r="O333" s="168"/>
      <c r="P333" s="168"/>
      <c r="Q333" s="168"/>
      <c r="R333" s="168"/>
      <c r="S333" s="168"/>
      <c r="T333" s="168"/>
      <c r="U333" s="168"/>
      <c r="V333" s="168"/>
      <c r="W333" s="168"/>
      <c r="X333" s="168"/>
      <c r="Y333" s="168"/>
      <c r="Z333" s="168"/>
      <c r="AA333" s="168"/>
      <c r="AB333" s="168"/>
      <c r="AC333" s="168"/>
      <c r="AD333" s="168"/>
      <c r="AE333" s="168"/>
      <c r="AF333" s="310">
        <v>-920</v>
      </c>
      <c r="AG333" s="310">
        <v>-1370</v>
      </c>
      <c r="AH333" s="310">
        <v>-1420</v>
      </c>
      <c r="AI333" s="311">
        <f>IF(AH333="Neg","Neg",AH333*VLOOKUP($D333,$D$1422:$AY$1445,COLUMNS($D333:AI333),FALSE))</f>
        <v>-1501.7437681844003</v>
      </c>
      <c r="AJ333" s="311">
        <f>IF(AI333="Neg","Neg",AI333*VLOOKUP($D333,$D$1422:$AY$1445,COLUMNS($D333:AJ333),FALSE))</f>
        <v>-1557.649063726079</v>
      </c>
      <c r="AK333" s="311">
        <f>IF(AJ333="Neg","Neg",AJ333*VLOOKUP($D333,$D$1422:$AY$1445,COLUMNS($D333:AK333),FALSE))</f>
        <v>-1646.8491842597664</v>
      </c>
      <c r="AL333" s="311">
        <f>IF(AK333="Neg","Neg",AK333*VLOOKUP($D333,$D$1422:$AY$1445,COLUMNS($D333:AL333),FALSE))</f>
        <v>-1745.754994920075</v>
      </c>
      <c r="AM333" s="311">
        <f>IF(AL333="Neg","Neg",AL333*VLOOKUP($D333,$D$1422:$AY$1445,COLUMNS($D333:AM333),FALSE))</f>
        <v>-1836.1245976271966</v>
      </c>
      <c r="AN333" s="311">
        <f>IF(AM333="Neg","Neg",AM333*VLOOKUP($D333,$D$1422:$AY$1445,COLUMNS($D333:AN333),FALSE))</f>
        <v>-1956.7850896571101</v>
      </c>
      <c r="AO333" s="311">
        <f>IF(AN333="Neg","Neg",AN333*VLOOKUP($D333,$D$1422:$AY$1445,COLUMNS($D333:AO333),FALSE))</f>
        <v>-2065.2216740744661</v>
      </c>
      <c r="AP333" s="311">
        <f>IF(AO333="Neg","Neg",AO333*VLOOKUP($D333,$D$1422:$AY$1445,COLUMNS($D333:AP333),FALSE))</f>
        <v>-2169.0555004693074</v>
      </c>
      <c r="AQ333" s="311">
        <f>IF(AP333="Neg","Neg",AP333*VLOOKUP($D333,$D$1422:$AY$1445,COLUMNS($D333:AQ333),FALSE))</f>
        <v>-2174.3622607396123</v>
      </c>
      <c r="AR333" s="311">
        <f>IF(AQ333="Neg","Neg",AQ333*VLOOKUP($D333,$D$1422:$AY$1445,COLUMNS($D333:AR333),FALSE))</f>
        <v>-2173.555621613807</v>
      </c>
      <c r="AS333" s="311">
        <f>IF(AR333="Neg","Neg",AR333*VLOOKUP($D333,$D$1422:$AY$1445,COLUMNS($D333:AS333),FALSE))</f>
        <v>-2276.6666530930524</v>
      </c>
      <c r="AT333" s="311">
        <f>IF(AS333="Neg","Neg",AS333*VLOOKUP($D333,$D$1422:$AY$1445,COLUMNS($D333:AT333),FALSE))</f>
        <v>-2355.0046116351646</v>
      </c>
      <c r="AU333" s="311">
        <f>IF(AT333="Neg","Neg",AT333*VLOOKUP($D333,$D$1422:$AY$1445,COLUMNS($D333:AU333),FALSE))</f>
        <v>-2426.9472807640846</v>
      </c>
      <c r="AV333" s="311">
        <f>IF(AU333="Neg","Neg",AU333*VLOOKUP($D333,$D$1422:$AY$1445,COLUMNS($D333:AV333),FALSE))</f>
        <v>-2538.6740276372329</v>
      </c>
      <c r="AW333" s="311">
        <f>IF(AV333="Neg","Neg",AV333*VLOOKUP($D333,$D$1422:$AY$1445,COLUMNS($D333:AW333),FALSE))</f>
        <v>-2648.1933588381512</v>
      </c>
      <c r="AX333" s="311">
        <f>IF(AW333="Neg","Neg",AW333*VLOOKUP($D333,$D$1422:$AY$1445,COLUMNS($D333:AX333),FALSE))</f>
        <v>-2711.3569609222436</v>
      </c>
      <c r="AY333" s="311">
        <f>IF(AX333="Neg","Neg",AX333*VLOOKUP($D333,$D$1422:$AY$1445,COLUMNS($D333:AY333),FALSE))</f>
        <v>-2808.4832505003551</v>
      </c>
      <c r="AZ333" s="311">
        <f>IF(AY333="Neg","Neg",AY333*VLOOKUP($D333,$D$1422:AZ$1445,COLUMNS($D333:AZ333),FALSE))</f>
        <v>-2921.3693604181194</v>
      </c>
      <c r="BA333" s="311">
        <f>IF(AZ333="Neg","Neg",AZ333*VLOOKUP($D333,$D$1422:BA$1445,COLUMNS($D333:BA333),FALSE))</f>
        <v>-3044.9239232900786</v>
      </c>
      <c r="BB333" s="311">
        <f>IF(BA333="Neg","Neg",BA333*VLOOKUP($D333,$D$1422:BB$1445,COLUMNS($D333:BB333),FALSE))</f>
        <v>-3164.8558380450713</v>
      </c>
      <c r="BC333" s="311">
        <f>IF(BB333="Neg","Neg",BB333*VLOOKUP($D333,$D$1422:BC$1445,COLUMNS($D333:BC333),FALSE))</f>
        <v>-3298.046702731755</v>
      </c>
    </row>
    <row r="334" spans="1:55">
      <c r="A334" s="304"/>
      <c r="B334" s="135" t="s">
        <v>1012</v>
      </c>
      <c r="C334" s="309" t="s">
        <v>138</v>
      </c>
      <c r="D334" s="166" t="s">
        <v>227</v>
      </c>
      <c r="E334" s="168"/>
      <c r="F334" s="168"/>
      <c r="G334" s="168"/>
      <c r="H334" s="168"/>
      <c r="I334" s="168"/>
      <c r="J334" s="168"/>
      <c r="K334" s="168"/>
      <c r="L334" s="168"/>
      <c r="M334" s="168"/>
      <c r="N334" s="168"/>
      <c r="O334" s="168"/>
      <c r="P334" s="168"/>
      <c r="Q334" s="168"/>
      <c r="R334" s="168"/>
      <c r="S334" s="168"/>
      <c r="T334" s="168"/>
      <c r="U334" s="168"/>
      <c r="V334" s="168"/>
      <c r="W334" s="168"/>
      <c r="X334" s="168"/>
      <c r="Y334" s="168"/>
      <c r="Z334" s="168"/>
      <c r="AA334" s="168"/>
      <c r="AB334" s="168"/>
      <c r="AC334" s="168"/>
      <c r="AD334" s="168"/>
      <c r="AE334" s="168"/>
      <c r="AF334" s="310">
        <v>-60</v>
      </c>
      <c r="AG334" s="310">
        <v>-140</v>
      </c>
      <c r="AH334" s="310">
        <v>-160</v>
      </c>
      <c r="AI334" s="311">
        <f>IF(AH334="Neg","Neg",AH334*VLOOKUP($D334,$D$1422:$AY$1445,COLUMNS($D334:AI334),FALSE))</f>
        <v>-169.21056542922821</v>
      </c>
      <c r="AJ334" s="311">
        <f>IF(AI334="Neg","Neg",AI334*VLOOKUP($D334,$D$1422:$AY$1445,COLUMNS($D334:AJ334),FALSE))</f>
        <v>-175.5097536592765</v>
      </c>
      <c r="AK334" s="311">
        <f>IF(AJ334="Neg","Neg",AJ334*VLOOKUP($D334,$D$1422:$AY$1445,COLUMNS($D334:AK334),FALSE))</f>
        <v>-185.56047146588915</v>
      </c>
      <c r="AL334" s="311">
        <f>IF(AK334="Neg","Neg",AK334*VLOOKUP($D334,$D$1422:$AY$1445,COLUMNS($D334:AL334),FALSE))</f>
        <v>-196.70478816000843</v>
      </c>
      <c r="AM334" s="311">
        <f>IF(AL334="Neg","Neg",AL334*VLOOKUP($D334,$D$1422:$AY$1445,COLUMNS($D334:AM334),FALSE))</f>
        <v>-206.88727860588128</v>
      </c>
      <c r="AN334" s="311">
        <f>IF(AM334="Neg","Neg",AM334*VLOOKUP($D334,$D$1422:$AY$1445,COLUMNS($D334:AN334),FALSE))</f>
        <v>-220.48282700361801</v>
      </c>
      <c r="AO334" s="311">
        <f>IF(AN334="Neg","Neg",AN334*VLOOKUP($D334,$D$1422:$AY$1445,COLUMNS($D334:AO334),FALSE))</f>
        <v>-232.70103369853135</v>
      </c>
      <c r="AP334" s="311">
        <f>IF(AO334="Neg","Neg",AO334*VLOOKUP($D334,$D$1422:$AY$1445,COLUMNS($D334:AP334),FALSE))</f>
        <v>-244.40061977118953</v>
      </c>
      <c r="AQ334" s="311">
        <f>IF(AP334="Neg","Neg",AP334*VLOOKUP($D334,$D$1422:$AY$1445,COLUMNS($D334:AQ334),FALSE))</f>
        <v>-244.99856459037881</v>
      </c>
      <c r="AR334" s="311">
        <f>IF(AQ334="Neg","Neg",AQ334*VLOOKUP($D334,$D$1422:$AY$1445,COLUMNS($D334:AR334),FALSE))</f>
        <v>-244.90767567479514</v>
      </c>
      <c r="AS334" s="311">
        <f>IF(AR334="Neg","Neg",AR334*VLOOKUP($D334,$D$1422:$AY$1445,COLUMNS($D334:AS334),FALSE))</f>
        <v>-256.5258200668228</v>
      </c>
      <c r="AT334" s="311">
        <f>IF(AS334="Neg","Neg",AS334*VLOOKUP($D334,$D$1422:$AY$1445,COLUMNS($D334:AT334),FALSE))</f>
        <v>-265.35263229691998</v>
      </c>
      <c r="AU334" s="311">
        <f>IF(AT334="Neg","Neg",AT334*VLOOKUP($D334,$D$1422:$AY$1445,COLUMNS($D334:AU334),FALSE))</f>
        <v>-273.45884853679831</v>
      </c>
      <c r="AV334" s="311">
        <f>IF(AU334="Neg","Neg",AU334*VLOOKUP($D334,$D$1422:$AY$1445,COLUMNS($D334:AV334),FALSE))</f>
        <v>-286.0477777619418</v>
      </c>
      <c r="AW334" s="311">
        <f>IF(AV334="Neg","Neg",AV334*VLOOKUP($D334,$D$1422:$AY$1445,COLUMNS($D334:AW334),FALSE))</f>
        <v>-298.38798409443967</v>
      </c>
      <c r="AX334" s="311">
        <f>IF(AW334="Neg","Neg",AW334*VLOOKUP($D334,$D$1422:$AY$1445,COLUMNS($D334:AX334),FALSE))</f>
        <v>-305.50500968137965</v>
      </c>
      <c r="AY334" s="311">
        <f>IF(AX334="Neg","Neg",AX334*VLOOKUP($D334,$D$1422:$AY$1445,COLUMNS($D334:AY334),FALSE))</f>
        <v>-316.44881695778656</v>
      </c>
      <c r="AZ334" s="311">
        <f>IF(AY334="Neg","Neg",AY334*VLOOKUP($D334,$D$1422:AZ$1445,COLUMNS($D334:AZ334),FALSE))</f>
        <v>-329.16837863866141</v>
      </c>
      <c r="BA334" s="311">
        <f>IF(AZ334="Neg","Neg",AZ334*VLOOKUP($D334,$D$1422:BA$1445,COLUMNS($D334:BA334),FALSE))</f>
        <v>-343.09001952564273</v>
      </c>
      <c r="BB334" s="311">
        <f>IF(BA334="Neg","Neg",BA334*VLOOKUP($D334,$D$1422:BB$1445,COLUMNS($D334:BB334),FALSE))</f>
        <v>-356.6034747093039</v>
      </c>
      <c r="BC334" s="311">
        <f>IF(BB334="Neg","Neg",BB334*VLOOKUP($D334,$D$1422:BC$1445,COLUMNS($D334:BC334),FALSE))</f>
        <v>-371.61089608245135</v>
      </c>
    </row>
    <row r="335" spans="1:55">
      <c r="A335" s="304"/>
      <c r="B335" s="135" t="s">
        <v>1012</v>
      </c>
      <c r="C335" s="309" t="s">
        <v>140</v>
      </c>
      <c r="D335" s="166" t="s">
        <v>268</v>
      </c>
      <c r="E335" s="168"/>
      <c r="F335" s="168"/>
      <c r="G335" s="168"/>
      <c r="H335" s="168"/>
      <c r="I335" s="168"/>
      <c r="J335" s="168"/>
      <c r="K335" s="168"/>
      <c r="L335" s="168"/>
      <c r="M335" s="168"/>
      <c r="N335" s="168"/>
      <c r="O335" s="168"/>
      <c r="P335" s="168"/>
      <c r="Q335" s="168"/>
      <c r="R335" s="168"/>
      <c r="S335" s="168"/>
      <c r="T335" s="168"/>
      <c r="U335" s="168"/>
      <c r="V335" s="168"/>
      <c r="W335" s="168"/>
      <c r="X335" s="168"/>
      <c r="Y335" s="168"/>
      <c r="Z335" s="168"/>
      <c r="AA335" s="168"/>
      <c r="AB335" s="168"/>
      <c r="AC335" s="168"/>
      <c r="AD335" s="168"/>
      <c r="AE335" s="168"/>
      <c r="AF335" s="310">
        <v>-30</v>
      </c>
      <c r="AG335" s="310">
        <v>-55</v>
      </c>
      <c r="AH335" s="310">
        <v>-65</v>
      </c>
      <c r="AI335" s="311">
        <f>IF(AH335="Neg","Neg",AH335*VLOOKUP($D335,$D$1422:$AY$1445,COLUMNS($D335:AI335),FALSE))</f>
        <v>-68.741792205623952</v>
      </c>
      <c r="AJ335" s="311">
        <f>IF(AI335="Neg","Neg",AI335*VLOOKUP($D335,$D$1422:$AY$1445,COLUMNS($D335:AJ335),FALSE))</f>
        <v>-71.300837424081067</v>
      </c>
      <c r="AK335" s="311">
        <f>IF(AJ335="Neg","Neg",AJ335*VLOOKUP($D335,$D$1422:$AY$1445,COLUMNS($D335:AK335),FALSE))</f>
        <v>-75.383941533017449</v>
      </c>
      <c r="AL335" s="311">
        <f>IF(AK335="Neg","Neg",AK335*VLOOKUP($D335,$D$1422:$AY$1445,COLUMNS($D335:AL335),FALSE))</f>
        <v>-79.911320190003408</v>
      </c>
      <c r="AM335" s="311">
        <f>IF(AL335="Neg","Neg",AL335*VLOOKUP($D335,$D$1422:$AY$1445,COLUMNS($D335:AM335),FALSE))</f>
        <v>-84.047956933639256</v>
      </c>
      <c r="AN335" s="311">
        <f>IF(AM335="Neg","Neg",AM335*VLOOKUP($D335,$D$1422:$AY$1445,COLUMNS($D335:AN335),FALSE))</f>
        <v>-89.571148470219796</v>
      </c>
      <c r="AO335" s="311">
        <f>IF(AN335="Neg","Neg",AN335*VLOOKUP($D335,$D$1422:$AY$1445,COLUMNS($D335:AO335),FALSE))</f>
        <v>-94.534794940028334</v>
      </c>
      <c r="AP335" s="311">
        <f>IF(AO335="Neg","Neg",AO335*VLOOKUP($D335,$D$1422:$AY$1445,COLUMNS($D335:AP335),FALSE))</f>
        <v>-99.287751782045717</v>
      </c>
      <c r="AQ335" s="311">
        <f>IF(AP335="Neg","Neg",AP335*VLOOKUP($D335,$D$1422:$AY$1445,COLUMNS($D335:AQ335),FALSE))</f>
        <v>-99.530666864841365</v>
      </c>
      <c r="AR335" s="311">
        <f>IF(AQ335="Neg","Neg",AQ335*VLOOKUP($D335,$D$1422:$AY$1445,COLUMNS($D335:AR335),FALSE))</f>
        <v>-99.4937432428855</v>
      </c>
      <c r="AS335" s="311">
        <f>IF(AR335="Neg","Neg",AR335*VLOOKUP($D335,$D$1422:$AY$1445,COLUMNS($D335:AS335),FALSE))</f>
        <v>-104.21361440214673</v>
      </c>
      <c r="AT335" s="311">
        <f>IF(AS335="Neg","Neg",AS335*VLOOKUP($D335,$D$1422:$AY$1445,COLUMNS($D335:AT335),FALSE))</f>
        <v>-107.7995068706237</v>
      </c>
      <c r="AU335" s="311">
        <f>IF(AT335="Neg","Neg",AT335*VLOOKUP($D335,$D$1422:$AY$1445,COLUMNS($D335:AU335),FALSE))</f>
        <v>-111.09265721807428</v>
      </c>
      <c r="AV335" s="311">
        <f>IF(AU335="Neg","Neg",AU335*VLOOKUP($D335,$D$1422:$AY$1445,COLUMNS($D335:AV335),FALSE))</f>
        <v>-116.20690971578881</v>
      </c>
      <c r="AW335" s="311">
        <f>IF(AV335="Neg","Neg",AV335*VLOOKUP($D335,$D$1422:$AY$1445,COLUMNS($D335:AW335),FALSE))</f>
        <v>-121.22011853836607</v>
      </c>
      <c r="AX335" s="311">
        <f>IF(AW335="Neg","Neg",AW335*VLOOKUP($D335,$D$1422:$AY$1445,COLUMNS($D335:AX335),FALSE))</f>
        <v>-124.11141018306043</v>
      </c>
      <c r="AY335" s="311">
        <f>IF(AX335="Neg","Neg",AX335*VLOOKUP($D335,$D$1422:$AY$1445,COLUMNS($D335:AY335),FALSE))</f>
        <v>-128.55733188910074</v>
      </c>
      <c r="AZ335" s="311">
        <f>IF(AY335="Neg","Neg",AY335*VLOOKUP($D335,$D$1422:AZ$1445,COLUMNS($D335:AZ335),FALSE))</f>
        <v>-133.72465382195614</v>
      </c>
      <c r="BA335" s="311">
        <f>IF(AZ335="Neg","Neg",AZ335*VLOOKUP($D335,$D$1422:BA$1445,COLUMNS($D335:BA335),FALSE))</f>
        <v>-139.38032043229231</v>
      </c>
      <c r="BB335" s="311">
        <f>IF(BA335="Neg","Neg",BA335*VLOOKUP($D335,$D$1422:BB$1445,COLUMNS($D335:BB335),FALSE))</f>
        <v>-144.87016160065465</v>
      </c>
      <c r="BC335" s="311">
        <f>IF(BB335="Neg","Neg",BB335*VLOOKUP($D335,$D$1422:BC$1445,COLUMNS($D335:BC335),FALSE))</f>
        <v>-150.96692653349581</v>
      </c>
    </row>
    <row r="336" spans="1:55">
      <c r="A336" s="304"/>
      <c r="B336" s="135" t="s">
        <v>1012</v>
      </c>
      <c r="C336" s="309" t="s">
        <v>149</v>
      </c>
      <c r="D336" s="166" t="s">
        <v>791</v>
      </c>
      <c r="E336" s="168"/>
      <c r="F336" s="168"/>
      <c r="G336" s="168"/>
      <c r="H336" s="168"/>
      <c r="I336" s="168"/>
      <c r="J336" s="168"/>
      <c r="K336" s="168"/>
      <c r="L336" s="168"/>
      <c r="M336" s="168"/>
      <c r="N336" s="168"/>
      <c r="O336" s="168"/>
      <c r="P336" s="168"/>
      <c r="Q336" s="168"/>
      <c r="R336" s="168"/>
      <c r="S336" s="168"/>
      <c r="T336" s="168"/>
      <c r="U336" s="168"/>
      <c r="V336" s="168"/>
      <c r="W336" s="168"/>
      <c r="X336" s="168"/>
      <c r="Y336" s="168"/>
      <c r="Z336" s="168"/>
      <c r="AA336" s="168"/>
      <c r="AB336" s="168"/>
      <c r="AC336" s="168"/>
      <c r="AD336" s="168"/>
      <c r="AE336" s="168"/>
      <c r="AF336" s="310">
        <v>0</v>
      </c>
      <c r="AG336" s="310">
        <v>-80</v>
      </c>
      <c r="AH336" s="310">
        <v>-110</v>
      </c>
      <c r="AI336" s="311">
        <f>IF(AH336="Neg","Neg",AH336*VLOOKUP($D336,$D$1422:$AY$1445,COLUMNS($D336:AI336),FALSE))</f>
        <v>-116.33226373259438</v>
      </c>
      <c r="AJ336" s="311">
        <f>IF(AI336="Neg","Neg",AI336*VLOOKUP($D336,$D$1422:$AY$1445,COLUMNS($D336:AJ336),FALSE))</f>
        <v>-120.66295564075259</v>
      </c>
      <c r="AK336" s="311">
        <f>IF(AJ336="Neg","Neg",AJ336*VLOOKUP($D336,$D$1422:$AY$1445,COLUMNS($D336:AK336),FALSE))</f>
        <v>-127.57282413279879</v>
      </c>
      <c r="AL336" s="311">
        <f>IF(AK336="Neg","Neg",AK336*VLOOKUP($D336,$D$1422:$AY$1445,COLUMNS($D336:AL336),FALSE))</f>
        <v>-135.23454186000581</v>
      </c>
      <c r="AM336" s="311">
        <f>IF(AL336="Neg","Neg",AL336*VLOOKUP($D336,$D$1422:$AY$1445,COLUMNS($D336:AM336),FALSE))</f>
        <v>-142.23500404154339</v>
      </c>
      <c r="AN336" s="311">
        <f>IF(AM336="Neg","Neg",AM336*VLOOKUP($D336,$D$1422:$AY$1445,COLUMNS($D336:AN336),FALSE))</f>
        <v>-151.5819435649874</v>
      </c>
      <c r="AO336" s="311">
        <f>IF(AN336="Neg","Neg",AN336*VLOOKUP($D336,$D$1422:$AY$1445,COLUMNS($D336:AO336),FALSE))</f>
        <v>-159.98196066774031</v>
      </c>
      <c r="AP336" s="311">
        <f>IF(AO336="Neg","Neg",AO336*VLOOKUP($D336,$D$1422:$AY$1445,COLUMNS($D336:AP336),FALSE))</f>
        <v>-168.02542609269281</v>
      </c>
      <c r="AQ336" s="311">
        <f>IF(AP336="Neg","Neg",AP336*VLOOKUP($D336,$D$1422:$AY$1445,COLUMNS($D336:AQ336),FALSE))</f>
        <v>-168.43651315588545</v>
      </c>
      <c r="AR336" s="311">
        <f>IF(AQ336="Neg","Neg",AQ336*VLOOKUP($D336,$D$1422:$AY$1445,COLUMNS($D336:AR336),FALSE))</f>
        <v>-168.37402702642169</v>
      </c>
      <c r="AS336" s="311">
        <f>IF(AR336="Neg","Neg",AR336*VLOOKUP($D336,$D$1422:$AY$1445,COLUMNS($D336:AS336),FALSE))</f>
        <v>-176.36150129594068</v>
      </c>
      <c r="AT336" s="311">
        <f>IF(AS336="Neg","Neg",AS336*VLOOKUP($D336,$D$1422:$AY$1445,COLUMNS($D336:AT336),FALSE))</f>
        <v>-182.42993470413248</v>
      </c>
      <c r="AU336" s="311">
        <f>IF(AT336="Neg","Neg",AT336*VLOOKUP($D336,$D$1422:$AY$1445,COLUMNS($D336:AU336),FALSE))</f>
        <v>-188.00295836904883</v>
      </c>
      <c r="AV336" s="311">
        <f>IF(AU336="Neg","Neg",AU336*VLOOKUP($D336,$D$1422:$AY$1445,COLUMNS($D336:AV336),FALSE))</f>
        <v>-196.65784721133497</v>
      </c>
      <c r="AW336" s="311">
        <f>IF(AV336="Neg","Neg",AV336*VLOOKUP($D336,$D$1422:$AY$1445,COLUMNS($D336:AW336),FALSE))</f>
        <v>-205.14173906492724</v>
      </c>
      <c r="AX336" s="311">
        <f>IF(AW336="Neg","Neg",AW336*VLOOKUP($D336,$D$1422:$AY$1445,COLUMNS($D336:AX336),FALSE))</f>
        <v>-210.03469415594847</v>
      </c>
      <c r="AY336" s="311">
        <f>IF(AX336="Neg","Neg",AX336*VLOOKUP($D336,$D$1422:$AY$1445,COLUMNS($D336:AY336),FALSE))</f>
        <v>-217.55856165847823</v>
      </c>
      <c r="AZ336" s="311">
        <f>IF(AY336="Neg","Neg",AY336*VLOOKUP($D336,$D$1422:AZ$1445,COLUMNS($D336:AZ336),FALSE))</f>
        <v>-226.30326031407967</v>
      </c>
      <c r="BA336" s="311">
        <f>IF(AZ336="Neg","Neg",AZ336*VLOOKUP($D336,$D$1422:BA$1445,COLUMNS($D336:BA336),FALSE))</f>
        <v>-235.87438842387934</v>
      </c>
      <c r="BB336" s="311">
        <f>IF(BA336="Neg","Neg",BA336*VLOOKUP($D336,$D$1422:BB$1445,COLUMNS($D336:BB336),FALSE))</f>
        <v>-245.16488886264636</v>
      </c>
      <c r="BC336" s="311">
        <f>IF(BB336="Neg","Neg",BB336*VLOOKUP($D336,$D$1422:BC$1445,COLUMNS($D336:BC336),FALSE))</f>
        <v>-255.48249105668523</v>
      </c>
    </row>
    <row r="337" spans="1:55">
      <c r="A337" s="304"/>
      <c r="B337" s="135" t="s">
        <v>1012</v>
      </c>
      <c r="C337" s="309" t="s">
        <v>382</v>
      </c>
      <c r="D337" s="166" t="s">
        <v>382</v>
      </c>
      <c r="E337" s="168"/>
      <c r="F337" s="168"/>
      <c r="G337" s="168"/>
      <c r="H337" s="168"/>
      <c r="I337" s="168"/>
      <c r="J337" s="168"/>
      <c r="K337" s="168"/>
      <c r="L337" s="168"/>
      <c r="M337" s="168"/>
      <c r="N337" s="168"/>
      <c r="O337" s="168"/>
      <c r="P337" s="168"/>
      <c r="Q337" s="168"/>
      <c r="R337" s="168"/>
      <c r="S337" s="168"/>
      <c r="T337" s="168"/>
      <c r="U337" s="168"/>
      <c r="V337" s="168"/>
      <c r="W337" s="168"/>
      <c r="X337" s="168"/>
      <c r="Y337" s="168"/>
      <c r="Z337" s="168"/>
      <c r="AA337" s="168"/>
      <c r="AB337" s="168"/>
      <c r="AC337" s="168"/>
      <c r="AD337" s="168"/>
      <c r="AE337" s="168"/>
      <c r="AF337" s="310">
        <v>-115</v>
      </c>
      <c r="AG337" s="310">
        <v>-100</v>
      </c>
      <c r="AH337" s="310">
        <v>-80</v>
      </c>
      <c r="AI337" s="311">
        <f>IF(AH337="Neg","Neg",AH337*VLOOKUP($D337,$D$1422:$AY$1445,COLUMNS($D337:AI337),FALSE))</f>
        <v>-84.605282714614106</v>
      </c>
      <c r="AJ337" s="311">
        <f>IF(AI337="Neg","Neg",AI337*VLOOKUP($D337,$D$1422:$AY$1445,COLUMNS($D337:AJ337),FALSE))</f>
        <v>-87.754876829638249</v>
      </c>
      <c r="AK337" s="311">
        <f>IF(AJ337="Neg","Neg",AJ337*VLOOKUP($D337,$D$1422:$AY$1445,COLUMNS($D337:AK337),FALSE))</f>
        <v>-92.780235732944575</v>
      </c>
      <c r="AL337" s="311">
        <f>IF(AK337="Neg","Neg",AK337*VLOOKUP($D337,$D$1422:$AY$1445,COLUMNS($D337:AL337),FALSE))</f>
        <v>-98.352394080004217</v>
      </c>
      <c r="AM337" s="311">
        <f>IF(AL337="Neg","Neg",AL337*VLOOKUP($D337,$D$1422:$AY$1445,COLUMNS($D337:AM337),FALSE))</f>
        <v>-103.44363930294064</v>
      </c>
      <c r="AN337" s="311">
        <f>IF(AM337="Neg","Neg",AM337*VLOOKUP($D337,$D$1422:$AY$1445,COLUMNS($D337:AN337),FALSE))</f>
        <v>-110.24141350180901</v>
      </c>
      <c r="AO337" s="311">
        <f>IF(AN337="Neg","Neg",AN337*VLOOKUP($D337,$D$1422:$AY$1445,COLUMNS($D337:AO337),FALSE))</f>
        <v>-116.35051684926567</v>
      </c>
      <c r="AP337" s="311">
        <f>IF(AO337="Neg","Neg",AO337*VLOOKUP($D337,$D$1422:$AY$1445,COLUMNS($D337:AP337),FALSE))</f>
        <v>-122.20030988559476</v>
      </c>
      <c r="AQ337" s="311">
        <f>IF(AP337="Neg","Neg",AP337*VLOOKUP($D337,$D$1422:$AY$1445,COLUMNS($D337:AQ337),FALSE))</f>
        <v>-122.4992822951894</v>
      </c>
      <c r="AR337" s="311">
        <f>IF(AQ337="Neg","Neg",AQ337*VLOOKUP($D337,$D$1422:$AY$1445,COLUMNS($D337:AR337),FALSE))</f>
        <v>-122.45383783739757</v>
      </c>
      <c r="AS337" s="311">
        <f>IF(AR337="Neg","Neg",AR337*VLOOKUP($D337,$D$1422:$AY$1445,COLUMNS($D337:AS337),FALSE))</f>
        <v>-128.2629100334114</v>
      </c>
      <c r="AT337" s="311">
        <f>IF(AS337="Neg","Neg",AS337*VLOOKUP($D337,$D$1422:$AY$1445,COLUMNS($D337:AT337),FALSE))</f>
        <v>-132.67631614845999</v>
      </c>
      <c r="AU337" s="311">
        <f>IF(AT337="Neg","Neg",AT337*VLOOKUP($D337,$D$1422:$AY$1445,COLUMNS($D337:AU337),FALSE))</f>
        <v>-136.72942426839916</v>
      </c>
      <c r="AV337" s="311">
        <f>IF(AU337="Neg","Neg",AU337*VLOOKUP($D337,$D$1422:$AY$1445,COLUMNS($D337:AV337),FALSE))</f>
        <v>-143.0238888809709</v>
      </c>
      <c r="AW337" s="311">
        <f>IF(AV337="Neg","Neg",AV337*VLOOKUP($D337,$D$1422:$AY$1445,COLUMNS($D337:AW337),FALSE))</f>
        <v>-149.19399204721984</v>
      </c>
      <c r="AX337" s="311">
        <f>IF(AW337="Neg","Neg",AW337*VLOOKUP($D337,$D$1422:$AY$1445,COLUMNS($D337:AX337),FALSE))</f>
        <v>-152.75250484068982</v>
      </c>
      <c r="AY337" s="311">
        <f>IF(AX337="Neg","Neg",AX337*VLOOKUP($D337,$D$1422:$AY$1445,COLUMNS($D337:AY337),FALSE))</f>
        <v>-158.22440847889328</v>
      </c>
      <c r="AZ337" s="311">
        <f>IF(AY337="Neg","Neg",AY337*VLOOKUP($D337,$D$1422:AZ$1445,COLUMNS($D337:AZ337),FALSE))</f>
        <v>-164.5841893193307</v>
      </c>
      <c r="BA337" s="311">
        <f>IF(AZ337="Neg","Neg",AZ337*VLOOKUP($D337,$D$1422:BA$1445,COLUMNS($D337:BA337),FALSE))</f>
        <v>-171.54500976282137</v>
      </c>
      <c r="BB337" s="311">
        <f>IF(BA337="Neg","Neg",BA337*VLOOKUP($D337,$D$1422:BB$1445,COLUMNS($D337:BB337),FALSE))</f>
        <v>-178.30173735465195</v>
      </c>
      <c r="BC337" s="311">
        <f>IF(BB337="Neg","Neg",BB337*VLOOKUP($D337,$D$1422:BC$1445,COLUMNS($D337:BC337),FALSE))</f>
        <v>-185.80544804122567</v>
      </c>
    </row>
    <row r="338" spans="1:55">
      <c r="A338" s="304"/>
      <c r="B338" s="135" t="s">
        <v>1012</v>
      </c>
      <c r="C338" s="309" t="s">
        <v>150</v>
      </c>
      <c r="D338" s="166" t="s">
        <v>227</v>
      </c>
      <c r="E338" s="168"/>
      <c r="F338" s="168"/>
      <c r="G338" s="168"/>
      <c r="H338" s="168"/>
      <c r="I338" s="168"/>
      <c r="J338" s="168"/>
      <c r="K338" s="168"/>
      <c r="L338" s="168"/>
      <c r="M338" s="168"/>
      <c r="N338" s="168"/>
      <c r="O338" s="168"/>
      <c r="P338" s="168"/>
      <c r="Q338" s="168"/>
      <c r="R338" s="168"/>
      <c r="S338" s="168"/>
      <c r="T338" s="168"/>
      <c r="U338" s="168"/>
      <c r="V338" s="168"/>
      <c r="W338" s="168"/>
      <c r="X338" s="168"/>
      <c r="Y338" s="168"/>
      <c r="Z338" s="168"/>
      <c r="AA338" s="168"/>
      <c r="AB338" s="168"/>
      <c r="AC338" s="168"/>
      <c r="AD338" s="168"/>
      <c r="AE338" s="168"/>
      <c r="AF338" s="310">
        <v>100</v>
      </c>
      <c r="AG338" s="310">
        <v>700</v>
      </c>
      <c r="AH338" s="310">
        <v>1700</v>
      </c>
      <c r="AI338" s="311">
        <f>IF(AH338="Neg","Neg",AH338*VLOOKUP($D338,$D$1422:$AY$1445,COLUMNS($D338:AI338),FALSE))</f>
        <v>1797.8622576855496</v>
      </c>
      <c r="AJ338" s="311">
        <f>IF(AI338="Neg","Neg",AI338*VLOOKUP($D338,$D$1422:$AY$1445,COLUMNS($D338:AJ338),FALSE))</f>
        <v>1864.7911326298129</v>
      </c>
      <c r="AK338" s="311">
        <f>IF(AJ338="Neg","Neg",AJ338*VLOOKUP($D338,$D$1422:$AY$1445,COLUMNS($D338:AK338),FALSE))</f>
        <v>1971.5800093250723</v>
      </c>
      <c r="AL338" s="311">
        <f>IF(AK338="Neg","Neg",AK338*VLOOKUP($D338,$D$1422:$AY$1445,COLUMNS($D338:AL338),FALSE))</f>
        <v>2089.9883742000898</v>
      </c>
      <c r="AM338" s="311">
        <f>IF(AL338="Neg","Neg",AL338*VLOOKUP($D338,$D$1422:$AY$1445,COLUMNS($D338:AM338),FALSE))</f>
        <v>2198.177335187489</v>
      </c>
      <c r="AN338" s="311">
        <f>IF(AM338="Neg","Neg",AM338*VLOOKUP($D338,$D$1422:$AY$1445,COLUMNS($D338:AN338),FALSE))</f>
        <v>2342.6300369134419</v>
      </c>
      <c r="AO338" s="311">
        <f>IF(AN338="Neg","Neg",AN338*VLOOKUP($D338,$D$1422:$AY$1445,COLUMNS($D338:AO338),FALSE))</f>
        <v>2472.4484830468959</v>
      </c>
      <c r="AP338" s="311">
        <f>IF(AO338="Neg","Neg",AO338*VLOOKUP($D338,$D$1422:$AY$1445,COLUMNS($D338:AP338),FALSE))</f>
        <v>2596.7565850688889</v>
      </c>
      <c r="AQ338" s="311">
        <f>IF(AP338="Neg","Neg",AP338*VLOOKUP($D338,$D$1422:$AY$1445,COLUMNS($D338:AQ338),FALSE))</f>
        <v>2603.1097487727752</v>
      </c>
      <c r="AR338" s="311">
        <f>IF(AQ338="Neg","Neg",AQ338*VLOOKUP($D338,$D$1422:$AY$1445,COLUMNS($D338:AR338),FALSE))</f>
        <v>2602.1440540446988</v>
      </c>
      <c r="AS338" s="311">
        <f>IF(AR338="Neg","Neg",AR338*VLOOKUP($D338,$D$1422:$AY$1445,COLUMNS($D338:AS338),FALSE))</f>
        <v>2725.5868382099925</v>
      </c>
      <c r="AT338" s="311">
        <f>IF(AS338="Neg","Neg",AS338*VLOOKUP($D338,$D$1422:$AY$1445,COLUMNS($D338:AT338),FALSE))</f>
        <v>2819.371718154775</v>
      </c>
      <c r="AU338" s="311">
        <f>IF(AT338="Neg","Neg",AT338*VLOOKUP($D338,$D$1422:$AY$1445,COLUMNS($D338:AU338),FALSE))</f>
        <v>2905.500265703482</v>
      </c>
      <c r="AV338" s="311">
        <f>IF(AU338="Neg","Neg",AU338*VLOOKUP($D338,$D$1422:$AY$1445,COLUMNS($D338:AV338),FALSE))</f>
        <v>3039.2576387206313</v>
      </c>
      <c r="AW338" s="311">
        <f>IF(AV338="Neg","Neg",AV338*VLOOKUP($D338,$D$1422:$AY$1445,COLUMNS($D338:AW338),FALSE))</f>
        <v>3170.3723310034211</v>
      </c>
      <c r="AX338" s="311">
        <f>IF(AW338="Neg","Neg",AW338*VLOOKUP($D338,$D$1422:$AY$1445,COLUMNS($D338:AX338),FALSE))</f>
        <v>3245.9907278646583</v>
      </c>
      <c r="AY338" s="311">
        <f>IF(AX338="Neg","Neg",AX338*VLOOKUP($D338,$D$1422:$AY$1445,COLUMNS($D338:AY338),FALSE))</f>
        <v>3362.2686801764817</v>
      </c>
      <c r="AZ338" s="311">
        <f>IF(AY338="Neg","Neg",AY338*VLOOKUP($D338,$D$1422:AZ$1445,COLUMNS($D338:AZ338),FALSE))</f>
        <v>3497.4140230357766</v>
      </c>
      <c r="BA338" s="311">
        <f>IF(AZ338="Neg","Neg",AZ338*VLOOKUP($D338,$D$1422:BA$1445,COLUMNS($D338:BA338),FALSE))</f>
        <v>3645.3314574599531</v>
      </c>
      <c r="BB338" s="311">
        <f>IF(BA338="Neg","Neg",BA338*VLOOKUP($D338,$D$1422:BB$1445,COLUMNS($D338:BB338),FALSE))</f>
        <v>3788.9119187863525</v>
      </c>
      <c r="BC338" s="311">
        <f>IF(BB338="Neg","Neg",BB338*VLOOKUP($D338,$D$1422:BC$1445,COLUMNS($D338:BC338),FALSE))</f>
        <v>3948.3657708760443</v>
      </c>
    </row>
    <row r="339" spans="1:55">
      <c r="A339" s="304"/>
      <c r="B339" s="135" t="s">
        <v>1012</v>
      </c>
      <c r="C339" s="309" t="s">
        <v>151</v>
      </c>
      <c r="D339" s="166" t="s">
        <v>791</v>
      </c>
      <c r="E339" s="168"/>
      <c r="F339" s="168"/>
      <c r="G339" s="168"/>
      <c r="H339" s="168"/>
      <c r="I339" s="168"/>
      <c r="J339" s="168"/>
      <c r="K339" s="168"/>
      <c r="L339" s="168"/>
      <c r="M339" s="168"/>
      <c r="N339" s="168"/>
      <c r="O339" s="168"/>
      <c r="P339" s="168"/>
      <c r="Q339" s="168"/>
      <c r="R339" s="168"/>
      <c r="S339" s="168"/>
      <c r="T339" s="168"/>
      <c r="U339" s="168"/>
      <c r="V339" s="168"/>
      <c r="W339" s="168"/>
      <c r="X339" s="168"/>
      <c r="Y339" s="168"/>
      <c r="Z339" s="168"/>
      <c r="AA339" s="168"/>
      <c r="AB339" s="168"/>
      <c r="AC339" s="168"/>
      <c r="AD339" s="168"/>
      <c r="AE339" s="168"/>
      <c r="AF339" s="310">
        <v>45</v>
      </c>
      <c r="AG339" s="310">
        <v>325</v>
      </c>
      <c r="AH339" s="310">
        <v>675</v>
      </c>
      <c r="AI339" s="311">
        <f>IF(AH339="Neg","Neg",AH339*VLOOKUP($D339,$D$1422:$AY$1445,COLUMNS($D339:AI339),FALSE))</f>
        <v>713.8570729045565</v>
      </c>
      <c r="AJ339" s="311">
        <f>IF(AI339="Neg","Neg",AI339*VLOOKUP($D339,$D$1422:$AY$1445,COLUMNS($D339:AJ339),FALSE))</f>
        <v>740.43177325007275</v>
      </c>
      <c r="AK339" s="311">
        <f>IF(AJ339="Neg","Neg",AJ339*VLOOKUP($D339,$D$1422:$AY$1445,COLUMNS($D339:AK339),FALSE))</f>
        <v>782.83323899671984</v>
      </c>
      <c r="AL339" s="311">
        <f>IF(AK339="Neg","Neg",AK339*VLOOKUP($D339,$D$1422:$AY$1445,COLUMNS($D339:AL339),FALSE))</f>
        <v>829.84832505003556</v>
      </c>
      <c r="AM339" s="311">
        <f>IF(AL339="Neg","Neg",AL339*VLOOKUP($D339,$D$1422:$AY$1445,COLUMNS($D339:AM339),FALSE))</f>
        <v>872.80570661856166</v>
      </c>
      <c r="AN339" s="311">
        <f>IF(AM339="Neg","Neg",AM339*VLOOKUP($D339,$D$1422:$AY$1445,COLUMNS($D339:AN339),FALSE))</f>
        <v>930.1619264215135</v>
      </c>
      <c r="AO339" s="311">
        <f>IF(AN339="Neg","Neg",AN339*VLOOKUP($D339,$D$1422:$AY$1445,COLUMNS($D339:AO339),FALSE))</f>
        <v>981.70748591567917</v>
      </c>
      <c r="AP339" s="311">
        <f>IF(AO339="Neg","Neg",AO339*VLOOKUP($D339,$D$1422:$AY$1445,COLUMNS($D339:AP339),FALSE))</f>
        <v>1031.0651146597058</v>
      </c>
      <c r="AQ339" s="311">
        <f>IF(AP339="Neg","Neg",AP339*VLOOKUP($D339,$D$1422:$AY$1445,COLUMNS($D339:AQ339),FALSE))</f>
        <v>1033.5876943656606</v>
      </c>
      <c r="AR339" s="311">
        <f>IF(AQ339="Neg","Neg",AQ339*VLOOKUP($D339,$D$1422:$AY$1445,COLUMNS($D339:AR339),FALSE))</f>
        <v>1033.204256753042</v>
      </c>
      <c r="AS339" s="311">
        <f>IF(AR339="Neg","Neg",AR339*VLOOKUP($D339,$D$1422:$AY$1445,COLUMNS($D339:AS339),FALSE))</f>
        <v>1082.2183034069087</v>
      </c>
      <c r="AT339" s="311">
        <f>IF(AS339="Neg","Neg",AS339*VLOOKUP($D339,$D$1422:$AY$1445,COLUMNS($D339:AT339),FALSE))</f>
        <v>1119.4564175026312</v>
      </c>
      <c r="AU339" s="311">
        <f>IF(AT339="Neg","Neg",AT339*VLOOKUP($D339,$D$1422:$AY$1445,COLUMNS($D339:AU339),FALSE))</f>
        <v>1153.6545172646179</v>
      </c>
      <c r="AV339" s="311">
        <f>IF(AU339="Neg","Neg",AU339*VLOOKUP($D339,$D$1422:$AY$1445,COLUMNS($D339:AV339),FALSE))</f>
        <v>1206.7640624331918</v>
      </c>
      <c r="AW339" s="311">
        <f>IF(AV339="Neg","Neg",AV339*VLOOKUP($D339,$D$1422:$AY$1445,COLUMNS($D339:AW339),FALSE))</f>
        <v>1258.8243078984171</v>
      </c>
      <c r="AX339" s="311">
        <f>IF(AW339="Neg","Neg",AW339*VLOOKUP($D339,$D$1422:$AY$1445,COLUMNS($D339:AX339),FALSE))</f>
        <v>1288.8492595933201</v>
      </c>
      <c r="AY339" s="311">
        <f>IF(AX339="Neg","Neg",AX339*VLOOKUP($D339,$D$1422:$AY$1445,COLUMNS($D339:AY339),FALSE))</f>
        <v>1335.0184465406617</v>
      </c>
      <c r="AZ339" s="311">
        <f>IF(AY339="Neg","Neg",AY339*VLOOKUP($D339,$D$1422:AZ$1445,COLUMNS($D339:AZ339),FALSE))</f>
        <v>1388.6790973818524</v>
      </c>
      <c r="BA339" s="311">
        <f>IF(AZ339="Neg","Neg",AZ339*VLOOKUP($D339,$D$1422:BA$1445,COLUMNS($D339:BA339),FALSE))</f>
        <v>1447.4110198738049</v>
      </c>
      <c r="BB339" s="311">
        <f>IF(BA339="Neg","Neg",BA339*VLOOKUP($D339,$D$1422:BB$1445,COLUMNS($D339:BB339),FALSE))</f>
        <v>1504.4209089298754</v>
      </c>
      <c r="BC339" s="311">
        <f>IF(BB339="Neg","Neg",BB339*VLOOKUP($D339,$D$1422:BC$1445,COLUMNS($D339:BC339),FALSE))</f>
        <v>1567.7334678478412</v>
      </c>
    </row>
    <row r="340" spans="1:55">
      <c r="A340" s="304"/>
      <c r="B340" s="135" t="s">
        <v>1012</v>
      </c>
      <c r="C340" s="309" t="s">
        <v>152</v>
      </c>
      <c r="D340" s="166" t="s">
        <v>791</v>
      </c>
      <c r="E340" s="168"/>
      <c r="F340" s="168"/>
      <c r="G340" s="168"/>
      <c r="H340" s="168"/>
      <c r="I340" s="168"/>
      <c r="J340" s="168"/>
      <c r="K340" s="168"/>
      <c r="L340" s="168"/>
      <c r="M340" s="168"/>
      <c r="N340" s="168"/>
      <c r="O340" s="168"/>
      <c r="P340" s="168"/>
      <c r="Q340" s="168"/>
      <c r="R340" s="168"/>
      <c r="S340" s="168"/>
      <c r="T340" s="168"/>
      <c r="U340" s="168"/>
      <c r="V340" s="168"/>
      <c r="W340" s="168"/>
      <c r="X340" s="168"/>
      <c r="Y340" s="168"/>
      <c r="Z340" s="168"/>
      <c r="AA340" s="168"/>
      <c r="AB340" s="168"/>
      <c r="AC340" s="168"/>
      <c r="AD340" s="168"/>
      <c r="AE340" s="168"/>
      <c r="AF340" s="310">
        <v>80</v>
      </c>
      <c r="AG340" s="310">
        <v>150</v>
      </c>
      <c r="AH340" s="310">
        <v>150</v>
      </c>
      <c r="AI340" s="311">
        <f>IF(AH340="Neg","Neg",AH340*VLOOKUP($D340,$D$1422:$AY$1445,COLUMNS($D340:AI340),FALSE))</f>
        <v>158.63490508990142</v>
      </c>
      <c r="AJ340" s="311">
        <f>IF(AI340="Neg","Neg",AI340*VLOOKUP($D340,$D$1422:$AY$1445,COLUMNS($D340:AJ340),FALSE))</f>
        <v>164.54039405557171</v>
      </c>
      <c r="AK340" s="311">
        <f>IF(AJ340="Neg","Neg",AJ340*VLOOKUP($D340,$D$1422:$AY$1445,COLUMNS($D340:AK340),FALSE))</f>
        <v>173.96294199927107</v>
      </c>
      <c r="AL340" s="311">
        <f>IF(AK340="Neg","Neg",AK340*VLOOKUP($D340,$D$1422:$AY$1445,COLUMNS($D340:AL340),FALSE))</f>
        <v>184.41073890000789</v>
      </c>
      <c r="AM340" s="311">
        <f>IF(AL340="Neg","Neg",AL340*VLOOKUP($D340,$D$1422:$AY$1445,COLUMNS($D340:AM340),FALSE))</f>
        <v>193.95682369301369</v>
      </c>
      <c r="AN340" s="311">
        <f>IF(AM340="Neg","Neg",AM340*VLOOKUP($D340,$D$1422:$AY$1445,COLUMNS($D340:AN340),FALSE))</f>
        <v>206.70265031589187</v>
      </c>
      <c r="AO340" s="311">
        <f>IF(AN340="Neg","Neg",AN340*VLOOKUP($D340,$D$1422:$AY$1445,COLUMNS($D340:AO340),FALSE))</f>
        <v>218.15721909237314</v>
      </c>
      <c r="AP340" s="311">
        <f>IF(AO340="Neg","Neg",AO340*VLOOKUP($D340,$D$1422:$AY$1445,COLUMNS($D340:AP340),FALSE))</f>
        <v>229.12558103549017</v>
      </c>
      <c r="AQ340" s="311">
        <f>IF(AP340="Neg","Neg",AP340*VLOOKUP($D340,$D$1422:$AY$1445,COLUMNS($D340:AQ340),FALSE))</f>
        <v>229.68615430348012</v>
      </c>
      <c r="AR340" s="311">
        <f>IF(AQ340="Neg","Neg",AQ340*VLOOKUP($D340,$D$1422:$AY$1445,COLUMNS($D340:AR340),FALSE))</f>
        <v>229.60094594512043</v>
      </c>
      <c r="AS340" s="311">
        <f>IF(AR340="Neg","Neg",AR340*VLOOKUP($D340,$D$1422:$AY$1445,COLUMNS($D340:AS340),FALSE))</f>
        <v>240.49295631264636</v>
      </c>
      <c r="AT340" s="311">
        <f>IF(AS340="Neg","Neg",AS340*VLOOKUP($D340,$D$1422:$AY$1445,COLUMNS($D340:AT340),FALSE))</f>
        <v>248.76809277836244</v>
      </c>
      <c r="AU340" s="311">
        <f>IF(AT340="Neg","Neg",AT340*VLOOKUP($D340,$D$1422:$AY$1445,COLUMNS($D340:AU340),FALSE))</f>
        <v>256.36767050324841</v>
      </c>
      <c r="AV340" s="311">
        <f>IF(AU340="Neg","Neg",AU340*VLOOKUP($D340,$D$1422:$AY$1445,COLUMNS($D340:AV340),FALSE))</f>
        <v>268.16979165182039</v>
      </c>
      <c r="AW340" s="311">
        <f>IF(AV340="Neg","Neg",AV340*VLOOKUP($D340,$D$1422:$AY$1445,COLUMNS($D340:AW340),FALSE))</f>
        <v>279.73873508853711</v>
      </c>
      <c r="AX340" s="311">
        <f>IF(AW340="Neg","Neg",AW340*VLOOKUP($D340,$D$1422:$AY$1445,COLUMNS($D340:AX340),FALSE))</f>
        <v>286.41094657629333</v>
      </c>
      <c r="AY340" s="311">
        <f>IF(AX340="Neg","Neg",AX340*VLOOKUP($D340,$D$1422:$AY$1445,COLUMNS($D340:AY340),FALSE))</f>
        <v>296.67076589792481</v>
      </c>
      <c r="AZ340" s="311">
        <f>IF(AY340="Neg","Neg",AY340*VLOOKUP($D340,$D$1422:AZ$1445,COLUMNS($D340:AZ340),FALSE))</f>
        <v>308.59535497374497</v>
      </c>
      <c r="BA340" s="311">
        <f>IF(AZ340="Neg","Neg",AZ340*VLOOKUP($D340,$D$1422:BA$1445,COLUMNS($D340:BA340),FALSE))</f>
        <v>321.64689330528995</v>
      </c>
      <c r="BB340" s="311">
        <f>IF(BA340="Neg","Neg",BA340*VLOOKUP($D340,$D$1422:BB$1445,COLUMNS($D340:BB340),FALSE))</f>
        <v>334.31575753997225</v>
      </c>
      <c r="BC340" s="311">
        <f>IF(BB340="Neg","Neg",BB340*VLOOKUP($D340,$D$1422:BC$1445,COLUMNS($D340:BC340),FALSE))</f>
        <v>348.38521507729797</v>
      </c>
    </row>
    <row r="341" spans="1:55">
      <c r="A341" s="304"/>
      <c r="B341" s="135" t="s">
        <v>1012</v>
      </c>
      <c r="C341" s="309" t="s">
        <v>153</v>
      </c>
      <c r="D341" s="166" t="s">
        <v>762</v>
      </c>
      <c r="E341" s="168"/>
      <c r="F341" s="168"/>
      <c r="G341" s="168"/>
      <c r="H341" s="168"/>
      <c r="I341" s="168"/>
      <c r="J341" s="168"/>
      <c r="K341" s="168"/>
      <c r="L341" s="168"/>
      <c r="M341" s="168"/>
      <c r="N341" s="168"/>
      <c r="O341" s="168"/>
      <c r="P341" s="168"/>
      <c r="Q341" s="168"/>
      <c r="R341" s="168"/>
      <c r="S341" s="168"/>
      <c r="T341" s="168"/>
      <c r="U341" s="168"/>
      <c r="V341" s="168"/>
      <c r="W341" s="168"/>
      <c r="X341" s="168"/>
      <c r="Y341" s="168"/>
      <c r="Z341" s="168"/>
      <c r="AA341" s="168"/>
      <c r="AB341" s="168"/>
      <c r="AC341" s="168"/>
      <c r="AD341" s="168"/>
      <c r="AE341" s="168"/>
      <c r="AF341" s="310">
        <v>0</v>
      </c>
      <c r="AG341" s="310">
        <v>150</v>
      </c>
      <c r="AH341" s="310">
        <v>200</v>
      </c>
      <c r="AI341" s="311">
        <f>IF(AH341="Neg","Neg",AH341*VLOOKUP($D341,$D$1422:$AY$1445,COLUMNS($D341:AI341),FALSE))</f>
        <v>211.51320678653525</v>
      </c>
      <c r="AJ341" s="311">
        <f>IF(AI341="Neg","Neg",AI341*VLOOKUP($D341,$D$1422:$AY$1445,COLUMNS($D341:AJ341),FALSE))</f>
        <v>219.38719207409562</v>
      </c>
      <c r="AK341" s="311">
        <f>IF(AJ341="Neg","Neg",AJ341*VLOOKUP($D341,$D$1422:$AY$1445,COLUMNS($D341:AK341),FALSE))</f>
        <v>231.95058933236143</v>
      </c>
      <c r="AL341" s="311">
        <f>IF(AK341="Neg","Neg",AK341*VLOOKUP($D341,$D$1422:$AY$1445,COLUMNS($D341:AL341),FALSE))</f>
        <v>245.88098520001054</v>
      </c>
      <c r="AM341" s="311">
        <f>IF(AL341="Neg","Neg",AL341*VLOOKUP($D341,$D$1422:$AY$1445,COLUMNS($D341:AM341),FALSE))</f>
        <v>258.6090982573516</v>
      </c>
      <c r="AN341" s="311">
        <f>IF(AM341="Neg","Neg",AM341*VLOOKUP($D341,$D$1422:$AY$1445,COLUMNS($D341:AN341),FALSE))</f>
        <v>275.60353375452252</v>
      </c>
      <c r="AO341" s="311">
        <f>IF(AN341="Neg","Neg",AN341*VLOOKUP($D341,$D$1422:$AY$1445,COLUMNS($D341:AO341),FALSE))</f>
        <v>290.87629212316421</v>
      </c>
      <c r="AP341" s="311">
        <f>IF(AO341="Neg","Neg",AO341*VLOOKUP($D341,$D$1422:$AY$1445,COLUMNS($D341:AP341),FALSE))</f>
        <v>305.50077471398691</v>
      </c>
      <c r="AQ341" s="311">
        <f>IF(AP341="Neg","Neg",AP341*VLOOKUP($D341,$D$1422:$AY$1445,COLUMNS($D341:AQ341),FALSE))</f>
        <v>306.24820573797354</v>
      </c>
      <c r="AR341" s="311">
        <f>IF(AQ341="Neg","Neg",AQ341*VLOOKUP($D341,$D$1422:$AY$1445,COLUMNS($D341:AR341),FALSE))</f>
        <v>306.13459459349394</v>
      </c>
      <c r="AS341" s="311">
        <f>IF(AR341="Neg","Neg",AR341*VLOOKUP($D341,$D$1422:$AY$1445,COLUMNS($D341:AS341),FALSE))</f>
        <v>320.65727508352853</v>
      </c>
      <c r="AT341" s="311">
        <f>IF(AS341="Neg","Neg",AS341*VLOOKUP($D341,$D$1422:$AY$1445,COLUMNS($D341:AT341),FALSE))</f>
        <v>331.69079037115</v>
      </c>
      <c r="AU341" s="311">
        <f>IF(AT341="Neg","Neg",AT341*VLOOKUP($D341,$D$1422:$AY$1445,COLUMNS($D341:AU341),FALSE))</f>
        <v>341.82356067099789</v>
      </c>
      <c r="AV341" s="311">
        <f>IF(AU341="Neg","Neg",AU341*VLOOKUP($D341,$D$1422:$AY$1445,COLUMNS($D341:AV341),FALSE))</f>
        <v>357.55972220242722</v>
      </c>
      <c r="AW341" s="311">
        <f>IF(AV341="Neg","Neg",AV341*VLOOKUP($D341,$D$1422:$AY$1445,COLUMNS($D341:AW341),FALSE))</f>
        <v>372.98498011804952</v>
      </c>
      <c r="AX341" s="311">
        <f>IF(AW341="Neg","Neg",AW341*VLOOKUP($D341,$D$1422:$AY$1445,COLUMNS($D341:AX341),FALSE))</f>
        <v>381.88126210172447</v>
      </c>
      <c r="AY341" s="311">
        <f>IF(AX341="Neg","Neg",AX341*VLOOKUP($D341,$D$1422:$AY$1445,COLUMNS($D341:AY341),FALSE))</f>
        <v>395.56102119723312</v>
      </c>
      <c r="AZ341" s="311">
        <f>IF(AY341="Neg","Neg",AY341*VLOOKUP($D341,$D$1422:AZ$1445,COLUMNS($D341:AZ341),FALSE))</f>
        <v>411.46047329832663</v>
      </c>
      <c r="BA341" s="311">
        <f>IF(AZ341="Neg","Neg",AZ341*VLOOKUP($D341,$D$1422:BA$1445,COLUMNS($D341:BA341),FALSE))</f>
        <v>428.86252440705329</v>
      </c>
      <c r="BB341" s="311">
        <f>IF(BA341="Neg","Neg",BA341*VLOOKUP($D341,$D$1422:BB$1445,COLUMNS($D341:BB341),FALSE))</f>
        <v>445.75434338662973</v>
      </c>
      <c r="BC341" s="311">
        <f>IF(BB341="Neg","Neg",BB341*VLOOKUP($D341,$D$1422:BC$1445,COLUMNS($D341:BC341),FALSE))</f>
        <v>464.51362010306406</v>
      </c>
    </row>
    <row r="342" spans="1:55">
      <c r="A342" s="304"/>
      <c r="B342" s="135" t="s">
        <v>1012</v>
      </c>
      <c r="C342" s="309" t="s">
        <v>154</v>
      </c>
      <c r="D342" s="166" t="s">
        <v>231</v>
      </c>
      <c r="E342" s="168"/>
      <c r="F342" s="168"/>
      <c r="G342" s="168"/>
      <c r="H342" s="168"/>
      <c r="I342" s="168"/>
      <c r="J342" s="168"/>
      <c r="K342" s="168"/>
      <c r="L342" s="168"/>
      <c r="M342" s="168"/>
      <c r="N342" s="168"/>
      <c r="O342" s="168"/>
      <c r="P342" s="168"/>
      <c r="Q342" s="168"/>
      <c r="R342" s="168"/>
      <c r="S342" s="168"/>
      <c r="T342" s="168"/>
      <c r="U342" s="168"/>
      <c r="V342" s="168"/>
      <c r="W342" s="168"/>
      <c r="X342" s="168"/>
      <c r="Y342" s="168"/>
      <c r="Z342" s="168"/>
      <c r="AA342" s="168"/>
      <c r="AB342" s="168"/>
      <c r="AC342" s="168"/>
      <c r="AD342" s="168"/>
      <c r="AE342" s="168"/>
      <c r="AF342" s="310">
        <v>160</v>
      </c>
      <c r="AG342" s="310">
        <v>235</v>
      </c>
      <c r="AH342" s="310">
        <v>260</v>
      </c>
      <c r="AI342" s="311">
        <f>IF(AH342="Neg","Neg",AH342*VLOOKUP($D342,$D$1422:$AY$1445,COLUMNS($D342:AI342),FALSE))</f>
        <v>274.96716882249581</v>
      </c>
      <c r="AJ342" s="311">
        <f>IF(AI342="Neg","Neg",AI342*VLOOKUP($D342,$D$1422:$AY$1445,COLUMNS($D342:AJ342),FALSE))</f>
        <v>285.20334969632427</v>
      </c>
      <c r="AK342" s="311">
        <f>IF(AJ342="Neg","Neg",AJ342*VLOOKUP($D342,$D$1422:$AY$1445,COLUMNS($D342:AK342),FALSE))</f>
        <v>301.5357661320698</v>
      </c>
      <c r="AL342" s="311">
        <f>IF(AK342="Neg","Neg",AK342*VLOOKUP($D342,$D$1422:$AY$1445,COLUMNS($D342:AL342),FALSE))</f>
        <v>319.64528076001363</v>
      </c>
      <c r="AM342" s="311">
        <f>IF(AL342="Neg","Neg",AL342*VLOOKUP($D342,$D$1422:$AY$1445,COLUMNS($D342:AM342),FALSE))</f>
        <v>336.19182773455702</v>
      </c>
      <c r="AN342" s="311">
        <f>IF(AM342="Neg","Neg",AM342*VLOOKUP($D342,$D$1422:$AY$1445,COLUMNS($D342:AN342),FALSE))</f>
        <v>358.28459388087919</v>
      </c>
      <c r="AO342" s="311">
        <f>IF(AN342="Neg","Neg",AN342*VLOOKUP($D342,$D$1422:$AY$1445,COLUMNS($D342:AO342),FALSE))</f>
        <v>378.13917976011334</v>
      </c>
      <c r="AP342" s="311">
        <f>IF(AO342="Neg","Neg",AO342*VLOOKUP($D342,$D$1422:$AY$1445,COLUMNS($D342:AP342),FALSE))</f>
        <v>397.15100712818287</v>
      </c>
      <c r="AQ342" s="311">
        <f>IF(AP342="Neg","Neg",AP342*VLOOKUP($D342,$D$1422:$AY$1445,COLUMNS($D342:AQ342),FALSE))</f>
        <v>398.12266745936546</v>
      </c>
      <c r="AR342" s="311">
        <f>IF(AQ342="Neg","Neg",AQ342*VLOOKUP($D342,$D$1422:$AY$1445,COLUMNS($D342:AR342),FALSE))</f>
        <v>397.974972971542</v>
      </c>
      <c r="AS342" s="311">
        <f>IF(AR342="Neg","Neg",AR342*VLOOKUP($D342,$D$1422:$AY$1445,COLUMNS($D342:AS342),FALSE))</f>
        <v>416.85445760858693</v>
      </c>
      <c r="AT342" s="311">
        <f>IF(AS342="Neg","Neg",AS342*VLOOKUP($D342,$D$1422:$AY$1445,COLUMNS($D342:AT342),FALSE))</f>
        <v>431.19802748249481</v>
      </c>
      <c r="AU342" s="311">
        <f>IF(AT342="Neg","Neg",AT342*VLOOKUP($D342,$D$1422:$AY$1445,COLUMNS($D342:AU342),FALSE))</f>
        <v>444.37062887229712</v>
      </c>
      <c r="AV342" s="311">
        <f>IF(AU342="Neg","Neg",AU342*VLOOKUP($D342,$D$1422:$AY$1445,COLUMNS($D342:AV342),FALSE))</f>
        <v>464.82763886315524</v>
      </c>
      <c r="AW342" s="311">
        <f>IF(AV342="Neg","Neg",AV342*VLOOKUP($D342,$D$1422:$AY$1445,COLUMNS($D342:AW342),FALSE))</f>
        <v>484.88047415346426</v>
      </c>
      <c r="AX342" s="311">
        <f>IF(AW342="Neg","Neg",AW342*VLOOKUP($D342,$D$1422:$AY$1445,COLUMNS($D342:AX342),FALSE))</f>
        <v>496.44564073224171</v>
      </c>
      <c r="AY342" s="311">
        <f>IF(AX342="Neg","Neg",AX342*VLOOKUP($D342,$D$1422:$AY$1445,COLUMNS($D342:AY342),FALSE))</f>
        <v>514.22932755640295</v>
      </c>
      <c r="AZ342" s="311">
        <f>IF(AY342="Neg","Neg",AY342*VLOOKUP($D342,$D$1422:AZ$1445,COLUMNS($D342:AZ342),FALSE))</f>
        <v>534.89861528782455</v>
      </c>
      <c r="BA342" s="311">
        <f>IF(AZ342="Neg","Neg",AZ342*VLOOKUP($D342,$D$1422:BA$1445,COLUMNS($D342:BA342),FALSE))</f>
        <v>557.52128172916923</v>
      </c>
      <c r="BB342" s="311">
        <f>IF(BA342="Neg","Neg",BA342*VLOOKUP($D342,$D$1422:BB$1445,COLUMNS($D342:BB342),FALSE))</f>
        <v>579.48064640261862</v>
      </c>
      <c r="BC342" s="311">
        <f>IF(BB342="Neg","Neg",BB342*VLOOKUP($D342,$D$1422:BC$1445,COLUMNS($D342:BC342),FALSE))</f>
        <v>603.86770613398323</v>
      </c>
    </row>
    <row r="343" spans="1:55">
      <c r="A343" s="304"/>
      <c r="B343" s="135" t="s">
        <v>1012</v>
      </c>
      <c r="C343" s="309" t="s">
        <v>155</v>
      </c>
      <c r="D343" s="166" t="s">
        <v>792</v>
      </c>
      <c r="E343" s="168"/>
      <c r="F343" s="168"/>
      <c r="G343" s="168"/>
      <c r="H343" s="168"/>
      <c r="I343" s="168"/>
      <c r="J343" s="168"/>
      <c r="K343" s="168"/>
      <c r="L343" s="168"/>
      <c r="M343" s="168"/>
      <c r="N343" s="168"/>
      <c r="O343" s="168"/>
      <c r="P343" s="168"/>
      <c r="Q343" s="168"/>
      <c r="R343" s="168"/>
      <c r="S343" s="168"/>
      <c r="T343" s="168"/>
      <c r="U343" s="168"/>
      <c r="V343" s="168"/>
      <c r="W343" s="168"/>
      <c r="X343" s="168"/>
      <c r="Y343" s="168"/>
      <c r="Z343" s="168"/>
      <c r="AA343" s="168"/>
      <c r="AB343" s="168"/>
      <c r="AC343" s="168"/>
      <c r="AD343" s="168"/>
      <c r="AE343" s="168"/>
      <c r="AF343" s="310">
        <v>165</v>
      </c>
      <c r="AG343" s="310">
        <v>145</v>
      </c>
      <c r="AH343" s="310">
        <v>150</v>
      </c>
      <c r="AI343" s="311">
        <f>IF(AH343="Neg","Neg",AH343*VLOOKUP($D343,$D$1422:$AY$1445,COLUMNS($D343:AI343),FALSE))</f>
        <v>158.63490508990142</v>
      </c>
      <c r="AJ343" s="311">
        <f>IF(AI343="Neg","Neg",AI343*VLOOKUP($D343,$D$1422:$AY$1445,COLUMNS($D343:AJ343),FALSE))</f>
        <v>164.54039405557171</v>
      </c>
      <c r="AK343" s="311">
        <f>IF(AJ343="Neg","Neg",AJ343*VLOOKUP($D343,$D$1422:$AY$1445,COLUMNS($D343:AK343),FALSE))</f>
        <v>173.96294199927107</v>
      </c>
      <c r="AL343" s="311">
        <f>IF(AK343="Neg","Neg",AK343*VLOOKUP($D343,$D$1422:$AY$1445,COLUMNS($D343:AL343),FALSE))</f>
        <v>184.41073890000789</v>
      </c>
      <c r="AM343" s="311">
        <f>IF(AL343="Neg","Neg",AL343*VLOOKUP($D343,$D$1422:$AY$1445,COLUMNS($D343:AM343),FALSE))</f>
        <v>193.95682369301369</v>
      </c>
      <c r="AN343" s="311">
        <f>IF(AM343="Neg","Neg",AM343*VLOOKUP($D343,$D$1422:$AY$1445,COLUMNS($D343:AN343),FALSE))</f>
        <v>206.70265031589187</v>
      </c>
      <c r="AO343" s="311">
        <f>IF(AN343="Neg","Neg",AN343*VLOOKUP($D343,$D$1422:$AY$1445,COLUMNS($D343:AO343),FALSE))</f>
        <v>218.15721909237314</v>
      </c>
      <c r="AP343" s="311">
        <f>IF(AO343="Neg","Neg",AO343*VLOOKUP($D343,$D$1422:$AY$1445,COLUMNS($D343:AP343),FALSE))</f>
        <v>229.12558103549017</v>
      </c>
      <c r="AQ343" s="311">
        <f>IF(AP343="Neg","Neg",AP343*VLOOKUP($D343,$D$1422:$AY$1445,COLUMNS($D343:AQ343),FALSE))</f>
        <v>229.68615430348012</v>
      </c>
      <c r="AR343" s="311">
        <f>IF(AQ343="Neg","Neg",AQ343*VLOOKUP($D343,$D$1422:$AY$1445,COLUMNS($D343:AR343),FALSE))</f>
        <v>229.60094594512043</v>
      </c>
      <c r="AS343" s="311">
        <f>IF(AR343="Neg","Neg",AR343*VLOOKUP($D343,$D$1422:$AY$1445,COLUMNS($D343:AS343),FALSE))</f>
        <v>240.49295631264636</v>
      </c>
      <c r="AT343" s="311">
        <f>IF(AS343="Neg","Neg",AS343*VLOOKUP($D343,$D$1422:$AY$1445,COLUMNS($D343:AT343),FALSE))</f>
        <v>248.76809277836244</v>
      </c>
      <c r="AU343" s="311">
        <f>IF(AT343="Neg","Neg",AT343*VLOOKUP($D343,$D$1422:$AY$1445,COLUMNS($D343:AU343),FALSE))</f>
        <v>256.36767050324841</v>
      </c>
      <c r="AV343" s="311">
        <f>IF(AU343="Neg","Neg",AU343*VLOOKUP($D343,$D$1422:$AY$1445,COLUMNS($D343:AV343),FALSE))</f>
        <v>268.16979165182039</v>
      </c>
      <c r="AW343" s="311">
        <f>IF(AV343="Neg","Neg",AV343*VLOOKUP($D343,$D$1422:$AY$1445,COLUMNS($D343:AW343),FALSE))</f>
        <v>279.73873508853711</v>
      </c>
      <c r="AX343" s="311">
        <f>IF(AW343="Neg","Neg",AW343*VLOOKUP($D343,$D$1422:$AY$1445,COLUMNS($D343:AX343),FALSE))</f>
        <v>286.41094657629333</v>
      </c>
      <c r="AY343" s="311">
        <f>IF(AX343="Neg","Neg",AX343*VLOOKUP($D343,$D$1422:$AY$1445,COLUMNS($D343:AY343),FALSE))</f>
        <v>296.67076589792481</v>
      </c>
      <c r="AZ343" s="311">
        <f>IF(AY343="Neg","Neg",AY343*VLOOKUP($D343,$D$1422:AZ$1445,COLUMNS($D343:AZ343),FALSE))</f>
        <v>308.59535497374497</v>
      </c>
      <c r="BA343" s="311">
        <f>IF(AZ343="Neg","Neg",AZ343*VLOOKUP($D343,$D$1422:BA$1445,COLUMNS($D343:BA343),FALSE))</f>
        <v>321.64689330528995</v>
      </c>
      <c r="BB343" s="311">
        <f>IF(BA343="Neg","Neg",BA343*VLOOKUP($D343,$D$1422:BB$1445,COLUMNS($D343:BB343),FALSE))</f>
        <v>334.31575753997225</v>
      </c>
      <c r="BC343" s="311">
        <f>IF(BB343="Neg","Neg",BB343*VLOOKUP($D343,$D$1422:BC$1445,COLUMNS($D343:BC343),FALSE))</f>
        <v>348.38521507729797</v>
      </c>
    </row>
    <row r="344" spans="1:55">
      <c r="A344" s="304"/>
      <c r="B344" s="135" t="s">
        <v>1012</v>
      </c>
      <c r="C344" s="309" t="s">
        <v>146</v>
      </c>
      <c r="D344" s="166" t="s">
        <v>257</v>
      </c>
      <c r="E344" s="168"/>
      <c r="F344" s="168"/>
      <c r="G344" s="168"/>
      <c r="H344" s="168"/>
      <c r="I344" s="168"/>
      <c r="J344" s="168"/>
      <c r="K344" s="168"/>
      <c r="L344" s="168"/>
      <c r="M344" s="168"/>
      <c r="N344" s="168"/>
      <c r="O344" s="168"/>
      <c r="P344" s="168"/>
      <c r="Q344" s="168"/>
      <c r="R344" s="168"/>
      <c r="S344" s="168"/>
      <c r="T344" s="168"/>
      <c r="U344" s="168"/>
      <c r="V344" s="168"/>
      <c r="W344" s="168"/>
      <c r="X344" s="168"/>
      <c r="Y344" s="168"/>
      <c r="Z344" s="168"/>
      <c r="AA344" s="168"/>
      <c r="AB344" s="168"/>
      <c r="AC344" s="168"/>
      <c r="AD344" s="168"/>
      <c r="AE344" s="168"/>
      <c r="AF344" s="310">
        <v>-90</v>
      </c>
      <c r="AG344" s="310">
        <v>-100</v>
      </c>
      <c r="AH344" s="310">
        <v>-105</v>
      </c>
      <c r="AI344" s="311">
        <f>IF(AH344="Neg","Neg",AH344*VLOOKUP($D344,$D$1422:$AY$1445,COLUMNS($D344:AI344),FALSE))</f>
        <v>-111.044433562931</v>
      </c>
      <c r="AJ344" s="311">
        <f>IF(AI344="Neg","Neg",AI344*VLOOKUP($D344,$D$1422:$AY$1445,COLUMNS($D344:AJ344),FALSE))</f>
        <v>-115.17827583890021</v>
      </c>
      <c r="AK344" s="311">
        <f>IF(AJ344="Neg","Neg",AJ344*VLOOKUP($D344,$D$1422:$AY$1445,COLUMNS($D344:AK344),FALSE))</f>
        <v>-121.77405939948976</v>
      </c>
      <c r="AL344" s="311">
        <f>IF(AK344="Neg","Neg",AK344*VLOOKUP($D344,$D$1422:$AY$1445,COLUMNS($D344:AL344),FALSE))</f>
        <v>-129.08751723000555</v>
      </c>
      <c r="AM344" s="311">
        <f>IF(AL344="Neg","Neg",AL344*VLOOKUP($D344,$D$1422:$AY$1445,COLUMNS($D344:AM344),FALSE))</f>
        <v>-135.76977658510961</v>
      </c>
      <c r="AN344" s="311">
        <f>IF(AM344="Neg","Neg",AM344*VLOOKUP($D344,$D$1422:$AY$1445,COLUMNS($D344:AN344),FALSE))</f>
        <v>-144.69185522112434</v>
      </c>
      <c r="AO344" s="311">
        <f>IF(AN344="Neg","Neg",AN344*VLOOKUP($D344,$D$1422:$AY$1445,COLUMNS($D344:AO344),FALSE))</f>
        <v>-152.71005336466123</v>
      </c>
      <c r="AP344" s="311">
        <f>IF(AO344="Neg","Neg",AO344*VLOOKUP($D344,$D$1422:$AY$1445,COLUMNS($D344:AP344),FALSE))</f>
        <v>-160.38790672484316</v>
      </c>
      <c r="AQ344" s="311">
        <f>IF(AP344="Neg","Neg",AP344*VLOOKUP($D344,$D$1422:$AY$1445,COLUMNS($D344:AQ344),FALSE))</f>
        <v>-160.78030801243614</v>
      </c>
      <c r="AR344" s="311">
        <f>IF(AQ344="Neg","Neg",AQ344*VLOOKUP($D344,$D$1422:$AY$1445,COLUMNS($D344:AR344),FALSE))</f>
        <v>-160.72066216158436</v>
      </c>
      <c r="AS344" s="311">
        <f>IF(AR344="Neg","Neg",AR344*VLOOKUP($D344,$D$1422:$AY$1445,COLUMNS($D344:AS344),FALSE))</f>
        <v>-168.34506941885252</v>
      </c>
      <c r="AT344" s="311">
        <f>IF(AS344="Neg","Neg",AS344*VLOOKUP($D344,$D$1422:$AY$1445,COLUMNS($D344:AT344),FALSE))</f>
        <v>-174.13766494485378</v>
      </c>
      <c r="AU344" s="311">
        <f>IF(AT344="Neg","Neg",AT344*VLOOKUP($D344,$D$1422:$AY$1445,COLUMNS($D344:AU344),FALSE))</f>
        <v>-179.45736935227393</v>
      </c>
      <c r="AV344" s="311">
        <f>IF(AU344="Neg","Neg",AU344*VLOOKUP($D344,$D$1422:$AY$1445,COLUMNS($D344:AV344),FALSE))</f>
        <v>-187.71885415627435</v>
      </c>
      <c r="AW344" s="311">
        <f>IF(AV344="Neg","Neg",AV344*VLOOKUP($D344,$D$1422:$AY$1445,COLUMNS($D344:AW344),FALSE))</f>
        <v>-195.81711456197607</v>
      </c>
      <c r="AX344" s="311">
        <f>IF(AW344="Neg","Neg",AW344*VLOOKUP($D344,$D$1422:$AY$1445,COLUMNS($D344:AX344),FALSE))</f>
        <v>-200.48766260340543</v>
      </c>
      <c r="AY344" s="311">
        <f>IF(AX344="Neg","Neg",AX344*VLOOKUP($D344,$D$1422:$AY$1445,COLUMNS($D344:AY344),FALSE))</f>
        <v>-207.66953612854746</v>
      </c>
      <c r="AZ344" s="311">
        <f>IF(AY344="Neg","Neg",AY344*VLOOKUP($D344,$D$1422:AZ$1445,COLUMNS($D344:AZ344),FALSE))</f>
        <v>-216.01674848162156</v>
      </c>
      <c r="BA344" s="311">
        <f>IF(AZ344="Neg","Neg",AZ344*VLOOKUP($D344,$D$1422:BA$1445,COLUMNS($D344:BA344),FALSE))</f>
        <v>-225.15282531370306</v>
      </c>
      <c r="BB344" s="311">
        <f>IF(BA344="Neg","Neg",BA344*VLOOKUP($D344,$D$1422:BB$1445,COLUMNS($D344:BB344),FALSE))</f>
        <v>-234.02103027798069</v>
      </c>
      <c r="BC344" s="311">
        <f>IF(BB344="Neg","Neg",BB344*VLOOKUP($D344,$D$1422:BC$1445,COLUMNS($D344:BC344),FALSE))</f>
        <v>-243.86965055410872</v>
      </c>
    </row>
    <row r="345" spans="1:55">
      <c r="A345" s="304"/>
      <c r="B345" s="135" t="s">
        <v>1012</v>
      </c>
      <c r="C345" s="309" t="s">
        <v>205</v>
      </c>
      <c r="D345" s="166" t="s">
        <v>249</v>
      </c>
      <c r="E345" s="168"/>
      <c r="F345" s="168"/>
      <c r="G345" s="168"/>
      <c r="H345" s="168"/>
      <c r="I345" s="168"/>
      <c r="J345" s="168"/>
      <c r="K345" s="168"/>
      <c r="L345" s="168"/>
      <c r="M345" s="168"/>
      <c r="N345" s="168"/>
      <c r="O345" s="168"/>
      <c r="P345" s="168"/>
      <c r="Q345" s="168"/>
      <c r="R345" s="168"/>
      <c r="S345" s="168"/>
      <c r="T345" s="168"/>
      <c r="U345" s="168"/>
      <c r="V345" s="168"/>
      <c r="W345" s="168"/>
      <c r="X345" s="168"/>
      <c r="Y345" s="168"/>
      <c r="Z345" s="168"/>
      <c r="AA345" s="168"/>
      <c r="AB345" s="168"/>
      <c r="AC345" s="168"/>
      <c r="AD345" s="168"/>
      <c r="AE345" s="168"/>
      <c r="AF345" s="310">
        <v>140</v>
      </c>
      <c r="AG345" s="310">
        <v>150</v>
      </c>
      <c r="AH345" s="310">
        <v>155</v>
      </c>
      <c r="AI345" s="311">
        <f>IF(AH345="Neg","Neg",AH345*VLOOKUP($D345,$D$1422:$AY$1445,COLUMNS($D345:AI345),FALSE))</f>
        <v>163.9227352595648</v>
      </c>
      <c r="AJ345" s="311">
        <f>IF(AI345="Neg","Neg",AI345*VLOOKUP($D345,$D$1422:$AY$1445,COLUMNS($D345:AJ345),FALSE))</f>
        <v>170.0250738574241</v>
      </c>
      <c r="AK345" s="311">
        <f>IF(AJ345="Neg","Neg",AJ345*VLOOKUP($D345,$D$1422:$AY$1445,COLUMNS($D345:AK345),FALSE))</f>
        <v>179.76170673258011</v>
      </c>
      <c r="AL345" s="311">
        <f>IF(AK345="Neg","Neg",AK345*VLOOKUP($D345,$D$1422:$AY$1445,COLUMNS($D345:AL345),FALSE))</f>
        <v>190.55776353000817</v>
      </c>
      <c r="AM345" s="311">
        <f>IF(AL345="Neg","Neg",AL345*VLOOKUP($D345,$D$1422:$AY$1445,COLUMNS($D345:AM345),FALSE))</f>
        <v>200.4220511494475</v>
      </c>
      <c r="AN345" s="311">
        <f>IF(AM345="Neg","Neg",AM345*VLOOKUP($D345,$D$1422:$AY$1445,COLUMNS($D345:AN345),FALSE))</f>
        <v>213.59273865975496</v>
      </c>
      <c r="AO345" s="311">
        <f>IF(AN345="Neg","Neg",AN345*VLOOKUP($D345,$D$1422:$AY$1445,COLUMNS($D345:AO345),FALSE))</f>
        <v>225.42912639545224</v>
      </c>
      <c r="AP345" s="311">
        <f>IF(AO345="Neg","Neg",AO345*VLOOKUP($D345,$D$1422:$AY$1445,COLUMNS($D345:AP345),FALSE))</f>
        <v>236.76310040333985</v>
      </c>
      <c r="AQ345" s="311">
        <f>IF(AP345="Neg","Neg",AP345*VLOOKUP($D345,$D$1422:$AY$1445,COLUMNS($D345:AQ345),FALSE))</f>
        <v>237.34235944692946</v>
      </c>
      <c r="AR345" s="311">
        <f>IF(AQ345="Neg","Neg",AQ345*VLOOKUP($D345,$D$1422:$AY$1445,COLUMNS($D345:AR345),FALSE))</f>
        <v>237.25431080995779</v>
      </c>
      <c r="AS345" s="311">
        <f>IF(AR345="Neg","Neg",AR345*VLOOKUP($D345,$D$1422:$AY$1445,COLUMNS($D345:AS345),FALSE))</f>
        <v>248.50938818973458</v>
      </c>
      <c r="AT345" s="311">
        <f>IF(AS345="Neg","Neg",AS345*VLOOKUP($D345,$D$1422:$AY$1445,COLUMNS($D345:AT345),FALSE))</f>
        <v>257.0603625376412</v>
      </c>
      <c r="AU345" s="311">
        <f>IF(AT345="Neg","Neg",AT345*VLOOKUP($D345,$D$1422:$AY$1445,COLUMNS($D345:AU345),FALSE))</f>
        <v>264.9132595200233</v>
      </c>
      <c r="AV345" s="311">
        <f>IF(AU345="Neg","Neg",AU345*VLOOKUP($D345,$D$1422:$AY$1445,COLUMNS($D345:AV345),FALSE))</f>
        <v>277.10878470688107</v>
      </c>
      <c r="AW345" s="311">
        <f>IF(AV345="Neg","Neg",AV345*VLOOKUP($D345,$D$1422:$AY$1445,COLUMNS($D345:AW345),FALSE))</f>
        <v>289.06335959148834</v>
      </c>
      <c r="AX345" s="311">
        <f>IF(AW345="Neg","Neg",AW345*VLOOKUP($D345,$D$1422:$AY$1445,COLUMNS($D345:AX345),FALSE))</f>
        <v>295.95797812883643</v>
      </c>
      <c r="AY345" s="311">
        <f>IF(AX345="Neg","Neg",AX345*VLOOKUP($D345,$D$1422:$AY$1445,COLUMNS($D345:AY345),FALSE))</f>
        <v>306.5597914278556</v>
      </c>
      <c r="AZ345" s="311">
        <f>IF(AY345="Neg","Neg",AY345*VLOOKUP($D345,$D$1422:AZ$1445,COLUMNS($D345:AZ345),FALSE))</f>
        <v>318.88186680620311</v>
      </c>
      <c r="BA345" s="311">
        <f>IF(AZ345="Neg","Neg",AZ345*VLOOKUP($D345,$D$1422:BA$1445,COLUMNS($D345:BA345),FALSE))</f>
        <v>332.36845641546626</v>
      </c>
      <c r="BB345" s="311">
        <f>IF(BA345="Neg","Neg",BA345*VLOOKUP($D345,$D$1422:BB$1445,COLUMNS($D345:BB345),FALSE))</f>
        <v>345.45961612463799</v>
      </c>
      <c r="BC345" s="311">
        <f>IF(BB345="Neg","Neg",BB345*VLOOKUP($D345,$D$1422:BC$1445,COLUMNS($D345:BC345),FALSE))</f>
        <v>359.99805557987457</v>
      </c>
    </row>
    <row r="346" spans="1:55">
      <c r="A346" s="304"/>
      <c r="B346" s="135" t="s">
        <v>1012</v>
      </c>
      <c r="C346" s="309" t="s">
        <v>156</v>
      </c>
      <c r="D346" s="166" t="s">
        <v>231</v>
      </c>
      <c r="E346" s="168"/>
      <c r="F346" s="168"/>
      <c r="G346" s="168"/>
      <c r="H346" s="168"/>
      <c r="I346" s="168"/>
      <c r="J346" s="168"/>
      <c r="K346" s="168"/>
      <c r="L346" s="168"/>
      <c r="M346" s="168"/>
      <c r="N346" s="168"/>
      <c r="O346" s="168"/>
      <c r="P346" s="168"/>
      <c r="Q346" s="168"/>
      <c r="R346" s="168"/>
      <c r="S346" s="168"/>
      <c r="T346" s="168"/>
      <c r="U346" s="168"/>
      <c r="V346" s="168"/>
      <c r="W346" s="168"/>
      <c r="X346" s="168"/>
      <c r="Y346" s="168"/>
      <c r="Z346" s="168"/>
      <c r="AA346" s="168"/>
      <c r="AB346" s="168"/>
      <c r="AC346" s="168"/>
      <c r="AD346" s="168"/>
      <c r="AE346" s="168"/>
      <c r="AF346" s="310">
        <v>325</v>
      </c>
      <c r="AG346" s="310">
        <v>455</v>
      </c>
      <c r="AH346" s="310">
        <v>470</v>
      </c>
      <c r="AI346" s="311">
        <f>IF(AH346="Neg","Neg",AH346*VLOOKUP($D346,$D$1422:$AY$1445,COLUMNS($D346:AI346),FALSE))</f>
        <v>497.05603594835782</v>
      </c>
      <c r="AJ346" s="311">
        <f>IF(AI346="Neg","Neg",AI346*VLOOKUP($D346,$D$1422:$AY$1445,COLUMNS($D346:AJ346),FALSE))</f>
        <v>515.55990137412471</v>
      </c>
      <c r="AK346" s="311">
        <f>IF(AJ346="Neg","Neg",AJ346*VLOOKUP($D346,$D$1422:$AY$1445,COLUMNS($D346:AK346),FALSE))</f>
        <v>545.0838849310494</v>
      </c>
      <c r="AL346" s="311">
        <f>IF(AK346="Neg","Neg",AK346*VLOOKUP($D346,$D$1422:$AY$1445,COLUMNS($D346:AL346),FALSE))</f>
        <v>577.82031522002478</v>
      </c>
      <c r="AM346" s="311">
        <f>IF(AL346="Neg","Neg",AL346*VLOOKUP($D346,$D$1422:$AY$1445,COLUMNS($D346:AM346),FALSE))</f>
        <v>607.7313809047763</v>
      </c>
      <c r="AN346" s="311">
        <f>IF(AM346="Neg","Neg",AM346*VLOOKUP($D346,$D$1422:$AY$1445,COLUMNS($D346:AN346),FALSE))</f>
        <v>647.66830432312793</v>
      </c>
      <c r="AO346" s="311">
        <f>IF(AN346="Neg","Neg",AN346*VLOOKUP($D346,$D$1422:$AY$1445,COLUMNS($D346:AO346),FALSE))</f>
        <v>683.55928648943586</v>
      </c>
      <c r="AP346" s="311">
        <f>IF(AO346="Neg","Neg",AO346*VLOOKUP($D346,$D$1422:$AY$1445,COLUMNS($D346:AP346),FALSE))</f>
        <v>717.92682057786931</v>
      </c>
      <c r="AQ346" s="311">
        <f>IF(AP346="Neg","Neg",AP346*VLOOKUP($D346,$D$1422:$AY$1445,COLUMNS($D346:AQ346),FALSE))</f>
        <v>719.68328348423779</v>
      </c>
      <c r="AR346" s="311">
        <f>IF(AQ346="Neg","Neg",AQ346*VLOOKUP($D346,$D$1422:$AY$1445,COLUMNS($D346:AR346),FALSE))</f>
        <v>719.41629729471072</v>
      </c>
      <c r="AS346" s="311">
        <f>IF(AR346="Neg","Neg",AR346*VLOOKUP($D346,$D$1422:$AY$1445,COLUMNS($D346:AS346),FALSE))</f>
        <v>753.54459644629196</v>
      </c>
      <c r="AT346" s="311">
        <f>IF(AS346="Neg","Neg",AS346*VLOOKUP($D346,$D$1422:$AY$1445,COLUMNS($D346:AT346),FALSE))</f>
        <v>779.47335737220237</v>
      </c>
      <c r="AU346" s="311">
        <f>IF(AT346="Neg","Neg",AT346*VLOOKUP($D346,$D$1422:$AY$1445,COLUMNS($D346:AU346),FALSE))</f>
        <v>803.28536757684492</v>
      </c>
      <c r="AV346" s="311">
        <f>IF(AU346="Neg","Neg",AU346*VLOOKUP($D346,$D$1422:$AY$1445,COLUMNS($D346:AV346),FALSE))</f>
        <v>840.26534717570382</v>
      </c>
      <c r="AW346" s="311">
        <f>IF(AV346="Neg","Neg",AV346*VLOOKUP($D346,$D$1422:$AY$1445,COLUMNS($D346:AW346),FALSE))</f>
        <v>876.51470327741629</v>
      </c>
      <c r="AX346" s="311">
        <f>IF(AW346="Neg","Neg",AW346*VLOOKUP($D346,$D$1422:$AY$1445,COLUMNS($D346:AX346),FALSE))</f>
        <v>897.42096593905251</v>
      </c>
      <c r="AY346" s="311">
        <f>IF(AX346="Neg","Neg",AX346*VLOOKUP($D346,$D$1422:$AY$1445,COLUMNS($D346:AY346),FALSE))</f>
        <v>929.56839981349776</v>
      </c>
      <c r="AZ346" s="311">
        <f>IF(AY346="Neg","Neg",AY346*VLOOKUP($D346,$D$1422:AZ$1445,COLUMNS($D346:AZ346),FALSE))</f>
        <v>966.93211225106757</v>
      </c>
      <c r="BA346" s="311">
        <f>IF(AZ346="Neg","Neg",AZ346*VLOOKUP($D346,$D$1422:BA$1445,COLUMNS($D346:BA346),FALSE))</f>
        <v>1007.8269323565752</v>
      </c>
      <c r="BB346" s="311">
        <f>IF(BA346="Neg","Neg",BA346*VLOOKUP($D346,$D$1422:BB$1445,COLUMNS($D346:BB346),FALSE))</f>
        <v>1047.5227069585799</v>
      </c>
      <c r="BC346" s="311">
        <f>IF(BB346="Neg","Neg",BB346*VLOOKUP($D346,$D$1422:BC$1445,COLUMNS($D346:BC346),FALSE))</f>
        <v>1091.6070072422006</v>
      </c>
    </row>
    <row r="347" spans="1:55">
      <c r="A347" s="304"/>
      <c r="B347" s="135" t="s">
        <v>1012</v>
      </c>
      <c r="C347" s="309" t="s">
        <v>157</v>
      </c>
      <c r="D347" s="166" t="s">
        <v>230</v>
      </c>
      <c r="E347" s="168"/>
      <c r="F347" s="168"/>
      <c r="G347" s="168"/>
      <c r="H347" s="168"/>
      <c r="I347" s="168"/>
      <c r="J347" s="168"/>
      <c r="K347" s="168"/>
      <c r="L347" s="168"/>
      <c r="M347" s="168"/>
      <c r="N347" s="168"/>
      <c r="O347" s="168"/>
      <c r="P347" s="168"/>
      <c r="Q347" s="168"/>
      <c r="R347" s="168"/>
      <c r="S347" s="168"/>
      <c r="T347" s="168"/>
      <c r="U347" s="168"/>
      <c r="V347" s="168"/>
      <c r="W347" s="168"/>
      <c r="X347" s="168"/>
      <c r="Y347" s="168"/>
      <c r="Z347" s="168"/>
      <c r="AA347" s="168"/>
      <c r="AB347" s="168"/>
      <c r="AC347" s="168"/>
      <c r="AD347" s="168"/>
      <c r="AE347" s="168"/>
      <c r="AF347" s="310">
        <v>120</v>
      </c>
      <c r="AG347" s="310">
        <v>385</v>
      </c>
      <c r="AH347" s="310">
        <v>415</v>
      </c>
      <c r="AI347" s="311">
        <f>IF(AH347="Neg","Neg",AH347*VLOOKUP($D347,$D$1422:$AY$1445,COLUMNS($D347:AI347),FALSE))</f>
        <v>438.88990408206064</v>
      </c>
      <c r="AJ347" s="311">
        <f>IF(AI347="Neg","Neg",AI347*VLOOKUP($D347,$D$1422:$AY$1445,COLUMNS($D347:AJ347),FALSE))</f>
        <v>455.22842355374843</v>
      </c>
      <c r="AK347" s="311">
        <f>IF(AJ347="Neg","Neg",AJ347*VLOOKUP($D347,$D$1422:$AY$1445,COLUMNS($D347:AK347),FALSE))</f>
        <v>481.29747286464999</v>
      </c>
      <c r="AL347" s="311">
        <f>IF(AK347="Neg","Neg",AK347*VLOOKUP($D347,$D$1422:$AY$1445,COLUMNS($D347:AL347),FALSE))</f>
        <v>510.20304429002186</v>
      </c>
      <c r="AM347" s="311">
        <f>IF(AL347="Neg","Neg",AL347*VLOOKUP($D347,$D$1422:$AY$1445,COLUMNS($D347:AM347),FALSE))</f>
        <v>536.61387888400463</v>
      </c>
      <c r="AN347" s="311">
        <f>IF(AM347="Neg","Neg",AM347*VLOOKUP($D347,$D$1422:$AY$1445,COLUMNS($D347:AN347),FALSE))</f>
        <v>571.87733254063426</v>
      </c>
      <c r="AO347" s="311">
        <f>IF(AN347="Neg","Neg",AN347*VLOOKUP($D347,$D$1422:$AY$1445,COLUMNS($D347:AO347),FALSE))</f>
        <v>603.56830615556578</v>
      </c>
      <c r="AP347" s="311">
        <f>IF(AO347="Neg","Neg",AO347*VLOOKUP($D347,$D$1422:$AY$1445,COLUMNS($D347:AP347),FALSE))</f>
        <v>633.91410753152297</v>
      </c>
      <c r="AQ347" s="311">
        <f>IF(AP347="Neg","Neg",AP347*VLOOKUP($D347,$D$1422:$AY$1445,COLUMNS($D347:AQ347),FALSE))</f>
        <v>635.46502690629518</v>
      </c>
      <c r="AR347" s="311">
        <f>IF(AQ347="Neg","Neg",AQ347*VLOOKUP($D347,$D$1422:$AY$1445,COLUMNS($D347:AR347),FALSE))</f>
        <v>635.22928378150004</v>
      </c>
      <c r="AS347" s="311">
        <f>IF(AR347="Neg","Neg",AR347*VLOOKUP($D347,$D$1422:$AY$1445,COLUMNS($D347:AS347),FALSE))</f>
        <v>665.36384579832179</v>
      </c>
      <c r="AT347" s="311">
        <f>IF(AS347="Neg","Neg",AS347*VLOOKUP($D347,$D$1422:$AY$1445,COLUMNS($D347:AT347),FALSE))</f>
        <v>688.25839002013629</v>
      </c>
      <c r="AU347" s="311">
        <f>IF(AT347="Neg","Neg",AT347*VLOOKUP($D347,$D$1422:$AY$1445,COLUMNS($D347:AU347),FALSE))</f>
        <v>709.2838883923207</v>
      </c>
      <c r="AV347" s="311">
        <f>IF(AU347="Neg","Neg",AU347*VLOOKUP($D347,$D$1422:$AY$1445,COLUMNS($D347:AV347),FALSE))</f>
        <v>741.9364235700366</v>
      </c>
      <c r="AW347" s="311">
        <f>IF(AV347="Neg","Neg",AV347*VLOOKUP($D347,$D$1422:$AY$1445,COLUMNS($D347:AW347),FALSE))</f>
        <v>773.94383374495294</v>
      </c>
      <c r="AX347" s="311">
        <f>IF(AW347="Neg","Neg",AW347*VLOOKUP($D347,$D$1422:$AY$1445,COLUMNS($D347:AX347),FALSE))</f>
        <v>792.40361886107848</v>
      </c>
      <c r="AY347" s="311">
        <f>IF(AX347="Neg","Neg",AX347*VLOOKUP($D347,$D$1422:$AY$1445,COLUMNS($D347:AY347),FALSE))</f>
        <v>820.78911898425895</v>
      </c>
      <c r="AZ347" s="311">
        <f>IF(AY347="Neg","Neg",AY347*VLOOKUP($D347,$D$1422:AZ$1445,COLUMNS($D347:AZ347),FALSE))</f>
        <v>853.780482094028</v>
      </c>
      <c r="BA347" s="311">
        <f>IF(AZ347="Neg","Neg",AZ347*VLOOKUP($D347,$D$1422:BA$1445,COLUMNS($D347:BA347),FALSE))</f>
        <v>889.88973814463588</v>
      </c>
      <c r="BB347" s="311">
        <f>IF(BA347="Neg","Neg",BA347*VLOOKUP($D347,$D$1422:BB$1445,COLUMNS($D347:BB347),FALSE))</f>
        <v>924.940262527257</v>
      </c>
      <c r="BC347" s="311">
        <f>IF(BB347="Neg","Neg",BB347*VLOOKUP($D347,$D$1422:BC$1445,COLUMNS($D347:BC347),FALSE))</f>
        <v>963.86576171385821</v>
      </c>
    </row>
    <row r="348" spans="1:55">
      <c r="A348" s="304"/>
      <c r="B348" s="305" t="s">
        <v>1013</v>
      </c>
      <c r="C348" s="306" t="s">
        <v>158</v>
      </c>
      <c r="D348" s="305" t="s">
        <v>227</v>
      </c>
      <c r="E348" s="312"/>
      <c r="F348" s="312"/>
      <c r="G348" s="312"/>
      <c r="H348" s="312"/>
      <c r="I348" s="312"/>
      <c r="J348" s="312"/>
      <c r="K348" s="312"/>
      <c r="L348" s="312"/>
      <c r="M348" s="312"/>
      <c r="N348" s="312"/>
      <c r="O348" s="312"/>
      <c r="P348" s="312"/>
      <c r="Q348" s="312"/>
      <c r="R348" s="312"/>
      <c r="S348" s="312"/>
      <c r="T348" s="312"/>
      <c r="U348" s="312"/>
      <c r="V348" s="312"/>
      <c r="W348" s="312"/>
      <c r="X348" s="312"/>
      <c r="Y348" s="312"/>
      <c r="Z348" s="312"/>
      <c r="AA348" s="312"/>
      <c r="AB348" s="312"/>
      <c r="AC348" s="312"/>
      <c r="AD348" s="312"/>
      <c r="AE348" s="312"/>
      <c r="AF348" s="307">
        <v>0</v>
      </c>
      <c r="AG348" s="307">
        <v>900</v>
      </c>
      <c r="AH348" s="307">
        <v>950</v>
      </c>
      <c r="AI348" s="308">
        <f>IF(AH348="Neg","Neg",AH348*VLOOKUP($D348,$D$1422:$AY$1445,COLUMNS($D348:AI348),FALSE))</f>
        <v>1004.6877322360424</v>
      </c>
      <c r="AJ348" s="308">
        <f>IF(AI348="Neg","Neg",AI348*VLOOKUP($D348,$D$1422:$AY$1445,COLUMNS($D348:AJ348),FALSE))</f>
        <v>1042.0891623519542</v>
      </c>
      <c r="AK348" s="308">
        <f>IF(AJ348="Neg","Neg",AJ348*VLOOKUP($D348,$D$1422:$AY$1445,COLUMNS($D348:AK348),FALSE))</f>
        <v>1101.7652993287168</v>
      </c>
      <c r="AL348" s="308">
        <f>IF(AK348="Neg","Neg",AK348*VLOOKUP($D348,$D$1422:$AY$1445,COLUMNS($D348:AL348),FALSE))</f>
        <v>1167.9346797000501</v>
      </c>
      <c r="AM348" s="308">
        <f>IF(AL348="Neg","Neg",AL348*VLOOKUP($D348,$D$1422:$AY$1445,COLUMNS($D348:AM348),FALSE))</f>
        <v>1228.3932167224202</v>
      </c>
      <c r="AN348" s="308">
        <f>IF(AM348="Neg","Neg",AM348*VLOOKUP($D348,$D$1422:$AY$1445,COLUMNS($D348:AN348),FALSE))</f>
        <v>1309.1167853339821</v>
      </c>
      <c r="AO348" s="308">
        <f>IF(AN348="Neg","Neg",AN348*VLOOKUP($D348,$D$1422:$AY$1445,COLUMNS($D348:AO348),FALSE))</f>
        <v>1381.66238758503</v>
      </c>
      <c r="AP348" s="308">
        <f>IF(AO348="Neg","Neg",AO348*VLOOKUP($D348,$D$1422:$AY$1445,COLUMNS($D348:AP348),FALSE))</f>
        <v>1451.128679891438</v>
      </c>
      <c r="AQ348" s="308">
        <f>IF(AP348="Neg","Neg",AP348*VLOOKUP($D348,$D$1422:$AY$1445,COLUMNS($D348:AQ348),FALSE))</f>
        <v>1454.6789772553743</v>
      </c>
      <c r="AR348" s="308">
        <f>IF(AQ348="Neg","Neg",AQ348*VLOOKUP($D348,$D$1422:$AY$1445,COLUMNS($D348:AR348),FALSE))</f>
        <v>1454.1393243190962</v>
      </c>
      <c r="AS348" s="308">
        <f>IF(AR348="Neg","Neg",AR348*VLOOKUP($D348,$D$1422:$AY$1445,COLUMNS($D348:AS348),FALSE))</f>
        <v>1523.1220566467605</v>
      </c>
      <c r="AT348" s="308">
        <f>IF(AS348="Neg","Neg",AS348*VLOOKUP($D348,$D$1422:$AY$1445,COLUMNS($D348:AT348),FALSE))</f>
        <v>1575.5312542629624</v>
      </c>
      <c r="AU348" s="308">
        <f>IF(AT348="Neg","Neg",AT348*VLOOKUP($D348,$D$1422:$AY$1445,COLUMNS($D348:AU348),FALSE))</f>
        <v>1623.6619131872401</v>
      </c>
      <c r="AV348" s="308">
        <f>IF(AU348="Neg","Neg",AU348*VLOOKUP($D348,$D$1422:$AY$1445,COLUMNS($D348:AV348),FALSE))</f>
        <v>1698.4086804615295</v>
      </c>
      <c r="AW348" s="308">
        <f>IF(AV348="Neg","Neg",AV348*VLOOKUP($D348,$D$1422:$AY$1445,COLUMNS($D348:AW348),FALSE))</f>
        <v>1771.6786555607355</v>
      </c>
      <c r="AX348" s="308">
        <f>IF(AW348="Neg","Neg",AW348*VLOOKUP($D348,$D$1422:$AY$1445,COLUMNS($D348:AX348),FALSE))</f>
        <v>1813.9359949831917</v>
      </c>
      <c r="AY348" s="308">
        <f>IF(AX348="Neg","Neg",AX348*VLOOKUP($D348,$D$1422:$AY$1445,COLUMNS($D348:AY348),FALSE))</f>
        <v>1878.9148506868578</v>
      </c>
      <c r="AZ348" s="308">
        <f>IF(AY348="Neg","Neg",AY348*VLOOKUP($D348,$D$1422:AZ$1445,COLUMNS($D348:AZ348),FALSE))</f>
        <v>1954.4372481670521</v>
      </c>
      <c r="BA348" s="308">
        <f>IF(AZ348="Neg","Neg",AZ348*VLOOKUP($D348,$D$1422:BA$1445,COLUMNS($D348:BA348),FALSE))</f>
        <v>2037.0969909335038</v>
      </c>
      <c r="BB348" s="308">
        <f>IF(BA348="Neg","Neg",BA348*VLOOKUP($D348,$D$1422:BB$1445,COLUMNS($D348:BB348),FALSE))</f>
        <v>2117.3331310864919</v>
      </c>
      <c r="BC348" s="308">
        <f>IF(BB348="Neg","Neg",BB348*VLOOKUP($D348,$D$1422:BC$1445,COLUMNS($D348:BC348),FALSE))</f>
        <v>2206.4396954895551</v>
      </c>
    </row>
    <row r="349" spans="1:55">
      <c r="A349" s="304"/>
      <c r="B349" s="305" t="s">
        <v>1013</v>
      </c>
      <c r="C349" s="306" t="s">
        <v>159</v>
      </c>
      <c r="D349" s="305" t="s">
        <v>92</v>
      </c>
      <c r="E349" s="312"/>
      <c r="F349" s="312"/>
      <c r="G349" s="312"/>
      <c r="H349" s="312"/>
      <c r="I349" s="312"/>
      <c r="J349" s="312"/>
      <c r="K349" s="312"/>
      <c r="L349" s="312"/>
      <c r="M349" s="312"/>
      <c r="N349" s="312"/>
      <c r="O349" s="312"/>
      <c r="P349" s="312"/>
      <c r="Q349" s="312"/>
      <c r="R349" s="312"/>
      <c r="S349" s="312"/>
      <c r="T349" s="312"/>
      <c r="U349" s="312"/>
      <c r="V349" s="312"/>
      <c r="W349" s="312"/>
      <c r="X349" s="312"/>
      <c r="Y349" s="312"/>
      <c r="Z349" s="312"/>
      <c r="AA349" s="312"/>
      <c r="AB349" s="312"/>
      <c r="AC349" s="312"/>
      <c r="AD349" s="312"/>
      <c r="AE349" s="312"/>
      <c r="AF349" s="307">
        <v>240</v>
      </c>
      <c r="AG349" s="307">
        <v>490</v>
      </c>
      <c r="AH349" s="307">
        <v>540</v>
      </c>
      <c r="AI349" s="308">
        <f>IF(AH349="Neg","Neg",AH349*VLOOKUP($D349,$D$1422:$AY$1445,COLUMNS($D349:AI349),FALSE))</f>
        <v>571.08565832364513</v>
      </c>
      <c r="AJ349" s="308">
        <f>IF(AI349="Neg","Neg",AI349*VLOOKUP($D349,$D$1422:$AY$1445,COLUMNS($D349:AJ349),FALSE))</f>
        <v>592.34541860005811</v>
      </c>
      <c r="AK349" s="308">
        <f>IF(AJ349="Neg","Neg",AJ349*VLOOKUP($D349,$D$1422:$AY$1445,COLUMNS($D349:AK349),FALSE))</f>
        <v>626.26659119737576</v>
      </c>
      <c r="AL349" s="308">
        <f>IF(AK349="Neg","Neg",AK349*VLOOKUP($D349,$D$1422:$AY$1445,COLUMNS($D349:AL349),FALSE))</f>
        <v>663.87866004002831</v>
      </c>
      <c r="AM349" s="308">
        <f>IF(AL349="Neg","Neg",AL349*VLOOKUP($D349,$D$1422:$AY$1445,COLUMNS($D349:AM349),FALSE))</f>
        <v>698.24456529484917</v>
      </c>
      <c r="AN349" s="308">
        <f>IF(AM349="Neg","Neg",AM349*VLOOKUP($D349,$D$1422:$AY$1445,COLUMNS($D349:AN349),FALSE))</f>
        <v>744.12954113721059</v>
      </c>
      <c r="AO349" s="308">
        <f>IF(AN349="Neg","Neg",AN349*VLOOKUP($D349,$D$1422:$AY$1445,COLUMNS($D349:AO349),FALSE))</f>
        <v>785.36598873254309</v>
      </c>
      <c r="AP349" s="308">
        <f>IF(AO349="Neg","Neg",AO349*VLOOKUP($D349,$D$1422:$AY$1445,COLUMNS($D349:AP349),FALSE))</f>
        <v>824.85209172776445</v>
      </c>
      <c r="AQ349" s="308">
        <f>IF(AP349="Neg","Neg",AP349*VLOOKUP($D349,$D$1422:$AY$1445,COLUMNS($D349:AQ349),FALSE))</f>
        <v>826.87015549252828</v>
      </c>
      <c r="AR349" s="308">
        <f>IF(AQ349="Neg","Neg",AQ349*VLOOKUP($D349,$D$1422:$AY$1445,COLUMNS($D349:AR349),FALSE))</f>
        <v>826.56340540243343</v>
      </c>
      <c r="AS349" s="308">
        <f>IF(AR349="Neg","Neg",AR349*VLOOKUP($D349,$D$1422:$AY$1445,COLUMNS($D349:AS349),FALSE))</f>
        <v>865.77464272552675</v>
      </c>
      <c r="AT349" s="308">
        <f>IF(AS349="Neg","Neg",AS349*VLOOKUP($D349,$D$1422:$AY$1445,COLUMNS($D349:AT349),FALSE))</f>
        <v>895.56513400210463</v>
      </c>
      <c r="AU349" s="308">
        <f>IF(AT349="Neg","Neg",AT349*VLOOKUP($D349,$D$1422:$AY$1445,COLUMNS($D349:AU349),FALSE))</f>
        <v>922.92361381169394</v>
      </c>
      <c r="AV349" s="308">
        <f>IF(AU349="Neg","Neg",AU349*VLOOKUP($D349,$D$1422:$AY$1445,COLUMNS($D349:AV349),FALSE))</f>
        <v>965.4112499465532</v>
      </c>
      <c r="AW349" s="308">
        <f>IF(AV349="Neg","Neg",AV349*VLOOKUP($D349,$D$1422:$AY$1445,COLUMNS($D349:AW349),FALSE))</f>
        <v>1007.0594463187334</v>
      </c>
      <c r="AX349" s="308">
        <f>IF(AW349="Neg","Neg",AW349*VLOOKUP($D349,$D$1422:$AY$1445,COLUMNS($D349:AX349),FALSE))</f>
        <v>1031.0794076746558</v>
      </c>
      <c r="AY349" s="308">
        <f>IF(AX349="Neg","Neg",AX349*VLOOKUP($D349,$D$1422:$AY$1445,COLUMNS($D349:AY349),FALSE))</f>
        <v>1068.0147572325291</v>
      </c>
      <c r="AZ349" s="308">
        <f>IF(AY349="Neg","Neg",AY349*VLOOKUP($D349,$D$1422:AZ$1445,COLUMNS($D349:AZ349),FALSE))</f>
        <v>1110.9432779054816</v>
      </c>
      <c r="BA349" s="308">
        <f>IF(AZ349="Neg","Neg",AZ349*VLOOKUP($D349,$D$1422:BA$1445,COLUMNS($D349:BA349),FALSE))</f>
        <v>1157.9288158990437</v>
      </c>
      <c r="BB349" s="308">
        <f>IF(BA349="Neg","Neg",BA349*VLOOKUP($D349,$D$1422:BB$1445,COLUMNS($D349:BB349),FALSE))</f>
        <v>1203.5367271439</v>
      </c>
      <c r="BC349" s="308">
        <f>IF(BB349="Neg","Neg",BB349*VLOOKUP($D349,$D$1422:BC$1445,COLUMNS($D349:BC349),FALSE))</f>
        <v>1254.1867742782727</v>
      </c>
    </row>
    <row r="350" spans="1:55">
      <c r="A350" s="304"/>
      <c r="B350" s="305" t="s">
        <v>1013</v>
      </c>
      <c r="C350" s="306" t="s">
        <v>160</v>
      </c>
      <c r="D350" s="305" t="s">
        <v>791</v>
      </c>
      <c r="E350" s="312"/>
      <c r="F350" s="312"/>
      <c r="G350" s="312"/>
      <c r="H350" s="312"/>
      <c r="I350" s="312"/>
      <c r="J350" s="312"/>
      <c r="K350" s="312"/>
      <c r="L350" s="312"/>
      <c r="M350" s="312"/>
      <c r="N350" s="312"/>
      <c r="O350" s="312"/>
      <c r="P350" s="312"/>
      <c r="Q350" s="312"/>
      <c r="R350" s="312"/>
      <c r="S350" s="312"/>
      <c r="T350" s="312"/>
      <c r="U350" s="312"/>
      <c r="V350" s="312"/>
      <c r="W350" s="312"/>
      <c r="X350" s="312"/>
      <c r="Y350" s="312"/>
      <c r="Z350" s="312"/>
      <c r="AA350" s="312"/>
      <c r="AB350" s="312"/>
      <c r="AC350" s="312"/>
      <c r="AD350" s="312"/>
      <c r="AE350" s="312"/>
      <c r="AF350" s="307">
        <v>0</v>
      </c>
      <c r="AG350" s="307">
        <v>-1400</v>
      </c>
      <c r="AH350" s="307">
        <v>-1950</v>
      </c>
      <c r="AI350" s="308">
        <f>IF(AH350="Neg","Neg",AH350*VLOOKUP($D350,$D$1422:$AY$1445,COLUMNS($D350:AI350),FALSE))</f>
        <v>-2062.2537661687188</v>
      </c>
      <c r="AJ350" s="308">
        <f>IF(AI350="Neg","Neg",AI350*VLOOKUP($D350,$D$1422:$AY$1445,COLUMNS($D350:AJ350),FALSE))</f>
        <v>-2139.0251227224326</v>
      </c>
      <c r="AK350" s="308">
        <f>IF(AJ350="Neg","Neg",AJ350*VLOOKUP($D350,$D$1422:$AY$1445,COLUMNS($D350:AK350),FALSE))</f>
        <v>-2261.5182459905241</v>
      </c>
      <c r="AL350" s="308">
        <f>IF(AK350="Neg","Neg",AK350*VLOOKUP($D350,$D$1422:$AY$1445,COLUMNS($D350:AL350),FALSE))</f>
        <v>-2397.3396057001028</v>
      </c>
      <c r="AM350" s="308">
        <f>IF(AL350="Neg","Neg",AL350*VLOOKUP($D350,$D$1422:$AY$1445,COLUMNS($D350:AM350),FALSE))</f>
        <v>-2521.4387080091783</v>
      </c>
      <c r="AN350" s="308">
        <f>IF(AM350="Neg","Neg",AM350*VLOOKUP($D350,$D$1422:$AY$1445,COLUMNS($D350:AN350),FALSE))</f>
        <v>-2687.1344541065946</v>
      </c>
      <c r="AO350" s="308">
        <f>IF(AN350="Neg","Neg",AN350*VLOOKUP($D350,$D$1422:$AY$1445,COLUMNS($D350:AO350),FALSE))</f>
        <v>-2836.0438482008508</v>
      </c>
      <c r="AP350" s="308">
        <f>IF(AO350="Neg","Neg",AO350*VLOOKUP($D350,$D$1422:$AY$1445,COLUMNS($D350:AP350),FALSE))</f>
        <v>-2978.6325534613725</v>
      </c>
      <c r="AQ350" s="308">
        <f>IF(AP350="Neg","Neg",AP350*VLOOKUP($D350,$D$1422:$AY$1445,COLUMNS($D350:AQ350),FALSE))</f>
        <v>-2985.9200059452419</v>
      </c>
      <c r="AR350" s="308">
        <f>IF(AQ350="Neg","Neg",AQ350*VLOOKUP($D350,$D$1422:$AY$1445,COLUMNS($D350:AR350),FALSE))</f>
        <v>-2984.8122972865658</v>
      </c>
      <c r="AS350" s="308">
        <f>IF(AR350="Neg","Neg",AR350*VLOOKUP($D350,$D$1422:$AY$1445,COLUMNS($D350:AS350),FALSE))</f>
        <v>-3126.4084320644029</v>
      </c>
      <c r="AT350" s="308">
        <f>IF(AS350="Neg","Neg",AS350*VLOOKUP($D350,$D$1422:$AY$1445,COLUMNS($D350:AT350),FALSE))</f>
        <v>-3233.9852061187121</v>
      </c>
      <c r="AU350" s="308">
        <f>IF(AT350="Neg","Neg",AT350*VLOOKUP($D350,$D$1422:$AY$1445,COLUMNS($D350:AU350),FALSE))</f>
        <v>-3332.7797165422294</v>
      </c>
      <c r="AV350" s="308">
        <f>IF(AU350="Neg","Neg",AU350*VLOOKUP($D350,$D$1422:$AY$1445,COLUMNS($D350:AV350),FALSE))</f>
        <v>-3486.2072914736655</v>
      </c>
      <c r="AW350" s="308">
        <f>IF(AV350="Neg","Neg",AV350*VLOOKUP($D350,$D$1422:$AY$1445,COLUMNS($D350:AW350),FALSE))</f>
        <v>-3636.603556150983</v>
      </c>
      <c r="AX350" s="308">
        <f>IF(AW350="Neg","Neg",AW350*VLOOKUP($D350,$D$1422:$AY$1445,COLUMNS($D350:AX350),FALSE))</f>
        <v>-3723.3423054918139</v>
      </c>
      <c r="AY350" s="308">
        <f>IF(AX350="Neg","Neg",AX350*VLOOKUP($D350,$D$1422:$AY$1445,COLUMNS($D350:AY350),FALSE))</f>
        <v>-3856.7199566730233</v>
      </c>
      <c r="AZ350" s="308">
        <f>IF(AY350="Neg","Neg",AY350*VLOOKUP($D350,$D$1422:AZ$1445,COLUMNS($D350:AZ350),FALSE))</f>
        <v>-4011.7396146586852</v>
      </c>
      <c r="BA350" s="308">
        <f>IF(AZ350="Neg","Neg",AZ350*VLOOKUP($D350,$D$1422:BA$1445,COLUMNS($D350:BA350),FALSE))</f>
        <v>-4181.4096129687705</v>
      </c>
      <c r="BB350" s="308">
        <f>IF(BA350="Neg","Neg",BA350*VLOOKUP($D350,$D$1422:BB$1445,COLUMNS($D350:BB350),FALSE))</f>
        <v>-4346.1048480196405</v>
      </c>
      <c r="BC350" s="308">
        <f>IF(BB350="Neg","Neg",BB350*VLOOKUP($D350,$D$1422:BC$1445,COLUMNS($D350:BC350),FALSE))</f>
        <v>-4529.0077960048757</v>
      </c>
    </row>
    <row r="351" spans="1:55">
      <c r="A351" s="304"/>
      <c r="B351" s="305" t="s">
        <v>1013</v>
      </c>
      <c r="C351" s="306" t="s">
        <v>161</v>
      </c>
      <c r="D351" s="305" t="s">
        <v>791</v>
      </c>
      <c r="E351" s="312"/>
      <c r="F351" s="312"/>
      <c r="G351" s="312"/>
      <c r="H351" s="312"/>
      <c r="I351" s="312"/>
      <c r="J351" s="312"/>
      <c r="K351" s="312"/>
      <c r="L351" s="312"/>
      <c r="M351" s="312"/>
      <c r="N351" s="312"/>
      <c r="O351" s="312"/>
      <c r="P351" s="312"/>
      <c r="Q351" s="312"/>
      <c r="R351" s="312"/>
      <c r="S351" s="312"/>
      <c r="T351" s="312"/>
      <c r="U351" s="312"/>
      <c r="V351" s="312"/>
      <c r="W351" s="312"/>
      <c r="X351" s="312"/>
      <c r="Y351" s="312"/>
      <c r="Z351" s="312"/>
      <c r="AA351" s="312"/>
      <c r="AB351" s="312"/>
      <c r="AC351" s="312"/>
      <c r="AD351" s="312"/>
      <c r="AE351" s="312"/>
      <c r="AF351" s="307">
        <v>0</v>
      </c>
      <c r="AG351" s="307">
        <v>-200</v>
      </c>
      <c r="AH351" s="307">
        <v>-250</v>
      </c>
      <c r="AI351" s="308">
        <f>IF(AH351="Neg","Neg",AH351*VLOOKUP($D351,$D$1422:$AY$1445,COLUMNS($D351:AI351),FALSE))</f>
        <v>-264.39150848316905</v>
      </c>
      <c r="AJ351" s="308">
        <f>IF(AI351="Neg","Neg",AI351*VLOOKUP($D351,$D$1422:$AY$1445,COLUMNS($D351:AJ351),FALSE))</f>
        <v>-274.23399009261954</v>
      </c>
      <c r="AK351" s="308">
        <f>IF(AJ351="Neg","Neg",AJ351*VLOOKUP($D351,$D$1422:$AY$1445,COLUMNS($D351:AK351),FALSE))</f>
        <v>-289.93823666545183</v>
      </c>
      <c r="AL351" s="308">
        <f>IF(AK351="Neg","Neg",AK351*VLOOKUP($D351,$D$1422:$AY$1445,COLUMNS($D351:AL351),FALSE))</f>
        <v>-307.35123150001323</v>
      </c>
      <c r="AM351" s="308">
        <f>IF(AL351="Neg","Neg",AL351*VLOOKUP($D351,$D$1422:$AY$1445,COLUMNS($D351:AM351),FALSE))</f>
        <v>-323.26137282168958</v>
      </c>
      <c r="AN351" s="308">
        <f>IF(AM351="Neg","Neg",AM351*VLOOKUP($D351,$D$1422:$AY$1445,COLUMNS($D351:AN351),FALSE))</f>
        <v>-344.50441719315324</v>
      </c>
      <c r="AO351" s="308">
        <f>IF(AN351="Neg","Neg",AN351*VLOOKUP($D351,$D$1422:$AY$1445,COLUMNS($D351:AO351),FALSE))</f>
        <v>-363.59536515395536</v>
      </c>
      <c r="AP351" s="308">
        <f>IF(AO351="Neg","Neg",AO351*VLOOKUP($D351,$D$1422:$AY$1445,COLUMNS($D351:AP351),FALSE))</f>
        <v>-381.87596839248374</v>
      </c>
      <c r="AQ351" s="308">
        <f>IF(AP351="Neg","Neg",AP351*VLOOKUP($D351,$D$1422:$AY$1445,COLUMNS($D351:AQ351),FALSE))</f>
        <v>-382.810257172467</v>
      </c>
      <c r="AR351" s="308">
        <f>IF(AQ351="Neg","Neg",AQ351*VLOOKUP($D351,$D$1422:$AY$1445,COLUMNS($D351:AR351),FALSE))</f>
        <v>-382.66824324186751</v>
      </c>
      <c r="AS351" s="308">
        <f>IF(AR351="Neg","Neg",AR351*VLOOKUP($D351,$D$1422:$AY$1445,COLUMNS($D351:AS351),FALSE))</f>
        <v>-400.82159385441071</v>
      </c>
      <c r="AT351" s="308">
        <f>IF(AS351="Neg","Neg",AS351*VLOOKUP($D351,$D$1422:$AY$1445,COLUMNS($D351:AT351),FALSE))</f>
        <v>-414.61348796393753</v>
      </c>
      <c r="AU351" s="308">
        <f>IF(AT351="Neg","Neg",AT351*VLOOKUP($D351,$D$1422:$AY$1445,COLUMNS($D351:AU351),FALSE))</f>
        <v>-427.27945083874744</v>
      </c>
      <c r="AV351" s="308">
        <f>IF(AU351="Neg","Neg",AU351*VLOOKUP($D351,$D$1422:$AY$1445,COLUMNS($D351:AV351),FALSE))</f>
        <v>-446.94965275303412</v>
      </c>
      <c r="AW351" s="308">
        <f>IF(AV351="Neg","Neg",AV351*VLOOKUP($D351,$D$1422:$AY$1445,COLUMNS($D351:AW351),FALSE))</f>
        <v>-466.23122514756199</v>
      </c>
      <c r="AX351" s="308">
        <f>IF(AW351="Neg","Neg",AW351*VLOOKUP($D351,$D$1422:$AY$1445,COLUMNS($D351:AX351),FALSE))</f>
        <v>-477.35157762715568</v>
      </c>
      <c r="AY351" s="308">
        <f>IF(AX351="Neg","Neg",AX351*VLOOKUP($D351,$D$1422:$AY$1445,COLUMNS($D351:AY351),FALSE))</f>
        <v>-494.45127649654148</v>
      </c>
      <c r="AZ351" s="308">
        <f>IF(AY351="Neg","Neg",AY351*VLOOKUP($D351,$D$1422:AZ$1445,COLUMNS($D351:AZ351),FALSE))</f>
        <v>-514.32559162290841</v>
      </c>
      <c r="BA351" s="308">
        <f>IF(AZ351="Neg","Neg",AZ351*VLOOKUP($D351,$D$1422:BA$1445,COLUMNS($D351:BA351),FALSE))</f>
        <v>-536.07815550881674</v>
      </c>
      <c r="BB351" s="308">
        <f>IF(BA351="Neg","Neg",BA351*VLOOKUP($D351,$D$1422:BB$1445,COLUMNS($D351:BB351),FALSE))</f>
        <v>-557.19292923328726</v>
      </c>
      <c r="BC351" s="308">
        <f>IF(BB351="Neg","Neg",BB351*VLOOKUP($D351,$D$1422:BC$1445,COLUMNS($D351:BC351),FALSE))</f>
        <v>-580.64202512883014</v>
      </c>
    </row>
    <row r="352" spans="1:55">
      <c r="A352" s="304"/>
      <c r="B352" s="305" t="s">
        <v>1013</v>
      </c>
      <c r="C352" s="306" t="s">
        <v>162</v>
      </c>
      <c r="D352" s="305" t="s">
        <v>227</v>
      </c>
      <c r="E352" s="312"/>
      <c r="F352" s="312"/>
      <c r="G352" s="312"/>
      <c r="H352" s="312"/>
      <c r="I352" s="312"/>
      <c r="J352" s="312"/>
      <c r="K352" s="312"/>
      <c r="L352" s="312"/>
      <c r="M352" s="312"/>
      <c r="N352" s="312"/>
      <c r="O352" s="312"/>
      <c r="P352" s="312"/>
      <c r="Q352" s="312"/>
      <c r="R352" s="312"/>
      <c r="S352" s="312"/>
      <c r="T352" s="312"/>
      <c r="U352" s="312"/>
      <c r="V352" s="312"/>
      <c r="W352" s="312"/>
      <c r="X352" s="312"/>
      <c r="Y352" s="312"/>
      <c r="Z352" s="312"/>
      <c r="AA352" s="312"/>
      <c r="AB352" s="312"/>
      <c r="AC352" s="312"/>
      <c r="AD352" s="312"/>
      <c r="AE352" s="312"/>
      <c r="AF352" s="307">
        <v>2300</v>
      </c>
      <c r="AG352" s="307">
        <v>3950</v>
      </c>
      <c r="AH352" s="307">
        <v>5400</v>
      </c>
      <c r="AI352" s="308">
        <f>IF(AH352="Neg","Neg",AH352*VLOOKUP($D352,$D$1422:$AY$1445,COLUMNS($D352:AI352),FALSE))</f>
        <v>5710.856583236452</v>
      </c>
      <c r="AJ352" s="308">
        <f>IF(AI352="Neg","Neg",AI352*VLOOKUP($D352,$D$1422:$AY$1445,COLUMNS($D352:AJ352),FALSE))</f>
        <v>5923.454186000582</v>
      </c>
      <c r="AK352" s="308">
        <f>IF(AJ352="Neg","Neg",AJ352*VLOOKUP($D352,$D$1422:$AY$1445,COLUMNS($D352:AK352),FALSE))</f>
        <v>6262.6659119737587</v>
      </c>
      <c r="AL352" s="308">
        <f>IF(AK352="Neg","Neg",AK352*VLOOKUP($D352,$D$1422:$AY$1445,COLUMNS($D352:AL352),FALSE))</f>
        <v>6638.7866004002844</v>
      </c>
      <c r="AM352" s="308">
        <f>IF(AL352="Neg","Neg",AL352*VLOOKUP($D352,$D$1422:$AY$1445,COLUMNS($D352:AM352),FALSE))</f>
        <v>6982.4456529484933</v>
      </c>
      <c r="AN352" s="308">
        <f>IF(AM352="Neg","Neg",AM352*VLOOKUP($D352,$D$1422:$AY$1445,COLUMNS($D352:AN352),FALSE))</f>
        <v>7441.295411372108</v>
      </c>
      <c r="AO352" s="308">
        <f>IF(AN352="Neg","Neg",AN352*VLOOKUP($D352,$D$1422:$AY$1445,COLUMNS($D352:AO352),FALSE))</f>
        <v>7853.6598873254334</v>
      </c>
      <c r="AP352" s="308">
        <f>IF(AO352="Neg","Neg",AO352*VLOOKUP($D352,$D$1422:$AY$1445,COLUMNS($D352:AP352),FALSE))</f>
        <v>8248.5209172776467</v>
      </c>
      <c r="AQ352" s="308">
        <f>IF(AP352="Neg","Neg",AP352*VLOOKUP($D352,$D$1422:$AY$1445,COLUMNS($D352:AQ352),FALSE))</f>
        <v>8268.7015549252847</v>
      </c>
      <c r="AR352" s="308">
        <f>IF(AQ352="Neg","Neg",AQ352*VLOOKUP($D352,$D$1422:$AY$1445,COLUMNS($D352:AR352),FALSE))</f>
        <v>8265.6340540243364</v>
      </c>
      <c r="AS352" s="308">
        <f>IF(AR352="Neg","Neg",AR352*VLOOKUP($D352,$D$1422:$AY$1445,COLUMNS($D352:AS352),FALSE))</f>
        <v>8657.7464272552697</v>
      </c>
      <c r="AT352" s="308">
        <f>IF(AS352="Neg","Neg",AS352*VLOOKUP($D352,$D$1422:$AY$1445,COLUMNS($D352:AT352),FALSE))</f>
        <v>8955.6513400210497</v>
      </c>
      <c r="AU352" s="308">
        <f>IF(AT352="Neg","Neg",AT352*VLOOKUP($D352,$D$1422:$AY$1445,COLUMNS($D352:AU352),FALSE))</f>
        <v>9229.236138116943</v>
      </c>
      <c r="AV352" s="308">
        <f>IF(AU352="Neg","Neg",AU352*VLOOKUP($D352,$D$1422:$AY$1445,COLUMNS($D352:AV352),FALSE))</f>
        <v>9654.1124994655347</v>
      </c>
      <c r="AW352" s="308">
        <f>IF(AV352="Neg","Neg",AV352*VLOOKUP($D352,$D$1422:$AY$1445,COLUMNS($D352:AW352),FALSE))</f>
        <v>10070.594463187337</v>
      </c>
      <c r="AX352" s="308">
        <f>IF(AW352="Neg","Neg",AW352*VLOOKUP($D352,$D$1422:$AY$1445,COLUMNS($D352:AX352),FALSE))</f>
        <v>10310.794076746561</v>
      </c>
      <c r="AY352" s="308">
        <f>IF(AX352="Neg","Neg",AX352*VLOOKUP($D352,$D$1422:$AY$1445,COLUMNS($D352:AY352),FALSE))</f>
        <v>10680.147572325293</v>
      </c>
      <c r="AZ352" s="308">
        <f>IF(AY352="Neg","Neg",AY352*VLOOKUP($D352,$D$1422:AZ$1445,COLUMNS($D352:AZ352),FALSE))</f>
        <v>11109.43277905482</v>
      </c>
      <c r="BA352" s="308">
        <f>IF(AZ352="Neg","Neg",AZ352*VLOOKUP($D352,$D$1422:BA$1445,COLUMNS($D352:BA352),FALSE))</f>
        <v>11579.288158990439</v>
      </c>
      <c r="BB352" s="308">
        <f>IF(BA352="Neg","Neg",BA352*VLOOKUP($D352,$D$1422:BB$1445,COLUMNS($D352:BB352),FALSE))</f>
        <v>12035.367271439003</v>
      </c>
      <c r="BC352" s="308">
        <f>IF(BB352="Neg","Neg",BB352*VLOOKUP($D352,$D$1422:BC$1445,COLUMNS($D352:BC352),FALSE))</f>
        <v>12541.86774278273</v>
      </c>
    </row>
    <row r="353" spans="1:55">
      <c r="A353" s="304"/>
      <c r="B353" s="305" t="s">
        <v>1013</v>
      </c>
      <c r="C353" s="306" t="s">
        <v>163</v>
      </c>
      <c r="D353" s="305" t="s">
        <v>791</v>
      </c>
      <c r="E353" s="312"/>
      <c r="F353" s="312"/>
      <c r="G353" s="312"/>
      <c r="H353" s="312"/>
      <c r="I353" s="312"/>
      <c r="J353" s="312"/>
      <c r="K353" s="312"/>
      <c r="L353" s="312"/>
      <c r="M353" s="312"/>
      <c r="N353" s="312"/>
      <c r="O353" s="312"/>
      <c r="P353" s="312"/>
      <c r="Q353" s="312"/>
      <c r="R353" s="312"/>
      <c r="S353" s="312"/>
      <c r="T353" s="312"/>
      <c r="U353" s="312"/>
      <c r="V353" s="312"/>
      <c r="W353" s="312"/>
      <c r="X353" s="312"/>
      <c r="Y353" s="312"/>
      <c r="Z353" s="312"/>
      <c r="AA353" s="312"/>
      <c r="AB353" s="312"/>
      <c r="AC353" s="312"/>
      <c r="AD353" s="312"/>
      <c r="AE353" s="312"/>
      <c r="AF353" s="307">
        <v>0</v>
      </c>
      <c r="AG353" s="307">
        <v>100</v>
      </c>
      <c r="AH353" s="307">
        <v>-200</v>
      </c>
      <c r="AI353" s="308">
        <f>IF(AH353="Neg","Neg",AH353*VLOOKUP($D353,$D$1422:$AY$1445,COLUMNS($D353:AI353),FALSE))</f>
        <v>-211.51320678653525</v>
      </c>
      <c r="AJ353" s="308">
        <f>IF(AI353="Neg","Neg",AI353*VLOOKUP($D353,$D$1422:$AY$1445,COLUMNS($D353:AJ353),FALSE))</f>
        <v>-219.38719207409562</v>
      </c>
      <c r="AK353" s="308">
        <f>IF(AJ353="Neg","Neg",AJ353*VLOOKUP($D353,$D$1422:$AY$1445,COLUMNS($D353:AK353),FALSE))</f>
        <v>-231.95058933236143</v>
      </c>
      <c r="AL353" s="308">
        <f>IF(AK353="Neg","Neg",AK353*VLOOKUP($D353,$D$1422:$AY$1445,COLUMNS($D353:AL353),FALSE))</f>
        <v>-245.88098520001054</v>
      </c>
      <c r="AM353" s="308">
        <f>IF(AL353="Neg","Neg",AL353*VLOOKUP($D353,$D$1422:$AY$1445,COLUMNS($D353:AM353),FALSE))</f>
        <v>-258.6090982573516</v>
      </c>
      <c r="AN353" s="308">
        <f>IF(AM353="Neg","Neg",AM353*VLOOKUP($D353,$D$1422:$AY$1445,COLUMNS($D353:AN353),FALSE))</f>
        <v>-275.60353375452252</v>
      </c>
      <c r="AO353" s="308">
        <f>IF(AN353="Neg","Neg",AN353*VLOOKUP($D353,$D$1422:$AY$1445,COLUMNS($D353:AO353),FALSE))</f>
        <v>-290.87629212316421</v>
      </c>
      <c r="AP353" s="308">
        <f>IF(AO353="Neg","Neg",AO353*VLOOKUP($D353,$D$1422:$AY$1445,COLUMNS($D353:AP353),FALSE))</f>
        <v>-305.50077471398691</v>
      </c>
      <c r="AQ353" s="308">
        <f>IF(AP353="Neg","Neg",AP353*VLOOKUP($D353,$D$1422:$AY$1445,COLUMNS($D353:AQ353),FALSE))</f>
        <v>-306.24820573797354</v>
      </c>
      <c r="AR353" s="308">
        <f>IF(AQ353="Neg","Neg",AQ353*VLOOKUP($D353,$D$1422:$AY$1445,COLUMNS($D353:AR353),FALSE))</f>
        <v>-306.13459459349394</v>
      </c>
      <c r="AS353" s="308">
        <f>IF(AR353="Neg","Neg",AR353*VLOOKUP($D353,$D$1422:$AY$1445,COLUMNS($D353:AS353),FALSE))</f>
        <v>-320.65727508352853</v>
      </c>
      <c r="AT353" s="308">
        <f>IF(AS353="Neg","Neg",AS353*VLOOKUP($D353,$D$1422:$AY$1445,COLUMNS($D353:AT353),FALSE))</f>
        <v>-331.69079037115</v>
      </c>
      <c r="AU353" s="308">
        <f>IF(AT353="Neg","Neg",AT353*VLOOKUP($D353,$D$1422:$AY$1445,COLUMNS($D353:AU353),FALSE))</f>
        <v>-341.82356067099789</v>
      </c>
      <c r="AV353" s="308">
        <f>IF(AU353="Neg","Neg",AU353*VLOOKUP($D353,$D$1422:$AY$1445,COLUMNS($D353:AV353),FALSE))</f>
        <v>-357.55972220242722</v>
      </c>
      <c r="AW353" s="308">
        <f>IF(AV353="Neg","Neg",AV353*VLOOKUP($D353,$D$1422:$AY$1445,COLUMNS($D353:AW353),FALSE))</f>
        <v>-372.98498011804952</v>
      </c>
      <c r="AX353" s="308">
        <f>IF(AW353="Neg","Neg",AW353*VLOOKUP($D353,$D$1422:$AY$1445,COLUMNS($D353:AX353),FALSE))</f>
        <v>-381.88126210172447</v>
      </c>
      <c r="AY353" s="308">
        <f>IF(AX353="Neg","Neg",AX353*VLOOKUP($D353,$D$1422:$AY$1445,COLUMNS($D353:AY353),FALSE))</f>
        <v>-395.56102119723312</v>
      </c>
      <c r="AZ353" s="308">
        <f>IF(AY353="Neg","Neg",AY353*VLOOKUP($D353,$D$1422:AZ$1445,COLUMNS($D353:AZ353),FALSE))</f>
        <v>-411.46047329832663</v>
      </c>
      <c r="BA353" s="308">
        <f>IF(AZ353="Neg","Neg",AZ353*VLOOKUP($D353,$D$1422:BA$1445,COLUMNS($D353:BA353),FALSE))</f>
        <v>-428.86252440705329</v>
      </c>
      <c r="BB353" s="308">
        <f>IF(BA353="Neg","Neg",BA353*VLOOKUP($D353,$D$1422:BB$1445,COLUMNS($D353:BB353),FALSE))</f>
        <v>-445.75434338662973</v>
      </c>
      <c r="BC353" s="308">
        <f>IF(BB353="Neg","Neg",BB353*VLOOKUP($D353,$D$1422:BC$1445,COLUMNS($D353:BC353),FALSE))</f>
        <v>-464.51362010306406</v>
      </c>
    </row>
    <row r="354" spans="1:55">
      <c r="A354" s="304"/>
      <c r="B354" s="305" t="s">
        <v>1013</v>
      </c>
      <c r="C354" s="306" t="s">
        <v>164</v>
      </c>
      <c r="D354" s="305" t="s">
        <v>227</v>
      </c>
      <c r="E354" s="312"/>
      <c r="F354" s="312"/>
      <c r="G354" s="312"/>
      <c r="H354" s="312"/>
      <c r="I354" s="312"/>
      <c r="J354" s="312"/>
      <c r="K354" s="312"/>
      <c r="L354" s="312"/>
      <c r="M354" s="312"/>
      <c r="N354" s="312"/>
      <c r="O354" s="312"/>
      <c r="P354" s="312"/>
      <c r="Q354" s="312"/>
      <c r="R354" s="312"/>
      <c r="S354" s="312"/>
      <c r="T354" s="312"/>
      <c r="U354" s="312"/>
      <c r="V354" s="312"/>
      <c r="W354" s="312"/>
      <c r="X354" s="312"/>
      <c r="Y354" s="312"/>
      <c r="Z354" s="312"/>
      <c r="AA354" s="312"/>
      <c r="AB354" s="312"/>
      <c r="AC354" s="312"/>
      <c r="AD354" s="312"/>
      <c r="AE354" s="312"/>
      <c r="AF354" s="307">
        <v>0</v>
      </c>
      <c r="AG354" s="307">
        <v>-115</v>
      </c>
      <c r="AH354" s="307">
        <v>-85</v>
      </c>
      <c r="AI354" s="308">
        <f>IF(AH354="Neg","Neg",AH354*VLOOKUP($D354,$D$1422:$AY$1445,COLUMNS($D354:AI354),FALSE))</f>
        <v>-89.893112884277485</v>
      </c>
      <c r="AJ354" s="308">
        <f>IF(AI354="Neg","Neg",AI354*VLOOKUP($D354,$D$1422:$AY$1445,COLUMNS($D354:AJ354),FALSE))</f>
        <v>-93.239556631490643</v>
      </c>
      <c r="AK354" s="308">
        <f>IF(AJ354="Neg","Neg",AJ354*VLOOKUP($D354,$D$1422:$AY$1445,COLUMNS($D354:AK354),FALSE))</f>
        <v>-98.579000466253618</v>
      </c>
      <c r="AL354" s="308">
        <f>IF(AK354="Neg","Neg",AK354*VLOOKUP($D354,$D$1422:$AY$1445,COLUMNS($D354:AL354),FALSE))</f>
        <v>-104.49941871000449</v>
      </c>
      <c r="AM354" s="308">
        <f>IF(AL354="Neg","Neg",AL354*VLOOKUP($D354,$D$1422:$AY$1445,COLUMNS($D354:AM354),FALSE))</f>
        <v>-109.90886675937445</v>
      </c>
      <c r="AN354" s="308">
        <f>IF(AM354="Neg","Neg",AM354*VLOOKUP($D354,$D$1422:$AY$1445,COLUMNS($D354:AN354),FALSE))</f>
        <v>-117.13150184567209</v>
      </c>
      <c r="AO354" s="308">
        <f>IF(AN354="Neg","Neg",AN354*VLOOKUP($D354,$D$1422:$AY$1445,COLUMNS($D354:AO354),FALSE))</f>
        <v>-123.62242415234481</v>
      </c>
      <c r="AP354" s="308">
        <f>IF(AO354="Neg","Neg",AO354*VLOOKUP($D354,$D$1422:$AY$1445,COLUMNS($D354:AP354),FALSE))</f>
        <v>-129.83782925344445</v>
      </c>
      <c r="AQ354" s="308">
        <f>IF(AP354="Neg","Neg",AP354*VLOOKUP($D354,$D$1422:$AY$1445,COLUMNS($D354:AQ354),FALSE))</f>
        <v>-130.15548743863877</v>
      </c>
      <c r="AR354" s="308">
        <f>IF(AQ354="Neg","Neg",AQ354*VLOOKUP($D354,$D$1422:$AY$1445,COLUMNS($D354:AR354),FALSE))</f>
        <v>-130.10720270223496</v>
      </c>
      <c r="AS354" s="308">
        <f>IF(AR354="Neg","Neg",AR354*VLOOKUP($D354,$D$1422:$AY$1445,COLUMNS($D354:AS354),FALSE))</f>
        <v>-136.27934191049965</v>
      </c>
      <c r="AT354" s="308">
        <f>IF(AS354="Neg","Neg",AS354*VLOOKUP($D354,$D$1422:$AY$1445,COLUMNS($D354:AT354),FALSE))</f>
        <v>-140.96858590773877</v>
      </c>
      <c r="AU354" s="308">
        <f>IF(AT354="Neg","Neg",AT354*VLOOKUP($D354,$D$1422:$AY$1445,COLUMNS($D354:AU354),FALSE))</f>
        <v>-145.27501328517414</v>
      </c>
      <c r="AV354" s="308">
        <f>IF(AU354="Neg","Neg",AU354*VLOOKUP($D354,$D$1422:$AY$1445,COLUMNS($D354:AV354),FALSE))</f>
        <v>-151.96288193603161</v>
      </c>
      <c r="AW354" s="308">
        <f>IF(AV354="Neg","Neg",AV354*VLOOKUP($D354,$D$1422:$AY$1445,COLUMNS($D354:AW354),FALSE))</f>
        <v>-158.51861655017109</v>
      </c>
      <c r="AX354" s="308">
        <f>IF(AW354="Neg","Neg",AW354*VLOOKUP($D354,$D$1422:$AY$1445,COLUMNS($D354:AX354),FALSE))</f>
        <v>-162.29953639323296</v>
      </c>
      <c r="AY354" s="308">
        <f>IF(AX354="Neg","Neg",AX354*VLOOKUP($D354,$D$1422:$AY$1445,COLUMNS($D354:AY354),FALSE))</f>
        <v>-168.11343400882413</v>
      </c>
      <c r="AZ354" s="308">
        <f>IF(AY354="Neg","Neg",AY354*VLOOKUP($D354,$D$1422:AZ$1445,COLUMNS($D354:AZ354),FALSE))</f>
        <v>-174.87070115178889</v>
      </c>
      <c r="BA354" s="308">
        <f>IF(AZ354="Neg","Neg",AZ354*VLOOKUP($D354,$D$1422:BA$1445,COLUMNS($D354:BA354),FALSE))</f>
        <v>-182.26657287299773</v>
      </c>
      <c r="BB354" s="308">
        <f>IF(BA354="Neg","Neg",BA354*VLOOKUP($D354,$D$1422:BB$1445,COLUMNS($D354:BB354),FALSE))</f>
        <v>-189.44559593931771</v>
      </c>
      <c r="BC354" s="308">
        <f>IF(BB354="Neg","Neg",BB354*VLOOKUP($D354,$D$1422:BC$1445,COLUMNS($D354:BC354),FALSE))</f>
        <v>-197.4182885438023</v>
      </c>
    </row>
    <row r="355" spans="1:55">
      <c r="A355" s="304"/>
      <c r="B355" s="305" t="s">
        <v>1013</v>
      </c>
      <c r="C355" s="306" t="s">
        <v>164</v>
      </c>
      <c r="D355" s="305" t="s">
        <v>791</v>
      </c>
      <c r="E355" s="312"/>
      <c r="F355" s="312"/>
      <c r="G355" s="312"/>
      <c r="H355" s="312"/>
      <c r="I355" s="312"/>
      <c r="J355" s="312"/>
      <c r="K355" s="312"/>
      <c r="L355" s="312"/>
      <c r="M355" s="312"/>
      <c r="N355" s="312"/>
      <c r="O355" s="312"/>
      <c r="P355" s="312"/>
      <c r="Q355" s="312"/>
      <c r="R355" s="312"/>
      <c r="S355" s="312"/>
      <c r="T355" s="312"/>
      <c r="U355" s="312"/>
      <c r="V355" s="312"/>
      <c r="W355" s="312"/>
      <c r="X355" s="312"/>
      <c r="Y355" s="312"/>
      <c r="Z355" s="312"/>
      <c r="AA355" s="312"/>
      <c r="AB355" s="312"/>
      <c r="AC355" s="312"/>
      <c r="AD355" s="312"/>
      <c r="AE355" s="312"/>
      <c r="AF355" s="307">
        <v>0</v>
      </c>
      <c r="AG355" s="307">
        <v>-115</v>
      </c>
      <c r="AH355" s="307">
        <v>-85</v>
      </c>
      <c r="AI355" s="308">
        <f>IF(AH355="Neg","Neg",AH355*VLOOKUP($D355,$D$1422:$AY$1445,COLUMNS($D355:AI355),FALSE))</f>
        <v>-89.893112884277485</v>
      </c>
      <c r="AJ355" s="308">
        <f>IF(AI355="Neg","Neg",AI355*VLOOKUP($D355,$D$1422:$AY$1445,COLUMNS($D355:AJ355),FALSE))</f>
        <v>-93.239556631490643</v>
      </c>
      <c r="AK355" s="308">
        <f>IF(AJ355="Neg","Neg",AJ355*VLOOKUP($D355,$D$1422:$AY$1445,COLUMNS($D355:AK355),FALSE))</f>
        <v>-98.579000466253618</v>
      </c>
      <c r="AL355" s="308">
        <f>IF(AK355="Neg","Neg",AK355*VLOOKUP($D355,$D$1422:$AY$1445,COLUMNS($D355:AL355),FALSE))</f>
        <v>-104.49941871000449</v>
      </c>
      <c r="AM355" s="308">
        <f>IF(AL355="Neg","Neg",AL355*VLOOKUP($D355,$D$1422:$AY$1445,COLUMNS($D355:AM355),FALSE))</f>
        <v>-109.90886675937445</v>
      </c>
      <c r="AN355" s="308">
        <f>IF(AM355="Neg","Neg",AM355*VLOOKUP($D355,$D$1422:$AY$1445,COLUMNS($D355:AN355),FALSE))</f>
        <v>-117.13150184567209</v>
      </c>
      <c r="AO355" s="308">
        <f>IF(AN355="Neg","Neg",AN355*VLOOKUP($D355,$D$1422:$AY$1445,COLUMNS($D355:AO355),FALSE))</f>
        <v>-123.62242415234481</v>
      </c>
      <c r="AP355" s="308">
        <f>IF(AO355="Neg","Neg",AO355*VLOOKUP($D355,$D$1422:$AY$1445,COLUMNS($D355:AP355),FALSE))</f>
        <v>-129.83782925344445</v>
      </c>
      <c r="AQ355" s="308">
        <f>IF(AP355="Neg","Neg",AP355*VLOOKUP($D355,$D$1422:$AY$1445,COLUMNS($D355:AQ355),FALSE))</f>
        <v>-130.15548743863877</v>
      </c>
      <c r="AR355" s="308">
        <f>IF(AQ355="Neg","Neg",AQ355*VLOOKUP($D355,$D$1422:$AY$1445,COLUMNS($D355:AR355),FALSE))</f>
        <v>-130.10720270223496</v>
      </c>
      <c r="AS355" s="308">
        <f>IF(AR355="Neg","Neg",AR355*VLOOKUP($D355,$D$1422:$AY$1445,COLUMNS($D355:AS355),FALSE))</f>
        <v>-136.27934191049965</v>
      </c>
      <c r="AT355" s="308">
        <f>IF(AS355="Neg","Neg",AS355*VLOOKUP($D355,$D$1422:$AY$1445,COLUMNS($D355:AT355),FALSE))</f>
        <v>-140.96858590773877</v>
      </c>
      <c r="AU355" s="308">
        <f>IF(AT355="Neg","Neg",AT355*VLOOKUP($D355,$D$1422:$AY$1445,COLUMNS($D355:AU355),FALSE))</f>
        <v>-145.27501328517414</v>
      </c>
      <c r="AV355" s="308">
        <f>IF(AU355="Neg","Neg",AU355*VLOOKUP($D355,$D$1422:$AY$1445,COLUMNS($D355:AV355),FALSE))</f>
        <v>-151.96288193603161</v>
      </c>
      <c r="AW355" s="308">
        <f>IF(AV355="Neg","Neg",AV355*VLOOKUP($D355,$D$1422:$AY$1445,COLUMNS($D355:AW355),FALSE))</f>
        <v>-158.51861655017109</v>
      </c>
      <c r="AX355" s="308">
        <f>IF(AW355="Neg","Neg",AW355*VLOOKUP($D355,$D$1422:$AY$1445,COLUMNS($D355:AX355),FALSE))</f>
        <v>-162.29953639323296</v>
      </c>
      <c r="AY355" s="308">
        <f>IF(AX355="Neg","Neg",AX355*VLOOKUP($D355,$D$1422:$AY$1445,COLUMNS($D355:AY355),FALSE))</f>
        <v>-168.11343400882413</v>
      </c>
      <c r="AZ355" s="308">
        <f>IF(AY355="Neg","Neg",AY355*VLOOKUP($D355,$D$1422:AZ$1445,COLUMNS($D355:AZ355),FALSE))</f>
        <v>-174.87070115178889</v>
      </c>
      <c r="BA355" s="308">
        <f>IF(AZ355="Neg","Neg",AZ355*VLOOKUP($D355,$D$1422:BA$1445,COLUMNS($D355:BA355),FALSE))</f>
        <v>-182.26657287299773</v>
      </c>
      <c r="BB355" s="308">
        <f>IF(BA355="Neg","Neg",BA355*VLOOKUP($D355,$D$1422:BB$1445,COLUMNS($D355:BB355),FALSE))</f>
        <v>-189.44559593931771</v>
      </c>
      <c r="BC355" s="308">
        <f>IF(BB355="Neg","Neg",BB355*VLOOKUP($D355,$D$1422:BC$1445,COLUMNS($D355:BC355),FALSE))</f>
        <v>-197.4182885438023</v>
      </c>
    </row>
    <row r="356" spans="1:55">
      <c r="A356" s="304"/>
      <c r="B356" s="305" t="s">
        <v>1013</v>
      </c>
      <c r="C356" s="306" t="s">
        <v>165</v>
      </c>
      <c r="D356" s="305" t="s">
        <v>791</v>
      </c>
      <c r="E356" s="312"/>
      <c r="F356" s="312"/>
      <c r="G356" s="312"/>
      <c r="H356" s="312"/>
      <c r="I356" s="312"/>
      <c r="J356" s="312"/>
      <c r="K356" s="312"/>
      <c r="L356" s="312"/>
      <c r="M356" s="312"/>
      <c r="N356" s="312"/>
      <c r="O356" s="312"/>
      <c r="P356" s="312"/>
      <c r="Q356" s="312"/>
      <c r="R356" s="312"/>
      <c r="S356" s="312"/>
      <c r="T356" s="312"/>
      <c r="U356" s="312"/>
      <c r="V356" s="312"/>
      <c r="W356" s="312"/>
      <c r="X356" s="312"/>
      <c r="Y356" s="312"/>
      <c r="Z356" s="312"/>
      <c r="AA356" s="312"/>
      <c r="AB356" s="312"/>
      <c r="AC356" s="312"/>
      <c r="AD356" s="312"/>
      <c r="AE356" s="312"/>
      <c r="AF356" s="307">
        <v>0</v>
      </c>
      <c r="AG356" s="307">
        <v>100</v>
      </c>
      <c r="AH356" s="307">
        <v>250</v>
      </c>
      <c r="AI356" s="308">
        <f>IF(AH356="Neg","Neg",AH356*VLOOKUP($D356,$D$1422:$AY$1445,COLUMNS($D356:AI356),FALSE))</f>
        <v>264.39150848316905</v>
      </c>
      <c r="AJ356" s="308">
        <f>IF(AI356="Neg","Neg",AI356*VLOOKUP($D356,$D$1422:$AY$1445,COLUMNS($D356:AJ356),FALSE))</f>
        <v>274.23399009261954</v>
      </c>
      <c r="AK356" s="308">
        <f>IF(AJ356="Neg","Neg",AJ356*VLOOKUP($D356,$D$1422:$AY$1445,COLUMNS($D356:AK356),FALSE))</f>
        <v>289.93823666545183</v>
      </c>
      <c r="AL356" s="308">
        <f>IF(AK356="Neg","Neg",AK356*VLOOKUP($D356,$D$1422:$AY$1445,COLUMNS($D356:AL356),FALSE))</f>
        <v>307.35123150001323</v>
      </c>
      <c r="AM356" s="308">
        <f>IF(AL356="Neg","Neg",AL356*VLOOKUP($D356,$D$1422:$AY$1445,COLUMNS($D356:AM356),FALSE))</f>
        <v>323.26137282168958</v>
      </c>
      <c r="AN356" s="308">
        <f>IF(AM356="Neg","Neg",AM356*VLOOKUP($D356,$D$1422:$AY$1445,COLUMNS($D356:AN356),FALSE))</f>
        <v>344.50441719315324</v>
      </c>
      <c r="AO356" s="308">
        <f>IF(AN356="Neg","Neg",AN356*VLOOKUP($D356,$D$1422:$AY$1445,COLUMNS($D356:AO356),FALSE))</f>
        <v>363.59536515395536</v>
      </c>
      <c r="AP356" s="308">
        <f>IF(AO356="Neg","Neg",AO356*VLOOKUP($D356,$D$1422:$AY$1445,COLUMNS($D356:AP356),FALSE))</f>
        <v>381.87596839248374</v>
      </c>
      <c r="AQ356" s="308">
        <f>IF(AP356="Neg","Neg",AP356*VLOOKUP($D356,$D$1422:$AY$1445,COLUMNS($D356:AQ356),FALSE))</f>
        <v>382.810257172467</v>
      </c>
      <c r="AR356" s="308">
        <f>IF(AQ356="Neg","Neg",AQ356*VLOOKUP($D356,$D$1422:$AY$1445,COLUMNS($D356:AR356),FALSE))</f>
        <v>382.66824324186751</v>
      </c>
      <c r="AS356" s="308">
        <f>IF(AR356="Neg","Neg",AR356*VLOOKUP($D356,$D$1422:$AY$1445,COLUMNS($D356:AS356),FALSE))</f>
        <v>400.82159385441071</v>
      </c>
      <c r="AT356" s="308">
        <f>IF(AS356="Neg","Neg",AS356*VLOOKUP($D356,$D$1422:$AY$1445,COLUMNS($D356:AT356),FALSE))</f>
        <v>414.61348796393753</v>
      </c>
      <c r="AU356" s="308">
        <f>IF(AT356="Neg","Neg",AT356*VLOOKUP($D356,$D$1422:$AY$1445,COLUMNS($D356:AU356),FALSE))</f>
        <v>427.27945083874744</v>
      </c>
      <c r="AV356" s="308">
        <f>IF(AU356="Neg","Neg",AU356*VLOOKUP($D356,$D$1422:$AY$1445,COLUMNS($D356:AV356),FALSE))</f>
        <v>446.94965275303412</v>
      </c>
      <c r="AW356" s="308">
        <f>IF(AV356="Neg","Neg",AV356*VLOOKUP($D356,$D$1422:$AY$1445,COLUMNS($D356:AW356),FALSE))</f>
        <v>466.23122514756199</v>
      </c>
      <c r="AX356" s="308">
        <f>IF(AW356="Neg","Neg",AW356*VLOOKUP($D356,$D$1422:$AY$1445,COLUMNS($D356:AX356),FALSE))</f>
        <v>477.35157762715568</v>
      </c>
      <c r="AY356" s="308">
        <f>IF(AX356="Neg","Neg",AX356*VLOOKUP($D356,$D$1422:$AY$1445,COLUMNS($D356:AY356),FALSE))</f>
        <v>494.45127649654148</v>
      </c>
      <c r="AZ356" s="308">
        <f>IF(AY356="Neg","Neg",AY356*VLOOKUP($D356,$D$1422:AZ$1445,COLUMNS($D356:AZ356),FALSE))</f>
        <v>514.32559162290841</v>
      </c>
      <c r="BA356" s="308">
        <f>IF(AZ356="Neg","Neg",AZ356*VLOOKUP($D356,$D$1422:BA$1445,COLUMNS($D356:BA356),FALSE))</f>
        <v>536.07815550881674</v>
      </c>
      <c r="BB356" s="308">
        <f>IF(BA356="Neg","Neg",BA356*VLOOKUP($D356,$D$1422:BB$1445,COLUMNS($D356:BB356),FALSE))</f>
        <v>557.19292923328726</v>
      </c>
      <c r="BC356" s="308">
        <f>IF(BB356="Neg","Neg",BB356*VLOOKUP($D356,$D$1422:BC$1445,COLUMNS($D356:BC356),FALSE))</f>
        <v>580.64202512883014</v>
      </c>
    </row>
    <row r="357" spans="1:55">
      <c r="A357" s="304"/>
      <c r="B357" s="305" t="s">
        <v>1013</v>
      </c>
      <c r="C357" s="306" t="s">
        <v>166</v>
      </c>
      <c r="D357" s="305" t="s">
        <v>791</v>
      </c>
      <c r="E357" s="312"/>
      <c r="F357" s="312"/>
      <c r="G357" s="312"/>
      <c r="H357" s="312"/>
      <c r="I357" s="312"/>
      <c r="J357" s="312"/>
      <c r="K357" s="312"/>
      <c r="L357" s="312"/>
      <c r="M357" s="312"/>
      <c r="N357" s="312"/>
      <c r="O357" s="312"/>
      <c r="P357" s="312"/>
      <c r="Q357" s="312"/>
      <c r="R357" s="312"/>
      <c r="S357" s="312"/>
      <c r="T357" s="312"/>
      <c r="U357" s="312"/>
      <c r="V357" s="312"/>
      <c r="W357" s="312"/>
      <c r="X357" s="312"/>
      <c r="Y357" s="312"/>
      <c r="Z357" s="312"/>
      <c r="AA357" s="312"/>
      <c r="AB357" s="312"/>
      <c r="AC357" s="312"/>
      <c r="AD357" s="312"/>
      <c r="AE357" s="312"/>
      <c r="AF357" s="307">
        <v>2600</v>
      </c>
      <c r="AG357" s="307">
        <v>2600</v>
      </c>
      <c r="AH357" s="307">
        <v>0</v>
      </c>
      <c r="AI357" s="308">
        <f>IF(AH357="Neg","Neg",AH357*VLOOKUP($D357,$D$1422:$AY$1445,COLUMNS($D357:AI357),FALSE))</f>
        <v>0</v>
      </c>
      <c r="AJ357" s="308">
        <f>IF(AI357="Neg","Neg",AI357*VLOOKUP($D357,$D$1422:$AY$1445,COLUMNS($D357:AJ357),FALSE))</f>
        <v>0</v>
      </c>
      <c r="AK357" s="308">
        <f>IF(AJ357="Neg","Neg",AJ357*VLOOKUP($D357,$D$1422:$AY$1445,COLUMNS($D357:AK357),FALSE))</f>
        <v>0</v>
      </c>
      <c r="AL357" s="308">
        <f>IF(AK357="Neg","Neg",AK357*VLOOKUP($D357,$D$1422:$AY$1445,COLUMNS($D357:AL357),FALSE))</f>
        <v>0</v>
      </c>
      <c r="AM357" s="308">
        <f>IF(AL357="Neg","Neg",AL357*VLOOKUP($D357,$D$1422:$AY$1445,COLUMNS($D357:AM357),FALSE))</f>
        <v>0</v>
      </c>
      <c r="AN357" s="308">
        <f>IF(AM357="Neg","Neg",AM357*VLOOKUP($D357,$D$1422:$AY$1445,COLUMNS($D357:AN357),FALSE))</f>
        <v>0</v>
      </c>
      <c r="AO357" s="308">
        <f>IF(AN357="Neg","Neg",AN357*VLOOKUP($D357,$D$1422:$AY$1445,COLUMNS($D357:AO357),FALSE))</f>
        <v>0</v>
      </c>
      <c r="AP357" s="308">
        <f>IF(AO357="Neg","Neg",AO357*VLOOKUP($D357,$D$1422:$AY$1445,COLUMNS($D357:AP357),FALSE))</f>
        <v>0</v>
      </c>
      <c r="AQ357" s="308">
        <f>IF(AP357="Neg","Neg",AP357*VLOOKUP($D357,$D$1422:$AY$1445,COLUMNS($D357:AQ357),FALSE))</f>
        <v>0</v>
      </c>
      <c r="AR357" s="308">
        <f>IF(AQ357="Neg","Neg",AQ357*VLOOKUP($D357,$D$1422:$AY$1445,COLUMNS($D357:AR357),FALSE))</f>
        <v>0</v>
      </c>
      <c r="AS357" s="308">
        <f>IF(AR357="Neg","Neg",AR357*VLOOKUP($D357,$D$1422:$AY$1445,COLUMNS($D357:AS357),FALSE))</f>
        <v>0</v>
      </c>
      <c r="AT357" s="308">
        <f>IF(AS357="Neg","Neg",AS357*VLOOKUP($D357,$D$1422:$AY$1445,COLUMNS($D357:AT357),FALSE))</f>
        <v>0</v>
      </c>
      <c r="AU357" s="308">
        <f>IF(AT357="Neg","Neg",AT357*VLOOKUP($D357,$D$1422:$AY$1445,COLUMNS($D357:AU357),FALSE))</f>
        <v>0</v>
      </c>
      <c r="AV357" s="308">
        <f>IF(AU357="Neg","Neg",AU357*VLOOKUP($D357,$D$1422:$AY$1445,COLUMNS($D357:AV357),FALSE))</f>
        <v>0</v>
      </c>
      <c r="AW357" s="308">
        <f>IF(AV357="Neg","Neg",AV357*VLOOKUP($D357,$D$1422:$AY$1445,COLUMNS($D357:AW357),FALSE))</f>
        <v>0</v>
      </c>
      <c r="AX357" s="308">
        <f>IF(AW357="Neg","Neg",AW357*VLOOKUP($D357,$D$1422:$AY$1445,COLUMNS($D357:AX357),FALSE))</f>
        <v>0</v>
      </c>
      <c r="AY357" s="308">
        <f>IF(AX357="Neg","Neg",AX357*VLOOKUP($D357,$D$1422:$AY$1445,COLUMNS($D357:AY357),FALSE))</f>
        <v>0</v>
      </c>
      <c r="AZ357" s="308">
        <f>IF(AY357="Neg","Neg",AY357*VLOOKUP($D357,$D$1422:AZ$1445,COLUMNS($D357:AZ357),FALSE))</f>
        <v>0</v>
      </c>
      <c r="BA357" s="308">
        <f>IF(AZ357="Neg","Neg",AZ357*VLOOKUP($D357,$D$1422:BA$1445,COLUMNS($D357:BA357),FALSE))</f>
        <v>0</v>
      </c>
      <c r="BB357" s="308">
        <f>IF(BA357="Neg","Neg",BA357*VLOOKUP($D357,$D$1422:BB$1445,COLUMNS($D357:BB357),FALSE))</f>
        <v>0</v>
      </c>
      <c r="BC357" s="308">
        <f>IF(BB357="Neg","Neg",BB357*VLOOKUP($D357,$D$1422:BC$1445,COLUMNS($D357:BC357),FALSE))</f>
        <v>0</v>
      </c>
    </row>
    <row r="358" spans="1:55">
      <c r="A358" s="304"/>
      <c r="B358" s="305" t="s">
        <v>1013</v>
      </c>
      <c r="C358" s="306" t="s">
        <v>167</v>
      </c>
      <c r="D358" s="305" t="s">
        <v>988</v>
      </c>
      <c r="E358" s="312"/>
      <c r="F358" s="312"/>
      <c r="G358" s="312"/>
      <c r="H358" s="312"/>
      <c r="I358" s="312"/>
      <c r="J358" s="312"/>
      <c r="K358" s="312"/>
      <c r="L358" s="312"/>
      <c r="M358" s="312"/>
      <c r="N358" s="312"/>
      <c r="O358" s="312"/>
      <c r="P358" s="312"/>
      <c r="Q358" s="312"/>
      <c r="R358" s="312"/>
      <c r="S358" s="312"/>
      <c r="T358" s="312"/>
      <c r="U358" s="312"/>
      <c r="V358" s="312"/>
      <c r="W358" s="312"/>
      <c r="X358" s="312"/>
      <c r="Y358" s="312"/>
      <c r="Z358" s="312"/>
      <c r="AA358" s="312"/>
      <c r="AB358" s="312"/>
      <c r="AC358" s="312"/>
      <c r="AD358" s="312"/>
      <c r="AE358" s="312"/>
      <c r="AF358" s="307">
        <v>-220</v>
      </c>
      <c r="AG358" s="307">
        <v>-485</v>
      </c>
      <c r="AH358" s="307">
        <v>-510</v>
      </c>
      <c r="AI358" s="308">
        <f>IF(AH358="Neg","Neg",AH358*VLOOKUP($D358,$D$1422:$AY$1445,COLUMNS($D358:AI358),FALSE))</f>
        <v>-539.35867730566486</v>
      </c>
      <c r="AJ358" s="308">
        <f>IF(AI358="Neg","Neg",AI358*VLOOKUP($D358,$D$1422:$AY$1445,COLUMNS($D358:AJ358),FALSE))</f>
        <v>-559.43733978894386</v>
      </c>
      <c r="AK358" s="308">
        <f>IF(AJ358="Neg","Neg",AJ358*VLOOKUP($D358,$D$1422:$AY$1445,COLUMNS($D358:AK358),FALSE))</f>
        <v>-591.47400279752173</v>
      </c>
      <c r="AL358" s="308">
        <f>IF(AK358="Neg","Neg",AK358*VLOOKUP($D358,$D$1422:$AY$1445,COLUMNS($D358:AL358),FALSE))</f>
        <v>-626.99651226002698</v>
      </c>
      <c r="AM358" s="308">
        <f>IF(AL358="Neg","Neg",AL358*VLOOKUP($D358,$D$1422:$AY$1445,COLUMNS($D358:AM358),FALSE))</f>
        <v>-659.45320055624677</v>
      </c>
      <c r="AN358" s="308">
        <f>IF(AM358="Neg","Neg",AM358*VLOOKUP($D358,$D$1422:$AY$1445,COLUMNS($D358:AN358),FALSE))</f>
        <v>-702.7890110740326</v>
      </c>
      <c r="AO358" s="308">
        <f>IF(AN358="Neg","Neg",AN358*VLOOKUP($D358,$D$1422:$AY$1445,COLUMNS($D358:AO358),FALSE))</f>
        <v>-741.73454491406892</v>
      </c>
      <c r="AP358" s="308">
        <f>IF(AO358="Neg","Neg",AO358*VLOOKUP($D358,$D$1422:$AY$1445,COLUMNS($D358:AP358),FALSE))</f>
        <v>-779.02697552066684</v>
      </c>
      <c r="AQ358" s="308">
        <f>IF(AP358="Neg","Neg",AP358*VLOOKUP($D358,$D$1422:$AY$1445,COLUMNS($D358:AQ358),FALSE))</f>
        <v>-780.93292463183263</v>
      </c>
      <c r="AR358" s="308">
        <f>IF(AQ358="Neg","Neg",AQ358*VLOOKUP($D358,$D$1422:$AY$1445,COLUMNS($D358:AR358),FALSE))</f>
        <v>-780.64321621340969</v>
      </c>
      <c r="AS358" s="308">
        <f>IF(AR358="Neg","Neg",AR358*VLOOKUP($D358,$D$1422:$AY$1445,COLUMNS($D358:AS358),FALSE))</f>
        <v>-817.67605146299786</v>
      </c>
      <c r="AT358" s="308">
        <f>IF(AS358="Neg","Neg",AS358*VLOOKUP($D358,$D$1422:$AY$1445,COLUMNS($D358:AT358),FALSE))</f>
        <v>-845.81151544643262</v>
      </c>
      <c r="AU358" s="308">
        <f>IF(AT358="Neg","Neg",AT358*VLOOKUP($D358,$D$1422:$AY$1445,COLUMNS($D358:AU358),FALSE))</f>
        <v>-871.65007971104478</v>
      </c>
      <c r="AV358" s="308">
        <f>IF(AU358="Neg","Neg",AU358*VLOOKUP($D358,$D$1422:$AY$1445,COLUMNS($D358:AV358),FALSE))</f>
        <v>-911.77729161618959</v>
      </c>
      <c r="AW358" s="308">
        <f>IF(AV358="Neg","Neg",AV358*VLOOKUP($D358,$D$1422:$AY$1445,COLUMNS($D358:AW358),FALSE))</f>
        <v>-951.11169930102653</v>
      </c>
      <c r="AX358" s="308">
        <f>IF(AW358="Neg","Neg",AW358*VLOOKUP($D358,$D$1422:$AY$1445,COLUMNS($D358:AX358),FALSE))</f>
        <v>-973.79721835939768</v>
      </c>
      <c r="AY358" s="308">
        <f>IF(AX358="Neg","Neg",AX358*VLOOKUP($D358,$D$1422:$AY$1445,COLUMNS($D358:AY358),FALSE))</f>
        <v>-1008.6806040529448</v>
      </c>
      <c r="AZ358" s="308">
        <f>IF(AY358="Neg","Neg",AY358*VLOOKUP($D358,$D$1422:AZ$1445,COLUMNS($D358:AZ358),FALSE))</f>
        <v>-1049.2242069107333</v>
      </c>
      <c r="BA358" s="308">
        <f>IF(AZ358="Neg","Neg",AZ358*VLOOKUP($D358,$D$1422:BA$1445,COLUMNS($D358:BA358),FALSE))</f>
        <v>-1093.5994372379864</v>
      </c>
      <c r="BB358" s="308">
        <f>IF(BA358="Neg","Neg",BA358*VLOOKUP($D358,$D$1422:BB$1445,COLUMNS($D358:BB358),FALSE))</f>
        <v>-1136.6735756359064</v>
      </c>
      <c r="BC358" s="308">
        <f>IF(BB358="Neg","Neg",BB358*VLOOKUP($D358,$D$1422:BC$1445,COLUMNS($D358:BC358),FALSE))</f>
        <v>-1184.5097312628141</v>
      </c>
    </row>
    <row r="359" spans="1:55">
      <c r="A359" s="304"/>
      <c r="B359" s="305" t="s">
        <v>1013</v>
      </c>
      <c r="C359" s="306" t="s">
        <v>168</v>
      </c>
      <c r="D359" s="305" t="s">
        <v>227</v>
      </c>
      <c r="E359" s="312"/>
      <c r="F359" s="312"/>
      <c r="G359" s="312"/>
      <c r="H359" s="312"/>
      <c r="I359" s="312"/>
      <c r="J359" s="312"/>
      <c r="K359" s="312"/>
      <c r="L359" s="312"/>
      <c r="M359" s="312"/>
      <c r="N359" s="312"/>
      <c r="O359" s="312"/>
      <c r="P359" s="312"/>
      <c r="Q359" s="312"/>
      <c r="R359" s="312"/>
      <c r="S359" s="312"/>
      <c r="T359" s="312"/>
      <c r="U359" s="312"/>
      <c r="V359" s="312"/>
      <c r="W359" s="312"/>
      <c r="X359" s="312"/>
      <c r="Y359" s="312"/>
      <c r="Z359" s="312"/>
      <c r="AA359" s="312"/>
      <c r="AB359" s="312"/>
      <c r="AC359" s="312"/>
      <c r="AD359" s="312"/>
      <c r="AE359" s="312"/>
      <c r="AF359" s="307">
        <v>25</v>
      </c>
      <c r="AG359" s="307">
        <v>115</v>
      </c>
      <c r="AH359" s="307">
        <v>135</v>
      </c>
      <c r="AI359" s="308">
        <f>IF(AH359="Neg","Neg",AH359*VLOOKUP($D359,$D$1422:$AY$1445,COLUMNS($D359:AI359),FALSE))</f>
        <v>142.77141458091128</v>
      </c>
      <c r="AJ359" s="308">
        <f>IF(AI359="Neg","Neg",AI359*VLOOKUP($D359,$D$1422:$AY$1445,COLUMNS($D359:AJ359),FALSE))</f>
        <v>148.08635465001453</v>
      </c>
      <c r="AK359" s="308">
        <f>IF(AJ359="Neg","Neg",AJ359*VLOOKUP($D359,$D$1422:$AY$1445,COLUMNS($D359:AK359),FALSE))</f>
        <v>156.56664779934394</v>
      </c>
      <c r="AL359" s="308">
        <f>IF(AK359="Neg","Neg",AK359*VLOOKUP($D359,$D$1422:$AY$1445,COLUMNS($D359:AL359),FALSE))</f>
        <v>165.96966501000708</v>
      </c>
      <c r="AM359" s="308">
        <f>IF(AL359="Neg","Neg",AL359*VLOOKUP($D359,$D$1422:$AY$1445,COLUMNS($D359:AM359),FALSE))</f>
        <v>174.56114132371229</v>
      </c>
      <c r="AN359" s="308">
        <f>IF(AM359="Neg","Neg",AM359*VLOOKUP($D359,$D$1422:$AY$1445,COLUMNS($D359:AN359),FALSE))</f>
        <v>186.03238528430265</v>
      </c>
      <c r="AO359" s="308">
        <f>IF(AN359="Neg","Neg",AN359*VLOOKUP($D359,$D$1422:$AY$1445,COLUMNS($D359:AO359),FALSE))</f>
        <v>196.34149718313577</v>
      </c>
      <c r="AP359" s="308">
        <f>IF(AO359="Neg","Neg",AO359*VLOOKUP($D359,$D$1422:$AY$1445,COLUMNS($D359:AP359),FALSE))</f>
        <v>206.21302293194111</v>
      </c>
      <c r="AQ359" s="308">
        <f>IF(AP359="Neg","Neg",AP359*VLOOKUP($D359,$D$1422:$AY$1445,COLUMNS($D359:AQ359),FALSE))</f>
        <v>206.71753887313207</v>
      </c>
      <c r="AR359" s="308">
        <f>IF(AQ359="Neg","Neg",AQ359*VLOOKUP($D359,$D$1422:$AY$1445,COLUMNS($D359:AR359),FALSE))</f>
        <v>206.64085135060836</v>
      </c>
      <c r="AS359" s="308">
        <f>IF(AR359="Neg","Neg",AR359*VLOOKUP($D359,$D$1422:$AY$1445,COLUMNS($D359:AS359),FALSE))</f>
        <v>216.44366068138169</v>
      </c>
      <c r="AT359" s="308">
        <f>IF(AS359="Neg","Neg",AS359*VLOOKUP($D359,$D$1422:$AY$1445,COLUMNS($D359:AT359),FALSE))</f>
        <v>223.89128350052616</v>
      </c>
      <c r="AU359" s="308">
        <f>IF(AT359="Neg","Neg",AT359*VLOOKUP($D359,$D$1422:$AY$1445,COLUMNS($D359:AU359),FALSE))</f>
        <v>230.73090345292349</v>
      </c>
      <c r="AV359" s="308">
        <f>IF(AU359="Neg","Neg",AU359*VLOOKUP($D359,$D$1422:$AY$1445,COLUMNS($D359:AV359),FALSE))</f>
        <v>241.3528124866383</v>
      </c>
      <c r="AW359" s="308">
        <f>IF(AV359="Neg","Neg",AV359*VLOOKUP($D359,$D$1422:$AY$1445,COLUMNS($D359:AW359),FALSE))</f>
        <v>251.76486157968336</v>
      </c>
      <c r="AX359" s="308">
        <f>IF(AW359="Neg","Neg",AW359*VLOOKUP($D359,$D$1422:$AY$1445,COLUMNS($D359:AX359),FALSE))</f>
        <v>257.76985191866396</v>
      </c>
      <c r="AY359" s="308">
        <f>IF(AX359="Neg","Neg",AX359*VLOOKUP($D359,$D$1422:$AY$1445,COLUMNS($D359:AY359),FALSE))</f>
        <v>267.00368930813227</v>
      </c>
      <c r="AZ359" s="308">
        <f>IF(AY359="Neg","Neg",AY359*VLOOKUP($D359,$D$1422:AZ$1445,COLUMNS($D359:AZ359),FALSE))</f>
        <v>277.73581947637041</v>
      </c>
      <c r="BA359" s="308">
        <f>IF(AZ359="Neg","Neg",AZ359*VLOOKUP($D359,$D$1422:BA$1445,COLUMNS($D359:BA359),FALSE))</f>
        <v>289.48220397476092</v>
      </c>
      <c r="BB359" s="308">
        <f>IF(BA359="Neg","Neg",BA359*VLOOKUP($D359,$D$1422:BB$1445,COLUMNS($D359:BB359),FALSE))</f>
        <v>300.88418178597499</v>
      </c>
      <c r="BC359" s="308">
        <f>IF(BB359="Neg","Neg",BB359*VLOOKUP($D359,$D$1422:BC$1445,COLUMNS($D359:BC359),FALSE))</f>
        <v>313.54669356956816</v>
      </c>
    </row>
    <row r="360" spans="1:55">
      <c r="A360" s="304"/>
      <c r="B360" s="305" t="s">
        <v>1013</v>
      </c>
      <c r="C360" s="306" t="s">
        <v>169</v>
      </c>
      <c r="D360" s="305" t="s">
        <v>791</v>
      </c>
      <c r="E360" s="312"/>
      <c r="F360" s="312"/>
      <c r="G360" s="312"/>
      <c r="H360" s="312"/>
      <c r="I360" s="312"/>
      <c r="J360" s="312"/>
      <c r="K360" s="312"/>
      <c r="L360" s="312"/>
      <c r="M360" s="312"/>
      <c r="N360" s="312"/>
      <c r="O360" s="312"/>
      <c r="P360" s="312"/>
      <c r="Q360" s="312"/>
      <c r="R360" s="312"/>
      <c r="S360" s="312"/>
      <c r="T360" s="312"/>
      <c r="U360" s="312"/>
      <c r="V360" s="312"/>
      <c r="W360" s="312"/>
      <c r="X360" s="312"/>
      <c r="Y360" s="312"/>
      <c r="Z360" s="312"/>
      <c r="AA360" s="312"/>
      <c r="AB360" s="312"/>
      <c r="AC360" s="312"/>
      <c r="AD360" s="312"/>
      <c r="AE360" s="312"/>
      <c r="AF360" s="307">
        <v>0</v>
      </c>
      <c r="AG360" s="307">
        <v>110</v>
      </c>
      <c r="AH360" s="307">
        <v>190</v>
      </c>
      <c r="AI360" s="308">
        <f>IF(AH360="Neg","Neg",AH360*VLOOKUP($D360,$D$1422:$AY$1445,COLUMNS($D360:AI360),FALSE))</f>
        <v>200.93754644720849</v>
      </c>
      <c r="AJ360" s="308">
        <f>IF(AI360="Neg","Neg",AI360*VLOOKUP($D360,$D$1422:$AY$1445,COLUMNS($D360:AJ360),FALSE))</f>
        <v>208.41783247039083</v>
      </c>
      <c r="AK360" s="308">
        <f>IF(AJ360="Neg","Neg",AJ360*VLOOKUP($D360,$D$1422:$AY$1445,COLUMNS($D360:AK360),FALSE))</f>
        <v>220.35305986574335</v>
      </c>
      <c r="AL360" s="308">
        <f>IF(AK360="Neg","Neg",AK360*VLOOKUP($D360,$D$1422:$AY$1445,COLUMNS($D360:AL360),FALSE))</f>
        <v>233.58693594000999</v>
      </c>
      <c r="AM360" s="308">
        <f>IF(AL360="Neg","Neg",AL360*VLOOKUP($D360,$D$1422:$AY$1445,COLUMNS($D360:AM360),FALSE))</f>
        <v>245.67864334448402</v>
      </c>
      <c r="AN360" s="308">
        <f>IF(AM360="Neg","Neg",AM360*VLOOKUP($D360,$D$1422:$AY$1445,COLUMNS($D360:AN360),FALSE))</f>
        <v>261.8233570667964</v>
      </c>
      <c r="AO360" s="308">
        <f>IF(AN360="Neg","Neg",AN360*VLOOKUP($D360,$D$1422:$AY$1445,COLUMNS($D360:AO360),FALSE))</f>
        <v>276.332477517006</v>
      </c>
      <c r="AP360" s="308">
        <f>IF(AO360="Neg","Neg",AO360*VLOOKUP($D360,$D$1422:$AY$1445,COLUMNS($D360:AP360),FALSE))</f>
        <v>290.22573597828756</v>
      </c>
      <c r="AQ360" s="308">
        <f>IF(AP360="Neg","Neg",AP360*VLOOKUP($D360,$D$1422:$AY$1445,COLUMNS($D360:AQ360),FALSE))</f>
        <v>290.93579545107485</v>
      </c>
      <c r="AR360" s="308">
        <f>IF(AQ360="Neg","Neg",AQ360*VLOOKUP($D360,$D$1422:$AY$1445,COLUMNS($D360:AR360),FALSE))</f>
        <v>290.82786486381923</v>
      </c>
      <c r="AS360" s="308">
        <f>IF(AR360="Neg","Neg",AR360*VLOOKUP($D360,$D$1422:$AY$1445,COLUMNS($D360:AS360),FALSE))</f>
        <v>304.62441132935209</v>
      </c>
      <c r="AT360" s="308">
        <f>IF(AS360="Neg","Neg",AS360*VLOOKUP($D360,$D$1422:$AY$1445,COLUMNS($D360:AT360),FALSE))</f>
        <v>315.1062508525925</v>
      </c>
      <c r="AU360" s="308">
        <f>IF(AT360="Neg","Neg",AT360*VLOOKUP($D360,$D$1422:$AY$1445,COLUMNS($D360:AU360),FALSE))</f>
        <v>324.73238263744804</v>
      </c>
      <c r="AV360" s="308">
        <f>IF(AU360="Neg","Neg",AU360*VLOOKUP($D360,$D$1422:$AY$1445,COLUMNS($D360:AV360),FALSE))</f>
        <v>339.68173609230593</v>
      </c>
      <c r="AW360" s="308">
        <f>IF(AV360="Neg","Neg",AV360*VLOOKUP($D360,$D$1422:$AY$1445,COLUMNS($D360:AW360),FALSE))</f>
        <v>354.33573111214713</v>
      </c>
      <c r="AX360" s="308">
        <f>IF(AW360="Neg","Neg",AW360*VLOOKUP($D360,$D$1422:$AY$1445,COLUMNS($D360:AX360),FALSE))</f>
        <v>362.78719899663838</v>
      </c>
      <c r="AY360" s="308">
        <f>IF(AX360="Neg","Neg",AX360*VLOOKUP($D360,$D$1422:$AY$1445,COLUMNS($D360:AY360),FALSE))</f>
        <v>375.78297013737159</v>
      </c>
      <c r="AZ360" s="308">
        <f>IF(AY360="Neg","Neg",AY360*VLOOKUP($D360,$D$1422:AZ$1445,COLUMNS($D360:AZ360),FALSE))</f>
        <v>390.88744963341048</v>
      </c>
      <c r="BA360" s="308">
        <f>IF(AZ360="Neg","Neg",AZ360*VLOOKUP($D360,$D$1422:BA$1445,COLUMNS($D360:BA360),FALSE))</f>
        <v>407.41939818670085</v>
      </c>
      <c r="BB360" s="308">
        <f>IF(BA360="Neg","Neg",BA360*VLOOKUP($D360,$D$1422:BB$1445,COLUMNS($D360:BB360),FALSE))</f>
        <v>423.46662621729848</v>
      </c>
      <c r="BC360" s="308">
        <f>IF(BB360="Neg","Neg",BB360*VLOOKUP($D360,$D$1422:BC$1445,COLUMNS($D360:BC360),FALSE))</f>
        <v>441.28793909791113</v>
      </c>
    </row>
    <row r="361" spans="1:55">
      <c r="A361" s="304"/>
      <c r="B361" s="305" t="s">
        <v>1013</v>
      </c>
      <c r="C361" s="306" t="s">
        <v>169</v>
      </c>
      <c r="D361" s="305" t="s">
        <v>791</v>
      </c>
      <c r="E361" s="312"/>
      <c r="F361" s="312"/>
      <c r="G361" s="312"/>
      <c r="H361" s="312"/>
      <c r="I361" s="312"/>
      <c r="J361" s="312"/>
      <c r="K361" s="312"/>
      <c r="L361" s="312"/>
      <c r="M361" s="312"/>
      <c r="N361" s="312"/>
      <c r="O361" s="312"/>
      <c r="P361" s="312"/>
      <c r="Q361" s="312"/>
      <c r="R361" s="312"/>
      <c r="S361" s="312"/>
      <c r="T361" s="312"/>
      <c r="U361" s="312"/>
      <c r="V361" s="312"/>
      <c r="W361" s="312"/>
      <c r="X361" s="312"/>
      <c r="Y361" s="312"/>
      <c r="Z361" s="312"/>
      <c r="AA361" s="312"/>
      <c r="AB361" s="312"/>
      <c r="AC361" s="312"/>
      <c r="AD361" s="312"/>
      <c r="AE361" s="312"/>
      <c r="AF361" s="307">
        <v>250</v>
      </c>
      <c r="AG361" s="307">
        <v>300</v>
      </c>
      <c r="AH361" s="307">
        <v>70</v>
      </c>
      <c r="AI361" s="308">
        <f>IF(AH361="Neg","Neg",AH361*VLOOKUP($D361,$D$1422:$AY$1445,COLUMNS($D361:AI361),FALSE))</f>
        <v>74.029622375287332</v>
      </c>
      <c r="AJ361" s="308">
        <f>IF(AI361="Neg","Neg",AI361*VLOOKUP($D361,$D$1422:$AY$1445,COLUMNS($D361:AJ361),FALSE))</f>
        <v>76.785517225933461</v>
      </c>
      <c r="AK361" s="308">
        <f>IF(AJ361="Neg","Neg",AJ361*VLOOKUP($D361,$D$1422:$AY$1445,COLUMNS($D361:AK361),FALSE))</f>
        <v>81.182706266326491</v>
      </c>
      <c r="AL361" s="308">
        <f>IF(AK361="Neg","Neg",AK361*VLOOKUP($D361,$D$1422:$AY$1445,COLUMNS($D361:AL361),FALSE))</f>
        <v>86.058344820003683</v>
      </c>
      <c r="AM361" s="308">
        <f>IF(AL361="Neg","Neg",AL361*VLOOKUP($D361,$D$1422:$AY$1445,COLUMNS($D361:AM361),FALSE))</f>
        <v>90.513184390073064</v>
      </c>
      <c r="AN361" s="308">
        <f>IF(AM361="Neg","Neg",AM361*VLOOKUP($D361,$D$1422:$AY$1445,COLUMNS($D361:AN361),FALSE))</f>
        <v>96.461236814082881</v>
      </c>
      <c r="AO361" s="308">
        <f>IF(AN361="Neg","Neg",AN361*VLOOKUP($D361,$D$1422:$AY$1445,COLUMNS($D361:AO361),FALSE))</f>
        <v>101.80670224310747</v>
      </c>
      <c r="AP361" s="308">
        <f>IF(AO361="Neg","Neg",AO361*VLOOKUP($D361,$D$1422:$AY$1445,COLUMNS($D361:AP361),FALSE))</f>
        <v>106.92527114989542</v>
      </c>
      <c r="AQ361" s="308">
        <f>IF(AP361="Neg","Neg",AP361*VLOOKUP($D361,$D$1422:$AY$1445,COLUMNS($D361:AQ361),FALSE))</f>
        <v>107.18687200829073</v>
      </c>
      <c r="AR361" s="308">
        <f>IF(AQ361="Neg","Neg",AQ361*VLOOKUP($D361,$D$1422:$AY$1445,COLUMNS($D361:AR361),FALSE))</f>
        <v>107.14710810772287</v>
      </c>
      <c r="AS361" s="308">
        <f>IF(AR361="Neg","Neg",AR361*VLOOKUP($D361,$D$1422:$AY$1445,COLUMNS($D361:AS361),FALSE))</f>
        <v>112.23004627923497</v>
      </c>
      <c r="AT361" s="308">
        <f>IF(AS361="Neg","Neg",AS361*VLOOKUP($D361,$D$1422:$AY$1445,COLUMNS($D361:AT361),FALSE))</f>
        <v>116.09177662990248</v>
      </c>
      <c r="AU361" s="308">
        <f>IF(AT361="Neg","Neg",AT361*VLOOKUP($D361,$D$1422:$AY$1445,COLUMNS($D361:AU361),FALSE))</f>
        <v>119.63824623484925</v>
      </c>
      <c r="AV361" s="308">
        <f>IF(AU361="Neg","Neg",AU361*VLOOKUP($D361,$D$1422:$AY$1445,COLUMNS($D361:AV361),FALSE))</f>
        <v>125.14590277084952</v>
      </c>
      <c r="AW361" s="308">
        <f>IF(AV361="Neg","Neg",AV361*VLOOKUP($D361,$D$1422:$AY$1445,COLUMNS($D361:AW361),FALSE))</f>
        <v>130.54474304131733</v>
      </c>
      <c r="AX361" s="308">
        <f>IF(AW361="Neg","Neg",AW361*VLOOKUP($D361,$D$1422:$AY$1445,COLUMNS($D361:AX361),FALSE))</f>
        <v>133.65844173560356</v>
      </c>
      <c r="AY361" s="308">
        <f>IF(AX361="Neg","Neg",AX361*VLOOKUP($D361,$D$1422:$AY$1445,COLUMNS($D361:AY361),FALSE))</f>
        <v>138.44635741903159</v>
      </c>
      <c r="AZ361" s="308">
        <f>IF(AY361="Neg","Neg",AY361*VLOOKUP($D361,$D$1422:AZ$1445,COLUMNS($D361:AZ361),FALSE))</f>
        <v>144.01116565441433</v>
      </c>
      <c r="BA361" s="308">
        <f>IF(AZ361="Neg","Neg",AZ361*VLOOKUP($D361,$D$1422:BA$1445,COLUMNS($D361:BA361),FALSE))</f>
        <v>150.10188354246867</v>
      </c>
      <c r="BB361" s="308">
        <f>IF(BA361="Neg","Neg",BA361*VLOOKUP($D361,$D$1422:BB$1445,COLUMNS($D361:BB361),FALSE))</f>
        <v>156.01402018532042</v>
      </c>
      <c r="BC361" s="308">
        <f>IF(BB361="Neg","Neg",BB361*VLOOKUP($D361,$D$1422:BC$1445,COLUMNS($D361:BC361),FALSE))</f>
        <v>162.57976703607244</v>
      </c>
    </row>
    <row r="362" spans="1:55">
      <c r="A362" s="304"/>
      <c r="B362" s="305" t="s">
        <v>1013</v>
      </c>
      <c r="C362" s="306" t="s">
        <v>169</v>
      </c>
      <c r="D362" s="305" t="s">
        <v>791</v>
      </c>
      <c r="E362" s="312"/>
      <c r="F362" s="312"/>
      <c r="G362" s="312"/>
      <c r="H362" s="312"/>
      <c r="I362" s="312"/>
      <c r="J362" s="312"/>
      <c r="K362" s="312"/>
      <c r="L362" s="312"/>
      <c r="M362" s="312"/>
      <c r="N362" s="312"/>
      <c r="O362" s="312"/>
      <c r="P362" s="312"/>
      <c r="Q362" s="312"/>
      <c r="R362" s="312"/>
      <c r="S362" s="312"/>
      <c r="T362" s="312"/>
      <c r="U362" s="312"/>
      <c r="V362" s="312"/>
      <c r="W362" s="312"/>
      <c r="X362" s="312"/>
      <c r="Y362" s="312"/>
      <c r="Z362" s="312"/>
      <c r="AA362" s="312"/>
      <c r="AB362" s="312"/>
      <c r="AC362" s="312"/>
      <c r="AD362" s="312"/>
      <c r="AE362" s="312"/>
      <c r="AF362" s="307">
        <v>0</v>
      </c>
      <c r="AG362" s="307">
        <v>100</v>
      </c>
      <c r="AH362" s="307">
        <v>100</v>
      </c>
      <c r="AI362" s="308">
        <f>IF(AH362="Neg","Neg",AH362*VLOOKUP($D362,$D$1422:$AY$1445,COLUMNS($D362:AI362),FALSE))</f>
        <v>105.75660339326762</v>
      </c>
      <c r="AJ362" s="308">
        <f>IF(AI362="Neg","Neg",AI362*VLOOKUP($D362,$D$1422:$AY$1445,COLUMNS($D362:AJ362),FALSE))</f>
        <v>109.69359603704781</v>
      </c>
      <c r="AK362" s="308">
        <f>IF(AJ362="Neg","Neg",AJ362*VLOOKUP($D362,$D$1422:$AY$1445,COLUMNS($D362:AK362),FALSE))</f>
        <v>115.97529466618072</v>
      </c>
      <c r="AL362" s="308">
        <f>IF(AK362="Neg","Neg",AK362*VLOOKUP($D362,$D$1422:$AY$1445,COLUMNS($D362:AL362),FALSE))</f>
        <v>122.94049260000527</v>
      </c>
      <c r="AM362" s="308">
        <f>IF(AL362="Neg","Neg",AL362*VLOOKUP($D362,$D$1422:$AY$1445,COLUMNS($D362:AM362),FALSE))</f>
        <v>129.3045491286758</v>
      </c>
      <c r="AN362" s="308">
        <f>IF(AM362="Neg","Neg",AM362*VLOOKUP($D362,$D$1422:$AY$1445,COLUMNS($D362:AN362),FALSE))</f>
        <v>137.80176687726126</v>
      </c>
      <c r="AO362" s="308">
        <f>IF(AN362="Neg","Neg",AN362*VLOOKUP($D362,$D$1422:$AY$1445,COLUMNS($D362:AO362),FALSE))</f>
        <v>145.4381460615821</v>
      </c>
      <c r="AP362" s="308">
        <f>IF(AO362="Neg","Neg",AO362*VLOOKUP($D362,$D$1422:$AY$1445,COLUMNS($D362:AP362),FALSE))</f>
        <v>152.75038735699346</v>
      </c>
      <c r="AQ362" s="308">
        <f>IF(AP362="Neg","Neg",AP362*VLOOKUP($D362,$D$1422:$AY$1445,COLUMNS($D362:AQ362),FALSE))</f>
        <v>153.12410286898677</v>
      </c>
      <c r="AR362" s="308">
        <f>IF(AQ362="Neg","Neg",AQ362*VLOOKUP($D362,$D$1422:$AY$1445,COLUMNS($D362:AR362),FALSE))</f>
        <v>153.06729729674697</v>
      </c>
      <c r="AS362" s="308">
        <f>IF(AR362="Neg","Neg",AR362*VLOOKUP($D362,$D$1422:$AY$1445,COLUMNS($D362:AS362),FALSE))</f>
        <v>160.32863754176427</v>
      </c>
      <c r="AT362" s="308">
        <f>IF(AS362="Neg","Neg",AS362*VLOOKUP($D362,$D$1422:$AY$1445,COLUMNS($D362:AT362),FALSE))</f>
        <v>165.845395185575</v>
      </c>
      <c r="AU362" s="308">
        <f>IF(AT362="Neg","Neg",AT362*VLOOKUP($D362,$D$1422:$AY$1445,COLUMNS($D362:AU362),FALSE))</f>
        <v>170.91178033549895</v>
      </c>
      <c r="AV362" s="308">
        <f>IF(AU362="Neg","Neg",AU362*VLOOKUP($D362,$D$1422:$AY$1445,COLUMNS($D362:AV362),FALSE))</f>
        <v>178.77986110121361</v>
      </c>
      <c r="AW362" s="308">
        <f>IF(AV362="Neg","Neg",AV362*VLOOKUP($D362,$D$1422:$AY$1445,COLUMNS($D362:AW362),FALSE))</f>
        <v>186.49249005902476</v>
      </c>
      <c r="AX362" s="308">
        <f>IF(AW362="Neg","Neg",AW362*VLOOKUP($D362,$D$1422:$AY$1445,COLUMNS($D362:AX362),FALSE))</f>
        <v>190.94063105086224</v>
      </c>
      <c r="AY362" s="308">
        <f>IF(AX362="Neg","Neg",AX362*VLOOKUP($D362,$D$1422:$AY$1445,COLUMNS($D362:AY362),FALSE))</f>
        <v>197.78051059861656</v>
      </c>
      <c r="AZ362" s="308">
        <f>IF(AY362="Neg","Neg",AY362*VLOOKUP($D362,$D$1422:AZ$1445,COLUMNS($D362:AZ362),FALSE))</f>
        <v>205.73023664916332</v>
      </c>
      <c r="BA362" s="308">
        <f>IF(AZ362="Neg","Neg",AZ362*VLOOKUP($D362,$D$1422:BA$1445,COLUMNS($D362:BA362),FALSE))</f>
        <v>214.43126220352664</v>
      </c>
      <c r="BB362" s="308">
        <f>IF(BA362="Neg","Neg",BA362*VLOOKUP($D362,$D$1422:BB$1445,COLUMNS($D362:BB362),FALSE))</f>
        <v>222.87717169331486</v>
      </c>
      <c r="BC362" s="308">
        <f>IF(BB362="Neg","Neg",BB362*VLOOKUP($D362,$D$1422:BC$1445,COLUMNS($D362:BC362),FALSE))</f>
        <v>232.25681005153203</v>
      </c>
    </row>
    <row r="363" spans="1:55">
      <c r="A363" s="304"/>
      <c r="B363" s="305" t="s">
        <v>1013</v>
      </c>
      <c r="C363" s="306" t="s">
        <v>170</v>
      </c>
      <c r="D363" s="305" t="s">
        <v>990</v>
      </c>
      <c r="E363" s="312"/>
      <c r="F363" s="312"/>
      <c r="G363" s="312"/>
      <c r="H363" s="312"/>
      <c r="I363" s="312"/>
      <c r="J363" s="312"/>
      <c r="K363" s="312"/>
      <c r="L363" s="312"/>
      <c r="M363" s="312"/>
      <c r="N363" s="312"/>
      <c r="O363" s="312"/>
      <c r="P363" s="312"/>
      <c r="Q363" s="312"/>
      <c r="R363" s="312"/>
      <c r="S363" s="312"/>
      <c r="T363" s="312"/>
      <c r="U363" s="312"/>
      <c r="V363" s="312"/>
      <c r="W363" s="312"/>
      <c r="X363" s="312"/>
      <c r="Y363" s="312"/>
      <c r="Z363" s="312"/>
      <c r="AA363" s="312"/>
      <c r="AB363" s="312"/>
      <c r="AC363" s="312"/>
      <c r="AD363" s="312"/>
      <c r="AE363" s="312"/>
      <c r="AF363" s="307">
        <v>730</v>
      </c>
      <c r="AG363" s="307">
        <v>230</v>
      </c>
      <c r="AH363" s="307">
        <v>440</v>
      </c>
      <c r="AI363" s="308">
        <f>IF(AH363="Neg","Neg",AH363*VLOOKUP($D363,$D$1422:$AY$1445,COLUMNS($D363:AI363),FALSE))</f>
        <v>465.32905493037754</v>
      </c>
      <c r="AJ363" s="308">
        <f>IF(AI363="Neg","Neg",AI363*VLOOKUP($D363,$D$1422:$AY$1445,COLUMNS($D363:AJ363),FALSE))</f>
        <v>482.65182256301034</v>
      </c>
      <c r="AK363" s="308">
        <f>IF(AJ363="Neg","Neg",AJ363*VLOOKUP($D363,$D$1422:$AY$1445,COLUMNS($D363:AK363),FALSE))</f>
        <v>510.29129653119514</v>
      </c>
      <c r="AL363" s="308">
        <f>IF(AK363="Neg","Neg",AK363*VLOOKUP($D363,$D$1422:$AY$1445,COLUMNS($D363:AL363),FALSE))</f>
        <v>540.93816744002322</v>
      </c>
      <c r="AM363" s="308">
        <f>IF(AL363="Neg","Neg",AL363*VLOOKUP($D363,$D$1422:$AY$1445,COLUMNS($D363:AM363),FALSE))</f>
        <v>568.94001616617356</v>
      </c>
      <c r="AN363" s="308">
        <f>IF(AM363="Neg","Neg",AM363*VLOOKUP($D363,$D$1422:$AY$1445,COLUMNS($D363:AN363),FALSE))</f>
        <v>606.32777425994959</v>
      </c>
      <c r="AO363" s="308">
        <f>IF(AN363="Neg","Neg",AN363*VLOOKUP($D363,$D$1422:$AY$1445,COLUMNS($D363:AO363),FALSE))</f>
        <v>639.92784267096124</v>
      </c>
      <c r="AP363" s="308">
        <f>IF(AO363="Neg","Neg",AO363*VLOOKUP($D363,$D$1422:$AY$1445,COLUMNS($D363:AP363),FALSE))</f>
        <v>672.10170437077124</v>
      </c>
      <c r="AQ363" s="308">
        <f>IF(AP363="Neg","Neg",AP363*VLOOKUP($D363,$D$1422:$AY$1445,COLUMNS($D363:AQ363),FALSE))</f>
        <v>673.7460526235418</v>
      </c>
      <c r="AR363" s="308">
        <f>IF(AQ363="Neg","Neg",AQ363*VLOOKUP($D363,$D$1422:$AY$1445,COLUMNS($D363:AR363),FALSE))</f>
        <v>673.49610810568674</v>
      </c>
      <c r="AS363" s="308">
        <f>IF(AR363="Neg","Neg",AR363*VLOOKUP($D363,$D$1422:$AY$1445,COLUMNS($D363:AS363),FALSE))</f>
        <v>705.44600518376274</v>
      </c>
      <c r="AT363" s="308">
        <f>IF(AS363="Neg","Neg",AS363*VLOOKUP($D363,$D$1422:$AY$1445,COLUMNS($D363:AT363),FALSE))</f>
        <v>729.71973881652991</v>
      </c>
      <c r="AU363" s="308">
        <f>IF(AT363="Neg","Neg",AT363*VLOOKUP($D363,$D$1422:$AY$1445,COLUMNS($D363:AU363),FALSE))</f>
        <v>752.01183347619531</v>
      </c>
      <c r="AV363" s="308">
        <f>IF(AU363="Neg","Neg",AU363*VLOOKUP($D363,$D$1422:$AY$1445,COLUMNS($D363:AV363),FALSE))</f>
        <v>786.63138884533987</v>
      </c>
      <c r="AW363" s="308">
        <f>IF(AV363="Neg","Neg",AV363*VLOOKUP($D363,$D$1422:$AY$1445,COLUMNS($D363:AW363),FALSE))</f>
        <v>820.56695625970895</v>
      </c>
      <c r="AX363" s="308">
        <f>IF(AW363="Neg","Neg",AW363*VLOOKUP($D363,$D$1422:$AY$1445,COLUMNS($D363:AX363),FALSE))</f>
        <v>840.13877662379389</v>
      </c>
      <c r="AY363" s="308">
        <f>IF(AX363="Neg","Neg",AX363*VLOOKUP($D363,$D$1422:$AY$1445,COLUMNS($D363:AY363),FALSE))</f>
        <v>870.2342466339129</v>
      </c>
      <c r="AZ363" s="308">
        <f>IF(AY363="Neg","Neg",AY363*VLOOKUP($D363,$D$1422:AZ$1445,COLUMNS($D363:AZ363),FALSE))</f>
        <v>905.21304125631866</v>
      </c>
      <c r="BA363" s="308">
        <f>IF(AZ363="Neg","Neg",AZ363*VLOOKUP($D363,$D$1422:BA$1445,COLUMNS($D363:BA363),FALSE))</f>
        <v>943.49755369551735</v>
      </c>
      <c r="BB363" s="308">
        <f>IF(BA363="Neg","Neg",BA363*VLOOKUP($D363,$D$1422:BB$1445,COLUMNS($D363:BB363),FALSE))</f>
        <v>980.65955545058546</v>
      </c>
      <c r="BC363" s="308">
        <f>IF(BB363="Neg","Neg",BB363*VLOOKUP($D363,$D$1422:BC$1445,COLUMNS($D363:BC363),FALSE))</f>
        <v>1021.9299642267409</v>
      </c>
    </row>
    <row r="364" spans="1:55">
      <c r="A364" s="304"/>
      <c r="B364" s="305" t="s">
        <v>1013</v>
      </c>
      <c r="C364" s="306" t="s">
        <v>171</v>
      </c>
      <c r="D364" s="305" t="s">
        <v>249</v>
      </c>
      <c r="E364" s="312"/>
      <c r="F364" s="312"/>
      <c r="G364" s="312"/>
      <c r="H364" s="312"/>
      <c r="I364" s="312"/>
      <c r="J364" s="312"/>
      <c r="K364" s="312"/>
      <c r="L364" s="312"/>
      <c r="M364" s="312"/>
      <c r="N364" s="312"/>
      <c r="O364" s="312"/>
      <c r="P364" s="312"/>
      <c r="Q364" s="312"/>
      <c r="R364" s="312"/>
      <c r="S364" s="312"/>
      <c r="T364" s="312"/>
      <c r="U364" s="312"/>
      <c r="V364" s="312"/>
      <c r="W364" s="312"/>
      <c r="X364" s="312"/>
      <c r="Y364" s="312"/>
      <c r="Z364" s="312"/>
      <c r="AA364" s="312"/>
      <c r="AB364" s="312"/>
      <c r="AC364" s="312"/>
      <c r="AD364" s="312"/>
      <c r="AE364" s="312"/>
      <c r="AF364" s="307">
        <v>5</v>
      </c>
      <c r="AG364" s="307">
        <v>160</v>
      </c>
      <c r="AH364" s="307">
        <v>360</v>
      </c>
      <c r="AI364" s="308">
        <f>IF(AH364="Neg","Neg",AH364*VLOOKUP($D364,$D$1422:$AY$1445,COLUMNS($D364:AI364),FALSE))</f>
        <v>380.72377221576346</v>
      </c>
      <c r="AJ364" s="308">
        <f>IF(AI364="Neg","Neg",AI364*VLOOKUP($D364,$D$1422:$AY$1445,COLUMNS($D364:AJ364),FALSE))</f>
        <v>394.89694573337215</v>
      </c>
      <c r="AK364" s="308">
        <f>IF(AJ364="Neg","Neg",AJ364*VLOOKUP($D364,$D$1422:$AY$1445,COLUMNS($D364:AK364),FALSE))</f>
        <v>417.51106079825064</v>
      </c>
      <c r="AL364" s="308">
        <f>IF(AK364="Neg","Neg",AK364*VLOOKUP($D364,$D$1422:$AY$1445,COLUMNS($D364:AL364),FALSE))</f>
        <v>442.585773360019</v>
      </c>
      <c r="AM364" s="308">
        <f>IF(AL364="Neg","Neg",AL364*VLOOKUP($D364,$D$1422:$AY$1445,COLUMNS($D364:AM364),FALSE))</f>
        <v>465.49637686323291</v>
      </c>
      <c r="AN364" s="308">
        <f>IF(AM364="Neg","Neg",AM364*VLOOKUP($D364,$D$1422:$AY$1445,COLUMNS($D364:AN364),FALSE))</f>
        <v>496.08636075814059</v>
      </c>
      <c r="AO364" s="308">
        <f>IF(AN364="Neg","Neg",AN364*VLOOKUP($D364,$D$1422:$AY$1445,COLUMNS($D364:AO364),FALSE))</f>
        <v>523.57732582169558</v>
      </c>
      <c r="AP364" s="308">
        <f>IF(AO364="Neg","Neg",AO364*VLOOKUP($D364,$D$1422:$AY$1445,COLUMNS($D364:AP364),FALSE))</f>
        <v>549.90139448517652</v>
      </c>
      <c r="AQ364" s="308">
        <f>IF(AP364="Neg","Neg",AP364*VLOOKUP($D364,$D$1422:$AY$1445,COLUMNS($D364:AQ364),FALSE))</f>
        <v>551.24677032835245</v>
      </c>
      <c r="AR364" s="308">
        <f>IF(AQ364="Neg","Neg",AQ364*VLOOKUP($D364,$D$1422:$AY$1445,COLUMNS($D364:AR364),FALSE))</f>
        <v>551.04227026828914</v>
      </c>
      <c r="AS364" s="308">
        <f>IF(AR364="Neg","Neg",AR364*VLOOKUP($D364,$D$1422:$AY$1445,COLUMNS($D364:AS364),FALSE))</f>
        <v>577.18309515035139</v>
      </c>
      <c r="AT364" s="308">
        <f>IF(AS364="Neg","Neg",AS364*VLOOKUP($D364,$D$1422:$AY$1445,COLUMNS($D364:AT364),FALSE))</f>
        <v>597.04342266806998</v>
      </c>
      <c r="AU364" s="308">
        <f>IF(AT364="Neg","Neg",AT364*VLOOKUP($D364,$D$1422:$AY$1445,COLUMNS($D364:AU364),FALSE))</f>
        <v>615.28240920779626</v>
      </c>
      <c r="AV364" s="308">
        <f>IF(AU364="Neg","Neg",AU364*VLOOKUP($D364,$D$1422:$AY$1445,COLUMNS($D364:AV364),FALSE))</f>
        <v>643.60749996436903</v>
      </c>
      <c r="AW364" s="308">
        <f>IF(AV364="Neg","Neg",AV364*VLOOKUP($D364,$D$1422:$AY$1445,COLUMNS($D364:AW364),FALSE))</f>
        <v>671.37296421248914</v>
      </c>
      <c r="AX364" s="308">
        <f>IF(AW364="Neg","Neg",AW364*VLOOKUP($D364,$D$1422:$AY$1445,COLUMNS($D364:AX364),FALSE))</f>
        <v>687.38627178310412</v>
      </c>
      <c r="AY364" s="308">
        <f>IF(AX364="Neg","Neg",AX364*VLOOKUP($D364,$D$1422:$AY$1445,COLUMNS($D364:AY364),FALSE))</f>
        <v>712.00983815501968</v>
      </c>
      <c r="AZ364" s="308">
        <f>IF(AY364="Neg","Neg",AY364*VLOOKUP($D364,$D$1422:AZ$1445,COLUMNS($D364:AZ364),FALSE))</f>
        <v>740.6288519369881</v>
      </c>
      <c r="BA364" s="308">
        <f>IF(AZ364="Neg","Neg",AZ364*VLOOKUP($D364,$D$1422:BA$1445,COLUMNS($D364:BA364),FALSE))</f>
        <v>771.95254393269613</v>
      </c>
      <c r="BB364" s="308">
        <f>IF(BA364="Neg","Neg",BA364*VLOOKUP($D364,$D$1422:BB$1445,COLUMNS($D364:BB364),FALSE))</f>
        <v>802.35781809593368</v>
      </c>
      <c r="BC364" s="308">
        <f>IF(BB364="Neg","Neg",BB364*VLOOKUP($D364,$D$1422:BC$1445,COLUMNS($D364:BC364),FALSE))</f>
        <v>836.12451618551552</v>
      </c>
    </row>
    <row r="365" spans="1:55">
      <c r="A365" s="304"/>
      <c r="B365" s="135" t="s">
        <v>1014</v>
      </c>
      <c r="C365" s="309" t="s">
        <v>172</v>
      </c>
      <c r="D365" s="166" t="s">
        <v>227</v>
      </c>
      <c r="E365" s="168"/>
      <c r="F365" s="168"/>
      <c r="G365" s="168"/>
      <c r="H365" s="168"/>
      <c r="I365" s="168"/>
      <c r="J365" s="168"/>
      <c r="K365" s="168"/>
      <c r="L365" s="168"/>
      <c r="M365" s="168"/>
      <c r="N365" s="168"/>
      <c r="O365" s="168"/>
      <c r="P365" s="168"/>
      <c r="Q365" s="168"/>
      <c r="R365" s="168"/>
      <c r="S365" s="168"/>
      <c r="T365" s="168"/>
      <c r="U365" s="168"/>
      <c r="V365" s="168"/>
      <c r="W365" s="168"/>
      <c r="X365" s="168"/>
      <c r="Y365" s="168"/>
      <c r="Z365" s="168"/>
      <c r="AA365" s="168"/>
      <c r="AB365" s="168"/>
      <c r="AC365" s="168"/>
      <c r="AD365" s="168"/>
      <c r="AE365" s="168"/>
      <c r="AF365" s="168"/>
      <c r="AG365" s="310">
        <v>0</v>
      </c>
      <c r="AH365" s="310">
        <v>-420</v>
      </c>
      <c r="AI365" s="310">
        <v>-1350</v>
      </c>
      <c r="AJ365" s="311">
        <f>IF(AI365="Neg","Neg",AI365*VLOOKUP($D365,$D$1422:$AY$1445,COLUMNS($D365:AJ365),FALSE))</f>
        <v>-1400.2563423802394</v>
      </c>
      <c r="AK365" s="311">
        <f>IF(AJ365="Neg","Neg",AJ365*VLOOKUP($D365,$D$1422:$AY$1445,COLUMNS($D365:AK365),FALSE))</f>
        <v>-1480.4432326285439</v>
      </c>
      <c r="AL365" s="311">
        <f>IF(AK365="Neg","Neg",AK365*VLOOKUP($D365,$D$1422:$AY$1445,COLUMNS($D365:AL365),FALSE))</f>
        <v>-1569.3551010978535</v>
      </c>
      <c r="AM365" s="311">
        <f>IF(AL365="Neg","Neg",AL365*VLOOKUP($D365,$D$1422:$AY$1445,COLUMNS($D365:AM365),FALSE))</f>
        <v>-1650.5933031395441</v>
      </c>
      <c r="AN365" s="311">
        <f>IF(AM365="Neg","Neg",AM365*VLOOKUP($D365,$D$1422:$AY$1445,COLUMNS($D365:AN365),FALSE))</f>
        <v>-1759.0616501980562</v>
      </c>
      <c r="AO365" s="311">
        <f>IF(AN365="Neg","Neg",AN365*VLOOKUP($D365,$D$1422:$AY$1445,COLUMNS($D365:AO365),FALSE))</f>
        <v>-1856.5412549514119</v>
      </c>
      <c r="AP365" s="311">
        <f>IF(AO365="Neg","Neg",AO365*VLOOKUP($D365,$D$1422:$AY$1445,COLUMNS($D365:AP365),FALSE))</f>
        <v>-1949.883187578512</v>
      </c>
      <c r="AQ365" s="311">
        <f>IF(AP365="Neg","Neg",AP365*VLOOKUP($D365,$D$1422:$AY$1445,COLUMNS($D365:AQ365),FALSE))</f>
        <v>-1954.6537260130233</v>
      </c>
      <c r="AR365" s="311">
        <f>IF(AQ365="Neg","Neg",AQ365*VLOOKUP($D365,$D$1422:$AY$1445,COLUMNS($D365:AR365),FALSE))</f>
        <v>-1953.9285937748164</v>
      </c>
      <c r="AS365" s="311">
        <f>IF(AR365="Neg","Neg",AR365*VLOOKUP($D365,$D$1422:$AY$1445,COLUMNS($D365:AS365),FALSE))</f>
        <v>-2046.6207663318387</v>
      </c>
      <c r="AT365" s="311">
        <f>IF(AS365="Neg","Neg",AS365*VLOOKUP($D365,$D$1422:$AY$1445,COLUMNS($D365:AT365),FALSE))</f>
        <v>-2117.0430622470135</v>
      </c>
      <c r="AU365" s="311">
        <f>IF(AT365="Neg","Neg",AT365*VLOOKUP($D365,$D$1422:$AY$1445,COLUMNS($D365:AU365),FALSE))</f>
        <v>-2181.7162810621398</v>
      </c>
      <c r="AV365" s="311">
        <f>IF(AU365="Neg","Neg",AU365*VLOOKUP($D365,$D$1422:$AY$1445,COLUMNS($D365:AV365),FALSE))</f>
        <v>-2282.1535936544897</v>
      </c>
      <c r="AW365" s="311">
        <f>IF(AV365="Neg","Neg",AV365*VLOOKUP($D365,$D$1422:$AY$1445,COLUMNS($D365:AW365),FALSE))</f>
        <v>-2380.6065389928217</v>
      </c>
      <c r="AX365" s="311">
        <f>IF(AW365="Neg","Neg",AW365*VLOOKUP($D365,$D$1422:$AY$1445,COLUMNS($D365:AX365),FALSE))</f>
        <v>-2437.3877719967827</v>
      </c>
      <c r="AY365" s="311">
        <f>IF(AX365="Neg","Neg",AX365*VLOOKUP($D365,$D$1422:$AY$1445,COLUMNS($D365:AY365),FALSE))</f>
        <v>-2524.6999311735603</v>
      </c>
      <c r="AZ365" s="311">
        <f>IF(AY365="Neg","Neg",AY365*VLOOKUP($D365,$D$1422:AZ$1445,COLUMNS($D365:AZ365),FALSE))</f>
        <v>-2626.179458918315</v>
      </c>
      <c r="BA365" s="311">
        <f>IF(AZ365="Neg","Neg",AZ365*VLOOKUP($D365,$D$1422:BA$1445,COLUMNS($D365:BA365),FALSE))</f>
        <v>-2737.2494452974188</v>
      </c>
      <c r="BB365" s="311">
        <f>IF(BA365="Neg","Neg",BA365*VLOOKUP($D365,$D$1422:BB$1445,COLUMNS($D365:BB365),FALSE))</f>
        <v>-2845.0628342052923</v>
      </c>
      <c r="BC365" s="311">
        <f>IF(BB365="Neg","Neg",BB365*VLOOKUP($D365,$D$1422:BC$1445,COLUMNS($D365:BC365),FALSE))</f>
        <v>-2964.7954218386735</v>
      </c>
    </row>
    <row r="366" spans="1:55">
      <c r="A366" s="304"/>
      <c r="B366" s="135" t="s">
        <v>1014</v>
      </c>
      <c r="C366" s="309" t="s">
        <v>173</v>
      </c>
      <c r="D366" s="166" t="s">
        <v>228</v>
      </c>
      <c r="E366" s="168"/>
      <c r="F366" s="168"/>
      <c r="G366" s="168"/>
      <c r="H366" s="168"/>
      <c r="I366" s="168"/>
      <c r="J366" s="168"/>
      <c r="K366" s="168"/>
      <c r="L366" s="168"/>
      <c r="M366" s="168"/>
      <c r="N366" s="168"/>
      <c r="O366" s="168"/>
      <c r="P366" s="168"/>
      <c r="Q366" s="168"/>
      <c r="R366" s="168"/>
      <c r="S366" s="168"/>
      <c r="T366" s="168"/>
      <c r="U366" s="168"/>
      <c r="V366" s="168"/>
      <c r="W366" s="168"/>
      <c r="X366" s="168"/>
      <c r="Y366" s="168"/>
      <c r="Z366" s="168"/>
      <c r="AA366" s="168"/>
      <c r="AB366" s="168"/>
      <c r="AC366" s="168"/>
      <c r="AD366" s="168"/>
      <c r="AE366" s="168"/>
      <c r="AF366" s="168"/>
      <c r="AG366" s="310">
        <v>0</v>
      </c>
      <c r="AH366" s="310">
        <v>-1200</v>
      </c>
      <c r="AI366" s="310">
        <v>-1350</v>
      </c>
      <c r="AJ366" s="311">
        <f>IF(AI366="Neg","Neg",AI366*VLOOKUP($D366,$D$1422:$AY$1445,COLUMNS($D366:AJ366),FALSE))</f>
        <v>-1400.2563423802394</v>
      </c>
      <c r="AK366" s="311">
        <f>IF(AJ366="Neg","Neg",AJ366*VLOOKUP($D366,$D$1422:$AY$1445,COLUMNS($D366:AK366),FALSE))</f>
        <v>-1480.4432326285439</v>
      </c>
      <c r="AL366" s="311">
        <f>IF(AK366="Neg","Neg",AK366*VLOOKUP($D366,$D$1422:$AY$1445,COLUMNS($D366:AL366),FALSE))</f>
        <v>-1569.3551010978535</v>
      </c>
      <c r="AM366" s="311">
        <f>IF(AL366="Neg","Neg",AL366*VLOOKUP($D366,$D$1422:$AY$1445,COLUMNS($D366:AM366),FALSE))</f>
        <v>-1650.5933031395441</v>
      </c>
      <c r="AN366" s="311">
        <f>IF(AM366="Neg","Neg",AM366*VLOOKUP($D366,$D$1422:$AY$1445,COLUMNS($D366:AN366),FALSE))</f>
        <v>-1759.0616501980562</v>
      </c>
      <c r="AO366" s="311">
        <f>IF(AN366="Neg","Neg",AN366*VLOOKUP($D366,$D$1422:$AY$1445,COLUMNS($D366:AO366),FALSE))</f>
        <v>-1856.5412549514119</v>
      </c>
      <c r="AP366" s="311">
        <f>IF(AO366="Neg","Neg",AO366*VLOOKUP($D366,$D$1422:$AY$1445,COLUMNS($D366:AP366),FALSE))</f>
        <v>-1949.883187578512</v>
      </c>
      <c r="AQ366" s="311">
        <f>IF(AP366="Neg","Neg",AP366*VLOOKUP($D366,$D$1422:$AY$1445,COLUMNS($D366:AQ366),FALSE))</f>
        <v>-1954.6537260130233</v>
      </c>
      <c r="AR366" s="311">
        <f>IF(AQ366="Neg","Neg",AQ366*VLOOKUP($D366,$D$1422:$AY$1445,COLUMNS($D366:AR366),FALSE))</f>
        <v>-1953.9285937748164</v>
      </c>
      <c r="AS366" s="311">
        <f>IF(AR366="Neg","Neg",AR366*VLOOKUP($D366,$D$1422:$AY$1445,COLUMNS($D366:AS366),FALSE))</f>
        <v>-2046.6207663318387</v>
      </c>
      <c r="AT366" s="311">
        <f>IF(AS366="Neg","Neg",AS366*VLOOKUP($D366,$D$1422:$AY$1445,COLUMNS($D366:AT366),FALSE))</f>
        <v>-2117.0430622470135</v>
      </c>
      <c r="AU366" s="311">
        <f>IF(AT366="Neg","Neg",AT366*VLOOKUP($D366,$D$1422:$AY$1445,COLUMNS($D366:AU366),FALSE))</f>
        <v>-2181.7162810621398</v>
      </c>
      <c r="AV366" s="311">
        <f>IF(AU366="Neg","Neg",AU366*VLOOKUP($D366,$D$1422:$AY$1445,COLUMNS($D366:AV366),FALSE))</f>
        <v>-2282.1535936544897</v>
      </c>
      <c r="AW366" s="311">
        <f>IF(AV366="Neg","Neg",AV366*VLOOKUP($D366,$D$1422:$AY$1445,COLUMNS($D366:AW366),FALSE))</f>
        <v>-2380.6065389928217</v>
      </c>
      <c r="AX366" s="311">
        <f>IF(AW366="Neg","Neg",AW366*VLOOKUP($D366,$D$1422:$AY$1445,COLUMNS($D366:AX366),FALSE))</f>
        <v>-2437.3877719967827</v>
      </c>
      <c r="AY366" s="311">
        <f>IF(AX366="Neg","Neg",AX366*VLOOKUP($D366,$D$1422:$AY$1445,COLUMNS($D366:AY366),FALSE))</f>
        <v>-2524.6999311735603</v>
      </c>
      <c r="AZ366" s="311">
        <f>IF(AY366="Neg","Neg",AY366*VLOOKUP($D366,$D$1422:AZ$1445,COLUMNS($D366:AZ366),FALSE))</f>
        <v>-2626.179458918315</v>
      </c>
      <c r="BA366" s="311">
        <f>IF(AZ366="Neg","Neg",AZ366*VLOOKUP($D366,$D$1422:BA$1445,COLUMNS($D366:BA366),FALSE))</f>
        <v>-2737.2494452974188</v>
      </c>
      <c r="BB366" s="311">
        <f>IF(BA366="Neg","Neg",BA366*VLOOKUP($D366,$D$1422:BB$1445,COLUMNS($D366:BB366),FALSE))</f>
        <v>-2845.0628342052923</v>
      </c>
      <c r="BC366" s="311">
        <f>IF(BB366="Neg","Neg",BB366*VLOOKUP($D366,$D$1422:BC$1445,COLUMNS($D366:BC366),FALSE))</f>
        <v>-2964.7954218386735</v>
      </c>
    </row>
    <row r="367" spans="1:55">
      <c r="A367" s="304"/>
      <c r="B367" s="135" t="s">
        <v>1014</v>
      </c>
      <c r="C367" s="309" t="s">
        <v>174</v>
      </c>
      <c r="D367" s="166" t="s">
        <v>791</v>
      </c>
      <c r="E367" s="168"/>
      <c r="F367" s="168"/>
      <c r="G367" s="168"/>
      <c r="H367" s="168"/>
      <c r="I367" s="168"/>
      <c r="J367" s="168"/>
      <c r="K367" s="168"/>
      <c r="L367" s="168"/>
      <c r="M367" s="168"/>
      <c r="N367" s="168"/>
      <c r="O367" s="168"/>
      <c r="P367" s="168"/>
      <c r="Q367" s="168"/>
      <c r="R367" s="168"/>
      <c r="S367" s="168"/>
      <c r="T367" s="168"/>
      <c r="U367" s="168"/>
      <c r="V367" s="168"/>
      <c r="W367" s="168"/>
      <c r="X367" s="168"/>
      <c r="Y367" s="168"/>
      <c r="Z367" s="168"/>
      <c r="AA367" s="168"/>
      <c r="AB367" s="168"/>
      <c r="AC367" s="168"/>
      <c r="AD367" s="168"/>
      <c r="AE367" s="168"/>
      <c r="AF367" s="168"/>
      <c r="AG367" s="310">
        <v>0</v>
      </c>
      <c r="AH367" s="310">
        <v>0</v>
      </c>
      <c r="AI367" s="310">
        <v>-700</v>
      </c>
      <c r="AJ367" s="311">
        <f>IF(AI367="Neg","Neg",AI367*VLOOKUP($D367,$D$1422:$AY$1445,COLUMNS($D367:AJ367),FALSE))</f>
        <v>-726.05884419716119</v>
      </c>
      <c r="AK367" s="311">
        <f>IF(AJ367="Neg","Neg",AJ367*VLOOKUP($D367,$D$1422:$AY$1445,COLUMNS($D367:AK367),FALSE))</f>
        <v>-767.63723173331914</v>
      </c>
      <c r="AL367" s="311">
        <f>IF(AK367="Neg","Neg",AK367*VLOOKUP($D367,$D$1422:$AY$1445,COLUMNS($D367:AL367),FALSE))</f>
        <v>-813.73968205073891</v>
      </c>
      <c r="AM367" s="311">
        <f>IF(AL367="Neg","Neg",AL367*VLOOKUP($D367,$D$1422:$AY$1445,COLUMNS($D367:AM367),FALSE))</f>
        <v>-855.8631942205044</v>
      </c>
      <c r="AN367" s="311">
        <f>IF(AM367="Neg","Neg",AM367*VLOOKUP($D367,$D$1422:$AY$1445,COLUMNS($D367:AN367),FALSE))</f>
        <v>-912.10604084343663</v>
      </c>
      <c r="AO367" s="311">
        <f>IF(AN367="Neg","Neg",AN367*VLOOKUP($D367,$D$1422:$AY$1445,COLUMNS($D367:AO367),FALSE))</f>
        <v>-962.65102108591736</v>
      </c>
      <c r="AP367" s="311">
        <f>IF(AO367="Neg","Neg",AO367*VLOOKUP($D367,$D$1422:$AY$1445,COLUMNS($D367:AP367),FALSE))</f>
        <v>-1011.0505417073767</v>
      </c>
      <c r="AQ367" s="311">
        <f>IF(AP367="Neg","Neg",AP367*VLOOKUP($D367,$D$1422:$AY$1445,COLUMNS($D367:AQ367),FALSE))</f>
        <v>-1013.5241542289752</v>
      </c>
      <c r="AR367" s="311">
        <f>IF(AQ367="Neg","Neg",AQ367*VLOOKUP($D367,$D$1422:$AY$1445,COLUMNS($D367:AR367),FALSE))</f>
        <v>-1013.1481597350902</v>
      </c>
      <c r="AS367" s="311">
        <f>IF(AR367="Neg","Neg",AR367*VLOOKUP($D367,$D$1422:$AY$1445,COLUMNS($D367:AS367),FALSE))</f>
        <v>-1061.2107677276204</v>
      </c>
      <c r="AT367" s="311">
        <f>IF(AS367="Neg","Neg",AS367*VLOOKUP($D367,$D$1422:$AY$1445,COLUMNS($D367:AT367),FALSE))</f>
        <v>-1097.7260322762295</v>
      </c>
      <c r="AU367" s="311">
        <f>IF(AT367="Neg","Neg",AT367*VLOOKUP($D367,$D$1422:$AY$1445,COLUMNS($D367:AU367),FALSE))</f>
        <v>-1131.2602938840728</v>
      </c>
      <c r="AV367" s="311">
        <f>IF(AU367="Neg","Neg",AU367*VLOOKUP($D367,$D$1422:$AY$1445,COLUMNS($D367:AV367),FALSE))</f>
        <v>-1183.3389004134394</v>
      </c>
      <c r="AW367" s="311">
        <f>IF(AV367="Neg","Neg",AV367*VLOOKUP($D367,$D$1422:$AY$1445,COLUMNS($D367:AW367),FALSE))</f>
        <v>-1234.3885757740561</v>
      </c>
      <c r="AX367" s="311">
        <f>IF(AW367="Neg","Neg",AW367*VLOOKUP($D367,$D$1422:$AY$1445,COLUMNS($D367:AX367),FALSE))</f>
        <v>-1263.8306965909246</v>
      </c>
      <c r="AY367" s="311">
        <f>IF(AX367="Neg","Neg",AX367*VLOOKUP($D367,$D$1422:$AY$1445,COLUMNS($D367:AY367),FALSE))</f>
        <v>-1309.1036680159204</v>
      </c>
      <c r="AZ367" s="311">
        <f>IF(AY367="Neg","Neg",AY367*VLOOKUP($D367,$D$1422:AZ$1445,COLUMNS($D367:AZ367),FALSE))</f>
        <v>-1361.7226824020897</v>
      </c>
      <c r="BA367" s="311">
        <f>IF(AZ367="Neg","Neg",AZ367*VLOOKUP($D367,$D$1422:BA$1445,COLUMNS($D367:BA367),FALSE))</f>
        <v>-1419.3145271912547</v>
      </c>
      <c r="BB367" s="311">
        <f>IF(BA367="Neg","Neg",BA367*VLOOKUP($D367,$D$1422:BB$1445,COLUMNS($D367:BB367),FALSE))</f>
        <v>-1475.2177658842261</v>
      </c>
      <c r="BC367" s="311">
        <f>IF(BB367="Neg","Neg",BB367*VLOOKUP($D367,$D$1422:BC$1445,COLUMNS($D367:BC367),FALSE))</f>
        <v>-1537.3013298422757</v>
      </c>
    </row>
    <row r="368" spans="1:55">
      <c r="A368" s="304"/>
      <c r="B368" s="135" t="s">
        <v>1014</v>
      </c>
      <c r="C368" s="309" t="s">
        <v>175</v>
      </c>
      <c r="D368" s="166" t="s">
        <v>791</v>
      </c>
      <c r="E368" s="168"/>
      <c r="F368" s="168"/>
      <c r="G368" s="168"/>
      <c r="H368" s="168"/>
      <c r="I368" s="168"/>
      <c r="J368" s="168"/>
      <c r="K368" s="168"/>
      <c r="L368" s="168"/>
      <c r="M368" s="168"/>
      <c r="N368" s="168"/>
      <c r="O368" s="168"/>
      <c r="P368" s="168"/>
      <c r="Q368" s="168"/>
      <c r="R368" s="168"/>
      <c r="S368" s="168"/>
      <c r="T368" s="168"/>
      <c r="U368" s="168"/>
      <c r="V368" s="168"/>
      <c r="W368" s="168"/>
      <c r="X368" s="168"/>
      <c r="Y368" s="168"/>
      <c r="Z368" s="168"/>
      <c r="AA368" s="168"/>
      <c r="AB368" s="168"/>
      <c r="AC368" s="168"/>
      <c r="AD368" s="168"/>
      <c r="AE368" s="168"/>
      <c r="AF368" s="168"/>
      <c r="AG368" s="310">
        <v>0</v>
      </c>
      <c r="AH368" s="310">
        <v>0</v>
      </c>
      <c r="AI368" s="310">
        <v>-90</v>
      </c>
      <c r="AJ368" s="311">
        <f>IF(AI368="Neg","Neg",AI368*VLOOKUP($D368,$D$1422:$AY$1445,COLUMNS($D368:AJ368),FALSE))</f>
        <v>-93.350422825349298</v>
      </c>
      <c r="AK368" s="311">
        <f>IF(AJ368="Neg","Neg",AJ368*VLOOKUP($D368,$D$1422:$AY$1445,COLUMNS($D368:AK368),FALSE))</f>
        <v>-98.696215508569608</v>
      </c>
      <c r="AL368" s="311">
        <f>IF(AK368="Neg","Neg",AK368*VLOOKUP($D368,$D$1422:$AY$1445,COLUMNS($D368:AL368),FALSE))</f>
        <v>-104.62367340652358</v>
      </c>
      <c r="AM368" s="311">
        <f>IF(AL368="Neg","Neg",AL368*VLOOKUP($D368,$D$1422:$AY$1445,COLUMNS($D368:AM368),FALSE))</f>
        <v>-110.03955354263628</v>
      </c>
      <c r="AN368" s="311">
        <f>IF(AM368="Neg","Neg",AM368*VLOOKUP($D368,$D$1422:$AY$1445,COLUMNS($D368:AN368),FALSE))</f>
        <v>-117.27077667987042</v>
      </c>
      <c r="AO368" s="311">
        <f>IF(AN368="Neg","Neg",AN368*VLOOKUP($D368,$D$1422:$AY$1445,COLUMNS($D368:AO368),FALSE))</f>
        <v>-123.76941699676081</v>
      </c>
      <c r="AP368" s="311">
        <f>IF(AO368="Neg","Neg",AO368*VLOOKUP($D368,$D$1422:$AY$1445,COLUMNS($D368:AP368),FALSE))</f>
        <v>-129.99221250523416</v>
      </c>
      <c r="AQ368" s="311">
        <f>IF(AP368="Neg","Neg",AP368*VLOOKUP($D368,$D$1422:$AY$1445,COLUMNS($D368:AQ368),FALSE))</f>
        <v>-130.31024840086826</v>
      </c>
      <c r="AR368" s="311">
        <f>IF(AQ368="Neg","Neg",AQ368*VLOOKUP($D368,$D$1422:$AY$1445,COLUMNS($D368:AR368),FALSE))</f>
        <v>-130.26190625165447</v>
      </c>
      <c r="AS368" s="311">
        <f>IF(AR368="Neg","Neg",AR368*VLOOKUP($D368,$D$1422:$AY$1445,COLUMNS($D368:AS368),FALSE))</f>
        <v>-136.44138442212261</v>
      </c>
      <c r="AT368" s="311">
        <f>IF(AS368="Neg","Neg",AS368*VLOOKUP($D368,$D$1422:$AY$1445,COLUMNS($D368:AT368),FALSE))</f>
        <v>-141.13620414980093</v>
      </c>
      <c r="AU368" s="311">
        <f>IF(AT368="Neg","Neg",AT368*VLOOKUP($D368,$D$1422:$AY$1445,COLUMNS($D368:AU368),FALSE))</f>
        <v>-145.44775207080937</v>
      </c>
      <c r="AV368" s="311">
        <f>IF(AU368="Neg","Neg",AU368*VLOOKUP($D368,$D$1422:$AY$1445,COLUMNS($D368:AV368),FALSE))</f>
        <v>-152.14357291029938</v>
      </c>
      <c r="AW368" s="311">
        <f>IF(AV368="Neg","Neg",AV368*VLOOKUP($D368,$D$1422:$AY$1445,COLUMNS($D368:AW368),FALSE))</f>
        <v>-158.70710259952153</v>
      </c>
      <c r="AX368" s="311">
        <f>IF(AW368="Neg","Neg",AW368*VLOOKUP($D368,$D$1422:$AY$1445,COLUMNS($D368:AX368),FALSE))</f>
        <v>-162.49251813311892</v>
      </c>
      <c r="AY368" s="311">
        <f>IF(AX368="Neg","Neg",AX368*VLOOKUP($D368,$D$1422:$AY$1445,COLUMNS($D368:AY368),FALSE))</f>
        <v>-168.31332874490411</v>
      </c>
      <c r="AZ368" s="311">
        <f>IF(AY368="Neg","Neg",AY368*VLOOKUP($D368,$D$1422:AZ$1445,COLUMNS($D368:AZ368),FALSE))</f>
        <v>-175.07863059455443</v>
      </c>
      <c r="BA368" s="311">
        <f>IF(AZ368="Neg","Neg",AZ368*VLOOKUP($D368,$D$1422:BA$1445,COLUMNS($D368:BA368),FALSE))</f>
        <v>-182.48329635316134</v>
      </c>
      <c r="BB368" s="311">
        <f>IF(BA368="Neg","Neg",BA368*VLOOKUP($D368,$D$1422:BB$1445,COLUMNS($D368:BB368),FALSE))</f>
        <v>-189.67085561368623</v>
      </c>
      <c r="BC368" s="311">
        <f>IF(BB368="Neg","Neg",BB368*VLOOKUP($D368,$D$1422:BC$1445,COLUMNS($D368:BC368),FALSE))</f>
        <v>-197.65302812257832</v>
      </c>
    </row>
    <row r="369" spans="1:55">
      <c r="A369" s="304"/>
      <c r="B369" s="135" t="s">
        <v>1014</v>
      </c>
      <c r="C369" s="309" t="s">
        <v>477</v>
      </c>
      <c r="D369" s="166" t="s">
        <v>791</v>
      </c>
      <c r="E369" s="168"/>
      <c r="F369" s="168"/>
      <c r="G369" s="168"/>
      <c r="H369" s="168"/>
      <c r="I369" s="168"/>
      <c r="J369" s="168"/>
      <c r="K369" s="168"/>
      <c r="L369" s="168"/>
      <c r="M369" s="168"/>
      <c r="N369" s="168"/>
      <c r="O369" s="168"/>
      <c r="P369" s="168"/>
      <c r="Q369" s="168"/>
      <c r="R369" s="168"/>
      <c r="S369" s="168"/>
      <c r="T369" s="168"/>
      <c r="U369" s="168"/>
      <c r="V369" s="168"/>
      <c r="W369" s="168"/>
      <c r="X369" s="168"/>
      <c r="Y369" s="168"/>
      <c r="Z369" s="168"/>
      <c r="AA369" s="168"/>
      <c r="AB369" s="168"/>
      <c r="AC369" s="168"/>
      <c r="AD369" s="168"/>
      <c r="AE369" s="168"/>
      <c r="AF369" s="168"/>
      <c r="AG369" s="310">
        <v>100</v>
      </c>
      <c r="AH369" s="310">
        <v>1600</v>
      </c>
      <c r="AI369" s="310">
        <v>2000</v>
      </c>
      <c r="AJ369" s="311">
        <f>IF(AI369="Neg","Neg",AI369*VLOOKUP($D369,$D$1422:$AY$1445,COLUMNS($D369:AJ369),FALSE))</f>
        <v>2074.4538405633175</v>
      </c>
      <c r="AK369" s="311">
        <f>IF(AJ369="Neg","Neg",AJ369*VLOOKUP($D369,$D$1422:$AY$1445,COLUMNS($D369:AK369),FALSE))</f>
        <v>2193.2492335237689</v>
      </c>
      <c r="AL369" s="311">
        <f>IF(AK369="Neg","Neg",AK369*VLOOKUP($D369,$D$1422:$AY$1445,COLUMNS($D369:AL369),FALSE))</f>
        <v>2324.9705201449683</v>
      </c>
      <c r="AM369" s="311">
        <f>IF(AL369="Neg","Neg",AL369*VLOOKUP($D369,$D$1422:$AY$1445,COLUMNS($D369:AM369),FALSE))</f>
        <v>2445.3234120585839</v>
      </c>
      <c r="AN369" s="311">
        <f>IF(AM369="Neg","Neg",AM369*VLOOKUP($D369,$D$1422:$AY$1445,COLUMNS($D369:AN369),FALSE))</f>
        <v>2606.017259552676</v>
      </c>
      <c r="AO369" s="311">
        <f>IF(AN369="Neg","Neg",AN369*VLOOKUP($D369,$D$1422:$AY$1445,COLUMNS($D369:AO369),FALSE))</f>
        <v>2750.4314888169069</v>
      </c>
      <c r="AP369" s="311">
        <f>IF(AO369="Neg","Neg",AO369*VLOOKUP($D369,$D$1422:$AY$1445,COLUMNS($D369:AP369),FALSE))</f>
        <v>2888.715833449648</v>
      </c>
      <c r="AQ369" s="311">
        <f>IF(AP369="Neg","Neg",AP369*VLOOKUP($D369,$D$1422:$AY$1445,COLUMNS($D369:AQ369),FALSE))</f>
        <v>2895.7832977970725</v>
      </c>
      <c r="AR369" s="311">
        <f>IF(AQ369="Neg","Neg",AQ369*VLOOKUP($D369,$D$1422:$AY$1445,COLUMNS($D369:AR369),FALSE))</f>
        <v>2894.7090278145438</v>
      </c>
      <c r="AS369" s="311">
        <f>IF(AR369="Neg","Neg",AR369*VLOOKUP($D369,$D$1422:$AY$1445,COLUMNS($D369:AS369),FALSE))</f>
        <v>3032.0307649360584</v>
      </c>
      <c r="AT369" s="311">
        <f>IF(AS369="Neg","Neg",AS369*VLOOKUP($D369,$D$1422:$AY$1445,COLUMNS($D369:AT369),FALSE))</f>
        <v>3136.3600922177989</v>
      </c>
      <c r="AU369" s="311">
        <f>IF(AT369="Neg","Neg",AT369*VLOOKUP($D369,$D$1422:$AY$1445,COLUMNS($D369:AU369),FALSE))</f>
        <v>3232.1722682402083</v>
      </c>
      <c r="AV369" s="311">
        <f>IF(AU369="Neg","Neg",AU369*VLOOKUP($D369,$D$1422:$AY$1445,COLUMNS($D369:AV369),FALSE))</f>
        <v>3380.9682868955415</v>
      </c>
      <c r="AW369" s="311">
        <f>IF(AV369="Neg","Neg",AV369*VLOOKUP($D369,$D$1422:$AY$1445,COLUMNS($D369:AW369),FALSE))</f>
        <v>3526.8245022115893</v>
      </c>
      <c r="AX369" s="311">
        <f>IF(AW369="Neg","Neg",AW369*VLOOKUP($D369,$D$1422:$AY$1445,COLUMNS($D369:AX369),FALSE))</f>
        <v>3610.9448474026426</v>
      </c>
      <c r="AY369" s="311">
        <f>IF(AX369="Neg","Neg",AX369*VLOOKUP($D369,$D$1422:$AY$1445,COLUMNS($D369:AY369),FALSE))</f>
        <v>3740.2961943312021</v>
      </c>
      <c r="AZ369" s="311">
        <f>IF(AY369="Neg","Neg",AY369*VLOOKUP($D369,$D$1422:AZ$1445,COLUMNS($D369:AZ369),FALSE))</f>
        <v>3890.6362354345429</v>
      </c>
      <c r="BA369" s="311">
        <f>IF(AZ369="Neg","Neg",AZ369*VLOOKUP($D369,$D$1422:BA$1445,COLUMNS($D369:BA369),FALSE))</f>
        <v>4055.1843634035854</v>
      </c>
      <c r="BB369" s="311">
        <f>IF(BA369="Neg","Neg",BA369*VLOOKUP($D369,$D$1422:BB$1445,COLUMNS($D369:BB369),FALSE))</f>
        <v>4214.9079025263609</v>
      </c>
      <c r="BC369" s="311">
        <f>IF(BB369="Neg","Neg",BB369*VLOOKUP($D369,$D$1422:BC$1445,COLUMNS($D369:BC369),FALSE))</f>
        <v>4392.2895138350741</v>
      </c>
    </row>
    <row r="370" spans="1:55">
      <c r="A370" s="304"/>
      <c r="B370" s="135" t="s">
        <v>1014</v>
      </c>
      <c r="C370" s="309" t="s">
        <v>176</v>
      </c>
      <c r="D370" s="166" t="s">
        <v>791</v>
      </c>
      <c r="E370" s="168"/>
      <c r="F370" s="168"/>
      <c r="G370" s="168"/>
      <c r="H370" s="168"/>
      <c r="I370" s="168"/>
      <c r="J370" s="168"/>
      <c r="K370" s="168"/>
      <c r="L370" s="168"/>
      <c r="M370" s="168"/>
      <c r="N370" s="168"/>
      <c r="O370" s="168"/>
      <c r="P370" s="168"/>
      <c r="Q370" s="168"/>
      <c r="R370" s="168"/>
      <c r="S370" s="168"/>
      <c r="T370" s="168"/>
      <c r="U370" s="168"/>
      <c r="V370" s="168"/>
      <c r="W370" s="168"/>
      <c r="X370" s="168"/>
      <c r="Y370" s="168"/>
      <c r="Z370" s="168"/>
      <c r="AA370" s="168"/>
      <c r="AB370" s="168"/>
      <c r="AC370" s="168"/>
      <c r="AD370" s="168"/>
      <c r="AE370" s="168"/>
      <c r="AF370" s="168"/>
      <c r="AG370" s="310">
        <v>0</v>
      </c>
      <c r="AH370" s="310">
        <v>-600</v>
      </c>
      <c r="AI370" s="310">
        <v>0</v>
      </c>
      <c r="AJ370" s="311">
        <f>IF(AI370="Neg","Neg",AI370*VLOOKUP($D370,$D$1422:$AY$1445,COLUMNS($D370:AJ370),FALSE))</f>
        <v>0</v>
      </c>
      <c r="AK370" s="311">
        <f>IF(AJ370="Neg","Neg",AJ370*VLOOKUP($D370,$D$1422:$AY$1445,COLUMNS($D370:AK370),FALSE))</f>
        <v>0</v>
      </c>
      <c r="AL370" s="311">
        <f>IF(AK370="Neg","Neg",AK370*VLOOKUP($D370,$D$1422:$AY$1445,COLUMNS($D370:AL370),FALSE))</f>
        <v>0</v>
      </c>
      <c r="AM370" s="311">
        <f>IF(AL370="Neg","Neg",AL370*VLOOKUP($D370,$D$1422:$AY$1445,COLUMNS($D370:AM370),FALSE))</f>
        <v>0</v>
      </c>
      <c r="AN370" s="311">
        <f>IF(AM370="Neg","Neg",AM370*VLOOKUP($D370,$D$1422:$AY$1445,COLUMNS($D370:AN370),FALSE))</f>
        <v>0</v>
      </c>
      <c r="AO370" s="311">
        <f>IF(AN370="Neg","Neg",AN370*VLOOKUP($D370,$D$1422:$AY$1445,COLUMNS($D370:AO370),FALSE))</f>
        <v>0</v>
      </c>
      <c r="AP370" s="311">
        <f>IF(AO370="Neg","Neg",AO370*VLOOKUP($D370,$D$1422:$AY$1445,COLUMNS($D370:AP370),FALSE))</f>
        <v>0</v>
      </c>
      <c r="AQ370" s="311">
        <f>IF(AP370="Neg","Neg",AP370*VLOOKUP($D370,$D$1422:$AY$1445,COLUMNS($D370:AQ370),FALSE))</f>
        <v>0</v>
      </c>
      <c r="AR370" s="311">
        <f>IF(AQ370="Neg","Neg",AQ370*VLOOKUP($D370,$D$1422:$AY$1445,COLUMNS($D370:AR370),FALSE))</f>
        <v>0</v>
      </c>
      <c r="AS370" s="311">
        <f>IF(AR370="Neg","Neg",AR370*VLOOKUP($D370,$D$1422:$AY$1445,COLUMNS($D370:AS370),FALSE))</f>
        <v>0</v>
      </c>
      <c r="AT370" s="311">
        <f>IF(AS370="Neg","Neg",AS370*VLOOKUP($D370,$D$1422:$AY$1445,COLUMNS($D370:AT370),FALSE))</f>
        <v>0</v>
      </c>
      <c r="AU370" s="311">
        <f>IF(AT370="Neg","Neg",AT370*VLOOKUP($D370,$D$1422:$AY$1445,COLUMNS($D370:AU370),FALSE))</f>
        <v>0</v>
      </c>
      <c r="AV370" s="311">
        <f>IF(AU370="Neg","Neg",AU370*VLOOKUP($D370,$D$1422:$AY$1445,COLUMNS($D370:AV370),FALSE))</f>
        <v>0</v>
      </c>
      <c r="AW370" s="311">
        <f>IF(AV370="Neg","Neg",AV370*VLOOKUP($D370,$D$1422:$AY$1445,COLUMNS($D370:AW370),FALSE))</f>
        <v>0</v>
      </c>
      <c r="AX370" s="311">
        <f>IF(AW370="Neg","Neg",AW370*VLOOKUP($D370,$D$1422:$AY$1445,COLUMNS($D370:AX370),FALSE))</f>
        <v>0</v>
      </c>
      <c r="AY370" s="311">
        <f>IF(AX370="Neg","Neg",AX370*VLOOKUP($D370,$D$1422:$AY$1445,COLUMNS($D370:AY370),FALSE))</f>
        <v>0</v>
      </c>
      <c r="AZ370" s="311">
        <f>IF(AY370="Neg","Neg",AY370*VLOOKUP($D370,$D$1422:AZ$1445,COLUMNS($D370:AZ370),FALSE))</f>
        <v>0</v>
      </c>
      <c r="BA370" s="311">
        <f>IF(AZ370="Neg","Neg",AZ370*VLOOKUP($D370,$D$1422:BA$1445,COLUMNS($D370:BA370),FALSE))</f>
        <v>0</v>
      </c>
      <c r="BB370" s="311">
        <f>IF(BA370="Neg","Neg",BA370*VLOOKUP($D370,$D$1422:BB$1445,COLUMNS($D370:BB370),FALSE))</f>
        <v>0</v>
      </c>
      <c r="BC370" s="311">
        <f>IF(BB370="Neg","Neg",BB370*VLOOKUP($D370,$D$1422:BC$1445,COLUMNS($D370:BC370),FALSE))</f>
        <v>0</v>
      </c>
    </row>
    <row r="371" spans="1:55" ht="25.5">
      <c r="A371" s="304"/>
      <c r="B371" s="135" t="s">
        <v>1014</v>
      </c>
      <c r="C371" s="309" t="s">
        <v>185</v>
      </c>
      <c r="D371" s="166" t="s">
        <v>791</v>
      </c>
      <c r="E371" s="168"/>
      <c r="F371" s="168"/>
      <c r="G371" s="168"/>
      <c r="H371" s="168"/>
      <c r="I371" s="168"/>
      <c r="J371" s="168"/>
      <c r="K371" s="168"/>
      <c r="L371" s="168"/>
      <c r="M371" s="168"/>
      <c r="N371" s="168"/>
      <c r="O371" s="168"/>
      <c r="P371" s="168"/>
      <c r="Q371" s="168"/>
      <c r="R371" s="168"/>
      <c r="S371" s="168"/>
      <c r="T371" s="168"/>
      <c r="U371" s="168"/>
      <c r="V371" s="168"/>
      <c r="W371" s="168"/>
      <c r="X371" s="168"/>
      <c r="Y371" s="168"/>
      <c r="Z371" s="168"/>
      <c r="AA371" s="168"/>
      <c r="AB371" s="168"/>
      <c r="AC371" s="168"/>
      <c r="AD371" s="168"/>
      <c r="AE371" s="168"/>
      <c r="AF371" s="168"/>
      <c r="AG371" s="310">
        <v>0</v>
      </c>
      <c r="AH371" s="310">
        <v>-140</v>
      </c>
      <c r="AI371" s="310">
        <v>-160</v>
      </c>
      <c r="AJ371" s="311">
        <f>IF(AI371="Neg","Neg",AI371*VLOOKUP($D371,$D$1422:$AY$1445,COLUMNS($D371:AJ371),FALSE))</f>
        <v>-165.95630724506543</v>
      </c>
      <c r="AK371" s="311">
        <f>IF(AJ371="Neg","Neg",AJ371*VLOOKUP($D371,$D$1422:$AY$1445,COLUMNS($D371:AK371),FALSE))</f>
        <v>-175.45993868190152</v>
      </c>
      <c r="AL371" s="311">
        <f>IF(AK371="Neg","Neg",AK371*VLOOKUP($D371,$D$1422:$AY$1445,COLUMNS($D371:AL371),FALSE))</f>
        <v>-185.99764161159746</v>
      </c>
      <c r="AM371" s="311">
        <f>IF(AL371="Neg","Neg",AL371*VLOOKUP($D371,$D$1422:$AY$1445,COLUMNS($D371:AM371),FALSE))</f>
        <v>-195.62587296468672</v>
      </c>
      <c r="AN371" s="311">
        <f>IF(AM371="Neg","Neg",AM371*VLOOKUP($D371,$D$1422:$AY$1445,COLUMNS($D371:AN371),FALSE))</f>
        <v>-208.48138076421407</v>
      </c>
      <c r="AO371" s="311">
        <f>IF(AN371="Neg","Neg",AN371*VLOOKUP($D371,$D$1422:$AY$1445,COLUMNS($D371:AO371),FALSE))</f>
        <v>-220.03451910535253</v>
      </c>
      <c r="AP371" s="311">
        <f>IF(AO371="Neg","Neg",AO371*VLOOKUP($D371,$D$1422:$AY$1445,COLUMNS($D371:AP371),FALSE))</f>
        <v>-231.09726667597181</v>
      </c>
      <c r="AQ371" s="311">
        <f>IF(AP371="Neg","Neg",AP371*VLOOKUP($D371,$D$1422:$AY$1445,COLUMNS($D371:AQ371),FALSE))</f>
        <v>-231.66266382376574</v>
      </c>
      <c r="AR371" s="311">
        <f>IF(AQ371="Neg","Neg",AQ371*VLOOKUP($D371,$D$1422:$AY$1445,COLUMNS($D371:AR371),FALSE))</f>
        <v>-231.57672222516345</v>
      </c>
      <c r="AS371" s="311">
        <f>IF(AR371="Neg","Neg",AR371*VLOOKUP($D371,$D$1422:$AY$1445,COLUMNS($D371:AS371),FALSE))</f>
        <v>-242.56246119488461</v>
      </c>
      <c r="AT371" s="311">
        <f>IF(AS371="Neg","Neg",AS371*VLOOKUP($D371,$D$1422:$AY$1445,COLUMNS($D371:AT371),FALSE))</f>
        <v>-250.90880737742384</v>
      </c>
      <c r="AU371" s="311">
        <f>IF(AT371="Neg","Neg",AT371*VLOOKUP($D371,$D$1422:$AY$1445,COLUMNS($D371:AU371),FALSE))</f>
        <v>-258.5737814592166</v>
      </c>
      <c r="AV371" s="311">
        <f>IF(AU371="Neg","Neg",AU371*VLOOKUP($D371,$D$1422:$AY$1445,COLUMNS($D371:AV371),FALSE))</f>
        <v>-270.47746295164325</v>
      </c>
      <c r="AW371" s="311">
        <f>IF(AV371="Neg","Neg",AV371*VLOOKUP($D371,$D$1422:$AY$1445,COLUMNS($D371:AW371),FALSE))</f>
        <v>-282.14596017692708</v>
      </c>
      <c r="AX371" s="311">
        <f>IF(AW371="Neg","Neg",AW371*VLOOKUP($D371,$D$1422:$AY$1445,COLUMNS($D371:AX371),FALSE))</f>
        <v>-288.87558779221132</v>
      </c>
      <c r="AY371" s="311">
        <f>IF(AX371="Neg","Neg",AX371*VLOOKUP($D371,$D$1422:$AY$1445,COLUMNS($D371:AY371),FALSE))</f>
        <v>-299.22369554649606</v>
      </c>
      <c r="AZ371" s="311">
        <f>IF(AY371="Neg","Neg",AY371*VLOOKUP($D371,$D$1422:AZ$1445,COLUMNS($D371:AZ371),FALSE))</f>
        <v>-311.25089883476329</v>
      </c>
      <c r="BA371" s="311">
        <f>IF(AZ371="Neg","Neg",AZ371*VLOOKUP($D371,$D$1422:BA$1445,COLUMNS($D371:BA371),FALSE))</f>
        <v>-324.41474907228667</v>
      </c>
      <c r="BB371" s="311">
        <f>IF(BA371="Neg","Neg",BA371*VLOOKUP($D371,$D$1422:BB$1445,COLUMNS($D371:BB371),FALSE))</f>
        <v>-337.19263220210871</v>
      </c>
      <c r="BC371" s="311">
        <f>IF(BB371="Neg","Neg",BB371*VLOOKUP($D371,$D$1422:BC$1445,COLUMNS($D371:BC371),FALSE))</f>
        <v>-351.38316110680574</v>
      </c>
    </row>
    <row r="372" spans="1:55">
      <c r="A372" s="304"/>
      <c r="B372" s="135" t="s">
        <v>1014</v>
      </c>
      <c r="C372" s="309" t="s">
        <v>177</v>
      </c>
      <c r="D372" s="166" t="s">
        <v>227</v>
      </c>
      <c r="E372" s="168"/>
      <c r="F372" s="168"/>
      <c r="G372" s="168"/>
      <c r="H372" s="168"/>
      <c r="I372" s="168"/>
      <c r="J372" s="168"/>
      <c r="K372" s="168"/>
      <c r="L372" s="168"/>
      <c r="M372" s="168"/>
      <c r="N372" s="168"/>
      <c r="O372" s="168"/>
      <c r="P372" s="168"/>
      <c r="Q372" s="168"/>
      <c r="R372" s="168"/>
      <c r="S372" s="168"/>
      <c r="T372" s="168"/>
      <c r="U372" s="168"/>
      <c r="V372" s="168"/>
      <c r="W372" s="168"/>
      <c r="X372" s="168"/>
      <c r="Y372" s="168"/>
      <c r="Z372" s="168"/>
      <c r="AA372" s="168"/>
      <c r="AB372" s="168"/>
      <c r="AC372" s="168"/>
      <c r="AD372" s="168"/>
      <c r="AE372" s="168"/>
      <c r="AF372" s="168"/>
      <c r="AG372" s="310">
        <v>0</v>
      </c>
      <c r="AH372" s="310">
        <v>720</v>
      </c>
      <c r="AI372" s="310">
        <v>1080</v>
      </c>
      <c r="AJ372" s="311">
        <f>IF(AI372="Neg","Neg",AI372*VLOOKUP($D372,$D$1422:$AY$1445,COLUMNS($D372:AJ372),FALSE))</f>
        <v>1120.2050739041915</v>
      </c>
      <c r="AK372" s="311">
        <f>IF(AJ372="Neg","Neg",AJ372*VLOOKUP($D372,$D$1422:$AY$1445,COLUMNS($D372:AK372),FALSE))</f>
        <v>1184.3545861028351</v>
      </c>
      <c r="AL372" s="311">
        <f>IF(AK372="Neg","Neg",AK372*VLOOKUP($D372,$D$1422:$AY$1445,COLUMNS($D372:AL372),FALSE))</f>
        <v>1255.4840808782828</v>
      </c>
      <c r="AM372" s="311">
        <f>IF(AL372="Neg","Neg",AL372*VLOOKUP($D372,$D$1422:$AY$1445,COLUMNS($D372:AM372),FALSE))</f>
        <v>1320.4746425116355</v>
      </c>
      <c r="AN372" s="311">
        <f>IF(AM372="Neg","Neg",AM372*VLOOKUP($D372,$D$1422:$AY$1445,COLUMNS($D372:AN372),FALSE))</f>
        <v>1407.249320158445</v>
      </c>
      <c r="AO372" s="311">
        <f>IF(AN372="Neg","Neg",AN372*VLOOKUP($D372,$D$1422:$AY$1445,COLUMNS($D372:AO372),FALSE))</f>
        <v>1485.2330039611295</v>
      </c>
      <c r="AP372" s="311">
        <f>IF(AO372="Neg","Neg",AO372*VLOOKUP($D372,$D$1422:$AY$1445,COLUMNS($D372:AP372),FALSE))</f>
        <v>1559.9065500628096</v>
      </c>
      <c r="AQ372" s="311">
        <f>IF(AP372="Neg","Neg",AP372*VLOOKUP($D372,$D$1422:$AY$1445,COLUMNS($D372:AQ372),FALSE))</f>
        <v>1563.7229808104187</v>
      </c>
      <c r="AR372" s="311">
        <f>IF(AQ372="Neg","Neg",AQ372*VLOOKUP($D372,$D$1422:$AY$1445,COLUMNS($D372:AR372),FALSE))</f>
        <v>1563.1428750198531</v>
      </c>
      <c r="AS372" s="311">
        <f>IF(AR372="Neg","Neg",AR372*VLOOKUP($D372,$D$1422:$AY$1445,COLUMNS($D372:AS372),FALSE))</f>
        <v>1637.2966130654709</v>
      </c>
      <c r="AT372" s="311">
        <f>IF(AS372="Neg","Neg",AS372*VLOOKUP($D372,$D$1422:$AY$1445,COLUMNS($D372:AT372),FALSE))</f>
        <v>1693.6344497976108</v>
      </c>
      <c r="AU372" s="311">
        <f>IF(AT372="Neg","Neg",AT372*VLOOKUP($D372,$D$1422:$AY$1445,COLUMNS($D372:AU372),FALSE))</f>
        <v>1745.373024849712</v>
      </c>
      <c r="AV372" s="311">
        <f>IF(AU372="Neg","Neg",AU372*VLOOKUP($D372,$D$1422:$AY$1445,COLUMNS($D372:AV372),FALSE))</f>
        <v>1825.7228749235919</v>
      </c>
      <c r="AW372" s="311">
        <f>IF(AV372="Neg","Neg",AV372*VLOOKUP($D372,$D$1422:$AY$1445,COLUMNS($D372:AW372),FALSE))</f>
        <v>1904.4852311942577</v>
      </c>
      <c r="AX372" s="311">
        <f>IF(AW372="Neg","Neg",AW372*VLOOKUP($D372,$D$1422:$AY$1445,COLUMNS($D372:AX372),FALSE))</f>
        <v>1949.9102175974265</v>
      </c>
      <c r="AY372" s="311">
        <f>IF(AX372="Neg","Neg",AX372*VLOOKUP($D372,$D$1422:$AY$1445,COLUMNS($D372:AY372),FALSE))</f>
        <v>2019.7599449388485</v>
      </c>
      <c r="AZ372" s="311">
        <f>IF(AY372="Neg","Neg",AY372*VLOOKUP($D372,$D$1422:AZ$1445,COLUMNS($D372:AZ372),FALSE))</f>
        <v>2100.9435671346523</v>
      </c>
      <c r="BA372" s="311">
        <f>IF(AZ372="Neg","Neg",AZ372*VLOOKUP($D372,$D$1422:BA$1445,COLUMNS($D372:BA372),FALSE))</f>
        <v>2189.7995562379351</v>
      </c>
      <c r="BB372" s="311">
        <f>IF(BA372="Neg","Neg",BA372*VLOOKUP($D372,$D$1422:BB$1445,COLUMNS($D372:BB372),FALSE))</f>
        <v>2276.0502673642341</v>
      </c>
      <c r="BC372" s="311">
        <f>IF(BB372="Neg","Neg",BB372*VLOOKUP($D372,$D$1422:BC$1445,COLUMNS($D372:BC372),FALSE))</f>
        <v>2371.8363374709393</v>
      </c>
    </row>
    <row r="373" spans="1:55">
      <c r="A373" s="304"/>
      <c r="B373" s="135" t="s">
        <v>1014</v>
      </c>
      <c r="C373" s="309" t="s">
        <v>178</v>
      </c>
      <c r="D373" s="166" t="s">
        <v>92</v>
      </c>
      <c r="E373" s="168"/>
      <c r="F373" s="168"/>
      <c r="G373" s="168"/>
      <c r="H373" s="168"/>
      <c r="I373" s="168"/>
      <c r="J373" s="168"/>
      <c r="K373" s="168"/>
      <c r="L373" s="168"/>
      <c r="M373" s="168"/>
      <c r="N373" s="168"/>
      <c r="O373" s="168"/>
      <c r="P373" s="168"/>
      <c r="Q373" s="168"/>
      <c r="R373" s="168"/>
      <c r="S373" s="168"/>
      <c r="T373" s="168"/>
      <c r="U373" s="168"/>
      <c r="V373" s="168"/>
      <c r="W373" s="168"/>
      <c r="X373" s="168"/>
      <c r="Y373" s="168"/>
      <c r="Z373" s="168"/>
      <c r="AA373" s="168"/>
      <c r="AB373" s="168"/>
      <c r="AC373" s="168"/>
      <c r="AD373" s="168"/>
      <c r="AE373" s="168"/>
      <c r="AF373" s="168"/>
      <c r="AG373" s="310">
        <v>390</v>
      </c>
      <c r="AH373" s="310">
        <v>470</v>
      </c>
      <c r="AI373" s="310">
        <v>520</v>
      </c>
      <c r="AJ373" s="311">
        <f>IF(AI373="Neg","Neg",AI373*VLOOKUP($D373,$D$1422:$AY$1445,COLUMNS($D373:AJ373),FALSE))</f>
        <v>539.35799854646257</v>
      </c>
      <c r="AK373" s="311">
        <f>IF(AJ373="Neg","Neg",AJ373*VLOOKUP($D373,$D$1422:$AY$1445,COLUMNS($D373:AK373),FALSE))</f>
        <v>570.24480071617984</v>
      </c>
      <c r="AL373" s="311">
        <f>IF(AK373="Neg","Neg",AK373*VLOOKUP($D373,$D$1422:$AY$1445,COLUMNS($D373:AL373),FALSE))</f>
        <v>604.49233523769169</v>
      </c>
      <c r="AM373" s="311">
        <f>IF(AL373="Neg","Neg",AL373*VLOOKUP($D373,$D$1422:$AY$1445,COLUMNS($D373:AM373),FALSE))</f>
        <v>635.78408713523174</v>
      </c>
      <c r="AN373" s="311">
        <f>IF(AM373="Neg","Neg",AM373*VLOOKUP($D373,$D$1422:$AY$1445,COLUMNS($D373:AN373),FALSE))</f>
        <v>677.56448748369564</v>
      </c>
      <c r="AO373" s="311">
        <f>IF(AN373="Neg","Neg",AN373*VLOOKUP($D373,$D$1422:$AY$1445,COLUMNS($D373:AO373),FALSE))</f>
        <v>715.11218709239563</v>
      </c>
      <c r="AP373" s="311">
        <f>IF(AO373="Neg","Neg",AO373*VLOOKUP($D373,$D$1422:$AY$1445,COLUMNS($D373:AP373),FALSE))</f>
        <v>751.06611669690824</v>
      </c>
      <c r="AQ373" s="311">
        <f>IF(AP373="Neg","Neg",AP373*VLOOKUP($D373,$D$1422:$AY$1445,COLUMNS($D373:AQ373),FALSE))</f>
        <v>752.9036574272385</v>
      </c>
      <c r="AR373" s="311">
        <f>IF(AQ373="Neg","Neg",AQ373*VLOOKUP($D373,$D$1422:$AY$1445,COLUMNS($D373:AR373),FALSE))</f>
        <v>752.62434723178103</v>
      </c>
      <c r="AS373" s="311">
        <f>IF(AR373="Neg","Neg",AR373*VLOOKUP($D373,$D$1422:$AY$1445,COLUMNS($D373:AS373),FALSE))</f>
        <v>788.32799888337479</v>
      </c>
      <c r="AT373" s="311">
        <f>IF(AS373="Neg","Neg",AS373*VLOOKUP($D373,$D$1422:$AY$1445,COLUMNS($D373:AT373),FALSE))</f>
        <v>815.45362397662734</v>
      </c>
      <c r="AU373" s="311">
        <f>IF(AT373="Neg","Neg",AT373*VLOOKUP($D373,$D$1422:$AY$1445,COLUMNS($D373:AU373),FALSE))</f>
        <v>840.36478974245381</v>
      </c>
      <c r="AV373" s="311">
        <f>IF(AU373="Neg","Neg",AU373*VLOOKUP($D373,$D$1422:$AY$1445,COLUMNS($D373:AV373),FALSE))</f>
        <v>879.05175459284044</v>
      </c>
      <c r="AW373" s="311">
        <f>IF(AV373="Neg","Neg",AV373*VLOOKUP($D373,$D$1422:$AY$1445,COLUMNS($D373:AW373),FALSE))</f>
        <v>916.97437057501281</v>
      </c>
      <c r="AX373" s="311">
        <f>IF(AW373="Neg","Neg",AW373*VLOOKUP($D373,$D$1422:$AY$1445,COLUMNS($D373:AX373),FALSE))</f>
        <v>938.84566032468661</v>
      </c>
      <c r="AY373" s="311">
        <f>IF(AX373="Neg","Neg",AX373*VLOOKUP($D373,$D$1422:$AY$1445,COLUMNS($D373:AY373),FALSE))</f>
        <v>972.47701052611205</v>
      </c>
      <c r="AZ373" s="311">
        <f>IF(AY373="Neg","Neg",AY373*VLOOKUP($D373,$D$1422:AZ$1445,COLUMNS($D373:AZ373),FALSE))</f>
        <v>1011.5654212129806</v>
      </c>
      <c r="BA373" s="311">
        <f>IF(AZ373="Neg","Neg",AZ373*VLOOKUP($D373,$D$1422:BA$1445,COLUMNS($D373:BA373),FALSE))</f>
        <v>1054.3479344849316</v>
      </c>
      <c r="BB373" s="311">
        <f>IF(BA373="Neg","Neg",BA373*VLOOKUP($D373,$D$1422:BB$1445,COLUMNS($D373:BB373),FALSE))</f>
        <v>1095.8760546568531</v>
      </c>
      <c r="BC373" s="311">
        <f>IF(BB373="Neg","Neg",BB373*VLOOKUP($D373,$D$1422:BC$1445,COLUMNS($D373:BC373),FALSE))</f>
        <v>1141.9952735971185</v>
      </c>
    </row>
    <row r="374" spans="1:55">
      <c r="A374" s="304"/>
      <c r="B374" s="135" t="s">
        <v>1014</v>
      </c>
      <c r="C374" s="309" t="s">
        <v>179</v>
      </c>
      <c r="D374" s="166" t="s">
        <v>990</v>
      </c>
      <c r="E374" s="168"/>
      <c r="F374" s="168"/>
      <c r="G374" s="168"/>
      <c r="H374" s="168"/>
      <c r="I374" s="168"/>
      <c r="J374" s="168"/>
      <c r="K374" s="168"/>
      <c r="L374" s="168"/>
      <c r="M374" s="168"/>
      <c r="N374" s="168"/>
      <c r="O374" s="168"/>
      <c r="P374" s="168"/>
      <c r="Q374" s="168"/>
      <c r="R374" s="168"/>
      <c r="S374" s="168"/>
      <c r="T374" s="168"/>
      <c r="U374" s="168"/>
      <c r="V374" s="168"/>
      <c r="W374" s="168"/>
      <c r="X374" s="168"/>
      <c r="Y374" s="168"/>
      <c r="Z374" s="168"/>
      <c r="AA374" s="168"/>
      <c r="AB374" s="168"/>
      <c r="AC374" s="168"/>
      <c r="AD374" s="168"/>
      <c r="AE374" s="168"/>
      <c r="AF374" s="168"/>
      <c r="AG374" s="310">
        <v>1110</v>
      </c>
      <c r="AH374" s="310">
        <v>1040</v>
      </c>
      <c r="AI374" s="310">
        <v>1150</v>
      </c>
      <c r="AJ374" s="311">
        <f>IF(AI374="Neg","Neg",AI374*VLOOKUP($D374,$D$1422:$AY$1445,COLUMNS($D374:AJ374),FALSE))</f>
        <v>1192.8109583239077</v>
      </c>
      <c r="AK374" s="311">
        <f>IF(AJ374="Neg","Neg",AJ374*VLOOKUP($D374,$D$1422:$AY$1445,COLUMNS($D374:AK374),FALSE))</f>
        <v>1261.1183092761671</v>
      </c>
      <c r="AL374" s="311">
        <f>IF(AK374="Neg","Neg",AK374*VLOOKUP($D374,$D$1422:$AY$1445,COLUMNS($D374:AL374),FALSE))</f>
        <v>1336.8580490833567</v>
      </c>
      <c r="AM374" s="311">
        <f>IF(AL374="Neg","Neg",AL374*VLOOKUP($D374,$D$1422:$AY$1445,COLUMNS($D374:AM374),FALSE))</f>
        <v>1406.0609619336858</v>
      </c>
      <c r="AN374" s="311">
        <f>IF(AM374="Neg","Neg",AM374*VLOOKUP($D374,$D$1422:$AY$1445,COLUMNS($D374:AN374),FALSE))</f>
        <v>1498.4599242427887</v>
      </c>
      <c r="AO374" s="311">
        <f>IF(AN374="Neg","Neg",AN374*VLOOKUP($D374,$D$1422:$AY$1445,COLUMNS($D374:AO374),FALSE))</f>
        <v>1581.4981060697214</v>
      </c>
      <c r="AP374" s="311">
        <f>IF(AO374="Neg","Neg",AO374*VLOOKUP($D374,$D$1422:$AY$1445,COLUMNS($D374:AP374),FALSE))</f>
        <v>1661.0116042335474</v>
      </c>
      <c r="AQ374" s="311">
        <f>IF(AP374="Neg","Neg",AP374*VLOOKUP($D374,$D$1422:$AY$1445,COLUMNS($D374:AQ374),FALSE))</f>
        <v>1665.0753962333163</v>
      </c>
      <c r="AR374" s="311">
        <f>IF(AQ374="Neg","Neg",AQ374*VLOOKUP($D374,$D$1422:$AY$1445,COLUMNS($D374:AR374),FALSE))</f>
        <v>1664.4576909933621</v>
      </c>
      <c r="AS374" s="311">
        <f>IF(AR374="Neg","Neg",AR374*VLOOKUP($D374,$D$1422:$AY$1445,COLUMNS($D374:AS374),FALSE))</f>
        <v>1743.4176898382329</v>
      </c>
      <c r="AT374" s="311">
        <f>IF(AS374="Neg","Neg",AS374*VLOOKUP($D374,$D$1422:$AY$1445,COLUMNS($D374:AT374),FALSE))</f>
        <v>1803.4070530252338</v>
      </c>
      <c r="AU374" s="311">
        <f>IF(AT374="Neg","Neg",AT374*VLOOKUP($D374,$D$1422:$AY$1445,COLUMNS($D374:AU374),FALSE))</f>
        <v>1858.4990542381192</v>
      </c>
      <c r="AV374" s="311">
        <f>IF(AU374="Neg","Neg",AU374*VLOOKUP($D374,$D$1422:$AY$1445,COLUMNS($D374:AV374),FALSE))</f>
        <v>1944.0567649649358</v>
      </c>
      <c r="AW374" s="311">
        <f>IF(AV374="Neg","Neg",AV374*VLOOKUP($D374,$D$1422:$AY$1445,COLUMNS($D374:AW374),FALSE))</f>
        <v>2027.9240887716633</v>
      </c>
      <c r="AX374" s="311">
        <f>IF(AW374="Neg","Neg",AW374*VLOOKUP($D374,$D$1422:$AY$1445,COLUMNS($D374:AX374),FALSE))</f>
        <v>2076.2932872565189</v>
      </c>
      <c r="AY374" s="311">
        <f>IF(AX374="Neg","Neg",AX374*VLOOKUP($D374,$D$1422:$AY$1445,COLUMNS($D374:AY374),FALSE))</f>
        <v>2150.6703117404404</v>
      </c>
      <c r="AZ374" s="311">
        <f>IF(AY374="Neg","Neg",AY374*VLOOKUP($D374,$D$1422:AZ$1445,COLUMNS($D374:AZ374),FALSE))</f>
        <v>2237.115835374861</v>
      </c>
      <c r="BA374" s="311">
        <f>IF(AZ374="Neg","Neg",AZ374*VLOOKUP($D374,$D$1422:BA$1445,COLUMNS($D374:BA374),FALSE))</f>
        <v>2331.7310089570606</v>
      </c>
      <c r="BB374" s="311">
        <f>IF(BA374="Neg","Neg",BA374*VLOOKUP($D374,$D$1422:BB$1445,COLUMNS($D374:BB374),FALSE))</f>
        <v>2423.5720439526563</v>
      </c>
      <c r="BC374" s="311">
        <f>IF(BB374="Neg","Neg",BB374*VLOOKUP($D374,$D$1422:BC$1445,COLUMNS($D374:BC374),FALSE))</f>
        <v>2525.5664704551664</v>
      </c>
    </row>
    <row r="375" spans="1:55">
      <c r="A375" s="304"/>
      <c r="B375" s="135" t="s">
        <v>1014</v>
      </c>
      <c r="C375" s="309" t="s">
        <v>821</v>
      </c>
      <c r="D375" s="166" t="s">
        <v>990</v>
      </c>
      <c r="E375" s="168"/>
      <c r="F375" s="168"/>
      <c r="G375" s="168"/>
      <c r="H375" s="168"/>
      <c r="I375" s="168"/>
      <c r="J375" s="168"/>
      <c r="K375" s="168"/>
      <c r="L375" s="168"/>
      <c r="M375" s="168"/>
      <c r="N375" s="168"/>
      <c r="O375" s="168"/>
      <c r="P375" s="168"/>
      <c r="Q375" s="168"/>
      <c r="R375" s="168"/>
      <c r="S375" s="168"/>
      <c r="T375" s="168"/>
      <c r="U375" s="168"/>
      <c r="V375" s="168"/>
      <c r="W375" s="168"/>
      <c r="X375" s="168"/>
      <c r="Y375" s="168"/>
      <c r="Z375" s="168"/>
      <c r="AA375" s="168"/>
      <c r="AB375" s="168"/>
      <c r="AC375" s="168"/>
      <c r="AD375" s="168"/>
      <c r="AE375" s="168"/>
      <c r="AF375" s="168"/>
      <c r="AG375" s="310">
        <v>120</v>
      </c>
      <c r="AH375" s="310">
        <v>335</v>
      </c>
      <c r="AI375" s="310">
        <v>455</v>
      </c>
      <c r="AJ375" s="311">
        <f>IF(AI375="Neg","Neg",AI375*VLOOKUP($D375,$D$1422:$AY$1445,COLUMNS($D375:AJ375),FALSE))</f>
        <v>471.9382487281548</v>
      </c>
      <c r="AK375" s="311">
        <f>IF(AJ375="Neg","Neg",AJ375*VLOOKUP($D375,$D$1422:$AY$1445,COLUMNS($D375:AK375),FALSE))</f>
        <v>498.96420062665743</v>
      </c>
      <c r="AL375" s="311">
        <f>IF(AK375="Neg","Neg",AK375*VLOOKUP($D375,$D$1422:$AY$1445,COLUMNS($D375:AL375),FALSE))</f>
        <v>528.93079333298033</v>
      </c>
      <c r="AM375" s="311">
        <f>IF(AL375="Neg","Neg",AL375*VLOOKUP($D375,$D$1422:$AY$1445,COLUMNS($D375:AM375),FALSE))</f>
        <v>556.31107624332788</v>
      </c>
      <c r="AN375" s="311">
        <f>IF(AM375="Neg","Neg",AM375*VLOOKUP($D375,$D$1422:$AY$1445,COLUMNS($D375:AN375),FALSE))</f>
        <v>592.86892654823384</v>
      </c>
      <c r="AO375" s="311">
        <f>IF(AN375="Neg","Neg",AN375*VLOOKUP($D375,$D$1422:$AY$1445,COLUMNS($D375:AO375),FALSE))</f>
        <v>625.72316370584633</v>
      </c>
      <c r="AP375" s="311">
        <f>IF(AO375="Neg","Neg",AO375*VLOOKUP($D375,$D$1422:$AY$1445,COLUMNS($D375:AP375),FALSE))</f>
        <v>657.18285210979491</v>
      </c>
      <c r="AQ375" s="311">
        <f>IF(AP375="Neg","Neg",AP375*VLOOKUP($D375,$D$1422:$AY$1445,COLUMNS($D375:AQ375),FALSE))</f>
        <v>658.7907002488339</v>
      </c>
      <c r="AR375" s="311">
        <f>IF(AQ375="Neg","Neg",AQ375*VLOOKUP($D375,$D$1422:$AY$1445,COLUMNS($D375:AR375),FALSE))</f>
        <v>658.54630382780863</v>
      </c>
      <c r="AS375" s="311">
        <f>IF(AR375="Neg","Neg",AR375*VLOOKUP($D375,$D$1422:$AY$1445,COLUMNS($D375:AS375),FALSE))</f>
        <v>689.78699902295318</v>
      </c>
      <c r="AT375" s="311">
        <f>IF(AS375="Neg","Neg",AS375*VLOOKUP($D375,$D$1422:$AY$1445,COLUMNS($D375:AT375),FALSE))</f>
        <v>713.52192097954912</v>
      </c>
      <c r="AU375" s="311">
        <f>IF(AT375="Neg","Neg",AT375*VLOOKUP($D375,$D$1422:$AY$1445,COLUMNS($D375:AU375),FALSE))</f>
        <v>735.31919102464724</v>
      </c>
      <c r="AV375" s="311">
        <f>IF(AU375="Neg","Neg",AU375*VLOOKUP($D375,$D$1422:$AY$1445,COLUMNS($D375:AV375),FALSE))</f>
        <v>769.1702852687356</v>
      </c>
      <c r="AW375" s="311">
        <f>IF(AV375="Neg","Neg",AV375*VLOOKUP($D375,$D$1422:$AY$1445,COLUMNS($D375:AW375),FALSE))</f>
        <v>802.35257425313648</v>
      </c>
      <c r="AX375" s="311">
        <f>IF(AW375="Neg","Neg",AW375*VLOOKUP($D375,$D$1422:$AY$1445,COLUMNS($D375:AX375),FALSE))</f>
        <v>821.48995278410109</v>
      </c>
      <c r="AY375" s="311">
        <f>IF(AX375="Neg","Neg",AX375*VLOOKUP($D375,$D$1422:$AY$1445,COLUMNS($D375:AY375),FALSE))</f>
        <v>850.91738421034836</v>
      </c>
      <c r="AZ375" s="311">
        <f>IF(AY375="Neg","Neg",AY375*VLOOKUP($D375,$D$1422:AZ$1445,COLUMNS($D375:AZ375),FALSE))</f>
        <v>885.11974356135829</v>
      </c>
      <c r="BA375" s="311">
        <f>IF(AZ375="Neg","Neg",AZ375*VLOOKUP($D375,$D$1422:BA$1445,COLUMNS($D375:BA375),FALSE))</f>
        <v>922.5544426743154</v>
      </c>
      <c r="BB375" s="311">
        <f>IF(BA375="Neg","Neg",BA375*VLOOKUP($D375,$D$1422:BB$1445,COLUMNS($D375:BB375),FALSE))</f>
        <v>958.89154782474679</v>
      </c>
      <c r="BC375" s="311">
        <f>IF(BB375="Neg","Neg",BB375*VLOOKUP($D375,$D$1422:BC$1445,COLUMNS($D375:BC375),FALSE))</f>
        <v>999.24586439747907</v>
      </c>
    </row>
    <row r="376" spans="1:55">
      <c r="A376" s="304"/>
      <c r="B376" s="135" t="s">
        <v>1014</v>
      </c>
      <c r="C376" s="309" t="s">
        <v>358</v>
      </c>
      <c r="D376" s="166" t="s">
        <v>91</v>
      </c>
      <c r="E376" s="168"/>
      <c r="F376" s="168"/>
      <c r="G376" s="168"/>
      <c r="H376" s="168"/>
      <c r="I376" s="168"/>
      <c r="J376" s="168"/>
      <c r="K376" s="168"/>
      <c r="L376" s="168"/>
      <c r="M376" s="168"/>
      <c r="N376" s="168"/>
      <c r="O376" s="168"/>
      <c r="P376" s="168"/>
      <c r="Q376" s="168"/>
      <c r="R376" s="168"/>
      <c r="S376" s="168"/>
      <c r="T376" s="168"/>
      <c r="U376" s="168"/>
      <c r="V376" s="168"/>
      <c r="W376" s="168"/>
      <c r="X376" s="168"/>
      <c r="Y376" s="168"/>
      <c r="Z376" s="168"/>
      <c r="AA376" s="168"/>
      <c r="AB376" s="168"/>
      <c r="AC376" s="168"/>
      <c r="AD376" s="168"/>
      <c r="AE376" s="168"/>
      <c r="AF376" s="168"/>
      <c r="AG376" s="310">
        <v>-145</v>
      </c>
      <c r="AH376" s="310">
        <v>-145</v>
      </c>
      <c r="AI376" s="310">
        <v>-145</v>
      </c>
      <c r="AJ376" s="311">
        <f>IF(AI376="Neg","Neg",AI376*VLOOKUP($D376,$D$1422:$AY$1445,COLUMNS($D376:AJ376),FALSE))</f>
        <v>-150.39790344084054</v>
      </c>
      <c r="AK376" s="311">
        <f>IF(AJ376="Neg","Neg",AJ376*VLOOKUP($D376,$D$1422:$AY$1445,COLUMNS($D376:AK376),FALSE))</f>
        <v>-159.01056943047325</v>
      </c>
      <c r="AL376" s="311">
        <f>IF(AK376="Neg","Neg",AK376*VLOOKUP($D376,$D$1422:$AY$1445,COLUMNS($D376:AL376),FALSE))</f>
        <v>-168.56036271051019</v>
      </c>
      <c r="AM376" s="311">
        <f>IF(AL376="Neg","Neg",AL376*VLOOKUP($D376,$D$1422:$AY$1445,COLUMNS($D376:AM376),FALSE))</f>
        <v>-177.28594737424734</v>
      </c>
      <c r="AN376" s="311">
        <f>IF(AM376="Neg","Neg",AM376*VLOOKUP($D376,$D$1422:$AY$1445,COLUMNS($D376:AN376),FALSE))</f>
        <v>-188.936251317569</v>
      </c>
      <c r="AO376" s="311">
        <f>IF(AN376="Neg","Neg",AN376*VLOOKUP($D376,$D$1422:$AY$1445,COLUMNS($D376:AO376),FALSE))</f>
        <v>-199.40628293922572</v>
      </c>
      <c r="AP376" s="311">
        <f>IF(AO376="Neg","Neg",AO376*VLOOKUP($D376,$D$1422:$AY$1445,COLUMNS($D376:AP376),FALSE))</f>
        <v>-209.43189792509943</v>
      </c>
      <c r="AQ376" s="311">
        <f>IF(AP376="Neg","Neg",AP376*VLOOKUP($D376,$D$1422:$AY$1445,COLUMNS($D376:AQ376),FALSE))</f>
        <v>-209.9442890902877</v>
      </c>
      <c r="AR376" s="311">
        <f>IF(AQ376="Neg","Neg",AQ376*VLOOKUP($D376,$D$1422:$AY$1445,COLUMNS($D376:AR376),FALSE))</f>
        <v>-209.86640451655435</v>
      </c>
      <c r="AS376" s="311">
        <f>IF(AR376="Neg","Neg",AR376*VLOOKUP($D376,$D$1422:$AY$1445,COLUMNS($D376:AS376),FALSE))</f>
        <v>-219.82223045786415</v>
      </c>
      <c r="AT376" s="311">
        <f>IF(AS376="Neg","Neg",AS376*VLOOKUP($D376,$D$1422:$AY$1445,COLUMNS($D376:AT376),FALSE))</f>
        <v>-227.38610668579034</v>
      </c>
      <c r="AU376" s="311">
        <f>IF(AT376="Neg","Neg",AT376*VLOOKUP($D376,$D$1422:$AY$1445,COLUMNS($D376:AU376),FALSE))</f>
        <v>-234.33248944741504</v>
      </c>
      <c r="AV376" s="311">
        <f>IF(AU376="Neg","Neg",AU376*VLOOKUP($D376,$D$1422:$AY$1445,COLUMNS($D376:AV376),FALSE))</f>
        <v>-245.12020079992672</v>
      </c>
      <c r="AW376" s="311">
        <f>IF(AV376="Neg","Neg",AV376*VLOOKUP($D376,$D$1422:$AY$1445,COLUMNS($D376:AW376),FALSE))</f>
        <v>-255.69477641034018</v>
      </c>
      <c r="AX376" s="311">
        <f>IF(AW376="Neg","Neg",AW376*VLOOKUP($D376,$D$1422:$AY$1445,COLUMNS($D376:AX376),FALSE))</f>
        <v>-261.79350143669154</v>
      </c>
      <c r="AY376" s="311">
        <f>IF(AX376="Neg","Neg",AX376*VLOOKUP($D376,$D$1422:$AY$1445,COLUMNS($D376:AY376),FALSE))</f>
        <v>-271.17147408901212</v>
      </c>
      <c r="AZ376" s="311">
        <f>IF(AY376="Neg","Neg",AY376*VLOOKUP($D376,$D$1422:AZ$1445,COLUMNS($D376:AZ376),FALSE))</f>
        <v>-282.07112706900432</v>
      </c>
      <c r="BA376" s="311">
        <f>IF(AZ376="Neg","Neg",AZ376*VLOOKUP($D376,$D$1422:BA$1445,COLUMNS($D376:BA376),FALSE))</f>
        <v>-294.00086634675989</v>
      </c>
      <c r="BB376" s="311">
        <f>IF(BA376="Neg","Neg",BA376*VLOOKUP($D376,$D$1422:BB$1445,COLUMNS($D376:BB376),FALSE))</f>
        <v>-305.58082293316113</v>
      </c>
      <c r="BC376" s="311">
        <f>IF(BB376="Neg","Neg",BB376*VLOOKUP($D376,$D$1422:BC$1445,COLUMNS($D376:BC376),FALSE))</f>
        <v>-318.44098975304286</v>
      </c>
    </row>
    <row r="377" spans="1:55">
      <c r="A377" s="304"/>
      <c r="B377" s="135" t="s">
        <v>1014</v>
      </c>
      <c r="C377" s="309" t="s">
        <v>180</v>
      </c>
      <c r="D377" s="166" t="s">
        <v>227</v>
      </c>
      <c r="E377" s="168"/>
      <c r="F377" s="168"/>
      <c r="G377" s="168"/>
      <c r="H377" s="168"/>
      <c r="I377" s="168"/>
      <c r="J377" s="168"/>
      <c r="K377" s="168"/>
      <c r="L377" s="168"/>
      <c r="M377" s="168"/>
      <c r="N377" s="168"/>
      <c r="O377" s="168"/>
      <c r="P377" s="168"/>
      <c r="Q377" s="168"/>
      <c r="R377" s="168"/>
      <c r="S377" s="168"/>
      <c r="T377" s="168"/>
      <c r="U377" s="168"/>
      <c r="V377" s="168"/>
      <c r="W377" s="168"/>
      <c r="X377" s="168"/>
      <c r="Y377" s="168"/>
      <c r="Z377" s="168"/>
      <c r="AA377" s="168"/>
      <c r="AB377" s="168"/>
      <c r="AC377" s="168"/>
      <c r="AD377" s="168"/>
      <c r="AE377" s="168"/>
      <c r="AF377" s="168"/>
      <c r="AG377" s="310">
        <v>70</v>
      </c>
      <c r="AH377" s="310">
        <v>160</v>
      </c>
      <c r="AI377" s="310">
        <v>275</v>
      </c>
      <c r="AJ377" s="311">
        <f>IF(AI377="Neg","Neg",AI377*VLOOKUP($D377,$D$1422:$AY$1445,COLUMNS($D377:AJ377),FALSE))</f>
        <v>285.23740307745618</v>
      </c>
      <c r="AK377" s="311">
        <f>IF(AJ377="Neg","Neg",AJ377*VLOOKUP($D377,$D$1422:$AY$1445,COLUMNS($D377:AK377),FALSE))</f>
        <v>301.57176960951824</v>
      </c>
      <c r="AL377" s="311">
        <f>IF(AK377="Neg","Neg",AK377*VLOOKUP($D377,$D$1422:$AY$1445,COLUMNS($D377:AL377),FALSE))</f>
        <v>319.68344651993317</v>
      </c>
      <c r="AM377" s="311">
        <f>IF(AL377="Neg","Neg",AL377*VLOOKUP($D377,$D$1422:$AY$1445,COLUMNS($D377:AM377),FALSE))</f>
        <v>336.23196915805534</v>
      </c>
      <c r="AN377" s="311">
        <f>IF(AM377="Neg","Neg",AM377*VLOOKUP($D377,$D$1422:$AY$1445,COLUMNS($D377:AN377),FALSE))</f>
        <v>358.32737318849297</v>
      </c>
      <c r="AO377" s="311">
        <f>IF(AN377="Neg","Neg",AN377*VLOOKUP($D377,$D$1422:$AY$1445,COLUMNS($D377:AO377),FALSE))</f>
        <v>378.18432971232471</v>
      </c>
      <c r="AP377" s="311">
        <f>IF(AO377="Neg","Neg",AO377*VLOOKUP($D377,$D$1422:$AY$1445,COLUMNS($D377:AP377),FALSE))</f>
        <v>397.19842709932658</v>
      </c>
      <c r="AQ377" s="311">
        <f>IF(AP377="Neg","Neg",AP377*VLOOKUP($D377,$D$1422:$AY$1445,COLUMNS($D377:AQ377),FALSE))</f>
        <v>398.17020344709744</v>
      </c>
      <c r="AR377" s="311">
        <f>IF(AQ377="Neg","Neg",AQ377*VLOOKUP($D377,$D$1422:$AY$1445,COLUMNS($D377:AR377),FALSE))</f>
        <v>398.02249132449975</v>
      </c>
      <c r="AS377" s="311">
        <f>IF(AR377="Neg","Neg",AR377*VLOOKUP($D377,$D$1422:$AY$1445,COLUMNS($D377:AS377),FALSE))</f>
        <v>416.90423017870802</v>
      </c>
      <c r="AT377" s="311">
        <f>IF(AS377="Neg","Neg",AS377*VLOOKUP($D377,$D$1422:$AY$1445,COLUMNS($D377:AT377),FALSE))</f>
        <v>431.24951267994737</v>
      </c>
      <c r="AU377" s="311">
        <f>IF(AT377="Neg","Neg",AT377*VLOOKUP($D377,$D$1422:$AY$1445,COLUMNS($D377:AU377),FALSE))</f>
        <v>444.42368688302867</v>
      </c>
      <c r="AV377" s="311">
        <f>IF(AU377="Neg","Neg",AU377*VLOOKUP($D377,$D$1422:$AY$1445,COLUMNS($D377:AV377),FALSE))</f>
        <v>464.883139448137</v>
      </c>
      <c r="AW377" s="311">
        <f>IF(AV377="Neg","Neg",AV377*VLOOKUP($D377,$D$1422:$AY$1445,COLUMNS($D377:AW377),FALSE))</f>
        <v>484.93836905409358</v>
      </c>
      <c r="AX377" s="311">
        <f>IF(AW377="Neg","Neg",AW377*VLOOKUP($D377,$D$1422:$AY$1445,COLUMNS($D377:AX377),FALSE))</f>
        <v>496.50491651786336</v>
      </c>
      <c r="AY377" s="311">
        <f>IF(AX377="Neg","Neg",AX377*VLOOKUP($D377,$D$1422:$AY$1445,COLUMNS($D377:AY377),FALSE))</f>
        <v>514.29072672054031</v>
      </c>
      <c r="AZ377" s="311">
        <f>IF(AY377="Neg","Neg",AY377*VLOOKUP($D377,$D$1422:AZ$1445,COLUMNS($D377:AZ377),FALSE))</f>
        <v>534.96248237224961</v>
      </c>
      <c r="BA377" s="311">
        <f>IF(AZ377="Neg","Neg",AZ377*VLOOKUP($D377,$D$1422:BA$1445,COLUMNS($D377:BA377),FALSE))</f>
        <v>557.58784996799295</v>
      </c>
      <c r="BB377" s="311">
        <f>IF(BA377="Neg","Neg",BA377*VLOOKUP($D377,$D$1422:BB$1445,COLUMNS($D377:BB377),FALSE))</f>
        <v>579.54983659737456</v>
      </c>
      <c r="BC377" s="311">
        <f>IF(BB377="Neg","Neg",BB377*VLOOKUP($D377,$D$1422:BC$1445,COLUMNS($D377:BC377),FALSE))</f>
        <v>603.9398081523226</v>
      </c>
    </row>
    <row r="378" spans="1:55">
      <c r="A378" s="304"/>
      <c r="B378" s="135" t="s">
        <v>1014</v>
      </c>
      <c r="C378" s="309" t="s">
        <v>181</v>
      </c>
      <c r="D378" s="166" t="s">
        <v>791</v>
      </c>
      <c r="E378" s="168"/>
      <c r="F378" s="168"/>
      <c r="G378" s="168"/>
      <c r="H378" s="168"/>
      <c r="I378" s="168"/>
      <c r="J378" s="168"/>
      <c r="K378" s="168"/>
      <c r="L378" s="168"/>
      <c r="M378" s="168"/>
      <c r="N378" s="168"/>
      <c r="O378" s="168"/>
      <c r="P378" s="168"/>
      <c r="Q378" s="168"/>
      <c r="R378" s="168"/>
      <c r="S378" s="168"/>
      <c r="T378" s="168"/>
      <c r="U378" s="168"/>
      <c r="V378" s="168"/>
      <c r="W378" s="168"/>
      <c r="X378" s="168"/>
      <c r="Y378" s="168"/>
      <c r="Z378" s="168"/>
      <c r="AA378" s="168"/>
      <c r="AB378" s="168"/>
      <c r="AC378" s="168"/>
      <c r="AD378" s="168"/>
      <c r="AE378" s="168"/>
      <c r="AF378" s="168"/>
      <c r="AG378" s="310">
        <v>100</v>
      </c>
      <c r="AH378" s="310">
        <v>300</v>
      </c>
      <c r="AI378" s="310">
        <v>250</v>
      </c>
      <c r="AJ378" s="311">
        <f>IF(AI378="Neg","Neg",AI378*VLOOKUP($D378,$D$1422:$AY$1445,COLUMNS($D378:AJ378),FALSE))</f>
        <v>259.30673007041469</v>
      </c>
      <c r="AK378" s="311">
        <f>IF(AJ378="Neg","Neg",AJ378*VLOOKUP($D378,$D$1422:$AY$1445,COLUMNS($D378:AK378),FALSE))</f>
        <v>274.15615419047111</v>
      </c>
      <c r="AL378" s="311">
        <f>IF(AK378="Neg","Neg",AK378*VLOOKUP($D378,$D$1422:$AY$1445,COLUMNS($D378:AL378),FALSE))</f>
        <v>290.62131501812104</v>
      </c>
      <c r="AM378" s="311">
        <f>IF(AL378="Neg","Neg",AL378*VLOOKUP($D378,$D$1422:$AY$1445,COLUMNS($D378:AM378),FALSE))</f>
        <v>305.66542650732299</v>
      </c>
      <c r="AN378" s="311">
        <f>IF(AM378="Neg","Neg",AM378*VLOOKUP($D378,$D$1422:$AY$1445,COLUMNS($D378:AN378),FALSE))</f>
        <v>325.7521574440845</v>
      </c>
      <c r="AO378" s="311">
        <f>IF(AN378="Neg","Neg",AN378*VLOOKUP($D378,$D$1422:$AY$1445,COLUMNS($D378:AO378),FALSE))</f>
        <v>343.80393610211337</v>
      </c>
      <c r="AP378" s="311">
        <f>IF(AO378="Neg","Neg",AO378*VLOOKUP($D378,$D$1422:$AY$1445,COLUMNS($D378:AP378),FALSE))</f>
        <v>361.089479181206</v>
      </c>
      <c r="AQ378" s="311">
        <f>IF(AP378="Neg","Neg",AP378*VLOOKUP($D378,$D$1422:$AY$1445,COLUMNS($D378:AQ378),FALSE))</f>
        <v>361.97291222463406</v>
      </c>
      <c r="AR378" s="311">
        <f>IF(AQ378="Neg","Neg",AQ378*VLOOKUP($D378,$D$1422:$AY$1445,COLUMNS($D378:AR378),FALSE))</f>
        <v>361.83862847681797</v>
      </c>
      <c r="AS378" s="311">
        <f>IF(AR378="Neg","Neg",AR378*VLOOKUP($D378,$D$1422:$AY$1445,COLUMNS($D378:AS378),FALSE))</f>
        <v>379.0038456170073</v>
      </c>
      <c r="AT378" s="311">
        <f>IF(AS378="Neg","Neg",AS378*VLOOKUP($D378,$D$1422:$AY$1445,COLUMNS($D378:AT378),FALSE))</f>
        <v>392.04501152722486</v>
      </c>
      <c r="AU378" s="311">
        <f>IF(AT378="Neg","Neg",AT378*VLOOKUP($D378,$D$1422:$AY$1445,COLUMNS($D378:AU378),FALSE))</f>
        <v>404.02153353002603</v>
      </c>
      <c r="AV378" s="311">
        <f>IF(AU378="Neg","Neg",AU378*VLOOKUP($D378,$D$1422:$AY$1445,COLUMNS($D378:AV378),FALSE))</f>
        <v>422.62103586194269</v>
      </c>
      <c r="AW378" s="311">
        <f>IF(AV378="Neg","Neg",AV378*VLOOKUP($D378,$D$1422:$AY$1445,COLUMNS($D378:AW378),FALSE))</f>
        <v>440.85306277644867</v>
      </c>
      <c r="AX378" s="311">
        <f>IF(AW378="Neg","Neg",AW378*VLOOKUP($D378,$D$1422:$AY$1445,COLUMNS($D378:AX378),FALSE))</f>
        <v>451.36810592533033</v>
      </c>
      <c r="AY378" s="311">
        <f>IF(AX378="Neg","Neg",AX378*VLOOKUP($D378,$D$1422:$AY$1445,COLUMNS($D378:AY378),FALSE))</f>
        <v>467.53702429140026</v>
      </c>
      <c r="AZ378" s="311">
        <f>IF(AY378="Neg","Neg",AY378*VLOOKUP($D378,$D$1422:AZ$1445,COLUMNS($D378:AZ378),FALSE))</f>
        <v>486.32952942931786</v>
      </c>
      <c r="BA378" s="311">
        <f>IF(AZ378="Neg","Neg",AZ378*VLOOKUP($D378,$D$1422:BA$1445,COLUMNS($D378:BA378),FALSE))</f>
        <v>506.89804542544817</v>
      </c>
      <c r="BB378" s="311">
        <f>IF(BA378="Neg","Neg",BA378*VLOOKUP($D378,$D$1422:BB$1445,COLUMNS($D378:BB378),FALSE))</f>
        <v>526.86348781579511</v>
      </c>
      <c r="BC378" s="311">
        <f>IF(BB378="Neg","Neg",BB378*VLOOKUP($D378,$D$1422:BC$1445,COLUMNS($D378:BC378),FALSE))</f>
        <v>549.03618922938426</v>
      </c>
    </row>
    <row r="379" spans="1:55">
      <c r="A379" s="304"/>
      <c r="B379" s="135" t="s">
        <v>1014</v>
      </c>
      <c r="C379" s="309" t="s">
        <v>182</v>
      </c>
      <c r="D379" s="166" t="s">
        <v>90</v>
      </c>
      <c r="E379" s="168"/>
      <c r="F379" s="168"/>
      <c r="G379" s="168"/>
      <c r="H379" s="168"/>
      <c r="I379" s="168"/>
      <c r="J379" s="168"/>
      <c r="K379" s="168"/>
      <c r="L379" s="168"/>
      <c r="M379" s="168"/>
      <c r="N379" s="168"/>
      <c r="O379" s="168"/>
      <c r="P379" s="168"/>
      <c r="Q379" s="168"/>
      <c r="R379" s="168"/>
      <c r="S379" s="168"/>
      <c r="T379" s="168"/>
      <c r="U379" s="168"/>
      <c r="V379" s="168"/>
      <c r="W379" s="168"/>
      <c r="X379" s="168"/>
      <c r="Y379" s="168"/>
      <c r="Z379" s="168"/>
      <c r="AA379" s="168"/>
      <c r="AB379" s="168"/>
      <c r="AC379" s="168"/>
      <c r="AD379" s="168"/>
      <c r="AE379" s="168"/>
      <c r="AF379" s="168"/>
      <c r="AG379" s="310">
        <v>10</v>
      </c>
      <c r="AH379" s="310">
        <v>100</v>
      </c>
      <c r="AI379" s="310">
        <v>100</v>
      </c>
      <c r="AJ379" s="311">
        <f>IF(AI379="Neg","Neg",AI379*VLOOKUP($D379,$D$1422:$AY$1445,COLUMNS($D379:AJ379),FALSE))</f>
        <v>103.72269202816588</v>
      </c>
      <c r="AK379" s="311">
        <f>IF(AJ379="Neg","Neg",AJ379*VLOOKUP($D379,$D$1422:$AY$1445,COLUMNS($D379:AK379),FALSE))</f>
        <v>109.66246167618844</v>
      </c>
      <c r="AL379" s="311">
        <f>IF(AK379="Neg","Neg",AK379*VLOOKUP($D379,$D$1422:$AY$1445,COLUMNS($D379:AL379),FALSE))</f>
        <v>116.2485260072484</v>
      </c>
      <c r="AM379" s="311">
        <f>IF(AL379="Neg","Neg",AL379*VLOOKUP($D379,$D$1422:$AY$1445,COLUMNS($D379:AM379),FALSE))</f>
        <v>122.26617060292919</v>
      </c>
      <c r="AN379" s="311">
        <f>IF(AM379="Neg","Neg",AM379*VLOOKUP($D379,$D$1422:$AY$1445,COLUMNS($D379:AN379),FALSE))</f>
        <v>130.30086297763378</v>
      </c>
      <c r="AO379" s="311">
        <f>IF(AN379="Neg","Neg",AN379*VLOOKUP($D379,$D$1422:$AY$1445,COLUMNS($D379:AO379),FALSE))</f>
        <v>137.52157444084531</v>
      </c>
      <c r="AP379" s="311">
        <f>IF(AO379="Neg","Neg",AO379*VLOOKUP($D379,$D$1422:$AY$1445,COLUMNS($D379:AP379),FALSE))</f>
        <v>144.43579167248237</v>
      </c>
      <c r="AQ379" s="311">
        <f>IF(AP379="Neg","Neg",AP379*VLOOKUP($D379,$D$1422:$AY$1445,COLUMNS($D379:AQ379),FALSE))</f>
        <v>144.78916488985357</v>
      </c>
      <c r="AR379" s="311">
        <f>IF(AQ379="Neg","Neg",AQ379*VLOOKUP($D379,$D$1422:$AY$1445,COLUMNS($D379:AR379),FALSE))</f>
        <v>144.73545139072712</v>
      </c>
      <c r="AS379" s="311">
        <f>IF(AR379="Neg","Neg",AR379*VLOOKUP($D379,$D$1422:$AY$1445,COLUMNS($D379:AS379),FALSE))</f>
        <v>151.60153824680285</v>
      </c>
      <c r="AT379" s="311">
        <f>IF(AS379="Neg","Neg",AS379*VLOOKUP($D379,$D$1422:$AY$1445,COLUMNS($D379:AT379),FALSE))</f>
        <v>156.81800461088989</v>
      </c>
      <c r="AU379" s="311">
        <f>IF(AT379="Neg","Neg",AT379*VLOOKUP($D379,$D$1422:$AY$1445,COLUMNS($D379:AU379),FALSE))</f>
        <v>161.60861341201036</v>
      </c>
      <c r="AV379" s="311">
        <f>IF(AU379="Neg","Neg",AU379*VLOOKUP($D379,$D$1422:$AY$1445,COLUMNS($D379:AV379),FALSE))</f>
        <v>169.04841434477703</v>
      </c>
      <c r="AW379" s="311">
        <f>IF(AV379="Neg","Neg",AV379*VLOOKUP($D379,$D$1422:$AY$1445,COLUMNS($D379:AW379),FALSE))</f>
        <v>176.34122511057942</v>
      </c>
      <c r="AX379" s="311">
        <f>IF(AW379="Neg","Neg",AW379*VLOOKUP($D379,$D$1422:$AY$1445,COLUMNS($D379:AX379),FALSE))</f>
        <v>180.54724237013207</v>
      </c>
      <c r="AY379" s="311">
        <f>IF(AX379="Neg","Neg",AX379*VLOOKUP($D379,$D$1422:$AY$1445,COLUMNS($D379:AY379),FALSE))</f>
        <v>187.01480971656005</v>
      </c>
      <c r="AZ379" s="311">
        <f>IF(AY379="Neg","Neg",AY379*VLOOKUP($D379,$D$1422:AZ$1445,COLUMNS($D379:AZ379),FALSE))</f>
        <v>194.53181177172709</v>
      </c>
      <c r="BA379" s="311">
        <f>IF(AZ379="Neg","Neg",AZ379*VLOOKUP($D379,$D$1422:BA$1445,COLUMNS($D379:BA379),FALSE))</f>
        <v>202.75921817017922</v>
      </c>
      <c r="BB379" s="311">
        <f>IF(BA379="Neg","Neg",BA379*VLOOKUP($D379,$D$1422:BB$1445,COLUMNS($D379:BB379),FALSE))</f>
        <v>210.74539512631799</v>
      </c>
      <c r="BC379" s="311">
        <f>IF(BB379="Neg","Neg",BB379*VLOOKUP($D379,$D$1422:BC$1445,COLUMNS($D379:BC379),FALSE))</f>
        <v>219.61447569175365</v>
      </c>
    </row>
    <row r="380" spans="1:55">
      <c r="A380" s="304"/>
      <c r="B380" s="135" t="s">
        <v>1014</v>
      </c>
      <c r="C380" s="309" t="s">
        <v>183</v>
      </c>
      <c r="D380" s="166" t="s">
        <v>90</v>
      </c>
      <c r="E380" s="168"/>
      <c r="F380" s="168"/>
      <c r="G380" s="168"/>
      <c r="H380" s="168"/>
      <c r="I380" s="168"/>
      <c r="J380" s="168"/>
      <c r="K380" s="168"/>
      <c r="L380" s="168"/>
      <c r="M380" s="168"/>
      <c r="N380" s="168"/>
      <c r="O380" s="168"/>
      <c r="P380" s="168"/>
      <c r="Q380" s="168"/>
      <c r="R380" s="168"/>
      <c r="S380" s="168"/>
      <c r="T380" s="168"/>
      <c r="U380" s="168"/>
      <c r="V380" s="168"/>
      <c r="W380" s="168"/>
      <c r="X380" s="168"/>
      <c r="Y380" s="168"/>
      <c r="Z380" s="168"/>
      <c r="AA380" s="168"/>
      <c r="AB380" s="168"/>
      <c r="AC380" s="168"/>
      <c r="AD380" s="168"/>
      <c r="AE380" s="168"/>
      <c r="AF380" s="168"/>
      <c r="AG380" s="310">
        <v>0</v>
      </c>
      <c r="AH380" s="310">
        <v>30</v>
      </c>
      <c r="AI380" s="310">
        <v>100</v>
      </c>
      <c r="AJ380" s="311">
        <f>IF(AI380="Neg","Neg",AI380*VLOOKUP($D380,$D$1422:$AY$1445,COLUMNS($D380:AJ380),FALSE))</f>
        <v>103.72269202816588</v>
      </c>
      <c r="AK380" s="311">
        <f>IF(AJ380="Neg","Neg",AJ380*VLOOKUP($D380,$D$1422:$AY$1445,COLUMNS($D380:AK380),FALSE))</f>
        <v>109.66246167618844</v>
      </c>
      <c r="AL380" s="311">
        <f>IF(AK380="Neg","Neg",AK380*VLOOKUP($D380,$D$1422:$AY$1445,COLUMNS($D380:AL380),FALSE))</f>
        <v>116.2485260072484</v>
      </c>
      <c r="AM380" s="311">
        <f>IF(AL380="Neg","Neg",AL380*VLOOKUP($D380,$D$1422:$AY$1445,COLUMNS($D380:AM380),FALSE))</f>
        <v>122.26617060292919</v>
      </c>
      <c r="AN380" s="311">
        <f>IF(AM380="Neg","Neg",AM380*VLOOKUP($D380,$D$1422:$AY$1445,COLUMNS($D380:AN380),FALSE))</f>
        <v>130.30086297763378</v>
      </c>
      <c r="AO380" s="311">
        <f>IF(AN380="Neg","Neg",AN380*VLOOKUP($D380,$D$1422:$AY$1445,COLUMNS($D380:AO380),FALSE))</f>
        <v>137.52157444084531</v>
      </c>
      <c r="AP380" s="311">
        <f>IF(AO380="Neg","Neg",AO380*VLOOKUP($D380,$D$1422:$AY$1445,COLUMNS($D380:AP380),FALSE))</f>
        <v>144.43579167248237</v>
      </c>
      <c r="AQ380" s="311">
        <f>IF(AP380="Neg","Neg",AP380*VLOOKUP($D380,$D$1422:$AY$1445,COLUMNS($D380:AQ380),FALSE))</f>
        <v>144.78916488985357</v>
      </c>
      <c r="AR380" s="311">
        <f>IF(AQ380="Neg","Neg",AQ380*VLOOKUP($D380,$D$1422:$AY$1445,COLUMNS($D380:AR380),FALSE))</f>
        <v>144.73545139072712</v>
      </c>
      <c r="AS380" s="311">
        <f>IF(AR380="Neg","Neg",AR380*VLOOKUP($D380,$D$1422:$AY$1445,COLUMNS($D380:AS380),FALSE))</f>
        <v>151.60153824680285</v>
      </c>
      <c r="AT380" s="311">
        <f>IF(AS380="Neg","Neg",AS380*VLOOKUP($D380,$D$1422:$AY$1445,COLUMNS($D380:AT380),FALSE))</f>
        <v>156.81800461088989</v>
      </c>
      <c r="AU380" s="311">
        <f>IF(AT380="Neg","Neg",AT380*VLOOKUP($D380,$D$1422:$AY$1445,COLUMNS($D380:AU380),FALSE))</f>
        <v>161.60861341201036</v>
      </c>
      <c r="AV380" s="311">
        <f>IF(AU380="Neg","Neg",AU380*VLOOKUP($D380,$D$1422:$AY$1445,COLUMNS($D380:AV380),FALSE))</f>
        <v>169.04841434477703</v>
      </c>
      <c r="AW380" s="311">
        <f>IF(AV380="Neg","Neg",AV380*VLOOKUP($D380,$D$1422:$AY$1445,COLUMNS($D380:AW380),FALSE))</f>
        <v>176.34122511057942</v>
      </c>
      <c r="AX380" s="311">
        <f>IF(AW380="Neg","Neg",AW380*VLOOKUP($D380,$D$1422:$AY$1445,COLUMNS($D380:AX380),FALSE))</f>
        <v>180.54724237013207</v>
      </c>
      <c r="AY380" s="311">
        <f>IF(AX380="Neg","Neg",AX380*VLOOKUP($D380,$D$1422:$AY$1445,COLUMNS($D380:AY380),FALSE))</f>
        <v>187.01480971656005</v>
      </c>
      <c r="AZ380" s="311">
        <f>IF(AY380="Neg","Neg",AY380*VLOOKUP($D380,$D$1422:AZ$1445,COLUMNS($D380:AZ380),FALSE))</f>
        <v>194.53181177172709</v>
      </c>
      <c r="BA380" s="311">
        <f>IF(AZ380="Neg","Neg",AZ380*VLOOKUP($D380,$D$1422:BA$1445,COLUMNS($D380:BA380),FALSE))</f>
        <v>202.75921817017922</v>
      </c>
      <c r="BB380" s="311">
        <f>IF(BA380="Neg","Neg",BA380*VLOOKUP($D380,$D$1422:BB$1445,COLUMNS($D380:BB380),FALSE))</f>
        <v>210.74539512631799</v>
      </c>
      <c r="BC380" s="311">
        <f>IF(BB380="Neg","Neg",BB380*VLOOKUP($D380,$D$1422:BC$1445,COLUMNS($D380:BC380),FALSE))</f>
        <v>219.61447569175365</v>
      </c>
    </row>
    <row r="381" spans="1:55">
      <c r="A381" s="304"/>
      <c r="B381" s="135" t="s">
        <v>1014</v>
      </c>
      <c r="C381" s="309" t="s">
        <v>763</v>
      </c>
      <c r="D381" s="166" t="s">
        <v>227</v>
      </c>
      <c r="E381" s="168"/>
      <c r="F381" s="168"/>
      <c r="G381" s="168"/>
      <c r="H381" s="168"/>
      <c r="I381" s="168"/>
      <c r="J381" s="168"/>
      <c r="K381" s="168"/>
      <c r="L381" s="168"/>
      <c r="M381" s="168"/>
      <c r="N381" s="168"/>
      <c r="O381" s="168"/>
      <c r="P381" s="168"/>
      <c r="Q381" s="168"/>
      <c r="R381" s="168"/>
      <c r="S381" s="168"/>
      <c r="T381" s="168"/>
      <c r="U381" s="168"/>
      <c r="V381" s="168"/>
      <c r="W381" s="168"/>
      <c r="X381" s="168"/>
      <c r="Y381" s="168"/>
      <c r="Z381" s="168"/>
      <c r="AA381" s="168"/>
      <c r="AB381" s="168"/>
      <c r="AC381" s="168"/>
      <c r="AD381" s="168"/>
      <c r="AE381" s="168"/>
      <c r="AF381" s="168"/>
      <c r="AG381" s="310">
        <v>0</v>
      </c>
      <c r="AH381" s="310">
        <v>10</v>
      </c>
      <c r="AI381" s="310">
        <v>50</v>
      </c>
      <c r="AJ381" s="311">
        <f>IF(AI381="Neg","Neg",AI381*VLOOKUP($D381,$D$1422:$AY$1445,COLUMNS($D381:AJ381),FALSE))</f>
        <v>51.86134601408294</v>
      </c>
      <c r="AK381" s="311">
        <f>IF(AJ381="Neg","Neg",AJ381*VLOOKUP($D381,$D$1422:$AY$1445,COLUMNS($D381:AK381),FALSE))</f>
        <v>54.831230838094221</v>
      </c>
      <c r="AL381" s="311">
        <f>IF(AK381="Neg","Neg",AK381*VLOOKUP($D381,$D$1422:$AY$1445,COLUMNS($D381:AL381),FALSE))</f>
        <v>58.124263003624201</v>
      </c>
      <c r="AM381" s="311">
        <f>IF(AL381="Neg","Neg",AL381*VLOOKUP($D381,$D$1422:$AY$1445,COLUMNS($D381:AM381),FALSE))</f>
        <v>61.133085301464597</v>
      </c>
      <c r="AN381" s="311">
        <f>IF(AM381="Neg","Neg",AM381*VLOOKUP($D381,$D$1422:$AY$1445,COLUMNS($D381:AN381),FALSE))</f>
        <v>65.150431488816892</v>
      </c>
      <c r="AO381" s="311">
        <f>IF(AN381="Neg","Neg",AN381*VLOOKUP($D381,$D$1422:$AY$1445,COLUMNS($D381:AO381),FALSE))</f>
        <v>68.760787220422657</v>
      </c>
      <c r="AP381" s="311">
        <f>IF(AO381="Neg","Neg",AO381*VLOOKUP($D381,$D$1422:$AY$1445,COLUMNS($D381:AP381),FALSE))</f>
        <v>72.217895836241183</v>
      </c>
      <c r="AQ381" s="311">
        <f>IF(AP381="Neg","Neg",AP381*VLOOKUP($D381,$D$1422:$AY$1445,COLUMNS($D381:AQ381),FALSE))</f>
        <v>72.394582444926783</v>
      </c>
      <c r="AR381" s="311">
        <f>IF(AQ381="Neg","Neg",AQ381*VLOOKUP($D381,$D$1422:$AY$1445,COLUMNS($D381:AR381),FALSE))</f>
        <v>72.367725695363561</v>
      </c>
      <c r="AS381" s="311">
        <f>IF(AR381="Neg","Neg",AR381*VLOOKUP($D381,$D$1422:$AY$1445,COLUMNS($D381:AS381),FALSE))</f>
        <v>75.800769123401423</v>
      </c>
      <c r="AT381" s="311">
        <f>IF(AS381="Neg","Neg",AS381*VLOOKUP($D381,$D$1422:$AY$1445,COLUMNS($D381:AT381),FALSE))</f>
        <v>78.409002305444943</v>
      </c>
      <c r="AU381" s="311">
        <f>IF(AT381="Neg","Neg",AT381*VLOOKUP($D381,$D$1422:$AY$1445,COLUMNS($D381:AU381),FALSE))</f>
        <v>80.804306706005178</v>
      </c>
      <c r="AV381" s="311">
        <f>IF(AU381="Neg","Neg",AU381*VLOOKUP($D381,$D$1422:$AY$1445,COLUMNS($D381:AV381),FALSE))</f>
        <v>84.524207172388515</v>
      </c>
      <c r="AW381" s="311">
        <f>IF(AV381="Neg","Neg",AV381*VLOOKUP($D381,$D$1422:$AY$1445,COLUMNS($D381:AW381),FALSE))</f>
        <v>88.170612555289708</v>
      </c>
      <c r="AX381" s="311">
        <f>IF(AW381="Neg","Neg",AW381*VLOOKUP($D381,$D$1422:$AY$1445,COLUMNS($D381:AX381),FALSE))</f>
        <v>90.273621185066034</v>
      </c>
      <c r="AY381" s="311">
        <f>IF(AX381="Neg","Neg",AX381*VLOOKUP($D381,$D$1422:$AY$1445,COLUMNS($D381:AY381),FALSE))</f>
        <v>93.507404858280026</v>
      </c>
      <c r="AZ381" s="311">
        <f>IF(AY381="Neg","Neg",AY381*VLOOKUP($D381,$D$1422:AZ$1445,COLUMNS($D381:AZ381),FALSE))</f>
        <v>97.265905885863546</v>
      </c>
      <c r="BA381" s="311">
        <f>IF(AZ381="Neg","Neg",AZ381*VLOOKUP($D381,$D$1422:BA$1445,COLUMNS($D381:BA381),FALSE))</f>
        <v>101.37960908508961</v>
      </c>
      <c r="BB381" s="311">
        <f>IF(BA381="Neg","Neg",BA381*VLOOKUP($D381,$D$1422:BB$1445,COLUMNS($D381:BB381),FALSE))</f>
        <v>105.37269756315899</v>
      </c>
      <c r="BC381" s="311">
        <f>IF(BB381="Neg","Neg",BB381*VLOOKUP($D381,$D$1422:BC$1445,COLUMNS($D381:BC381),FALSE))</f>
        <v>109.80723784587683</v>
      </c>
    </row>
    <row r="382" spans="1:55">
      <c r="A382" s="304"/>
      <c r="B382" s="135" t="s">
        <v>1014</v>
      </c>
      <c r="C382" s="309" t="s">
        <v>764</v>
      </c>
      <c r="D382" s="166" t="s">
        <v>791</v>
      </c>
      <c r="E382" s="168"/>
      <c r="F382" s="168"/>
      <c r="G382" s="168"/>
      <c r="H382" s="168"/>
      <c r="I382" s="168"/>
      <c r="J382" s="168"/>
      <c r="K382" s="168"/>
      <c r="L382" s="168"/>
      <c r="M382" s="168"/>
      <c r="N382" s="168"/>
      <c r="O382" s="168"/>
      <c r="P382" s="168"/>
      <c r="Q382" s="168"/>
      <c r="R382" s="168"/>
      <c r="S382" s="168"/>
      <c r="T382" s="168"/>
      <c r="U382" s="168"/>
      <c r="V382" s="168"/>
      <c r="W382" s="168"/>
      <c r="X382" s="168"/>
      <c r="Y382" s="168"/>
      <c r="Z382" s="168"/>
      <c r="AA382" s="168"/>
      <c r="AB382" s="168"/>
      <c r="AC382" s="168"/>
      <c r="AD382" s="168"/>
      <c r="AE382" s="168"/>
      <c r="AF382" s="168"/>
      <c r="AG382" s="310">
        <v>0</v>
      </c>
      <c r="AH382" s="310">
        <v>50</v>
      </c>
      <c r="AI382" s="310">
        <v>100</v>
      </c>
      <c r="AJ382" s="311">
        <f>IF(AI382="Neg","Neg",AI382*VLOOKUP($D382,$D$1422:$AY$1445,COLUMNS($D382:AJ382),FALSE))</f>
        <v>103.72269202816588</v>
      </c>
      <c r="AK382" s="311">
        <f>IF(AJ382="Neg","Neg",AJ382*VLOOKUP($D382,$D$1422:$AY$1445,COLUMNS($D382:AK382),FALSE))</f>
        <v>109.66246167618844</v>
      </c>
      <c r="AL382" s="311">
        <f>IF(AK382="Neg","Neg",AK382*VLOOKUP($D382,$D$1422:$AY$1445,COLUMNS($D382:AL382),FALSE))</f>
        <v>116.2485260072484</v>
      </c>
      <c r="AM382" s="311">
        <f>IF(AL382="Neg","Neg",AL382*VLOOKUP($D382,$D$1422:$AY$1445,COLUMNS($D382:AM382),FALSE))</f>
        <v>122.26617060292919</v>
      </c>
      <c r="AN382" s="311">
        <f>IF(AM382="Neg","Neg",AM382*VLOOKUP($D382,$D$1422:$AY$1445,COLUMNS($D382:AN382),FALSE))</f>
        <v>130.30086297763378</v>
      </c>
      <c r="AO382" s="311">
        <f>IF(AN382="Neg","Neg",AN382*VLOOKUP($D382,$D$1422:$AY$1445,COLUMNS($D382:AO382),FALSE))</f>
        <v>137.52157444084531</v>
      </c>
      <c r="AP382" s="311">
        <f>IF(AO382="Neg","Neg",AO382*VLOOKUP($D382,$D$1422:$AY$1445,COLUMNS($D382:AP382),FALSE))</f>
        <v>144.43579167248237</v>
      </c>
      <c r="AQ382" s="311">
        <f>IF(AP382="Neg","Neg",AP382*VLOOKUP($D382,$D$1422:$AY$1445,COLUMNS($D382:AQ382),FALSE))</f>
        <v>144.78916488985357</v>
      </c>
      <c r="AR382" s="311">
        <f>IF(AQ382="Neg","Neg",AQ382*VLOOKUP($D382,$D$1422:$AY$1445,COLUMNS($D382:AR382),FALSE))</f>
        <v>144.73545139072712</v>
      </c>
      <c r="AS382" s="311">
        <f>IF(AR382="Neg","Neg",AR382*VLOOKUP($D382,$D$1422:$AY$1445,COLUMNS($D382:AS382),FALSE))</f>
        <v>151.60153824680285</v>
      </c>
      <c r="AT382" s="311">
        <f>IF(AS382="Neg","Neg",AS382*VLOOKUP($D382,$D$1422:$AY$1445,COLUMNS($D382:AT382),FALSE))</f>
        <v>156.81800461088989</v>
      </c>
      <c r="AU382" s="311">
        <f>IF(AT382="Neg","Neg",AT382*VLOOKUP($D382,$D$1422:$AY$1445,COLUMNS($D382:AU382),FALSE))</f>
        <v>161.60861341201036</v>
      </c>
      <c r="AV382" s="311">
        <f>IF(AU382="Neg","Neg",AU382*VLOOKUP($D382,$D$1422:$AY$1445,COLUMNS($D382:AV382),FALSE))</f>
        <v>169.04841434477703</v>
      </c>
      <c r="AW382" s="311">
        <f>IF(AV382="Neg","Neg",AV382*VLOOKUP($D382,$D$1422:$AY$1445,COLUMNS($D382:AW382),FALSE))</f>
        <v>176.34122511057942</v>
      </c>
      <c r="AX382" s="311">
        <f>IF(AW382="Neg","Neg",AW382*VLOOKUP($D382,$D$1422:$AY$1445,COLUMNS($D382:AX382),FALSE))</f>
        <v>180.54724237013207</v>
      </c>
      <c r="AY382" s="311">
        <f>IF(AX382="Neg","Neg",AX382*VLOOKUP($D382,$D$1422:$AY$1445,COLUMNS($D382:AY382),FALSE))</f>
        <v>187.01480971656005</v>
      </c>
      <c r="AZ382" s="311">
        <f>IF(AY382="Neg","Neg",AY382*VLOOKUP($D382,$D$1422:AZ$1445,COLUMNS($D382:AZ382),FALSE))</f>
        <v>194.53181177172709</v>
      </c>
      <c r="BA382" s="311">
        <f>IF(AZ382="Neg","Neg",AZ382*VLOOKUP($D382,$D$1422:BA$1445,COLUMNS($D382:BA382),FALSE))</f>
        <v>202.75921817017922</v>
      </c>
      <c r="BB382" s="311">
        <f>IF(BA382="Neg","Neg",BA382*VLOOKUP($D382,$D$1422:BB$1445,COLUMNS($D382:BB382),FALSE))</f>
        <v>210.74539512631799</v>
      </c>
      <c r="BC382" s="311">
        <f>IF(BB382="Neg","Neg",BB382*VLOOKUP($D382,$D$1422:BC$1445,COLUMNS($D382:BC382),FALSE))</f>
        <v>219.61447569175365</v>
      </c>
    </row>
    <row r="383" spans="1:55">
      <c r="A383" s="304"/>
      <c r="B383" s="135" t="s">
        <v>1014</v>
      </c>
      <c r="C383" s="309" t="s">
        <v>765</v>
      </c>
      <c r="D383" s="166" t="s">
        <v>791</v>
      </c>
      <c r="E383" s="168"/>
      <c r="F383" s="168"/>
      <c r="G383" s="168"/>
      <c r="H383" s="168"/>
      <c r="I383" s="168"/>
      <c r="J383" s="168"/>
      <c r="K383" s="168"/>
      <c r="L383" s="168"/>
      <c r="M383" s="168"/>
      <c r="N383" s="168"/>
      <c r="O383" s="168"/>
      <c r="P383" s="168"/>
      <c r="Q383" s="168"/>
      <c r="R383" s="168"/>
      <c r="S383" s="168"/>
      <c r="T383" s="168"/>
      <c r="U383" s="168"/>
      <c r="V383" s="168"/>
      <c r="W383" s="168"/>
      <c r="X383" s="168"/>
      <c r="Y383" s="168"/>
      <c r="Z383" s="168"/>
      <c r="AA383" s="168"/>
      <c r="AB383" s="168"/>
      <c r="AC383" s="168"/>
      <c r="AD383" s="168"/>
      <c r="AE383" s="168"/>
      <c r="AF383" s="168"/>
      <c r="AG383" s="310">
        <v>0</v>
      </c>
      <c r="AH383" s="310">
        <v>20</v>
      </c>
      <c r="AI383" s="310">
        <v>50</v>
      </c>
      <c r="AJ383" s="311">
        <f>IF(AI383="Neg","Neg",AI383*VLOOKUP($D383,$D$1422:$AY$1445,COLUMNS($D383:AJ383),FALSE))</f>
        <v>51.86134601408294</v>
      </c>
      <c r="AK383" s="311">
        <f>IF(AJ383="Neg","Neg",AJ383*VLOOKUP($D383,$D$1422:$AY$1445,COLUMNS($D383:AK383),FALSE))</f>
        <v>54.831230838094221</v>
      </c>
      <c r="AL383" s="311">
        <f>IF(AK383="Neg","Neg",AK383*VLOOKUP($D383,$D$1422:$AY$1445,COLUMNS($D383:AL383),FALSE))</f>
        <v>58.124263003624201</v>
      </c>
      <c r="AM383" s="311">
        <f>IF(AL383="Neg","Neg",AL383*VLOOKUP($D383,$D$1422:$AY$1445,COLUMNS($D383:AM383),FALSE))</f>
        <v>61.133085301464597</v>
      </c>
      <c r="AN383" s="311">
        <f>IF(AM383="Neg","Neg",AM383*VLOOKUP($D383,$D$1422:$AY$1445,COLUMNS($D383:AN383),FALSE))</f>
        <v>65.150431488816892</v>
      </c>
      <c r="AO383" s="311">
        <f>IF(AN383="Neg","Neg",AN383*VLOOKUP($D383,$D$1422:$AY$1445,COLUMNS($D383:AO383),FALSE))</f>
        <v>68.760787220422657</v>
      </c>
      <c r="AP383" s="311">
        <f>IF(AO383="Neg","Neg",AO383*VLOOKUP($D383,$D$1422:$AY$1445,COLUMNS($D383:AP383),FALSE))</f>
        <v>72.217895836241183</v>
      </c>
      <c r="AQ383" s="311">
        <f>IF(AP383="Neg","Neg",AP383*VLOOKUP($D383,$D$1422:$AY$1445,COLUMNS($D383:AQ383),FALSE))</f>
        <v>72.394582444926783</v>
      </c>
      <c r="AR383" s="311">
        <f>IF(AQ383="Neg","Neg",AQ383*VLOOKUP($D383,$D$1422:$AY$1445,COLUMNS($D383:AR383),FALSE))</f>
        <v>72.367725695363561</v>
      </c>
      <c r="AS383" s="311">
        <f>IF(AR383="Neg","Neg",AR383*VLOOKUP($D383,$D$1422:$AY$1445,COLUMNS($D383:AS383),FALSE))</f>
        <v>75.800769123401423</v>
      </c>
      <c r="AT383" s="311">
        <f>IF(AS383="Neg","Neg",AS383*VLOOKUP($D383,$D$1422:$AY$1445,COLUMNS($D383:AT383),FALSE))</f>
        <v>78.409002305444943</v>
      </c>
      <c r="AU383" s="311">
        <f>IF(AT383="Neg","Neg",AT383*VLOOKUP($D383,$D$1422:$AY$1445,COLUMNS($D383:AU383),FALSE))</f>
        <v>80.804306706005178</v>
      </c>
      <c r="AV383" s="311">
        <f>IF(AU383="Neg","Neg",AU383*VLOOKUP($D383,$D$1422:$AY$1445,COLUMNS($D383:AV383),FALSE))</f>
        <v>84.524207172388515</v>
      </c>
      <c r="AW383" s="311">
        <f>IF(AV383="Neg","Neg",AV383*VLOOKUP($D383,$D$1422:$AY$1445,COLUMNS($D383:AW383),FALSE))</f>
        <v>88.170612555289708</v>
      </c>
      <c r="AX383" s="311">
        <f>IF(AW383="Neg","Neg",AW383*VLOOKUP($D383,$D$1422:$AY$1445,COLUMNS($D383:AX383),FALSE))</f>
        <v>90.273621185066034</v>
      </c>
      <c r="AY383" s="311">
        <f>IF(AX383="Neg","Neg",AX383*VLOOKUP($D383,$D$1422:$AY$1445,COLUMNS($D383:AY383),FALSE))</f>
        <v>93.507404858280026</v>
      </c>
      <c r="AZ383" s="311">
        <f>IF(AY383="Neg","Neg",AY383*VLOOKUP($D383,$D$1422:AZ$1445,COLUMNS($D383:AZ383),FALSE))</f>
        <v>97.265905885863546</v>
      </c>
      <c r="BA383" s="311">
        <f>IF(AZ383="Neg","Neg",AZ383*VLOOKUP($D383,$D$1422:BA$1445,COLUMNS($D383:BA383),FALSE))</f>
        <v>101.37960908508961</v>
      </c>
      <c r="BB383" s="311">
        <f>IF(BA383="Neg","Neg",BA383*VLOOKUP($D383,$D$1422:BB$1445,COLUMNS($D383:BB383),FALSE))</f>
        <v>105.37269756315899</v>
      </c>
      <c r="BC383" s="311">
        <f>IF(BB383="Neg","Neg",BB383*VLOOKUP($D383,$D$1422:BC$1445,COLUMNS($D383:BC383),FALSE))</f>
        <v>109.80723784587683</v>
      </c>
    </row>
    <row r="384" spans="1:55">
      <c r="A384" s="304"/>
      <c r="B384" s="135" t="s">
        <v>1014</v>
      </c>
      <c r="C384" s="309" t="s">
        <v>766</v>
      </c>
      <c r="D384" s="166" t="s">
        <v>791</v>
      </c>
      <c r="E384" s="168"/>
      <c r="F384" s="168"/>
      <c r="G384" s="168"/>
      <c r="H384" s="168"/>
      <c r="I384" s="168"/>
      <c r="J384" s="168"/>
      <c r="K384" s="168"/>
      <c r="L384" s="168"/>
      <c r="M384" s="168"/>
      <c r="N384" s="168"/>
      <c r="O384" s="168"/>
      <c r="P384" s="168"/>
      <c r="Q384" s="168"/>
      <c r="R384" s="168"/>
      <c r="S384" s="168"/>
      <c r="T384" s="168"/>
      <c r="U384" s="168"/>
      <c r="V384" s="168"/>
      <c r="W384" s="168"/>
      <c r="X384" s="168"/>
      <c r="Y384" s="168"/>
      <c r="Z384" s="168"/>
      <c r="AA384" s="168"/>
      <c r="AB384" s="168"/>
      <c r="AC384" s="168"/>
      <c r="AD384" s="168"/>
      <c r="AE384" s="168"/>
      <c r="AF384" s="168"/>
      <c r="AG384" s="310">
        <v>0</v>
      </c>
      <c r="AH384" s="310">
        <v>10</v>
      </c>
      <c r="AI384" s="310">
        <v>50</v>
      </c>
      <c r="AJ384" s="311">
        <f>IF(AI384="Neg","Neg",AI384*VLOOKUP($D384,$D$1422:$AY$1445,COLUMNS($D384:AJ384),FALSE))</f>
        <v>51.86134601408294</v>
      </c>
      <c r="AK384" s="311">
        <f>IF(AJ384="Neg","Neg",AJ384*VLOOKUP($D384,$D$1422:$AY$1445,COLUMNS($D384:AK384),FALSE))</f>
        <v>54.831230838094221</v>
      </c>
      <c r="AL384" s="311">
        <f>IF(AK384="Neg","Neg",AK384*VLOOKUP($D384,$D$1422:$AY$1445,COLUMNS($D384:AL384),FALSE))</f>
        <v>58.124263003624201</v>
      </c>
      <c r="AM384" s="311">
        <f>IF(AL384="Neg","Neg",AL384*VLOOKUP($D384,$D$1422:$AY$1445,COLUMNS($D384:AM384),FALSE))</f>
        <v>61.133085301464597</v>
      </c>
      <c r="AN384" s="311">
        <f>IF(AM384="Neg","Neg",AM384*VLOOKUP($D384,$D$1422:$AY$1445,COLUMNS($D384:AN384),FALSE))</f>
        <v>65.150431488816892</v>
      </c>
      <c r="AO384" s="311">
        <f>IF(AN384="Neg","Neg",AN384*VLOOKUP($D384,$D$1422:$AY$1445,COLUMNS($D384:AO384),FALSE))</f>
        <v>68.760787220422657</v>
      </c>
      <c r="AP384" s="311">
        <f>IF(AO384="Neg","Neg",AO384*VLOOKUP($D384,$D$1422:$AY$1445,COLUMNS($D384:AP384),FALSE))</f>
        <v>72.217895836241183</v>
      </c>
      <c r="AQ384" s="311">
        <f>IF(AP384="Neg","Neg",AP384*VLOOKUP($D384,$D$1422:$AY$1445,COLUMNS($D384:AQ384),FALSE))</f>
        <v>72.394582444926783</v>
      </c>
      <c r="AR384" s="311">
        <f>IF(AQ384="Neg","Neg",AQ384*VLOOKUP($D384,$D$1422:$AY$1445,COLUMNS($D384:AR384),FALSE))</f>
        <v>72.367725695363561</v>
      </c>
      <c r="AS384" s="311">
        <f>IF(AR384="Neg","Neg",AR384*VLOOKUP($D384,$D$1422:$AY$1445,COLUMNS($D384:AS384),FALSE))</f>
        <v>75.800769123401423</v>
      </c>
      <c r="AT384" s="311">
        <f>IF(AS384="Neg","Neg",AS384*VLOOKUP($D384,$D$1422:$AY$1445,COLUMNS($D384:AT384),FALSE))</f>
        <v>78.409002305444943</v>
      </c>
      <c r="AU384" s="311">
        <f>IF(AT384="Neg","Neg",AT384*VLOOKUP($D384,$D$1422:$AY$1445,COLUMNS($D384:AU384),FALSE))</f>
        <v>80.804306706005178</v>
      </c>
      <c r="AV384" s="311">
        <f>IF(AU384="Neg","Neg",AU384*VLOOKUP($D384,$D$1422:$AY$1445,COLUMNS($D384:AV384),FALSE))</f>
        <v>84.524207172388515</v>
      </c>
      <c r="AW384" s="311">
        <f>IF(AV384="Neg","Neg",AV384*VLOOKUP($D384,$D$1422:$AY$1445,COLUMNS($D384:AW384),FALSE))</f>
        <v>88.170612555289708</v>
      </c>
      <c r="AX384" s="311">
        <f>IF(AW384="Neg","Neg",AW384*VLOOKUP($D384,$D$1422:$AY$1445,COLUMNS($D384:AX384),FALSE))</f>
        <v>90.273621185066034</v>
      </c>
      <c r="AY384" s="311">
        <f>IF(AX384="Neg","Neg",AX384*VLOOKUP($D384,$D$1422:$AY$1445,COLUMNS($D384:AY384),FALSE))</f>
        <v>93.507404858280026</v>
      </c>
      <c r="AZ384" s="311">
        <f>IF(AY384="Neg","Neg",AY384*VLOOKUP($D384,$D$1422:AZ$1445,COLUMNS($D384:AZ384),FALSE))</f>
        <v>97.265905885863546</v>
      </c>
      <c r="BA384" s="311">
        <f>IF(AZ384="Neg","Neg",AZ384*VLOOKUP($D384,$D$1422:BA$1445,COLUMNS($D384:BA384),FALSE))</f>
        <v>101.37960908508961</v>
      </c>
      <c r="BB384" s="311">
        <f>IF(BA384="Neg","Neg",BA384*VLOOKUP($D384,$D$1422:BB$1445,COLUMNS($D384:BB384),FALSE))</f>
        <v>105.37269756315899</v>
      </c>
      <c r="BC384" s="311">
        <f>IF(BB384="Neg","Neg",BB384*VLOOKUP($D384,$D$1422:BC$1445,COLUMNS($D384:BC384),FALSE))</f>
        <v>109.80723784587683</v>
      </c>
    </row>
    <row r="385" spans="1:55" ht="25.5">
      <c r="A385" s="304"/>
      <c r="B385" s="305" t="s">
        <v>1015</v>
      </c>
      <c r="C385" s="306" t="s">
        <v>822</v>
      </c>
      <c r="D385" s="305" t="s">
        <v>791</v>
      </c>
      <c r="E385" s="312"/>
      <c r="F385" s="312"/>
      <c r="G385" s="312"/>
      <c r="H385" s="312"/>
      <c r="I385" s="312"/>
      <c r="J385" s="312"/>
      <c r="K385" s="312"/>
      <c r="L385" s="312"/>
      <c r="M385" s="312"/>
      <c r="N385" s="312"/>
      <c r="O385" s="312"/>
      <c r="P385" s="312"/>
      <c r="Q385" s="312"/>
      <c r="R385" s="312"/>
      <c r="S385" s="312"/>
      <c r="T385" s="312"/>
      <c r="U385" s="312"/>
      <c r="V385" s="312"/>
      <c r="W385" s="312"/>
      <c r="X385" s="312"/>
      <c r="Y385" s="312"/>
      <c r="Z385" s="312"/>
      <c r="AA385" s="312"/>
      <c r="AB385" s="312"/>
      <c r="AC385" s="312"/>
      <c r="AD385" s="312"/>
      <c r="AE385" s="312"/>
      <c r="AF385" s="312"/>
      <c r="AG385" s="312"/>
      <c r="AH385" s="307">
        <v>0</v>
      </c>
      <c r="AI385" s="307">
        <v>0</v>
      </c>
      <c r="AJ385" s="307">
        <v>-100</v>
      </c>
      <c r="AK385" s="308">
        <f>IF(AJ385="Neg","Neg",AJ385*VLOOKUP($D385,$D$1422:$AY$1445,COLUMNS($D385:AK385),FALSE))</f>
        <v>-105.7265864700172</v>
      </c>
      <c r="AL385" s="308">
        <f>IF(AK385="Neg","Neg",AK385*VLOOKUP($D385,$D$1422:$AY$1445,COLUMNS($D385:AL385),FALSE))</f>
        <v>-112.07627157968589</v>
      </c>
      <c r="AM385" s="308">
        <f>IF(AL385="Neg","Neg",AL385*VLOOKUP($D385,$D$1422:$AY$1445,COLUMNS($D385:AM385),FALSE))</f>
        <v>-117.87793800196377</v>
      </c>
      <c r="AN385" s="308">
        <f>IF(AM385="Neg","Neg",AM385*VLOOKUP($D385,$D$1422:$AY$1445,COLUMNS($D385:AN385),FALSE))</f>
        <v>-125.6242587130795</v>
      </c>
      <c r="AO385" s="308">
        <f>IF(AN385="Neg","Neg",AN385*VLOOKUP($D385,$D$1422:$AY$1445,COLUMNS($D385:AO385),FALSE))</f>
        <v>-132.58581295161656</v>
      </c>
      <c r="AP385" s="308">
        <f>IF(AO385="Neg","Neg",AO385*VLOOKUP($D385,$D$1422:$AY$1445,COLUMNS($D385:AP385),FALSE))</f>
        <v>-139.25187328657151</v>
      </c>
      <c r="AQ385" s="308">
        <f>IF(AP385="Neg","Neg",AP385*VLOOKUP($D385,$D$1422:$AY$1445,COLUMNS($D385:AQ385),FALSE))</f>
        <v>-139.5925636509088</v>
      </c>
      <c r="AR385" s="308">
        <f>IF(AQ385="Neg","Neg",AQ385*VLOOKUP($D385,$D$1422:$AY$1445,COLUMNS($D385:AR385),FALSE))</f>
        <v>-139.54077797308253</v>
      </c>
      <c r="AS385" s="308">
        <f>IF(AR385="Neg","Neg",AR385*VLOOKUP($D385,$D$1422:$AY$1445,COLUMNS($D385:AS385),FALSE))</f>
        <v>-146.16043537091716</v>
      </c>
      <c r="AT385" s="308">
        <f>IF(AS385="Neg","Neg",AS385*VLOOKUP($D385,$D$1422:$AY$1445,COLUMNS($D385:AT385),FALSE))</f>
        <v>-151.18967850189037</v>
      </c>
      <c r="AU385" s="308">
        <f>IF(AT385="Neg","Neg",AT385*VLOOKUP($D385,$D$1422:$AY$1445,COLUMNS($D385:AU385),FALSE))</f>
        <v>-155.80834844522312</v>
      </c>
      <c r="AV385" s="308">
        <f>IF(AU385="Neg","Neg",AU385*VLOOKUP($D385,$D$1422:$AY$1445,COLUMNS($D385:AV385),FALSE))</f>
        <v>-162.98112885353183</v>
      </c>
      <c r="AW385" s="308">
        <f>IF(AV385="Neg","Neg",AV385*VLOOKUP($D385,$D$1422:$AY$1445,COLUMNS($D385:AW385),FALSE))</f>
        <v>-170.01219469187512</v>
      </c>
      <c r="AX385" s="308">
        <f>IF(AW385="Neg","Neg",AW385*VLOOKUP($D385,$D$1422:$AY$1445,COLUMNS($D385:AX385),FALSE))</f>
        <v>-174.06725456094458</v>
      </c>
      <c r="AY385" s="308">
        <f>IF(AX385="Neg","Neg",AX385*VLOOKUP($D385,$D$1422:$AY$1445,COLUMNS($D385:AY385),FALSE))</f>
        <v>-180.30269563942306</v>
      </c>
      <c r="AZ385" s="308">
        <f>IF(AY385="Neg","Neg",AY385*VLOOKUP($D385,$D$1422:AZ$1445,COLUMNS($D385:AZ385),FALSE))</f>
        <v>-187.54990635887276</v>
      </c>
      <c r="BA385" s="308">
        <f>IF(AZ385="Neg","Neg",AZ385*VLOOKUP($D385,$D$1422:BA$1445,COLUMNS($D385:BA385),FALSE))</f>
        <v>-195.48202443021819</v>
      </c>
      <c r="BB385" s="308">
        <f>IF(BA385="Neg","Neg",BA385*VLOOKUP($D385,$D$1422:BB$1445,COLUMNS($D385:BB385),FALSE))</f>
        <v>-203.18157098071663</v>
      </c>
      <c r="BC385" s="308">
        <f>IF(BB385="Neg","Neg",BB385*VLOOKUP($D385,$D$1422:BC$1445,COLUMNS($D385:BC385),FALSE))</f>
        <v>-211.73233300975002</v>
      </c>
    </row>
    <row r="386" spans="1:55" ht="25.5">
      <c r="A386" s="304"/>
      <c r="B386" s="305" t="s">
        <v>1015</v>
      </c>
      <c r="C386" s="306" t="s">
        <v>185</v>
      </c>
      <c r="D386" s="305" t="s">
        <v>791</v>
      </c>
      <c r="E386" s="312"/>
      <c r="F386" s="312"/>
      <c r="G386" s="312"/>
      <c r="H386" s="312"/>
      <c r="I386" s="312"/>
      <c r="J386" s="312"/>
      <c r="K386" s="312"/>
      <c r="L386" s="312"/>
      <c r="M386" s="312"/>
      <c r="N386" s="312"/>
      <c r="O386" s="312"/>
      <c r="P386" s="312"/>
      <c r="Q386" s="312"/>
      <c r="R386" s="312"/>
      <c r="S386" s="312"/>
      <c r="T386" s="312"/>
      <c r="U386" s="312"/>
      <c r="V386" s="312"/>
      <c r="W386" s="312"/>
      <c r="X386" s="312"/>
      <c r="Y386" s="312"/>
      <c r="Z386" s="312"/>
      <c r="AA386" s="312"/>
      <c r="AB386" s="312"/>
      <c r="AC386" s="312"/>
      <c r="AD386" s="312"/>
      <c r="AE386" s="312"/>
      <c r="AF386" s="312"/>
      <c r="AG386" s="312"/>
      <c r="AH386" s="307">
        <v>0</v>
      </c>
      <c r="AI386" s="307">
        <v>-175</v>
      </c>
      <c r="AJ386" s="307">
        <v>-150</v>
      </c>
      <c r="AK386" s="308">
        <f>IF(AJ386="Neg","Neg",AJ386*VLOOKUP($D386,$D$1422:$AY$1445,COLUMNS($D386:AK386),FALSE))</f>
        <v>-158.58987970502579</v>
      </c>
      <c r="AL386" s="308">
        <f>IF(AK386="Neg","Neg",AK386*VLOOKUP($D386,$D$1422:$AY$1445,COLUMNS($D386:AL386),FALSE))</f>
        <v>-168.11440736952883</v>
      </c>
      <c r="AM386" s="308">
        <f>IF(AL386="Neg","Neg",AL386*VLOOKUP($D386,$D$1422:$AY$1445,COLUMNS($D386:AM386),FALSE))</f>
        <v>-176.81690700294564</v>
      </c>
      <c r="AN386" s="308">
        <f>IF(AM386="Neg","Neg",AM386*VLOOKUP($D386,$D$1422:$AY$1445,COLUMNS($D386:AN386),FALSE))</f>
        <v>-188.43638806961923</v>
      </c>
      <c r="AO386" s="308">
        <f>IF(AN386="Neg","Neg",AN386*VLOOKUP($D386,$D$1422:$AY$1445,COLUMNS($D386:AO386),FALSE))</f>
        <v>-198.87871942742484</v>
      </c>
      <c r="AP386" s="308">
        <f>IF(AO386="Neg","Neg",AO386*VLOOKUP($D386,$D$1422:$AY$1445,COLUMNS($D386:AP386),FALSE))</f>
        <v>-208.87780992985728</v>
      </c>
      <c r="AQ386" s="308">
        <f>IF(AP386="Neg","Neg",AP386*VLOOKUP($D386,$D$1422:$AY$1445,COLUMNS($D386:AQ386),FALSE))</f>
        <v>-209.38884547636323</v>
      </c>
      <c r="AR386" s="308">
        <f>IF(AQ386="Neg","Neg",AQ386*VLOOKUP($D386,$D$1422:$AY$1445,COLUMNS($D386:AR386),FALSE))</f>
        <v>-209.31116695962382</v>
      </c>
      <c r="AS386" s="308">
        <f>IF(AR386="Neg","Neg",AR386*VLOOKUP($D386,$D$1422:$AY$1445,COLUMNS($D386:AS386),FALSE))</f>
        <v>-219.24065305637578</v>
      </c>
      <c r="AT386" s="308">
        <f>IF(AS386="Neg","Neg",AS386*VLOOKUP($D386,$D$1422:$AY$1445,COLUMNS($D386:AT386),FALSE))</f>
        <v>-226.7845177528356</v>
      </c>
      <c r="AU386" s="308">
        <f>IF(AT386="Neg","Neg",AT386*VLOOKUP($D386,$D$1422:$AY$1445,COLUMNS($D386:AU386),FALSE))</f>
        <v>-233.71252266783469</v>
      </c>
      <c r="AV386" s="308">
        <f>IF(AU386="Neg","Neg",AU386*VLOOKUP($D386,$D$1422:$AY$1445,COLUMNS($D386:AV386),FALSE))</f>
        <v>-244.47169328029776</v>
      </c>
      <c r="AW386" s="308">
        <f>IF(AV386="Neg","Neg",AV386*VLOOKUP($D386,$D$1422:$AY$1445,COLUMNS($D386:AW386),FALSE))</f>
        <v>-255.0182920378127</v>
      </c>
      <c r="AX386" s="308">
        <f>IF(AW386="Neg","Neg",AW386*VLOOKUP($D386,$D$1422:$AY$1445,COLUMNS($D386:AX386),FALSE))</f>
        <v>-261.10088184141688</v>
      </c>
      <c r="AY386" s="308">
        <f>IF(AX386="Neg","Neg",AX386*VLOOKUP($D386,$D$1422:$AY$1445,COLUMNS($D386:AY386),FALSE))</f>
        <v>-270.4540434591346</v>
      </c>
      <c r="AZ386" s="308">
        <f>IF(AY386="Neg","Neg",AY386*VLOOKUP($D386,$D$1422:AZ$1445,COLUMNS($D386:AZ386),FALSE))</f>
        <v>-281.32485953830911</v>
      </c>
      <c r="BA386" s="308">
        <f>IF(AZ386="Neg","Neg",AZ386*VLOOKUP($D386,$D$1422:BA$1445,COLUMNS($D386:BA386),FALSE))</f>
        <v>-293.22303664532728</v>
      </c>
      <c r="BB386" s="308">
        <f>IF(BA386="Neg","Neg",BA386*VLOOKUP($D386,$D$1422:BB$1445,COLUMNS($D386:BB386),FALSE))</f>
        <v>-304.77235647107494</v>
      </c>
      <c r="BC386" s="308">
        <f>IF(BB386="Neg","Neg",BB386*VLOOKUP($D386,$D$1422:BC$1445,COLUMNS($D386:BC386),FALSE))</f>
        <v>-317.59849951462502</v>
      </c>
    </row>
    <row r="387" spans="1:55">
      <c r="A387" s="304"/>
      <c r="B387" s="305" t="s">
        <v>1015</v>
      </c>
      <c r="C387" s="306" t="s">
        <v>226</v>
      </c>
      <c r="D387" s="305" t="s">
        <v>791</v>
      </c>
      <c r="E387" s="312"/>
      <c r="F387" s="312"/>
      <c r="G387" s="312"/>
      <c r="H387" s="312"/>
      <c r="I387" s="312"/>
      <c r="J387" s="312"/>
      <c r="K387" s="312"/>
      <c r="L387" s="312"/>
      <c r="M387" s="312"/>
      <c r="N387" s="312"/>
      <c r="O387" s="312"/>
      <c r="P387" s="312"/>
      <c r="Q387" s="312"/>
      <c r="R387" s="312"/>
      <c r="S387" s="312"/>
      <c r="T387" s="312"/>
      <c r="U387" s="312"/>
      <c r="V387" s="312"/>
      <c r="W387" s="312"/>
      <c r="X387" s="312"/>
      <c r="Y387" s="312"/>
      <c r="Z387" s="312"/>
      <c r="AA387" s="312"/>
      <c r="AB387" s="312"/>
      <c r="AC387" s="312"/>
      <c r="AD387" s="312"/>
      <c r="AE387" s="312"/>
      <c r="AF387" s="312"/>
      <c r="AG387" s="312"/>
      <c r="AH387" s="307">
        <v>0</v>
      </c>
      <c r="AI387" s="307">
        <v>0</v>
      </c>
      <c r="AJ387" s="307">
        <v>-100</v>
      </c>
      <c r="AK387" s="308">
        <f>IF(AJ387="Neg","Neg",AJ387*VLOOKUP($D387,$D$1422:$AY$1445,COLUMNS($D387:AK387),FALSE))</f>
        <v>-105.7265864700172</v>
      </c>
      <c r="AL387" s="308">
        <f>IF(AK387="Neg","Neg",AK387*VLOOKUP($D387,$D$1422:$AY$1445,COLUMNS($D387:AL387),FALSE))</f>
        <v>-112.07627157968589</v>
      </c>
      <c r="AM387" s="308">
        <f>IF(AL387="Neg","Neg",AL387*VLOOKUP($D387,$D$1422:$AY$1445,COLUMNS($D387:AM387),FALSE))</f>
        <v>-117.87793800196377</v>
      </c>
      <c r="AN387" s="308">
        <f>IF(AM387="Neg","Neg",AM387*VLOOKUP($D387,$D$1422:$AY$1445,COLUMNS($D387:AN387),FALSE))</f>
        <v>-125.6242587130795</v>
      </c>
      <c r="AO387" s="308">
        <f>IF(AN387="Neg","Neg",AN387*VLOOKUP($D387,$D$1422:$AY$1445,COLUMNS($D387:AO387),FALSE))</f>
        <v>-132.58581295161656</v>
      </c>
      <c r="AP387" s="308">
        <f>IF(AO387="Neg","Neg",AO387*VLOOKUP($D387,$D$1422:$AY$1445,COLUMNS($D387:AP387),FALSE))</f>
        <v>-139.25187328657151</v>
      </c>
      <c r="AQ387" s="308">
        <f>IF(AP387="Neg","Neg",AP387*VLOOKUP($D387,$D$1422:$AY$1445,COLUMNS($D387:AQ387),FALSE))</f>
        <v>-139.5925636509088</v>
      </c>
      <c r="AR387" s="308">
        <f>IF(AQ387="Neg","Neg",AQ387*VLOOKUP($D387,$D$1422:$AY$1445,COLUMNS($D387:AR387),FALSE))</f>
        <v>-139.54077797308253</v>
      </c>
      <c r="AS387" s="308">
        <f>IF(AR387="Neg","Neg",AR387*VLOOKUP($D387,$D$1422:$AY$1445,COLUMNS($D387:AS387),FALSE))</f>
        <v>-146.16043537091716</v>
      </c>
      <c r="AT387" s="308">
        <f>IF(AS387="Neg","Neg",AS387*VLOOKUP($D387,$D$1422:$AY$1445,COLUMNS($D387:AT387),FALSE))</f>
        <v>-151.18967850189037</v>
      </c>
      <c r="AU387" s="308">
        <f>IF(AT387="Neg","Neg",AT387*VLOOKUP($D387,$D$1422:$AY$1445,COLUMNS($D387:AU387),FALSE))</f>
        <v>-155.80834844522312</v>
      </c>
      <c r="AV387" s="308">
        <f>IF(AU387="Neg","Neg",AU387*VLOOKUP($D387,$D$1422:$AY$1445,COLUMNS($D387:AV387),FALSE))</f>
        <v>-162.98112885353183</v>
      </c>
      <c r="AW387" s="308">
        <f>IF(AV387="Neg","Neg",AV387*VLOOKUP($D387,$D$1422:$AY$1445,COLUMNS($D387:AW387),FALSE))</f>
        <v>-170.01219469187512</v>
      </c>
      <c r="AX387" s="308">
        <f>IF(AW387="Neg","Neg",AW387*VLOOKUP($D387,$D$1422:$AY$1445,COLUMNS($D387:AX387),FALSE))</f>
        <v>-174.06725456094458</v>
      </c>
      <c r="AY387" s="308">
        <f>IF(AX387="Neg","Neg",AX387*VLOOKUP($D387,$D$1422:$AY$1445,COLUMNS($D387:AY387),FALSE))</f>
        <v>-180.30269563942306</v>
      </c>
      <c r="AZ387" s="308">
        <f>IF(AY387="Neg","Neg",AY387*VLOOKUP($D387,$D$1422:AZ$1445,COLUMNS($D387:AZ387),FALSE))</f>
        <v>-187.54990635887276</v>
      </c>
      <c r="BA387" s="308">
        <f>IF(AZ387="Neg","Neg",AZ387*VLOOKUP($D387,$D$1422:BA$1445,COLUMNS($D387:BA387),FALSE))</f>
        <v>-195.48202443021819</v>
      </c>
      <c r="BB387" s="308">
        <f>IF(BA387="Neg","Neg",BA387*VLOOKUP($D387,$D$1422:BB$1445,COLUMNS($D387:BB387),FALSE))</f>
        <v>-203.18157098071663</v>
      </c>
      <c r="BC387" s="308">
        <f>IF(BB387="Neg","Neg",BB387*VLOOKUP($D387,$D$1422:BC$1445,COLUMNS($D387:BC387),FALSE))</f>
        <v>-211.73233300975002</v>
      </c>
    </row>
    <row r="388" spans="1:55">
      <c r="A388" s="304"/>
      <c r="B388" s="305" t="s">
        <v>1015</v>
      </c>
      <c r="C388" s="306" t="s">
        <v>823</v>
      </c>
      <c r="D388" s="305" t="s">
        <v>227</v>
      </c>
      <c r="E388" s="312"/>
      <c r="F388" s="312"/>
      <c r="G388" s="312"/>
      <c r="H388" s="312"/>
      <c r="I388" s="312"/>
      <c r="J388" s="312"/>
      <c r="K388" s="312"/>
      <c r="L388" s="312"/>
      <c r="M388" s="312"/>
      <c r="N388" s="312"/>
      <c r="O388" s="312"/>
      <c r="P388" s="312"/>
      <c r="Q388" s="312"/>
      <c r="R388" s="312"/>
      <c r="S388" s="312"/>
      <c r="T388" s="312"/>
      <c r="U388" s="312"/>
      <c r="V388" s="312"/>
      <c r="W388" s="312"/>
      <c r="X388" s="312"/>
      <c r="Y388" s="312"/>
      <c r="Z388" s="312"/>
      <c r="AA388" s="312"/>
      <c r="AB388" s="312"/>
      <c r="AC388" s="312"/>
      <c r="AD388" s="312"/>
      <c r="AE388" s="312"/>
      <c r="AF388" s="312"/>
      <c r="AG388" s="312"/>
      <c r="AH388" s="307">
        <v>0</v>
      </c>
      <c r="AI388" s="307">
        <v>25</v>
      </c>
      <c r="AJ388" s="307">
        <v>50</v>
      </c>
      <c r="AK388" s="308">
        <f>IF(AJ388="Neg","Neg",AJ388*VLOOKUP($D388,$D$1422:$AY$1445,COLUMNS($D388:AK388),FALSE))</f>
        <v>52.863293235008598</v>
      </c>
      <c r="AL388" s="308">
        <f>IF(AK388="Neg","Neg",AK388*VLOOKUP($D388,$D$1422:$AY$1445,COLUMNS($D388:AL388),FALSE))</f>
        <v>56.038135789842947</v>
      </c>
      <c r="AM388" s="308">
        <f>IF(AL388="Neg","Neg",AL388*VLOOKUP($D388,$D$1422:$AY$1445,COLUMNS($D388:AM388),FALSE))</f>
        <v>58.938969000981885</v>
      </c>
      <c r="AN388" s="308">
        <f>IF(AM388="Neg","Neg",AM388*VLOOKUP($D388,$D$1422:$AY$1445,COLUMNS($D388:AN388),FALSE))</f>
        <v>62.812129356539749</v>
      </c>
      <c r="AO388" s="308">
        <f>IF(AN388="Neg","Neg",AN388*VLOOKUP($D388,$D$1422:$AY$1445,COLUMNS($D388:AO388),FALSE))</f>
        <v>66.29290647580828</v>
      </c>
      <c r="AP388" s="308">
        <f>IF(AO388="Neg","Neg",AO388*VLOOKUP($D388,$D$1422:$AY$1445,COLUMNS($D388:AP388),FALSE))</f>
        <v>69.625936643285755</v>
      </c>
      <c r="AQ388" s="308">
        <f>IF(AP388="Neg","Neg",AP388*VLOOKUP($D388,$D$1422:$AY$1445,COLUMNS($D388:AQ388),FALSE))</f>
        <v>69.7962818254544</v>
      </c>
      <c r="AR388" s="308">
        <f>IF(AQ388="Neg","Neg",AQ388*VLOOKUP($D388,$D$1422:$AY$1445,COLUMNS($D388:AR388),FALSE))</f>
        <v>69.770388986541263</v>
      </c>
      <c r="AS388" s="308">
        <f>IF(AR388="Neg","Neg",AR388*VLOOKUP($D388,$D$1422:$AY$1445,COLUMNS($D388:AS388),FALSE))</f>
        <v>73.080217685458578</v>
      </c>
      <c r="AT388" s="308">
        <f>IF(AS388="Neg","Neg",AS388*VLOOKUP($D388,$D$1422:$AY$1445,COLUMNS($D388:AT388),FALSE))</f>
        <v>75.594839250945185</v>
      </c>
      <c r="AU388" s="308">
        <f>IF(AT388="Neg","Neg",AT388*VLOOKUP($D388,$D$1422:$AY$1445,COLUMNS($D388:AU388),FALSE))</f>
        <v>77.904174222611559</v>
      </c>
      <c r="AV388" s="308">
        <f>IF(AU388="Neg","Neg",AU388*VLOOKUP($D388,$D$1422:$AY$1445,COLUMNS($D388:AV388),FALSE))</f>
        <v>81.490564426765914</v>
      </c>
      <c r="AW388" s="308">
        <f>IF(AV388="Neg","Neg",AV388*VLOOKUP($D388,$D$1422:$AY$1445,COLUMNS($D388:AW388),FALSE))</f>
        <v>85.006097345937562</v>
      </c>
      <c r="AX388" s="308">
        <f>IF(AW388="Neg","Neg",AW388*VLOOKUP($D388,$D$1422:$AY$1445,COLUMNS($D388:AX388),FALSE))</f>
        <v>87.033627280472288</v>
      </c>
      <c r="AY388" s="308">
        <f>IF(AX388="Neg","Neg",AX388*VLOOKUP($D388,$D$1422:$AY$1445,COLUMNS($D388:AY388),FALSE))</f>
        <v>90.151347819711532</v>
      </c>
      <c r="AZ388" s="308">
        <f>IF(AY388="Neg","Neg",AY388*VLOOKUP($D388,$D$1422:AZ$1445,COLUMNS($D388:AZ388),FALSE))</f>
        <v>93.77495317943638</v>
      </c>
      <c r="BA388" s="308">
        <f>IF(AZ388="Neg","Neg",AZ388*VLOOKUP($D388,$D$1422:BA$1445,COLUMNS($D388:BA388),FALSE))</f>
        <v>97.741012215109095</v>
      </c>
      <c r="BB388" s="308">
        <f>IF(BA388="Neg","Neg",BA388*VLOOKUP($D388,$D$1422:BB$1445,COLUMNS($D388:BB388),FALSE))</f>
        <v>101.59078549035831</v>
      </c>
      <c r="BC388" s="308">
        <f>IF(BB388="Neg","Neg",BB388*VLOOKUP($D388,$D$1422:BC$1445,COLUMNS($D388:BC388),FALSE))</f>
        <v>105.86616650487501</v>
      </c>
    </row>
    <row r="389" spans="1:55">
      <c r="A389" s="304"/>
      <c r="B389" s="305" t="s">
        <v>1015</v>
      </c>
      <c r="C389" s="306" t="s">
        <v>767</v>
      </c>
      <c r="D389" s="305" t="s">
        <v>227</v>
      </c>
      <c r="E389" s="312"/>
      <c r="F389" s="312"/>
      <c r="G389" s="312"/>
      <c r="H389" s="312"/>
      <c r="I389" s="312"/>
      <c r="J389" s="312"/>
      <c r="K389" s="312"/>
      <c r="L389" s="312"/>
      <c r="M389" s="312"/>
      <c r="N389" s="312"/>
      <c r="O389" s="312"/>
      <c r="P389" s="312"/>
      <c r="Q389" s="312"/>
      <c r="R389" s="312"/>
      <c r="S389" s="312"/>
      <c r="T389" s="312"/>
      <c r="U389" s="312"/>
      <c r="V389" s="312"/>
      <c r="W389" s="312"/>
      <c r="X389" s="312"/>
      <c r="Y389" s="312"/>
      <c r="Z389" s="312"/>
      <c r="AA389" s="312"/>
      <c r="AB389" s="312"/>
      <c r="AC389" s="312"/>
      <c r="AD389" s="312"/>
      <c r="AE389" s="312"/>
      <c r="AF389" s="312"/>
      <c r="AG389" s="312"/>
      <c r="AH389" s="307">
        <v>-1500</v>
      </c>
      <c r="AI389" s="307">
        <v>-1800</v>
      </c>
      <c r="AJ389" s="307">
        <v>-1800</v>
      </c>
      <c r="AK389" s="308">
        <f>IF(AJ389="Neg","Neg",AJ389*VLOOKUP($D389,$D$1422:$AY$1445,COLUMNS($D389:AK389),FALSE))</f>
        <v>-1903.0785564603098</v>
      </c>
      <c r="AL389" s="308">
        <f>IF(AK389="Neg","Neg",AK389*VLOOKUP($D389,$D$1422:$AY$1445,COLUMNS($D389:AL389),FALSE))</f>
        <v>-2017.3728884343461</v>
      </c>
      <c r="AM389" s="308">
        <f>IF(AL389="Neg","Neg",AL389*VLOOKUP($D389,$D$1422:$AY$1445,COLUMNS($D389:AM389),FALSE))</f>
        <v>-2121.8028840353477</v>
      </c>
      <c r="AN389" s="308">
        <f>IF(AM389="Neg","Neg",AM389*VLOOKUP($D389,$D$1422:$AY$1445,COLUMNS($D389:AN389),FALSE))</f>
        <v>-2261.2366568354309</v>
      </c>
      <c r="AO389" s="308">
        <f>IF(AN389="Neg","Neg",AN389*VLOOKUP($D389,$D$1422:$AY$1445,COLUMNS($D389:AO389),FALSE))</f>
        <v>-2386.5446331290982</v>
      </c>
      <c r="AP389" s="308">
        <f>IF(AO389="Neg","Neg",AO389*VLOOKUP($D389,$D$1422:$AY$1445,COLUMNS($D389:AP389),FALSE))</f>
        <v>-2506.5337191582871</v>
      </c>
      <c r="AQ389" s="308">
        <f>IF(AP389="Neg","Neg",AP389*VLOOKUP($D389,$D$1422:$AY$1445,COLUMNS($D389:AQ389),FALSE))</f>
        <v>-2512.6661457163586</v>
      </c>
      <c r="AR389" s="308">
        <f>IF(AQ389="Neg","Neg",AQ389*VLOOKUP($D389,$D$1422:$AY$1445,COLUMNS($D389:AR389),FALSE))</f>
        <v>-2511.7340035154857</v>
      </c>
      <c r="AS389" s="308">
        <f>IF(AR389="Neg","Neg",AR389*VLOOKUP($D389,$D$1422:$AY$1445,COLUMNS($D389:AS389),FALSE))</f>
        <v>-2630.8878366765093</v>
      </c>
      <c r="AT389" s="308">
        <f>IF(AS389="Neg","Neg",AS389*VLOOKUP($D389,$D$1422:$AY$1445,COLUMNS($D389:AT389),FALSE))</f>
        <v>-2721.4142130340269</v>
      </c>
      <c r="AU389" s="308">
        <f>IF(AT389="Neg","Neg",AT389*VLOOKUP($D389,$D$1422:$AY$1445,COLUMNS($D389:AU389),FALSE))</f>
        <v>-2804.5502720140162</v>
      </c>
      <c r="AV389" s="308">
        <f>IF(AU389="Neg","Neg",AU389*VLOOKUP($D389,$D$1422:$AY$1445,COLUMNS($D389:AV389),FALSE))</f>
        <v>-2933.6603193635729</v>
      </c>
      <c r="AW389" s="308">
        <f>IF(AV389="Neg","Neg",AV389*VLOOKUP($D389,$D$1422:$AY$1445,COLUMNS($D389:AW389),FALSE))</f>
        <v>-3060.2195044537521</v>
      </c>
      <c r="AX389" s="308">
        <f>IF(AW389="Neg","Neg",AW389*VLOOKUP($D389,$D$1422:$AY$1445,COLUMNS($D389:AX389),FALSE))</f>
        <v>-3133.2105820970023</v>
      </c>
      <c r="AY389" s="308">
        <f>IF(AX389="Neg","Neg",AX389*VLOOKUP($D389,$D$1422:$AY$1445,COLUMNS($D389:AY389),FALSE))</f>
        <v>-3245.4485215096151</v>
      </c>
      <c r="AZ389" s="308">
        <f>IF(AY389="Neg","Neg",AY389*VLOOKUP($D389,$D$1422:AZ$1445,COLUMNS($D389:AZ389),FALSE))</f>
        <v>-3375.8983144597096</v>
      </c>
      <c r="BA389" s="308">
        <f>IF(AZ389="Neg","Neg",AZ389*VLOOKUP($D389,$D$1422:BA$1445,COLUMNS($D389:BA389),FALSE))</f>
        <v>-3518.6764397439274</v>
      </c>
      <c r="BB389" s="308">
        <f>IF(BA389="Neg","Neg",BA389*VLOOKUP($D389,$D$1422:BB$1445,COLUMNS($D389:BB389),FALSE))</f>
        <v>-3657.2682776528995</v>
      </c>
      <c r="BC389" s="308">
        <f>IF(BB389="Neg","Neg",BB389*VLOOKUP($D389,$D$1422:BC$1445,COLUMNS($D389:BC389),FALSE))</f>
        <v>-3811.1819941755007</v>
      </c>
    </row>
    <row r="390" spans="1:55">
      <c r="A390" s="304"/>
      <c r="B390" s="305" t="s">
        <v>1015</v>
      </c>
      <c r="C390" s="306" t="s">
        <v>768</v>
      </c>
      <c r="D390" s="305" t="s">
        <v>227</v>
      </c>
      <c r="E390" s="312"/>
      <c r="F390" s="312"/>
      <c r="G390" s="312"/>
      <c r="H390" s="312"/>
      <c r="I390" s="312"/>
      <c r="J390" s="312"/>
      <c r="K390" s="312"/>
      <c r="L390" s="312"/>
      <c r="M390" s="312"/>
      <c r="N390" s="312"/>
      <c r="O390" s="312"/>
      <c r="P390" s="312"/>
      <c r="Q390" s="312"/>
      <c r="R390" s="312"/>
      <c r="S390" s="312"/>
      <c r="T390" s="312"/>
      <c r="U390" s="312"/>
      <c r="V390" s="312"/>
      <c r="W390" s="312"/>
      <c r="X390" s="312"/>
      <c r="Y390" s="312"/>
      <c r="Z390" s="312"/>
      <c r="AA390" s="312"/>
      <c r="AB390" s="312"/>
      <c r="AC390" s="312"/>
      <c r="AD390" s="312"/>
      <c r="AE390" s="312"/>
      <c r="AF390" s="312"/>
      <c r="AG390" s="312"/>
      <c r="AH390" s="307">
        <v>0</v>
      </c>
      <c r="AI390" s="307">
        <v>-2250</v>
      </c>
      <c r="AJ390" s="307">
        <v>-2800</v>
      </c>
      <c r="AK390" s="308">
        <f>IF(AJ390="Neg","Neg",AJ390*VLOOKUP($D390,$D$1422:$AY$1445,COLUMNS($D390:AK390),FALSE))</f>
        <v>-2960.3444211604815</v>
      </c>
      <c r="AL390" s="308">
        <f>IF(AK390="Neg","Neg",AK390*VLOOKUP($D390,$D$1422:$AY$1445,COLUMNS($D390:AL390),FALSE))</f>
        <v>-3138.135604231205</v>
      </c>
      <c r="AM390" s="308">
        <f>IF(AL390="Neg","Neg",AL390*VLOOKUP($D390,$D$1422:$AY$1445,COLUMNS($D390:AM390),FALSE))</f>
        <v>-3300.5822640549854</v>
      </c>
      <c r="AN390" s="308">
        <f>IF(AM390="Neg","Neg",AM390*VLOOKUP($D390,$D$1422:$AY$1445,COLUMNS($D390:AN390),FALSE))</f>
        <v>-3517.479243966226</v>
      </c>
      <c r="AO390" s="308">
        <f>IF(AN390="Neg","Neg",AN390*VLOOKUP($D390,$D$1422:$AY$1445,COLUMNS($D390:AO390),FALSE))</f>
        <v>-3712.4027626452639</v>
      </c>
      <c r="AP390" s="308">
        <f>IF(AO390="Neg","Neg",AO390*VLOOKUP($D390,$D$1422:$AY$1445,COLUMNS($D390:AP390),FALSE))</f>
        <v>-3899.0524520240024</v>
      </c>
      <c r="AQ390" s="308">
        <f>IF(AP390="Neg","Neg",AP390*VLOOKUP($D390,$D$1422:$AY$1445,COLUMNS($D390:AQ390),FALSE))</f>
        <v>-3908.5917822254469</v>
      </c>
      <c r="AR390" s="308">
        <f>IF(AQ390="Neg","Neg",AQ390*VLOOKUP($D390,$D$1422:$AY$1445,COLUMNS($D390:AR390),FALSE))</f>
        <v>-3907.1417832463112</v>
      </c>
      <c r="AS390" s="308">
        <f>IF(AR390="Neg","Neg",AR390*VLOOKUP($D390,$D$1422:$AY$1445,COLUMNS($D390:AS390),FALSE))</f>
        <v>-4092.4921903856812</v>
      </c>
      <c r="AT390" s="308">
        <f>IF(AS390="Neg","Neg",AS390*VLOOKUP($D390,$D$1422:$AY$1445,COLUMNS($D390:AT390),FALSE))</f>
        <v>-4233.3109980529307</v>
      </c>
      <c r="AU390" s="308">
        <f>IF(AT390="Neg","Neg",AT390*VLOOKUP($D390,$D$1422:$AY$1445,COLUMNS($D390:AU390),FALSE))</f>
        <v>-4362.6337564662472</v>
      </c>
      <c r="AV390" s="308">
        <f>IF(AU390="Neg","Neg",AU390*VLOOKUP($D390,$D$1422:$AY$1445,COLUMNS($D390:AV390),FALSE))</f>
        <v>-4563.4716078988913</v>
      </c>
      <c r="AW390" s="308">
        <f>IF(AV390="Neg","Neg",AV390*VLOOKUP($D390,$D$1422:$AY$1445,COLUMNS($D390:AW390),FALSE))</f>
        <v>-4760.3414513725038</v>
      </c>
      <c r="AX390" s="308">
        <f>IF(AW390="Neg","Neg",AW390*VLOOKUP($D390,$D$1422:$AY$1445,COLUMNS($D390:AX390),FALSE))</f>
        <v>-4873.8831277064482</v>
      </c>
      <c r="AY390" s="308">
        <f>IF(AX390="Neg","Neg",AX390*VLOOKUP($D390,$D$1422:$AY$1445,COLUMNS($D390:AY390),FALSE))</f>
        <v>-5048.4754779038458</v>
      </c>
      <c r="AZ390" s="308">
        <f>IF(AY390="Neg","Neg",AY390*VLOOKUP($D390,$D$1422:AZ$1445,COLUMNS($D390:AZ390),FALSE))</f>
        <v>-5251.3973780484375</v>
      </c>
      <c r="BA390" s="308">
        <f>IF(AZ390="Neg","Neg",AZ390*VLOOKUP($D390,$D$1422:BA$1445,COLUMNS($D390:BA390),FALSE))</f>
        <v>-5473.4966840461102</v>
      </c>
      <c r="BB390" s="308">
        <f>IF(BA390="Neg","Neg",BA390*VLOOKUP($D390,$D$1422:BB$1445,COLUMNS($D390:BB390),FALSE))</f>
        <v>-5689.083987460067</v>
      </c>
      <c r="BC390" s="308">
        <f>IF(BB390="Neg","Neg",BB390*VLOOKUP($D390,$D$1422:BC$1445,COLUMNS($D390:BC390),FALSE))</f>
        <v>-5928.5053242730019</v>
      </c>
    </row>
    <row r="391" spans="1:55">
      <c r="A391" s="304"/>
      <c r="B391" s="305" t="s">
        <v>1015</v>
      </c>
      <c r="C391" s="306" t="s">
        <v>769</v>
      </c>
      <c r="D391" s="305" t="s">
        <v>228</v>
      </c>
      <c r="E391" s="312"/>
      <c r="F391" s="312"/>
      <c r="G391" s="312"/>
      <c r="H391" s="312"/>
      <c r="I391" s="312"/>
      <c r="J391" s="312"/>
      <c r="K391" s="312"/>
      <c r="L391" s="312"/>
      <c r="M391" s="312"/>
      <c r="N391" s="312"/>
      <c r="O391" s="312"/>
      <c r="P391" s="312"/>
      <c r="Q391" s="312"/>
      <c r="R391" s="312"/>
      <c r="S391" s="312"/>
      <c r="T391" s="312"/>
      <c r="U391" s="312"/>
      <c r="V391" s="312"/>
      <c r="W391" s="312"/>
      <c r="X391" s="312"/>
      <c r="Y391" s="312"/>
      <c r="Z391" s="312"/>
      <c r="AA391" s="312"/>
      <c r="AB391" s="312"/>
      <c r="AC391" s="312"/>
      <c r="AD391" s="312"/>
      <c r="AE391" s="312"/>
      <c r="AF391" s="312"/>
      <c r="AG391" s="312"/>
      <c r="AH391" s="307">
        <v>0</v>
      </c>
      <c r="AI391" s="307">
        <v>-850</v>
      </c>
      <c r="AJ391" s="307">
        <v>-1800</v>
      </c>
      <c r="AK391" s="308">
        <f>IF(AJ391="Neg","Neg",AJ391*VLOOKUP($D391,$D$1422:$AY$1445,COLUMNS($D391:AK391),FALSE))</f>
        <v>-1903.0785564603098</v>
      </c>
      <c r="AL391" s="308">
        <f>IF(AK391="Neg","Neg",AK391*VLOOKUP($D391,$D$1422:$AY$1445,COLUMNS($D391:AL391),FALSE))</f>
        <v>-2017.3728884343461</v>
      </c>
      <c r="AM391" s="308">
        <f>IF(AL391="Neg","Neg",AL391*VLOOKUP($D391,$D$1422:$AY$1445,COLUMNS($D391:AM391),FALSE))</f>
        <v>-2121.8028840353477</v>
      </c>
      <c r="AN391" s="308">
        <f>IF(AM391="Neg","Neg",AM391*VLOOKUP($D391,$D$1422:$AY$1445,COLUMNS($D391:AN391),FALSE))</f>
        <v>-2261.2366568354309</v>
      </c>
      <c r="AO391" s="308">
        <f>IF(AN391="Neg","Neg",AN391*VLOOKUP($D391,$D$1422:$AY$1445,COLUMNS($D391:AO391),FALSE))</f>
        <v>-2386.5446331290982</v>
      </c>
      <c r="AP391" s="308">
        <f>IF(AO391="Neg","Neg",AO391*VLOOKUP($D391,$D$1422:$AY$1445,COLUMNS($D391:AP391),FALSE))</f>
        <v>-2506.5337191582871</v>
      </c>
      <c r="AQ391" s="308">
        <f>IF(AP391="Neg","Neg",AP391*VLOOKUP($D391,$D$1422:$AY$1445,COLUMNS($D391:AQ391),FALSE))</f>
        <v>-2512.6661457163586</v>
      </c>
      <c r="AR391" s="308">
        <f>IF(AQ391="Neg","Neg",AQ391*VLOOKUP($D391,$D$1422:$AY$1445,COLUMNS($D391:AR391),FALSE))</f>
        <v>-2511.7340035154857</v>
      </c>
      <c r="AS391" s="308">
        <f>IF(AR391="Neg","Neg",AR391*VLOOKUP($D391,$D$1422:$AY$1445,COLUMNS($D391:AS391),FALSE))</f>
        <v>-2630.8878366765093</v>
      </c>
      <c r="AT391" s="308">
        <f>IF(AS391="Neg","Neg",AS391*VLOOKUP($D391,$D$1422:$AY$1445,COLUMNS($D391:AT391),FALSE))</f>
        <v>-2721.4142130340269</v>
      </c>
      <c r="AU391" s="308">
        <f>IF(AT391="Neg","Neg",AT391*VLOOKUP($D391,$D$1422:$AY$1445,COLUMNS($D391:AU391),FALSE))</f>
        <v>-2804.5502720140162</v>
      </c>
      <c r="AV391" s="308">
        <f>IF(AU391="Neg","Neg",AU391*VLOOKUP($D391,$D$1422:$AY$1445,COLUMNS($D391:AV391),FALSE))</f>
        <v>-2933.6603193635729</v>
      </c>
      <c r="AW391" s="308">
        <f>IF(AV391="Neg","Neg",AV391*VLOOKUP($D391,$D$1422:$AY$1445,COLUMNS($D391:AW391),FALSE))</f>
        <v>-3060.2195044537521</v>
      </c>
      <c r="AX391" s="308">
        <f>IF(AW391="Neg","Neg",AW391*VLOOKUP($D391,$D$1422:$AY$1445,COLUMNS($D391:AX391),FALSE))</f>
        <v>-3133.2105820970023</v>
      </c>
      <c r="AY391" s="308">
        <f>IF(AX391="Neg","Neg",AX391*VLOOKUP($D391,$D$1422:$AY$1445,COLUMNS($D391:AY391),FALSE))</f>
        <v>-3245.4485215096151</v>
      </c>
      <c r="AZ391" s="308">
        <f>IF(AY391="Neg","Neg",AY391*VLOOKUP($D391,$D$1422:AZ$1445,COLUMNS($D391:AZ391),FALSE))</f>
        <v>-3375.8983144597096</v>
      </c>
      <c r="BA391" s="308">
        <f>IF(AZ391="Neg","Neg",AZ391*VLOOKUP($D391,$D$1422:BA$1445,COLUMNS($D391:BA391),FALSE))</f>
        <v>-3518.6764397439274</v>
      </c>
      <c r="BB391" s="308">
        <f>IF(BA391="Neg","Neg",BA391*VLOOKUP($D391,$D$1422:BB$1445,COLUMNS($D391:BB391),FALSE))</f>
        <v>-3657.2682776528995</v>
      </c>
      <c r="BC391" s="308">
        <f>IF(BB391="Neg","Neg",BB391*VLOOKUP($D391,$D$1422:BC$1445,COLUMNS($D391:BC391),FALSE))</f>
        <v>-3811.1819941755007</v>
      </c>
    </row>
    <row r="392" spans="1:55">
      <c r="A392" s="304"/>
      <c r="B392" s="305" t="s">
        <v>1015</v>
      </c>
      <c r="C392" s="306" t="s">
        <v>770</v>
      </c>
      <c r="D392" s="305" t="s">
        <v>228</v>
      </c>
      <c r="E392" s="312"/>
      <c r="F392" s="312"/>
      <c r="G392" s="312"/>
      <c r="H392" s="312"/>
      <c r="I392" s="312"/>
      <c r="J392" s="312"/>
      <c r="K392" s="312"/>
      <c r="L392" s="312"/>
      <c r="M392" s="312"/>
      <c r="N392" s="312"/>
      <c r="O392" s="312"/>
      <c r="P392" s="312"/>
      <c r="Q392" s="312"/>
      <c r="R392" s="312"/>
      <c r="S392" s="312"/>
      <c r="T392" s="312"/>
      <c r="U392" s="312"/>
      <c r="V392" s="312"/>
      <c r="W392" s="312"/>
      <c r="X392" s="312"/>
      <c r="Y392" s="312"/>
      <c r="Z392" s="312"/>
      <c r="AA392" s="312"/>
      <c r="AB392" s="312"/>
      <c r="AC392" s="312"/>
      <c r="AD392" s="312"/>
      <c r="AE392" s="312"/>
      <c r="AF392" s="312"/>
      <c r="AG392" s="312"/>
      <c r="AH392" s="307">
        <v>0</v>
      </c>
      <c r="AI392" s="307">
        <v>430</v>
      </c>
      <c r="AJ392" s="307">
        <v>750</v>
      </c>
      <c r="AK392" s="308">
        <f>IF(AJ392="Neg","Neg",AJ392*VLOOKUP($D392,$D$1422:$AY$1445,COLUMNS($D392:AK392),FALSE))</f>
        <v>792.94939852512903</v>
      </c>
      <c r="AL392" s="308">
        <f>IF(AK392="Neg","Neg",AK392*VLOOKUP($D392,$D$1422:$AY$1445,COLUMNS($D392:AL392),FALSE))</f>
        <v>840.5720368476442</v>
      </c>
      <c r="AM392" s="308">
        <f>IF(AL392="Neg","Neg",AL392*VLOOKUP($D392,$D$1422:$AY$1445,COLUMNS($D392:AM392),FALSE))</f>
        <v>884.0845350147282</v>
      </c>
      <c r="AN392" s="308">
        <f>IF(AM392="Neg","Neg",AM392*VLOOKUP($D392,$D$1422:$AY$1445,COLUMNS($D392:AN392),FALSE))</f>
        <v>942.18194034809619</v>
      </c>
      <c r="AO392" s="308">
        <f>IF(AN392="Neg","Neg",AN392*VLOOKUP($D392,$D$1422:$AY$1445,COLUMNS($D392:AO392),FALSE))</f>
        <v>994.39359713712417</v>
      </c>
      <c r="AP392" s="308">
        <f>IF(AO392="Neg","Neg",AO392*VLOOKUP($D392,$D$1422:$AY$1445,COLUMNS($D392:AP392),FALSE))</f>
        <v>1044.3890496492863</v>
      </c>
      <c r="AQ392" s="308">
        <f>IF(AP392="Neg","Neg",AP392*VLOOKUP($D392,$D$1422:$AY$1445,COLUMNS($D392:AQ392),FALSE))</f>
        <v>1046.9442273818161</v>
      </c>
      <c r="AR392" s="308">
        <f>IF(AQ392="Neg","Neg",AQ392*VLOOKUP($D392,$D$1422:$AY$1445,COLUMNS($D392:AR392),FALSE))</f>
        <v>1046.5558347981191</v>
      </c>
      <c r="AS392" s="308">
        <f>IF(AR392="Neg","Neg",AR392*VLOOKUP($D392,$D$1422:$AY$1445,COLUMNS($D392:AS392),FALSE))</f>
        <v>1096.2032652818789</v>
      </c>
      <c r="AT392" s="308">
        <f>IF(AS392="Neg","Neg",AS392*VLOOKUP($D392,$D$1422:$AY$1445,COLUMNS($D392:AT392),FALSE))</f>
        <v>1133.922588764178</v>
      </c>
      <c r="AU392" s="308">
        <f>IF(AT392="Neg","Neg",AT392*VLOOKUP($D392,$D$1422:$AY$1445,COLUMNS($D392:AU392),FALSE))</f>
        <v>1168.5626133391736</v>
      </c>
      <c r="AV392" s="308">
        <f>IF(AU392="Neg","Neg",AU392*VLOOKUP($D392,$D$1422:$AY$1445,COLUMNS($D392:AV392),FALSE))</f>
        <v>1222.3584664014891</v>
      </c>
      <c r="AW392" s="308">
        <f>IF(AV392="Neg","Neg",AV392*VLOOKUP($D392,$D$1422:$AY$1445,COLUMNS($D392:AW392),FALSE))</f>
        <v>1275.0914601890638</v>
      </c>
      <c r="AX392" s="308">
        <f>IF(AW392="Neg","Neg",AW392*VLOOKUP($D392,$D$1422:$AY$1445,COLUMNS($D392:AX392),FALSE))</f>
        <v>1305.5044092070848</v>
      </c>
      <c r="AY392" s="308">
        <f>IF(AX392="Neg","Neg",AX392*VLOOKUP($D392,$D$1422:$AY$1445,COLUMNS($D392:AY392),FALSE))</f>
        <v>1352.2702172956733</v>
      </c>
      <c r="AZ392" s="308">
        <f>IF(AY392="Neg","Neg",AY392*VLOOKUP($D392,$D$1422:AZ$1445,COLUMNS($D392:AZ392),FALSE))</f>
        <v>1406.624297691546</v>
      </c>
      <c r="BA392" s="308">
        <f>IF(AZ392="Neg","Neg",AZ392*VLOOKUP($D392,$D$1422:BA$1445,COLUMNS($D392:BA392),FALSE))</f>
        <v>1466.1151832266369</v>
      </c>
      <c r="BB392" s="308">
        <f>IF(BA392="Neg","Neg",BA392*VLOOKUP($D392,$D$1422:BB$1445,COLUMNS($D392:BB392),FALSE))</f>
        <v>1523.8617823553752</v>
      </c>
      <c r="BC392" s="308">
        <f>IF(BB392="Neg","Neg",BB392*VLOOKUP($D392,$D$1422:BC$1445,COLUMNS($D392:BC392),FALSE))</f>
        <v>1587.9924975731258</v>
      </c>
    </row>
    <row r="393" spans="1:55">
      <c r="A393" s="304"/>
      <c r="B393" s="305" t="s">
        <v>1015</v>
      </c>
      <c r="C393" s="306" t="s">
        <v>478</v>
      </c>
      <c r="D393" s="305" t="s">
        <v>228</v>
      </c>
      <c r="E393" s="312"/>
      <c r="F393" s="312"/>
      <c r="G393" s="312"/>
      <c r="H393" s="312"/>
      <c r="I393" s="312"/>
      <c r="J393" s="312"/>
      <c r="K393" s="312"/>
      <c r="L393" s="312"/>
      <c r="M393" s="312"/>
      <c r="N393" s="312"/>
      <c r="O393" s="312"/>
      <c r="P393" s="312"/>
      <c r="Q393" s="312"/>
      <c r="R393" s="312"/>
      <c r="S393" s="312"/>
      <c r="T393" s="312"/>
      <c r="U393" s="312"/>
      <c r="V393" s="312"/>
      <c r="W393" s="312"/>
      <c r="X393" s="312"/>
      <c r="Y393" s="312"/>
      <c r="Z393" s="312"/>
      <c r="AA393" s="312"/>
      <c r="AB393" s="312"/>
      <c r="AC393" s="312"/>
      <c r="AD393" s="312"/>
      <c r="AE393" s="312"/>
      <c r="AF393" s="312"/>
      <c r="AG393" s="312"/>
      <c r="AH393" s="307">
        <v>0</v>
      </c>
      <c r="AI393" s="307">
        <v>240</v>
      </c>
      <c r="AJ393" s="307">
        <v>290</v>
      </c>
      <c r="AK393" s="308">
        <f>IF(AJ393="Neg","Neg",AJ393*VLOOKUP($D393,$D$1422:$AY$1445,COLUMNS($D393:AK393),FALSE))</f>
        <v>306.60710076304991</v>
      </c>
      <c r="AL393" s="308">
        <f>IF(AK393="Neg","Neg",AK393*VLOOKUP($D393,$D$1422:$AY$1445,COLUMNS($D393:AL393),FALSE))</f>
        <v>325.02118758108912</v>
      </c>
      <c r="AM393" s="308">
        <f>IF(AL393="Neg","Neg",AL393*VLOOKUP($D393,$D$1422:$AY$1445,COLUMNS($D393:AM393),FALSE))</f>
        <v>341.84602020569497</v>
      </c>
      <c r="AN393" s="308">
        <f>IF(AM393="Neg","Neg",AM393*VLOOKUP($D393,$D$1422:$AY$1445,COLUMNS($D393:AN393),FALSE))</f>
        <v>364.31035026793057</v>
      </c>
      <c r="AO393" s="308">
        <f>IF(AN393="Neg","Neg",AN393*VLOOKUP($D393,$D$1422:$AY$1445,COLUMNS($D393:AO393),FALSE))</f>
        <v>384.49885755968808</v>
      </c>
      <c r="AP393" s="308">
        <f>IF(AO393="Neg","Neg",AO393*VLOOKUP($D393,$D$1422:$AY$1445,COLUMNS($D393:AP393),FALSE))</f>
        <v>403.83043253105745</v>
      </c>
      <c r="AQ393" s="308">
        <f>IF(AP393="Neg","Neg",AP393*VLOOKUP($D393,$D$1422:$AY$1445,COLUMNS($D393:AQ393),FALSE))</f>
        <v>404.81843458763564</v>
      </c>
      <c r="AR393" s="308">
        <f>IF(AQ393="Neg","Neg",AQ393*VLOOKUP($D393,$D$1422:$AY$1445,COLUMNS($D393:AR393),FALSE))</f>
        <v>404.66825612193946</v>
      </c>
      <c r="AS393" s="308">
        <f>IF(AR393="Neg","Neg",AR393*VLOOKUP($D393,$D$1422:$AY$1445,COLUMNS($D393:AS393),FALSE))</f>
        <v>423.86526257565993</v>
      </c>
      <c r="AT393" s="308">
        <f>IF(AS393="Neg","Neg",AS393*VLOOKUP($D393,$D$1422:$AY$1445,COLUMNS($D393:AT393),FALSE))</f>
        <v>438.45006765548226</v>
      </c>
      <c r="AU393" s="308">
        <f>IF(AT393="Neg","Neg",AT393*VLOOKUP($D393,$D$1422:$AY$1445,COLUMNS($D393:AU393),FALSE))</f>
        <v>451.84421049114718</v>
      </c>
      <c r="AV393" s="308">
        <f>IF(AU393="Neg","Neg",AU393*VLOOKUP($D393,$D$1422:$AY$1445,COLUMNS($D393:AV393),FALSE))</f>
        <v>472.64527367524244</v>
      </c>
      <c r="AW393" s="308">
        <f>IF(AV393="Neg","Neg",AV393*VLOOKUP($D393,$D$1422:$AY$1445,COLUMNS($D393:AW393),FALSE))</f>
        <v>493.03536460643795</v>
      </c>
      <c r="AX393" s="308">
        <f>IF(AW393="Neg","Neg",AW393*VLOOKUP($D393,$D$1422:$AY$1445,COLUMNS($D393:AX393),FALSE))</f>
        <v>504.79503822673939</v>
      </c>
      <c r="AY393" s="308">
        <f>IF(AX393="Neg","Neg",AX393*VLOOKUP($D393,$D$1422:$AY$1445,COLUMNS($D393:AY393),FALSE))</f>
        <v>522.87781735432702</v>
      </c>
      <c r="AZ393" s="308">
        <f>IF(AY393="Neg","Neg",AY393*VLOOKUP($D393,$D$1422:AZ$1445,COLUMNS($D393:AZ393),FALSE))</f>
        <v>543.89472844073111</v>
      </c>
      <c r="BA393" s="308">
        <f>IF(AZ393="Neg","Neg",AZ393*VLOOKUP($D393,$D$1422:BA$1445,COLUMNS($D393:BA393),FALSE))</f>
        <v>566.89787084763293</v>
      </c>
      <c r="BB393" s="308">
        <f>IF(BA393="Neg","Neg",BA393*VLOOKUP($D393,$D$1422:BB$1445,COLUMNS($D393:BB393),FALSE))</f>
        <v>589.22655584407846</v>
      </c>
      <c r="BC393" s="308">
        <f>IF(BB393="Neg","Neg",BB393*VLOOKUP($D393,$D$1422:BC$1445,COLUMNS($D393:BC393),FALSE))</f>
        <v>614.02376572827529</v>
      </c>
    </row>
    <row r="394" spans="1:55">
      <c r="A394" s="304"/>
      <c r="B394" s="305" t="s">
        <v>1015</v>
      </c>
      <c r="C394" s="306" t="s">
        <v>771</v>
      </c>
      <c r="D394" s="305" t="s">
        <v>228</v>
      </c>
      <c r="E394" s="312"/>
      <c r="F394" s="312"/>
      <c r="G394" s="312"/>
      <c r="H394" s="312"/>
      <c r="I394" s="312"/>
      <c r="J394" s="312"/>
      <c r="K394" s="312"/>
      <c r="L394" s="312"/>
      <c r="M394" s="312"/>
      <c r="N394" s="312"/>
      <c r="O394" s="312"/>
      <c r="P394" s="312"/>
      <c r="Q394" s="312"/>
      <c r="R394" s="312"/>
      <c r="S394" s="312"/>
      <c r="T394" s="312"/>
      <c r="U394" s="312"/>
      <c r="V394" s="312"/>
      <c r="W394" s="312"/>
      <c r="X394" s="312"/>
      <c r="Y394" s="312"/>
      <c r="Z394" s="312"/>
      <c r="AA394" s="312"/>
      <c r="AB394" s="312"/>
      <c r="AC394" s="312"/>
      <c r="AD394" s="312"/>
      <c r="AE394" s="312"/>
      <c r="AF394" s="312"/>
      <c r="AG394" s="312"/>
      <c r="AH394" s="307">
        <v>0</v>
      </c>
      <c r="AI394" s="307">
        <v>0</v>
      </c>
      <c r="AJ394" s="307">
        <v>-1700</v>
      </c>
      <c r="AK394" s="308">
        <f>IF(AJ394="Neg","Neg",AJ394*VLOOKUP($D394,$D$1422:$AY$1445,COLUMNS($D394:AK394),FALSE))</f>
        <v>-1797.3519699902924</v>
      </c>
      <c r="AL394" s="308">
        <f>IF(AK394="Neg","Neg",AK394*VLOOKUP($D394,$D$1422:$AY$1445,COLUMNS($D394:AL394),FALSE))</f>
        <v>-1905.2966168546602</v>
      </c>
      <c r="AM394" s="308">
        <f>IF(AL394="Neg","Neg",AL394*VLOOKUP($D394,$D$1422:$AY$1445,COLUMNS($D394:AM394),FALSE))</f>
        <v>-2003.924946033384</v>
      </c>
      <c r="AN394" s="308">
        <f>IF(AM394="Neg","Neg",AM394*VLOOKUP($D394,$D$1422:$AY$1445,COLUMNS($D394:AN394),FALSE))</f>
        <v>-2135.6123981223514</v>
      </c>
      <c r="AO394" s="308">
        <f>IF(AN394="Neg","Neg",AN394*VLOOKUP($D394,$D$1422:$AY$1445,COLUMNS($D394:AO394),FALSE))</f>
        <v>-2253.9588201774814</v>
      </c>
      <c r="AP394" s="308">
        <f>IF(AO394="Neg","Neg",AO394*VLOOKUP($D394,$D$1422:$AY$1445,COLUMNS($D394:AP394),FALSE))</f>
        <v>-2367.2818458717156</v>
      </c>
      <c r="AQ394" s="308">
        <f>IF(AP394="Neg","Neg",AP394*VLOOKUP($D394,$D$1422:$AY$1445,COLUMNS($D394:AQ394),FALSE))</f>
        <v>-2373.0735820654495</v>
      </c>
      <c r="AR394" s="308">
        <f>IF(AQ394="Neg","Neg",AQ394*VLOOKUP($D394,$D$1422:$AY$1445,COLUMNS($D394:AR394),FALSE))</f>
        <v>-2372.1932255424031</v>
      </c>
      <c r="AS394" s="308">
        <f>IF(AR394="Neg","Neg",AR394*VLOOKUP($D394,$D$1422:$AY$1445,COLUMNS($D394:AS394),FALSE))</f>
        <v>-2484.7274013055921</v>
      </c>
      <c r="AT394" s="308">
        <f>IF(AS394="Neg","Neg",AS394*VLOOKUP($D394,$D$1422:$AY$1445,COLUMNS($D394:AT394),FALSE))</f>
        <v>-2570.2245345321367</v>
      </c>
      <c r="AU394" s="308">
        <f>IF(AT394="Neg","Neg",AT394*VLOOKUP($D394,$D$1422:$AY$1445,COLUMNS($D394:AU394),FALSE))</f>
        <v>-2648.741923568793</v>
      </c>
      <c r="AV394" s="308">
        <f>IF(AU394="Neg","Neg",AU394*VLOOKUP($D394,$D$1422:$AY$1445,COLUMNS($D394:AV394),FALSE))</f>
        <v>-2770.6791905100413</v>
      </c>
      <c r="AW394" s="308">
        <f>IF(AV394="Neg","Neg",AV394*VLOOKUP($D394,$D$1422:$AY$1445,COLUMNS($D394:AW394),FALSE))</f>
        <v>-2890.2073097618772</v>
      </c>
      <c r="AX394" s="308">
        <f>IF(AW394="Neg","Neg",AW394*VLOOKUP($D394,$D$1422:$AY$1445,COLUMNS($D394:AX394),FALSE))</f>
        <v>-2959.1433275360578</v>
      </c>
      <c r="AY394" s="308">
        <f>IF(AX394="Neg","Neg",AX394*VLOOKUP($D394,$D$1422:$AY$1445,COLUMNS($D394:AY394),FALSE))</f>
        <v>-3065.1458258701919</v>
      </c>
      <c r="AZ394" s="308">
        <f>IF(AY394="Neg","Neg",AY394*VLOOKUP($D394,$D$1422:AZ$1445,COLUMNS($D394:AZ394),FALSE))</f>
        <v>-3188.3484081008364</v>
      </c>
      <c r="BA394" s="308">
        <f>IF(AZ394="Neg","Neg",AZ394*VLOOKUP($D394,$D$1422:BA$1445,COLUMNS($D394:BA394),FALSE))</f>
        <v>-3323.1944153137088</v>
      </c>
      <c r="BB394" s="308">
        <f>IF(BA394="Neg","Neg",BA394*VLOOKUP($D394,$D$1422:BB$1445,COLUMNS($D394:BB394),FALSE))</f>
        <v>-3454.0867066721821</v>
      </c>
      <c r="BC394" s="308">
        <f>IF(BB394="Neg","Neg",BB394*VLOOKUP($D394,$D$1422:BC$1445,COLUMNS($D394:BC394),FALSE))</f>
        <v>-3599.4496611657496</v>
      </c>
    </row>
    <row r="395" spans="1:55">
      <c r="A395" s="304"/>
      <c r="B395" s="305" t="s">
        <v>1015</v>
      </c>
      <c r="C395" s="306" t="s">
        <v>772</v>
      </c>
      <c r="D395" s="305" t="s">
        <v>227</v>
      </c>
      <c r="E395" s="312"/>
      <c r="F395" s="312"/>
      <c r="G395" s="312"/>
      <c r="H395" s="312"/>
      <c r="I395" s="312"/>
      <c r="J395" s="312"/>
      <c r="K395" s="312"/>
      <c r="L395" s="312"/>
      <c r="M395" s="312"/>
      <c r="N395" s="312"/>
      <c r="O395" s="312"/>
      <c r="P395" s="312"/>
      <c r="Q395" s="312"/>
      <c r="R395" s="312"/>
      <c r="S395" s="312"/>
      <c r="T395" s="312"/>
      <c r="U395" s="312"/>
      <c r="V395" s="312"/>
      <c r="W395" s="312"/>
      <c r="X395" s="312"/>
      <c r="Y395" s="312"/>
      <c r="Z395" s="312"/>
      <c r="AA395" s="312"/>
      <c r="AB395" s="312"/>
      <c r="AC395" s="312"/>
      <c r="AD395" s="312"/>
      <c r="AE395" s="312"/>
      <c r="AF395" s="312"/>
      <c r="AG395" s="312"/>
      <c r="AH395" s="307">
        <v>0</v>
      </c>
      <c r="AI395" s="307">
        <v>1600</v>
      </c>
      <c r="AJ395" s="307">
        <v>2050</v>
      </c>
      <c r="AK395" s="308">
        <f>IF(AJ395="Neg","Neg",AJ395*VLOOKUP($D395,$D$1422:$AY$1445,COLUMNS($D395:AK395),FALSE))</f>
        <v>2167.3950226353527</v>
      </c>
      <c r="AL395" s="308">
        <f>IF(AK395="Neg","Neg",AK395*VLOOKUP($D395,$D$1422:$AY$1445,COLUMNS($D395:AL395),FALSE))</f>
        <v>2297.5635673835609</v>
      </c>
      <c r="AM395" s="308">
        <f>IF(AL395="Neg","Neg",AL395*VLOOKUP($D395,$D$1422:$AY$1445,COLUMNS($D395:AM395),FALSE))</f>
        <v>2416.4977290402571</v>
      </c>
      <c r="AN395" s="308">
        <f>IF(AM395="Neg","Neg",AM395*VLOOKUP($D395,$D$1422:$AY$1445,COLUMNS($D395:AN395),FALSE))</f>
        <v>2575.2973036181297</v>
      </c>
      <c r="AO395" s="308">
        <f>IF(AN395="Neg","Neg",AN395*VLOOKUP($D395,$D$1422:$AY$1445,COLUMNS($D395:AO395),FALSE))</f>
        <v>2718.0091655081396</v>
      </c>
      <c r="AP395" s="308">
        <f>IF(AO395="Neg","Neg",AO395*VLOOKUP($D395,$D$1422:$AY$1445,COLUMNS($D395:AP395),FALSE))</f>
        <v>2854.663402374716</v>
      </c>
      <c r="AQ395" s="308">
        <f>IF(AP395="Neg","Neg",AP395*VLOOKUP($D395,$D$1422:$AY$1445,COLUMNS($D395:AQ395),FALSE))</f>
        <v>2861.6475548436306</v>
      </c>
      <c r="AR395" s="308">
        <f>IF(AQ395="Neg","Neg",AQ395*VLOOKUP($D395,$D$1422:$AY$1445,COLUMNS($D395:AR395),FALSE))</f>
        <v>2860.5859484481921</v>
      </c>
      <c r="AS395" s="308">
        <f>IF(AR395="Neg","Neg",AR395*VLOOKUP($D395,$D$1422:$AY$1445,COLUMNS($D395:AS395),FALSE))</f>
        <v>2996.2889251038023</v>
      </c>
      <c r="AT395" s="308">
        <f>IF(AS395="Neg","Neg",AS395*VLOOKUP($D395,$D$1422:$AY$1445,COLUMNS($D395:AT395),FALSE))</f>
        <v>3099.3884092887529</v>
      </c>
      <c r="AU395" s="308">
        <f>IF(AT395="Neg","Neg",AT395*VLOOKUP($D395,$D$1422:$AY$1445,COLUMNS($D395:AU395),FALSE))</f>
        <v>3194.0711431270738</v>
      </c>
      <c r="AV395" s="308">
        <f>IF(AU395="Neg","Neg",AU395*VLOOKUP($D395,$D$1422:$AY$1445,COLUMNS($D395:AV395),FALSE))</f>
        <v>3341.1131414974025</v>
      </c>
      <c r="AW395" s="308">
        <f>IF(AV395="Neg","Neg",AV395*VLOOKUP($D395,$D$1422:$AY$1445,COLUMNS($D395:AW395),FALSE))</f>
        <v>3485.2499911834398</v>
      </c>
      <c r="AX395" s="308">
        <f>IF(AW395="Neg","Neg",AW395*VLOOKUP($D395,$D$1422:$AY$1445,COLUMNS($D395:AX395),FALSE))</f>
        <v>3568.3787184993635</v>
      </c>
      <c r="AY395" s="308">
        <f>IF(AX395="Neg","Neg",AX395*VLOOKUP($D395,$D$1422:$AY$1445,COLUMNS($D395:AY395),FALSE))</f>
        <v>3696.2052606081725</v>
      </c>
      <c r="AZ395" s="308">
        <f>IF(AY395="Neg","Neg",AY395*VLOOKUP($D395,$D$1422:AZ$1445,COLUMNS($D395:AZ395),FALSE))</f>
        <v>3844.7730803568911</v>
      </c>
      <c r="BA395" s="308">
        <f>IF(AZ395="Neg","Neg",AZ395*VLOOKUP($D395,$D$1422:BA$1445,COLUMNS($D395:BA395),FALSE))</f>
        <v>4007.3815008194724</v>
      </c>
      <c r="BB395" s="308">
        <f>IF(BA395="Neg","Neg",BA395*VLOOKUP($D395,$D$1422:BB$1445,COLUMNS($D395:BB395),FALSE))</f>
        <v>4165.2222051046901</v>
      </c>
      <c r="BC395" s="308">
        <f>IF(BB395="Neg","Neg",BB395*VLOOKUP($D395,$D$1422:BC$1445,COLUMNS($D395:BC395),FALSE))</f>
        <v>4340.5128266998745</v>
      </c>
    </row>
    <row r="396" spans="1:55">
      <c r="A396" s="304"/>
      <c r="B396" s="305" t="s">
        <v>1015</v>
      </c>
      <c r="C396" s="306" t="s">
        <v>773</v>
      </c>
      <c r="D396" s="305" t="s">
        <v>227</v>
      </c>
      <c r="E396" s="312"/>
      <c r="F396" s="312"/>
      <c r="G396" s="312"/>
      <c r="H396" s="312"/>
      <c r="I396" s="312"/>
      <c r="J396" s="312"/>
      <c r="K396" s="312"/>
      <c r="L396" s="312"/>
      <c r="M396" s="312"/>
      <c r="N396" s="312"/>
      <c r="O396" s="312"/>
      <c r="P396" s="312"/>
      <c r="Q396" s="312"/>
      <c r="R396" s="312"/>
      <c r="S396" s="312"/>
      <c r="T396" s="312"/>
      <c r="U396" s="312"/>
      <c r="V396" s="312"/>
      <c r="W396" s="312"/>
      <c r="X396" s="312"/>
      <c r="Y396" s="312"/>
      <c r="Z396" s="312"/>
      <c r="AA396" s="312"/>
      <c r="AB396" s="312"/>
      <c r="AC396" s="312"/>
      <c r="AD396" s="312"/>
      <c r="AE396" s="312"/>
      <c r="AF396" s="312"/>
      <c r="AG396" s="312"/>
      <c r="AH396" s="307">
        <v>0</v>
      </c>
      <c r="AI396" s="307">
        <v>0</v>
      </c>
      <c r="AJ396" s="307">
        <v>-1400</v>
      </c>
      <c r="AK396" s="308">
        <f>IF(AJ396="Neg","Neg",AJ396*VLOOKUP($D396,$D$1422:$AY$1445,COLUMNS($D396:AK396),FALSE))</f>
        <v>-1480.1722105802407</v>
      </c>
      <c r="AL396" s="308">
        <f>IF(AK396="Neg","Neg",AK396*VLOOKUP($D396,$D$1422:$AY$1445,COLUMNS($D396:AL396),FALSE))</f>
        <v>-1569.0678021156025</v>
      </c>
      <c r="AM396" s="308">
        <f>IF(AL396="Neg","Neg",AL396*VLOOKUP($D396,$D$1422:$AY$1445,COLUMNS($D396:AM396),FALSE))</f>
        <v>-1650.2911320274927</v>
      </c>
      <c r="AN396" s="308">
        <f>IF(AM396="Neg","Neg",AM396*VLOOKUP($D396,$D$1422:$AY$1445,COLUMNS($D396:AN396),FALSE))</f>
        <v>-1758.739621983113</v>
      </c>
      <c r="AO396" s="308">
        <f>IF(AN396="Neg","Neg",AN396*VLOOKUP($D396,$D$1422:$AY$1445,COLUMNS($D396:AO396),FALSE))</f>
        <v>-1856.201381322632</v>
      </c>
      <c r="AP396" s="308">
        <f>IF(AO396="Neg","Neg",AO396*VLOOKUP($D396,$D$1422:$AY$1445,COLUMNS($D396:AP396),FALSE))</f>
        <v>-1949.5262260120012</v>
      </c>
      <c r="AQ396" s="308">
        <f>IF(AP396="Neg","Neg",AP396*VLOOKUP($D396,$D$1422:$AY$1445,COLUMNS($D396:AQ396),FALSE))</f>
        <v>-1954.2958911127234</v>
      </c>
      <c r="AR396" s="308">
        <f>IF(AQ396="Neg","Neg",AQ396*VLOOKUP($D396,$D$1422:$AY$1445,COLUMNS($D396:AR396),FALSE))</f>
        <v>-1953.5708916231556</v>
      </c>
      <c r="AS396" s="308">
        <f>IF(AR396="Neg","Neg",AR396*VLOOKUP($D396,$D$1422:$AY$1445,COLUMNS($D396:AS396),FALSE))</f>
        <v>-2046.2460951928406</v>
      </c>
      <c r="AT396" s="308">
        <f>IF(AS396="Neg","Neg",AS396*VLOOKUP($D396,$D$1422:$AY$1445,COLUMNS($D396:AT396),FALSE))</f>
        <v>-2116.6554990264653</v>
      </c>
      <c r="AU396" s="308">
        <f>IF(AT396="Neg","Neg",AT396*VLOOKUP($D396,$D$1422:$AY$1445,COLUMNS($D396:AU396),FALSE))</f>
        <v>-2181.3168782331236</v>
      </c>
      <c r="AV396" s="308">
        <f>IF(AU396="Neg","Neg",AU396*VLOOKUP($D396,$D$1422:$AY$1445,COLUMNS($D396:AV396),FALSE))</f>
        <v>-2281.7358039494457</v>
      </c>
      <c r="AW396" s="308">
        <f>IF(AV396="Neg","Neg",AV396*VLOOKUP($D396,$D$1422:$AY$1445,COLUMNS($D396:AW396),FALSE))</f>
        <v>-2380.1707256862519</v>
      </c>
      <c r="AX396" s="308">
        <f>IF(AW396="Neg","Neg",AW396*VLOOKUP($D396,$D$1422:$AY$1445,COLUMNS($D396:AX396),FALSE))</f>
        <v>-2436.9415638532241</v>
      </c>
      <c r="AY396" s="308">
        <f>IF(AX396="Neg","Neg",AX396*VLOOKUP($D396,$D$1422:$AY$1445,COLUMNS($D396:AY396),FALSE))</f>
        <v>-2524.2377389519229</v>
      </c>
      <c r="AZ396" s="308">
        <f>IF(AY396="Neg","Neg",AY396*VLOOKUP($D396,$D$1422:AZ$1445,COLUMNS($D396:AZ396),FALSE))</f>
        <v>-2625.6986890242188</v>
      </c>
      <c r="BA396" s="308">
        <f>IF(AZ396="Neg","Neg",AZ396*VLOOKUP($D396,$D$1422:BA$1445,COLUMNS($D396:BA396),FALSE))</f>
        <v>-2736.7483420230551</v>
      </c>
      <c r="BB396" s="308">
        <f>IF(BA396="Neg","Neg",BA396*VLOOKUP($D396,$D$1422:BB$1445,COLUMNS($D396:BB396),FALSE))</f>
        <v>-2844.5419937300335</v>
      </c>
      <c r="BC396" s="308">
        <f>IF(BB396="Neg","Neg",BB396*VLOOKUP($D396,$D$1422:BC$1445,COLUMNS($D396:BC396),FALSE))</f>
        <v>-2964.2526621365009</v>
      </c>
    </row>
    <row r="397" spans="1:55">
      <c r="A397" s="304"/>
      <c r="B397" s="305" t="s">
        <v>1015</v>
      </c>
      <c r="C397" s="306" t="s">
        <v>774</v>
      </c>
      <c r="D397" s="305" t="s">
        <v>227</v>
      </c>
      <c r="E397" s="312"/>
      <c r="F397" s="312"/>
      <c r="G397" s="312"/>
      <c r="H397" s="312"/>
      <c r="I397" s="312"/>
      <c r="J397" s="312"/>
      <c r="K397" s="312"/>
      <c r="L397" s="312"/>
      <c r="M397" s="312"/>
      <c r="N397" s="312"/>
      <c r="O397" s="312"/>
      <c r="P397" s="312"/>
      <c r="Q397" s="312"/>
      <c r="R397" s="312"/>
      <c r="S397" s="312"/>
      <c r="T397" s="312"/>
      <c r="U397" s="312"/>
      <c r="V397" s="312"/>
      <c r="W397" s="312"/>
      <c r="X397" s="312"/>
      <c r="Y397" s="312"/>
      <c r="Z397" s="312"/>
      <c r="AA397" s="312"/>
      <c r="AB397" s="312"/>
      <c r="AC397" s="312"/>
      <c r="AD397" s="312"/>
      <c r="AE397" s="312"/>
      <c r="AF397" s="312"/>
      <c r="AG397" s="312"/>
      <c r="AH397" s="307">
        <v>-180</v>
      </c>
      <c r="AI397" s="307">
        <v>-650</v>
      </c>
      <c r="AJ397" s="307">
        <v>-750</v>
      </c>
      <c r="AK397" s="308">
        <f>IF(AJ397="Neg","Neg",AJ397*VLOOKUP($D397,$D$1422:$AY$1445,COLUMNS($D397:AK397),FALSE))</f>
        <v>-792.94939852512903</v>
      </c>
      <c r="AL397" s="308">
        <f>IF(AK397="Neg","Neg",AK397*VLOOKUP($D397,$D$1422:$AY$1445,COLUMNS($D397:AL397),FALSE))</f>
        <v>-840.5720368476442</v>
      </c>
      <c r="AM397" s="308">
        <f>IF(AL397="Neg","Neg",AL397*VLOOKUP($D397,$D$1422:$AY$1445,COLUMNS($D397:AM397),FALSE))</f>
        <v>-884.0845350147282</v>
      </c>
      <c r="AN397" s="308">
        <f>IF(AM397="Neg","Neg",AM397*VLOOKUP($D397,$D$1422:$AY$1445,COLUMNS($D397:AN397),FALSE))</f>
        <v>-942.18194034809619</v>
      </c>
      <c r="AO397" s="308">
        <f>IF(AN397="Neg","Neg",AN397*VLOOKUP($D397,$D$1422:$AY$1445,COLUMNS($D397:AO397),FALSE))</f>
        <v>-994.39359713712417</v>
      </c>
      <c r="AP397" s="308">
        <f>IF(AO397="Neg","Neg",AO397*VLOOKUP($D397,$D$1422:$AY$1445,COLUMNS($D397:AP397),FALSE))</f>
        <v>-1044.3890496492863</v>
      </c>
      <c r="AQ397" s="308">
        <f>IF(AP397="Neg","Neg",AP397*VLOOKUP($D397,$D$1422:$AY$1445,COLUMNS($D397:AQ397),FALSE))</f>
        <v>-1046.9442273818161</v>
      </c>
      <c r="AR397" s="308">
        <f>IF(AQ397="Neg","Neg",AQ397*VLOOKUP($D397,$D$1422:$AY$1445,COLUMNS($D397:AR397),FALSE))</f>
        <v>-1046.5558347981191</v>
      </c>
      <c r="AS397" s="308">
        <f>IF(AR397="Neg","Neg",AR397*VLOOKUP($D397,$D$1422:$AY$1445,COLUMNS($D397:AS397),FALSE))</f>
        <v>-1096.2032652818789</v>
      </c>
      <c r="AT397" s="308">
        <f>IF(AS397="Neg","Neg",AS397*VLOOKUP($D397,$D$1422:$AY$1445,COLUMNS($D397:AT397),FALSE))</f>
        <v>-1133.922588764178</v>
      </c>
      <c r="AU397" s="308">
        <f>IF(AT397="Neg","Neg",AT397*VLOOKUP($D397,$D$1422:$AY$1445,COLUMNS($D397:AU397),FALSE))</f>
        <v>-1168.5626133391736</v>
      </c>
      <c r="AV397" s="308">
        <f>IF(AU397="Neg","Neg",AU397*VLOOKUP($D397,$D$1422:$AY$1445,COLUMNS($D397:AV397),FALSE))</f>
        <v>-1222.3584664014891</v>
      </c>
      <c r="AW397" s="308">
        <f>IF(AV397="Neg","Neg",AV397*VLOOKUP($D397,$D$1422:$AY$1445,COLUMNS($D397:AW397),FALSE))</f>
        <v>-1275.0914601890638</v>
      </c>
      <c r="AX397" s="308">
        <f>IF(AW397="Neg","Neg",AW397*VLOOKUP($D397,$D$1422:$AY$1445,COLUMNS($D397:AX397),FALSE))</f>
        <v>-1305.5044092070848</v>
      </c>
      <c r="AY397" s="308">
        <f>IF(AX397="Neg","Neg",AX397*VLOOKUP($D397,$D$1422:$AY$1445,COLUMNS($D397:AY397),FALSE))</f>
        <v>-1352.2702172956733</v>
      </c>
      <c r="AZ397" s="308">
        <f>IF(AY397="Neg","Neg",AY397*VLOOKUP($D397,$D$1422:AZ$1445,COLUMNS($D397:AZ397),FALSE))</f>
        <v>-1406.624297691546</v>
      </c>
      <c r="BA397" s="308">
        <f>IF(AZ397="Neg","Neg",AZ397*VLOOKUP($D397,$D$1422:BA$1445,COLUMNS($D397:BA397),FALSE))</f>
        <v>-1466.1151832266369</v>
      </c>
      <c r="BB397" s="308">
        <f>IF(BA397="Neg","Neg",BA397*VLOOKUP($D397,$D$1422:BB$1445,COLUMNS($D397:BB397),FALSE))</f>
        <v>-1523.8617823553752</v>
      </c>
      <c r="BC397" s="308">
        <f>IF(BB397="Neg","Neg",BB397*VLOOKUP($D397,$D$1422:BC$1445,COLUMNS($D397:BC397),FALSE))</f>
        <v>-1587.9924975731258</v>
      </c>
    </row>
    <row r="398" spans="1:55">
      <c r="A398" s="304"/>
      <c r="B398" s="305" t="s">
        <v>1015</v>
      </c>
      <c r="C398" s="306" t="s">
        <v>824</v>
      </c>
      <c r="D398" s="305" t="s">
        <v>227</v>
      </c>
      <c r="E398" s="312"/>
      <c r="F398" s="312"/>
      <c r="G398" s="312"/>
      <c r="H398" s="312"/>
      <c r="I398" s="312"/>
      <c r="J398" s="312"/>
      <c r="K398" s="312"/>
      <c r="L398" s="312"/>
      <c r="M398" s="312"/>
      <c r="N398" s="312"/>
      <c r="O398" s="312"/>
      <c r="P398" s="312"/>
      <c r="Q398" s="312"/>
      <c r="R398" s="312"/>
      <c r="S398" s="312"/>
      <c r="T398" s="312"/>
      <c r="U398" s="312"/>
      <c r="V398" s="312"/>
      <c r="W398" s="312"/>
      <c r="X398" s="312"/>
      <c r="Y398" s="312"/>
      <c r="Z398" s="312"/>
      <c r="AA398" s="312"/>
      <c r="AB398" s="312"/>
      <c r="AC398" s="312"/>
      <c r="AD398" s="312"/>
      <c r="AE398" s="312"/>
      <c r="AF398" s="312"/>
      <c r="AG398" s="312"/>
      <c r="AH398" s="307">
        <v>-70</v>
      </c>
      <c r="AI398" s="307">
        <v>-100</v>
      </c>
      <c r="AJ398" s="307">
        <v>-100</v>
      </c>
      <c r="AK398" s="308">
        <f>IF(AJ398="Neg","Neg",AJ398*VLOOKUP($D398,$D$1422:$AY$1445,COLUMNS($D398:AK398),FALSE))</f>
        <v>-105.7265864700172</v>
      </c>
      <c r="AL398" s="308">
        <f>IF(AK398="Neg","Neg",AK398*VLOOKUP($D398,$D$1422:$AY$1445,COLUMNS($D398:AL398),FALSE))</f>
        <v>-112.07627157968589</v>
      </c>
      <c r="AM398" s="308">
        <f>IF(AL398="Neg","Neg",AL398*VLOOKUP($D398,$D$1422:$AY$1445,COLUMNS($D398:AM398),FALSE))</f>
        <v>-117.87793800196377</v>
      </c>
      <c r="AN398" s="308">
        <f>IF(AM398="Neg","Neg",AM398*VLOOKUP($D398,$D$1422:$AY$1445,COLUMNS($D398:AN398),FALSE))</f>
        <v>-125.6242587130795</v>
      </c>
      <c r="AO398" s="308">
        <f>IF(AN398="Neg","Neg",AN398*VLOOKUP($D398,$D$1422:$AY$1445,COLUMNS($D398:AO398),FALSE))</f>
        <v>-132.58581295161656</v>
      </c>
      <c r="AP398" s="308">
        <f>IF(AO398="Neg","Neg",AO398*VLOOKUP($D398,$D$1422:$AY$1445,COLUMNS($D398:AP398),FALSE))</f>
        <v>-139.25187328657151</v>
      </c>
      <c r="AQ398" s="308">
        <f>IF(AP398="Neg","Neg",AP398*VLOOKUP($D398,$D$1422:$AY$1445,COLUMNS($D398:AQ398),FALSE))</f>
        <v>-139.5925636509088</v>
      </c>
      <c r="AR398" s="308">
        <f>IF(AQ398="Neg","Neg",AQ398*VLOOKUP($D398,$D$1422:$AY$1445,COLUMNS($D398:AR398),FALSE))</f>
        <v>-139.54077797308253</v>
      </c>
      <c r="AS398" s="308">
        <f>IF(AR398="Neg","Neg",AR398*VLOOKUP($D398,$D$1422:$AY$1445,COLUMNS($D398:AS398),FALSE))</f>
        <v>-146.16043537091716</v>
      </c>
      <c r="AT398" s="308">
        <f>IF(AS398="Neg","Neg",AS398*VLOOKUP($D398,$D$1422:$AY$1445,COLUMNS($D398:AT398),FALSE))</f>
        <v>-151.18967850189037</v>
      </c>
      <c r="AU398" s="308">
        <f>IF(AT398="Neg","Neg",AT398*VLOOKUP($D398,$D$1422:$AY$1445,COLUMNS($D398:AU398),FALSE))</f>
        <v>-155.80834844522312</v>
      </c>
      <c r="AV398" s="308">
        <f>IF(AU398="Neg","Neg",AU398*VLOOKUP($D398,$D$1422:$AY$1445,COLUMNS($D398:AV398),FALSE))</f>
        <v>-162.98112885353183</v>
      </c>
      <c r="AW398" s="308">
        <f>IF(AV398="Neg","Neg",AV398*VLOOKUP($D398,$D$1422:$AY$1445,COLUMNS($D398:AW398),FALSE))</f>
        <v>-170.01219469187512</v>
      </c>
      <c r="AX398" s="308">
        <f>IF(AW398="Neg","Neg",AW398*VLOOKUP($D398,$D$1422:$AY$1445,COLUMNS($D398:AX398),FALSE))</f>
        <v>-174.06725456094458</v>
      </c>
      <c r="AY398" s="308">
        <f>IF(AX398="Neg","Neg",AX398*VLOOKUP($D398,$D$1422:$AY$1445,COLUMNS($D398:AY398),FALSE))</f>
        <v>-180.30269563942306</v>
      </c>
      <c r="AZ398" s="308">
        <f>IF(AY398="Neg","Neg",AY398*VLOOKUP($D398,$D$1422:AZ$1445,COLUMNS($D398:AZ398),FALSE))</f>
        <v>-187.54990635887276</v>
      </c>
      <c r="BA398" s="308">
        <f>IF(AZ398="Neg","Neg",AZ398*VLOOKUP($D398,$D$1422:BA$1445,COLUMNS($D398:BA398),FALSE))</f>
        <v>-195.48202443021819</v>
      </c>
      <c r="BB398" s="308">
        <f>IF(BA398="Neg","Neg",BA398*VLOOKUP($D398,$D$1422:BB$1445,COLUMNS($D398:BB398),FALSE))</f>
        <v>-203.18157098071663</v>
      </c>
      <c r="BC398" s="308">
        <f>IF(BB398="Neg","Neg",BB398*VLOOKUP($D398,$D$1422:BC$1445,COLUMNS($D398:BC398),FALSE))</f>
        <v>-211.73233300975002</v>
      </c>
    </row>
    <row r="399" spans="1:55">
      <c r="A399" s="304"/>
      <c r="B399" s="305" t="s">
        <v>1015</v>
      </c>
      <c r="C399" s="306" t="s">
        <v>775</v>
      </c>
      <c r="D399" s="305" t="s">
        <v>227</v>
      </c>
      <c r="E399" s="312"/>
      <c r="F399" s="312"/>
      <c r="G399" s="312"/>
      <c r="H399" s="312"/>
      <c r="I399" s="312"/>
      <c r="J399" s="312"/>
      <c r="K399" s="312"/>
      <c r="L399" s="312"/>
      <c r="M399" s="312"/>
      <c r="N399" s="312"/>
      <c r="O399" s="312"/>
      <c r="P399" s="312"/>
      <c r="Q399" s="312"/>
      <c r="R399" s="312"/>
      <c r="S399" s="312"/>
      <c r="T399" s="312"/>
      <c r="U399" s="312"/>
      <c r="V399" s="312"/>
      <c r="W399" s="312"/>
      <c r="X399" s="312"/>
      <c r="Y399" s="312"/>
      <c r="Z399" s="312"/>
      <c r="AA399" s="312"/>
      <c r="AB399" s="312"/>
      <c r="AC399" s="312"/>
      <c r="AD399" s="312"/>
      <c r="AE399" s="312"/>
      <c r="AF399" s="312"/>
      <c r="AG399" s="312"/>
      <c r="AH399" s="307">
        <v>0</v>
      </c>
      <c r="AI399" s="307">
        <v>1350</v>
      </c>
      <c r="AJ399" s="307">
        <v>1400</v>
      </c>
      <c r="AK399" s="308">
        <f>IF(AJ399="Neg","Neg",AJ399*VLOOKUP($D399,$D$1422:$AY$1445,COLUMNS($D399:AK399),FALSE))</f>
        <v>1480.1722105802407</v>
      </c>
      <c r="AL399" s="308">
        <f>IF(AK399="Neg","Neg",AK399*VLOOKUP($D399,$D$1422:$AY$1445,COLUMNS($D399:AL399),FALSE))</f>
        <v>1569.0678021156025</v>
      </c>
      <c r="AM399" s="308">
        <f>IF(AL399="Neg","Neg",AL399*VLOOKUP($D399,$D$1422:$AY$1445,COLUMNS($D399:AM399),FALSE))</f>
        <v>1650.2911320274927</v>
      </c>
      <c r="AN399" s="308">
        <f>IF(AM399="Neg","Neg",AM399*VLOOKUP($D399,$D$1422:$AY$1445,COLUMNS($D399:AN399),FALSE))</f>
        <v>1758.739621983113</v>
      </c>
      <c r="AO399" s="308">
        <f>IF(AN399="Neg","Neg",AN399*VLOOKUP($D399,$D$1422:$AY$1445,COLUMNS($D399:AO399),FALSE))</f>
        <v>1856.201381322632</v>
      </c>
      <c r="AP399" s="308">
        <f>IF(AO399="Neg","Neg",AO399*VLOOKUP($D399,$D$1422:$AY$1445,COLUMNS($D399:AP399),FALSE))</f>
        <v>1949.5262260120012</v>
      </c>
      <c r="AQ399" s="308">
        <f>IF(AP399="Neg","Neg",AP399*VLOOKUP($D399,$D$1422:$AY$1445,COLUMNS($D399:AQ399),FALSE))</f>
        <v>1954.2958911127234</v>
      </c>
      <c r="AR399" s="308">
        <f>IF(AQ399="Neg","Neg",AQ399*VLOOKUP($D399,$D$1422:$AY$1445,COLUMNS($D399:AR399),FALSE))</f>
        <v>1953.5708916231556</v>
      </c>
      <c r="AS399" s="308">
        <f>IF(AR399="Neg","Neg",AR399*VLOOKUP($D399,$D$1422:$AY$1445,COLUMNS($D399:AS399),FALSE))</f>
        <v>2046.2460951928406</v>
      </c>
      <c r="AT399" s="308">
        <f>IF(AS399="Neg","Neg",AS399*VLOOKUP($D399,$D$1422:$AY$1445,COLUMNS($D399:AT399),FALSE))</f>
        <v>2116.6554990264653</v>
      </c>
      <c r="AU399" s="308">
        <f>IF(AT399="Neg","Neg",AT399*VLOOKUP($D399,$D$1422:$AY$1445,COLUMNS($D399:AU399),FALSE))</f>
        <v>2181.3168782331236</v>
      </c>
      <c r="AV399" s="308">
        <f>IF(AU399="Neg","Neg",AU399*VLOOKUP($D399,$D$1422:$AY$1445,COLUMNS($D399:AV399),FALSE))</f>
        <v>2281.7358039494457</v>
      </c>
      <c r="AW399" s="308">
        <f>IF(AV399="Neg","Neg",AV399*VLOOKUP($D399,$D$1422:$AY$1445,COLUMNS($D399:AW399),FALSE))</f>
        <v>2380.1707256862519</v>
      </c>
      <c r="AX399" s="308">
        <f>IF(AW399="Neg","Neg",AW399*VLOOKUP($D399,$D$1422:$AY$1445,COLUMNS($D399:AX399),FALSE))</f>
        <v>2436.9415638532241</v>
      </c>
      <c r="AY399" s="308">
        <f>IF(AX399="Neg","Neg",AX399*VLOOKUP($D399,$D$1422:$AY$1445,COLUMNS($D399:AY399),FALSE))</f>
        <v>2524.2377389519229</v>
      </c>
      <c r="AZ399" s="308">
        <f>IF(AY399="Neg","Neg",AY399*VLOOKUP($D399,$D$1422:AZ$1445,COLUMNS($D399:AZ399),FALSE))</f>
        <v>2625.6986890242188</v>
      </c>
      <c r="BA399" s="308">
        <f>IF(AZ399="Neg","Neg",AZ399*VLOOKUP($D399,$D$1422:BA$1445,COLUMNS($D399:BA399),FALSE))</f>
        <v>2736.7483420230551</v>
      </c>
      <c r="BB399" s="308">
        <f>IF(BA399="Neg","Neg",BA399*VLOOKUP($D399,$D$1422:BB$1445,COLUMNS($D399:BB399),FALSE))</f>
        <v>2844.5419937300335</v>
      </c>
      <c r="BC399" s="308">
        <f>IF(BB399="Neg","Neg",BB399*VLOOKUP($D399,$D$1422:BC$1445,COLUMNS($D399:BC399),FALSE))</f>
        <v>2964.2526621365009</v>
      </c>
    </row>
    <row r="400" spans="1:55">
      <c r="A400" s="304"/>
      <c r="B400" s="305" t="s">
        <v>1015</v>
      </c>
      <c r="C400" s="306" t="s">
        <v>776</v>
      </c>
      <c r="D400" s="305" t="s">
        <v>227</v>
      </c>
      <c r="E400" s="312"/>
      <c r="F400" s="312"/>
      <c r="G400" s="312"/>
      <c r="H400" s="312"/>
      <c r="I400" s="312"/>
      <c r="J400" s="312"/>
      <c r="K400" s="312"/>
      <c r="L400" s="312"/>
      <c r="M400" s="312"/>
      <c r="N400" s="312"/>
      <c r="O400" s="312"/>
      <c r="P400" s="312"/>
      <c r="Q400" s="312"/>
      <c r="R400" s="312"/>
      <c r="S400" s="312"/>
      <c r="T400" s="312"/>
      <c r="U400" s="312"/>
      <c r="V400" s="312"/>
      <c r="W400" s="312"/>
      <c r="X400" s="312"/>
      <c r="Y400" s="312"/>
      <c r="Z400" s="312"/>
      <c r="AA400" s="312"/>
      <c r="AB400" s="312"/>
      <c r="AC400" s="312"/>
      <c r="AD400" s="312"/>
      <c r="AE400" s="312"/>
      <c r="AF400" s="312"/>
      <c r="AG400" s="312"/>
      <c r="AH400" s="307">
        <v>0</v>
      </c>
      <c r="AI400" s="307">
        <v>475</v>
      </c>
      <c r="AJ400" s="307">
        <v>375</v>
      </c>
      <c r="AK400" s="308">
        <f>IF(AJ400="Neg","Neg",AJ400*VLOOKUP($D400,$D$1422:$AY$1445,COLUMNS($D400:AK400),FALSE))</f>
        <v>396.47469926256451</v>
      </c>
      <c r="AL400" s="308">
        <f>IF(AK400="Neg","Neg",AK400*VLOOKUP($D400,$D$1422:$AY$1445,COLUMNS($D400:AL400),FALSE))</f>
        <v>420.2860184238221</v>
      </c>
      <c r="AM400" s="308">
        <f>IF(AL400="Neg","Neg",AL400*VLOOKUP($D400,$D$1422:$AY$1445,COLUMNS($D400:AM400),FALSE))</f>
        <v>442.0422675073641</v>
      </c>
      <c r="AN400" s="308">
        <f>IF(AM400="Neg","Neg",AM400*VLOOKUP($D400,$D$1422:$AY$1445,COLUMNS($D400:AN400),FALSE))</f>
        <v>471.0909701740481</v>
      </c>
      <c r="AO400" s="308">
        <f>IF(AN400="Neg","Neg",AN400*VLOOKUP($D400,$D$1422:$AY$1445,COLUMNS($D400:AO400),FALSE))</f>
        <v>497.19679856856209</v>
      </c>
      <c r="AP400" s="308">
        <f>IF(AO400="Neg","Neg",AO400*VLOOKUP($D400,$D$1422:$AY$1445,COLUMNS($D400:AP400),FALSE))</f>
        <v>522.19452482464317</v>
      </c>
      <c r="AQ400" s="308">
        <f>IF(AP400="Neg","Neg",AP400*VLOOKUP($D400,$D$1422:$AY$1445,COLUMNS($D400:AQ400),FALSE))</f>
        <v>523.47211369090803</v>
      </c>
      <c r="AR400" s="308">
        <f>IF(AQ400="Neg","Neg",AQ400*VLOOKUP($D400,$D$1422:$AY$1445,COLUMNS($D400:AR400),FALSE))</f>
        <v>523.27791739905956</v>
      </c>
      <c r="AS400" s="308">
        <f>IF(AR400="Neg","Neg",AR400*VLOOKUP($D400,$D$1422:$AY$1445,COLUMNS($D400:AS400),FALSE))</f>
        <v>548.10163264093944</v>
      </c>
      <c r="AT400" s="308">
        <f>IF(AS400="Neg","Neg",AS400*VLOOKUP($D400,$D$1422:$AY$1445,COLUMNS($D400:AT400),FALSE))</f>
        <v>566.96129438208902</v>
      </c>
      <c r="AU400" s="308">
        <f>IF(AT400="Neg","Neg",AT400*VLOOKUP($D400,$D$1422:$AY$1445,COLUMNS($D400:AU400),FALSE))</f>
        <v>584.2813066695868</v>
      </c>
      <c r="AV400" s="308">
        <f>IF(AU400="Neg","Neg",AU400*VLOOKUP($D400,$D$1422:$AY$1445,COLUMNS($D400:AV400),FALSE))</f>
        <v>611.17923320074453</v>
      </c>
      <c r="AW400" s="308">
        <f>IF(AV400="Neg","Neg",AV400*VLOOKUP($D400,$D$1422:$AY$1445,COLUMNS($D400:AW400),FALSE))</f>
        <v>637.5457300945319</v>
      </c>
      <c r="AX400" s="308">
        <f>IF(AW400="Neg","Neg",AW400*VLOOKUP($D400,$D$1422:$AY$1445,COLUMNS($D400:AX400),FALSE))</f>
        <v>652.7522046035424</v>
      </c>
      <c r="AY400" s="308">
        <f>IF(AX400="Neg","Neg",AX400*VLOOKUP($D400,$D$1422:$AY$1445,COLUMNS($D400:AY400),FALSE))</f>
        <v>676.13510864783666</v>
      </c>
      <c r="AZ400" s="308">
        <f>IF(AY400="Neg","Neg",AY400*VLOOKUP($D400,$D$1422:AZ$1445,COLUMNS($D400:AZ400),FALSE))</f>
        <v>703.31214884577298</v>
      </c>
      <c r="BA400" s="308">
        <f>IF(AZ400="Neg","Neg",AZ400*VLOOKUP($D400,$D$1422:BA$1445,COLUMNS($D400:BA400),FALSE))</f>
        <v>733.05759161331844</v>
      </c>
      <c r="BB400" s="308">
        <f>IF(BA400="Neg","Neg",BA400*VLOOKUP($D400,$D$1422:BB$1445,COLUMNS($D400:BB400),FALSE))</f>
        <v>761.93089117768761</v>
      </c>
      <c r="BC400" s="308">
        <f>IF(BB400="Neg","Neg",BB400*VLOOKUP($D400,$D$1422:BC$1445,COLUMNS($D400:BC400),FALSE))</f>
        <v>793.99624878656289</v>
      </c>
    </row>
    <row r="401" spans="1:55">
      <c r="A401" s="304"/>
      <c r="B401" s="305" t="s">
        <v>1015</v>
      </c>
      <c r="C401" s="306" t="s">
        <v>777</v>
      </c>
      <c r="D401" s="305" t="s">
        <v>228</v>
      </c>
      <c r="E401" s="312"/>
      <c r="F401" s="312"/>
      <c r="G401" s="312"/>
      <c r="H401" s="312"/>
      <c r="I401" s="312"/>
      <c r="J401" s="312"/>
      <c r="K401" s="312"/>
      <c r="L401" s="312"/>
      <c r="M401" s="312"/>
      <c r="N401" s="312"/>
      <c r="O401" s="312"/>
      <c r="P401" s="312"/>
      <c r="Q401" s="312"/>
      <c r="R401" s="312"/>
      <c r="S401" s="312"/>
      <c r="T401" s="312"/>
      <c r="U401" s="312"/>
      <c r="V401" s="312"/>
      <c r="W401" s="312"/>
      <c r="X401" s="312"/>
      <c r="Y401" s="312"/>
      <c r="Z401" s="312"/>
      <c r="AA401" s="312"/>
      <c r="AB401" s="312"/>
      <c r="AC401" s="312"/>
      <c r="AD401" s="312"/>
      <c r="AE401" s="312"/>
      <c r="AF401" s="312"/>
      <c r="AG401" s="312"/>
      <c r="AH401" s="307">
        <v>0</v>
      </c>
      <c r="AI401" s="307">
        <v>415</v>
      </c>
      <c r="AJ401" s="307">
        <v>440</v>
      </c>
      <c r="AK401" s="308">
        <f>IF(AJ401="Neg","Neg",AJ401*VLOOKUP($D401,$D$1422:$AY$1445,COLUMNS($D401:AK401),FALSE))</f>
        <v>465.19698046807571</v>
      </c>
      <c r="AL401" s="308">
        <f>IF(AK401="Neg","Neg",AK401*VLOOKUP($D401,$D$1422:$AY$1445,COLUMNS($D401:AL401),FALSE))</f>
        <v>493.13559495061799</v>
      </c>
      <c r="AM401" s="308">
        <f>IF(AL401="Neg","Neg",AL401*VLOOKUP($D401,$D$1422:$AY$1445,COLUMNS($D401:AM401),FALSE))</f>
        <v>518.66292720864067</v>
      </c>
      <c r="AN401" s="308">
        <f>IF(AM401="Neg","Neg",AM401*VLOOKUP($D401,$D$1422:$AY$1445,COLUMNS($D401:AN401),FALSE))</f>
        <v>552.74673833754991</v>
      </c>
      <c r="AO401" s="308">
        <f>IF(AN401="Neg","Neg",AN401*VLOOKUP($D401,$D$1422:$AY$1445,COLUMNS($D401:AO401),FALSE))</f>
        <v>583.377576987113</v>
      </c>
      <c r="AP401" s="308">
        <f>IF(AO401="Neg","Neg",AO401*VLOOKUP($D401,$D$1422:$AY$1445,COLUMNS($D401:AP401),FALSE))</f>
        <v>612.70824246091479</v>
      </c>
      <c r="AQ401" s="308">
        <f>IF(AP401="Neg","Neg",AP401*VLOOKUP($D401,$D$1422:$AY$1445,COLUMNS($D401:AQ401),FALSE))</f>
        <v>614.20728006399895</v>
      </c>
      <c r="AR401" s="308">
        <f>IF(AQ401="Neg","Neg",AQ401*VLOOKUP($D401,$D$1422:$AY$1445,COLUMNS($D401:AR401),FALSE))</f>
        <v>613.97942308156337</v>
      </c>
      <c r="AS401" s="308">
        <f>IF(AR401="Neg","Neg",AR401*VLOOKUP($D401,$D$1422:$AY$1445,COLUMNS($D401:AS401),FALSE))</f>
        <v>643.10591563203582</v>
      </c>
      <c r="AT401" s="308">
        <f>IF(AS401="Neg","Neg",AS401*VLOOKUP($D401,$D$1422:$AY$1445,COLUMNS($D401:AT401),FALSE))</f>
        <v>665.23458540831791</v>
      </c>
      <c r="AU401" s="308">
        <f>IF(AT401="Neg","Neg",AT401*VLOOKUP($D401,$D$1422:$AY$1445,COLUMNS($D401:AU401),FALSE))</f>
        <v>685.55673315898196</v>
      </c>
      <c r="AV401" s="308">
        <f>IF(AU401="Neg","Neg",AU401*VLOOKUP($D401,$D$1422:$AY$1445,COLUMNS($D401:AV401),FALSE))</f>
        <v>717.11696695554031</v>
      </c>
      <c r="AW401" s="308">
        <f>IF(AV401="Neg","Neg",AV401*VLOOKUP($D401,$D$1422:$AY$1445,COLUMNS($D401:AW401),FALSE))</f>
        <v>748.05365664425074</v>
      </c>
      <c r="AX401" s="308">
        <f>IF(AW401="Neg","Neg",AW401*VLOOKUP($D401,$D$1422:$AY$1445,COLUMNS($D401:AX401),FALSE))</f>
        <v>765.89592006815633</v>
      </c>
      <c r="AY401" s="308">
        <f>IF(AX401="Neg","Neg",AX401*VLOOKUP($D401,$D$1422:$AY$1445,COLUMNS($D401:AY401),FALSE))</f>
        <v>793.33186081346162</v>
      </c>
      <c r="AZ401" s="308">
        <f>IF(AY401="Neg","Neg",AY401*VLOOKUP($D401,$D$1422:AZ$1445,COLUMNS($D401:AZ401),FALSE))</f>
        <v>825.21958797904028</v>
      </c>
      <c r="BA401" s="308">
        <f>IF(AZ401="Neg","Neg",AZ401*VLOOKUP($D401,$D$1422:BA$1445,COLUMNS($D401:BA401),FALSE))</f>
        <v>860.12090749296021</v>
      </c>
      <c r="BB401" s="308">
        <f>IF(BA401="Neg","Neg",BA401*VLOOKUP($D401,$D$1422:BB$1445,COLUMNS($D401:BB401),FALSE))</f>
        <v>893.99891231515335</v>
      </c>
      <c r="BC401" s="308">
        <f>IF(BB401="Neg","Neg",BB401*VLOOKUP($D401,$D$1422:BC$1445,COLUMNS($D401:BC401),FALSE))</f>
        <v>931.62226524290031</v>
      </c>
    </row>
    <row r="402" spans="1:55">
      <c r="A402" s="304"/>
      <c r="B402" s="305" t="s">
        <v>1015</v>
      </c>
      <c r="C402" s="306" t="s">
        <v>778</v>
      </c>
      <c r="D402" s="305" t="s">
        <v>90</v>
      </c>
      <c r="E402" s="312"/>
      <c r="F402" s="312"/>
      <c r="G402" s="312"/>
      <c r="H402" s="312"/>
      <c r="I402" s="312"/>
      <c r="J402" s="312"/>
      <c r="K402" s="312"/>
      <c r="L402" s="312"/>
      <c r="M402" s="312"/>
      <c r="N402" s="312"/>
      <c r="O402" s="312"/>
      <c r="P402" s="312"/>
      <c r="Q402" s="312"/>
      <c r="R402" s="312"/>
      <c r="S402" s="312"/>
      <c r="T402" s="312"/>
      <c r="U402" s="312"/>
      <c r="V402" s="312"/>
      <c r="W402" s="312"/>
      <c r="X402" s="312"/>
      <c r="Y402" s="312"/>
      <c r="Z402" s="312"/>
      <c r="AA402" s="312"/>
      <c r="AB402" s="312"/>
      <c r="AC402" s="312"/>
      <c r="AD402" s="312"/>
      <c r="AE402" s="312"/>
      <c r="AF402" s="312"/>
      <c r="AG402" s="312"/>
      <c r="AH402" s="307">
        <v>40</v>
      </c>
      <c r="AI402" s="307">
        <v>130</v>
      </c>
      <c r="AJ402" s="307">
        <v>130</v>
      </c>
      <c r="AK402" s="308">
        <f>IF(AJ402="Neg","Neg",AJ402*VLOOKUP($D402,$D$1422:$AY$1445,COLUMNS($D402:AK402),FALSE))</f>
        <v>137.44456241102236</v>
      </c>
      <c r="AL402" s="308">
        <f>IF(AK402="Neg","Neg",AK402*VLOOKUP($D402,$D$1422:$AY$1445,COLUMNS($D402:AL402),FALSE))</f>
        <v>145.69915305359166</v>
      </c>
      <c r="AM402" s="308">
        <f>IF(AL402="Neg","Neg",AL402*VLOOKUP($D402,$D$1422:$AY$1445,COLUMNS($D402:AM402),FALSE))</f>
        <v>153.2413194025529</v>
      </c>
      <c r="AN402" s="308">
        <f>IF(AM402="Neg","Neg",AM402*VLOOKUP($D402,$D$1422:$AY$1445,COLUMNS($D402:AN402),FALSE))</f>
        <v>163.31153632700335</v>
      </c>
      <c r="AO402" s="308">
        <f>IF(AN402="Neg","Neg",AN402*VLOOKUP($D402,$D$1422:$AY$1445,COLUMNS($D402:AO402),FALSE))</f>
        <v>172.36155683710155</v>
      </c>
      <c r="AP402" s="308">
        <f>IF(AO402="Neg","Neg",AO402*VLOOKUP($D402,$D$1422:$AY$1445,COLUMNS($D402:AP402),FALSE))</f>
        <v>181.02743527254299</v>
      </c>
      <c r="AQ402" s="308">
        <f>IF(AP402="Neg","Neg",AP402*VLOOKUP($D402,$D$1422:$AY$1445,COLUMNS($D402:AQ402),FALSE))</f>
        <v>181.47033274618147</v>
      </c>
      <c r="AR402" s="308">
        <f>IF(AQ402="Neg","Neg",AQ402*VLOOKUP($D402,$D$1422:$AY$1445,COLUMNS($D402:AR402),FALSE))</f>
        <v>181.40301136500733</v>
      </c>
      <c r="AS402" s="308">
        <f>IF(AR402="Neg","Neg",AR402*VLOOKUP($D402,$D$1422:$AY$1445,COLUMNS($D402:AS402),FALSE))</f>
        <v>190.00856598219235</v>
      </c>
      <c r="AT402" s="308">
        <f>IF(AS402="Neg","Neg",AS402*VLOOKUP($D402,$D$1422:$AY$1445,COLUMNS($D402:AT402),FALSE))</f>
        <v>196.54658205245752</v>
      </c>
      <c r="AU402" s="308">
        <f>IF(AT402="Neg","Neg",AT402*VLOOKUP($D402,$D$1422:$AY$1445,COLUMNS($D402:AU402),FALSE))</f>
        <v>202.55085297879009</v>
      </c>
      <c r="AV402" s="308">
        <f>IF(AU402="Neg","Neg",AU402*VLOOKUP($D402,$D$1422:$AY$1445,COLUMNS($D402:AV402),FALSE))</f>
        <v>211.87546750959143</v>
      </c>
      <c r="AW402" s="308">
        <f>IF(AV402="Neg","Neg",AV402*VLOOKUP($D402,$D$1422:$AY$1445,COLUMNS($D402:AW402),FALSE))</f>
        <v>221.01585309943772</v>
      </c>
      <c r="AX402" s="308">
        <f>IF(AW402="Neg","Neg",AW402*VLOOKUP($D402,$D$1422:$AY$1445,COLUMNS($D402:AX402),FALSE))</f>
        <v>226.28743092922801</v>
      </c>
      <c r="AY402" s="308">
        <f>IF(AX402="Neg","Neg",AX402*VLOOKUP($D402,$D$1422:$AY$1445,COLUMNS($D402:AY402),FALSE))</f>
        <v>234.39350433125003</v>
      </c>
      <c r="AZ402" s="308">
        <f>IF(AY402="Neg","Neg",AY402*VLOOKUP($D402,$D$1422:AZ$1445,COLUMNS($D402:AZ402),FALSE))</f>
        <v>243.81487826653463</v>
      </c>
      <c r="BA402" s="308">
        <f>IF(AZ402="Neg","Neg",AZ402*VLOOKUP($D402,$D$1422:BA$1445,COLUMNS($D402:BA402),FALSE))</f>
        <v>254.1266317592837</v>
      </c>
      <c r="BB402" s="308">
        <f>IF(BA402="Neg","Neg",BA402*VLOOKUP($D402,$D$1422:BB$1445,COLUMNS($D402:BB402),FALSE))</f>
        <v>264.1360422749317</v>
      </c>
      <c r="BC402" s="308">
        <f>IF(BB402="Neg","Neg",BB402*VLOOKUP($D402,$D$1422:BC$1445,COLUMNS($D402:BC402),FALSE))</f>
        <v>275.25203291267513</v>
      </c>
    </row>
    <row r="403" spans="1:55">
      <c r="A403" s="304"/>
      <c r="B403" s="305" t="s">
        <v>1015</v>
      </c>
      <c r="C403" s="306" t="s">
        <v>779</v>
      </c>
      <c r="D403" s="305" t="s">
        <v>988</v>
      </c>
      <c r="E403" s="312"/>
      <c r="F403" s="312"/>
      <c r="G403" s="312"/>
      <c r="H403" s="312"/>
      <c r="I403" s="312"/>
      <c r="J403" s="312"/>
      <c r="K403" s="312"/>
      <c r="L403" s="312"/>
      <c r="M403" s="312"/>
      <c r="N403" s="312"/>
      <c r="O403" s="312"/>
      <c r="P403" s="312"/>
      <c r="Q403" s="312"/>
      <c r="R403" s="312"/>
      <c r="S403" s="312"/>
      <c r="T403" s="312"/>
      <c r="U403" s="312"/>
      <c r="V403" s="312"/>
      <c r="W403" s="312"/>
      <c r="X403" s="312"/>
      <c r="Y403" s="312"/>
      <c r="Z403" s="312"/>
      <c r="AA403" s="312"/>
      <c r="AB403" s="312"/>
      <c r="AC403" s="312"/>
      <c r="AD403" s="312"/>
      <c r="AE403" s="312"/>
      <c r="AF403" s="312"/>
      <c r="AG403" s="312"/>
      <c r="AH403" s="307">
        <v>95</v>
      </c>
      <c r="AI403" s="307">
        <v>100</v>
      </c>
      <c r="AJ403" s="307">
        <v>100</v>
      </c>
      <c r="AK403" s="308">
        <f>IF(AJ403="Neg","Neg",AJ403*VLOOKUP($D403,$D$1422:$AY$1445,COLUMNS($D403:AK403),FALSE))</f>
        <v>105.7265864700172</v>
      </c>
      <c r="AL403" s="308">
        <f>IF(AK403="Neg","Neg",AK403*VLOOKUP($D403,$D$1422:$AY$1445,COLUMNS($D403:AL403),FALSE))</f>
        <v>112.07627157968589</v>
      </c>
      <c r="AM403" s="308">
        <f>IF(AL403="Neg","Neg",AL403*VLOOKUP($D403,$D$1422:$AY$1445,COLUMNS($D403:AM403),FALSE))</f>
        <v>117.87793800196377</v>
      </c>
      <c r="AN403" s="308">
        <f>IF(AM403="Neg","Neg",AM403*VLOOKUP($D403,$D$1422:$AY$1445,COLUMNS($D403:AN403),FALSE))</f>
        <v>125.6242587130795</v>
      </c>
      <c r="AO403" s="308">
        <f>IF(AN403="Neg","Neg",AN403*VLOOKUP($D403,$D$1422:$AY$1445,COLUMNS($D403:AO403),FALSE))</f>
        <v>132.58581295161656</v>
      </c>
      <c r="AP403" s="308">
        <f>IF(AO403="Neg","Neg",AO403*VLOOKUP($D403,$D$1422:$AY$1445,COLUMNS($D403:AP403),FALSE))</f>
        <v>139.25187328657151</v>
      </c>
      <c r="AQ403" s="308">
        <f>IF(AP403="Neg","Neg",AP403*VLOOKUP($D403,$D$1422:$AY$1445,COLUMNS($D403:AQ403),FALSE))</f>
        <v>139.5925636509088</v>
      </c>
      <c r="AR403" s="308">
        <f>IF(AQ403="Neg","Neg",AQ403*VLOOKUP($D403,$D$1422:$AY$1445,COLUMNS($D403:AR403),FALSE))</f>
        <v>139.54077797308253</v>
      </c>
      <c r="AS403" s="308">
        <f>IF(AR403="Neg","Neg",AR403*VLOOKUP($D403,$D$1422:$AY$1445,COLUMNS($D403:AS403),FALSE))</f>
        <v>146.16043537091716</v>
      </c>
      <c r="AT403" s="308">
        <f>IF(AS403="Neg","Neg",AS403*VLOOKUP($D403,$D$1422:$AY$1445,COLUMNS($D403:AT403),FALSE))</f>
        <v>151.18967850189037</v>
      </c>
      <c r="AU403" s="308">
        <f>IF(AT403="Neg","Neg",AT403*VLOOKUP($D403,$D$1422:$AY$1445,COLUMNS($D403:AU403),FALSE))</f>
        <v>155.80834844522312</v>
      </c>
      <c r="AV403" s="308">
        <f>IF(AU403="Neg","Neg",AU403*VLOOKUP($D403,$D$1422:$AY$1445,COLUMNS($D403:AV403),FALSE))</f>
        <v>162.98112885353183</v>
      </c>
      <c r="AW403" s="308">
        <f>IF(AV403="Neg","Neg",AV403*VLOOKUP($D403,$D$1422:$AY$1445,COLUMNS($D403:AW403),FALSE))</f>
        <v>170.01219469187512</v>
      </c>
      <c r="AX403" s="308">
        <f>IF(AW403="Neg","Neg",AW403*VLOOKUP($D403,$D$1422:$AY$1445,COLUMNS($D403:AX403),FALSE))</f>
        <v>174.06725456094458</v>
      </c>
      <c r="AY403" s="308">
        <f>IF(AX403="Neg","Neg",AX403*VLOOKUP($D403,$D$1422:$AY$1445,COLUMNS($D403:AY403),FALSE))</f>
        <v>180.30269563942306</v>
      </c>
      <c r="AZ403" s="308">
        <f>IF(AY403="Neg","Neg",AY403*VLOOKUP($D403,$D$1422:AZ$1445,COLUMNS($D403:AZ403),FALSE))</f>
        <v>187.54990635887276</v>
      </c>
      <c r="BA403" s="308">
        <f>IF(AZ403="Neg","Neg",AZ403*VLOOKUP($D403,$D$1422:BA$1445,COLUMNS($D403:BA403),FALSE))</f>
        <v>195.48202443021819</v>
      </c>
      <c r="BB403" s="308">
        <f>IF(BA403="Neg","Neg",BA403*VLOOKUP($D403,$D$1422:BB$1445,COLUMNS($D403:BB403),FALSE))</f>
        <v>203.18157098071663</v>
      </c>
      <c r="BC403" s="308">
        <f>IF(BB403="Neg","Neg",BB403*VLOOKUP($D403,$D$1422:BC$1445,COLUMNS($D403:BC403),FALSE))</f>
        <v>211.73233300975002</v>
      </c>
    </row>
    <row r="404" spans="1:55">
      <c r="A404" s="304"/>
      <c r="B404" s="305" t="s">
        <v>1015</v>
      </c>
      <c r="C404" s="306" t="s">
        <v>780</v>
      </c>
      <c r="D404" s="305" t="s">
        <v>780</v>
      </c>
      <c r="E404" s="312"/>
      <c r="F404" s="312"/>
      <c r="G404" s="312"/>
      <c r="H404" s="312"/>
      <c r="I404" s="312"/>
      <c r="J404" s="312"/>
      <c r="K404" s="312"/>
      <c r="L404" s="312"/>
      <c r="M404" s="312"/>
      <c r="N404" s="312"/>
      <c r="O404" s="312"/>
      <c r="P404" s="312"/>
      <c r="Q404" s="312"/>
      <c r="R404" s="312"/>
      <c r="S404" s="312"/>
      <c r="T404" s="312"/>
      <c r="U404" s="312"/>
      <c r="V404" s="312"/>
      <c r="W404" s="312"/>
      <c r="X404" s="312"/>
      <c r="Y404" s="312"/>
      <c r="Z404" s="312"/>
      <c r="AA404" s="312"/>
      <c r="AB404" s="312"/>
      <c r="AC404" s="312"/>
      <c r="AD404" s="312"/>
      <c r="AE404" s="312"/>
      <c r="AF404" s="312"/>
      <c r="AG404" s="312"/>
      <c r="AH404" s="307">
        <v>0</v>
      </c>
      <c r="AI404" s="307">
        <v>0</v>
      </c>
      <c r="AJ404" s="307">
        <v>1750</v>
      </c>
      <c r="AK404" s="308">
        <f>IF(AJ404="Neg","Neg",AJ404*VLOOKUP($D404,$D$1422:$AY$1445,COLUMNS($D404:AK404),FALSE))</f>
        <v>1850.215263225301</v>
      </c>
      <c r="AL404" s="308">
        <f>IF(AK404="Neg","Neg",AK404*VLOOKUP($D404,$D$1422:$AY$1445,COLUMNS($D404:AL404),FALSE))</f>
        <v>1961.3347526445032</v>
      </c>
      <c r="AM404" s="308">
        <f>IF(AL404="Neg","Neg",AL404*VLOOKUP($D404,$D$1422:$AY$1445,COLUMNS($D404:AM404),FALSE))</f>
        <v>2062.8639150343661</v>
      </c>
      <c r="AN404" s="308">
        <f>IF(AM404="Neg","Neg",AM404*VLOOKUP($D404,$D$1422:$AY$1445,COLUMNS($D404:AN404),FALSE))</f>
        <v>2198.4245274788914</v>
      </c>
      <c r="AO404" s="308">
        <f>IF(AN404="Neg","Neg",AN404*VLOOKUP($D404,$D$1422:$AY$1445,COLUMNS($D404:AO404),FALSE))</f>
        <v>2320.25172665329</v>
      </c>
      <c r="AP404" s="308">
        <f>IF(AO404="Neg","Neg",AO404*VLOOKUP($D404,$D$1422:$AY$1445,COLUMNS($D404:AP404),FALSE))</f>
        <v>2436.9077825150016</v>
      </c>
      <c r="AQ404" s="308">
        <f>IF(AP404="Neg","Neg",AP404*VLOOKUP($D404,$D$1422:$AY$1445,COLUMNS($D404:AQ404),FALSE))</f>
        <v>2442.8698638909045</v>
      </c>
      <c r="AR404" s="308">
        <f>IF(AQ404="Neg","Neg",AQ404*VLOOKUP($D404,$D$1422:$AY$1445,COLUMNS($D404:AR404),FALSE))</f>
        <v>2441.9636145289446</v>
      </c>
      <c r="AS404" s="308">
        <f>IF(AR404="Neg","Neg",AR404*VLOOKUP($D404,$D$1422:$AY$1445,COLUMNS($D404:AS404),FALSE))</f>
        <v>2557.8076189910507</v>
      </c>
      <c r="AT404" s="308">
        <f>IF(AS404="Neg","Neg",AS404*VLOOKUP($D404,$D$1422:$AY$1445,COLUMNS($D404:AT404),FALSE))</f>
        <v>2645.819373783082</v>
      </c>
      <c r="AU404" s="308">
        <f>IF(AT404="Neg","Neg",AT404*VLOOKUP($D404,$D$1422:$AY$1445,COLUMNS($D404:AU404),FALSE))</f>
        <v>2726.6460977914048</v>
      </c>
      <c r="AV404" s="308">
        <f>IF(AU404="Neg","Neg",AU404*VLOOKUP($D404,$D$1422:$AY$1445,COLUMNS($D404:AV404),FALSE))</f>
        <v>2852.1697549368073</v>
      </c>
      <c r="AW404" s="308">
        <f>IF(AV404="Neg","Neg",AV404*VLOOKUP($D404,$D$1422:$AY$1445,COLUMNS($D404:AW404),FALSE))</f>
        <v>2975.2134071078149</v>
      </c>
      <c r="AX404" s="308">
        <f>IF(AW404="Neg","Neg",AW404*VLOOKUP($D404,$D$1422:$AY$1445,COLUMNS($D404:AX404),FALSE))</f>
        <v>3046.1769548165303</v>
      </c>
      <c r="AY404" s="308">
        <f>IF(AX404="Neg","Neg",AX404*VLOOKUP($D404,$D$1422:$AY$1445,COLUMNS($D404:AY404),FALSE))</f>
        <v>3155.2971736899035</v>
      </c>
      <c r="AZ404" s="308">
        <f>IF(AY404="Neg","Neg",AY404*VLOOKUP($D404,$D$1422:AZ$1445,COLUMNS($D404:AZ404),FALSE))</f>
        <v>3282.123361280273</v>
      </c>
      <c r="BA404" s="308">
        <f>IF(AZ404="Neg","Neg",AZ404*VLOOKUP($D404,$D$1422:BA$1445,COLUMNS($D404:BA404),FALSE))</f>
        <v>3420.9354275288183</v>
      </c>
      <c r="BB404" s="308">
        <f>IF(BA404="Neg","Neg",BA404*VLOOKUP($D404,$D$1422:BB$1445,COLUMNS($D404:BB404),FALSE))</f>
        <v>3555.6774921625411</v>
      </c>
      <c r="BC404" s="308">
        <f>IF(BB404="Neg","Neg",BB404*VLOOKUP($D404,$D$1422:BC$1445,COLUMNS($D404:BC404),FALSE))</f>
        <v>3705.3158276706254</v>
      </c>
    </row>
    <row r="405" spans="1:55">
      <c r="A405" s="304"/>
      <c r="B405" s="305" t="s">
        <v>1015</v>
      </c>
      <c r="C405" s="306" t="s">
        <v>781</v>
      </c>
      <c r="D405" s="305" t="s">
        <v>990</v>
      </c>
      <c r="E405" s="312"/>
      <c r="F405" s="312"/>
      <c r="G405" s="312"/>
      <c r="H405" s="312"/>
      <c r="I405" s="312"/>
      <c r="J405" s="312"/>
      <c r="K405" s="312"/>
      <c r="L405" s="312"/>
      <c r="M405" s="312"/>
      <c r="N405" s="312"/>
      <c r="O405" s="312"/>
      <c r="P405" s="312"/>
      <c r="Q405" s="312"/>
      <c r="R405" s="312"/>
      <c r="S405" s="312"/>
      <c r="T405" s="312"/>
      <c r="U405" s="312"/>
      <c r="V405" s="312"/>
      <c r="W405" s="312"/>
      <c r="X405" s="312"/>
      <c r="Y405" s="312"/>
      <c r="Z405" s="312"/>
      <c r="AA405" s="312"/>
      <c r="AB405" s="312"/>
      <c r="AC405" s="312"/>
      <c r="AD405" s="312"/>
      <c r="AE405" s="312"/>
      <c r="AF405" s="312"/>
      <c r="AG405" s="312"/>
      <c r="AH405" s="307">
        <v>25</v>
      </c>
      <c r="AI405" s="307">
        <v>55</v>
      </c>
      <c r="AJ405" s="307">
        <v>90</v>
      </c>
      <c r="AK405" s="308">
        <f>IF(AJ405="Neg","Neg",AJ405*VLOOKUP($D405,$D$1422:$AY$1445,COLUMNS($D405:AK405),FALSE))</f>
        <v>95.153927823015479</v>
      </c>
      <c r="AL405" s="308">
        <f>IF(AK405="Neg","Neg",AK405*VLOOKUP($D405,$D$1422:$AY$1445,COLUMNS($D405:AL405),FALSE))</f>
        <v>100.86864442171731</v>
      </c>
      <c r="AM405" s="308">
        <f>IF(AL405="Neg","Neg",AL405*VLOOKUP($D405,$D$1422:$AY$1445,COLUMNS($D405:AM405),FALSE))</f>
        <v>106.09014420176739</v>
      </c>
      <c r="AN405" s="308">
        <f>IF(AM405="Neg","Neg",AM405*VLOOKUP($D405,$D$1422:$AY$1445,COLUMNS($D405:AN405),FALSE))</f>
        <v>113.06183284177155</v>
      </c>
      <c r="AO405" s="308">
        <f>IF(AN405="Neg","Neg",AN405*VLOOKUP($D405,$D$1422:$AY$1445,COLUMNS($D405:AO405),FALSE))</f>
        <v>119.32723165645491</v>
      </c>
      <c r="AP405" s="308">
        <f>IF(AO405="Neg","Neg",AO405*VLOOKUP($D405,$D$1422:$AY$1445,COLUMNS($D405:AP405),FALSE))</f>
        <v>125.32668595791436</v>
      </c>
      <c r="AQ405" s="308">
        <f>IF(AP405="Neg","Neg",AP405*VLOOKUP($D405,$D$1422:$AY$1445,COLUMNS($D405:AQ405),FALSE))</f>
        <v>125.63330728581793</v>
      </c>
      <c r="AR405" s="308">
        <f>IF(AQ405="Neg","Neg",AQ405*VLOOKUP($D405,$D$1422:$AY$1445,COLUMNS($D405:AR405),FALSE))</f>
        <v>125.5867001757743</v>
      </c>
      <c r="AS405" s="308">
        <f>IF(AR405="Neg","Neg",AR405*VLOOKUP($D405,$D$1422:$AY$1445,COLUMNS($D405:AS405),FALSE))</f>
        <v>131.54439183382547</v>
      </c>
      <c r="AT405" s="308">
        <f>IF(AS405="Neg","Neg",AS405*VLOOKUP($D405,$D$1422:$AY$1445,COLUMNS($D405:AT405),FALSE))</f>
        <v>136.07071065170135</v>
      </c>
      <c r="AU405" s="308">
        <f>IF(AT405="Neg","Neg",AT405*VLOOKUP($D405,$D$1422:$AY$1445,COLUMNS($D405:AU405),FALSE))</f>
        <v>140.2275136007008</v>
      </c>
      <c r="AV405" s="308">
        <f>IF(AU405="Neg","Neg",AU405*VLOOKUP($D405,$D$1422:$AY$1445,COLUMNS($D405:AV405),FALSE))</f>
        <v>146.68301596817864</v>
      </c>
      <c r="AW405" s="308">
        <f>IF(AV405="Neg","Neg",AV405*VLOOKUP($D405,$D$1422:$AY$1445,COLUMNS($D405:AW405),FALSE))</f>
        <v>153.01097522268759</v>
      </c>
      <c r="AX405" s="308">
        <f>IF(AW405="Neg","Neg",AW405*VLOOKUP($D405,$D$1422:$AY$1445,COLUMNS($D405:AX405),FALSE))</f>
        <v>156.6605291048501</v>
      </c>
      <c r="AY405" s="308">
        <f>IF(AX405="Neg","Neg",AX405*VLOOKUP($D405,$D$1422:$AY$1445,COLUMNS($D405:AY405),FALSE))</f>
        <v>162.27242607548072</v>
      </c>
      <c r="AZ405" s="308">
        <f>IF(AY405="Neg","Neg",AY405*VLOOKUP($D405,$D$1422:AZ$1445,COLUMNS($D405:AZ405),FALSE))</f>
        <v>168.79491572298545</v>
      </c>
      <c r="BA405" s="308">
        <f>IF(AZ405="Neg","Neg",AZ405*VLOOKUP($D405,$D$1422:BA$1445,COLUMNS($D405:BA405),FALSE))</f>
        <v>175.93382198719635</v>
      </c>
      <c r="BB405" s="308">
        <f>IF(BA405="Neg","Neg",BA405*VLOOKUP($D405,$D$1422:BB$1445,COLUMNS($D405:BB405),FALSE))</f>
        <v>182.86341388264495</v>
      </c>
      <c r="BC405" s="308">
        <f>IF(BB405="Neg","Neg",BB405*VLOOKUP($D405,$D$1422:BC$1445,COLUMNS($D405:BC405),FALSE))</f>
        <v>190.55909970877499</v>
      </c>
    </row>
    <row r="406" spans="1:55">
      <c r="A406" s="304"/>
      <c r="B406" s="305" t="s">
        <v>1015</v>
      </c>
      <c r="C406" s="306" t="s">
        <v>782</v>
      </c>
      <c r="D406" s="305" t="s">
        <v>227</v>
      </c>
      <c r="E406" s="312"/>
      <c r="F406" s="312"/>
      <c r="G406" s="312"/>
      <c r="H406" s="312"/>
      <c r="I406" s="312"/>
      <c r="J406" s="312"/>
      <c r="K406" s="312"/>
      <c r="L406" s="312"/>
      <c r="M406" s="312"/>
      <c r="N406" s="312"/>
      <c r="O406" s="312"/>
      <c r="P406" s="312"/>
      <c r="Q406" s="312"/>
      <c r="R406" s="312"/>
      <c r="S406" s="312"/>
      <c r="T406" s="312"/>
      <c r="U406" s="312"/>
      <c r="V406" s="312"/>
      <c r="W406" s="312"/>
      <c r="X406" s="312"/>
      <c r="Y406" s="312"/>
      <c r="Z406" s="312"/>
      <c r="AA406" s="312"/>
      <c r="AB406" s="312"/>
      <c r="AC406" s="312"/>
      <c r="AD406" s="312"/>
      <c r="AE406" s="312"/>
      <c r="AF406" s="312"/>
      <c r="AG406" s="312"/>
      <c r="AH406" s="307">
        <v>270</v>
      </c>
      <c r="AI406" s="307">
        <v>265</v>
      </c>
      <c r="AJ406" s="307">
        <v>260</v>
      </c>
      <c r="AK406" s="308">
        <f>IF(AJ406="Neg","Neg",AJ406*VLOOKUP($D406,$D$1422:$AY$1445,COLUMNS($D406:AK406),FALSE))</f>
        <v>274.88912482204472</v>
      </c>
      <c r="AL406" s="308">
        <f>IF(AK406="Neg","Neg",AK406*VLOOKUP($D406,$D$1422:$AY$1445,COLUMNS($D406:AL406),FALSE))</f>
        <v>291.39830610718332</v>
      </c>
      <c r="AM406" s="308">
        <f>IF(AL406="Neg","Neg",AL406*VLOOKUP($D406,$D$1422:$AY$1445,COLUMNS($D406:AM406),FALSE))</f>
        <v>306.48263880510581</v>
      </c>
      <c r="AN406" s="308">
        <f>IF(AM406="Neg","Neg",AM406*VLOOKUP($D406,$D$1422:$AY$1445,COLUMNS($D406:AN406),FALSE))</f>
        <v>326.62307265400671</v>
      </c>
      <c r="AO406" s="308">
        <f>IF(AN406="Neg","Neg",AN406*VLOOKUP($D406,$D$1422:$AY$1445,COLUMNS($D406:AO406),FALSE))</f>
        <v>344.72311367420309</v>
      </c>
      <c r="AP406" s="308">
        <f>IF(AO406="Neg","Neg",AO406*VLOOKUP($D406,$D$1422:$AY$1445,COLUMNS($D406:AP406),FALSE))</f>
        <v>362.05487054508598</v>
      </c>
      <c r="AQ406" s="308">
        <f>IF(AP406="Neg","Neg",AP406*VLOOKUP($D406,$D$1422:$AY$1445,COLUMNS($D406:AQ406),FALSE))</f>
        <v>362.94066549236294</v>
      </c>
      <c r="AR406" s="308">
        <f>IF(AQ406="Neg","Neg",AQ406*VLOOKUP($D406,$D$1422:$AY$1445,COLUMNS($D406:AR406),FALSE))</f>
        <v>362.80602273001466</v>
      </c>
      <c r="AS406" s="308">
        <f>IF(AR406="Neg","Neg",AR406*VLOOKUP($D406,$D$1422:$AY$1445,COLUMNS($D406:AS406),FALSE))</f>
        <v>380.0171319643847</v>
      </c>
      <c r="AT406" s="308">
        <f>IF(AS406="Neg","Neg",AS406*VLOOKUP($D406,$D$1422:$AY$1445,COLUMNS($D406:AT406),FALSE))</f>
        <v>393.09316410491505</v>
      </c>
      <c r="AU406" s="308">
        <f>IF(AT406="Neg","Neg",AT406*VLOOKUP($D406,$D$1422:$AY$1445,COLUMNS($D406:AU406),FALSE))</f>
        <v>405.10170595758018</v>
      </c>
      <c r="AV406" s="308">
        <f>IF(AU406="Neg","Neg",AU406*VLOOKUP($D406,$D$1422:$AY$1445,COLUMNS($D406:AV406),FALSE))</f>
        <v>423.75093501918286</v>
      </c>
      <c r="AW406" s="308">
        <f>IF(AV406="Neg","Neg",AV406*VLOOKUP($D406,$D$1422:$AY$1445,COLUMNS($D406:AW406),FALSE))</f>
        <v>442.03170619887544</v>
      </c>
      <c r="AX406" s="308">
        <f>IF(AW406="Neg","Neg",AW406*VLOOKUP($D406,$D$1422:$AY$1445,COLUMNS($D406:AX406),FALSE))</f>
        <v>452.57486185845602</v>
      </c>
      <c r="AY406" s="308">
        <f>IF(AX406="Neg","Neg",AX406*VLOOKUP($D406,$D$1422:$AY$1445,COLUMNS($D406:AY406),FALSE))</f>
        <v>468.78700866250006</v>
      </c>
      <c r="AZ406" s="308">
        <f>IF(AY406="Neg","Neg",AY406*VLOOKUP($D406,$D$1422:AZ$1445,COLUMNS($D406:AZ406),FALSE))</f>
        <v>487.62975653306927</v>
      </c>
      <c r="BA406" s="308">
        <f>IF(AZ406="Neg","Neg",AZ406*VLOOKUP($D406,$D$1422:BA$1445,COLUMNS($D406:BA406),FALSE))</f>
        <v>508.25326351856739</v>
      </c>
      <c r="BB406" s="308">
        <f>IF(BA406="Neg","Neg",BA406*VLOOKUP($D406,$D$1422:BB$1445,COLUMNS($D406:BB406),FALSE))</f>
        <v>528.27208454986339</v>
      </c>
      <c r="BC406" s="308">
        <f>IF(BB406="Neg","Neg",BB406*VLOOKUP($D406,$D$1422:BC$1445,COLUMNS($D406:BC406),FALSE))</f>
        <v>550.50406582535027</v>
      </c>
    </row>
    <row r="407" spans="1:55">
      <c r="A407" s="304"/>
      <c r="B407" s="305" t="s">
        <v>1015</v>
      </c>
      <c r="C407" s="306" t="s">
        <v>783</v>
      </c>
      <c r="D407" s="305" t="s">
        <v>143</v>
      </c>
      <c r="E407" s="312"/>
      <c r="F407" s="312"/>
      <c r="G407" s="312"/>
      <c r="H407" s="312"/>
      <c r="I407" s="312"/>
      <c r="J407" s="312"/>
      <c r="K407" s="312"/>
      <c r="L407" s="312"/>
      <c r="M407" s="312"/>
      <c r="N407" s="312"/>
      <c r="O407" s="312"/>
      <c r="P407" s="312"/>
      <c r="Q407" s="312"/>
      <c r="R407" s="312"/>
      <c r="S407" s="312"/>
      <c r="T407" s="312"/>
      <c r="U407" s="312"/>
      <c r="V407" s="312"/>
      <c r="W407" s="312"/>
      <c r="X407" s="312"/>
      <c r="Y407" s="312"/>
      <c r="Z407" s="312"/>
      <c r="AA407" s="312"/>
      <c r="AB407" s="312"/>
      <c r="AC407" s="312"/>
      <c r="AD407" s="312"/>
      <c r="AE407" s="312"/>
      <c r="AF407" s="312"/>
      <c r="AG407" s="312"/>
      <c r="AH407" s="307">
        <v>0</v>
      </c>
      <c r="AI407" s="307">
        <v>45</v>
      </c>
      <c r="AJ407" s="307">
        <v>85</v>
      </c>
      <c r="AK407" s="308">
        <f>IF(AJ407="Neg","Neg",AJ407*VLOOKUP($D407,$D$1422:$AY$1445,COLUMNS($D407:AK407),FALSE))</f>
        <v>89.867598499514628</v>
      </c>
      <c r="AL407" s="308">
        <f>IF(AK407="Neg","Neg",AK407*VLOOKUP($D407,$D$1422:$AY$1445,COLUMNS($D407:AL407),FALSE))</f>
        <v>95.264830842733019</v>
      </c>
      <c r="AM407" s="308">
        <f>IF(AL407="Neg","Neg",AL407*VLOOKUP($D407,$D$1422:$AY$1445,COLUMNS($D407:AM407),FALSE))</f>
        <v>100.19624730166922</v>
      </c>
      <c r="AN407" s="308">
        <f>IF(AM407="Neg","Neg",AM407*VLOOKUP($D407,$D$1422:$AY$1445,COLUMNS($D407:AN407),FALSE))</f>
        <v>106.78061990611759</v>
      </c>
      <c r="AO407" s="308">
        <f>IF(AN407="Neg","Neg",AN407*VLOOKUP($D407,$D$1422:$AY$1445,COLUMNS($D407:AO407),FALSE))</f>
        <v>112.69794100887411</v>
      </c>
      <c r="AP407" s="308">
        <f>IF(AO407="Neg","Neg",AO407*VLOOKUP($D407,$D$1422:$AY$1445,COLUMNS($D407:AP407),FALSE))</f>
        <v>118.36409229358581</v>
      </c>
      <c r="AQ407" s="308">
        <f>IF(AP407="Neg","Neg",AP407*VLOOKUP($D407,$D$1422:$AY$1445,COLUMNS($D407:AQ407),FALSE))</f>
        <v>118.65367910327252</v>
      </c>
      <c r="AR407" s="308">
        <f>IF(AQ407="Neg","Neg",AQ407*VLOOKUP($D407,$D$1422:$AY$1445,COLUMNS($D407:AR407),FALSE))</f>
        <v>118.6096612771202</v>
      </c>
      <c r="AS407" s="308">
        <f>IF(AR407="Neg","Neg",AR407*VLOOKUP($D407,$D$1422:$AY$1445,COLUMNS($D407:AS407),FALSE))</f>
        <v>124.23637006527964</v>
      </c>
      <c r="AT407" s="308">
        <f>IF(AS407="Neg","Neg",AS407*VLOOKUP($D407,$D$1422:$AY$1445,COLUMNS($D407:AT407),FALSE))</f>
        <v>128.51122672660688</v>
      </c>
      <c r="AU407" s="308">
        <f>IF(AT407="Neg","Neg",AT407*VLOOKUP($D407,$D$1422:$AY$1445,COLUMNS($D407:AU407),FALSE))</f>
        <v>132.4370961784397</v>
      </c>
      <c r="AV407" s="308">
        <f>IF(AU407="Neg","Neg",AU407*VLOOKUP($D407,$D$1422:$AY$1445,COLUMNS($D407:AV407),FALSE))</f>
        <v>138.5339595255021</v>
      </c>
      <c r="AW407" s="308">
        <f>IF(AV407="Neg","Neg",AV407*VLOOKUP($D407,$D$1422:$AY$1445,COLUMNS($D407:AW407),FALSE))</f>
        <v>144.5103654880939</v>
      </c>
      <c r="AX407" s="308">
        <f>IF(AW407="Neg","Neg",AW407*VLOOKUP($D407,$D$1422:$AY$1445,COLUMNS($D407:AX407),FALSE))</f>
        <v>147.95716637680295</v>
      </c>
      <c r="AY407" s="308">
        <f>IF(AX407="Neg","Neg",AX407*VLOOKUP($D407,$D$1422:$AY$1445,COLUMNS($D407:AY407),FALSE))</f>
        <v>153.25729129350967</v>
      </c>
      <c r="AZ407" s="308">
        <f>IF(AY407="Neg","Neg",AY407*VLOOKUP($D407,$D$1422:AZ$1445,COLUMNS($D407:AZ407),FALSE))</f>
        <v>159.4174204050419</v>
      </c>
      <c r="BA407" s="308">
        <f>IF(AZ407="Neg","Neg",AZ407*VLOOKUP($D407,$D$1422:BA$1445,COLUMNS($D407:BA407),FALSE))</f>
        <v>166.15972076568553</v>
      </c>
      <c r="BB407" s="308">
        <f>IF(BA407="Neg","Neg",BA407*VLOOKUP($D407,$D$1422:BB$1445,COLUMNS($D407:BB407),FALSE))</f>
        <v>172.70433533360921</v>
      </c>
      <c r="BC407" s="308">
        <f>IF(BB407="Neg","Neg",BB407*VLOOKUP($D407,$D$1422:BC$1445,COLUMNS($D407:BC407),FALSE))</f>
        <v>179.97248305828759</v>
      </c>
    </row>
    <row r="408" spans="1:55">
      <c r="A408" s="304"/>
      <c r="B408" s="305" t="s">
        <v>1015</v>
      </c>
      <c r="C408" s="306" t="s">
        <v>784</v>
      </c>
      <c r="D408" s="305" t="s">
        <v>91</v>
      </c>
      <c r="E408" s="312"/>
      <c r="F408" s="312"/>
      <c r="G408" s="312"/>
      <c r="H408" s="312"/>
      <c r="I408" s="312"/>
      <c r="J408" s="312"/>
      <c r="K408" s="312"/>
      <c r="L408" s="312"/>
      <c r="M408" s="312"/>
      <c r="N408" s="312"/>
      <c r="O408" s="312"/>
      <c r="P408" s="312"/>
      <c r="Q408" s="312"/>
      <c r="R408" s="312"/>
      <c r="S408" s="312"/>
      <c r="T408" s="312"/>
      <c r="U408" s="312"/>
      <c r="V408" s="312"/>
      <c r="W408" s="312"/>
      <c r="X408" s="312"/>
      <c r="Y408" s="312"/>
      <c r="Z408" s="312"/>
      <c r="AA408" s="312"/>
      <c r="AB408" s="312"/>
      <c r="AC408" s="312"/>
      <c r="AD408" s="312"/>
      <c r="AE408" s="312"/>
      <c r="AF408" s="312"/>
      <c r="AG408" s="312"/>
      <c r="AH408" s="307">
        <v>-85</v>
      </c>
      <c r="AI408" s="307">
        <v>0</v>
      </c>
      <c r="AJ408" s="307">
        <v>0</v>
      </c>
      <c r="AK408" s="308">
        <f>IF(AJ408="Neg","Neg",AJ408*VLOOKUP($D408,$D$1422:$AY$1445,COLUMNS($D408:AK408),FALSE))</f>
        <v>0</v>
      </c>
      <c r="AL408" s="308">
        <f>IF(AK408="Neg","Neg",AK408*VLOOKUP($D408,$D$1422:$AY$1445,COLUMNS($D408:AL408),FALSE))</f>
        <v>0</v>
      </c>
      <c r="AM408" s="308">
        <f>IF(AL408="Neg","Neg",AL408*VLOOKUP($D408,$D$1422:$AY$1445,COLUMNS($D408:AM408),FALSE))</f>
        <v>0</v>
      </c>
      <c r="AN408" s="308">
        <f>IF(AM408="Neg","Neg",AM408*VLOOKUP($D408,$D$1422:$AY$1445,COLUMNS($D408:AN408),FALSE))</f>
        <v>0</v>
      </c>
      <c r="AO408" s="308">
        <f>IF(AN408="Neg","Neg",AN408*VLOOKUP($D408,$D$1422:$AY$1445,COLUMNS($D408:AO408),FALSE))</f>
        <v>0</v>
      </c>
      <c r="AP408" s="308">
        <f>IF(AO408="Neg","Neg",AO408*VLOOKUP($D408,$D$1422:$AY$1445,COLUMNS($D408:AP408),FALSE))</f>
        <v>0</v>
      </c>
      <c r="AQ408" s="308">
        <f>IF(AP408="Neg","Neg",AP408*VLOOKUP($D408,$D$1422:$AY$1445,COLUMNS($D408:AQ408),FALSE))</f>
        <v>0</v>
      </c>
      <c r="AR408" s="308">
        <f>IF(AQ408="Neg","Neg",AQ408*VLOOKUP($D408,$D$1422:$AY$1445,COLUMNS($D408:AR408),FALSE))</f>
        <v>0</v>
      </c>
      <c r="AS408" s="308">
        <f>IF(AR408="Neg","Neg",AR408*VLOOKUP($D408,$D$1422:$AY$1445,COLUMNS($D408:AS408),FALSE))</f>
        <v>0</v>
      </c>
      <c r="AT408" s="308">
        <f>IF(AS408="Neg","Neg",AS408*VLOOKUP($D408,$D$1422:$AY$1445,COLUMNS($D408:AT408),FALSE))</f>
        <v>0</v>
      </c>
      <c r="AU408" s="308">
        <f>IF(AT408="Neg","Neg",AT408*VLOOKUP($D408,$D$1422:$AY$1445,COLUMNS($D408:AU408),FALSE))</f>
        <v>0</v>
      </c>
      <c r="AV408" s="308">
        <f>IF(AU408="Neg","Neg",AU408*VLOOKUP($D408,$D$1422:$AY$1445,COLUMNS($D408:AV408),FALSE))</f>
        <v>0</v>
      </c>
      <c r="AW408" s="308">
        <f>IF(AV408="Neg","Neg",AV408*VLOOKUP($D408,$D$1422:$AY$1445,COLUMNS($D408:AW408),FALSE))</f>
        <v>0</v>
      </c>
      <c r="AX408" s="308">
        <f>IF(AW408="Neg","Neg",AW408*VLOOKUP($D408,$D$1422:$AY$1445,COLUMNS($D408:AX408),FALSE))</f>
        <v>0</v>
      </c>
      <c r="AY408" s="308">
        <f>IF(AX408="Neg","Neg",AX408*VLOOKUP($D408,$D$1422:$AY$1445,COLUMNS($D408:AY408),FALSE))</f>
        <v>0</v>
      </c>
      <c r="AZ408" s="308">
        <f>IF(AY408="Neg","Neg",AY408*VLOOKUP($D408,$D$1422:AZ$1445,COLUMNS($D408:AZ408),FALSE))</f>
        <v>0</v>
      </c>
      <c r="BA408" s="308">
        <f>IF(AZ408="Neg","Neg",AZ408*VLOOKUP($D408,$D$1422:BA$1445,COLUMNS($D408:BA408),FALSE))</f>
        <v>0</v>
      </c>
      <c r="BB408" s="308">
        <f>IF(BA408="Neg","Neg",BA408*VLOOKUP($D408,$D$1422:BB$1445,COLUMNS($D408:BB408),FALSE))</f>
        <v>0</v>
      </c>
      <c r="BC408" s="308">
        <f>IF(BB408="Neg","Neg",BB408*VLOOKUP($D408,$D$1422:BC$1445,COLUMNS($D408:BC408),FALSE))</f>
        <v>0</v>
      </c>
    </row>
    <row r="409" spans="1:55">
      <c r="A409" s="304"/>
      <c r="B409" s="305" t="s">
        <v>1015</v>
      </c>
      <c r="C409" s="306" t="s">
        <v>785</v>
      </c>
      <c r="D409" s="305" t="s">
        <v>249</v>
      </c>
      <c r="E409" s="312"/>
      <c r="F409" s="312"/>
      <c r="G409" s="312"/>
      <c r="H409" s="312"/>
      <c r="I409" s="312"/>
      <c r="J409" s="312"/>
      <c r="K409" s="312"/>
      <c r="L409" s="312"/>
      <c r="M409" s="312"/>
      <c r="N409" s="312"/>
      <c r="O409" s="312"/>
      <c r="P409" s="312"/>
      <c r="Q409" s="312"/>
      <c r="R409" s="312"/>
      <c r="S409" s="312"/>
      <c r="T409" s="312"/>
      <c r="U409" s="312"/>
      <c r="V409" s="312"/>
      <c r="W409" s="312"/>
      <c r="X409" s="312"/>
      <c r="Y409" s="312"/>
      <c r="Z409" s="312"/>
      <c r="AA409" s="312"/>
      <c r="AB409" s="312"/>
      <c r="AC409" s="312"/>
      <c r="AD409" s="312"/>
      <c r="AE409" s="312"/>
      <c r="AF409" s="312"/>
      <c r="AG409" s="312"/>
      <c r="AH409" s="307">
        <v>620</v>
      </c>
      <c r="AI409" s="307">
        <v>410</v>
      </c>
      <c r="AJ409" s="307">
        <v>465</v>
      </c>
      <c r="AK409" s="308">
        <f>IF(AJ409="Neg","Neg",AJ409*VLOOKUP($D409,$D$1422:$AY$1445,COLUMNS($D409:AK409),FALSE))</f>
        <v>491.62862708557998</v>
      </c>
      <c r="AL409" s="308">
        <f>IF(AK409="Neg","Neg",AK409*VLOOKUP($D409,$D$1422:$AY$1445,COLUMNS($D409:AL409),FALSE))</f>
        <v>521.15466284553941</v>
      </c>
      <c r="AM409" s="308">
        <f>IF(AL409="Neg","Neg",AL409*VLOOKUP($D409,$D$1422:$AY$1445,COLUMNS($D409:AM409),FALSE))</f>
        <v>548.13241170913147</v>
      </c>
      <c r="AN409" s="308">
        <f>IF(AM409="Neg","Neg",AM409*VLOOKUP($D409,$D$1422:$AY$1445,COLUMNS($D409:AN409),FALSE))</f>
        <v>584.15280301581959</v>
      </c>
      <c r="AO409" s="308">
        <f>IF(AN409="Neg","Neg",AN409*VLOOKUP($D409,$D$1422:$AY$1445,COLUMNS($D409:AO409),FALSE))</f>
        <v>616.52403022501699</v>
      </c>
      <c r="AP409" s="308">
        <f>IF(AO409="Neg","Neg",AO409*VLOOKUP($D409,$D$1422:$AY$1445,COLUMNS($D409:AP409),FALSE))</f>
        <v>647.52121078255755</v>
      </c>
      <c r="AQ409" s="308">
        <f>IF(AP409="Neg","Neg",AP409*VLOOKUP($D409,$D$1422:$AY$1445,COLUMNS($D409:AQ409),FALSE))</f>
        <v>649.10542097672601</v>
      </c>
      <c r="AR409" s="308">
        <f>IF(AQ409="Neg","Neg",AQ409*VLOOKUP($D409,$D$1422:$AY$1445,COLUMNS($D409:AR409),FALSE))</f>
        <v>648.8646175748338</v>
      </c>
      <c r="AS409" s="308">
        <f>IF(AR409="Neg","Neg",AR409*VLOOKUP($D409,$D$1422:$AY$1445,COLUMNS($D409:AS409),FALSE))</f>
        <v>679.64602447476489</v>
      </c>
      <c r="AT409" s="308">
        <f>IF(AS409="Neg","Neg",AS409*VLOOKUP($D409,$D$1422:$AY$1445,COLUMNS($D409:AT409),FALSE))</f>
        <v>703.03200503379026</v>
      </c>
      <c r="AU409" s="308">
        <f>IF(AT409="Neg","Neg",AT409*VLOOKUP($D409,$D$1422:$AY$1445,COLUMNS($D409:AU409),FALSE))</f>
        <v>724.50882027028752</v>
      </c>
      <c r="AV409" s="308">
        <f>IF(AU409="Neg","Neg",AU409*VLOOKUP($D409,$D$1422:$AY$1445,COLUMNS($D409:AV409),FALSE))</f>
        <v>757.86224916892309</v>
      </c>
      <c r="AW409" s="308">
        <f>IF(AV409="Neg","Neg",AV409*VLOOKUP($D409,$D$1422:$AY$1445,COLUMNS($D409:AW409),FALSE))</f>
        <v>790.55670531721933</v>
      </c>
      <c r="AX409" s="308">
        <f>IF(AW409="Neg","Neg",AW409*VLOOKUP($D409,$D$1422:$AY$1445,COLUMNS($D409:AX409),FALSE))</f>
        <v>809.41273370839224</v>
      </c>
      <c r="AY409" s="308">
        <f>IF(AX409="Neg","Neg",AX409*VLOOKUP($D409,$D$1422:$AY$1445,COLUMNS($D409:AY409),FALSE))</f>
        <v>838.40753472331721</v>
      </c>
      <c r="AZ409" s="308">
        <f>IF(AY409="Neg","Neg",AY409*VLOOKUP($D409,$D$1422:AZ$1445,COLUMNS($D409:AZ409),FALSE))</f>
        <v>872.10706456875823</v>
      </c>
      <c r="BA409" s="308">
        <f>IF(AZ409="Neg","Neg",AZ409*VLOOKUP($D409,$D$1422:BA$1445,COLUMNS($D409:BA409),FALSE))</f>
        <v>908.99141360051453</v>
      </c>
      <c r="BB409" s="308">
        <f>IF(BA409="Neg","Neg",BA409*VLOOKUP($D409,$D$1422:BB$1445,COLUMNS($D409:BB409),FALSE))</f>
        <v>944.79430506033236</v>
      </c>
      <c r="BC409" s="308">
        <f>IF(BB409="Neg","Neg",BB409*VLOOKUP($D409,$D$1422:BC$1445,COLUMNS($D409:BC409),FALSE))</f>
        <v>984.55534849533763</v>
      </c>
    </row>
    <row r="410" spans="1:55">
      <c r="A410" s="304"/>
      <c r="B410" s="305" t="s">
        <v>1015</v>
      </c>
      <c r="C410" s="306" t="s">
        <v>786</v>
      </c>
      <c r="D410" s="305" t="s">
        <v>92</v>
      </c>
      <c r="E410" s="312"/>
      <c r="F410" s="312"/>
      <c r="G410" s="312"/>
      <c r="H410" s="312"/>
      <c r="I410" s="312"/>
      <c r="J410" s="312"/>
      <c r="K410" s="312"/>
      <c r="L410" s="312"/>
      <c r="M410" s="312"/>
      <c r="N410" s="312"/>
      <c r="O410" s="312"/>
      <c r="P410" s="312"/>
      <c r="Q410" s="312"/>
      <c r="R410" s="312"/>
      <c r="S410" s="312"/>
      <c r="T410" s="312"/>
      <c r="U410" s="312"/>
      <c r="V410" s="312"/>
      <c r="W410" s="312"/>
      <c r="X410" s="312"/>
      <c r="Y410" s="312"/>
      <c r="Z410" s="312"/>
      <c r="AA410" s="312"/>
      <c r="AB410" s="312"/>
      <c r="AC410" s="312"/>
      <c r="AD410" s="312"/>
      <c r="AE410" s="312"/>
      <c r="AF410" s="312"/>
      <c r="AG410" s="312"/>
      <c r="AH410" s="307">
        <v>270</v>
      </c>
      <c r="AI410" s="307">
        <v>310</v>
      </c>
      <c r="AJ410" s="307">
        <v>340</v>
      </c>
      <c r="AK410" s="308">
        <f>IF(AJ410="Neg","Neg",AJ410*VLOOKUP($D410,$D$1422:$AY$1445,COLUMNS($D410:AK410),FALSE))</f>
        <v>359.47039399805851</v>
      </c>
      <c r="AL410" s="308">
        <f>IF(AK410="Neg","Neg",AK410*VLOOKUP($D410,$D$1422:$AY$1445,COLUMNS($D410:AL410),FALSE))</f>
        <v>381.05932337093208</v>
      </c>
      <c r="AM410" s="308">
        <f>IF(AL410="Neg","Neg",AL410*VLOOKUP($D410,$D$1422:$AY$1445,COLUMNS($D410:AM410),FALSE))</f>
        <v>400.78498920667687</v>
      </c>
      <c r="AN410" s="308">
        <f>IF(AM410="Neg","Neg",AM410*VLOOKUP($D410,$D$1422:$AY$1445,COLUMNS($D410:AN410),FALSE))</f>
        <v>427.12247962447037</v>
      </c>
      <c r="AO410" s="308">
        <f>IF(AN410="Neg","Neg",AN410*VLOOKUP($D410,$D$1422:$AY$1445,COLUMNS($D410:AO410),FALSE))</f>
        <v>450.79176403549644</v>
      </c>
      <c r="AP410" s="308">
        <f>IF(AO410="Neg","Neg",AO410*VLOOKUP($D410,$D$1422:$AY$1445,COLUMNS($D410:AP410),FALSE))</f>
        <v>473.45636917434325</v>
      </c>
      <c r="AQ410" s="308">
        <f>IF(AP410="Neg","Neg",AP410*VLOOKUP($D410,$D$1422:$AY$1445,COLUMNS($D410:AQ410),FALSE))</f>
        <v>474.61471641309009</v>
      </c>
      <c r="AR410" s="308">
        <f>IF(AQ410="Neg","Neg",AQ410*VLOOKUP($D410,$D$1422:$AY$1445,COLUMNS($D410:AR410),FALSE))</f>
        <v>474.43864510848078</v>
      </c>
      <c r="AS410" s="308">
        <f>IF(AR410="Neg","Neg",AR410*VLOOKUP($D410,$D$1422:$AY$1445,COLUMNS($D410:AS410),FALSE))</f>
        <v>496.94548026111858</v>
      </c>
      <c r="AT410" s="308">
        <f>IF(AS410="Neg","Neg",AS410*VLOOKUP($D410,$D$1422:$AY$1445,COLUMNS($D410:AT410),FALSE))</f>
        <v>514.04490690642751</v>
      </c>
      <c r="AU410" s="308">
        <f>IF(AT410="Neg","Neg",AT410*VLOOKUP($D410,$D$1422:$AY$1445,COLUMNS($D410:AU410),FALSE))</f>
        <v>529.74838471375881</v>
      </c>
      <c r="AV410" s="308">
        <f>IF(AU410="Neg","Neg",AU410*VLOOKUP($D410,$D$1422:$AY$1445,COLUMNS($D410:AV410),FALSE))</f>
        <v>554.13583810200839</v>
      </c>
      <c r="AW410" s="308">
        <f>IF(AV410="Neg","Neg",AV410*VLOOKUP($D410,$D$1422:$AY$1445,COLUMNS($D410:AW410),FALSE))</f>
        <v>578.04146195237558</v>
      </c>
      <c r="AX410" s="308">
        <f>IF(AW410="Neg","Neg",AW410*VLOOKUP($D410,$D$1422:$AY$1445,COLUMNS($D410:AX410),FALSE))</f>
        <v>591.82866550721178</v>
      </c>
      <c r="AY410" s="308">
        <f>IF(AX410="Neg","Neg",AX410*VLOOKUP($D410,$D$1422:$AY$1445,COLUMNS($D410:AY410),FALSE))</f>
        <v>613.02916517403867</v>
      </c>
      <c r="AZ410" s="308">
        <f>IF(AY410="Neg","Neg",AY410*VLOOKUP($D410,$D$1422:AZ$1445,COLUMNS($D410:AZ410),FALSE))</f>
        <v>637.66968162016758</v>
      </c>
      <c r="BA410" s="308">
        <f>IF(AZ410="Neg","Neg",AZ410*VLOOKUP($D410,$D$1422:BA$1445,COLUMNS($D410:BA410),FALSE))</f>
        <v>664.63888306274214</v>
      </c>
      <c r="BB410" s="308">
        <f>IF(BA410="Neg","Neg",BA410*VLOOKUP($D410,$D$1422:BB$1445,COLUMNS($D410:BB410),FALSE))</f>
        <v>690.81734133443683</v>
      </c>
      <c r="BC410" s="308">
        <f>IF(BB410="Neg","Neg",BB410*VLOOKUP($D410,$D$1422:BC$1445,COLUMNS($D410:BC410),FALSE))</f>
        <v>719.88993223315038</v>
      </c>
    </row>
    <row r="411" spans="1:55">
      <c r="A411" s="304"/>
      <c r="B411" s="305" t="s">
        <v>1015</v>
      </c>
      <c r="C411" s="306" t="s">
        <v>787</v>
      </c>
      <c r="D411" s="305" t="s">
        <v>231</v>
      </c>
      <c r="E411" s="312"/>
      <c r="F411" s="312"/>
      <c r="G411" s="312"/>
      <c r="H411" s="312"/>
      <c r="I411" s="312"/>
      <c r="J411" s="312"/>
      <c r="K411" s="312"/>
      <c r="L411" s="312"/>
      <c r="M411" s="312"/>
      <c r="N411" s="312"/>
      <c r="O411" s="312"/>
      <c r="P411" s="312"/>
      <c r="Q411" s="312"/>
      <c r="R411" s="312"/>
      <c r="S411" s="312"/>
      <c r="T411" s="312"/>
      <c r="U411" s="312"/>
      <c r="V411" s="312"/>
      <c r="W411" s="312"/>
      <c r="X411" s="312"/>
      <c r="Y411" s="312"/>
      <c r="Z411" s="312"/>
      <c r="AA411" s="312"/>
      <c r="AB411" s="312"/>
      <c r="AC411" s="312"/>
      <c r="AD411" s="312"/>
      <c r="AE411" s="312"/>
      <c r="AF411" s="312"/>
      <c r="AG411" s="312"/>
      <c r="AH411" s="307">
        <v>210</v>
      </c>
      <c r="AI411" s="307">
        <v>290</v>
      </c>
      <c r="AJ411" s="307">
        <v>300</v>
      </c>
      <c r="AK411" s="308">
        <f>IF(AJ411="Neg","Neg",AJ411*VLOOKUP($D411,$D$1422:$AY$1445,COLUMNS($D411:AK411),FALSE))</f>
        <v>317.17975941005159</v>
      </c>
      <c r="AL411" s="308">
        <f>IF(AK411="Neg","Neg",AK411*VLOOKUP($D411,$D$1422:$AY$1445,COLUMNS($D411:AL411),FALSE))</f>
        <v>336.22881473905767</v>
      </c>
      <c r="AM411" s="308">
        <f>IF(AL411="Neg","Neg",AL411*VLOOKUP($D411,$D$1422:$AY$1445,COLUMNS($D411:AM411),FALSE))</f>
        <v>353.63381400589128</v>
      </c>
      <c r="AN411" s="308">
        <f>IF(AM411="Neg","Neg",AM411*VLOOKUP($D411,$D$1422:$AY$1445,COLUMNS($D411:AN411),FALSE))</f>
        <v>376.87277613923845</v>
      </c>
      <c r="AO411" s="308">
        <f>IF(AN411="Neg","Neg",AN411*VLOOKUP($D411,$D$1422:$AY$1445,COLUMNS($D411:AO411),FALSE))</f>
        <v>397.75743885484968</v>
      </c>
      <c r="AP411" s="308">
        <f>IF(AO411="Neg","Neg",AO411*VLOOKUP($D411,$D$1422:$AY$1445,COLUMNS($D411:AP411),FALSE))</f>
        <v>417.75561985971456</v>
      </c>
      <c r="AQ411" s="308">
        <f>IF(AP411="Neg","Neg",AP411*VLOOKUP($D411,$D$1422:$AY$1445,COLUMNS($D411:AQ411),FALSE))</f>
        <v>418.77769095272646</v>
      </c>
      <c r="AR411" s="308">
        <f>IF(AQ411="Neg","Neg",AQ411*VLOOKUP($D411,$D$1422:$AY$1445,COLUMNS($D411:AR411),FALSE))</f>
        <v>418.62233391924764</v>
      </c>
      <c r="AS411" s="308">
        <f>IF(AR411="Neg","Neg",AR411*VLOOKUP($D411,$D$1422:$AY$1445,COLUMNS($D411:AS411),FALSE))</f>
        <v>438.48130611275155</v>
      </c>
      <c r="AT411" s="308">
        <f>IF(AS411="Neg","Neg",AS411*VLOOKUP($D411,$D$1422:$AY$1445,COLUMNS($D411:AT411),FALSE))</f>
        <v>453.5690355056712</v>
      </c>
      <c r="AU411" s="308">
        <f>IF(AT411="Neg","Neg",AT411*VLOOKUP($D411,$D$1422:$AY$1445,COLUMNS($D411:AU411),FALSE))</f>
        <v>467.42504533566938</v>
      </c>
      <c r="AV411" s="308">
        <f>IF(AU411="Neg","Neg",AU411*VLOOKUP($D411,$D$1422:$AY$1445,COLUMNS($D411:AV411),FALSE))</f>
        <v>488.94338656059551</v>
      </c>
      <c r="AW411" s="308">
        <f>IF(AV411="Neg","Neg",AV411*VLOOKUP($D411,$D$1422:$AY$1445,COLUMNS($D411:AW411),FALSE))</f>
        <v>510.0365840756254</v>
      </c>
      <c r="AX411" s="308">
        <f>IF(AW411="Neg","Neg",AW411*VLOOKUP($D411,$D$1422:$AY$1445,COLUMNS($D411:AX411),FALSE))</f>
        <v>522.20176368283376</v>
      </c>
      <c r="AY411" s="308">
        <f>IF(AX411="Neg","Neg",AX411*VLOOKUP($D411,$D$1422:$AY$1445,COLUMNS($D411:AY411),FALSE))</f>
        <v>540.90808691826919</v>
      </c>
      <c r="AZ411" s="308">
        <f>IF(AY411="Neg","Neg",AY411*VLOOKUP($D411,$D$1422:AZ$1445,COLUMNS($D411:AZ411),FALSE))</f>
        <v>562.64971907661823</v>
      </c>
      <c r="BA411" s="308">
        <f>IF(AZ411="Neg","Neg",AZ411*VLOOKUP($D411,$D$1422:BA$1445,COLUMNS($D411:BA411),FALSE))</f>
        <v>586.44607329065457</v>
      </c>
      <c r="BB411" s="308">
        <f>IF(BA411="Neg","Neg",BA411*VLOOKUP($D411,$D$1422:BB$1445,COLUMNS($D411:BB411),FALSE))</f>
        <v>609.54471294214989</v>
      </c>
      <c r="BC411" s="308">
        <f>IF(BB411="Neg","Neg",BB411*VLOOKUP($D411,$D$1422:BC$1445,COLUMNS($D411:BC411),FALSE))</f>
        <v>635.19699902925004</v>
      </c>
    </row>
    <row r="412" spans="1:55">
      <c r="A412" s="304"/>
      <c r="B412" s="135" t="s">
        <v>1016</v>
      </c>
      <c r="C412" s="309" t="s">
        <v>270</v>
      </c>
      <c r="D412" s="166" t="s">
        <v>227</v>
      </c>
      <c r="E412" s="168"/>
      <c r="F412" s="168"/>
      <c r="G412" s="168"/>
      <c r="H412" s="168"/>
      <c r="I412" s="168"/>
      <c r="J412" s="168"/>
      <c r="K412" s="168"/>
      <c r="L412" s="168"/>
      <c r="M412" s="168"/>
      <c r="N412" s="168"/>
      <c r="O412" s="168"/>
      <c r="P412" s="168"/>
      <c r="Q412" s="168"/>
      <c r="R412" s="168"/>
      <c r="S412" s="168"/>
      <c r="T412" s="168"/>
      <c r="U412" s="168"/>
      <c r="V412" s="168"/>
      <c r="W412" s="168"/>
      <c r="X412" s="168"/>
      <c r="Y412" s="168"/>
      <c r="Z412" s="168"/>
      <c r="AA412" s="168"/>
      <c r="AB412" s="168"/>
      <c r="AC412" s="168"/>
      <c r="AD412" s="168"/>
      <c r="AE412" s="168"/>
      <c r="AF412" s="168"/>
      <c r="AG412" s="168"/>
      <c r="AH412" s="310"/>
      <c r="AI412" s="310">
        <v>-120</v>
      </c>
      <c r="AJ412" s="310">
        <v>-280</v>
      </c>
      <c r="AK412" s="310">
        <v>-370</v>
      </c>
      <c r="AL412" s="311">
        <f>IF(AK412="Neg","Neg",AK412*VLOOKUP($D412,$D$1422:$AY$1445,COLUMNS($D412:AL412),FALSE))</f>
        <v>-392.2213122452759</v>
      </c>
      <c r="AM412" s="311">
        <f>IF(AL412="Neg","Neg",AL412*VLOOKUP($D412,$D$1422:$AY$1445,COLUMNS($D412:AM412),FALSE))</f>
        <v>-412.52478224193152</v>
      </c>
      <c r="AN412" s="311">
        <f>IF(AM412="Neg","Neg",AM412*VLOOKUP($D412,$D$1422:$AY$1445,COLUMNS($D412:AN412),FALSE))</f>
        <v>-439.63375037196397</v>
      </c>
      <c r="AO412" s="311">
        <f>IF(AN412="Neg","Neg",AN412*VLOOKUP($D412,$D$1422:$AY$1445,COLUMNS($D412:AO412),FALSE))</f>
        <v>-463.99635541066135</v>
      </c>
      <c r="AP412" s="311">
        <f>IF(AO412="Neg","Neg",AO412*VLOOKUP($D412,$D$1422:$AY$1445,COLUMNS($D412:AP412),FALSE))</f>
        <v>-487.3248521141162</v>
      </c>
      <c r="AQ412" s="311">
        <f>IF(AP412="Neg","Neg",AP412*VLOOKUP($D412,$D$1422:$AY$1445,COLUMNS($D412:AQ412),FALSE))</f>
        <v>-488.51712965767001</v>
      </c>
      <c r="AR412" s="311">
        <f>IF(AQ412="Neg","Neg",AQ412*VLOOKUP($D412,$D$1422:$AY$1445,COLUMNS($D412:AR412),FALSE))</f>
        <v>-488.33590087278765</v>
      </c>
      <c r="AS412" s="311">
        <f>IF(AR412="Neg","Neg",AR412*VLOOKUP($D412,$D$1422:$AY$1445,COLUMNS($D412:AS412),FALSE))</f>
        <v>-511.50200619193936</v>
      </c>
      <c r="AT412" s="311">
        <f>IF(AS412="Neg","Neg",AS412*VLOOKUP($D412,$D$1422:$AY$1445,COLUMNS($D412:AT412),FALSE))</f>
        <v>-529.10230920548452</v>
      </c>
      <c r="AU412" s="311">
        <f>IF(AT412="Neg","Neg",AT412*VLOOKUP($D412,$D$1422:$AY$1445,COLUMNS($D412:AU412),FALSE))</f>
        <v>-545.26577325071537</v>
      </c>
      <c r="AV412" s="311">
        <f>IF(AU412="Neg","Neg",AU412*VLOOKUP($D412,$D$1422:$AY$1445,COLUMNS($D412:AV412),FALSE))</f>
        <v>-570.36758387076077</v>
      </c>
      <c r="AW412" s="311">
        <f>IF(AV412="Neg","Neg",AV412*VLOOKUP($D412,$D$1422:$AY$1445,COLUMNS($D412:AW412),FALSE))</f>
        <v>-594.97345120314424</v>
      </c>
      <c r="AX412" s="311">
        <f>IF(AW412="Neg","Neg",AW412*VLOOKUP($D412,$D$1422:$AY$1445,COLUMNS($D412:AX412),FALSE))</f>
        <v>-609.16450949462876</v>
      </c>
      <c r="AY412" s="311">
        <f>IF(AX412="Neg","Neg",AX412*VLOOKUP($D412,$D$1422:$AY$1445,COLUMNS($D412:AY412),FALSE))</f>
        <v>-630.98601415175028</v>
      </c>
      <c r="AZ412" s="311">
        <f>IF(AY412="Neg","Neg",AY412*VLOOKUP($D412,$D$1422:AZ$1445,COLUMNS($D412:AZ412),FALSE))</f>
        <v>-656.34830055221789</v>
      </c>
      <c r="BA412" s="311">
        <f>IF(AZ412="Neg","Neg",AZ412*VLOOKUP($D412,$D$1422:BA$1445,COLUMNS($D412:BA412),FALSE))</f>
        <v>-684.10748378500023</v>
      </c>
      <c r="BB412" s="311">
        <f>IF(BA412="Neg","Neg",BA412*VLOOKUP($D412,$D$1422:BB$1445,COLUMNS($D412:BB412),FALSE))</f>
        <v>-711.05276139965508</v>
      </c>
      <c r="BC412" s="311">
        <f>IF(BB412="Neg","Neg",BB412*VLOOKUP($D412,$D$1422:BC$1445,COLUMNS($D412:BC412),FALSE))</f>
        <v>-740.97694656796716</v>
      </c>
    </row>
    <row r="413" spans="1:55">
      <c r="A413" s="304"/>
      <c r="B413" s="135" t="s">
        <v>1016</v>
      </c>
      <c r="C413" s="309" t="s">
        <v>271</v>
      </c>
      <c r="D413" s="166" t="s">
        <v>791</v>
      </c>
      <c r="E413" s="168"/>
      <c r="F413" s="168"/>
      <c r="G413" s="168"/>
      <c r="H413" s="168"/>
      <c r="I413" s="168"/>
      <c r="J413" s="168"/>
      <c r="K413" s="168"/>
      <c r="L413" s="168"/>
      <c r="M413" s="168"/>
      <c r="N413" s="168"/>
      <c r="O413" s="168"/>
      <c r="P413" s="168"/>
      <c r="Q413" s="168"/>
      <c r="R413" s="168"/>
      <c r="S413" s="168"/>
      <c r="T413" s="168"/>
      <c r="U413" s="168"/>
      <c r="V413" s="168"/>
      <c r="W413" s="168"/>
      <c r="X413" s="168"/>
      <c r="Y413" s="168"/>
      <c r="Z413" s="168"/>
      <c r="AA413" s="168"/>
      <c r="AB413" s="168"/>
      <c r="AC413" s="168"/>
      <c r="AD413" s="168"/>
      <c r="AE413" s="168"/>
      <c r="AF413" s="168"/>
      <c r="AG413" s="168"/>
      <c r="AH413" s="310"/>
      <c r="AI413" s="310">
        <v>-5</v>
      </c>
      <c r="AJ413" s="310">
        <v>-25</v>
      </c>
      <c r="AK413" s="310">
        <v>-50</v>
      </c>
      <c r="AL413" s="311">
        <f>IF(AK413="Neg","Neg",AK413*VLOOKUP($D413,$D$1422:$AY$1445,COLUMNS($D413:AL413),FALSE))</f>
        <v>-53.002880033145395</v>
      </c>
      <c r="AM413" s="311">
        <f>IF(AL413="Neg","Neg",AL413*VLOOKUP($D413,$D$1422:$AY$1445,COLUMNS($D413:AM413),FALSE))</f>
        <v>-55.746592194855616</v>
      </c>
      <c r="AN413" s="311">
        <f>IF(AM413="Neg","Neg",AM413*VLOOKUP($D413,$D$1422:$AY$1445,COLUMNS($D413:AN413),FALSE))</f>
        <v>-59.409966266481625</v>
      </c>
      <c r="AO413" s="311">
        <f>IF(AN413="Neg","Neg",AN413*VLOOKUP($D413,$D$1422:$AY$1445,COLUMNS($D413:AO413),FALSE))</f>
        <v>-62.70221019062992</v>
      </c>
      <c r="AP413" s="311">
        <f>IF(AO413="Neg","Neg",AO413*VLOOKUP($D413,$D$1422:$AY$1445,COLUMNS($D413:AP413),FALSE))</f>
        <v>-65.854709745150842</v>
      </c>
      <c r="AQ413" s="311">
        <f>IF(AP413="Neg","Neg",AP413*VLOOKUP($D413,$D$1422:$AY$1445,COLUMNS($D413:AQ413),FALSE))</f>
        <v>-66.015828332117579</v>
      </c>
      <c r="AR413" s="311">
        <f>IF(AQ413="Neg","Neg",AQ413*VLOOKUP($D413,$D$1422:$AY$1445,COLUMNS($D413:AR413),FALSE))</f>
        <v>-65.991337955782129</v>
      </c>
      <c r="AS413" s="311">
        <f>IF(AR413="Neg","Neg",AR413*VLOOKUP($D413,$D$1422:$AY$1445,COLUMNS($D413:AS413),FALSE))</f>
        <v>-69.121892728640461</v>
      </c>
      <c r="AT413" s="311">
        <f>IF(AS413="Neg","Neg",AS413*VLOOKUP($D413,$D$1422:$AY$1445,COLUMNS($D413:AT413),FALSE))</f>
        <v>-71.500312054795216</v>
      </c>
      <c r="AU413" s="311">
        <f>IF(AT413="Neg","Neg",AT413*VLOOKUP($D413,$D$1422:$AY$1445,COLUMNS($D413:AU413),FALSE))</f>
        <v>-73.68456395279938</v>
      </c>
      <c r="AV413" s="311">
        <f>IF(AU413="Neg","Neg",AU413*VLOOKUP($D413,$D$1422:$AY$1445,COLUMNS($D413:AV413),FALSE))</f>
        <v>-77.076700523075786</v>
      </c>
      <c r="AW413" s="311">
        <f>IF(AV413="Neg","Neg",AV413*VLOOKUP($D413,$D$1422:$AY$1445,COLUMNS($D413:AW413),FALSE))</f>
        <v>-80.401817730154633</v>
      </c>
      <c r="AX413" s="311">
        <f>IF(AW413="Neg","Neg",AW413*VLOOKUP($D413,$D$1422:$AY$1445,COLUMNS($D413:AX413),FALSE))</f>
        <v>-82.319528310084976</v>
      </c>
      <c r="AY413" s="311">
        <f>IF(AX413="Neg","Neg",AX413*VLOOKUP($D413,$D$1422:$AY$1445,COLUMNS($D413:AY413),FALSE))</f>
        <v>-85.268380290777074</v>
      </c>
      <c r="AZ413" s="311">
        <f>IF(AY413="Neg","Neg",AY413*VLOOKUP($D413,$D$1422:AZ$1445,COLUMNS($D413:AZ413),FALSE))</f>
        <v>-88.695716290840267</v>
      </c>
      <c r="BA413" s="311">
        <f>IF(AZ413="Neg","Neg",AZ413*VLOOKUP($D413,$D$1422:BA$1445,COLUMNS($D413:BA413),FALSE))</f>
        <v>-92.446957268243281</v>
      </c>
      <c r="BB413" s="311">
        <f>IF(BA413="Neg","Neg",BA413*VLOOKUP($D413,$D$1422:BB$1445,COLUMNS($D413:BB413),FALSE))</f>
        <v>-96.08821099995339</v>
      </c>
      <c r="BC413" s="311">
        <f>IF(BB413="Neg","Neg",BB413*VLOOKUP($D413,$D$1422:BC$1445,COLUMNS($D413:BC413),FALSE))</f>
        <v>-100.13201980648205</v>
      </c>
    </row>
    <row r="414" spans="1:55">
      <c r="A414" s="304"/>
      <c r="B414" s="135" t="s">
        <v>1016</v>
      </c>
      <c r="C414" s="309" t="s">
        <v>272</v>
      </c>
      <c r="D414" s="166" t="s">
        <v>90</v>
      </c>
      <c r="E414" s="168"/>
      <c r="F414" s="168"/>
      <c r="G414" s="168"/>
      <c r="H414" s="168"/>
      <c r="I414" s="168"/>
      <c r="J414" s="168"/>
      <c r="K414" s="168"/>
      <c r="L414" s="168"/>
      <c r="M414" s="168"/>
      <c r="N414" s="310"/>
      <c r="O414" s="310"/>
      <c r="P414" s="310"/>
      <c r="Q414" s="310"/>
      <c r="R414" s="310"/>
      <c r="S414" s="310"/>
      <c r="T414" s="310"/>
      <c r="U414" s="310"/>
      <c r="V414" s="310"/>
      <c r="W414" s="310"/>
      <c r="X414" s="310"/>
      <c r="Y414" s="310"/>
      <c r="Z414" s="310"/>
      <c r="AA414" s="310"/>
      <c r="AB414" s="310"/>
      <c r="AC414" s="310"/>
      <c r="AD414" s="310"/>
      <c r="AE414" s="310"/>
      <c r="AF414" s="310"/>
      <c r="AG414" s="310"/>
      <c r="AH414" s="310"/>
      <c r="AI414" s="310">
        <v>0</v>
      </c>
      <c r="AJ414" s="310">
        <v>-225</v>
      </c>
      <c r="AK414" s="310">
        <v>-275</v>
      </c>
      <c r="AL414" s="311">
        <f>IF(AK414="Neg","Neg",AK414*VLOOKUP($D414,$D$1422:$AY$1445,COLUMNS($D414:AL414),FALSE))</f>
        <v>-291.51584018229966</v>
      </c>
      <c r="AM414" s="311">
        <f>IF(AL414="Neg","Neg",AL414*VLOOKUP($D414,$D$1422:$AY$1445,COLUMNS($D414:AM414),FALSE))</f>
        <v>-306.6062570717059</v>
      </c>
      <c r="AN414" s="311">
        <f>IF(AM414="Neg","Neg",AM414*VLOOKUP($D414,$D$1422:$AY$1445,COLUMNS($D414:AN414),FALSE))</f>
        <v>-326.75481446564896</v>
      </c>
      <c r="AO414" s="311">
        <f>IF(AN414="Neg","Neg",AN414*VLOOKUP($D414,$D$1422:$AY$1445,COLUMNS($D414:AO414),FALSE))</f>
        <v>-344.86215604846461</v>
      </c>
      <c r="AP414" s="311">
        <f>IF(AO414="Neg","Neg",AO414*VLOOKUP($D414,$D$1422:$AY$1445,COLUMNS($D414:AP414),FALSE))</f>
        <v>-362.20090359832972</v>
      </c>
      <c r="AQ414" s="311">
        <f>IF(AP414="Neg","Neg",AP414*VLOOKUP($D414,$D$1422:$AY$1445,COLUMNS($D414:AQ414),FALSE))</f>
        <v>-363.08705582664675</v>
      </c>
      <c r="AR414" s="311">
        <f>IF(AQ414="Neg","Neg",AQ414*VLOOKUP($D414,$D$1422:$AY$1445,COLUMNS($D414:AR414),FALSE))</f>
        <v>-362.95235875680174</v>
      </c>
      <c r="AS414" s="311">
        <f>IF(AR414="Neg","Neg",AR414*VLOOKUP($D414,$D$1422:$AY$1445,COLUMNS($D414:AS414),FALSE))</f>
        <v>-380.17041000752261</v>
      </c>
      <c r="AT414" s="311">
        <f>IF(AS414="Neg","Neg",AS414*VLOOKUP($D414,$D$1422:$AY$1445,COLUMNS($D414:AT414),FALSE))</f>
        <v>-393.25171630137373</v>
      </c>
      <c r="AU414" s="311">
        <f>IF(AT414="Neg","Neg",AT414*VLOOKUP($D414,$D$1422:$AY$1445,COLUMNS($D414:AU414),FALSE))</f>
        <v>-405.26510174039663</v>
      </c>
      <c r="AV414" s="311">
        <f>IF(AU414="Neg","Neg",AU414*VLOOKUP($D414,$D$1422:$AY$1445,COLUMNS($D414:AV414),FALSE))</f>
        <v>-423.92185287691683</v>
      </c>
      <c r="AW414" s="311">
        <f>IF(AV414="Neg","Neg",AV414*VLOOKUP($D414,$D$1422:$AY$1445,COLUMNS($D414:AW414),FALSE))</f>
        <v>-442.20999751585055</v>
      </c>
      <c r="AX414" s="311">
        <f>IF(AW414="Neg","Neg",AW414*VLOOKUP($D414,$D$1422:$AY$1445,COLUMNS($D414:AX414),FALSE))</f>
        <v>-452.75740570546748</v>
      </c>
      <c r="AY414" s="311">
        <f>IF(AX414="Neg","Neg",AX414*VLOOKUP($D414,$D$1422:$AY$1445,COLUMNS($D414:AY414),FALSE))</f>
        <v>-468.97609159927401</v>
      </c>
      <c r="AZ414" s="311">
        <f>IF(AY414="Neg","Neg",AY414*VLOOKUP($D414,$D$1422:AZ$1445,COLUMNS($D414:AZ414),FALSE))</f>
        <v>-487.82643959962161</v>
      </c>
      <c r="BA414" s="311">
        <f>IF(AZ414="Neg","Neg",AZ414*VLOOKUP($D414,$D$1422:BA$1445,COLUMNS($D414:BA414),FALSE))</f>
        <v>-508.45826497533818</v>
      </c>
      <c r="BB414" s="311">
        <f>IF(BA414="Neg","Neg",BA414*VLOOKUP($D414,$D$1422:BB$1445,COLUMNS($D414:BB414),FALSE))</f>
        <v>-528.48516049974387</v>
      </c>
      <c r="BC414" s="311">
        <f>IF(BB414="Neg","Neg",BB414*VLOOKUP($D414,$D$1422:BC$1445,COLUMNS($D414:BC414),FALSE))</f>
        <v>-550.7261089356515</v>
      </c>
    </row>
    <row r="415" spans="1:55">
      <c r="A415" s="304"/>
      <c r="B415" s="135" t="s">
        <v>1016</v>
      </c>
      <c r="C415" s="309" t="s">
        <v>273</v>
      </c>
      <c r="D415" s="166" t="s">
        <v>227</v>
      </c>
      <c r="E415" s="168"/>
      <c r="F415" s="168"/>
      <c r="G415" s="168"/>
      <c r="H415" s="168"/>
      <c r="I415" s="168"/>
      <c r="J415" s="168"/>
      <c r="K415" s="168"/>
      <c r="L415" s="168"/>
      <c r="M415" s="168"/>
      <c r="N415" s="310"/>
      <c r="O415" s="310"/>
      <c r="P415" s="310"/>
      <c r="Q415" s="310"/>
      <c r="R415" s="310"/>
      <c r="S415" s="310"/>
      <c r="T415" s="310"/>
      <c r="U415" s="310"/>
      <c r="V415" s="310"/>
      <c r="W415" s="310"/>
      <c r="X415" s="310"/>
      <c r="Y415" s="310"/>
      <c r="Z415" s="310"/>
      <c r="AA415" s="310"/>
      <c r="AB415" s="310"/>
      <c r="AC415" s="310"/>
      <c r="AD415" s="310"/>
      <c r="AE415" s="310"/>
      <c r="AF415" s="310"/>
      <c r="AG415" s="310"/>
      <c r="AH415" s="310"/>
      <c r="AI415" s="310">
        <v>0</v>
      </c>
      <c r="AJ415" s="310">
        <v>300</v>
      </c>
      <c r="AK415" s="310">
        <v>0</v>
      </c>
      <c r="AL415" s="311">
        <f>IF(AK415="Neg","Neg",AK415*VLOOKUP($D415,$D$1422:$AY$1445,COLUMNS($D415:AL415),FALSE))</f>
        <v>0</v>
      </c>
      <c r="AM415" s="311">
        <f>IF(AL415="Neg","Neg",AL415*VLOOKUP($D415,$D$1422:$AY$1445,COLUMNS($D415:AM415),FALSE))</f>
        <v>0</v>
      </c>
      <c r="AN415" s="311">
        <f>IF(AM415="Neg","Neg",AM415*VLOOKUP($D415,$D$1422:$AY$1445,COLUMNS($D415:AN415),FALSE))</f>
        <v>0</v>
      </c>
      <c r="AO415" s="311">
        <f>IF(AN415="Neg","Neg",AN415*VLOOKUP($D415,$D$1422:$AY$1445,COLUMNS($D415:AO415),FALSE))</f>
        <v>0</v>
      </c>
      <c r="AP415" s="311">
        <f>IF(AO415="Neg","Neg",AO415*VLOOKUP($D415,$D$1422:$AY$1445,COLUMNS($D415:AP415),FALSE))</f>
        <v>0</v>
      </c>
      <c r="AQ415" s="311">
        <f>IF(AP415="Neg","Neg",AP415*VLOOKUP($D415,$D$1422:$AY$1445,COLUMNS($D415:AQ415),FALSE))</f>
        <v>0</v>
      </c>
      <c r="AR415" s="311">
        <f>IF(AQ415="Neg","Neg",AQ415*VLOOKUP($D415,$D$1422:$AY$1445,COLUMNS($D415:AR415),FALSE))</f>
        <v>0</v>
      </c>
      <c r="AS415" s="311">
        <f>IF(AR415="Neg","Neg",AR415*VLOOKUP($D415,$D$1422:$AY$1445,COLUMNS($D415:AS415),FALSE))</f>
        <v>0</v>
      </c>
      <c r="AT415" s="311">
        <f>IF(AS415="Neg","Neg",AS415*VLOOKUP($D415,$D$1422:$AY$1445,COLUMNS($D415:AT415),FALSE))</f>
        <v>0</v>
      </c>
      <c r="AU415" s="311">
        <f>IF(AT415="Neg","Neg",AT415*VLOOKUP($D415,$D$1422:$AY$1445,COLUMNS($D415:AU415),FALSE))</f>
        <v>0</v>
      </c>
      <c r="AV415" s="311">
        <f>IF(AU415="Neg","Neg",AU415*VLOOKUP($D415,$D$1422:$AY$1445,COLUMNS($D415:AV415),FALSE))</f>
        <v>0</v>
      </c>
      <c r="AW415" s="311">
        <f>IF(AV415="Neg","Neg",AV415*VLOOKUP($D415,$D$1422:$AY$1445,COLUMNS($D415:AW415),FALSE))</f>
        <v>0</v>
      </c>
      <c r="AX415" s="311">
        <f>IF(AW415="Neg","Neg",AW415*VLOOKUP($D415,$D$1422:$AY$1445,COLUMNS($D415:AX415),FALSE))</f>
        <v>0</v>
      </c>
      <c r="AY415" s="311">
        <f>IF(AX415="Neg","Neg",AX415*VLOOKUP($D415,$D$1422:$AY$1445,COLUMNS($D415:AY415),FALSE))</f>
        <v>0</v>
      </c>
      <c r="AZ415" s="311">
        <f>IF(AY415="Neg","Neg",AY415*VLOOKUP($D415,$D$1422:AZ$1445,COLUMNS($D415:AZ415),FALSE))</f>
        <v>0</v>
      </c>
      <c r="BA415" s="311">
        <f>IF(AZ415="Neg","Neg",AZ415*VLOOKUP($D415,$D$1422:BA$1445,COLUMNS($D415:BA415),FALSE))</f>
        <v>0</v>
      </c>
      <c r="BB415" s="311">
        <f>IF(BA415="Neg","Neg",BA415*VLOOKUP($D415,$D$1422:BB$1445,COLUMNS($D415:BB415),FALSE))</f>
        <v>0</v>
      </c>
      <c r="BC415" s="311">
        <f>IF(BB415="Neg","Neg",BB415*VLOOKUP($D415,$D$1422:BC$1445,COLUMNS($D415:BC415),FALSE))</f>
        <v>0</v>
      </c>
    </row>
    <row r="416" spans="1:55">
      <c r="A416" s="304"/>
      <c r="B416" s="135" t="s">
        <v>1016</v>
      </c>
      <c r="C416" s="309" t="s">
        <v>274</v>
      </c>
      <c r="D416" s="166" t="s">
        <v>227</v>
      </c>
      <c r="E416" s="168"/>
      <c r="F416" s="168"/>
      <c r="G416" s="168"/>
      <c r="H416" s="168"/>
      <c r="I416" s="168"/>
      <c r="J416" s="168"/>
      <c r="K416" s="168"/>
      <c r="L416" s="168"/>
      <c r="M416" s="168"/>
      <c r="N416" s="310"/>
      <c r="O416" s="310"/>
      <c r="P416" s="310"/>
      <c r="Q416" s="310"/>
      <c r="R416" s="310"/>
      <c r="S416" s="310"/>
      <c r="T416" s="310"/>
      <c r="U416" s="310"/>
      <c r="V416" s="310"/>
      <c r="W416" s="310"/>
      <c r="X416" s="310"/>
      <c r="Y416" s="310"/>
      <c r="Z416" s="310"/>
      <c r="AA416" s="310"/>
      <c r="AB416" s="310"/>
      <c r="AC416" s="310"/>
      <c r="AD416" s="310"/>
      <c r="AE416" s="310"/>
      <c r="AF416" s="310"/>
      <c r="AG416" s="310"/>
      <c r="AH416" s="310"/>
      <c r="AI416" s="310">
        <v>-30</v>
      </c>
      <c r="AJ416" s="310">
        <v>-50</v>
      </c>
      <c r="AK416" s="310">
        <v>-60</v>
      </c>
      <c r="AL416" s="311">
        <f>IF(AK416="Neg","Neg",AK416*VLOOKUP($D416,$D$1422:$AY$1445,COLUMNS($D416:AL416),FALSE))</f>
        <v>-63.603456039774471</v>
      </c>
      <c r="AM416" s="311">
        <f>IF(AL416="Neg","Neg",AL416*VLOOKUP($D416,$D$1422:$AY$1445,COLUMNS($D416:AM416),FALSE))</f>
        <v>-66.895910633826745</v>
      </c>
      <c r="AN416" s="311">
        <f>IF(AM416="Neg","Neg",AM416*VLOOKUP($D416,$D$1422:$AY$1445,COLUMNS($D416:AN416),FALSE))</f>
        <v>-71.291959519777961</v>
      </c>
      <c r="AO416" s="311">
        <f>IF(AN416="Neg","Neg",AN416*VLOOKUP($D416,$D$1422:$AY$1445,COLUMNS($D416:AO416),FALSE))</f>
        <v>-75.242652228755915</v>
      </c>
      <c r="AP416" s="311">
        <f>IF(AO416="Neg","Neg",AO416*VLOOKUP($D416,$D$1422:$AY$1445,COLUMNS($D416:AP416),FALSE))</f>
        <v>-79.025651694181022</v>
      </c>
      <c r="AQ416" s="311">
        <f>IF(AP416="Neg","Neg",AP416*VLOOKUP($D416,$D$1422:$AY$1445,COLUMNS($D416:AQ416),FALSE))</f>
        <v>-79.218993998541094</v>
      </c>
      <c r="AR416" s="311">
        <f>IF(AQ416="Neg","Neg",AQ416*VLOOKUP($D416,$D$1422:$AY$1445,COLUMNS($D416:AR416),FALSE))</f>
        <v>-79.189605546938552</v>
      </c>
      <c r="AS416" s="311">
        <f>IF(AR416="Neg","Neg",AR416*VLOOKUP($D416,$D$1422:$AY$1445,COLUMNS($D416:AS416),FALSE))</f>
        <v>-82.946271274368556</v>
      </c>
      <c r="AT416" s="311">
        <f>IF(AS416="Neg","Neg",AS416*VLOOKUP($D416,$D$1422:$AY$1445,COLUMNS($D416:AT416),FALSE))</f>
        <v>-85.80037446575426</v>
      </c>
      <c r="AU416" s="311">
        <f>IF(AT416="Neg","Neg",AT416*VLOOKUP($D416,$D$1422:$AY$1445,COLUMNS($D416:AU416),FALSE))</f>
        <v>-88.421476743359264</v>
      </c>
      <c r="AV416" s="311">
        <f>IF(AU416="Neg","Neg",AU416*VLOOKUP($D416,$D$1422:$AY$1445,COLUMNS($D416:AV416),FALSE))</f>
        <v>-92.492040627690955</v>
      </c>
      <c r="AW416" s="311">
        <f>IF(AV416="Neg","Neg",AV416*VLOOKUP($D416,$D$1422:$AY$1445,COLUMNS($D416:AW416),FALSE))</f>
        <v>-96.482181276185585</v>
      </c>
      <c r="AX416" s="311">
        <f>IF(AW416="Neg","Neg",AW416*VLOOKUP($D416,$D$1422:$AY$1445,COLUMNS($D416:AX416),FALSE))</f>
        <v>-98.783433972102003</v>
      </c>
      <c r="AY416" s="311">
        <f>IF(AX416="Neg","Neg",AX416*VLOOKUP($D416,$D$1422:$AY$1445,COLUMNS($D416:AY416),FALSE))</f>
        <v>-102.32205634893252</v>
      </c>
      <c r="AZ416" s="311">
        <f>IF(AY416="Neg","Neg",AY416*VLOOKUP($D416,$D$1422:AZ$1445,COLUMNS($D416:AZ416),FALSE))</f>
        <v>-106.43485954900837</v>
      </c>
      <c r="BA416" s="311">
        <f>IF(AZ416="Neg","Neg",AZ416*VLOOKUP($D416,$D$1422:BA$1445,COLUMNS($D416:BA416),FALSE))</f>
        <v>-110.93634872189199</v>
      </c>
      <c r="BB416" s="311">
        <f>IF(BA416="Neg","Neg",BA416*VLOOKUP($D416,$D$1422:BB$1445,COLUMNS($D416:BB416),FALSE))</f>
        <v>-115.30585319994412</v>
      </c>
      <c r="BC416" s="311">
        <f>IF(BB416="Neg","Neg",BB416*VLOOKUP($D416,$D$1422:BC$1445,COLUMNS($D416:BC416),FALSE))</f>
        <v>-120.15842376777852</v>
      </c>
    </row>
    <row r="417" spans="1:55">
      <c r="A417" s="304"/>
      <c r="B417" s="135" t="s">
        <v>1016</v>
      </c>
      <c r="C417" s="309" t="s">
        <v>275</v>
      </c>
      <c r="D417" s="166" t="s">
        <v>227</v>
      </c>
      <c r="E417" s="168"/>
      <c r="F417" s="168"/>
      <c r="G417" s="168"/>
      <c r="H417" s="168"/>
      <c r="I417" s="168"/>
      <c r="J417" s="168"/>
      <c r="K417" s="168"/>
      <c r="L417" s="168"/>
      <c r="M417" s="168"/>
      <c r="N417" s="310"/>
      <c r="O417" s="310"/>
      <c r="P417" s="310"/>
      <c r="Q417" s="310"/>
      <c r="R417" s="310"/>
      <c r="S417" s="310"/>
      <c r="T417" s="310"/>
      <c r="U417" s="310"/>
      <c r="V417" s="310"/>
      <c r="W417" s="310"/>
      <c r="X417" s="310"/>
      <c r="Y417" s="310"/>
      <c r="Z417" s="310"/>
      <c r="AA417" s="310"/>
      <c r="AB417" s="310"/>
      <c r="AC417" s="310"/>
      <c r="AD417" s="310"/>
      <c r="AE417" s="310"/>
      <c r="AF417" s="310"/>
      <c r="AG417" s="310"/>
      <c r="AH417" s="310"/>
      <c r="AI417" s="310">
        <v>0</v>
      </c>
      <c r="AJ417" s="310">
        <v>-95</v>
      </c>
      <c r="AK417" s="310">
        <v>-165</v>
      </c>
      <c r="AL417" s="311">
        <f>IF(AK417="Neg","Neg",AK417*VLOOKUP($D417,$D$1422:$AY$1445,COLUMNS($D417:AL417),FALSE))</f>
        <v>-174.90950410937981</v>
      </c>
      <c r="AM417" s="311">
        <f>IF(AL417="Neg","Neg",AL417*VLOOKUP($D417,$D$1422:$AY$1445,COLUMNS($D417:AM417),FALSE))</f>
        <v>-183.96375424302354</v>
      </c>
      <c r="AN417" s="311">
        <f>IF(AM417="Neg","Neg",AM417*VLOOKUP($D417,$D$1422:$AY$1445,COLUMNS($D417:AN417),FALSE))</f>
        <v>-196.05288867938938</v>
      </c>
      <c r="AO417" s="311">
        <f>IF(AN417="Neg","Neg",AN417*VLOOKUP($D417,$D$1422:$AY$1445,COLUMNS($D417:AO417),FALSE))</f>
        <v>-206.91729362907876</v>
      </c>
      <c r="AP417" s="311">
        <f>IF(AO417="Neg","Neg",AO417*VLOOKUP($D417,$D$1422:$AY$1445,COLUMNS($D417:AP417),FALSE))</f>
        <v>-217.32054215899782</v>
      </c>
      <c r="AQ417" s="311">
        <f>IF(AP417="Neg","Neg",AP417*VLOOKUP($D417,$D$1422:$AY$1445,COLUMNS($D417:AQ417),FALSE))</f>
        <v>-217.85223349598803</v>
      </c>
      <c r="AR417" s="311">
        <f>IF(AQ417="Neg","Neg",AQ417*VLOOKUP($D417,$D$1422:$AY$1445,COLUMNS($D417:AR417),FALSE))</f>
        <v>-217.77141525408103</v>
      </c>
      <c r="AS417" s="311">
        <f>IF(AR417="Neg","Neg",AR417*VLOOKUP($D417,$D$1422:$AY$1445,COLUMNS($D417:AS417),FALSE))</f>
        <v>-228.10224600451355</v>
      </c>
      <c r="AT417" s="311">
        <f>IF(AS417="Neg","Neg",AS417*VLOOKUP($D417,$D$1422:$AY$1445,COLUMNS($D417:AT417),FALSE))</f>
        <v>-235.95102978082423</v>
      </c>
      <c r="AU417" s="311">
        <f>IF(AT417="Neg","Neg",AT417*VLOOKUP($D417,$D$1422:$AY$1445,COLUMNS($D417:AU417),FALSE))</f>
        <v>-243.15906104423797</v>
      </c>
      <c r="AV417" s="311">
        <f>IF(AU417="Neg","Neg",AU417*VLOOKUP($D417,$D$1422:$AY$1445,COLUMNS($D417:AV417),FALSE))</f>
        <v>-254.3531117261501</v>
      </c>
      <c r="AW417" s="311">
        <f>IF(AV417="Neg","Neg",AV417*VLOOKUP($D417,$D$1422:$AY$1445,COLUMNS($D417:AW417),FALSE))</f>
        <v>-265.32599850951033</v>
      </c>
      <c r="AX417" s="311">
        <f>IF(AW417="Neg","Neg",AW417*VLOOKUP($D417,$D$1422:$AY$1445,COLUMNS($D417:AX417),FALSE))</f>
        <v>-271.6544434232805</v>
      </c>
      <c r="AY417" s="311">
        <f>IF(AX417="Neg","Neg",AX417*VLOOKUP($D417,$D$1422:$AY$1445,COLUMNS($D417:AY417),FALSE))</f>
        <v>-281.38565495956442</v>
      </c>
      <c r="AZ417" s="311">
        <f>IF(AY417="Neg","Neg",AY417*VLOOKUP($D417,$D$1422:AZ$1445,COLUMNS($D417:AZ417),FALSE))</f>
        <v>-292.69586375977298</v>
      </c>
      <c r="BA417" s="311">
        <f>IF(AZ417="Neg","Neg",AZ417*VLOOKUP($D417,$D$1422:BA$1445,COLUMNS($D417:BA417),FALSE))</f>
        <v>-305.07495898520295</v>
      </c>
      <c r="BB417" s="311">
        <f>IF(BA417="Neg","Neg",BA417*VLOOKUP($D417,$D$1422:BB$1445,COLUMNS($D417:BB417),FALSE))</f>
        <v>-317.09109629984636</v>
      </c>
      <c r="BC417" s="311">
        <f>IF(BB417="Neg","Neg",BB417*VLOOKUP($D417,$D$1422:BC$1445,COLUMNS($D417:BC417),FALSE))</f>
        <v>-330.43566536139093</v>
      </c>
    </row>
    <row r="418" spans="1:55">
      <c r="A418" s="304"/>
      <c r="B418" s="135" t="s">
        <v>1016</v>
      </c>
      <c r="C418" s="309" t="s">
        <v>275</v>
      </c>
      <c r="D418" s="166" t="s">
        <v>791</v>
      </c>
      <c r="E418" s="168"/>
      <c r="F418" s="168"/>
      <c r="G418" s="168"/>
      <c r="H418" s="168"/>
      <c r="I418" s="168"/>
      <c r="J418" s="168"/>
      <c r="K418" s="168"/>
      <c r="L418" s="168"/>
      <c r="M418" s="168"/>
      <c r="N418" s="310"/>
      <c r="O418" s="310"/>
      <c r="P418" s="310"/>
      <c r="Q418" s="310"/>
      <c r="R418" s="310"/>
      <c r="S418" s="310"/>
      <c r="T418" s="310"/>
      <c r="U418" s="310"/>
      <c r="V418" s="310"/>
      <c r="W418" s="310"/>
      <c r="X418" s="310"/>
      <c r="Y418" s="310"/>
      <c r="Z418" s="310"/>
      <c r="AA418" s="310"/>
      <c r="AB418" s="310"/>
      <c r="AC418" s="310"/>
      <c r="AD418" s="310"/>
      <c r="AE418" s="310"/>
      <c r="AF418" s="310"/>
      <c r="AG418" s="310"/>
      <c r="AH418" s="310"/>
      <c r="AI418" s="310">
        <v>0</v>
      </c>
      <c r="AJ418" s="310">
        <v>-95</v>
      </c>
      <c r="AK418" s="310">
        <v>-165</v>
      </c>
      <c r="AL418" s="311">
        <f>IF(AK418="Neg","Neg",AK418*VLOOKUP($D418,$D$1422:$AY$1445,COLUMNS($D418:AL418),FALSE))</f>
        <v>-174.90950410937981</v>
      </c>
      <c r="AM418" s="311">
        <f>IF(AL418="Neg","Neg",AL418*VLOOKUP($D418,$D$1422:$AY$1445,COLUMNS($D418:AM418),FALSE))</f>
        <v>-183.96375424302354</v>
      </c>
      <c r="AN418" s="311">
        <f>IF(AM418="Neg","Neg",AM418*VLOOKUP($D418,$D$1422:$AY$1445,COLUMNS($D418:AN418),FALSE))</f>
        <v>-196.05288867938938</v>
      </c>
      <c r="AO418" s="311">
        <f>IF(AN418="Neg","Neg",AN418*VLOOKUP($D418,$D$1422:$AY$1445,COLUMNS($D418:AO418),FALSE))</f>
        <v>-206.91729362907876</v>
      </c>
      <c r="AP418" s="311">
        <f>IF(AO418="Neg","Neg",AO418*VLOOKUP($D418,$D$1422:$AY$1445,COLUMNS($D418:AP418),FALSE))</f>
        <v>-217.32054215899782</v>
      </c>
      <c r="AQ418" s="311">
        <f>IF(AP418="Neg","Neg",AP418*VLOOKUP($D418,$D$1422:$AY$1445,COLUMNS($D418:AQ418),FALSE))</f>
        <v>-217.85223349598803</v>
      </c>
      <c r="AR418" s="311">
        <f>IF(AQ418="Neg","Neg",AQ418*VLOOKUP($D418,$D$1422:$AY$1445,COLUMNS($D418:AR418),FALSE))</f>
        <v>-217.77141525408103</v>
      </c>
      <c r="AS418" s="311">
        <f>IF(AR418="Neg","Neg",AR418*VLOOKUP($D418,$D$1422:$AY$1445,COLUMNS($D418:AS418),FALSE))</f>
        <v>-228.10224600451355</v>
      </c>
      <c r="AT418" s="311">
        <f>IF(AS418="Neg","Neg",AS418*VLOOKUP($D418,$D$1422:$AY$1445,COLUMNS($D418:AT418),FALSE))</f>
        <v>-235.95102978082423</v>
      </c>
      <c r="AU418" s="311">
        <f>IF(AT418="Neg","Neg",AT418*VLOOKUP($D418,$D$1422:$AY$1445,COLUMNS($D418:AU418),FALSE))</f>
        <v>-243.15906104423797</v>
      </c>
      <c r="AV418" s="311">
        <f>IF(AU418="Neg","Neg",AU418*VLOOKUP($D418,$D$1422:$AY$1445,COLUMNS($D418:AV418),FALSE))</f>
        <v>-254.3531117261501</v>
      </c>
      <c r="AW418" s="311">
        <f>IF(AV418="Neg","Neg",AV418*VLOOKUP($D418,$D$1422:$AY$1445,COLUMNS($D418:AW418),FALSE))</f>
        <v>-265.32599850951033</v>
      </c>
      <c r="AX418" s="311">
        <f>IF(AW418="Neg","Neg",AW418*VLOOKUP($D418,$D$1422:$AY$1445,COLUMNS($D418:AX418),FALSE))</f>
        <v>-271.6544434232805</v>
      </c>
      <c r="AY418" s="311">
        <f>IF(AX418="Neg","Neg",AX418*VLOOKUP($D418,$D$1422:$AY$1445,COLUMNS($D418:AY418),FALSE))</f>
        <v>-281.38565495956442</v>
      </c>
      <c r="AZ418" s="311">
        <f>IF(AY418="Neg","Neg",AY418*VLOOKUP($D418,$D$1422:AZ$1445,COLUMNS($D418:AZ418),FALSE))</f>
        <v>-292.69586375977298</v>
      </c>
      <c r="BA418" s="311">
        <f>IF(AZ418="Neg","Neg",AZ418*VLOOKUP($D418,$D$1422:BA$1445,COLUMNS($D418:BA418),FALSE))</f>
        <v>-305.07495898520295</v>
      </c>
      <c r="BB418" s="311">
        <f>IF(BA418="Neg","Neg",BA418*VLOOKUP($D418,$D$1422:BB$1445,COLUMNS($D418:BB418),FALSE))</f>
        <v>-317.09109629984636</v>
      </c>
      <c r="BC418" s="311">
        <f>IF(BB418="Neg","Neg",BB418*VLOOKUP($D418,$D$1422:BC$1445,COLUMNS($D418:BC418),FALSE))</f>
        <v>-330.43566536139093</v>
      </c>
    </row>
    <row r="419" spans="1:55">
      <c r="A419" s="304"/>
      <c r="B419" s="135" t="s">
        <v>1016</v>
      </c>
      <c r="C419" s="309" t="s">
        <v>276</v>
      </c>
      <c r="D419" s="166" t="s">
        <v>227</v>
      </c>
      <c r="E419" s="168"/>
      <c r="F419" s="168"/>
      <c r="G419" s="168"/>
      <c r="H419" s="168"/>
      <c r="I419" s="168"/>
      <c r="J419" s="168"/>
      <c r="K419" s="168"/>
      <c r="L419" s="168"/>
      <c r="M419" s="168"/>
      <c r="N419" s="310"/>
      <c r="O419" s="310"/>
      <c r="P419" s="310"/>
      <c r="Q419" s="310"/>
      <c r="R419" s="310"/>
      <c r="S419" s="310"/>
      <c r="T419" s="310"/>
      <c r="U419" s="310"/>
      <c r="V419" s="310"/>
      <c r="W419" s="310"/>
      <c r="X419" s="310"/>
      <c r="Y419" s="310"/>
      <c r="Z419" s="310"/>
      <c r="AA419" s="310"/>
      <c r="AB419" s="310"/>
      <c r="AC419" s="310"/>
      <c r="AD419" s="310"/>
      <c r="AE419" s="310"/>
      <c r="AF419" s="310"/>
      <c r="AG419" s="310"/>
      <c r="AH419" s="310"/>
      <c r="AI419" s="310">
        <v>0</v>
      </c>
      <c r="AJ419" s="310">
        <v>-45</v>
      </c>
      <c r="AK419" s="310">
        <v>-45</v>
      </c>
      <c r="AL419" s="311">
        <f>IF(AK419="Neg","Neg",AK419*VLOOKUP($D419,$D$1422:$AY$1445,COLUMNS($D419:AL419),FALSE))</f>
        <v>-47.702592029830853</v>
      </c>
      <c r="AM419" s="311">
        <f>IF(AL419="Neg","Neg",AL419*VLOOKUP($D419,$D$1422:$AY$1445,COLUMNS($D419:AM419),FALSE))</f>
        <v>-50.171932975370055</v>
      </c>
      <c r="AN419" s="311">
        <f>IF(AM419="Neg","Neg",AM419*VLOOKUP($D419,$D$1422:$AY$1445,COLUMNS($D419:AN419),FALSE))</f>
        <v>-53.468969639833468</v>
      </c>
      <c r="AO419" s="311">
        <f>IF(AN419="Neg","Neg",AN419*VLOOKUP($D419,$D$1422:$AY$1445,COLUMNS($D419:AO419),FALSE))</f>
        <v>-56.431989171566933</v>
      </c>
      <c r="AP419" s="311">
        <f>IF(AO419="Neg","Neg",AO419*VLOOKUP($D419,$D$1422:$AY$1445,COLUMNS($D419:AP419),FALSE))</f>
        <v>-59.269238770635766</v>
      </c>
      <c r="AQ419" s="311">
        <f>IF(AP419="Neg","Neg",AP419*VLOOKUP($D419,$D$1422:$AY$1445,COLUMNS($D419:AQ419),FALSE))</f>
        <v>-59.414245498905821</v>
      </c>
      <c r="AR419" s="311">
        <f>IF(AQ419="Neg","Neg",AQ419*VLOOKUP($D419,$D$1422:$AY$1445,COLUMNS($D419:AR419),FALSE))</f>
        <v>-59.39220416020391</v>
      </c>
      <c r="AS419" s="311">
        <f>IF(AR419="Neg","Neg",AR419*VLOOKUP($D419,$D$1422:$AY$1445,COLUMNS($D419:AS419),FALSE))</f>
        <v>-62.209703455776413</v>
      </c>
      <c r="AT419" s="311">
        <f>IF(AS419="Neg","Neg",AS419*VLOOKUP($D419,$D$1422:$AY$1445,COLUMNS($D419:AT419),FALSE))</f>
        <v>-64.350280849315695</v>
      </c>
      <c r="AU419" s="311">
        <f>IF(AT419="Neg","Neg",AT419*VLOOKUP($D419,$D$1422:$AY$1445,COLUMNS($D419:AU419),FALSE))</f>
        <v>-66.316107557519445</v>
      </c>
      <c r="AV419" s="311">
        <f>IF(AU419="Neg","Neg",AU419*VLOOKUP($D419,$D$1422:$AY$1445,COLUMNS($D419:AV419),FALSE))</f>
        <v>-69.369030470768209</v>
      </c>
      <c r="AW419" s="311">
        <f>IF(AV419="Neg","Neg",AV419*VLOOKUP($D419,$D$1422:$AY$1445,COLUMNS($D419:AW419),FALSE))</f>
        <v>-72.361635957139171</v>
      </c>
      <c r="AX419" s="311">
        <f>IF(AW419="Neg","Neg",AW419*VLOOKUP($D419,$D$1422:$AY$1445,COLUMNS($D419:AX419),FALSE))</f>
        <v>-74.087575479076477</v>
      </c>
      <c r="AY419" s="311">
        <f>IF(AX419="Neg","Neg",AX419*VLOOKUP($D419,$D$1422:$AY$1445,COLUMNS($D419:AY419),FALSE))</f>
        <v>-76.741542261699365</v>
      </c>
      <c r="AZ419" s="311">
        <f>IF(AY419="Neg","Neg",AY419*VLOOKUP($D419,$D$1422:AZ$1445,COLUMNS($D419:AZ419),FALSE))</f>
        <v>-79.826144661756246</v>
      </c>
      <c r="BA419" s="311">
        <f>IF(AZ419="Neg","Neg",AZ419*VLOOKUP($D419,$D$1422:BA$1445,COLUMNS($D419:BA419),FALSE))</f>
        <v>-83.202261541418963</v>
      </c>
      <c r="BB419" s="311">
        <f>IF(BA419="Neg","Neg",BA419*VLOOKUP($D419,$D$1422:BB$1445,COLUMNS($D419:BB419),FALSE))</f>
        <v>-86.479389899958065</v>
      </c>
      <c r="BC419" s="311">
        <f>IF(BB419="Neg","Neg",BB419*VLOOKUP($D419,$D$1422:BC$1445,COLUMNS($D419:BC419),FALSE))</f>
        <v>-90.118817825833858</v>
      </c>
    </row>
    <row r="420" spans="1:55">
      <c r="A420" s="304"/>
      <c r="B420" s="135" t="s">
        <v>1016</v>
      </c>
      <c r="C420" s="309" t="s">
        <v>276</v>
      </c>
      <c r="D420" s="166" t="s">
        <v>791</v>
      </c>
      <c r="E420" s="168"/>
      <c r="F420" s="168"/>
      <c r="G420" s="168"/>
      <c r="H420" s="168"/>
      <c r="I420" s="168"/>
      <c r="J420" s="168"/>
      <c r="K420" s="168"/>
      <c r="L420" s="168"/>
      <c r="M420" s="168"/>
      <c r="N420" s="310"/>
      <c r="O420" s="310"/>
      <c r="P420" s="310"/>
      <c r="Q420" s="310"/>
      <c r="R420" s="310"/>
      <c r="S420" s="310"/>
      <c r="T420" s="310"/>
      <c r="U420" s="310"/>
      <c r="V420" s="310"/>
      <c r="W420" s="310"/>
      <c r="X420" s="310"/>
      <c r="Y420" s="310"/>
      <c r="Z420" s="310"/>
      <c r="AA420" s="310"/>
      <c r="AB420" s="310"/>
      <c r="AC420" s="310"/>
      <c r="AD420" s="310"/>
      <c r="AE420" s="310"/>
      <c r="AF420" s="310"/>
      <c r="AG420" s="310"/>
      <c r="AH420" s="310"/>
      <c r="AI420" s="310">
        <v>0</v>
      </c>
      <c r="AJ420" s="310">
        <v>-45</v>
      </c>
      <c r="AK420" s="310">
        <v>-45</v>
      </c>
      <c r="AL420" s="311">
        <f>IF(AK420="Neg","Neg",AK420*VLOOKUP($D420,$D$1422:$AY$1445,COLUMNS($D420:AL420),FALSE))</f>
        <v>-47.702592029830853</v>
      </c>
      <c r="AM420" s="311">
        <f>IF(AL420="Neg","Neg",AL420*VLOOKUP($D420,$D$1422:$AY$1445,COLUMNS($D420:AM420),FALSE))</f>
        <v>-50.171932975370055</v>
      </c>
      <c r="AN420" s="311">
        <f>IF(AM420="Neg","Neg",AM420*VLOOKUP($D420,$D$1422:$AY$1445,COLUMNS($D420:AN420),FALSE))</f>
        <v>-53.468969639833468</v>
      </c>
      <c r="AO420" s="311">
        <f>IF(AN420="Neg","Neg",AN420*VLOOKUP($D420,$D$1422:$AY$1445,COLUMNS($D420:AO420),FALSE))</f>
        <v>-56.431989171566933</v>
      </c>
      <c r="AP420" s="311">
        <f>IF(AO420="Neg","Neg",AO420*VLOOKUP($D420,$D$1422:$AY$1445,COLUMNS($D420:AP420),FALSE))</f>
        <v>-59.269238770635766</v>
      </c>
      <c r="AQ420" s="311">
        <f>IF(AP420="Neg","Neg",AP420*VLOOKUP($D420,$D$1422:$AY$1445,COLUMNS($D420:AQ420),FALSE))</f>
        <v>-59.414245498905821</v>
      </c>
      <c r="AR420" s="311">
        <f>IF(AQ420="Neg","Neg",AQ420*VLOOKUP($D420,$D$1422:$AY$1445,COLUMNS($D420:AR420),FALSE))</f>
        <v>-59.39220416020391</v>
      </c>
      <c r="AS420" s="311">
        <f>IF(AR420="Neg","Neg",AR420*VLOOKUP($D420,$D$1422:$AY$1445,COLUMNS($D420:AS420),FALSE))</f>
        <v>-62.209703455776413</v>
      </c>
      <c r="AT420" s="311">
        <f>IF(AS420="Neg","Neg",AS420*VLOOKUP($D420,$D$1422:$AY$1445,COLUMNS($D420:AT420),FALSE))</f>
        <v>-64.350280849315695</v>
      </c>
      <c r="AU420" s="311">
        <f>IF(AT420="Neg","Neg",AT420*VLOOKUP($D420,$D$1422:$AY$1445,COLUMNS($D420:AU420),FALSE))</f>
        <v>-66.316107557519445</v>
      </c>
      <c r="AV420" s="311">
        <f>IF(AU420="Neg","Neg",AU420*VLOOKUP($D420,$D$1422:$AY$1445,COLUMNS($D420:AV420),FALSE))</f>
        <v>-69.369030470768209</v>
      </c>
      <c r="AW420" s="311">
        <f>IF(AV420="Neg","Neg",AV420*VLOOKUP($D420,$D$1422:$AY$1445,COLUMNS($D420:AW420),FALSE))</f>
        <v>-72.361635957139171</v>
      </c>
      <c r="AX420" s="311">
        <f>IF(AW420="Neg","Neg",AW420*VLOOKUP($D420,$D$1422:$AY$1445,COLUMNS($D420:AX420),FALSE))</f>
        <v>-74.087575479076477</v>
      </c>
      <c r="AY420" s="311">
        <f>IF(AX420="Neg","Neg",AX420*VLOOKUP($D420,$D$1422:$AY$1445,COLUMNS($D420:AY420),FALSE))</f>
        <v>-76.741542261699365</v>
      </c>
      <c r="AZ420" s="311">
        <f>IF(AY420="Neg","Neg",AY420*VLOOKUP($D420,$D$1422:AZ$1445,COLUMNS($D420:AZ420),FALSE))</f>
        <v>-79.826144661756246</v>
      </c>
      <c r="BA420" s="311">
        <f>IF(AZ420="Neg","Neg",AZ420*VLOOKUP($D420,$D$1422:BA$1445,COLUMNS($D420:BA420),FALSE))</f>
        <v>-83.202261541418963</v>
      </c>
      <c r="BB420" s="311">
        <f>IF(BA420="Neg","Neg",BA420*VLOOKUP($D420,$D$1422:BB$1445,COLUMNS($D420:BB420),FALSE))</f>
        <v>-86.479389899958065</v>
      </c>
      <c r="BC420" s="311">
        <f>IF(BB420="Neg","Neg",BB420*VLOOKUP($D420,$D$1422:BC$1445,COLUMNS($D420:BC420),FALSE))</f>
        <v>-90.118817825833858</v>
      </c>
    </row>
    <row r="421" spans="1:55">
      <c r="A421" s="304"/>
      <c r="B421" s="135" t="s">
        <v>1016</v>
      </c>
      <c r="C421" s="309" t="s">
        <v>277</v>
      </c>
      <c r="D421" s="166" t="s">
        <v>791</v>
      </c>
      <c r="E421" s="168"/>
      <c r="F421" s="168"/>
      <c r="G421" s="168"/>
      <c r="H421" s="168"/>
      <c r="I421" s="168"/>
      <c r="J421" s="168"/>
      <c r="K421" s="168"/>
      <c r="L421" s="168"/>
      <c r="M421" s="168"/>
      <c r="N421" s="310"/>
      <c r="O421" s="310"/>
      <c r="P421" s="310"/>
      <c r="Q421" s="310"/>
      <c r="R421" s="310"/>
      <c r="S421" s="310"/>
      <c r="T421" s="310"/>
      <c r="U421" s="310"/>
      <c r="V421" s="310"/>
      <c r="W421" s="310"/>
      <c r="X421" s="310"/>
      <c r="Y421" s="310"/>
      <c r="Z421" s="310"/>
      <c r="AA421" s="310"/>
      <c r="AB421" s="310"/>
      <c r="AC421" s="310"/>
      <c r="AD421" s="310"/>
      <c r="AE421" s="310"/>
      <c r="AF421" s="310"/>
      <c r="AG421" s="310"/>
      <c r="AH421" s="310"/>
      <c r="AI421" s="310">
        <v>-60</v>
      </c>
      <c r="AJ421" s="310">
        <v>-100</v>
      </c>
      <c r="AK421" s="310">
        <v>-65</v>
      </c>
      <c r="AL421" s="311">
        <f>IF(AK421="Neg","Neg",AK421*VLOOKUP($D421,$D$1422:$AY$1445,COLUMNS($D421:AL421),FALSE))</f>
        <v>-68.903744043089006</v>
      </c>
      <c r="AM421" s="311">
        <f>IF(AL421="Neg","Neg",AL421*VLOOKUP($D421,$D$1422:$AY$1445,COLUMNS($D421:AM421),FALSE))</f>
        <v>-72.470569853312298</v>
      </c>
      <c r="AN421" s="311">
        <f>IF(AM421="Neg","Neg",AM421*VLOOKUP($D421,$D$1422:$AY$1445,COLUMNS($D421:AN421),FALSE))</f>
        <v>-77.232956146426119</v>
      </c>
      <c r="AO421" s="311">
        <f>IF(AN421="Neg","Neg",AN421*VLOOKUP($D421,$D$1422:$AY$1445,COLUMNS($D421:AO421),FALSE))</f>
        <v>-81.512873247818902</v>
      </c>
      <c r="AP421" s="311">
        <f>IF(AO421="Neg","Neg",AO421*VLOOKUP($D421,$D$1422:$AY$1445,COLUMNS($D421:AP421),FALSE))</f>
        <v>-85.611122668696112</v>
      </c>
      <c r="AQ421" s="311">
        <f>IF(AP421="Neg","Neg",AP421*VLOOKUP($D421,$D$1422:$AY$1445,COLUMNS($D421:AQ421),FALSE))</f>
        <v>-85.820576831752859</v>
      </c>
      <c r="AR421" s="311">
        <f>IF(AQ421="Neg","Neg",AQ421*VLOOKUP($D421,$D$1422:$AY$1445,COLUMNS($D421:AR421),FALSE))</f>
        <v>-85.788739342516777</v>
      </c>
      <c r="AS421" s="311">
        <f>IF(AR421="Neg","Neg",AR421*VLOOKUP($D421,$D$1422:$AY$1445,COLUMNS($D421:AS421),FALSE))</f>
        <v>-89.85846054723261</v>
      </c>
      <c r="AT421" s="311">
        <f>IF(AS421="Neg","Neg",AS421*VLOOKUP($D421,$D$1422:$AY$1445,COLUMNS($D421:AT421),FALSE))</f>
        <v>-92.950405671233781</v>
      </c>
      <c r="AU421" s="311">
        <f>IF(AT421="Neg","Neg",AT421*VLOOKUP($D421,$D$1422:$AY$1445,COLUMNS($D421:AU421),FALSE))</f>
        <v>-95.789933138639199</v>
      </c>
      <c r="AV421" s="311">
        <f>IF(AU421="Neg","Neg",AU421*VLOOKUP($D421,$D$1422:$AY$1445,COLUMNS($D421:AV421),FALSE))</f>
        <v>-100.19971067999852</v>
      </c>
      <c r="AW421" s="311">
        <f>IF(AV421="Neg","Neg",AV421*VLOOKUP($D421,$D$1422:$AY$1445,COLUMNS($D421:AW421),FALSE))</f>
        <v>-104.52236304920103</v>
      </c>
      <c r="AX421" s="311">
        <f>IF(AW421="Neg","Neg",AW421*VLOOKUP($D421,$D$1422:$AY$1445,COLUMNS($D421:AX421),FALSE))</f>
        <v>-107.01538680311049</v>
      </c>
      <c r="AY421" s="311">
        <f>IF(AX421="Neg","Neg",AX421*VLOOKUP($D421,$D$1422:$AY$1445,COLUMNS($D421:AY421),FALSE))</f>
        <v>-110.84889437801021</v>
      </c>
      <c r="AZ421" s="311">
        <f>IF(AY421="Neg","Neg",AY421*VLOOKUP($D421,$D$1422:AZ$1445,COLUMNS($D421:AZ421),FALSE))</f>
        <v>-115.30443117809237</v>
      </c>
      <c r="BA421" s="311">
        <f>IF(AZ421="Neg","Neg",AZ421*VLOOKUP($D421,$D$1422:BA$1445,COLUMNS($D421:BA421),FALSE))</f>
        <v>-120.18104444871629</v>
      </c>
      <c r="BB421" s="311">
        <f>IF(BA421="Neg","Neg",BA421*VLOOKUP($D421,$D$1422:BB$1445,COLUMNS($D421:BB421),FALSE))</f>
        <v>-124.91467429993945</v>
      </c>
      <c r="BC421" s="311">
        <f>IF(BB421="Neg","Neg",BB421*VLOOKUP($D421,$D$1422:BC$1445,COLUMNS($D421:BC421),FALSE))</f>
        <v>-130.17162574842672</v>
      </c>
    </row>
    <row r="422" spans="1:55">
      <c r="A422" s="304"/>
      <c r="B422" s="135" t="s">
        <v>1016</v>
      </c>
      <c r="C422" s="309" t="s">
        <v>278</v>
      </c>
      <c r="D422" s="166" t="s">
        <v>228</v>
      </c>
      <c r="E422" s="168"/>
      <c r="F422" s="168"/>
      <c r="G422" s="168"/>
      <c r="H422" s="168"/>
      <c r="I422" s="168"/>
      <c r="J422" s="168"/>
      <c r="K422" s="168"/>
      <c r="L422" s="168"/>
      <c r="M422" s="168"/>
      <c r="N422" s="310"/>
      <c r="O422" s="310"/>
      <c r="P422" s="310"/>
      <c r="Q422" s="310"/>
      <c r="R422" s="310"/>
      <c r="S422" s="310"/>
      <c r="T422" s="310"/>
      <c r="U422" s="310"/>
      <c r="V422" s="310"/>
      <c r="W422" s="310"/>
      <c r="X422" s="310"/>
      <c r="Y422" s="310"/>
      <c r="Z422" s="310"/>
      <c r="AA422" s="310"/>
      <c r="AB422" s="310"/>
      <c r="AC422" s="310"/>
      <c r="AD422" s="310"/>
      <c r="AE422" s="310"/>
      <c r="AF422" s="310"/>
      <c r="AG422" s="310"/>
      <c r="AH422" s="310"/>
      <c r="AI422" s="310">
        <v>40</v>
      </c>
      <c r="AJ422" s="310">
        <v>140</v>
      </c>
      <c r="AK422" s="310">
        <v>120</v>
      </c>
      <c r="AL422" s="311">
        <f>IF(AK422="Neg","Neg",AK422*VLOOKUP($D422,$D$1422:$AY$1445,COLUMNS($D422:AL422),FALSE))</f>
        <v>127.20691207954894</v>
      </c>
      <c r="AM422" s="311">
        <f>IF(AL422="Neg","Neg",AL422*VLOOKUP($D422,$D$1422:$AY$1445,COLUMNS($D422:AM422),FALSE))</f>
        <v>133.79182126765349</v>
      </c>
      <c r="AN422" s="311">
        <f>IF(AM422="Neg","Neg",AM422*VLOOKUP($D422,$D$1422:$AY$1445,COLUMNS($D422:AN422),FALSE))</f>
        <v>142.58391903955592</v>
      </c>
      <c r="AO422" s="311">
        <f>IF(AN422="Neg","Neg",AN422*VLOOKUP($D422,$D$1422:$AY$1445,COLUMNS($D422:AO422),FALSE))</f>
        <v>150.48530445751183</v>
      </c>
      <c r="AP422" s="311">
        <f>IF(AO422="Neg","Neg",AO422*VLOOKUP($D422,$D$1422:$AY$1445,COLUMNS($D422:AP422),FALSE))</f>
        <v>158.05130338836204</v>
      </c>
      <c r="AQ422" s="311">
        <f>IF(AP422="Neg","Neg",AP422*VLOOKUP($D422,$D$1422:$AY$1445,COLUMNS($D422:AQ422),FALSE))</f>
        <v>158.43798799708219</v>
      </c>
      <c r="AR422" s="311">
        <f>IF(AQ422="Neg","Neg",AQ422*VLOOKUP($D422,$D$1422:$AY$1445,COLUMNS($D422:AR422),FALSE))</f>
        <v>158.3792110938771</v>
      </c>
      <c r="AS422" s="311">
        <f>IF(AR422="Neg","Neg",AR422*VLOOKUP($D422,$D$1422:$AY$1445,COLUMNS($D422:AS422),FALSE))</f>
        <v>165.89254254873711</v>
      </c>
      <c r="AT422" s="311">
        <f>IF(AS422="Neg","Neg",AS422*VLOOKUP($D422,$D$1422:$AY$1445,COLUMNS($D422:AT422),FALSE))</f>
        <v>171.60074893150852</v>
      </c>
      <c r="AU422" s="311">
        <f>IF(AT422="Neg","Neg",AT422*VLOOKUP($D422,$D$1422:$AY$1445,COLUMNS($D422:AU422),FALSE))</f>
        <v>176.84295348671853</v>
      </c>
      <c r="AV422" s="311">
        <f>IF(AU422="Neg","Neg",AU422*VLOOKUP($D422,$D$1422:$AY$1445,COLUMNS($D422:AV422),FALSE))</f>
        <v>184.98408125538191</v>
      </c>
      <c r="AW422" s="311">
        <f>IF(AV422="Neg","Neg",AV422*VLOOKUP($D422,$D$1422:$AY$1445,COLUMNS($D422:AW422),FALSE))</f>
        <v>192.96436255237117</v>
      </c>
      <c r="AX422" s="311">
        <f>IF(AW422="Neg","Neg",AW422*VLOOKUP($D422,$D$1422:$AY$1445,COLUMNS($D422:AX422),FALSE))</f>
        <v>197.56686794420401</v>
      </c>
      <c r="AY422" s="311">
        <f>IF(AX422="Neg","Neg",AX422*VLOOKUP($D422,$D$1422:$AY$1445,COLUMNS($D422:AY422),FALSE))</f>
        <v>204.64411269786504</v>
      </c>
      <c r="AZ422" s="311">
        <f>IF(AY422="Neg","Neg",AY422*VLOOKUP($D422,$D$1422:AZ$1445,COLUMNS($D422:AZ422),FALSE))</f>
        <v>212.86971909801673</v>
      </c>
      <c r="BA422" s="311">
        <f>IF(AZ422="Neg","Neg",AZ422*VLOOKUP($D422,$D$1422:BA$1445,COLUMNS($D422:BA422),FALSE))</f>
        <v>221.87269744378398</v>
      </c>
      <c r="BB422" s="311">
        <f>IF(BA422="Neg","Neg",BA422*VLOOKUP($D422,$D$1422:BB$1445,COLUMNS($D422:BB422),FALSE))</f>
        <v>230.61170639988825</v>
      </c>
      <c r="BC422" s="311">
        <f>IF(BB422="Neg","Neg",BB422*VLOOKUP($D422,$D$1422:BC$1445,COLUMNS($D422:BC422),FALSE))</f>
        <v>240.31684753555703</v>
      </c>
    </row>
    <row r="423" spans="1:55">
      <c r="A423" s="304"/>
      <c r="B423" s="135" t="s">
        <v>1016</v>
      </c>
      <c r="C423" s="309" t="s">
        <v>279</v>
      </c>
      <c r="D423" s="166" t="s">
        <v>228</v>
      </c>
      <c r="E423" s="168"/>
      <c r="F423" s="168"/>
      <c r="G423" s="168"/>
      <c r="H423" s="168"/>
      <c r="I423" s="168"/>
      <c r="J423" s="168"/>
      <c r="K423" s="168"/>
      <c r="L423" s="168"/>
      <c r="M423" s="168"/>
      <c r="N423" s="310"/>
      <c r="O423" s="310"/>
      <c r="P423" s="310"/>
      <c r="Q423" s="310"/>
      <c r="R423" s="310"/>
      <c r="S423" s="310"/>
      <c r="T423" s="310"/>
      <c r="U423" s="310"/>
      <c r="V423" s="310"/>
      <c r="W423" s="310"/>
      <c r="X423" s="310"/>
      <c r="Y423" s="310"/>
      <c r="Z423" s="310"/>
      <c r="AA423" s="310"/>
      <c r="AB423" s="310"/>
      <c r="AC423" s="310"/>
      <c r="AD423" s="310"/>
      <c r="AE423" s="310"/>
      <c r="AF423" s="310"/>
      <c r="AG423" s="310"/>
      <c r="AH423" s="310"/>
      <c r="AI423" s="310">
        <v>0</v>
      </c>
      <c r="AJ423" s="310">
        <v>0</v>
      </c>
      <c r="AK423" s="310">
        <v>-350</v>
      </c>
      <c r="AL423" s="311">
        <f>IF(AK423="Neg","Neg",AK423*VLOOKUP($D423,$D$1422:$AY$1445,COLUMNS($D423:AL423),FALSE))</f>
        <v>-371.02016023201776</v>
      </c>
      <c r="AM423" s="311">
        <f>IF(AL423="Neg","Neg",AL423*VLOOKUP($D423,$D$1422:$AY$1445,COLUMNS($D423:AM423),FALSE))</f>
        <v>-390.2261453639893</v>
      </c>
      <c r="AN423" s="311">
        <f>IF(AM423="Neg","Neg",AM423*VLOOKUP($D423,$D$1422:$AY$1445,COLUMNS($D423:AN423),FALSE))</f>
        <v>-415.8697638653714</v>
      </c>
      <c r="AO423" s="311">
        <f>IF(AN423="Neg","Neg",AN423*VLOOKUP($D423,$D$1422:$AY$1445,COLUMNS($D423:AO423),FALSE))</f>
        <v>-438.91547133440946</v>
      </c>
      <c r="AP423" s="311">
        <f>IF(AO423="Neg","Neg",AO423*VLOOKUP($D423,$D$1422:$AY$1445,COLUMNS($D423:AP423),FALSE))</f>
        <v>-460.98296821605595</v>
      </c>
      <c r="AQ423" s="311">
        <f>IF(AP423="Neg","Neg",AP423*VLOOKUP($D423,$D$1422:$AY$1445,COLUMNS($D423:AQ423),FALSE))</f>
        <v>-462.11079832482307</v>
      </c>
      <c r="AR423" s="311">
        <f>IF(AQ423="Neg","Neg",AQ423*VLOOKUP($D423,$D$1422:$AY$1445,COLUMNS($D423:AR423),FALSE))</f>
        <v>-461.93936569047492</v>
      </c>
      <c r="AS423" s="311">
        <f>IF(AR423="Neg","Neg",AR423*VLOOKUP($D423,$D$1422:$AY$1445,COLUMNS($D423:AS423),FALSE))</f>
        <v>-483.85324910048325</v>
      </c>
      <c r="AT423" s="311">
        <f>IF(AS423="Neg","Neg",AS423*VLOOKUP($D423,$D$1422:$AY$1445,COLUMNS($D423:AT423),FALSE))</f>
        <v>-500.50218438356654</v>
      </c>
      <c r="AU423" s="311">
        <f>IF(AT423="Neg","Neg",AT423*VLOOKUP($D423,$D$1422:$AY$1445,COLUMNS($D423:AU423),FALSE))</f>
        <v>-515.79194766959574</v>
      </c>
      <c r="AV423" s="311">
        <f>IF(AU423="Neg","Neg",AU423*VLOOKUP($D423,$D$1422:$AY$1445,COLUMNS($D423:AV423),FALSE))</f>
        <v>-539.53690366153057</v>
      </c>
      <c r="AW423" s="311">
        <f>IF(AV423="Neg","Neg",AV423*VLOOKUP($D423,$D$1422:$AY$1445,COLUMNS($D423:AW423),FALSE))</f>
        <v>-562.8127241110825</v>
      </c>
      <c r="AX423" s="311">
        <f>IF(AW423="Neg","Neg",AW423*VLOOKUP($D423,$D$1422:$AY$1445,COLUMNS($D423:AX423),FALSE))</f>
        <v>-576.23669817059488</v>
      </c>
      <c r="AY423" s="311">
        <f>IF(AX423="Neg","Neg",AX423*VLOOKUP($D423,$D$1422:$AY$1445,COLUMNS($D423:AY423),FALSE))</f>
        <v>-596.87866203543956</v>
      </c>
      <c r="AZ423" s="311">
        <f>IF(AY423="Neg","Neg",AY423*VLOOKUP($D423,$D$1422:AZ$1445,COLUMNS($D423:AZ423),FALSE))</f>
        <v>-620.87001403588192</v>
      </c>
      <c r="BA423" s="311">
        <f>IF(AZ423="Neg","Neg",AZ423*VLOOKUP($D423,$D$1422:BA$1445,COLUMNS($D423:BA423),FALSE))</f>
        <v>-647.12870087770307</v>
      </c>
      <c r="BB423" s="311">
        <f>IF(BA423="Neg","Neg",BA423*VLOOKUP($D423,$D$1422:BB$1445,COLUMNS($D423:BB423),FALSE))</f>
        <v>-672.61747699967384</v>
      </c>
      <c r="BC423" s="311">
        <f>IF(BB423="Neg","Neg",BB423*VLOOKUP($D423,$D$1422:BC$1445,COLUMNS($D423:BC423),FALSE))</f>
        <v>-700.92413864537446</v>
      </c>
    </row>
    <row r="424" spans="1:55">
      <c r="A424" s="304"/>
      <c r="B424" s="135" t="s">
        <v>1016</v>
      </c>
      <c r="C424" s="309" t="s">
        <v>280</v>
      </c>
      <c r="D424" s="166" t="s">
        <v>227</v>
      </c>
      <c r="E424" s="168"/>
      <c r="F424" s="168"/>
      <c r="G424" s="168"/>
      <c r="H424" s="168"/>
      <c r="I424" s="168"/>
      <c r="J424" s="168"/>
      <c r="K424" s="168"/>
      <c r="L424" s="168"/>
      <c r="M424" s="168"/>
      <c r="N424" s="310"/>
      <c r="O424" s="310"/>
      <c r="P424" s="310"/>
      <c r="Q424" s="310"/>
      <c r="R424" s="310"/>
      <c r="S424" s="310"/>
      <c r="T424" s="310"/>
      <c r="U424" s="310"/>
      <c r="V424" s="310"/>
      <c r="W424" s="310"/>
      <c r="X424" s="310"/>
      <c r="Y424" s="310"/>
      <c r="Z424" s="310"/>
      <c r="AA424" s="310"/>
      <c r="AB424" s="310"/>
      <c r="AC424" s="310"/>
      <c r="AD424" s="310"/>
      <c r="AE424" s="310"/>
      <c r="AF424" s="310"/>
      <c r="AG424" s="310"/>
      <c r="AH424" s="310"/>
      <c r="AI424" s="310">
        <v>0</v>
      </c>
      <c r="AJ424" s="310">
        <v>-100</v>
      </c>
      <c r="AK424" s="310">
        <v>-130</v>
      </c>
      <c r="AL424" s="311">
        <f>IF(AK424="Neg","Neg",AK424*VLOOKUP($D424,$D$1422:$AY$1445,COLUMNS($D424:AL424),FALSE))</f>
        <v>-137.80748808617801</v>
      </c>
      <c r="AM424" s="311">
        <f>IF(AL424="Neg","Neg",AL424*VLOOKUP($D424,$D$1422:$AY$1445,COLUMNS($D424:AM424),FALSE))</f>
        <v>-144.9411397066246</v>
      </c>
      <c r="AN424" s="311">
        <f>IF(AM424="Neg","Neg",AM424*VLOOKUP($D424,$D$1422:$AY$1445,COLUMNS($D424:AN424),FALSE))</f>
        <v>-154.46591229285224</v>
      </c>
      <c r="AO424" s="311">
        <f>IF(AN424="Neg","Neg",AN424*VLOOKUP($D424,$D$1422:$AY$1445,COLUMNS($D424:AO424),FALSE))</f>
        <v>-163.0257464956378</v>
      </c>
      <c r="AP424" s="311">
        <f>IF(AO424="Neg","Neg",AO424*VLOOKUP($D424,$D$1422:$AY$1445,COLUMNS($D424:AP424),FALSE))</f>
        <v>-171.22224533739222</v>
      </c>
      <c r="AQ424" s="311">
        <f>IF(AP424="Neg","Neg",AP424*VLOOKUP($D424,$D$1422:$AY$1445,COLUMNS($D424:AQ424),FALSE))</f>
        <v>-171.64115366350572</v>
      </c>
      <c r="AR424" s="311">
        <f>IF(AQ424="Neg","Neg",AQ424*VLOOKUP($D424,$D$1422:$AY$1445,COLUMNS($D424:AR424),FALSE))</f>
        <v>-171.57747868503355</v>
      </c>
      <c r="AS424" s="311">
        <f>IF(AR424="Neg","Neg",AR424*VLOOKUP($D424,$D$1422:$AY$1445,COLUMNS($D424:AS424),FALSE))</f>
        <v>-179.71692109446522</v>
      </c>
      <c r="AT424" s="311">
        <f>IF(AS424="Neg","Neg",AS424*VLOOKUP($D424,$D$1422:$AY$1445,COLUMNS($D424:AT424),FALSE))</f>
        <v>-185.90081134246756</v>
      </c>
      <c r="AU424" s="311">
        <f>IF(AT424="Neg","Neg",AT424*VLOOKUP($D424,$D$1422:$AY$1445,COLUMNS($D424:AU424),FALSE))</f>
        <v>-191.5798662772784</v>
      </c>
      <c r="AV424" s="311">
        <f>IF(AU424="Neg","Neg",AU424*VLOOKUP($D424,$D$1422:$AY$1445,COLUMNS($D424:AV424),FALSE))</f>
        <v>-200.39942135999704</v>
      </c>
      <c r="AW424" s="311">
        <f>IF(AV424="Neg","Neg",AV424*VLOOKUP($D424,$D$1422:$AY$1445,COLUMNS($D424:AW424),FALSE))</f>
        <v>-209.04472609840207</v>
      </c>
      <c r="AX424" s="311">
        <f>IF(AW424="Neg","Neg",AW424*VLOOKUP($D424,$D$1422:$AY$1445,COLUMNS($D424:AX424),FALSE))</f>
        <v>-214.03077360622098</v>
      </c>
      <c r="AY424" s="311">
        <f>IF(AX424="Neg","Neg",AX424*VLOOKUP($D424,$D$1422:$AY$1445,COLUMNS($D424:AY424),FALSE))</f>
        <v>-221.69778875602043</v>
      </c>
      <c r="AZ424" s="311">
        <f>IF(AY424="Neg","Neg",AY424*VLOOKUP($D424,$D$1422:AZ$1445,COLUMNS($D424:AZ424),FALSE))</f>
        <v>-230.60886235618474</v>
      </c>
      <c r="BA424" s="311">
        <f>IF(AZ424="Neg","Neg",AZ424*VLOOKUP($D424,$D$1422:BA$1445,COLUMNS($D424:BA424),FALSE))</f>
        <v>-240.36208889743259</v>
      </c>
      <c r="BB424" s="311">
        <f>IF(BA424="Neg","Neg",BA424*VLOOKUP($D424,$D$1422:BB$1445,COLUMNS($D424:BB424),FALSE))</f>
        <v>-249.8293485998789</v>
      </c>
      <c r="BC424" s="311">
        <f>IF(BB424="Neg","Neg",BB424*VLOOKUP($D424,$D$1422:BC$1445,COLUMNS($D424:BC424),FALSE))</f>
        <v>-260.34325149685344</v>
      </c>
    </row>
    <row r="425" spans="1:55">
      <c r="A425" s="304"/>
      <c r="B425" s="135" t="s">
        <v>1016</v>
      </c>
      <c r="C425" s="309" t="s">
        <v>281</v>
      </c>
      <c r="D425" s="166" t="s">
        <v>227</v>
      </c>
      <c r="E425" s="168"/>
      <c r="F425" s="168"/>
      <c r="G425" s="168"/>
      <c r="H425" s="168"/>
      <c r="I425" s="168"/>
      <c r="J425" s="168"/>
      <c r="K425" s="168"/>
      <c r="L425" s="168"/>
      <c r="M425" s="168"/>
      <c r="N425" s="310"/>
      <c r="O425" s="310"/>
      <c r="P425" s="310"/>
      <c r="Q425" s="310"/>
      <c r="R425" s="310"/>
      <c r="S425" s="310"/>
      <c r="T425" s="310"/>
      <c r="U425" s="310"/>
      <c r="V425" s="310"/>
      <c r="W425" s="310"/>
      <c r="X425" s="310"/>
      <c r="Y425" s="310"/>
      <c r="Z425" s="310"/>
      <c r="AA425" s="310"/>
      <c r="AB425" s="310"/>
      <c r="AC425" s="310"/>
      <c r="AD425" s="310"/>
      <c r="AE425" s="310"/>
      <c r="AF425" s="310"/>
      <c r="AG425" s="310"/>
      <c r="AH425" s="310"/>
      <c r="AI425" s="310">
        <v>-665</v>
      </c>
      <c r="AJ425" s="310">
        <v>-1260</v>
      </c>
      <c r="AK425" s="310">
        <v>-1295</v>
      </c>
      <c r="AL425" s="311">
        <f>IF(AK425="Neg","Neg",AK425*VLOOKUP($D425,$D$1422:$AY$1445,COLUMNS($D425:AL425),FALSE))</f>
        <v>-1372.7745928584657</v>
      </c>
      <c r="AM425" s="311">
        <f>IF(AL425="Neg","Neg",AL425*VLOOKUP($D425,$D$1422:$AY$1445,COLUMNS($D425:AM425),FALSE))</f>
        <v>-1443.8367378467603</v>
      </c>
      <c r="AN425" s="311">
        <f>IF(AM425="Neg","Neg",AM425*VLOOKUP($D425,$D$1422:$AY$1445,COLUMNS($D425:AN425),FALSE))</f>
        <v>-1538.718126301874</v>
      </c>
      <c r="AO425" s="311">
        <f>IF(AN425="Neg","Neg",AN425*VLOOKUP($D425,$D$1422:$AY$1445,COLUMNS($D425:AO425),FALSE))</f>
        <v>-1623.9872439373148</v>
      </c>
      <c r="AP425" s="311">
        <f>IF(AO425="Neg","Neg",AO425*VLOOKUP($D425,$D$1422:$AY$1445,COLUMNS($D425:AP425),FALSE))</f>
        <v>-1705.6369823994069</v>
      </c>
      <c r="AQ425" s="311">
        <f>IF(AP425="Neg","Neg",AP425*VLOOKUP($D425,$D$1422:$AY$1445,COLUMNS($D425:AQ425),FALSE))</f>
        <v>-1709.8099538018453</v>
      </c>
      <c r="AR425" s="311">
        <f>IF(AQ425="Neg","Neg",AQ425*VLOOKUP($D425,$D$1422:$AY$1445,COLUMNS($D425:AR425),FALSE))</f>
        <v>-1709.175653054757</v>
      </c>
      <c r="AS425" s="311">
        <f>IF(AR425="Neg","Neg",AR425*VLOOKUP($D425,$D$1422:$AY$1445,COLUMNS($D425:AS425),FALSE))</f>
        <v>-1790.2570216717879</v>
      </c>
      <c r="AT425" s="311">
        <f>IF(AS425="Neg","Neg",AS425*VLOOKUP($D425,$D$1422:$AY$1445,COLUMNS($D425:AT425),FALSE))</f>
        <v>-1851.8580822191959</v>
      </c>
      <c r="AU425" s="311">
        <f>IF(AT425="Neg","Neg",AT425*VLOOKUP($D425,$D$1422:$AY$1445,COLUMNS($D425:AU425),FALSE))</f>
        <v>-1908.4302063775037</v>
      </c>
      <c r="AV425" s="311">
        <f>IF(AU425="Neg","Neg",AU425*VLOOKUP($D425,$D$1422:$AY$1445,COLUMNS($D425:AV425),FALSE))</f>
        <v>-1996.2865435476626</v>
      </c>
      <c r="AW425" s="311">
        <f>IF(AV425="Neg","Neg",AV425*VLOOKUP($D425,$D$1422:$AY$1445,COLUMNS($D425:AW425),FALSE))</f>
        <v>-2082.4070792110051</v>
      </c>
      <c r="AX425" s="311">
        <f>IF(AW425="Neg","Neg",AW425*VLOOKUP($D425,$D$1422:$AY$1445,COLUMNS($D425:AX425),FALSE))</f>
        <v>-2132.0757832312011</v>
      </c>
      <c r="AY425" s="311">
        <f>IF(AX425="Neg","Neg",AX425*VLOOKUP($D425,$D$1422:$AY$1445,COLUMNS($D425:AY425),FALSE))</f>
        <v>-2208.451049531126</v>
      </c>
      <c r="AZ425" s="311">
        <f>IF(AY425="Neg","Neg",AY425*VLOOKUP($D425,$D$1422:AZ$1445,COLUMNS($D425:AZ425),FALSE))</f>
        <v>-2297.2190519327628</v>
      </c>
      <c r="BA425" s="311">
        <f>IF(AZ425="Neg","Neg",AZ425*VLOOKUP($D425,$D$1422:BA$1445,COLUMNS($D425:BA425),FALSE))</f>
        <v>-2394.3761932475009</v>
      </c>
      <c r="BB425" s="311">
        <f>IF(BA425="Neg","Neg",BA425*VLOOKUP($D425,$D$1422:BB$1445,COLUMNS($D425:BB425),FALSE))</f>
        <v>-2488.684664898793</v>
      </c>
      <c r="BC425" s="311">
        <f>IF(BB425="Neg","Neg",BB425*VLOOKUP($D425,$D$1422:BC$1445,COLUMNS($D425:BC425),FALSE))</f>
        <v>-2593.4193129878854</v>
      </c>
    </row>
    <row r="426" spans="1:55">
      <c r="A426" s="304"/>
      <c r="B426" s="135" t="s">
        <v>1016</v>
      </c>
      <c r="C426" s="309" t="s">
        <v>282</v>
      </c>
      <c r="D426" s="166" t="s">
        <v>227</v>
      </c>
      <c r="E426" s="168"/>
      <c r="F426" s="168"/>
      <c r="G426" s="168"/>
      <c r="H426" s="168"/>
      <c r="I426" s="168"/>
      <c r="J426" s="168"/>
      <c r="K426" s="168"/>
      <c r="L426" s="168"/>
      <c r="M426" s="168"/>
      <c r="N426" s="310"/>
      <c r="O426" s="310"/>
      <c r="P426" s="310"/>
      <c r="Q426" s="310"/>
      <c r="R426" s="310"/>
      <c r="S426" s="310"/>
      <c r="T426" s="310"/>
      <c r="U426" s="310"/>
      <c r="V426" s="310"/>
      <c r="W426" s="310"/>
      <c r="X426" s="310"/>
      <c r="Y426" s="310"/>
      <c r="Z426" s="310"/>
      <c r="AA426" s="310"/>
      <c r="AB426" s="310"/>
      <c r="AC426" s="310"/>
      <c r="AD426" s="310"/>
      <c r="AE426" s="310"/>
      <c r="AF426" s="310"/>
      <c r="AG426" s="310"/>
      <c r="AH426" s="310"/>
      <c r="AI426" s="310">
        <v>0</v>
      </c>
      <c r="AJ426" s="310">
        <v>-40</v>
      </c>
      <c r="AK426" s="310">
        <v>-80</v>
      </c>
      <c r="AL426" s="311">
        <f>IF(AK426="Neg","Neg",AK426*VLOOKUP($D426,$D$1422:$AY$1445,COLUMNS($D426:AL426),FALSE))</f>
        <v>-84.804608053032638</v>
      </c>
      <c r="AM426" s="311">
        <f>IF(AL426="Neg","Neg",AL426*VLOOKUP($D426,$D$1422:$AY$1445,COLUMNS($D426:AM426),FALSE))</f>
        <v>-89.194547511768988</v>
      </c>
      <c r="AN426" s="311">
        <f>IF(AM426="Neg","Neg",AM426*VLOOKUP($D426,$D$1422:$AY$1445,COLUMNS($D426:AN426),FALSE))</f>
        <v>-95.055946026370606</v>
      </c>
      <c r="AO426" s="311">
        <f>IF(AN426="Neg","Neg",AN426*VLOOKUP($D426,$D$1422:$AY$1445,COLUMNS($D426:AO426),FALSE))</f>
        <v>-100.32353630500788</v>
      </c>
      <c r="AP426" s="311">
        <f>IF(AO426="Neg","Neg",AO426*VLOOKUP($D426,$D$1422:$AY$1445,COLUMNS($D426:AP426),FALSE))</f>
        <v>-105.36753559224137</v>
      </c>
      <c r="AQ426" s="311">
        <f>IF(AP426="Neg","Neg",AP426*VLOOKUP($D426,$D$1422:$AY$1445,COLUMNS($D426:AQ426),FALSE))</f>
        <v>-105.62532533138814</v>
      </c>
      <c r="AR426" s="311">
        <f>IF(AQ426="Neg","Neg",AQ426*VLOOKUP($D426,$D$1422:$AY$1445,COLUMNS($D426:AR426),FALSE))</f>
        <v>-105.58614072925141</v>
      </c>
      <c r="AS426" s="311">
        <f>IF(AR426="Neg","Neg",AR426*VLOOKUP($D426,$D$1422:$AY$1445,COLUMNS($D426:AS426),FALSE))</f>
        <v>-110.59502836582475</v>
      </c>
      <c r="AT426" s="311">
        <f>IF(AS426="Neg","Neg",AS426*VLOOKUP($D426,$D$1422:$AY$1445,COLUMNS($D426:AT426),FALSE))</f>
        <v>-114.40049928767235</v>
      </c>
      <c r="AU426" s="311">
        <f>IF(AT426="Neg","Neg",AT426*VLOOKUP($D426,$D$1422:$AY$1445,COLUMNS($D426:AU426),FALSE))</f>
        <v>-117.89530232447902</v>
      </c>
      <c r="AV426" s="311">
        <f>IF(AU426="Neg","Neg",AU426*VLOOKUP($D426,$D$1422:$AY$1445,COLUMNS($D426:AV426),FALSE))</f>
        <v>-123.32272083692126</v>
      </c>
      <c r="AW426" s="311">
        <f>IF(AV426="Neg","Neg",AV426*VLOOKUP($D426,$D$1422:$AY$1445,COLUMNS($D426:AW426),FALSE))</f>
        <v>-128.64290836824742</v>
      </c>
      <c r="AX426" s="311">
        <f>IF(AW426="Neg","Neg",AW426*VLOOKUP($D426,$D$1422:$AY$1445,COLUMNS($D426:AX426),FALSE))</f>
        <v>-131.71124529613598</v>
      </c>
      <c r="AY426" s="311">
        <f>IF(AX426="Neg","Neg",AX426*VLOOKUP($D426,$D$1422:$AY$1445,COLUMNS($D426:AY426),FALSE))</f>
        <v>-136.42940846524334</v>
      </c>
      <c r="AZ426" s="311">
        <f>IF(AY426="Neg","Neg",AY426*VLOOKUP($D426,$D$1422:AZ$1445,COLUMNS($D426:AZ426),FALSE))</f>
        <v>-141.91314606534445</v>
      </c>
      <c r="BA426" s="311">
        <f>IF(AZ426="Neg","Neg",AZ426*VLOOKUP($D426,$D$1422:BA$1445,COLUMNS($D426:BA426),FALSE))</f>
        <v>-147.91513162918929</v>
      </c>
      <c r="BB426" s="311">
        <f>IF(BA426="Neg","Neg",BA426*VLOOKUP($D426,$D$1422:BB$1445,COLUMNS($D426:BB426),FALSE))</f>
        <v>-153.74113759992548</v>
      </c>
      <c r="BC426" s="311">
        <f>IF(BB426="Neg","Neg",BB426*VLOOKUP($D426,$D$1422:BC$1445,COLUMNS($D426:BC426),FALSE))</f>
        <v>-160.21123169037133</v>
      </c>
    </row>
    <row r="427" spans="1:55">
      <c r="A427" s="304"/>
      <c r="B427" s="135" t="s">
        <v>1016</v>
      </c>
      <c r="C427" s="309" t="s">
        <v>283</v>
      </c>
      <c r="D427" s="166" t="s">
        <v>90</v>
      </c>
      <c r="E427" s="168"/>
      <c r="F427" s="168"/>
      <c r="G427" s="168"/>
      <c r="H427" s="168"/>
      <c r="I427" s="168"/>
      <c r="J427" s="168"/>
      <c r="K427" s="168"/>
      <c r="L427" s="168"/>
      <c r="M427" s="168"/>
      <c r="N427" s="310"/>
      <c r="O427" s="310"/>
      <c r="P427" s="310"/>
      <c r="Q427" s="310"/>
      <c r="R427" s="310"/>
      <c r="S427" s="310"/>
      <c r="T427" s="310"/>
      <c r="U427" s="310"/>
      <c r="V427" s="310"/>
      <c r="W427" s="310"/>
      <c r="X427" s="310"/>
      <c r="Y427" s="310"/>
      <c r="Z427" s="310"/>
      <c r="AA427" s="310"/>
      <c r="AB427" s="310"/>
      <c r="AC427" s="310"/>
      <c r="AD427" s="310"/>
      <c r="AE427" s="310"/>
      <c r="AF427" s="310"/>
      <c r="AG427" s="310"/>
      <c r="AH427" s="310"/>
      <c r="AI427" s="310">
        <v>0</v>
      </c>
      <c r="AJ427" s="310">
        <v>120</v>
      </c>
      <c r="AK427" s="310">
        <v>125</v>
      </c>
      <c r="AL427" s="311">
        <f>IF(AK427="Neg","Neg",AK427*VLOOKUP($D427,$D$1422:$AY$1445,COLUMNS($D427:AL427),FALSE))</f>
        <v>132.50720008286348</v>
      </c>
      <c r="AM427" s="311">
        <f>IF(AL427="Neg","Neg",AL427*VLOOKUP($D427,$D$1422:$AY$1445,COLUMNS($D427:AM427),FALSE))</f>
        <v>139.36648048713903</v>
      </c>
      <c r="AN427" s="311">
        <f>IF(AM427="Neg","Neg",AM427*VLOOKUP($D427,$D$1422:$AY$1445,COLUMNS($D427:AN427),FALSE))</f>
        <v>148.52491566620407</v>
      </c>
      <c r="AO427" s="311">
        <f>IF(AN427="Neg","Neg",AN427*VLOOKUP($D427,$D$1422:$AY$1445,COLUMNS($D427:AO427),FALSE))</f>
        <v>156.7555254765748</v>
      </c>
      <c r="AP427" s="311">
        <f>IF(AO427="Neg","Neg",AO427*VLOOKUP($D427,$D$1422:$AY$1445,COLUMNS($D427:AP427),FALSE))</f>
        <v>164.63677436287713</v>
      </c>
      <c r="AQ427" s="311">
        <f>IF(AP427="Neg","Neg",AP427*VLOOKUP($D427,$D$1422:$AY$1445,COLUMNS($D427:AQ427),FALSE))</f>
        <v>165.03957083029397</v>
      </c>
      <c r="AR427" s="311">
        <f>IF(AQ427="Neg","Neg",AQ427*VLOOKUP($D427,$D$1422:$AY$1445,COLUMNS($D427:AR427),FALSE))</f>
        <v>164.97834488945534</v>
      </c>
      <c r="AS427" s="311">
        <f>IF(AR427="Neg","Neg",AR427*VLOOKUP($D427,$D$1422:$AY$1445,COLUMNS($D427:AS427),FALSE))</f>
        <v>172.80473182160119</v>
      </c>
      <c r="AT427" s="311">
        <f>IF(AS427="Neg","Neg",AS427*VLOOKUP($D427,$D$1422:$AY$1445,COLUMNS($D427:AT427),FALSE))</f>
        <v>178.75078013698808</v>
      </c>
      <c r="AU427" s="311">
        <f>IF(AT427="Neg","Neg",AT427*VLOOKUP($D427,$D$1422:$AY$1445,COLUMNS($D427:AU427),FALSE))</f>
        <v>184.21140988199849</v>
      </c>
      <c r="AV427" s="311">
        <f>IF(AU427="Neg","Neg",AU427*VLOOKUP($D427,$D$1422:$AY$1445,COLUMNS($D427:AV427),FALSE))</f>
        <v>192.69175130768951</v>
      </c>
      <c r="AW427" s="311">
        <f>IF(AV427="Neg","Neg",AV427*VLOOKUP($D427,$D$1422:$AY$1445,COLUMNS($D427:AW427),FALSE))</f>
        <v>201.00454432538666</v>
      </c>
      <c r="AX427" s="311">
        <f>IF(AW427="Neg","Neg",AW427*VLOOKUP($D427,$D$1422:$AY$1445,COLUMNS($D427:AX427),FALSE))</f>
        <v>205.79882077521253</v>
      </c>
      <c r="AY427" s="311">
        <f>IF(AX427="Neg","Neg",AX427*VLOOKUP($D427,$D$1422:$AY$1445,COLUMNS($D427:AY427),FALSE))</f>
        <v>213.17095072694278</v>
      </c>
      <c r="AZ427" s="311">
        <f>IF(AY427="Neg","Neg",AY427*VLOOKUP($D427,$D$1422:AZ$1445,COLUMNS($D427:AZ427),FALSE))</f>
        <v>221.73929072710078</v>
      </c>
      <c r="BA427" s="311">
        <f>IF(AZ427="Neg","Neg",AZ427*VLOOKUP($D427,$D$1422:BA$1445,COLUMNS($D427:BA427),FALSE))</f>
        <v>231.11739317060832</v>
      </c>
      <c r="BB427" s="311">
        <f>IF(BA427="Neg","Neg",BA427*VLOOKUP($D427,$D$1422:BB$1445,COLUMNS($D427:BB427),FALSE))</f>
        <v>240.22052749988362</v>
      </c>
      <c r="BC427" s="311">
        <f>IF(BB427="Neg","Neg",BB427*VLOOKUP($D427,$D$1422:BC$1445,COLUMNS($D427:BC427),FALSE))</f>
        <v>250.33004951620526</v>
      </c>
    </row>
    <row r="428" spans="1:55">
      <c r="A428" s="304"/>
      <c r="B428" s="135" t="s">
        <v>1016</v>
      </c>
      <c r="C428" s="309" t="s">
        <v>825</v>
      </c>
      <c r="D428" s="166" t="s">
        <v>92</v>
      </c>
      <c r="E428" s="168"/>
      <c r="F428" s="168"/>
      <c r="G428" s="168"/>
      <c r="H428" s="168"/>
      <c r="I428" s="168"/>
      <c r="J428" s="168"/>
      <c r="K428" s="168"/>
      <c r="L428" s="168"/>
      <c r="M428" s="168"/>
      <c r="N428" s="310"/>
      <c r="O428" s="310"/>
      <c r="P428" s="310"/>
      <c r="Q428" s="310"/>
      <c r="R428" s="310"/>
      <c r="S428" s="310"/>
      <c r="T428" s="310"/>
      <c r="U428" s="310"/>
      <c r="V428" s="310"/>
      <c r="W428" s="310"/>
      <c r="X428" s="310"/>
      <c r="Y428" s="310"/>
      <c r="Z428" s="310"/>
      <c r="AA428" s="310"/>
      <c r="AB428" s="310"/>
      <c r="AC428" s="310"/>
      <c r="AD428" s="310"/>
      <c r="AE428" s="310"/>
      <c r="AF428" s="310"/>
      <c r="AG428" s="310"/>
      <c r="AH428" s="310"/>
      <c r="AI428" s="310">
        <v>50</v>
      </c>
      <c r="AJ428" s="310">
        <v>100</v>
      </c>
      <c r="AK428" s="310">
        <v>100</v>
      </c>
      <c r="AL428" s="311">
        <f>IF(AK428="Neg","Neg",AK428*VLOOKUP($D428,$D$1422:$AY$1445,COLUMNS($D428:AL428),FALSE))</f>
        <v>106.00576006629079</v>
      </c>
      <c r="AM428" s="311">
        <f>IF(AL428="Neg","Neg",AL428*VLOOKUP($D428,$D$1422:$AY$1445,COLUMNS($D428:AM428),FALSE))</f>
        <v>111.49318438971123</v>
      </c>
      <c r="AN428" s="311">
        <f>IF(AM428="Neg","Neg",AM428*VLOOKUP($D428,$D$1422:$AY$1445,COLUMNS($D428:AN428),FALSE))</f>
        <v>118.81993253296325</v>
      </c>
      <c r="AO428" s="311">
        <f>IF(AN428="Neg","Neg",AN428*VLOOKUP($D428,$D$1422:$AY$1445,COLUMNS($D428:AO428),FALSE))</f>
        <v>125.40442038125984</v>
      </c>
      <c r="AP428" s="311">
        <f>IF(AO428="Neg","Neg",AO428*VLOOKUP($D428,$D$1422:$AY$1445,COLUMNS($D428:AP428),FALSE))</f>
        <v>131.70941949030168</v>
      </c>
      <c r="AQ428" s="311">
        <f>IF(AP428="Neg","Neg",AP428*VLOOKUP($D428,$D$1422:$AY$1445,COLUMNS($D428:AQ428),FALSE))</f>
        <v>132.03165666423516</v>
      </c>
      <c r="AR428" s="311">
        <f>IF(AQ428="Neg","Neg",AQ428*VLOOKUP($D428,$D$1422:$AY$1445,COLUMNS($D428:AR428),FALSE))</f>
        <v>131.98267591156426</v>
      </c>
      <c r="AS428" s="311">
        <f>IF(AR428="Neg","Neg",AR428*VLOOKUP($D428,$D$1422:$AY$1445,COLUMNS($D428:AS428),FALSE))</f>
        <v>138.24378545728092</v>
      </c>
      <c r="AT428" s="311">
        <f>IF(AS428="Neg","Neg",AS428*VLOOKUP($D428,$D$1422:$AY$1445,COLUMNS($D428:AT428),FALSE))</f>
        <v>143.00062410959043</v>
      </c>
      <c r="AU428" s="311">
        <f>IF(AT428="Neg","Neg",AT428*VLOOKUP($D428,$D$1422:$AY$1445,COLUMNS($D428:AU428),FALSE))</f>
        <v>147.36912790559876</v>
      </c>
      <c r="AV428" s="311">
        <f>IF(AU428="Neg","Neg",AU428*VLOOKUP($D428,$D$1422:$AY$1445,COLUMNS($D428:AV428),FALSE))</f>
        <v>154.15340104615157</v>
      </c>
      <c r="AW428" s="311">
        <f>IF(AV428="Neg","Neg",AV428*VLOOKUP($D428,$D$1422:$AY$1445,COLUMNS($D428:AW428),FALSE))</f>
        <v>160.80363546030927</v>
      </c>
      <c r="AX428" s="311">
        <f>IF(AW428="Neg","Neg",AW428*VLOOKUP($D428,$D$1422:$AY$1445,COLUMNS($D428:AX428),FALSE))</f>
        <v>164.63905662016995</v>
      </c>
      <c r="AY428" s="311">
        <f>IF(AX428="Neg","Neg",AX428*VLOOKUP($D428,$D$1422:$AY$1445,COLUMNS($D428:AY428),FALSE))</f>
        <v>170.53676058155415</v>
      </c>
      <c r="AZ428" s="311">
        <f>IF(AY428="Neg","Neg",AY428*VLOOKUP($D428,$D$1422:AZ$1445,COLUMNS($D428:AZ428),FALSE))</f>
        <v>177.39143258168053</v>
      </c>
      <c r="BA428" s="311">
        <f>IF(AZ428="Neg","Neg",AZ428*VLOOKUP($D428,$D$1422:BA$1445,COLUMNS($D428:BA428),FALSE))</f>
        <v>184.89391453648656</v>
      </c>
      <c r="BB428" s="311">
        <f>IF(BA428="Neg","Neg",BA428*VLOOKUP($D428,$D$1422:BB$1445,COLUMNS($D428:BB428),FALSE))</f>
        <v>192.17642199990678</v>
      </c>
      <c r="BC428" s="311">
        <f>IF(BB428="Neg","Neg",BB428*VLOOKUP($D428,$D$1422:BC$1445,COLUMNS($D428:BC428),FALSE))</f>
        <v>200.2640396129641</v>
      </c>
    </row>
    <row r="429" spans="1:55">
      <c r="A429" s="304"/>
      <c r="B429" s="135" t="s">
        <v>1016</v>
      </c>
      <c r="C429" s="309" t="s">
        <v>124</v>
      </c>
      <c r="D429" s="166" t="s">
        <v>791</v>
      </c>
      <c r="E429" s="168"/>
      <c r="F429" s="168"/>
      <c r="G429" s="168"/>
      <c r="H429" s="168"/>
      <c r="I429" s="168"/>
      <c r="J429" s="168"/>
      <c r="K429" s="168"/>
      <c r="L429" s="168"/>
      <c r="M429" s="168"/>
      <c r="N429" s="310"/>
      <c r="O429" s="310"/>
      <c r="P429" s="310"/>
      <c r="Q429" s="310"/>
      <c r="R429" s="310"/>
      <c r="S429" s="310"/>
      <c r="T429" s="310"/>
      <c r="U429" s="310"/>
      <c r="V429" s="310"/>
      <c r="W429" s="310"/>
      <c r="X429" s="310"/>
      <c r="Y429" s="310"/>
      <c r="Z429" s="310"/>
      <c r="AA429" s="310"/>
      <c r="AB429" s="310"/>
      <c r="AC429" s="310"/>
      <c r="AD429" s="310"/>
      <c r="AE429" s="310"/>
      <c r="AF429" s="310"/>
      <c r="AG429" s="310"/>
      <c r="AH429" s="310"/>
      <c r="AI429" s="310">
        <v>50</v>
      </c>
      <c r="AJ429" s="310">
        <v>115</v>
      </c>
      <c r="AK429" s="310">
        <v>120</v>
      </c>
      <c r="AL429" s="311">
        <f>IF(AK429="Neg","Neg",AK429*VLOOKUP($D429,$D$1422:$AY$1445,COLUMNS($D429:AL429),FALSE))</f>
        <v>127.20691207954894</v>
      </c>
      <c r="AM429" s="311">
        <f>IF(AL429="Neg","Neg",AL429*VLOOKUP($D429,$D$1422:$AY$1445,COLUMNS($D429:AM429),FALSE))</f>
        <v>133.79182126765349</v>
      </c>
      <c r="AN429" s="311">
        <f>IF(AM429="Neg","Neg",AM429*VLOOKUP($D429,$D$1422:$AY$1445,COLUMNS($D429:AN429),FALSE))</f>
        <v>142.58391903955592</v>
      </c>
      <c r="AO429" s="311">
        <f>IF(AN429="Neg","Neg",AN429*VLOOKUP($D429,$D$1422:$AY$1445,COLUMNS($D429:AO429),FALSE))</f>
        <v>150.48530445751183</v>
      </c>
      <c r="AP429" s="311">
        <f>IF(AO429="Neg","Neg",AO429*VLOOKUP($D429,$D$1422:$AY$1445,COLUMNS($D429:AP429),FALSE))</f>
        <v>158.05130338836204</v>
      </c>
      <c r="AQ429" s="311">
        <f>IF(AP429="Neg","Neg",AP429*VLOOKUP($D429,$D$1422:$AY$1445,COLUMNS($D429:AQ429),FALSE))</f>
        <v>158.43798799708219</v>
      </c>
      <c r="AR429" s="311">
        <f>IF(AQ429="Neg","Neg",AQ429*VLOOKUP($D429,$D$1422:$AY$1445,COLUMNS($D429:AR429),FALSE))</f>
        <v>158.3792110938771</v>
      </c>
      <c r="AS429" s="311">
        <f>IF(AR429="Neg","Neg",AR429*VLOOKUP($D429,$D$1422:$AY$1445,COLUMNS($D429:AS429),FALSE))</f>
        <v>165.89254254873711</v>
      </c>
      <c r="AT429" s="311">
        <f>IF(AS429="Neg","Neg",AS429*VLOOKUP($D429,$D$1422:$AY$1445,COLUMNS($D429:AT429),FALSE))</f>
        <v>171.60074893150852</v>
      </c>
      <c r="AU429" s="311">
        <f>IF(AT429="Neg","Neg",AT429*VLOOKUP($D429,$D$1422:$AY$1445,COLUMNS($D429:AU429),FALSE))</f>
        <v>176.84295348671853</v>
      </c>
      <c r="AV429" s="311">
        <f>IF(AU429="Neg","Neg",AU429*VLOOKUP($D429,$D$1422:$AY$1445,COLUMNS($D429:AV429),FALSE))</f>
        <v>184.98408125538191</v>
      </c>
      <c r="AW429" s="311">
        <f>IF(AV429="Neg","Neg",AV429*VLOOKUP($D429,$D$1422:$AY$1445,COLUMNS($D429:AW429),FALSE))</f>
        <v>192.96436255237117</v>
      </c>
      <c r="AX429" s="311">
        <f>IF(AW429="Neg","Neg",AW429*VLOOKUP($D429,$D$1422:$AY$1445,COLUMNS($D429:AX429),FALSE))</f>
        <v>197.56686794420401</v>
      </c>
      <c r="AY429" s="311">
        <f>IF(AX429="Neg","Neg",AX429*VLOOKUP($D429,$D$1422:$AY$1445,COLUMNS($D429:AY429),FALSE))</f>
        <v>204.64411269786504</v>
      </c>
      <c r="AZ429" s="311">
        <f>IF(AY429="Neg","Neg",AY429*VLOOKUP($D429,$D$1422:AZ$1445,COLUMNS($D429:AZ429),FALSE))</f>
        <v>212.86971909801673</v>
      </c>
      <c r="BA429" s="311">
        <f>IF(AZ429="Neg","Neg",AZ429*VLOOKUP($D429,$D$1422:BA$1445,COLUMNS($D429:BA429),FALSE))</f>
        <v>221.87269744378398</v>
      </c>
      <c r="BB429" s="311">
        <f>IF(BA429="Neg","Neg",BA429*VLOOKUP($D429,$D$1422:BB$1445,COLUMNS($D429:BB429),FALSE))</f>
        <v>230.61170639988825</v>
      </c>
      <c r="BC429" s="311">
        <f>IF(BB429="Neg","Neg",BB429*VLOOKUP($D429,$D$1422:BC$1445,COLUMNS($D429:BC429),FALSE))</f>
        <v>240.31684753555703</v>
      </c>
    </row>
    <row r="430" spans="1:55">
      <c r="A430" s="304"/>
      <c r="B430" s="135" t="s">
        <v>1016</v>
      </c>
      <c r="C430" s="309" t="s">
        <v>285</v>
      </c>
      <c r="D430" s="166" t="s">
        <v>791</v>
      </c>
      <c r="E430" s="168"/>
      <c r="F430" s="168"/>
      <c r="G430" s="168"/>
      <c r="H430" s="168"/>
      <c r="I430" s="168"/>
      <c r="J430" s="168"/>
      <c r="K430" s="168"/>
      <c r="L430" s="168"/>
      <c r="M430" s="168"/>
      <c r="N430" s="310"/>
      <c r="O430" s="310"/>
      <c r="P430" s="310"/>
      <c r="Q430" s="310"/>
      <c r="R430" s="310"/>
      <c r="S430" s="310"/>
      <c r="T430" s="310"/>
      <c r="U430" s="310"/>
      <c r="V430" s="310"/>
      <c r="W430" s="310"/>
      <c r="X430" s="310"/>
      <c r="Y430" s="310"/>
      <c r="Z430" s="310"/>
      <c r="AA430" s="310"/>
      <c r="AB430" s="310"/>
      <c r="AC430" s="310"/>
      <c r="AD430" s="310"/>
      <c r="AE430" s="310"/>
      <c r="AF430" s="310"/>
      <c r="AG430" s="310"/>
      <c r="AH430" s="310"/>
      <c r="AI430" s="310">
        <v>0</v>
      </c>
      <c r="AJ430" s="310">
        <v>30</v>
      </c>
      <c r="AK430" s="310">
        <v>120</v>
      </c>
      <c r="AL430" s="311">
        <f>IF(AK430="Neg","Neg",AK430*VLOOKUP($D430,$D$1422:$AY$1445,COLUMNS($D430:AL430),FALSE))</f>
        <v>127.20691207954894</v>
      </c>
      <c r="AM430" s="311">
        <f>IF(AL430="Neg","Neg",AL430*VLOOKUP($D430,$D$1422:$AY$1445,COLUMNS($D430:AM430),FALSE))</f>
        <v>133.79182126765349</v>
      </c>
      <c r="AN430" s="311">
        <f>IF(AM430="Neg","Neg",AM430*VLOOKUP($D430,$D$1422:$AY$1445,COLUMNS($D430:AN430),FALSE))</f>
        <v>142.58391903955592</v>
      </c>
      <c r="AO430" s="311">
        <f>IF(AN430="Neg","Neg",AN430*VLOOKUP($D430,$D$1422:$AY$1445,COLUMNS($D430:AO430),FALSE))</f>
        <v>150.48530445751183</v>
      </c>
      <c r="AP430" s="311">
        <f>IF(AO430="Neg","Neg",AO430*VLOOKUP($D430,$D$1422:$AY$1445,COLUMNS($D430:AP430),FALSE))</f>
        <v>158.05130338836204</v>
      </c>
      <c r="AQ430" s="311">
        <f>IF(AP430="Neg","Neg",AP430*VLOOKUP($D430,$D$1422:$AY$1445,COLUMNS($D430:AQ430),FALSE))</f>
        <v>158.43798799708219</v>
      </c>
      <c r="AR430" s="311">
        <f>IF(AQ430="Neg","Neg",AQ430*VLOOKUP($D430,$D$1422:$AY$1445,COLUMNS($D430:AR430),FALSE))</f>
        <v>158.3792110938771</v>
      </c>
      <c r="AS430" s="311">
        <f>IF(AR430="Neg","Neg",AR430*VLOOKUP($D430,$D$1422:$AY$1445,COLUMNS($D430:AS430),FALSE))</f>
        <v>165.89254254873711</v>
      </c>
      <c r="AT430" s="311">
        <f>IF(AS430="Neg","Neg",AS430*VLOOKUP($D430,$D$1422:$AY$1445,COLUMNS($D430:AT430),FALSE))</f>
        <v>171.60074893150852</v>
      </c>
      <c r="AU430" s="311">
        <f>IF(AT430="Neg","Neg",AT430*VLOOKUP($D430,$D$1422:$AY$1445,COLUMNS($D430:AU430),FALSE))</f>
        <v>176.84295348671853</v>
      </c>
      <c r="AV430" s="311">
        <f>IF(AU430="Neg","Neg",AU430*VLOOKUP($D430,$D$1422:$AY$1445,COLUMNS($D430:AV430),FALSE))</f>
        <v>184.98408125538191</v>
      </c>
      <c r="AW430" s="311">
        <f>IF(AV430="Neg","Neg",AV430*VLOOKUP($D430,$D$1422:$AY$1445,COLUMNS($D430:AW430),FALSE))</f>
        <v>192.96436255237117</v>
      </c>
      <c r="AX430" s="311">
        <f>IF(AW430="Neg","Neg",AW430*VLOOKUP($D430,$D$1422:$AY$1445,COLUMNS($D430:AX430),FALSE))</f>
        <v>197.56686794420401</v>
      </c>
      <c r="AY430" s="311">
        <f>IF(AX430="Neg","Neg",AX430*VLOOKUP($D430,$D$1422:$AY$1445,COLUMNS($D430:AY430),FALSE))</f>
        <v>204.64411269786504</v>
      </c>
      <c r="AZ430" s="311">
        <f>IF(AY430="Neg","Neg",AY430*VLOOKUP($D430,$D$1422:AZ$1445,COLUMNS($D430:AZ430),FALSE))</f>
        <v>212.86971909801673</v>
      </c>
      <c r="BA430" s="311">
        <f>IF(AZ430="Neg","Neg",AZ430*VLOOKUP($D430,$D$1422:BA$1445,COLUMNS($D430:BA430),FALSE))</f>
        <v>221.87269744378398</v>
      </c>
      <c r="BB430" s="311">
        <f>IF(BA430="Neg","Neg",BA430*VLOOKUP($D430,$D$1422:BB$1445,COLUMNS($D430:BB430),FALSE))</f>
        <v>230.61170639988825</v>
      </c>
      <c r="BC430" s="311">
        <f>IF(BB430="Neg","Neg",BB430*VLOOKUP($D430,$D$1422:BC$1445,COLUMNS($D430:BC430),FALSE))</f>
        <v>240.31684753555703</v>
      </c>
    </row>
    <row r="431" spans="1:55">
      <c r="A431" s="304"/>
      <c r="B431" s="135" t="s">
        <v>1016</v>
      </c>
      <c r="C431" s="309" t="s">
        <v>286</v>
      </c>
      <c r="D431" s="166" t="s">
        <v>227</v>
      </c>
      <c r="E431" s="168"/>
      <c r="F431" s="168"/>
      <c r="G431" s="168"/>
      <c r="H431" s="168"/>
      <c r="I431" s="168"/>
      <c r="J431" s="168"/>
      <c r="K431" s="168"/>
      <c r="L431" s="168"/>
      <c r="M431" s="168"/>
      <c r="N431" s="310"/>
      <c r="O431" s="310"/>
      <c r="P431" s="310"/>
      <c r="Q431" s="310"/>
      <c r="R431" s="310"/>
      <c r="S431" s="310"/>
      <c r="T431" s="310"/>
      <c r="U431" s="310"/>
      <c r="V431" s="310"/>
      <c r="W431" s="310"/>
      <c r="X431" s="310"/>
      <c r="Y431" s="310"/>
      <c r="Z431" s="310"/>
      <c r="AA431" s="310"/>
      <c r="AB431" s="310"/>
      <c r="AC431" s="310"/>
      <c r="AD431" s="310"/>
      <c r="AE431" s="310"/>
      <c r="AF431" s="310"/>
      <c r="AG431" s="310"/>
      <c r="AH431" s="310"/>
      <c r="AI431" s="310">
        <v>20</v>
      </c>
      <c r="AJ431" s="310">
        <v>50</v>
      </c>
      <c r="AK431" s="310">
        <v>80</v>
      </c>
      <c r="AL431" s="311">
        <f>IF(AK431="Neg","Neg",AK431*VLOOKUP($D431,$D$1422:$AY$1445,COLUMNS($D431:AL431),FALSE))</f>
        <v>84.804608053032638</v>
      </c>
      <c r="AM431" s="311">
        <f>IF(AL431="Neg","Neg",AL431*VLOOKUP($D431,$D$1422:$AY$1445,COLUMNS($D431:AM431),FALSE))</f>
        <v>89.194547511768988</v>
      </c>
      <c r="AN431" s="311">
        <f>IF(AM431="Neg","Neg",AM431*VLOOKUP($D431,$D$1422:$AY$1445,COLUMNS($D431:AN431),FALSE))</f>
        <v>95.055946026370606</v>
      </c>
      <c r="AO431" s="311">
        <f>IF(AN431="Neg","Neg",AN431*VLOOKUP($D431,$D$1422:$AY$1445,COLUMNS($D431:AO431),FALSE))</f>
        <v>100.32353630500788</v>
      </c>
      <c r="AP431" s="311">
        <f>IF(AO431="Neg","Neg",AO431*VLOOKUP($D431,$D$1422:$AY$1445,COLUMNS($D431:AP431),FALSE))</f>
        <v>105.36753559224137</v>
      </c>
      <c r="AQ431" s="311">
        <f>IF(AP431="Neg","Neg",AP431*VLOOKUP($D431,$D$1422:$AY$1445,COLUMNS($D431:AQ431),FALSE))</f>
        <v>105.62532533138814</v>
      </c>
      <c r="AR431" s="311">
        <f>IF(AQ431="Neg","Neg",AQ431*VLOOKUP($D431,$D$1422:$AY$1445,COLUMNS($D431:AR431),FALSE))</f>
        <v>105.58614072925141</v>
      </c>
      <c r="AS431" s="311">
        <f>IF(AR431="Neg","Neg",AR431*VLOOKUP($D431,$D$1422:$AY$1445,COLUMNS($D431:AS431),FALSE))</f>
        <v>110.59502836582475</v>
      </c>
      <c r="AT431" s="311">
        <f>IF(AS431="Neg","Neg",AS431*VLOOKUP($D431,$D$1422:$AY$1445,COLUMNS($D431:AT431),FALSE))</f>
        <v>114.40049928767235</v>
      </c>
      <c r="AU431" s="311">
        <f>IF(AT431="Neg","Neg",AT431*VLOOKUP($D431,$D$1422:$AY$1445,COLUMNS($D431:AU431),FALSE))</f>
        <v>117.89530232447902</v>
      </c>
      <c r="AV431" s="311">
        <f>IF(AU431="Neg","Neg",AU431*VLOOKUP($D431,$D$1422:$AY$1445,COLUMNS($D431:AV431),FALSE))</f>
        <v>123.32272083692126</v>
      </c>
      <c r="AW431" s="311">
        <f>IF(AV431="Neg","Neg",AV431*VLOOKUP($D431,$D$1422:$AY$1445,COLUMNS($D431:AW431),FALSE))</f>
        <v>128.64290836824742</v>
      </c>
      <c r="AX431" s="311">
        <f>IF(AW431="Neg","Neg",AW431*VLOOKUP($D431,$D$1422:$AY$1445,COLUMNS($D431:AX431),FALSE))</f>
        <v>131.71124529613598</v>
      </c>
      <c r="AY431" s="311">
        <f>IF(AX431="Neg","Neg",AX431*VLOOKUP($D431,$D$1422:$AY$1445,COLUMNS($D431:AY431),FALSE))</f>
        <v>136.42940846524334</v>
      </c>
      <c r="AZ431" s="311">
        <f>IF(AY431="Neg","Neg",AY431*VLOOKUP($D431,$D$1422:AZ$1445,COLUMNS($D431:AZ431),FALSE))</f>
        <v>141.91314606534445</v>
      </c>
      <c r="BA431" s="311">
        <f>IF(AZ431="Neg","Neg",AZ431*VLOOKUP($D431,$D$1422:BA$1445,COLUMNS($D431:BA431),FALSE))</f>
        <v>147.91513162918929</v>
      </c>
      <c r="BB431" s="311">
        <f>IF(BA431="Neg","Neg",BA431*VLOOKUP($D431,$D$1422:BB$1445,COLUMNS($D431:BB431),FALSE))</f>
        <v>153.74113759992548</v>
      </c>
      <c r="BC431" s="311">
        <f>IF(BB431="Neg","Neg",BB431*VLOOKUP($D431,$D$1422:BC$1445,COLUMNS($D431:BC431),FALSE))</f>
        <v>160.21123169037133</v>
      </c>
    </row>
    <row r="432" spans="1:55">
      <c r="A432" s="304"/>
      <c r="B432" s="135" t="s">
        <v>1016</v>
      </c>
      <c r="C432" s="309" t="s">
        <v>287</v>
      </c>
      <c r="D432" s="166" t="s">
        <v>791</v>
      </c>
      <c r="E432" s="168"/>
      <c r="F432" s="168"/>
      <c r="G432" s="168"/>
      <c r="H432" s="168"/>
      <c r="I432" s="168"/>
      <c r="J432" s="168"/>
      <c r="K432" s="168"/>
      <c r="L432" s="168"/>
      <c r="M432" s="168"/>
      <c r="N432" s="310"/>
      <c r="O432" s="310"/>
      <c r="P432" s="310"/>
      <c r="Q432" s="310"/>
      <c r="R432" s="310"/>
      <c r="S432" s="310"/>
      <c r="T432" s="310"/>
      <c r="U432" s="310"/>
      <c r="V432" s="310"/>
      <c r="W432" s="310"/>
      <c r="X432" s="310"/>
      <c r="Y432" s="310"/>
      <c r="Z432" s="310"/>
      <c r="AA432" s="310"/>
      <c r="AB432" s="310"/>
      <c r="AC432" s="310"/>
      <c r="AD432" s="310"/>
      <c r="AE432" s="310"/>
      <c r="AF432" s="310"/>
      <c r="AG432" s="310"/>
      <c r="AH432" s="310"/>
      <c r="AI432" s="310">
        <v>40</v>
      </c>
      <c r="AJ432" s="310">
        <v>120</v>
      </c>
      <c r="AK432" s="310">
        <v>150</v>
      </c>
      <c r="AL432" s="311">
        <f>IF(AK432="Neg","Neg",AK432*VLOOKUP($D432,$D$1422:$AY$1445,COLUMNS($D432:AL432),FALSE))</f>
        <v>159.00864009943618</v>
      </c>
      <c r="AM432" s="311">
        <f>IF(AL432="Neg","Neg",AL432*VLOOKUP($D432,$D$1422:$AY$1445,COLUMNS($D432:AM432),FALSE))</f>
        <v>167.23977658456684</v>
      </c>
      <c r="AN432" s="311">
        <f>IF(AM432="Neg","Neg",AM432*VLOOKUP($D432,$D$1422:$AY$1445,COLUMNS($D432:AN432),FALSE))</f>
        <v>178.22989879944487</v>
      </c>
      <c r="AO432" s="311">
        <f>IF(AN432="Neg","Neg",AN432*VLOOKUP($D432,$D$1422:$AY$1445,COLUMNS($D432:AO432),FALSE))</f>
        <v>188.10663057188975</v>
      </c>
      <c r="AP432" s="311">
        <f>IF(AO432="Neg","Neg",AO432*VLOOKUP($D432,$D$1422:$AY$1445,COLUMNS($D432:AP432),FALSE))</f>
        <v>197.56412923545253</v>
      </c>
      <c r="AQ432" s="311">
        <f>IF(AP432="Neg","Neg",AP432*VLOOKUP($D432,$D$1422:$AY$1445,COLUMNS($D432:AQ432),FALSE))</f>
        <v>198.04748499635272</v>
      </c>
      <c r="AR432" s="311">
        <f>IF(AQ432="Neg","Neg",AQ432*VLOOKUP($D432,$D$1422:$AY$1445,COLUMNS($D432:AR432),FALSE))</f>
        <v>197.97401386734637</v>
      </c>
      <c r="AS432" s="311">
        <f>IF(AR432="Neg","Neg",AR432*VLOOKUP($D432,$D$1422:$AY$1445,COLUMNS($D432:AS432),FALSE))</f>
        <v>207.36567818592138</v>
      </c>
      <c r="AT432" s="311">
        <f>IF(AS432="Neg","Neg",AS432*VLOOKUP($D432,$D$1422:$AY$1445,COLUMNS($D432:AT432),FALSE))</f>
        <v>214.50093616438565</v>
      </c>
      <c r="AU432" s="311">
        <f>IF(AT432="Neg","Neg",AT432*VLOOKUP($D432,$D$1422:$AY$1445,COLUMNS($D432:AU432),FALSE))</f>
        <v>221.05369185839814</v>
      </c>
      <c r="AV432" s="311">
        <f>IF(AU432="Neg","Neg",AU432*VLOOKUP($D432,$D$1422:$AY$1445,COLUMNS($D432:AV432),FALSE))</f>
        <v>231.23010156922734</v>
      </c>
      <c r="AW432" s="311">
        <f>IF(AV432="Neg","Neg",AV432*VLOOKUP($D432,$D$1422:$AY$1445,COLUMNS($D432:AW432),FALSE))</f>
        <v>241.20545319046391</v>
      </c>
      <c r="AX432" s="311">
        <f>IF(AW432="Neg","Neg",AW432*VLOOKUP($D432,$D$1422:$AY$1445,COLUMNS($D432:AX432),FALSE))</f>
        <v>246.95858493025494</v>
      </c>
      <c r="AY432" s="311">
        <f>IF(AX432="Neg","Neg",AX432*VLOOKUP($D432,$D$1422:$AY$1445,COLUMNS($D432:AY432),FALSE))</f>
        <v>255.80514087233121</v>
      </c>
      <c r="AZ432" s="311">
        <f>IF(AY432="Neg","Neg",AY432*VLOOKUP($D432,$D$1422:AZ$1445,COLUMNS($D432:AZ432),FALSE))</f>
        <v>266.0871488725208</v>
      </c>
      <c r="BA432" s="311">
        <f>IF(AZ432="Neg","Neg",AZ432*VLOOKUP($D432,$D$1422:BA$1445,COLUMNS($D432:BA432),FALSE))</f>
        <v>277.34087180472983</v>
      </c>
      <c r="BB432" s="311">
        <f>IF(BA432="Neg","Neg",BA432*VLOOKUP($D432,$D$1422:BB$1445,COLUMNS($D432:BB432),FALSE))</f>
        <v>288.26463299986017</v>
      </c>
      <c r="BC432" s="311">
        <f>IF(BB432="Neg","Neg",BB432*VLOOKUP($D432,$D$1422:BC$1445,COLUMNS($D432:BC432),FALSE))</f>
        <v>300.39605941944615</v>
      </c>
    </row>
    <row r="433" spans="1:55">
      <c r="A433" s="304"/>
      <c r="B433" s="135" t="s">
        <v>1016</v>
      </c>
      <c r="C433" s="309" t="s">
        <v>288</v>
      </c>
      <c r="D433" s="166" t="s">
        <v>230</v>
      </c>
      <c r="E433" s="168"/>
      <c r="F433" s="168"/>
      <c r="G433" s="168"/>
      <c r="H433" s="168"/>
      <c r="I433" s="168"/>
      <c r="J433" s="168"/>
      <c r="K433" s="168"/>
      <c r="L433" s="168"/>
      <c r="M433" s="168"/>
      <c r="N433" s="310"/>
      <c r="O433" s="310"/>
      <c r="P433" s="310"/>
      <c r="Q433" s="310"/>
      <c r="R433" s="310"/>
      <c r="S433" s="310"/>
      <c r="T433" s="310"/>
      <c r="U433" s="310"/>
      <c r="V433" s="310"/>
      <c r="W433" s="310"/>
      <c r="X433" s="310"/>
      <c r="Y433" s="310"/>
      <c r="Z433" s="310"/>
      <c r="AA433" s="310"/>
      <c r="AB433" s="310"/>
      <c r="AC433" s="310"/>
      <c r="AD433" s="310"/>
      <c r="AE433" s="310"/>
      <c r="AF433" s="310"/>
      <c r="AG433" s="310"/>
      <c r="AH433" s="310"/>
      <c r="AI433" s="310">
        <v>-5</v>
      </c>
      <c r="AJ433" s="310">
        <v>-75</v>
      </c>
      <c r="AK433" s="310">
        <v>-85</v>
      </c>
      <c r="AL433" s="311">
        <f>IF(AK433="Neg","Neg",AK433*VLOOKUP($D433,$D$1422:$AY$1445,COLUMNS($D433:AL433),FALSE))</f>
        <v>-90.104896056347172</v>
      </c>
      <c r="AM433" s="311">
        <f>IF(AL433="Neg","Neg",AL433*VLOOKUP($D433,$D$1422:$AY$1445,COLUMNS($D433:AM433),FALSE))</f>
        <v>-94.769206731254556</v>
      </c>
      <c r="AN433" s="311">
        <f>IF(AM433="Neg","Neg",AM433*VLOOKUP($D433,$D$1422:$AY$1445,COLUMNS($D433:AN433),FALSE))</f>
        <v>-100.99694265301878</v>
      </c>
      <c r="AO433" s="311">
        <f>IF(AN433="Neg","Neg",AN433*VLOOKUP($D433,$D$1422:$AY$1445,COLUMNS($D433:AO433),FALSE))</f>
        <v>-106.59375732407088</v>
      </c>
      <c r="AP433" s="311">
        <f>IF(AO433="Neg","Neg",AO433*VLOOKUP($D433,$D$1422:$AY$1445,COLUMNS($D433:AP433),FALSE))</f>
        <v>-111.95300656675646</v>
      </c>
      <c r="AQ433" s="311">
        <f>IF(AP433="Neg","Neg",AP433*VLOOKUP($D433,$D$1422:$AY$1445,COLUMNS($D433:AQ433),FALSE))</f>
        <v>-112.22690816459989</v>
      </c>
      <c r="AR433" s="311">
        <f>IF(AQ433="Neg","Neg",AQ433*VLOOKUP($D433,$D$1422:$AY$1445,COLUMNS($D433:AR433),FALSE))</f>
        <v>-112.18527452482962</v>
      </c>
      <c r="AS433" s="311">
        <f>IF(AR433="Neg","Neg",AR433*VLOOKUP($D433,$D$1422:$AY$1445,COLUMNS($D433:AS433),FALSE))</f>
        <v>-117.5072176386888</v>
      </c>
      <c r="AT433" s="311">
        <f>IF(AS433="Neg","Neg",AS433*VLOOKUP($D433,$D$1422:$AY$1445,COLUMNS($D433:AT433),FALSE))</f>
        <v>-121.55053049315188</v>
      </c>
      <c r="AU433" s="311">
        <f>IF(AT433="Neg","Neg",AT433*VLOOKUP($D433,$D$1422:$AY$1445,COLUMNS($D433:AU433),FALSE))</f>
        <v>-125.26375871975897</v>
      </c>
      <c r="AV433" s="311">
        <f>IF(AU433="Neg","Neg",AU433*VLOOKUP($D433,$D$1422:$AY$1445,COLUMNS($D433:AV433),FALSE))</f>
        <v>-131.03039088922884</v>
      </c>
      <c r="AW433" s="311">
        <f>IF(AV433="Neg","Neg",AV433*VLOOKUP($D433,$D$1422:$AY$1445,COLUMNS($D433:AW433),FALSE))</f>
        <v>-136.68309014126288</v>
      </c>
      <c r="AX433" s="311">
        <f>IF(AW433="Neg","Neg",AW433*VLOOKUP($D433,$D$1422:$AY$1445,COLUMNS($D433:AX433),FALSE))</f>
        <v>-139.94319812714448</v>
      </c>
      <c r="AY433" s="311">
        <f>IF(AX433="Neg","Neg",AX433*VLOOKUP($D433,$D$1422:$AY$1445,COLUMNS($D433:AY433),FALSE))</f>
        <v>-144.95624649432105</v>
      </c>
      <c r="AZ433" s="311">
        <f>IF(AY433="Neg","Neg",AY433*VLOOKUP($D433,$D$1422:AZ$1445,COLUMNS($D433:AZ433),FALSE))</f>
        <v>-150.7827176944285</v>
      </c>
      <c r="BA433" s="311">
        <f>IF(AZ433="Neg","Neg",AZ433*VLOOKUP($D433,$D$1422:BA$1445,COLUMNS($D433:BA433),FALSE))</f>
        <v>-157.15982735601364</v>
      </c>
      <c r="BB433" s="311">
        <f>IF(BA433="Neg","Neg",BA433*VLOOKUP($D433,$D$1422:BB$1445,COLUMNS($D433:BB433),FALSE))</f>
        <v>-163.34995869992085</v>
      </c>
      <c r="BC433" s="311">
        <f>IF(BB433="Neg","Neg",BB433*VLOOKUP($D433,$D$1422:BC$1445,COLUMNS($D433:BC433),FALSE))</f>
        <v>-170.22443367101957</v>
      </c>
    </row>
    <row r="434" spans="1:55">
      <c r="A434" s="304"/>
      <c r="B434" s="135" t="s">
        <v>1016</v>
      </c>
      <c r="C434" s="309" t="s">
        <v>289</v>
      </c>
      <c r="D434" s="166" t="s">
        <v>92</v>
      </c>
      <c r="E434" s="168"/>
      <c r="F434" s="168"/>
      <c r="G434" s="168"/>
      <c r="H434" s="168"/>
      <c r="I434" s="168"/>
      <c r="J434" s="168"/>
      <c r="K434" s="168"/>
      <c r="L434" s="168"/>
      <c r="M434" s="168"/>
      <c r="N434" s="310"/>
      <c r="O434" s="310"/>
      <c r="P434" s="310"/>
      <c r="Q434" s="310"/>
      <c r="R434" s="310"/>
      <c r="S434" s="310"/>
      <c r="T434" s="310"/>
      <c r="U434" s="310"/>
      <c r="V434" s="310"/>
      <c r="W434" s="310"/>
      <c r="X434" s="310"/>
      <c r="Y434" s="310"/>
      <c r="Z434" s="310"/>
      <c r="AA434" s="310"/>
      <c r="AB434" s="310"/>
      <c r="AC434" s="310"/>
      <c r="AD434" s="310"/>
      <c r="AE434" s="310"/>
      <c r="AF434" s="310"/>
      <c r="AG434" s="310"/>
      <c r="AH434" s="310"/>
      <c r="AI434" s="310">
        <v>290</v>
      </c>
      <c r="AJ434" s="310">
        <v>295</v>
      </c>
      <c r="AK434" s="310">
        <v>365</v>
      </c>
      <c r="AL434" s="311">
        <f>IF(AK434="Neg","Neg",AK434*VLOOKUP($D434,$D$1422:$AY$1445,COLUMNS($D434:AL434),FALSE))</f>
        <v>386.92102424196139</v>
      </c>
      <c r="AM434" s="311">
        <f>IF(AL434="Neg","Neg",AL434*VLOOKUP($D434,$D$1422:$AY$1445,COLUMNS($D434:AM434),FALSE))</f>
        <v>406.95012302244601</v>
      </c>
      <c r="AN434" s="311">
        <f>IF(AM434="Neg","Neg",AM434*VLOOKUP($D434,$D$1422:$AY$1445,COLUMNS($D434:AN434),FALSE))</f>
        <v>433.69275374531588</v>
      </c>
      <c r="AO434" s="311">
        <f>IF(AN434="Neg","Neg",AN434*VLOOKUP($D434,$D$1422:$AY$1445,COLUMNS($D434:AO434),FALSE))</f>
        <v>457.72613439159846</v>
      </c>
      <c r="AP434" s="311">
        <f>IF(AO434="Neg","Neg",AO434*VLOOKUP($D434,$D$1422:$AY$1445,COLUMNS($D434:AP434),FALSE))</f>
        <v>480.73938113960122</v>
      </c>
      <c r="AQ434" s="311">
        <f>IF(AP434="Neg","Neg",AP434*VLOOKUP($D434,$D$1422:$AY$1445,COLUMNS($D434:AQ434),FALSE))</f>
        <v>481.91554682445837</v>
      </c>
      <c r="AR434" s="311">
        <f>IF(AQ434="Neg","Neg",AQ434*VLOOKUP($D434,$D$1422:$AY$1445,COLUMNS($D434:AR434),FALSE))</f>
        <v>481.73676707720955</v>
      </c>
      <c r="AS434" s="311">
        <f>IF(AR434="Neg","Neg",AR434*VLOOKUP($D434,$D$1422:$AY$1445,COLUMNS($D434:AS434),FALSE))</f>
        <v>504.58981691907542</v>
      </c>
      <c r="AT434" s="311">
        <f>IF(AS434="Neg","Neg",AS434*VLOOKUP($D434,$D$1422:$AY$1445,COLUMNS($D434:AT434),FALSE))</f>
        <v>521.95227800000509</v>
      </c>
      <c r="AU434" s="311">
        <f>IF(AT434="Neg","Neg",AT434*VLOOKUP($D434,$D$1422:$AY$1445,COLUMNS($D434:AU434),FALSE))</f>
        <v>537.89731685543552</v>
      </c>
      <c r="AV434" s="311">
        <f>IF(AU434="Neg","Neg",AU434*VLOOKUP($D434,$D$1422:$AY$1445,COLUMNS($D434:AV434),FALSE))</f>
        <v>562.65991381845322</v>
      </c>
      <c r="AW434" s="311">
        <f>IF(AV434="Neg","Neg",AV434*VLOOKUP($D434,$D$1422:$AY$1445,COLUMNS($D434:AW434),FALSE))</f>
        <v>586.9332694301288</v>
      </c>
      <c r="AX434" s="311">
        <f>IF(AW434="Neg","Neg",AW434*VLOOKUP($D434,$D$1422:$AY$1445,COLUMNS($D434:AX434),FALSE))</f>
        <v>600.93255666362029</v>
      </c>
      <c r="AY434" s="311">
        <f>IF(AX434="Neg","Neg",AX434*VLOOKUP($D434,$D$1422:$AY$1445,COLUMNS($D434:AY434),FALSE))</f>
        <v>622.4591761226726</v>
      </c>
      <c r="AZ434" s="311">
        <f>IF(AY434="Neg","Neg",AY434*VLOOKUP($D434,$D$1422:AZ$1445,COLUMNS($D434:AZ434),FALSE))</f>
        <v>647.47872892313399</v>
      </c>
      <c r="BA434" s="311">
        <f>IF(AZ434="Neg","Neg",AZ434*VLOOKUP($D434,$D$1422:BA$1445,COLUMNS($D434:BA434),FALSE))</f>
        <v>674.86278805817597</v>
      </c>
      <c r="BB434" s="311">
        <f>IF(BA434="Neg","Neg",BA434*VLOOKUP($D434,$D$1422:BB$1445,COLUMNS($D434:BB434),FALSE))</f>
        <v>701.44394029965986</v>
      </c>
      <c r="BC434" s="311">
        <f>IF(BB434="Neg","Neg",BB434*VLOOKUP($D434,$D$1422:BC$1445,COLUMNS($D434:BC434),FALSE))</f>
        <v>730.96374458731907</v>
      </c>
    </row>
    <row r="435" spans="1:55">
      <c r="A435" s="304"/>
      <c r="B435" s="135" t="s">
        <v>1016</v>
      </c>
      <c r="C435" s="309" t="s">
        <v>290</v>
      </c>
      <c r="D435" s="166" t="s">
        <v>227</v>
      </c>
      <c r="E435" s="168"/>
      <c r="F435" s="168"/>
      <c r="G435" s="168"/>
      <c r="H435" s="168"/>
      <c r="I435" s="168"/>
      <c r="J435" s="168"/>
      <c r="K435" s="168"/>
      <c r="L435" s="168"/>
      <c r="M435" s="168"/>
      <c r="N435" s="310"/>
      <c r="O435" s="310"/>
      <c r="P435" s="310"/>
      <c r="Q435" s="310"/>
      <c r="R435" s="310"/>
      <c r="S435" s="310"/>
      <c r="T435" s="310"/>
      <c r="U435" s="310"/>
      <c r="V435" s="310"/>
      <c r="W435" s="310"/>
      <c r="X435" s="310"/>
      <c r="Y435" s="310"/>
      <c r="Z435" s="310"/>
      <c r="AA435" s="310"/>
      <c r="AB435" s="310"/>
      <c r="AC435" s="310"/>
      <c r="AD435" s="310"/>
      <c r="AE435" s="310"/>
      <c r="AF435" s="310"/>
      <c r="AG435" s="310"/>
      <c r="AH435" s="310"/>
      <c r="AI435" s="310">
        <v>-40</v>
      </c>
      <c r="AJ435" s="310">
        <v>-70</v>
      </c>
      <c r="AK435" s="310">
        <v>-75</v>
      </c>
      <c r="AL435" s="311">
        <f>IF(AK435="Neg","Neg",AK435*VLOOKUP($D435,$D$1422:$AY$1445,COLUMNS($D435:AL435),FALSE))</f>
        <v>-79.504320049718089</v>
      </c>
      <c r="AM435" s="311">
        <f>IF(AL435="Neg","Neg",AL435*VLOOKUP($D435,$D$1422:$AY$1445,COLUMNS($D435:AM435),FALSE))</f>
        <v>-83.61988829228342</v>
      </c>
      <c r="AN435" s="311">
        <f>IF(AM435="Neg","Neg",AM435*VLOOKUP($D435,$D$1422:$AY$1445,COLUMNS($D435:AN435),FALSE))</f>
        <v>-89.114949399722434</v>
      </c>
      <c r="AO435" s="311">
        <f>IF(AN435="Neg","Neg",AN435*VLOOKUP($D435,$D$1422:$AY$1445,COLUMNS($D435:AO435),FALSE))</f>
        <v>-94.053315285944876</v>
      </c>
      <c r="AP435" s="311">
        <f>IF(AO435="Neg","Neg",AO435*VLOOKUP($D435,$D$1422:$AY$1445,COLUMNS($D435:AP435),FALSE))</f>
        <v>-98.782064617726263</v>
      </c>
      <c r="AQ435" s="311">
        <f>IF(AP435="Neg","Neg",AP435*VLOOKUP($D435,$D$1422:$AY$1445,COLUMNS($D435:AQ435),FALSE))</f>
        <v>-99.023742498176361</v>
      </c>
      <c r="AR435" s="311">
        <f>IF(AQ435="Neg","Neg",AQ435*VLOOKUP($D435,$D$1422:$AY$1445,COLUMNS($D435:AR435),FALSE))</f>
        <v>-98.987006933673186</v>
      </c>
      <c r="AS435" s="311">
        <f>IF(AR435="Neg","Neg",AR435*VLOOKUP($D435,$D$1422:$AY$1445,COLUMNS($D435:AS435),FALSE))</f>
        <v>-103.68283909296069</v>
      </c>
      <c r="AT435" s="311">
        <f>IF(AS435="Neg","Neg",AS435*VLOOKUP($D435,$D$1422:$AY$1445,COLUMNS($D435:AT435),FALSE))</f>
        <v>-107.25046808219282</v>
      </c>
      <c r="AU435" s="311">
        <f>IF(AT435="Neg","Neg",AT435*VLOOKUP($D435,$D$1422:$AY$1445,COLUMNS($D435:AU435),FALSE))</f>
        <v>-110.52684592919907</v>
      </c>
      <c r="AV435" s="311">
        <f>IF(AU435="Neg","Neg",AU435*VLOOKUP($D435,$D$1422:$AY$1445,COLUMNS($D435:AV435),FALSE))</f>
        <v>-115.61505078461367</v>
      </c>
      <c r="AW435" s="311">
        <f>IF(AV435="Neg","Neg",AV435*VLOOKUP($D435,$D$1422:$AY$1445,COLUMNS($D435:AW435),FALSE))</f>
        <v>-120.60272659523196</v>
      </c>
      <c r="AX435" s="311">
        <f>IF(AW435="Neg","Neg",AW435*VLOOKUP($D435,$D$1422:$AY$1445,COLUMNS($D435:AX435),FALSE))</f>
        <v>-123.47929246512747</v>
      </c>
      <c r="AY435" s="311">
        <f>IF(AX435="Neg","Neg",AX435*VLOOKUP($D435,$D$1422:$AY$1445,COLUMNS($D435:AY435),FALSE))</f>
        <v>-127.9025704361656</v>
      </c>
      <c r="AZ435" s="311">
        <f>IF(AY435="Neg","Neg",AY435*VLOOKUP($D435,$D$1422:AZ$1445,COLUMNS($D435:AZ435),FALSE))</f>
        <v>-133.0435744362604</v>
      </c>
      <c r="BA435" s="311">
        <f>IF(AZ435="Neg","Neg",AZ435*VLOOKUP($D435,$D$1422:BA$1445,COLUMNS($D435:BA435),FALSE))</f>
        <v>-138.67043590236491</v>
      </c>
      <c r="BB435" s="311">
        <f>IF(BA435="Neg","Neg",BA435*VLOOKUP($D435,$D$1422:BB$1445,COLUMNS($D435:BB435),FALSE))</f>
        <v>-144.13231649993008</v>
      </c>
      <c r="BC435" s="311">
        <f>IF(BB435="Neg","Neg",BB435*VLOOKUP($D435,$D$1422:BC$1445,COLUMNS($D435:BC435),FALSE))</f>
        <v>-150.19802970972307</v>
      </c>
    </row>
    <row r="436" spans="1:55">
      <c r="A436" s="304"/>
      <c r="B436" s="135" t="s">
        <v>1016</v>
      </c>
      <c r="C436" s="309" t="s">
        <v>291</v>
      </c>
      <c r="D436" s="166" t="s">
        <v>249</v>
      </c>
      <c r="E436" s="168"/>
      <c r="F436" s="168"/>
      <c r="G436" s="168"/>
      <c r="H436" s="168"/>
      <c r="I436" s="168"/>
      <c r="J436" s="168"/>
      <c r="K436" s="168"/>
      <c r="L436" s="168"/>
      <c r="M436" s="168"/>
      <c r="N436" s="310"/>
      <c r="O436" s="310"/>
      <c r="P436" s="310"/>
      <c r="Q436" s="310"/>
      <c r="R436" s="310"/>
      <c r="S436" s="310"/>
      <c r="T436" s="310"/>
      <c r="U436" s="310"/>
      <c r="V436" s="310"/>
      <c r="W436" s="310"/>
      <c r="X436" s="310"/>
      <c r="Y436" s="310"/>
      <c r="Z436" s="310"/>
      <c r="AA436" s="310"/>
      <c r="AB436" s="310"/>
      <c r="AC436" s="310"/>
      <c r="AD436" s="310"/>
      <c r="AE436" s="310"/>
      <c r="AF436" s="310"/>
      <c r="AG436" s="310"/>
      <c r="AH436" s="310"/>
      <c r="AI436" s="310">
        <v>235</v>
      </c>
      <c r="AJ436" s="310">
        <v>405</v>
      </c>
      <c r="AK436" s="310">
        <v>415</v>
      </c>
      <c r="AL436" s="311">
        <f>IF(AK436="Neg","Neg",AK436*VLOOKUP($D436,$D$1422:$AY$1445,COLUMNS($D436:AL436),FALSE))</f>
        <v>439.92390427510679</v>
      </c>
      <c r="AM436" s="311">
        <f>IF(AL436="Neg","Neg",AL436*VLOOKUP($D436,$D$1422:$AY$1445,COLUMNS($D436:AM436),FALSE))</f>
        <v>462.69671521730163</v>
      </c>
      <c r="AN436" s="311">
        <f>IF(AM436="Neg","Neg",AM436*VLOOKUP($D436,$D$1422:$AY$1445,COLUMNS($D436:AN436),FALSE))</f>
        <v>493.10272001179754</v>
      </c>
      <c r="AO436" s="311">
        <f>IF(AN436="Neg","Neg",AN436*VLOOKUP($D436,$D$1422:$AY$1445,COLUMNS($D436:AO436),FALSE))</f>
        <v>520.42834458222842</v>
      </c>
      <c r="AP436" s="311">
        <f>IF(AO436="Neg","Neg",AO436*VLOOKUP($D436,$D$1422:$AY$1445,COLUMNS($D436:AP436),FALSE))</f>
        <v>546.59409088475206</v>
      </c>
      <c r="AQ436" s="311">
        <f>IF(AP436="Neg","Neg",AP436*VLOOKUP($D436,$D$1422:$AY$1445,COLUMNS($D436:AQ436),FALSE))</f>
        <v>547.93137515657588</v>
      </c>
      <c r="AR436" s="311">
        <f>IF(AQ436="Neg","Neg",AQ436*VLOOKUP($D436,$D$1422:$AY$1445,COLUMNS($D436:AR436),FALSE))</f>
        <v>547.72810503299161</v>
      </c>
      <c r="AS436" s="311">
        <f>IF(AR436="Neg","Neg",AR436*VLOOKUP($D436,$D$1422:$AY$1445,COLUMNS($D436:AS436),FALSE))</f>
        <v>573.71170964771579</v>
      </c>
      <c r="AT436" s="311">
        <f>IF(AS436="Neg","Neg",AS436*VLOOKUP($D436,$D$1422:$AY$1445,COLUMNS($D436:AT436),FALSE))</f>
        <v>593.45259005480023</v>
      </c>
      <c r="AU436" s="311">
        <f>IF(AT436="Neg","Neg",AT436*VLOOKUP($D436,$D$1422:$AY$1445,COLUMNS($D436:AU436),FALSE))</f>
        <v>611.58188080823481</v>
      </c>
      <c r="AV436" s="311">
        <f>IF(AU436="Neg","Neg",AU436*VLOOKUP($D436,$D$1422:$AY$1445,COLUMNS($D436:AV436),FALSE))</f>
        <v>639.73661434152893</v>
      </c>
      <c r="AW436" s="311">
        <f>IF(AV436="Neg","Neg",AV436*VLOOKUP($D436,$D$1422:$AY$1445,COLUMNS($D436:AW436),FALSE))</f>
        <v>667.33508716028336</v>
      </c>
      <c r="AX436" s="311">
        <f>IF(AW436="Neg","Neg",AW436*VLOOKUP($D436,$D$1422:$AY$1445,COLUMNS($D436:AX436),FALSE))</f>
        <v>683.25208497370522</v>
      </c>
      <c r="AY436" s="311">
        <f>IF(AX436="Neg","Neg",AX436*VLOOKUP($D436,$D$1422:$AY$1445,COLUMNS($D436:AY436),FALSE))</f>
        <v>707.72755641344963</v>
      </c>
      <c r="AZ436" s="311">
        <f>IF(AY436="Neg","Neg",AY436*VLOOKUP($D436,$D$1422:AZ$1445,COLUMNS($D436:AZ436),FALSE))</f>
        <v>736.1744452139742</v>
      </c>
      <c r="BA436" s="311">
        <f>IF(AZ436="Neg","Neg",AZ436*VLOOKUP($D436,$D$1422:BA$1445,COLUMNS($D436:BA436),FALSE))</f>
        <v>767.30974532641926</v>
      </c>
      <c r="BB436" s="311">
        <f>IF(BA436="Neg","Neg",BA436*VLOOKUP($D436,$D$1422:BB$1445,COLUMNS($D436:BB436),FALSE))</f>
        <v>797.53215129961325</v>
      </c>
      <c r="BC436" s="311">
        <f>IF(BB436="Neg","Neg",BB436*VLOOKUP($D436,$D$1422:BC$1445,COLUMNS($D436:BC436),FALSE))</f>
        <v>831.09576439380112</v>
      </c>
    </row>
    <row r="437" spans="1:55">
      <c r="A437" s="304"/>
      <c r="B437" s="135" t="s">
        <v>1016</v>
      </c>
      <c r="C437" s="309" t="s">
        <v>292</v>
      </c>
      <c r="D437" s="166" t="s">
        <v>227</v>
      </c>
      <c r="E437" s="168"/>
      <c r="F437" s="168"/>
      <c r="G437" s="168"/>
      <c r="H437" s="168"/>
      <c r="I437" s="168"/>
      <c r="J437" s="168"/>
      <c r="K437" s="168"/>
      <c r="L437" s="168"/>
      <c r="M437" s="168"/>
      <c r="N437" s="310"/>
      <c r="O437" s="310"/>
      <c r="P437" s="310"/>
      <c r="Q437" s="310"/>
      <c r="R437" s="310"/>
      <c r="S437" s="310"/>
      <c r="T437" s="310"/>
      <c r="U437" s="310"/>
      <c r="V437" s="310"/>
      <c r="W437" s="310"/>
      <c r="X437" s="310"/>
      <c r="Y437" s="310"/>
      <c r="Z437" s="310"/>
      <c r="AA437" s="310"/>
      <c r="AB437" s="310"/>
      <c r="AC437" s="310"/>
      <c r="AD437" s="310"/>
      <c r="AE437" s="310"/>
      <c r="AF437" s="310"/>
      <c r="AG437" s="310"/>
      <c r="AH437" s="310"/>
      <c r="AI437" s="310">
        <v>-150</v>
      </c>
      <c r="AJ437" s="310">
        <v>-50</v>
      </c>
      <c r="AK437" s="310">
        <v>-50</v>
      </c>
      <c r="AL437" s="311">
        <f>IF(AK437="Neg","Neg",AK437*VLOOKUP($D437,$D$1422:$AY$1445,COLUMNS($D437:AL437),FALSE))</f>
        <v>-53.002880033145395</v>
      </c>
      <c r="AM437" s="311">
        <f>IF(AL437="Neg","Neg",AL437*VLOOKUP($D437,$D$1422:$AY$1445,COLUMNS($D437:AM437),FALSE))</f>
        <v>-55.746592194855616</v>
      </c>
      <c r="AN437" s="311">
        <f>IF(AM437="Neg","Neg",AM437*VLOOKUP($D437,$D$1422:$AY$1445,COLUMNS($D437:AN437),FALSE))</f>
        <v>-59.409966266481625</v>
      </c>
      <c r="AO437" s="311">
        <f>IF(AN437="Neg","Neg",AN437*VLOOKUP($D437,$D$1422:$AY$1445,COLUMNS($D437:AO437),FALSE))</f>
        <v>-62.70221019062992</v>
      </c>
      <c r="AP437" s="311">
        <f>IF(AO437="Neg","Neg",AO437*VLOOKUP($D437,$D$1422:$AY$1445,COLUMNS($D437:AP437),FALSE))</f>
        <v>-65.854709745150842</v>
      </c>
      <c r="AQ437" s="311">
        <f>IF(AP437="Neg","Neg",AP437*VLOOKUP($D437,$D$1422:$AY$1445,COLUMNS($D437:AQ437),FALSE))</f>
        <v>-66.015828332117579</v>
      </c>
      <c r="AR437" s="311">
        <f>IF(AQ437="Neg","Neg",AQ437*VLOOKUP($D437,$D$1422:$AY$1445,COLUMNS($D437:AR437),FALSE))</f>
        <v>-65.991337955782129</v>
      </c>
      <c r="AS437" s="311">
        <f>IF(AR437="Neg","Neg",AR437*VLOOKUP($D437,$D$1422:$AY$1445,COLUMNS($D437:AS437),FALSE))</f>
        <v>-69.121892728640461</v>
      </c>
      <c r="AT437" s="311">
        <f>IF(AS437="Neg","Neg",AS437*VLOOKUP($D437,$D$1422:$AY$1445,COLUMNS($D437:AT437),FALSE))</f>
        <v>-71.500312054795216</v>
      </c>
      <c r="AU437" s="311">
        <f>IF(AT437="Neg","Neg",AT437*VLOOKUP($D437,$D$1422:$AY$1445,COLUMNS($D437:AU437),FALSE))</f>
        <v>-73.68456395279938</v>
      </c>
      <c r="AV437" s="311">
        <f>IF(AU437="Neg","Neg",AU437*VLOOKUP($D437,$D$1422:$AY$1445,COLUMNS($D437:AV437),FALSE))</f>
        <v>-77.076700523075786</v>
      </c>
      <c r="AW437" s="311">
        <f>IF(AV437="Neg","Neg",AV437*VLOOKUP($D437,$D$1422:$AY$1445,COLUMNS($D437:AW437),FALSE))</f>
        <v>-80.401817730154633</v>
      </c>
      <c r="AX437" s="311">
        <f>IF(AW437="Neg","Neg",AW437*VLOOKUP($D437,$D$1422:$AY$1445,COLUMNS($D437:AX437),FALSE))</f>
        <v>-82.319528310084976</v>
      </c>
      <c r="AY437" s="311">
        <f>IF(AX437="Neg","Neg",AX437*VLOOKUP($D437,$D$1422:$AY$1445,COLUMNS($D437:AY437),FALSE))</f>
        <v>-85.268380290777074</v>
      </c>
      <c r="AZ437" s="311">
        <f>IF(AY437="Neg","Neg",AY437*VLOOKUP($D437,$D$1422:AZ$1445,COLUMNS($D437:AZ437),FALSE))</f>
        <v>-88.695716290840267</v>
      </c>
      <c r="BA437" s="311">
        <f>IF(AZ437="Neg","Neg",AZ437*VLOOKUP($D437,$D$1422:BA$1445,COLUMNS($D437:BA437),FALSE))</f>
        <v>-92.446957268243281</v>
      </c>
      <c r="BB437" s="311">
        <f>IF(BA437="Neg","Neg",BA437*VLOOKUP($D437,$D$1422:BB$1445,COLUMNS($D437:BB437),FALSE))</f>
        <v>-96.08821099995339</v>
      </c>
      <c r="BC437" s="311">
        <f>IF(BB437="Neg","Neg",BB437*VLOOKUP($D437,$D$1422:BC$1445,COLUMNS($D437:BC437),FALSE))</f>
        <v>-100.13201980648205</v>
      </c>
    </row>
    <row r="438" spans="1:55">
      <c r="A438" s="304"/>
      <c r="B438" s="135" t="s">
        <v>1016</v>
      </c>
      <c r="C438" s="309" t="s">
        <v>269</v>
      </c>
      <c r="D438" s="166" t="s">
        <v>269</v>
      </c>
      <c r="E438" s="168"/>
      <c r="F438" s="168"/>
      <c r="G438" s="168"/>
      <c r="H438" s="168"/>
      <c r="I438" s="168"/>
      <c r="J438" s="168"/>
      <c r="K438" s="168"/>
      <c r="L438" s="168"/>
      <c r="M438" s="168"/>
      <c r="N438" s="310"/>
      <c r="O438" s="310"/>
      <c r="P438" s="310"/>
      <c r="Q438" s="310"/>
      <c r="R438" s="310"/>
      <c r="S438" s="310"/>
      <c r="T438" s="310"/>
      <c r="U438" s="310"/>
      <c r="V438" s="310"/>
      <c r="W438" s="310"/>
      <c r="X438" s="310"/>
      <c r="Y438" s="310"/>
      <c r="Z438" s="310"/>
      <c r="AA438" s="310"/>
      <c r="AB438" s="310"/>
      <c r="AC438" s="310"/>
      <c r="AD438" s="310"/>
      <c r="AE438" s="310"/>
      <c r="AF438" s="310"/>
      <c r="AG438" s="310"/>
      <c r="AH438" s="310"/>
      <c r="AI438" s="310">
        <v>0</v>
      </c>
      <c r="AJ438" s="310">
        <v>0</v>
      </c>
      <c r="AK438" s="310">
        <v>385</v>
      </c>
      <c r="AL438" s="311">
        <f>IF(AK438="Neg","Neg",AK438*VLOOKUP($D438,$D$1422:$AY$1445,COLUMNS($D438:AL438),FALSE))</f>
        <v>408.12217625521953</v>
      </c>
      <c r="AM438" s="311">
        <f>IF(AL438="Neg","Neg",AL438*VLOOKUP($D438,$D$1422:$AY$1445,COLUMNS($D438:AM438),FALSE))</f>
        <v>429.24875990038822</v>
      </c>
      <c r="AN438" s="311">
        <f>IF(AM438="Neg","Neg",AM438*VLOOKUP($D438,$D$1422:$AY$1445,COLUMNS($D438:AN438),FALSE))</f>
        <v>457.45674025190851</v>
      </c>
      <c r="AO438" s="311">
        <f>IF(AN438="Neg","Neg",AN438*VLOOKUP($D438,$D$1422:$AY$1445,COLUMNS($D438:AO438),FALSE))</f>
        <v>482.80701846785041</v>
      </c>
      <c r="AP438" s="311">
        <f>IF(AO438="Neg","Neg",AO438*VLOOKUP($D438,$D$1422:$AY$1445,COLUMNS($D438:AP438),FALSE))</f>
        <v>507.08126503766152</v>
      </c>
      <c r="AQ438" s="311">
        <f>IF(AP438="Neg","Neg",AP438*VLOOKUP($D438,$D$1422:$AY$1445,COLUMNS($D438:AQ438),FALSE))</f>
        <v>508.32187815730532</v>
      </c>
      <c r="AR438" s="311">
        <f>IF(AQ438="Neg","Neg",AQ438*VLOOKUP($D438,$D$1422:$AY$1445,COLUMNS($D438:AR438),FALSE))</f>
        <v>508.13330225952234</v>
      </c>
      <c r="AS438" s="311">
        <f>IF(AR438="Neg","Neg",AR438*VLOOKUP($D438,$D$1422:$AY$1445,COLUMNS($D438:AS438),FALSE))</f>
        <v>532.23857401053158</v>
      </c>
      <c r="AT438" s="311">
        <f>IF(AS438="Neg","Neg",AS438*VLOOKUP($D438,$D$1422:$AY$1445,COLUMNS($D438:AT438),FALSE))</f>
        <v>550.55240282192312</v>
      </c>
      <c r="AU438" s="311">
        <f>IF(AT438="Neg","Neg",AT438*VLOOKUP($D438,$D$1422:$AY$1445,COLUMNS($D438:AU438),FALSE))</f>
        <v>567.37114243655526</v>
      </c>
      <c r="AV438" s="311">
        <f>IF(AU438="Neg","Neg",AU438*VLOOKUP($D438,$D$1422:$AY$1445,COLUMNS($D438:AV438),FALSE))</f>
        <v>593.49059402768353</v>
      </c>
      <c r="AW438" s="311">
        <f>IF(AV438="Neg","Neg",AV438*VLOOKUP($D438,$D$1422:$AY$1445,COLUMNS($D438:AW438),FALSE))</f>
        <v>619.09399652219065</v>
      </c>
      <c r="AX438" s="311">
        <f>IF(AW438="Neg","Neg",AW438*VLOOKUP($D438,$D$1422:$AY$1445,COLUMNS($D438:AX438),FALSE))</f>
        <v>633.86036798765429</v>
      </c>
      <c r="AY438" s="311">
        <f>IF(AX438="Neg","Neg",AX438*VLOOKUP($D438,$D$1422:$AY$1445,COLUMNS($D438:AY438),FALSE))</f>
        <v>656.56652823898344</v>
      </c>
      <c r="AZ438" s="311">
        <f>IF(AY438="Neg","Neg",AY438*VLOOKUP($D438,$D$1422:AZ$1445,COLUMNS($D438:AZ438),FALSE))</f>
        <v>682.95701543947007</v>
      </c>
      <c r="BA438" s="311">
        <f>IF(AZ438="Neg","Neg",AZ438*VLOOKUP($D438,$D$1422:BA$1445,COLUMNS($D438:BA438),FALSE))</f>
        <v>711.84157096547335</v>
      </c>
      <c r="BB438" s="311">
        <f>IF(BA438="Neg","Neg",BA438*VLOOKUP($D438,$D$1422:BB$1445,COLUMNS($D438:BB438),FALSE))</f>
        <v>739.87922469964121</v>
      </c>
      <c r="BC438" s="311">
        <f>IF(BB438="Neg","Neg",BB438*VLOOKUP($D438,$D$1422:BC$1445,COLUMNS($D438:BC438),FALSE))</f>
        <v>771.01655250991189</v>
      </c>
    </row>
    <row r="439" spans="1:55">
      <c r="A439" s="304"/>
      <c r="B439" s="135" t="s">
        <v>1016</v>
      </c>
      <c r="C439" s="309" t="s">
        <v>788</v>
      </c>
      <c r="D439" s="166" t="s">
        <v>91</v>
      </c>
      <c r="E439" s="168"/>
      <c r="F439" s="168"/>
      <c r="G439" s="168"/>
      <c r="H439" s="168"/>
      <c r="I439" s="168"/>
      <c r="J439" s="168"/>
      <c r="K439" s="168"/>
      <c r="L439" s="168"/>
      <c r="M439" s="168"/>
      <c r="N439" s="310"/>
      <c r="O439" s="310"/>
      <c r="P439" s="310"/>
      <c r="Q439" s="310"/>
      <c r="R439" s="310"/>
      <c r="S439" s="310"/>
      <c r="T439" s="310"/>
      <c r="U439" s="310"/>
      <c r="V439" s="310"/>
      <c r="W439" s="310"/>
      <c r="X439" s="310"/>
      <c r="Y439" s="310"/>
      <c r="Z439" s="310"/>
      <c r="AA439" s="310"/>
      <c r="AB439" s="310"/>
      <c r="AC439" s="310"/>
      <c r="AD439" s="310"/>
      <c r="AE439" s="310"/>
      <c r="AF439" s="310"/>
      <c r="AG439" s="310"/>
      <c r="AH439" s="310"/>
      <c r="AI439" s="310">
        <v>0</v>
      </c>
      <c r="AJ439" s="310">
        <v>-80</v>
      </c>
      <c r="AK439" s="310">
        <v>-140</v>
      </c>
      <c r="AL439" s="311">
        <f>IF(AK439="Neg","Neg",AK439*VLOOKUP($D439,$D$1422:$AY$1445,COLUMNS($D439:AL439),FALSE))</f>
        <v>-148.40806409280711</v>
      </c>
      <c r="AM439" s="311">
        <f>IF(AL439="Neg","Neg",AL439*VLOOKUP($D439,$D$1422:$AY$1445,COLUMNS($D439:AM439),FALSE))</f>
        <v>-156.09045814559573</v>
      </c>
      <c r="AN439" s="311">
        <f>IF(AM439="Neg","Neg",AM439*VLOOKUP($D439,$D$1422:$AY$1445,COLUMNS($D439:AN439),FALSE))</f>
        <v>-166.34790554614855</v>
      </c>
      <c r="AO439" s="311">
        <f>IF(AN439="Neg","Neg",AN439*VLOOKUP($D439,$D$1422:$AY$1445,COLUMNS($D439:AO439),FALSE))</f>
        <v>-175.56618853376378</v>
      </c>
      <c r="AP439" s="311">
        <f>IF(AO439="Neg","Neg",AO439*VLOOKUP($D439,$D$1422:$AY$1445,COLUMNS($D439:AP439),FALSE))</f>
        <v>-184.39318728642237</v>
      </c>
      <c r="AQ439" s="311">
        <f>IF(AP439="Neg","Neg",AP439*VLOOKUP($D439,$D$1422:$AY$1445,COLUMNS($D439:AQ439),FALSE))</f>
        <v>-184.84431932992922</v>
      </c>
      <c r="AR439" s="311">
        <f>IF(AQ439="Neg","Neg",AQ439*VLOOKUP($D439,$D$1422:$AY$1445,COLUMNS($D439:AR439),FALSE))</f>
        <v>-184.77574627618995</v>
      </c>
      <c r="AS439" s="311">
        <f>IF(AR439="Neg","Neg",AR439*VLOOKUP($D439,$D$1422:$AY$1445,COLUMNS($D439:AS439),FALSE))</f>
        <v>-193.5412996401933</v>
      </c>
      <c r="AT439" s="311">
        <f>IF(AS439="Neg","Neg",AS439*VLOOKUP($D439,$D$1422:$AY$1445,COLUMNS($D439:AT439),FALSE))</f>
        <v>-200.20087375342661</v>
      </c>
      <c r="AU439" s="311">
        <f>IF(AT439="Neg","Neg",AT439*VLOOKUP($D439,$D$1422:$AY$1445,COLUMNS($D439:AU439),FALSE))</f>
        <v>-206.31677906783827</v>
      </c>
      <c r="AV439" s="311">
        <f>IF(AU439="Neg","Neg",AU439*VLOOKUP($D439,$D$1422:$AY$1445,COLUMNS($D439:AV439),FALSE))</f>
        <v>-215.81476146461219</v>
      </c>
      <c r="AW439" s="311">
        <f>IF(AV439="Neg","Neg",AV439*VLOOKUP($D439,$D$1422:$AY$1445,COLUMNS($D439:AW439),FALSE))</f>
        <v>-225.12508964443299</v>
      </c>
      <c r="AX439" s="311">
        <f>IF(AW439="Neg","Neg",AW439*VLOOKUP($D439,$D$1422:$AY$1445,COLUMNS($D439:AX439),FALSE))</f>
        <v>-230.49467926823797</v>
      </c>
      <c r="AY439" s="311">
        <f>IF(AX439="Neg","Neg",AX439*VLOOKUP($D439,$D$1422:$AY$1445,COLUMNS($D439:AY439),FALSE))</f>
        <v>-238.75146481417585</v>
      </c>
      <c r="AZ439" s="311">
        <f>IF(AY439="Neg","Neg",AY439*VLOOKUP($D439,$D$1422:AZ$1445,COLUMNS($D439:AZ439),FALSE))</f>
        <v>-248.34800561435281</v>
      </c>
      <c r="BA439" s="311">
        <f>IF(AZ439="Neg","Neg",AZ439*VLOOKUP($D439,$D$1422:BA$1445,COLUMNS($D439:BA439),FALSE))</f>
        <v>-258.85148035108125</v>
      </c>
      <c r="BB439" s="311">
        <f>IF(BA439="Neg","Neg",BA439*VLOOKUP($D439,$D$1422:BB$1445,COLUMNS($D439:BB439),FALSE))</f>
        <v>-269.04699079986955</v>
      </c>
      <c r="BC439" s="311">
        <f>IF(BB439="Neg","Neg",BB439*VLOOKUP($D439,$D$1422:BC$1445,COLUMNS($D439:BC439),FALSE))</f>
        <v>-280.36965545814979</v>
      </c>
    </row>
    <row r="440" spans="1:55">
      <c r="A440" s="304"/>
      <c r="B440" s="135" t="s">
        <v>1016</v>
      </c>
      <c r="C440" s="309" t="s">
        <v>789</v>
      </c>
      <c r="D440" s="166" t="s">
        <v>91</v>
      </c>
      <c r="E440" s="168"/>
      <c r="F440" s="168"/>
      <c r="G440" s="168"/>
      <c r="H440" s="168"/>
      <c r="I440" s="168"/>
      <c r="J440" s="168"/>
      <c r="K440" s="168"/>
      <c r="L440" s="168"/>
      <c r="M440" s="168"/>
      <c r="N440" s="310"/>
      <c r="O440" s="310"/>
      <c r="P440" s="310"/>
      <c r="Q440" s="310"/>
      <c r="R440" s="310"/>
      <c r="S440" s="310"/>
      <c r="T440" s="310"/>
      <c r="U440" s="310"/>
      <c r="V440" s="310"/>
      <c r="W440" s="310"/>
      <c r="X440" s="310"/>
      <c r="Y440" s="310"/>
      <c r="Z440" s="310"/>
      <c r="AA440" s="310"/>
      <c r="AB440" s="310"/>
      <c r="AC440" s="310"/>
      <c r="AD440" s="310"/>
      <c r="AE440" s="310"/>
      <c r="AF440" s="310"/>
      <c r="AG440" s="310"/>
      <c r="AH440" s="310"/>
      <c r="AI440" s="310">
        <v>-120</v>
      </c>
      <c r="AJ440" s="310">
        <v>-120</v>
      </c>
      <c r="AK440" s="310">
        <v>-120</v>
      </c>
      <c r="AL440" s="311">
        <f>IF(AK440="Neg","Neg",AK440*VLOOKUP($D440,$D$1422:$AY$1445,COLUMNS($D440:AL440),FALSE))</f>
        <v>-127.20691207954894</v>
      </c>
      <c r="AM440" s="311">
        <f>IF(AL440="Neg","Neg",AL440*VLOOKUP($D440,$D$1422:$AY$1445,COLUMNS($D440:AM440),FALSE))</f>
        <v>-133.79182126765349</v>
      </c>
      <c r="AN440" s="311">
        <f>IF(AM440="Neg","Neg",AM440*VLOOKUP($D440,$D$1422:$AY$1445,COLUMNS($D440:AN440),FALSE))</f>
        <v>-142.58391903955592</v>
      </c>
      <c r="AO440" s="311">
        <f>IF(AN440="Neg","Neg",AN440*VLOOKUP($D440,$D$1422:$AY$1445,COLUMNS($D440:AO440),FALSE))</f>
        <v>-150.48530445751183</v>
      </c>
      <c r="AP440" s="311">
        <f>IF(AO440="Neg","Neg",AO440*VLOOKUP($D440,$D$1422:$AY$1445,COLUMNS($D440:AP440),FALSE))</f>
        <v>-158.05130338836204</v>
      </c>
      <c r="AQ440" s="311">
        <f>IF(AP440="Neg","Neg",AP440*VLOOKUP($D440,$D$1422:$AY$1445,COLUMNS($D440:AQ440),FALSE))</f>
        <v>-158.43798799708219</v>
      </c>
      <c r="AR440" s="311">
        <f>IF(AQ440="Neg","Neg",AQ440*VLOOKUP($D440,$D$1422:$AY$1445,COLUMNS($D440:AR440),FALSE))</f>
        <v>-158.3792110938771</v>
      </c>
      <c r="AS440" s="311">
        <f>IF(AR440="Neg","Neg",AR440*VLOOKUP($D440,$D$1422:$AY$1445,COLUMNS($D440:AS440),FALSE))</f>
        <v>-165.89254254873711</v>
      </c>
      <c r="AT440" s="311">
        <f>IF(AS440="Neg","Neg",AS440*VLOOKUP($D440,$D$1422:$AY$1445,COLUMNS($D440:AT440),FALSE))</f>
        <v>-171.60074893150852</v>
      </c>
      <c r="AU440" s="311">
        <f>IF(AT440="Neg","Neg",AT440*VLOOKUP($D440,$D$1422:$AY$1445,COLUMNS($D440:AU440),FALSE))</f>
        <v>-176.84295348671853</v>
      </c>
      <c r="AV440" s="311">
        <f>IF(AU440="Neg","Neg",AU440*VLOOKUP($D440,$D$1422:$AY$1445,COLUMNS($D440:AV440),FALSE))</f>
        <v>-184.98408125538191</v>
      </c>
      <c r="AW440" s="311">
        <f>IF(AV440="Neg","Neg",AV440*VLOOKUP($D440,$D$1422:$AY$1445,COLUMNS($D440:AW440),FALSE))</f>
        <v>-192.96436255237117</v>
      </c>
      <c r="AX440" s="311">
        <f>IF(AW440="Neg","Neg",AW440*VLOOKUP($D440,$D$1422:$AY$1445,COLUMNS($D440:AX440),FALSE))</f>
        <v>-197.56686794420401</v>
      </c>
      <c r="AY440" s="311">
        <f>IF(AX440="Neg","Neg",AX440*VLOOKUP($D440,$D$1422:$AY$1445,COLUMNS($D440:AY440),FALSE))</f>
        <v>-204.64411269786504</v>
      </c>
      <c r="AZ440" s="311">
        <f>IF(AY440="Neg","Neg",AY440*VLOOKUP($D440,$D$1422:AZ$1445,COLUMNS($D440:AZ440),FALSE))</f>
        <v>-212.86971909801673</v>
      </c>
      <c r="BA440" s="311">
        <f>IF(AZ440="Neg","Neg",AZ440*VLOOKUP($D440,$D$1422:BA$1445,COLUMNS($D440:BA440),FALSE))</f>
        <v>-221.87269744378398</v>
      </c>
      <c r="BB440" s="311">
        <f>IF(BA440="Neg","Neg",BA440*VLOOKUP($D440,$D$1422:BB$1445,COLUMNS($D440:BB440),FALSE))</f>
        <v>-230.61170639988825</v>
      </c>
      <c r="BC440" s="311">
        <f>IF(BB440="Neg","Neg",BB440*VLOOKUP($D440,$D$1422:BC$1445,COLUMNS($D440:BC440),FALSE))</f>
        <v>-240.31684753555703</v>
      </c>
    </row>
    <row r="441" spans="1:55">
      <c r="A441" s="304"/>
      <c r="B441" s="135" t="s">
        <v>1016</v>
      </c>
      <c r="C441" s="309" t="s">
        <v>790</v>
      </c>
      <c r="D441" s="166" t="s">
        <v>91</v>
      </c>
      <c r="E441" s="168"/>
      <c r="F441" s="168"/>
      <c r="G441" s="168"/>
      <c r="H441" s="168"/>
      <c r="I441" s="168"/>
      <c r="J441" s="168"/>
      <c r="K441" s="168"/>
      <c r="L441" s="168"/>
      <c r="M441" s="168"/>
      <c r="N441" s="310"/>
      <c r="O441" s="310"/>
      <c r="P441" s="310"/>
      <c r="Q441" s="310"/>
      <c r="R441" s="310"/>
      <c r="S441" s="310"/>
      <c r="T441" s="310"/>
      <c r="U441" s="310"/>
      <c r="V441" s="310"/>
      <c r="W441" s="310"/>
      <c r="X441" s="310"/>
      <c r="Y441" s="310"/>
      <c r="Z441" s="310"/>
      <c r="AA441" s="310"/>
      <c r="AB441" s="310"/>
      <c r="AC441" s="310"/>
      <c r="AD441" s="310"/>
      <c r="AE441" s="310"/>
      <c r="AF441" s="310"/>
      <c r="AG441" s="310"/>
      <c r="AH441" s="310"/>
      <c r="AI441" s="310">
        <v>-110</v>
      </c>
      <c r="AJ441" s="310">
        <v>0</v>
      </c>
      <c r="AK441" s="310">
        <v>0</v>
      </c>
      <c r="AL441" s="311">
        <f>IF(AK441="Neg","Neg",AK441*VLOOKUP($D441,$D$1422:$AY$1445,COLUMNS($D441:AL441),FALSE))</f>
        <v>0</v>
      </c>
      <c r="AM441" s="311">
        <f>IF(AL441="Neg","Neg",AL441*VLOOKUP($D441,$D$1422:$AY$1445,COLUMNS($D441:AM441),FALSE))</f>
        <v>0</v>
      </c>
      <c r="AN441" s="311">
        <f>IF(AM441="Neg","Neg",AM441*VLOOKUP($D441,$D$1422:$AY$1445,COLUMNS($D441:AN441),FALSE))</f>
        <v>0</v>
      </c>
      <c r="AO441" s="311">
        <f>IF(AN441="Neg","Neg",AN441*VLOOKUP($D441,$D$1422:$AY$1445,COLUMNS($D441:AO441),FALSE))</f>
        <v>0</v>
      </c>
      <c r="AP441" s="311">
        <f>IF(AO441="Neg","Neg",AO441*VLOOKUP($D441,$D$1422:$AY$1445,COLUMNS($D441:AP441),FALSE))</f>
        <v>0</v>
      </c>
      <c r="AQ441" s="311">
        <f>IF(AP441="Neg","Neg",AP441*VLOOKUP($D441,$D$1422:$AY$1445,COLUMNS($D441:AQ441),FALSE))</f>
        <v>0</v>
      </c>
      <c r="AR441" s="311">
        <f>IF(AQ441="Neg","Neg",AQ441*VLOOKUP($D441,$D$1422:$AY$1445,COLUMNS($D441:AR441),FALSE))</f>
        <v>0</v>
      </c>
      <c r="AS441" s="311">
        <f>IF(AR441="Neg","Neg",AR441*VLOOKUP($D441,$D$1422:$AY$1445,COLUMNS($D441:AS441),FALSE))</f>
        <v>0</v>
      </c>
      <c r="AT441" s="311">
        <f>IF(AS441="Neg","Neg",AS441*VLOOKUP($D441,$D$1422:$AY$1445,COLUMNS($D441:AT441),FALSE))</f>
        <v>0</v>
      </c>
      <c r="AU441" s="311">
        <f>IF(AT441="Neg","Neg",AT441*VLOOKUP($D441,$D$1422:$AY$1445,COLUMNS($D441:AU441),FALSE))</f>
        <v>0</v>
      </c>
      <c r="AV441" s="311">
        <f>IF(AU441="Neg","Neg",AU441*VLOOKUP($D441,$D$1422:$AY$1445,COLUMNS($D441:AV441),FALSE))</f>
        <v>0</v>
      </c>
      <c r="AW441" s="311">
        <f>IF(AV441="Neg","Neg",AV441*VLOOKUP($D441,$D$1422:$AY$1445,COLUMNS($D441:AW441),FALSE))</f>
        <v>0</v>
      </c>
      <c r="AX441" s="311">
        <f>IF(AW441="Neg","Neg",AW441*VLOOKUP($D441,$D$1422:$AY$1445,COLUMNS($D441:AX441),FALSE))</f>
        <v>0</v>
      </c>
      <c r="AY441" s="311">
        <f>IF(AX441="Neg","Neg",AX441*VLOOKUP($D441,$D$1422:$AY$1445,COLUMNS($D441:AY441),FALSE))</f>
        <v>0</v>
      </c>
      <c r="AZ441" s="311">
        <f>IF(AY441="Neg","Neg",AY441*VLOOKUP($D441,$D$1422:AZ$1445,COLUMNS($D441:AZ441),FALSE))</f>
        <v>0</v>
      </c>
      <c r="BA441" s="311">
        <f>IF(AZ441="Neg","Neg",AZ441*VLOOKUP($D441,$D$1422:BA$1445,COLUMNS($D441:BA441),FALSE))</f>
        <v>0</v>
      </c>
      <c r="BB441" s="311">
        <f>IF(BA441="Neg","Neg",BA441*VLOOKUP($D441,$D$1422:BB$1445,COLUMNS($D441:BB441),FALSE))</f>
        <v>0</v>
      </c>
      <c r="BC441" s="311">
        <f>IF(BB441="Neg","Neg",BB441*VLOOKUP($D441,$D$1422:BC$1445,COLUMNS($D441:BC441),FALSE))</f>
        <v>0</v>
      </c>
    </row>
    <row r="442" spans="1:55">
      <c r="A442" s="304"/>
      <c r="B442" s="305" t="s">
        <v>1017</v>
      </c>
      <c r="C442" s="306" t="s">
        <v>306</v>
      </c>
      <c r="D442" s="305" t="s">
        <v>990</v>
      </c>
      <c r="E442" s="312"/>
      <c r="F442" s="312"/>
      <c r="G442" s="312"/>
      <c r="H442" s="312"/>
      <c r="I442" s="312"/>
      <c r="J442" s="312"/>
      <c r="K442" s="312"/>
      <c r="L442" s="312"/>
      <c r="M442" s="312"/>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v>0</v>
      </c>
      <c r="AJ442" s="307">
        <v>-560</v>
      </c>
      <c r="AK442" s="307">
        <v>-575</v>
      </c>
      <c r="AL442" s="307">
        <v>-590</v>
      </c>
      <c r="AM442" s="308">
        <f>IF(AL442="Neg","Neg",AL442*VLOOKUP($D442,$D$1422:$AY$1445,COLUMNS($D442:AM442),FALSE))</f>
        <v>-620.54155122130567</v>
      </c>
      <c r="AN442" s="308">
        <f>IF(AM442="Neg","Neg",AM442*VLOOKUP($D442,$D$1422:$AY$1445,COLUMNS($D442:AN442),FALSE))</f>
        <v>-661.32029194082349</v>
      </c>
      <c r="AO442" s="308">
        <f>IF(AN442="Neg","Neg",AN442*VLOOKUP($D442,$D$1422:$AY$1445,COLUMNS($D442:AO442),FALSE))</f>
        <v>-697.96780834055119</v>
      </c>
      <c r="AP442" s="308">
        <f>IF(AO442="Neg","Neg",AO442*VLOOKUP($D442,$D$1422:$AY$1445,COLUMNS($D442:AP442),FALSE))</f>
        <v>-733.05976440037682</v>
      </c>
      <c r="AQ442" s="308">
        <f>IF(AP442="Neg","Neg",AP442*VLOOKUP($D442,$D$1422:$AY$1445,COLUMNS($D442:AQ442),FALSE))</f>
        <v>-734.85325121186565</v>
      </c>
      <c r="AR442" s="308">
        <f>IF(AQ442="Neg","Neg",AQ442*VLOOKUP($D442,$D$1422:$AY$1445,COLUMNS($D442:AR442),FALSE))</f>
        <v>-734.58063730807623</v>
      </c>
      <c r="AS442" s="308">
        <f>IF(AR442="Neg","Neg",AR442*VLOOKUP($D442,$D$1422:$AY$1445,COLUMNS($D442:AS442),FALSE))</f>
        <v>-769.42831567633436</v>
      </c>
      <c r="AT442" s="308">
        <f>IF(AS442="Neg","Neg",AS442*VLOOKUP($D442,$D$1422:$AY$1445,COLUMNS($D442:AT442),FALSE))</f>
        <v>-795.90362044380674</v>
      </c>
      <c r="AU442" s="308">
        <f>IF(AT442="Neg","Neg",AT442*VLOOKUP($D442,$D$1422:$AY$1445,COLUMNS($D442:AU442),FALSE))</f>
        <v>-820.21755619628971</v>
      </c>
      <c r="AV442" s="308">
        <f>IF(AU442="Neg","Neg",AU442*VLOOKUP($D442,$D$1422:$AY$1445,COLUMNS($D442:AV442),FALSE))</f>
        <v>-857.97702464803285</v>
      </c>
      <c r="AW442" s="308">
        <f>IF(AV442="Neg","Neg",AV442*VLOOKUP($D442,$D$1422:$AY$1445,COLUMNS($D442:AW442),FALSE))</f>
        <v>-894.99046902972873</v>
      </c>
      <c r="AX442" s="308">
        <f>IF(AW442="Neg","Neg",AW442*VLOOKUP($D442,$D$1422:$AY$1445,COLUMNS($D442:AX442),FALSE))</f>
        <v>-916.33740794043229</v>
      </c>
      <c r="AY442" s="308">
        <f>IF(AX442="Neg","Neg",AX442*VLOOKUP($D442,$D$1422:$AY$1445,COLUMNS($D442:AY442),FALSE))</f>
        <v>-949.16246702251112</v>
      </c>
      <c r="AZ442" s="308">
        <f>IF(AY442="Neg","Neg",AY442*VLOOKUP($D442,$D$1422:AZ$1445,COLUMNS($D442:AZ442),FALSE))</f>
        <v>-987.31375689152856</v>
      </c>
      <c r="BA442" s="308">
        <f>IF(AZ442="Neg","Neg",AZ442*VLOOKUP($D442,$D$1422:BA$1445,COLUMNS($D442:BA442),FALSE))</f>
        <v>-1029.0705854880828</v>
      </c>
      <c r="BB442" s="308">
        <f>IF(BA442="Neg","Neg",BA442*VLOOKUP($D442,$D$1422:BB$1445,COLUMNS($D442:BB442),FALSE))</f>
        <v>-1069.6030942945006</v>
      </c>
      <c r="BC442" s="308">
        <f>IF(BB442="Neg","Neg",BB442*VLOOKUP($D442,$D$1422:BC$1445,COLUMNS($D442:BC442),FALSE))</f>
        <v>-1114.6166330750332</v>
      </c>
    </row>
    <row r="443" spans="1:55" ht="25.5">
      <c r="A443" s="304"/>
      <c r="B443" s="305" t="s">
        <v>1017</v>
      </c>
      <c r="C443" s="306" t="s">
        <v>307</v>
      </c>
      <c r="D443" s="305" t="s">
        <v>92</v>
      </c>
      <c r="E443" s="312"/>
      <c r="F443" s="312"/>
      <c r="G443" s="312"/>
      <c r="H443" s="312"/>
      <c r="I443" s="312"/>
      <c r="J443" s="312"/>
      <c r="K443" s="312"/>
      <c r="L443" s="312"/>
      <c r="M443" s="312"/>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v>0</v>
      </c>
      <c r="AJ443" s="307">
        <v>-50</v>
      </c>
      <c r="AK443" s="307">
        <v>-100</v>
      </c>
      <c r="AL443" s="307">
        <v>-100</v>
      </c>
      <c r="AM443" s="308">
        <f>IF(AL443="Neg","Neg",AL443*VLOOKUP($D443,$D$1422:$AY$1445,COLUMNS($D443:AM443),FALSE))</f>
        <v>-105.17653410530605</v>
      </c>
      <c r="AN443" s="308">
        <f>IF(AM443="Neg","Neg",AM443*VLOOKUP($D443,$D$1422:$AY$1445,COLUMNS($D443:AN443),FALSE))</f>
        <v>-112.08818507471585</v>
      </c>
      <c r="AO443" s="308">
        <f>IF(AN443="Neg","Neg",AN443*VLOOKUP($D443,$D$1422:$AY$1445,COLUMNS($D443:AO443),FALSE))</f>
        <v>-118.29962853229682</v>
      </c>
      <c r="AP443" s="308">
        <f>IF(AO443="Neg","Neg",AO443*VLOOKUP($D443,$D$1422:$AY$1445,COLUMNS($D443:AP443),FALSE))</f>
        <v>-124.24741769497913</v>
      </c>
      <c r="AQ443" s="308">
        <f>IF(AP443="Neg","Neg",AP443*VLOOKUP($D443,$D$1422:$AY$1445,COLUMNS($D443:AQ443),FALSE))</f>
        <v>-124.55139851048571</v>
      </c>
      <c r="AR443" s="308">
        <f>IF(AQ443="Neg","Neg",AQ443*VLOOKUP($D443,$D$1422:$AY$1445,COLUMNS($D443:AR443),FALSE))</f>
        <v>-124.50519276408073</v>
      </c>
      <c r="AS443" s="308">
        <f>IF(AR443="Neg","Neg",AR443*VLOOKUP($D443,$D$1422:$AY$1445,COLUMNS($D443:AS443),FALSE))</f>
        <v>-130.41157892819228</v>
      </c>
      <c r="AT443" s="308">
        <f>IF(AS443="Neg","Neg",AS443*VLOOKUP($D443,$D$1422:$AY$1445,COLUMNS($D443:AT443),FALSE))</f>
        <v>-134.8989187192893</v>
      </c>
      <c r="AU443" s="308">
        <f>IF(AT443="Neg","Neg",AT443*VLOOKUP($D443,$D$1422:$AY$1445,COLUMNS($D443:AU443),FALSE))</f>
        <v>-139.01992477903218</v>
      </c>
      <c r="AV443" s="308">
        <f>IF(AU443="Neg","Neg",AU443*VLOOKUP($D443,$D$1422:$AY$1445,COLUMNS($D443:AV443),FALSE))</f>
        <v>-145.41983468610729</v>
      </c>
      <c r="AW443" s="308">
        <f>IF(AV443="Neg","Neg",AV443*VLOOKUP($D443,$D$1422:$AY$1445,COLUMNS($D443:AW443),FALSE))</f>
        <v>-151.69329983554726</v>
      </c>
      <c r="AX443" s="308">
        <f>IF(AW443="Neg","Neg",AW443*VLOOKUP($D443,$D$1422:$AY$1445,COLUMNS($D443:AX443),FALSE))</f>
        <v>-155.31142507464958</v>
      </c>
      <c r="AY443" s="308">
        <f>IF(AX443="Neg","Neg",AX443*VLOOKUP($D443,$D$1422:$AY$1445,COLUMNS($D443:AY443),FALSE))</f>
        <v>-160.87499441059515</v>
      </c>
      <c r="AZ443" s="308">
        <f>IF(AY443="Neg","Neg",AY443*VLOOKUP($D443,$D$1422:AZ$1445,COLUMNS($D443:AZ443),FALSE))</f>
        <v>-167.34131472737778</v>
      </c>
      <c r="BA443" s="308">
        <f>IF(AZ443="Neg","Neg",AZ443*VLOOKUP($D443,$D$1422:BA$1445,COLUMNS($D443:BA443),FALSE))</f>
        <v>-174.41874330306493</v>
      </c>
      <c r="BB443" s="308">
        <f>IF(BA443="Neg","Neg",BA443*VLOOKUP($D443,$D$1422:BB$1445,COLUMNS($D443:BB443),FALSE))</f>
        <v>-181.28866004991539</v>
      </c>
      <c r="BC443" s="308">
        <f>IF(BB443="Neg","Neg",BB443*VLOOKUP($D443,$D$1422:BC$1445,COLUMNS($D443:BC443),FALSE))</f>
        <v>-188.91807340254806</v>
      </c>
    </row>
    <row r="444" spans="1:55">
      <c r="A444" s="304"/>
      <c r="B444" s="305" t="s">
        <v>1017</v>
      </c>
      <c r="C444" s="306" t="s">
        <v>448</v>
      </c>
      <c r="D444" s="305" t="s">
        <v>988</v>
      </c>
      <c r="E444" s="312"/>
      <c r="F444" s="312"/>
      <c r="G444" s="312"/>
      <c r="H444" s="312"/>
      <c r="I444" s="312"/>
      <c r="J444" s="312"/>
      <c r="K444" s="312"/>
      <c r="L444" s="312"/>
      <c r="M444" s="312"/>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v>0</v>
      </c>
      <c r="AJ444" s="307">
        <v>-80</v>
      </c>
      <c r="AK444" s="307">
        <v>-90</v>
      </c>
      <c r="AL444" s="307">
        <v>-90</v>
      </c>
      <c r="AM444" s="308">
        <f>IF(AL444="Neg","Neg",AL444*VLOOKUP($D444,$D$1422:$AY$1445,COLUMNS($D444:AM444),FALSE))</f>
        <v>-94.658880694775448</v>
      </c>
      <c r="AN444" s="308">
        <f>IF(AM444="Neg","Neg",AM444*VLOOKUP($D444,$D$1422:$AY$1445,COLUMNS($D444:AN444),FALSE))</f>
        <v>-100.87936656724428</v>
      </c>
      <c r="AO444" s="308">
        <f>IF(AN444="Neg","Neg",AN444*VLOOKUP($D444,$D$1422:$AY$1445,COLUMNS($D444:AO444),FALSE))</f>
        <v>-106.46966567906715</v>
      </c>
      <c r="AP444" s="308">
        <f>IF(AO444="Neg","Neg",AO444*VLOOKUP($D444,$D$1422:$AY$1445,COLUMNS($D444:AP444),FALSE))</f>
        <v>-111.82267592548122</v>
      </c>
      <c r="AQ444" s="308">
        <f>IF(AP444="Neg","Neg",AP444*VLOOKUP($D444,$D$1422:$AY$1445,COLUMNS($D444:AQ444),FALSE))</f>
        <v>-112.09625865943714</v>
      </c>
      <c r="AR444" s="308">
        <f>IF(AQ444="Neg","Neg",AQ444*VLOOKUP($D444,$D$1422:$AY$1445,COLUMNS($D444:AR444),FALSE))</f>
        <v>-112.05467348767266</v>
      </c>
      <c r="AS444" s="308">
        <f>IF(AR444="Neg","Neg",AR444*VLOOKUP($D444,$D$1422:$AY$1445,COLUMNS($D444:AS444),FALSE))</f>
        <v>-117.37042103537304</v>
      </c>
      <c r="AT444" s="308">
        <f>IF(AS444="Neg","Neg",AS444*VLOOKUP($D444,$D$1422:$AY$1445,COLUMNS($D444:AT444),FALSE))</f>
        <v>-121.40902684736037</v>
      </c>
      <c r="AU444" s="308">
        <f>IF(AT444="Neg","Neg",AT444*VLOOKUP($D444,$D$1422:$AY$1445,COLUMNS($D444:AU444),FALSE))</f>
        <v>-125.11793230112895</v>
      </c>
      <c r="AV444" s="308">
        <f>IF(AU444="Neg","Neg",AU444*VLOOKUP($D444,$D$1422:$AY$1445,COLUMNS($D444:AV444),FALSE))</f>
        <v>-130.87785121749653</v>
      </c>
      <c r="AW444" s="308">
        <f>IF(AV444="Neg","Neg",AV444*VLOOKUP($D444,$D$1422:$AY$1445,COLUMNS($D444:AW444),FALSE))</f>
        <v>-136.52396985199249</v>
      </c>
      <c r="AX444" s="308">
        <f>IF(AW444="Neg","Neg",AW444*VLOOKUP($D444,$D$1422:$AY$1445,COLUMNS($D444:AX444),FALSE))</f>
        <v>-139.78028256718457</v>
      </c>
      <c r="AY444" s="308">
        <f>IF(AX444="Neg","Neg",AX444*VLOOKUP($D444,$D$1422:$AY$1445,COLUMNS($D444:AY444),FALSE))</f>
        <v>-144.78749496953557</v>
      </c>
      <c r="AZ444" s="308">
        <f>IF(AY444="Neg","Neg",AY444*VLOOKUP($D444,$D$1422:AZ$1445,COLUMNS($D444:AZ444),FALSE))</f>
        <v>-150.60718325463992</v>
      </c>
      <c r="BA444" s="308">
        <f>IF(AZ444="Neg","Neg",AZ444*VLOOKUP($D444,$D$1422:BA$1445,COLUMNS($D444:BA444),FALSE))</f>
        <v>-156.97686897275835</v>
      </c>
      <c r="BB444" s="308">
        <f>IF(BA444="Neg","Neg",BA444*VLOOKUP($D444,$D$1422:BB$1445,COLUMNS($D444:BB444),FALSE))</f>
        <v>-163.15979404492376</v>
      </c>
      <c r="BC444" s="308">
        <f>IF(BB444="Neg","Neg",BB444*VLOOKUP($D444,$D$1422:BC$1445,COLUMNS($D444:BC444),FALSE))</f>
        <v>-170.02626606229313</v>
      </c>
    </row>
    <row r="445" spans="1:55">
      <c r="A445" s="304"/>
      <c r="B445" s="305" t="s">
        <v>1017</v>
      </c>
      <c r="C445" s="306" t="s">
        <v>449</v>
      </c>
      <c r="D445" s="305" t="s">
        <v>792</v>
      </c>
      <c r="E445" s="312"/>
      <c r="F445" s="312"/>
      <c r="G445" s="312"/>
      <c r="H445" s="312"/>
      <c r="I445" s="312"/>
      <c r="J445" s="312"/>
      <c r="K445" s="312"/>
      <c r="L445" s="312"/>
      <c r="M445" s="312"/>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v>0</v>
      </c>
      <c r="AJ445" s="307">
        <v>-35</v>
      </c>
      <c r="AK445" s="307">
        <v>-55</v>
      </c>
      <c r="AL445" s="307">
        <v>-40</v>
      </c>
      <c r="AM445" s="308">
        <f>IF(AL445="Neg","Neg",AL445*VLOOKUP($D445,$D$1422:$AY$1445,COLUMNS($D445:AM445),FALSE))</f>
        <v>-42.070613642122424</v>
      </c>
      <c r="AN445" s="308">
        <f>IF(AM445="Neg","Neg",AM445*VLOOKUP($D445,$D$1422:$AY$1445,COLUMNS($D445:AN445),FALSE))</f>
        <v>-44.835274029886349</v>
      </c>
      <c r="AO445" s="308">
        <f>IF(AN445="Neg","Neg",AN445*VLOOKUP($D445,$D$1422:$AY$1445,COLUMNS($D445:AO445),FALSE))</f>
        <v>-47.319851412918737</v>
      </c>
      <c r="AP445" s="308">
        <f>IF(AO445="Neg","Neg",AO445*VLOOKUP($D445,$D$1422:$AY$1445,COLUMNS($D445:AP445),FALSE))</f>
        <v>-49.698967077991661</v>
      </c>
      <c r="AQ445" s="308">
        <f>IF(AP445="Neg","Neg",AP445*VLOOKUP($D445,$D$1422:$AY$1445,COLUMNS($D445:AQ445),FALSE))</f>
        <v>-49.820559404194292</v>
      </c>
      <c r="AR445" s="308">
        <f>IF(AQ445="Neg","Neg",AQ445*VLOOKUP($D445,$D$1422:$AY$1445,COLUMNS($D445:AR445),FALSE))</f>
        <v>-49.8020771056323</v>
      </c>
      <c r="AS445" s="308">
        <f>IF(AR445="Neg","Neg",AR445*VLOOKUP($D445,$D$1422:$AY$1445,COLUMNS($D445:AS445),FALSE))</f>
        <v>-52.164631571276914</v>
      </c>
      <c r="AT445" s="308">
        <f>IF(AS445="Neg","Neg",AS445*VLOOKUP($D445,$D$1422:$AY$1445,COLUMNS($D445:AT445),FALSE))</f>
        <v>-53.959567487715724</v>
      </c>
      <c r="AU445" s="308">
        <f>IF(AT445="Neg","Neg",AT445*VLOOKUP($D445,$D$1422:$AY$1445,COLUMNS($D445:AU445),FALSE))</f>
        <v>-55.607969911612877</v>
      </c>
      <c r="AV445" s="308">
        <f>IF(AU445="Neg","Neg",AU445*VLOOKUP($D445,$D$1422:$AY$1445,COLUMNS($D445:AV445),FALSE))</f>
        <v>-58.167933874442916</v>
      </c>
      <c r="AW445" s="308">
        <f>IF(AV445="Neg","Neg",AV445*VLOOKUP($D445,$D$1422:$AY$1445,COLUMNS($D445:AW445),FALSE))</f>
        <v>-60.677319934218907</v>
      </c>
      <c r="AX445" s="308">
        <f>IF(AW445="Neg","Neg",AW445*VLOOKUP($D445,$D$1422:$AY$1445,COLUMNS($D445:AX445),FALSE))</f>
        <v>-62.124570029859825</v>
      </c>
      <c r="AY445" s="308">
        <f>IF(AX445="Neg","Neg",AX445*VLOOKUP($D445,$D$1422:$AY$1445,COLUMNS($D445:AY445),FALSE))</f>
        <v>-64.349997764238054</v>
      </c>
      <c r="AZ445" s="308">
        <f>IF(AY445="Neg","Neg",AY445*VLOOKUP($D445,$D$1422:AZ$1445,COLUMNS($D445:AZ445),FALSE))</f>
        <v>-66.936525890951103</v>
      </c>
      <c r="BA445" s="308">
        <f>IF(AZ445="Neg","Neg",AZ445*VLOOKUP($D445,$D$1422:BA$1445,COLUMNS($D445:BA445),FALSE))</f>
        <v>-69.767497321225974</v>
      </c>
      <c r="BB445" s="308">
        <f>IF(BA445="Neg","Neg",BA445*VLOOKUP($D445,$D$1422:BB$1445,COLUMNS($D445:BB445),FALSE))</f>
        <v>-72.51546401996616</v>
      </c>
      <c r="BC445" s="308">
        <f>IF(BB445="Neg","Neg",BB445*VLOOKUP($D445,$D$1422:BC$1445,COLUMNS($D445:BC445),FALSE))</f>
        <v>-75.56722936101923</v>
      </c>
    </row>
    <row r="446" spans="1:55">
      <c r="A446" s="304"/>
      <c r="B446" s="305" t="s">
        <v>1017</v>
      </c>
      <c r="C446" s="306" t="s">
        <v>308</v>
      </c>
      <c r="D446" s="305" t="s">
        <v>228</v>
      </c>
      <c r="E446" s="312"/>
      <c r="F446" s="312"/>
      <c r="G446" s="312"/>
      <c r="H446" s="312"/>
      <c r="I446" s="312"/>
      <c r="J446" s="312"/>
      <c r="K446" s="312"/>
      <c r="L446" s="312"/>
      <c r="M446" s="312"/>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v>-20</v>
      </c>
      <c r="AJ446" s="307">
        <v>200</v>
      </c>
      <c r="AK446" s="307">
        <v>-230</v>
      </c>
      <c r="AL446" s="307">
        <v>-80</v>
      </c>
      <c r="AM446" s="308">
        <f>IF(AL446="Neg","Neg",AL446*VLOOKUP($D446,$D$1422:$AY$1445,COLUMNS($D446:AM446),FALSE))</f>
        <v>-84.141227284244849</v>
      </c>
      <c r="AN446" s="308">
        <f>IF(AM446="Neg","Neg",AM446*VLOOKUP($D446,$D$1422:$AY$1445,COLUMNS($D446:AN446),FALSE))</f>
        <v>-89.670548059772699</v>
      </c>
      <c r="AO446" s="308">
        <f>IF(AN446="Neg","Neg",AN446*VLOOKUP($D446,$D$1422:$AY$1445,COLUMNS($D446:AO446),FALSE))</f>
        <v>-94.639702825837475</v>
      </c>
      <c r="AP446" s="308">
        <f>IF(AO446="Neg","Neg",AO446*VLOOKUP($D446,$D$1422:$AY$1445,COLUMNS($D446:AP446),FALSE))</f>
        <v>-99.397934155983322</v>
      </c>
      <c r="AQ446" s="308">
        <f>IF(AP446="Neg","Neg",AP446*VLOOKUP($D446,$D$1422:$AY$1445,COLUMNS($D446:AQ446),FALSE))</f>
        <v>-99.641118808388583</v>
      </c>
      <c r="AR446" s="308">
        <f>IF(AQ446="Neg","Neg",AQ446*VLOOKUP($D446,$D$1422:$AY$1445,COLUMNS($D446:AR446),FALSE))</f>
        <v>-99.6041542112646</v>
      </c>
      <c r="AS446" s="308">
        <f>IF(AR446="Neg","Neg",AR446*VLOOKUP($D446,$D$1422:$AY$1445,COLUMNS($D446:AS446),FALSE))</f>
        <v>-104.32926314255383</v>
      </c>
      <c r="AT446" s="308">
        <f>IF(AS446="Neg","Neg",AS446*VLOOKUP($D446,$D$1422:$AY$1445,COLUMNS($D446:AT446),FALSE))</f>
        <v>-107.91913497543145</v>
      </c>
      <c r="AU446" s="308">
        <f>IF(AT446="Neg","Neg",AT446*VLOOKUP($D446,$D$1422:$AY$1445,COLUMNS($D446:AU446),FALSE))</f>
        <v>-111.21593982322575</v>
      </c>
      <c r="AV446" s="308">
        <f>IF(AU446="Neg","Neg",AU446*VLOOKUP($D446,$D$1422:$AY$1445,COLUMNS($D446:AV446),FALSE))</f>
        <v>-116.33586774888583</v>
      </c>
      <c r="AW446" s="308">
        <f>IF(AV446="Neg","Neg",AV446*VLOOKUP($D446,$D$1422:$AY$1445,COLUMNS($D446:AW446),FALSE))</f>
        <v>-121.35463986843781</v>
      </c>
      <c r="AX446" s="308">
        <f>IF(AW446="Neg","Neg",AW446*VLOOKUP($D446,$D$1422:$AY$1445,COLUMNS($D446:AX446),FALSE))</f>
        <v>-124.24914005971965</v>
      </c>
      <c r="AY446" s="308">
        <f>IF(AX446="Neg","Neg",AX446*VLOOKUP($D446,$D$1422:$AY$1445,COLUMNS($D446:AY446),FALSE))</f>
        <v>-128.69999552847611</v>
      </c>
      <c r="AZ446" s="308">
        <f>IF(AY446="Neg","Neg",AY446*VLOOKUP($D446,$D$1422:AZ$1445,COLUMNS($D446:AZ446),FALSE))</f>
        <v>-133.87305178190221</v>
      </c>
      <c r="BA446" s="308">
        <f>IF(AZ446="Neg","Neg",AZ446*VLOOKUP($D446,$D$1422:BA$1445,COLUMNS($D446:BA446),FALSE))</f>
        <v>-139.53499464245195</v>
      </c>
      <c r="BB446" s="308">
        <f>IF(BA446="Neg","Neg",BA446*VLOOKUP($D446,$D$1422:BB$1445,COLUMNS($D446:BB446),FALSE))</f>
        <v>-145.03092803993232</v>
      </c>
      <c r="BC446" s="308">
        <f>IF(BB446="Neg","Neg",BB446*VLOOKUP($D446,$D$1422:BC$1445,COLUMNS($D446:BC446),FALSE))</f>
        <v>-151.13445872203846</v>
      </c>
    </row>
    <row r="447" spans="1:55">
      <c r="A447" s="304"/>
      <c r="B447" s="135" t="s">
        <v>1018</v>
      </c>
      <c r="C447" s="309" t="s">
        <v>311</v>
      </c>
      <c r="D447" s="166" t="s">
        <v>791</v>
      </c>
      <c r="E447" s="168"/>
      <c r="F447" s="168"/>
      <c r="G447" s="168"/>
      <c r="H447" s="168"/>
      <c r="I447" s="168"/>
      <c r="J447" s="168"/>
      <c r="K447" s="168"/>
      <c r="L447" s="168"/>
      <c r="M447" s="168"/>
      <c r="N447" s="310"/>
      <c r="O447" s="310"/>
      <c r="P447" s="310"/>
      <c r="Q447" s="310"/>
      <c r="R447" s="310"/>
      <c r="S447" s="310"/>
      <c r="T447" s="310"/>
      <c r="U447" s="310"/>
      <c r="V447" s="310"/>
      <c r="W447" s="310"/>
      <c r="X447" s="310"/>
      <c r="Y447" s="310"/>
      <c r="Z447" s="310"/>
      <c r="AA447" s="310"/>
      <c r="AB447" s="310"/>
      <c r="AC447" s="310"/>
      <c r="AD447" s="310"/>
      <c r="AE447" s="310"/>
      <c r="AF447" s="310"/>
      <c r="AG447" s="310"/>
      <c r="AH447" s="316"/>
      <c r="AI447" s="310"/>
      <c r="AJ447" s="310">
        <v>-250</v>
      </c>
      <c r="AK447" s="310">
        <v>-25</v>
      </c>
      <c r="AL447" s="310">
        <v>0</v>
      </c>
      <c r="AM447" s="311">
        <f>IF(AL447="Neg","Neg",AL447*VLOOKUP($D447,$D$1422:$AY$1445,COLUMNS($D447:AM447),FALSE))</f>
        <v>0</v>
      </c>
      <c r="AN447" s="311">
        <f>IF(AM447="Neg","Neg",AM447*VLOOKUP($D447,$D$1422:$AY$1445,COLUMNS($D447:AN447),FALSE))</f>
        <v>0</v>
      </c>
      <c r="AO447" s="311">
        <f>IF(AN447="Neg","Neg",AN447*VLOOKUP($D447,$D$1422:$AY$1445,COLUMNS($D447:AO447),FALSE))</f>
        <v>0</v>
      </c>
      <c r="AP447" s="311">
        <f>IF(AO447="Neg","Neg",AO447*VLOOKUP($D447,$D$1422:$AY$1445,COLUMNS($D447:AP447),FALSE))</f>
        <v>0</v>
      </c>
      <c r="AQ447" s="311">
        <f>IF(AP447="Neg","Neg",AP447*VLOOKUP($D447,$D$1422:$AY$1445,COLUMNS($D447:AQ447),FALSE))</f>
        <v>0</v>
      </c>
      <c r="AR447" s="311">
        <f>IF(AQ447="Neg","Neg",AQ447*VLOOKUP($D447,$D$1422:$AY$1445,COLUMNS($D447:AR447),FALSE))</f>
        <v>0</v>
      </c>
      <c r="AS447" s="311">
        <f>IF(AR447="Neg","Neg",AR447*VLOOKUP($D447,$D$1422:$AY$1445,COLUMNS($D447:AS447),FALSE))</f>
        <v>0</v>
      </c>
      <c r="AT447" s="311">
        <f>IF(AS447="Neg","Neg",AS447*VLOOKUP($D447,$D$1422:$AY$1445,COLUMNS($D447:AT447),FALSE))</f>
        <v>0</v>
      </c>
      <c r="AU447" s="311">
        <f>IF(AT447="Neg","Neg",AT447*VLOOKUP($D447,$D$1422:$AY$1445,COLUMNS($D447:AU447),FALSE))</f>
        <v>0</v>
      </c>
      <c r="AV447" s="311">
        <f>IF(AU447="Neg","Neg",AU447*VLOOKUP($D447,$D$1422:$AY$1445,COLUMNS($D447:AV447),FALSE))</f>
        <v>0</v>
      </c>
      <c r="AW447" s="311">
        <f>IF(AV447="Neg","Neg",AV447*VLOOKUP($D447,$D$1422:$AY$1445,COLUMNS($D447:AW447),FALSE))</f>
        <v>0</v>
      </c>
      <c r="AX447" s="311">
        <f>IF(AW447="Neg","Neg",AW447*VLOOKUP($D447,$D$1422:$AY$1445,COLUMNS($D447:AX447),FALSE))</f>
        <v>0</v>
      </c>
      <c r="AY447" s="311">
        <f>IF(AX447="Neg","Neg",AX447*VLOOKUP($D447,$D$1422:$AY$1445,COLUMNS($D447:AY447),FALSE))</f>
        <v>0</v>
      </c>
      <c r="AZ447" s="311">
        <f>IF(AY447="Neg","Neg",AY447*VLOOKUP($D447,$D$1422:AZ$1445,COLUMNS($D447:AZ447),FALSE))</f>
        <v>0</v>
      </c>
      <c r="BA447" s="311">
        <f>IF(AZ447="Neg","Neg",AZ447*VLOOKUP($D447,$D$1422:BA$1445,COLUMNS($D447:BA447),FALSE))</f>
        <v>0</v>
      </c>
      <c r="BB447" s="311">
        <f>IF(BA447="Neg","Neg",BA447*VLOOKUP($D447,$D$1422:BB$1445,COLUMNS($D447:BB447),FALSE))</f>
        <v>0</v>
      </c>
      <c r="BC447" s="311">
        <f>IF(BB447="Neg","Neg",BB447*VLOOKUP($D447,$D$1422:BC$1445,COLUMNS($D447:BC447),FALSE))</f>
        <v>0</v>
      </c>
    </row>
    <row r="448" spans="1:55">
      <c r="A448" s="304"/>
      <c r="B448" s="135" t="s">
        <v>1018</v>
      </c>
      <c r="C448" s="309" t="s">
        <v>309</v>
      </c>
      <c r="D448" s="166" t="s">
        <v>147</v>
      </c>
      <c r="E448" s="168"/>
      <c r="F448" s="168"/>
      <c r="G448" s="168"/>
      <c r="H448" s="168"/>
      <c r="I448" s="168"/>
      <c r="J448" s="168"/>
      <c r="K448" s="168"/>
      <c r="L448" s="168"/>
      <c r="M448" s="168"/>
      <c r="N448" s="310"/>
      <c r="O448" s="310"/>
      <c r="P448" s="310"/>
      <c r="Q448" s="310"/>
      <c r="R448" s="310"/>
      <c r="S448" s="310"/>
      <c r="T448" s="310"/>
      <c r="U448" s="310"/>
      <c r="V448" s="310"/>
      <c r="W448" s="310"/>
      <c r="X448" s="310"/>
      <c r="Y448" s="310"/>
      <c r="Z448" s="310"/>
      <c r="AA448" s="310"/>
      <c r="AB448" s="310"/>
      <c r="AC448" s="310"/>
      <c r="AD448" s="310"/>
      <c r="AE448" s="310"/>
      <c r="AF448" s="310"/>
      <c r="AG448" s="310"/>
      <c r="AH448" s="316"/>
      <c r="AI448" s="310"/>
      <c r="AJ448" s="310">
        <v>-45</v>
      </c>
      <c r="AK448" s="310">
        <v>-145</v>
      </c>
      <c r="AL448" s="310">
        <v>-100</v>
      </c>
      <c r="AM448" s="311">
        <f>IF(AL448="Neg","Neg",AL448*VLOOKUP($D448,$D$1422:$AY$1445,COLUMNS($D448:AM448),FALSE))</f>
        <v>-105.17653410530605</v>
      </c>
      <c r="AN448" s="311">
        <f>IF(AM448="Neg","Neg",AM448*VLOOKUP($D448,$D$1422:$AY$1445,COLUMNS($D448:AN448),FALSE))</f>
        <v>-112.08818507471585</v>
      </c>
      <c r="AO448" s="311">
        <f>IF(AN448="Neg","Neg",AN448*VLOOKUP($D448,$D$1422:$AY$1445,COLUMNS($D448:AO448),FALSE))</f>
        <v>-118.29962853229682</v>
      </c>
      <c r="AP448" s="311">
        <f>IF(AO448="Neg","Neg",AO448*VLOOKUP($D448,$D$1422:$AY$1445,COLUMNS($D448:AP448),FALSE))</f>
        <v>-124.24741769497913</v>
      </c>
      <c r="AQ448" s="311">
        <f>IF(AP448="Neg","Neg",AP448*VLOOKUP($D448,$D$1422:$AY$1445,COLUMNS($D448:AQ448),FALSE))</f>
        <v>-124.55139851048571</v>
      </c>
      <c r="AR448" s="311">
        <f>IF(AQ448="Neg","Neg",AQ448*VLOOKUP($D448,$D$1422:$AY$1445,COLUMNS($D448:AR448),FALSE))</f>
        <v>-124.50519276408073</v>
      </c>
      <c r="AS448" s="311">
        <f>IF(AR448="Neg","Neg",AR448*VLOOKUP($D448,$D$1422:$AY$1445,COLUMNS($D448:AS448),FALSE))</f>
        <v>-130.41157892819228</v>
      </c>
      <c r="AT448" s="311">
        <f>IF(AS448="Neg","Neg",AS448*VLOOKUP($D448,$D$1422:$AY$1445,COLUMNS($D448:AT448),FALSE))</f>
        <v>-134.8989187192893</v>
      </c>
      <c r="AU448" s="311">
        <f>IF(AT448="Neg","Neg",AT448*VLOOKUP($D448,$D$1422:$AY$1445,COLUMNS($D448:AU448),FALSE))</f>
        <v>-139.01992477903218</v>
      </c>
      <c r="AV448" s="311">
        <f>IF(AU448="Neg","Neg",AU448*VLOOKUP($D448,$D$1422:$AY$1445,COLUMNS($D448:AV448),FALSE))</f>
        <v>-145.41983468610729</v>
      </c>
      <c r="AW448" s="311">
        <f>IF(AV448="Neg","Neg",AV448*VLOOKUP($D448,$D$1422:$AY$1445,COLUMNS($D448:AW448),FALSE))</f>
        <v>-151.69329983554726</v>
      </c>
      <c r="AX448" s="311">
        <f>IF(AW448="Neg","Neg",AW448*VLOOKUP($D448,$D$1422:$AY$1445,COLUMNS($D448:AX448),FALSE))</f>
        <v>-155.31142507464958</v>
      </c>
      <c r="AY448" s="311">
        <f>IF(AX448="Neg","Neg",AX448*VLOOKUP($D448,$D$1422:$AY$1445,COLUMNS($D448:AY448),FALSE))</f>
        <v>-160.87499441059515</v>
      </c>
      <c r="AZ448" s="311">
        <f>IF(AY448="Neg","Neg",AY448*VLOOKUP($D448,$D$1422:AZ$1445,COLUMNS($D448:AZ448),FALSE))</f>
        <v>-167.34131472737778</v>
      </c>
      <c r="BA448" s="311">
        <f>IF(AZ448="Neg","Neg",AZ448*VLOOKUP($D448,$D$1422:BA$1445,COLUMNS($D448:BA448),FALSE))</f>
        <v>-174.41874330306493</v>
      </c>
      <c r="BB448" s="311">
        <f>IF(BA448="Neg","Neg",BA448*VLOOKUP($D448,$D$1422:BB$1445,COLUMNS($D448:BB448),FALSE))</f>
        <v>-181.28866004991539</v>
      </c>
      <c r="BC448" s="311">
        <f>IF(BB448="Neg","Neg",BB448*VLOOKUP($D448,$D$1422:BC$1445,COLUMNS($D448:BC448),FALSE))</f>
        <v>-188.91807340254806</v>
      </c>
    </row>
    <row r="449" spans="1:55">
      <c r="A449" s="304"/>
      <c r="B449" s="135" t="s">
        <v>1018</v>
      </c>
      <c r="C449" s="309" t="s">
        <v>310</v>
      </c>
      <c r="D449" s="166" t="s">
        <v>227</v>
      </c>
      <c r="E449" s="168"/>
      <c r="F449" s="168"/>
      <c r="G449" s="168"/>
      <c r="H449" s="168"/>
      <c r="I449" s="168"/>
      <c r="J449" s="168"/>
      <c r="K449" s="168"/>
      <c r="L449" s="168"/>
      <c r="M449" s="168"/>
      <c r="N449" s="310"/>
      <c r="O449" s="310"/>
      <c r="P449" s="310"/>
      <c r="Q449" s="310"/>
      <c r="R449" s="310"/>
      <c r="S449" s="310"/>
      <c r="T449" s="310"/>
      <c r="U449" s="310"/>
      <c r="V449" s="310"/>
      <c r="W449" s="310"/>
      <c r="X449" s="310"/>
      <c r="Y449" s="310"/>
      <c r="Z449" s="310"/>
      <c r="AA449" s="310"/>
      <c r="AB449" s="310"/>
      <c r="AC449" s="310"/>
      <c r="AD449" s="310"/>
      <c r="AE449" s="310"/>
      <c r="AF449" s="310"/>
      <c r="AG449" s="310"/>
      <c r="AH449" s="316"/>
      <c r="AI449" s="310"/>
      <c r="AJ449" s="310">
        <v>0</v>
      </c>
      <c r="AK449" s="310">
        <v>0</v>
      </c>
      <c r="AL449" s="310">
        <v>-120</v>
      </c>
      <c r="AM449" s="311">
        <f>IF(AL449="Neg","Neg",AL449*VLOOKUP($D449,$D$1422:$AY$1445,COLUMNS($D449:AM449),FALSE))</f>
        <v>-126.21184092636726</v>
      </c>
      <c r="AN449" s="311">
        <f>IF(AM449="Neg","Neg",AM449*VLOOKUP($D449,$D$1422:$AY$1445,COLUMNS($D449:AN449),FALSE))</f>
        <v>-134.50582208965903</v>
      </c>
      <c r="AO449" s="311">
        <f>IF(AN449="Neg","Neg",AN449*VLOOKUP($D449,$D$1422:$AY$1445,COLUMNS($D449:AO449),FALSE))</f>
        <v>-141.9595542387562</v>
      </c>
      <c r="AP449" s="311">
        <f>IF(AO449="Neg","Neg",AO449*VLOOKUP($D449,$D$1422:$AY$1445,COLUMNS($D449:AP449),FALSE))</f>
        <v>-149.09690123397496</v>
      </c>
      <c r="AQ449" s="311">
        <f>IF(AP449="Neg","Neg",AP449*VLOOKUP($D449,$D$1422:$AY$1445,COLUMNS($D449:AQ449),FALSE))</f>
        <v>-149.46167821258285</v>
      </c>
      <c r="AR449" s="311">
        <f>IF(AQ449="Neg","Neg",AQ449*VLOOKUP($D449,$D$1422:$AY$1445,COLUMNS($D449:AR449),FALSE))</f>
        <v>-149.40623131689688</v>
      </c>
      <c r="AS449" s="311">
        <f>IF(AR449="Neg","Neg",AR449*VLOOKUP($D449,$D$1422:$AY$1445,COLUMNS($D449:AS449),FALSE))</f>
        <v>-156.49389471383071</v>
      </c>
      <c r="AT449" s="311">
        <f>IF(AS449="Neg","Neg",AS449*VLOOKUP($D449,$D$1422:$AY$1445,COLUMNS($D449:AT449),FALSE))</f>
        <v>-161.87870246314714</v>
      </c>
      <c r="AU449" s="311">
        <f>IF(AT449="Neg","Neg",AT449*VLOOKUP($D449,$D$1422:$AY$1445,COLUMNS($D449:AU449),FALSE))</f>
        <v>-166.82390973483859</v>
      </c>
      <c r="AV449" s="311">
        <f>IF(AU449="Neg","Neg",AU449*VLOOKUP($D449,$D$1422:$AY$1445,COLUMNS($D449:AV449),FALSE))</f>
        <v>-174.50380162332871</v>
      </c>
      <c r="AW449" s="311">
        <f>IF(AV449="Neg","Neg",AV449*VLOOKUP($D449,$D$1422:$AY$1445,COLUMNS($D449:AW449),FALSE))</f>
        <v>-182.03195980265667</v>
      </c>
      <c r="AX449" s="311">
        <f>IF(AW449="Neg","Neg",AW449*VLOOKUP($D449,$D$1422:$AY$1445,COLUMNS($D449:AX449),FALSE))</f>
        <v>-186.37371008957942</v>
      </c>
      <c r="AY449" s="311">
        <f>IF(AX449="Neg","Neg",AX449*VLOOKUP($D449,$D$1422:$AY$1445,COLUMNS($D449:AY449),FALSE))</f>
        <v>-193.04999329271411</v>
      </c>
      <c r="AZ449" s="311">
        <f>IF(AY449="Neg","Neg",AY449*VLOOKUP($D449,$D$1422:AZ$1445,COLUMNS($D449:AZ449),FALSE))</f>
        <v>-200.80957767285324</v>
      </c>
      <c r="BA449" s="311">
        <f>IF(AZ449="Neg","Neg",AZ449*VLOOKUP($D449,$D$1422:BA$1445,COLUMNS($D449:BA449),FALSE))</f>
        <v>-209.30249196367782</v>
      </c>
      <c r="BB449" s="311">
        <f>IF(BA449="Neg","Neg",BA449*VLOOKUP($D449,$D$1422:BB$1445,COLUMNS($D449:BB449),FALSE))</f>
        <v>-217.54639205989838</v>
      </c>
      <c r="BC449" s="311">
        <f>IF(BB449="Neg","Neg",BB449*VLOOKUP($D449,$D$1422:BC$1445,COLUMNS($D449:BC449),FALSE))</f>
        <v>-226.70168808305758</v>
      </c>
    </row>
    <row r="450" spans="1:55">
      <c r="A450" s="304"/>
      <c r="B450" s="135" t="s">
        <v>1018</v>
      </c>
      <c r="C450" s="309" t="s">
        <v>396</v>
      </c>
      <c r="D450" s="166" t="s">
        <v>990</v>
      </c>
      <c r="E450" s="168"/>
      <c r="F450" s="168"/>
      <c r="G450" s="168"/>
      <c r="H450" s="168"/>
      <c r="I450" s="168"/>
      <c r="J450" s="168"/>
      <c r="K450" s="168"/>
      <c r="L450" s="168"/>
      <c r="M450" s="168"/>
      <c r="N450" s="310"/>
      <c r="O450" s="310"/>
      <c r="P450" s="310"/>
      <c r="Q450" s="310"/>
      <c r="R450" s="310"/>
      <c r="S450" s="310"/>
      <c r="T450" s="310"/>
      <c r="U450" s="310"/>
      <c r="V450" s="310"/>
      <c r="W450" s="310"/>
      <c r="X450" s="310"/>
      <c r="Y450" s="310"/>
      <c r="Z450" s="310"/>
      <c r="AA450" s="310"/>
      <c r="AB450" s="310"/>
      <c r="AC450" s="310"/>
      <c r="AD450" s="310"/>
      <c r="AE450" s="310"/>
      <c r="AF450" s="310"/>
      <c r="AG450" s="310"/>
      <c r="AH450" s="316"/>
      <c r="AI450" s="310"/>
      <c r="AJ450" s="310">
        <v>-1155</v>
      </c>
      <c r="AK450" s="310">
        <v>-1185</v>
      </c>
      <c r="AL450" s="310">
        <v>-1175</v>
      </c>
      <c r="AM450" s="311">
        <f>IF(AL450="Neg","Neg",AL450*VLOOKUP($D450,$D$1422:$AY$1445,COLUMNS($D450:AM450),FALSE))</f>
        <v>-1235.8242757373462</v>
      </c>
      <c r="AN450" s="311">
        <f>IF(AM450="Neg","Neg",AM450*VLOOKUP($D450,$D$1422:$AY$1445,COLUMNS($D450:AN450),FALSE))</f>
        <v>-1317.0361746279114</v>
      </c>
      <c r="AO450" s="311">
        <f>IF(AN450="Neg","Neg",AN450*VLOOKUP($D450,$D$1422:$AY$1445,COLUMNS($D450:AO450),FALSE))</f>
        <v>-1390.0206352544876</v>
      </c>
      <c r="AP450" s="311">
        <f>IF(AO450="Neg","Neg",AO450*VLOOKUP($D450,$D$1422:$AY$1445,COLUMNS($D450:AP450),FALSE))</f>
        <v>-1459.9071579160047</v>
      </c>
      <c r="AQ450" s="311">
        <f>IF(AP450="Neg","Neg",AP450*VLOOKUP($D450,$D$1422:$AY$1445,COLUMNS($D450:AQ450),FALSE))</f>
        <v>-1463.4789324982071</v>
      </c>
      <c r="AR450" s="311">
        <f>IF(AQ450="Neg","Neg",AQ450*VLOOKUP($D450,$D$1422:$AY$1445,COLUMNS($D450:AR450),FALSE))</f>
        <v>-1462.9360149779486</v>
      </c>
      <c r="AS450" s="311">
        <f>IF(AR450="Neg","Neg",AR450*VLOOKUP($D450,$D$1422:$AY$1445,COLUMNS($D450:AS450),FALSE))</f>
        <v>-1532.3360524062591</v>
      </c>
      <c r="AT450" s="311">
        <f>IF(AS450="Neg","Neg",AS450*VLOOKUP($D450,$D$1422:$AY$1445,COLUMNS($D450:AT450),FALSE))</f>
        <v>-1585.0622949516492</v>
      </c>
      <c r="AU450" s="311">
        <f>IF(AT450="Neg","Neg",AT450*VLOOKUP($D450,$D$1422:$AY$1445,COLUMNS($D450:AU450),FALSE))</f>
        <v>-1633.4841161536278</v>
      </c>
      <c r="AV450" s="311">
        <f>IF(AU450="Neg","Neg",AU450*VLOOKUP($D450,$D$1422:$AY$1445,COLUMNS($D450:AV450),FALSE))</f>
        <v>-1708.6830575617603</v>
      </c>
      <c r="AW450" s="311">
        <f>IF(AV450="Neg","Neg",AV450*VLOOKUP($D450,$D$1422:$AY$1445,COLUMNS($D450:AW450),FALSE))</f>
        <v>-1782.3962730676799</v>
      </c>
      <c r="AX450" s="311">
        <f>IF(AW450="Neg","Neg",AW450*VLOOKUP($D450,$D$1422:$AY$1445,COLUMNS($D450:AX450),FALSE))</f>
        <v>-1824.909244627132</v>
      </c>
      <c r="AY450" s="311">
        <f>IF(AX450="Neg","Neg",AX450*VLOOKUP($D450,$D$1422:$AY$1445,COLUMNS($D450:AY450),FALSE))</f>
        <v>-1890.2811843244924</v>
      </c>
      <c r="AZ450" s="311">
        <f>IF(AY450="Neg","Neg",AY450*VLOOKUP($D450,$D$1422:AZ$1445,COLUMNS($D450:AZ450),FALSE))</f>
        <v>-1966.2604480466882</v>
      </c>
      <c r="BA450" s="311">
        <f>IF(AZ450="Neg","Neg",AZ450*VLOOKUP($D450,$D$1422:BA$1445,COLUMNS($D450:BA450),FALSE))</f>
        <v>-2049.4202338110122</v>
      </c>
      <c r="BB450" s="311">
        <f>IF(BA450="Neg","Neg",BA450*VLOOKUP($D450,$D$1422:BB$1445,COLUMNS($D450:BB450),FALSE))</f>
        <v>-2130.141755586505</v>
      </c>
      <c r="BC450" s="311">
        <f>IF(BB450="Neg","Neg",BB450*VLOOKUP($D450,$D$1422:BC$1445,COLUMNS($D450:BC450),FALSE))</f>
        <v>-2219.7873624799386</v>
      </c>
    </row>
    <row r="451" spans="1:55">
      <c r="A451" s="304"/>
      <c r="B451" s="135" t="s">
        <v>1018</v>
      </c>
      <c r="C451" s="309" t="s">
        <v>91</v>
      </c>
      <c r="D451" s="166" t="s">
        <v>91</v>
      </c>
      <c r="E451" s="168"/>
      <c r="F451" s="168"/>
      <c r="G451" s="168"/>
      <c r="H451" s="168"/>
      <c r="I451" s="168"/>
      <c r="J451" s="168"/>
      <c r="K451" s="168"/>
      <c r="L451" s="168"/>
      <c r="M451" s="168"/>
      <c r="N451" s="310"/>
      <c r="O451" s="310"/>
      <c r="P451" s="310"/>
      <c r="Q451" s="310"/>
      <c r="R451" s="310"/>
      <c r="S451" s="310"/>
      <c r="T451" s="310"/>
      <c r="U451" s="310"/>
      <c r="V451" s="310"/>
      <c r="W451" s="310"/>
      <c r="X451" s="310"/>
      <c r="Y451" s="310"/>
      <c r="Z451" s="310"/>
      <c r="AA451" s="310"/>
      <c r="AB451" s="310"/>
      <c r="AC451" s="310"/>
      <c r="AD451" s="310"/>
      <c r="AE451" s="310"/>
      <c r="AF451" s="310"/>
      <c r="AG451" s="310"/>
      <c r="AH451" s="316"/>
      <c r="AI451" s="310"/>
      <c r="AJ451" s="310">
        <v>-635</v>
      </c>
      <c r="AK451" s="310">
        <v>-680</v>
      </c>
      <c r="AL451" s="310">
        <v>-660</v>
      </c>
      <c r="AM451" s="311">
        <f>IF(AL451="Neg","Neg",AL451*VLOOKUP($D451,$D$1422:$AY$1445,COLUMNS($D451:AM451),FALSE))</f>
        <v>-694.1651250950199</v>
      </c>
      <c r="AN451" s="311">
        <f>IF(AM451="Neg","Neg",AM451*VLOOKUP($D451,$D$1422:$AY$1445,COLUMNS($D451:AN451),FALSE))</f>
        <v>-739.7820214931246</v>
      </c>
      <c r="AO451" s="311">
        <f>IF(AN451="Neg","Neg",AN451*VLOOKUP($D451,$D$1422:$AY$1445,COLUMNS($D451:AO451),FALSE))</f>
        <v>-780.77754831315895</v>
      </c>
      <c r="AP451" s="311">
        <f>IF(AO451="Neg","Neg",AO451*VLOOKUP($D451,$D$1422:$AY$1445,COLUMNS($D451:AP451),FALSE))</f>
        <v>-820.0329567868622</v>
      </c>
      <c r="AQ451" s="311">
        <f>IF(AP451="Neg","Neg",AP451*VLOOKUP($D451,$D$1422:$AY$1445,COLUMNS($D451:AQ451),FALSE))</f>
        <v>-822.03923016920567</v>
      </c>
      <c r="AR451" s="311">
        <f>IF(AQ451="Neg","Neg",AQ451*VLOOKUP($D451,$D$1422:$AY$1445,COLUMNS($D451:AR451),FALSE))</f>
        <v>-821.73427224293278</v>
      </c>
      <c r="AS451" s="311">
        <f>IF(AR451="Neg","Neg",AR451*VLOOKUP($D451,$D$1422:$AY$1445,COLUMNS($D451:AS451),FALSE))</f>
        <v>-860.71642092606896</v>
      </c>
      <c r="AT451" s="311">
        <f>IF(AS451="Neg","Neg",AS451*VLOOKUP($D451,$D$1422:$AY$1445,COLUMNS($D451:AT451),FALSE))</f>
        <v>-890.33286354730933</v>
      </c>
      <c r="AU451" s="311">
        <f>IF(AT451="Neg","Neg",AT451*VLOOKUP($D451,$D$1422:$AY$1445,COLUMNS($D451:AU451),FALSE))</f>
        <v>-917.53150354161232</v>
      </c>
      <c r="AV451" s="311">
        <f>IF(AU451="Neg","Neg",AU451*VLOOKUP($D451,$D$1422:$AY$1445,COLUMNS($D451:AV451),FALSE))</f>
        <v>-959.77090892830802</v>
      </c>
      <c r="AW451" s="311">
        <f>IF(AV451="Neg","Neg",AV451*VLOOKUP($D451,$D$1422:$AY$1445,COLUMNS($D451:AW451),FALSE))</f>
        <v>-1001.1757789146118</v>
      </c>
      <c r="AX451" s="311">
        <f>IF(AW451="Neg","Neg",AW451*VLOOKUP($D451,$D$1422:$AY$1445,COLUMNS($D451:AX451),FALSE))</f>
        <v>-1025.055405492687</v>
      </c>
      <c r="AY451" s="311">
        <f>IF(AX451="Neg","Neg",AX451*VLOOKUP($D451,$D$1422:$AY$1445,COLUMNS($D451:AY451),FALSE))</f>
        <v>-1061.7749631099277</v>
      </c>
      <c r="AZ451" s="311">
        <f>IF(AY451="Neg","Neg",AY451*VLOOKUP($D451,$D$1422:AZ$1445,COLUMNS($D451:AZ451),FALSE))</f>
        <v>-1104.452677200693</v>
      </c>
      <c r="BA451" s="311">
        <f>IF(AZ451="Neg","Neg",AZ451*VLOOKUP($D451,$D$1422:BA$1445,COLUMNS($D451:BA451),FALSE))</f>
        <v>-1151.1637058002282</v>
      </c>
      <c r="BB451" s="311">
        <f>IF(BA451="Neg","Neg",BA451*VLOOKUP($D451,$D$1422:BB$1445,COLUMNS($D451:BB451),FALSE))</f>
        <v>-1196.5051563294412</v>
      </c>
      <c r="BC451" s="311">
        <f>IF(BB451="Neg","Neg",BB451*VLOOKUP($D451,$D$1422:BC$1445,COLUMNS($D451:BC451),FALSE))</f>
        <v>-1246.8592844568168</v>
      </c>
    </row>
    <row r="452" spans="1:55">
      <c r="A452" s="304"/>
      <c r="B452" s="135" t="s">
        <v>1018</v>
      </c>
      <c r="C452" s="309" t="s">
        <v>450</v>
      </c>
      <c r="D452" s="166" t="s">
        <v>227</v>
      </c>
      <c r="E452" s="168"/>
      <c r="F452" s="168"/>
      <c r="G452" s="168"/>
      <c r="H452" s="168"/>
      <c r="I452" s="168"/>
      <c r="J452" s="168"/>
      <c r="K452" s="168"/>
      <c r="L452" s="168"/>
      <c r="M452" s="168"/>
      <c r="N452" s="310"/>
      <c r="O452" s="310"/>
      <c r="P452" s="310"/>
      <c r="Q452" s="310"/>
      <c r="R452" s="310"/>
      <c r="S452" s="310"/>
      <c r="T452" s="310"/>
      <c r="U452" s="310"/>
      <c r="V452" s="310"/>
      <c r="W452" s="310"/>
      <c r="X452" s="310"/>
      <c r="Y452" s="310"/>
      <c r="Z452" s="310"/>
      <c r="AA452" s="310"/>
      <c r="AB452" s="310"/>
      <c r="AC452" s="310"/>
      <c r="AD452" s="310"/>
      <c r="AE452" s="310"/>
      <c r="AF452" s="310"/>
      <c r="AG452" s="310"/>
      <c r="AH452" s="316"/>
      <c r="AI452" s="310"/>
      <c r="AJ452" s="310">
        <v>-750</v>
      </c>
      <c r="AK452" s="310">
        <v>-950</v>
      </c>
      <c r="AL452" s="310">
        <v>-950</v>
      </c>
      <c r="AM452" s="311">
        <f>IF(AL452="Neg","Neg",AL452*VLOOKUP($D452,$D$1422:$AY$1445,COLUMNS($D452:AM452),FALSE))</f>
        <v>-999.17707400040752</v>
      </c>
      <c r="AN452" s="311">
        <f>IF(AM452="Neg","Neg",AM452*VLOOKUP($D452,$D$1422:$AY$1445,COLUMNS($D452:AN452),FALSE))</f>
        <v>-1064.8377582098008</v>
      </c>
      <c r="AO452" s="311">
        <f>IF(AN452="Neg","Neg",AN452*VLOOKUP($D452,$D$1422:$AY$1445,COLUMNS($D452:AO452),FALSE))</f>
        <v>-1123.8464710568198</v>
      </c>
      <c r="AP452" s="311">
        <f>IF(AO452="Neg","Neg",AO452*VLOOKUP($D452,$D$1422:$AY$1445,COLUMNS($D452:AP452),FALSE))</f>
        <v>-1180.3504681023019</v>
      </c>
      <c r="AQ452" s="311">
        <f>IF(AP452="Neg","Neg",AP452*VLOOKUP($D452,$D$1422:$AY$1445,COLUMNS($D452:AQ452),FALSE))</f>
        <v>-1183.2382858496144</v>
      </c>
      <c r="AR452" s="311">
        <f>IF(AQ452="Neg","Neg",AQ452*VLOOKUP($D452,$D$1422:$AY$1445,COLUMNS($D452:AR452),FALSE))</f>
        <v>-1182.7993312587671</v>
      </c>
      <c r="AS452" s="311">
        <f>IF(AR452="Neg","Neg",AR452*VLOOKUP($D452,$D$1422:$AY$1445,COLUMNS($D452:AS452),FALSE))</f>
        <v>-1238.9099998178267</v>
      </c>
      <c r="AT452" s="311">
        <f>IF(AS452="Neg","Neg",AS452*VLOOKUP($D452,$D$1422:$AY$1445,COLUMNS($D452:AT452),FALSE))</f>
        <v>-1281.5397278332484</v>
      </c>
      <c r="AU452" s="311">
        <f>IF(AT452="Neg","Neg",AT452*VLOOKUP($D452,$D$1422:$AY$1445,COLUMNS($D452:AU452),FALSE))</f>
        <v>-1320.6892854008058</v>
      </c>
      <c r="AV452" s="311">
        <f>IF(AU452="Neg","Neg",AU452*VLOOKUP($D452,$D$1422:$AY$1445,COLUMNS($D452:AV452),FALSE))</f>
        <v>-1381.4884295180193</v>
      </c>
      <c r="AW452" s="311">
        <f>IF(AV452="Neg","Neg",AV452*VLOOKUP($D452,$D$1422:$AY$1445,COLUMNS($D452:AW452),FALSE))</f>
        <v>-1441.0863484376991</v>
      </c>
      <c r="AX452" s="311">
        <f>IF(AW452="Neg","Neg",AW452*VLOOKUP($D452,$D$1422:$AY$1445,COLUMNS($D452:AX452),FALSE))</f>
        <v>-1475.4585382091709</v>
      </c>
      <c r="AY452" s="311">
        <f>IF(AX452="Neg","Neg",AX452*VLOOKUP($D452,$D$1422:$AY$1445,COLUMNS($D452:AY452),FALSE))</f>
        <v>-1528.3124469006539</v>
      </c>
      <c r="AZ452" s="311">
        <f>IF(AY452="Neg","Neg",AY452*VLOOKUP($D452,$D$1422:AZ$1445,COLUMNS($D452:AZ452),FALSE))</f>
        <v>-1589.7424899100888</v>
      </c>
      <c r="BA452" s="311">
        <f>IF(AZ452="Neg","Neg",AZ452*VLOOKUP($D452,$D$1422:BA$1445,COLUMNS($D452:BA452),FALSE))</f>
        <v>-1656.978061379117</v>
      </c>
      <c r="BB452" s="311">
        <f>IF(BA452="Neg","Neg",BA452*VLOOKUP($D452,$D$1422:BB$1445,COLUMNS($D452:BB452),FALSE))</f>
        <v>-1722.2422704741964</v>
      </c>
      <c r="BC452" s="311">
        <f>IF(BB452="Neg","Neg",BB452*VLOOKUP($D452,$D$1422:BC$1445,COLUMNS($D452:BC452),FALSE))</f>
        <v>-1794.7216973242066</v>
      </c>
    </row>
    <row r="453" spans="1:55">
      <c r="A453" s="304"/>
      <c r="B453" s="135" t="s">
        <v>1018</v>
      </c>
      <c r="C453" s="309" t="s">
        <v>312</v>
      </c>
      <c r="D453" s="166" t="s">
        <v>257</v>
      </c>
      <c r="E453" s="168"/>
      <c r="F453" s="168"/>
      <c r="G453" s="168"/>
      <c r="H453" s="168"/>
      <c r="I453" s="168"/>
      <c r="J453" s="168"/>
      <c r="K453" s="168"/>
      <c r="L453" s="168"/>
      <c r="M453" s="168"/>
      <c r="N453" s="310"/>
      <c r="O453" s="310"/>
      <c r="P453" s="310"/>
      <c r="Q453" s="310"/>
      <c r="R453" s="310"/>
      <c r="S453" s="310"/>
      <c r="T453" s="310"/>
      <c r="U453" s="310"/>
      <c r="V453" s="310"/>
      <c r="W453" s="310"/>
      <c r="X453" s="310"/>
      <c r="Y453" s="310"/>
      <c r="Z453" s="310"/>
      <c r="AA453" s="310"/>
      <c r="AB453" s="310"/>
      <c r="AC453" s="310"/>
      <c r="AD453" s="310"/>
      <c r="AE453" s="310"/>
      <c r="AF453" s="310"/>
      <c r="AG453" s="310"/>
      <c r="AH453" s="316"/>
      <c r="AI453" s="310"/>
      <c r="AJ453" s="310">
        <v>-90</v>
      </c>
      <c r="AK453" s="310">
        <v>-90</v>
      </c>
      <c r="AL453" s="310">
        <v>-90</v>
      </c>
      <c r="AM453" s="311">
        <f>IF(AL453="Neg","Neg",AL453*VLOOKUP($D453,$D$1422:$AY$1445,COLUMNS($D453:AM453),FALSE))</f>
        <v>-94.658880694775448</v>
      </c>
      <c r="AN453" s="311">
        <f>IF(AM453="Neg","Neg",AM453*VLOOKUP($D453,$D$1422:$AY$1445,COLUMNS($D453:AN453),FALSE))</f>
        <v>-100.87936656724428</v>
      </c>
      <c r="AO453" s="311">
        <f>IF(AN453="Neg","Neg",AN453*VLOOKUP($D453,$D$1422:$AY$1445,COLUMNS($D453:AO453),FALSE))</f>
        <v>-106.46966567906715</v>
      </c>
      <c r="AP453" s="311">
        <f>IF(AO453="Neg","Neg",AO453*VLOOKUP($D453,$D$1422:$AY$1445,COLUMNS($D453:AP453),FALSE))</f>
        <v>-111.82267592548122</v>
      </c>
      <c r="AQ453" s="311">
        <f>IF(AP453="Neg","Neg",AP453*VLOOKUP($D453,$D$1422:$AY$1445,COLUMNS($D453:AQ453),FALSE))</f>
        <v>-112.09625865943714</v>
      </c>
      <c r="AR453" s="311">
        <f>IF(AQ453="Neg","Neg",AQ453*VLOOKUP($D453,$D$1422:$AY$1445,COLUMNS($D453:AR453),FALSE))</f>
        <v>-112.05467348767266</v>
      </c>
      <c r="AS453" s="311">
        <f>IF(AR453="Neg","Neg",AR453*VLOOKUP($D453,$D$1422:$AY$1445,COLUMNS($D453:AS453),FALSE))</f>
        <v>-117.37042103537304</v>
      </c>
      <c r="AT453" s="311">
        <f>IF(AS453="Neg","Neg",AS453*VLOOKUP($D453,$D$1422:$AY$1445,COLUMNS($D453:AT453),FALSE))</f>
        <v>-121.40902684736037</v>
      </c>
      <c r="AU453" s="311">
        <f>IF(AT453="Neg","Neg",AT453*VLOOKUP($D453,$D$1422:$AY$1445,COLUMNS($D453:AU453),FALSE))</f>
        <v>-125.11793230112895</v>
      </c>
      <c r="AV453" s="311">
        <f>IF(AU453="Neg","Neg",AU453*VLOOKUP($D453,$D$1422:$AY$1445,COLUMNS($D453:AV453),FALSE))</f>
        <v>-130.87785121749653</v>
      </c>
      <c r="AW453" s="311">
        <f>IF(AV453="Neg","Neg",AV453*VLOOKUP($D453,$D$1422:$AY$1445,COLUMNS($D453:AW453),FALSE))</f>
        <v>-136.52396985199249</v>
      </c>
      <c r="AX453" s="311">
        <f>IF(AW453="Neg","Neg",AW453*VLOOKUP($D453,$D$1422:$AY$1445,COLUMNS($D453:AX453),FALSE))</f>
        <v>-139.78028256718457</v>
      </c>
      <c r="AY453" s="311">
        <f>IF(AX453="Neg","Neg",AX453*VLOOKUP($D453,$D$1422:$AY$1445,COLUMNS($D453:AY453),FALSE))</f>
        <v>-144.78749496953557</v>
      </c>
      <c r="AZ453" s="311">
        <f>IF(AY453="Neg","Neg",AY453*VLOOKUP($D453,$D$1422:AZ$1445,COLUMNS($D453:AZ453),FALSE))</f>
        <v>-150.60718325463992</v>
      </c>
      <c r="BA453" s="311">
        <f>IF(AZ453="Neg","Neg",AZ453*VLOOKUP($D453,$D$1422:BA$1445,COLUMNS($D453:BA453),FALSE))</f>
        <v>-156.97686897275835</v>
      </c>
      <c r="BB453" s="311">
        <f>IF(BA453="Neg","Neg",BA453*VLOOKUP($D453,$D$1422:BB$1445,COLUMNS($D453:BB453),FALSE))</f>
        <v>-163.15979404492376</v>
      </c>
      <c r="BC453" s="311">
        <f>IF(BB453="Neg","Neg",BB453*VLOOKUP($D453,$D$1422:BC$1445,COLUMNS($D453:BC453),FALSE))</f>
        <v>-170.02626606229313</v>
      </c>
    </row>
    <row r="454" spans="1:55">
      <c r="A454" s="304"/>
      <c r="B454" s="135" t="s">
        <v>1018</v>
      </c>
      <c r="C454" s="309" t="s">
        <v>988</v>
      </c>
      <c r="D454" s="166" t="s">
        <v>988</v>
      </c>
      <c r="E454" s="168"/>
      <c r="F454" s="168"/>
      <c r="G454" s="168"/>
      <c r="H454" s="168"/>
      <c r="I454" s="168"/>
      <c r="J454" s="168"/>
      <c r="K454" s="168"/>
      <c r="L454" s="168"/>
      <c r="M454" s="168"/>
      <c r="N454" s="310"/>
      <c r="O454" s="310"/>
      <c r="P454" s="310"/>
      <c r="Q454" s="310"/>
      <c r="R454" s="310"/>
      <c r="S454" s="310"/>
      <c r="T454" s="310"/>
      <c r="U454" s="310"/>
      <c r="V454" s="310"/>
      <c r="W454" s="310"/>
      <c r="X454" s="310"/>
      <c r="Y454" s="310"/>
      <c r="Z454" s="310"/>
      <c r="AA454" s="310"/>
      <c r="AB454" s="310"/>
      <c r="AC454" s="310"/>
      <c r="AD454" s="310"/>
      <c r="AE454" s="310"/>
      <c r="AF454" s="310"/>
      <c r="AG454" s="310"/>
      <c r="AH454" s="316"/>
      <c r="AI454" s="310"/>
      <c r="AJ454" s="310">
        <v>-85</v>
      </c>
      <c r="AK454" s="310">
        <v>-110</v>
      </c>
      <c r="AL454" s="310">
        <v>-115</v>
      </c>
      <c r="AM454" s="311">
        <f>IF(AL454="Neg","Neg",AL454*VLOOKUP($D454,$D$1422:$AY$1445,COLUMNS($D454:AM454),FALSE))</f>
        <v>-120.95301422110197</v>
      </c>
      <c r="AN454" s="311">
        <f>IF(AM454="Neg","Neg",AM454*VLOOKUP($D454,$D$1422:$AY$1445,COLUMNS($D454:AN454),FALSE))</f>
        <v>-128.90141283592325</v>
      </c>
      <c r="AO454" s="311">
        <f>IF(AN454="Neg","Neg",AN454*VLOOKUP($D454,$D$1422:$AY$1445,COLUMNS($D454:AO454),FALSE))</f>
        <v>-136.04457281214135</v>
      </c>
      <c r="AP454" s="311">
        <f>IF(AO454="Neg","Neg",AO454*VLOOKUP($D454,$D$1422:$AY$1445,COLUMNS($D454:AP454),FALSE))</f>
        <v>-142.884530349226</v>
      </c>
      <c r="AQ454" s="311">
        <f>IF(AP454="Neg","Neg",AP454*VLOOKUP($D454,$D$1422:$AY$1445,COLUMNS($D454:AQ454),FALSE))</f>
        <v>-143.23410828705858</v>
      </c>
      <c r="AR454" s="311">
        <f>IF(AQ454="Neg","Neg",AQ454*VLOOKUP($D454,$D$1422:$AY$1445,COLUMNS($D454:AR454),FALSE))</f>
        <v>-143.18097167869286</v>
      </c>
      <c r="AS454" s="311">
        <f>IF(AR454="Neg","Neg",AR454*VLOOKUP($D454,$D$1422:$AY$1445,COLUMNS($D454:AS454),FALSE))</f>
        <v>-149.97331576742113</v>
      </c>
      <c r="AT454" s="311">
        <f>IF(AS454="Neg","Neg",AS454*VLOOKUP($D454,$D$1422:$AY$1445,COLUMNS($D454:AT454),FALSE))</f>
        <v>-155.1337565271827</v>
      </c>
      <c r="AU454" s="311">
        <f>IF(AT454="Neg","Neg",AT454*VLOOKUP($D454,$D$1422:$AY$1445,COLUMNS($D454:AU454),FALSE))</f>
        <v>-159.87291349588699</v>
      </c>
      <c r="AV454" s="311">
        <f>IF(AU454="Neg","Neg",AU454*VLOOKUP($D454,$D$1422:$AY$1445,COLUMNS($D454:AV454),FALSE))</f>
        <v>-167.23280988902337</v>
      </c>
      <c r="AW454" s="311">
        <f>IF(AV454="Neg","Neg",AV454*VLOOKUP($D454,$D$1422:$AY$1445,COLUMNS($D454:AW454),FALSE))</f>
        <v>-174.44729481087933</v>
      </c>
      <c r="AX454" s="311">
        <f>IF(AW454="Neg","Neg",AW454*VLOOKUP($D454,$D$1422:$AY$1445,COLUMNS($D454:AX454),FALSE))</f>
        <v>-178.60813883584697</v>
      </c>
      <c r="AY454" s="311">
        <f>IF(AX454="Neg","Neg",AX454*VLOOKUP($D454,$D$1422:$AY$1445,COLUMNS($D454:AY454),FALSE))</f>
        <v>-185.00624357218439</v>
      </c>
      <c r="AZ454" s="311">
        <f>IF(AY454="Neg","Neg",AY454*VLOOKUP($D454,$D$1422:AZ$1445,COLUMNS($D454:AZ454),FALSE))</f>
        <v>-192.44251193648441</v>
      </c>
      <c r="BA454" s="311">
        <f>IF(AZ454="Neg","Neg",AZ454*VLOOKUP($D454,$D$1422:BA$1445,COLUMNS($D454:BA454),FALSE))</f>
        <v>-200.58155479852465</v>
      </c>
      <c r="BB454" s="311">
        <f>IF(BA454="Neg","Neg",BA454*VLOOKUP($D454,$D$1422:BB$1445,COLUMNS($D454:BB454),FALSE))</f>
        <v>-208.48195905740269</v>
      </c>
      <c r="BC454" s="311">
        <f>IF(BB454="Neg","Neg",BB454*VLOOKUP($D454,$D$1422:BC$1445,COLUMNS($D454:BC454),FALSE))</f>
        <v>-217.25578441293024</v>
      </c>
    </row>
    <row r="455" spans="1:55">
      <c r="A455" s="304"/>
      <c r="B455" s="305" t="s">
        <v>1019</v>
      </c>
      <c r="C455" s="306" t="s">
        <v>797</v>
      </c>
      <c r="D455" s="305" t="s">
        <v>791</v>
      </c>
      <c r="E455" s="312"/>
      <c r="F455" s="312"/>
      <c r="G455" s="312"/>
      <c r="H455" s="312"/>
      <c r="I455" s="312"/>
      <c r="J455" s="312"/>
      <c r="K455" s="312"/>
      <c r="L455" s="312"/>
      <c r="M455" s="312"/>
      <c r="N455" s="307"/>
      <c r="O455" s="307"/>
      <c r="P455" s="307"/>
      <c r="Q455" s="307"/>
      <c r="R455" s="307"/>
      <c r="S455" s="307"/>
      <c r="T455" s="307"/>
      <c r="U455" s="307"/>
      <c r="V455" s="307"/>
      <c r="W455" s="307"/>
      <c r="X455" s="307"/>
      <c r="Y455" s="307"/>
      <c r="Z455" s="307"/>
      <c r="AA455" s="307"/>
      <c r="AB455" s="307"/>
      <c r="AC455" s="307"/>
      <c r="AD455" s="307"/>
      <c r="AE455" s="307"/>
      <c r="AF455" s="307"/>
      <c r="AG455" s="307"/>
      <c r="AH455" s="317"/>
      <c r="AI455" s="307"/>
      <c r="AJ455" s="307">
        <v>90</v>
      </c>
      <c r="AK455" s="307">
        <v>160</v>
      </c>
      <c r="AL455" s="307">
        <v>150</v>
      </c>
      <c r="AM455" s="307">
        <v>150</v>
      </c>
      <c r="AN455" s="308">
        <f>IF(AM455="Neg","Neg",AM455*VLOOKUP($D455,$D$1422:$AY$1445,COLUMNS($D455:AN455),FALSE))</f>
        <v>159.85721438941357</v>
      </c>
      <c r="AO455" s="308">
        <f>IF(AN455="Neg","Neg",AN455*VLOOKUP($D455,$D$1422:$AY$1445,COLUMNS($D455:AO455),FALSE))</f>
        <v>168.71581128617271</v>
      </c>
      <c r="AP455" s="308">
        <f>IF(AO455="Neg","Neg",AO455*VLOOKUP($D455,$D$1422:$AY$1445,COLUMNS($D455:AP455),FALSE))</f>
        <v>177.19839137869675</v>
      </c>
      <c r="AQ455" s="308">
        <f>IF(AP455="Neg","Neg",AP455*VLOOKUP($D455,$D$1422:$AY$1445,COLUMNS($D455:AQ455),FALSE))</f>
        <v>177.63192080342884</v>
      </c>
      <c r="AR455" s="308">
        <f>IF(AQ455="Neg","Neg",AQ455*VLOOKUP($D455,$D$1422:$AY$1445,COLUMNS($D455:AR455),FALSE))</f>
        <v>177.56602338610372</v>
      </c>
      <c r="AS455" s="308">
        <f>IF(AR455="Neg","Neg",AR455*VLOOKUP($D455,$D$1422:$AY$1445,COLUMNS($D455:AS455),FALSE))</f>
        <v>185.9895556136411</v>
      </c>
      <c r="AT455" s="308">
        <f>IF(AS455="Neg","Neg",AS455*VLOOKUP($D455,$D$1422:$AY$1445,COLUMNS($D455:AT455),FALSE))</f>
        <v>192.38928131662561</v>
      </c>
      <c r="AU455" s="308">
        <f>IF(AT455="Neg","Neg",AT455*VLOOKUP($D455,$D$1422:$AY$1445,COLUMNS($D455:AU455),FALSE))</f>
        <v>198.26655151020813</v>
      </c>
      <c r="AV455" s="308">
        <f>IF(AU455="Neg","Neg",AU455*VLOOKUP($D455,$D$1422:$AY$1445,COLUMNS($D455:AV455),FALSE))</f>
        <v>207.39393428838656</v>
      </c>
      <c r="AW455" s="308">
        <f>IF(AV455="Neg","Neg",AV455*VLOOKUP($D455,$D$1422:$AY$1445,COLUMNS($D455:AW455),FALSE))</f>
        <v>216.34098488689571</v>
      </c>
      <c r="AX455" s="308">
        <f>IF(AW455="Neg","Neg",AW455*VLOOKUP($D455,$D$1422:$AY$1445,COLUMNS($D455:AX455),FALSE))</f>
        <v>221.50105971235021</v>
      </c>
      <c r="AY455" s="308">
        <f>IF(AX455="Neg","Neg",AX455*VLOOKUP($D455,$D$1422:$AY$1445,COLUMNS($D455:AY455),FALSE))</f>
        <v>229.43567561779801</v>
      </c>
      <c r="AZ455" s="308">
        <f>IF(AY455="Neg","Neg",AY455*VLOOKUP($D455,$D$1422:AZ$1445,COLUMNS($D455:AZ455),FALSE))</f>
        <v>238.65777117141505</v>
      </c>
      <c r="BA455" s="308">
        <f>IF(AZ455="Neg","Neg",AZ455*VLOOKUP($D455,$D$1422:BA$1445,COLUMNS($D455:BA455),FALSE))</f>
        <v>248.75141321223524</v>
      </c>
      <c r="BB455" s="308">
        <f>IF(BA455="Neg","Neg",BA455*VLOOKUP($D455,$D$1422:BB$1445,COLUMNS($D455:BB455),FALSE))</f>
        <v>258.54910735374227</v>
      </c>
      <c r="BC455" s="308">
        <f>IF(BB455="Neg","Neg",BB455*VLOOKUP($D455,$D$1422:BC$1445,COLUMNS($D455:BC455),FALSE))</f>
        <v>269.42997553056466</v>
      </c>
    </row>
    <row r="456" spans="1:55">
      <c r="A456" s="304"/>
      <c r="B456" s="305" t="s">
        <v>1019</v>
      </c>
      <c r="C456" s="306" t="s">
        <v>451</v>
      </c>
      <c r="D456" s="305" t="s">
        <v>792</v>
      </c>
      <c r="E456" s="312"/>
      <c r="F456" s="312"/>
      <c r="G456" s="312"/>
      <c r="H456" s="312"/>
      <c r="I456" s="312"/>
      <c r="J456" s="312"/>
      <c r="K456" s="312"/>
      <c r="L456" s="312"/>
      <c r="M456" s="312"/>
      <c r="N456" s="307"/>
      <c r="O456" s="307"/>
      <c r="P456" s="307"/>
      <c r="Q456" s="307"/>
      <c r="R456" s="307"/>
      <c r="S456" s="307"/>
      <c r="T456" s="307"/>
      <c r="U456" s="307"/>
      <c r="V456" s="307"/>
      <c r="W456" s="307"/>
      <c r="X456" s="307"/>
      <c r="Y456" s="307"/>
      <c r="Z456" s="307"/>
      <c r="AA456" s="307"/>
      <c r="AB456" s="307"/>
      <c r="AC456" s="307"/>
      <c r="AD456" s="307"/>
      <c r="AE456" s="307"/>
      <c r="AF456" s="307"/>
      <c r="AG456" s="307"/>
      <c r="AH456" s="317"/>
      <c r="AI456" s="317"/>
      <c r="AJ456" s="307"/>
      <c r="AK456" s="307">
        <v>-35</v>
      </c>
      <c r="AL456" s="307">
        <v>-70</v>
      </c>
      <c r="AM456" s="307">
        <v>-70</v>
      </c>
      <c r="AN456" s="308">
        <f>IF(AM456="Neg","Neg",AM456*VLOOKUP($D456,$D$1422:$AY$1445,COLUMNS($D456:AN456),FALSE))</f>
        <v>-74.600033381726334</v>
      </c>
      <c r="AO456" s="308">
        <f>IF(AN456="Neg","Neg",AN456*VLOOKUP($D456,$D$1422:$AY$1445,COLUMNS($D456:AO456),FALSE))</f>
        <v>-78.734045266880599</v>
      </c>
      <c r="AP456" s="308">
        <f>IF(AO456="Neg","Neg",AO456*VLOOKUP($D456,$D$1422:$AY$1445,COLUMNS($D456:AP456),FALSE))</f>
        <v>-82.69258264339183</v>
      </c>
      <c r="AQ456" s="308">
        <f>IF(AP456="Neg","Neg",AP456*VLOOKUP($D456,$D$1422:$AY$1445,COLUMNS($D456:AQ456),FALSE))</f>
        <v>-82.894896374933467</v>
      </c>
      <c r="AR456" s="308">
        <f>IF(AQ456="Neg","Neg",AQ456*VLOOKUP($D456,$D$1422:$AY$1445,COLUMNS($D456:AR456),FALSE))</f>
        <v>-82.864144246848412</v>
      </c>
      <c r="AS456" s="308">
        <f>IF(AR456="Neg","Neg",AR456*VLOOKUP($D456,$D$1422:$AY$1445,COLUMNS($D456:AS456),FALSE))</f>
        <v>-86.795125953032525</v>
      </c>
      <c r="AT456" s="308">
        <f>IF(AS456="Neg","Neg",AS456*VLOOKUP($D456,$D$1422:$AY$1445,COLUMNS($D456:AT456),FALSE))</f>
        <v>-89.781664614425296</v>
      </c>
      <c r="AU456" s="308">
        <f>IF(AT456="Neg","Neg",AT456*VLOOKUP($D456,$D$1422:$AY$1445,COLUMNS($D456:AU456),FALSE))</f>
        <v>-92.524390704763803</v>
      </c>
      <c r="AV456" s="308">
        <f>IF(AU456="Neg","Neg",AU456*VLOOKUP($D456,$D$1422:$AY$1445,COLUMNS($D456:AV456),FALSE))</f>
        <v>-96.783836001247067</v>
      </c>
      <c r="AW456" s="308">
        <f>IF(AV456="Neg","Neg",AV456*VLOOKUP($D456,$D$1422:$AY$1445,COLUMNS($D456:AW456),FALSE))</f>
        <v>-100.95912628055133</v>
      </c>
      <c r="AX456" s="308">
        <f>IF(AW456="Neg","Neg",AW456*VLOOKUP($D456,$D$1422:$AY$1445,COLUMNS($D456:AX456),FALSE))</f>
        <v>-103.36716119909676</v>
      </c>
      <c r="AY456" s="308">
        <f>IF(AX456="Neg","Neg",AX456*VLOOKUP($D456,$D$1422:$AY$1445,COLUMNS($D456:AY456),FALSE))</f>
        <v>-107.06998195497241</v>
      </c>
      <c r="AZ456" s="308">
        <f>IF(AY456="Neg","Neg",AY456*VLOOKUP($D456,$D$1422:AZ$1445,COLUMNS($D456:AZ456),FALSE))</f>
        <v>-111.37362654666035</v>
      </c>
      <c r="BA456" s="308">
        <f>IF(AZ456="Neg","Neg",AZ456*VLOOKUP($D456,$D$1422:BA$1445,COLUMNS($D456:BA456),FALSE))</f>
        <v>-116.08399283237642</v>
      </c>
      <c r="BB456" s="308">
        <f>IF(BA456="Neg","Neg",BA456*VLOOKUP($D456,$D$1422:BB$1445,COLUMNS($D456:BB456),FALSE))</f>
        <v>-120.65625009841303</v>
      </c>
      <c r="BC456" s="308">
        <f>IF(BB456="Neg","Neg",BB456*VLOOKUP($D456,$D$1422:BC$1445,COLUMNS($D456:BC456),FALSE))</f>
        <v>-125.73398858093013</v>
      </c>
    </row>
    <row r="457" spans="1:55">
      <c r="A457" s="304"/>
      <c r="B457" s="305" t="s">
        <v>1019</v>
      </c>
      <c r="C457" s="306" t="s">
        <v>826</v>
      </c>
      <c r="D457" s="305" t="s">
        <v>988</v>
      </c>
      <c r="E457" s="312"/>
      <c r="F457" s="312"/>
      <c r="G457" s="312"/>
      <c r="H457" s="312"/>
      <c r="I457" s="312"/>
      <c r="J457" s="312"/>
      <c r="K457" s="312"/>
      <c r="L457" s="312"/>
      <c r="M457" s="312"/>
      <c r="N457" s="307"/>
      <c r="O457" s="307"/>
      <c r="P457" s="307"/>
      <c r="Q457" s="307"/>
      <c r="R457" s="307"/>
      <c r="S457" s="307"/>
      <c r="T457" s="307"/>
      <c r="U457" s="307"/>
      <c r="V457" s="307"/>
      <c r="W457" s="307"/>
      <c r="X457" s="307"/>
      <c r="Y457" s="307"/>
      <c r="Z457" s="307"/>
      <c r="AA457" s="307"/>
      <c r="AB457" s="307"/>
      <c r="AC457" s="307"/>
      <c r="AD457" s="307"/>
      <c r="AE457" s="307"/>
      <c r="AF457" s="307"/>
      <c r="AG457" s="307"/>
      <c r="AH457" s="317"/>
      <c r="AI457" s="317"/>
      <c r="AJ457" s="307"/>
      <c r="AK457" s="307">
        <v>-25</v>
      </c>
      <c r="AL457" s="307">
        <v>-25</v>
      </c>
      <c r="AM457" s="307">
        <v>-25</v>
      </c>
      <c r="AN457" s="308">
        <f>IF(AM457="Neg","Neg",AM457*VLOOKUP($D457,$D$1422:$AY$1445,COLUMNS($D457:AN457),FALSE))</f>
        <v>-26.642869064902264</v>
      </c>
      <c r="AO457" s="308">
        <f>IF(AN457="Neg","Neg",AN457*VLOOKUP($D457,$D$1422:$AY$1445,COLUMNS($D457:AO457),FALSE))</f>
        <v>-28.119301881028786</v>
      </c>
      <c r="AP457" s="308">
        <f>IF(AO457="Neg","Neg",AO457*VLOOKUP($D457,$D$1422:$AY$1445,COLUMNS($D457:AP457),FALSE))</f>
        <v>-29.533065229782796</v>
      </c>
      <c r="AQ457" s="308">
        <f>IF(AP457="Neg","Neg",AP457*VLOOKUP($D457,$D$1422:$AY$1445,COLUMNS($D457:AQ457),FALSE))</f>
        <v>-29.605320133904808</v>
      </c>
      <c r="AR457" s="308">
        <f>IF(AQ457="Neg","Neg",AQ457*VLOOKUP($D457,$D$1422:$AY$1445,COLUMNS($D457:AR457),FALSE))</f>
        <v>-29.594337231017288</v>
      </c>
      <c r="AS457" s="308">
        <f>IF(AR457="Neg","Neg",AR457*VLOOKUP($D457,$D$1422:$AY$1445,COLUMNS($D457:AS457),FALSE))</f>
        <v>-30.998259268940185</v>
      </c>
      <c r="AT457" s="308">
        <f>IF(AS457="Neg","Neg",AS457*VLOOKUP($D457,$D$1422:$AY$1445,COLUMNS($D457:AT457),FALSE))</f>
        <v>-32.064880219437605</v>
      </c>
      <c r="AU457" s="308">
        <f>IF(AT457="Neg","Neg",AT457*VLOOKUP($D457,$D$1422:$AY$1445,COLUMNS($D457:AU457),FALSE))</f>
        <v>-33.044425251701355</v>
      </c>
      <c r="AV457" s="308">
        <f>IF(AU457="Neg","Neg",AU457*VLOOKUP($D457,$D$1422:$AY$1445,COLUMNS($D457:AV457),FALSE))</f>
        <v>-34.565655714731093</v>
      </c>
      <c r="AW457" s="308">
        <f>IF(AV457="Neg","Neg",AV457*VLOOKUP($D457,$D$1422:$AY$1445,COLUMNS($D457:AW457),FALSE))</f>
        <v>-36.056830814482616</v>
      </c>
      <c r="AX457" s="308">
        <f>IF(AW457="Neg","Neg",AW457*VLOOKUP($D457,$D$1422:$AY$1445,COLUMNS($D457:AX457),FALSE))</f>
        <v>-36.9168432853917</v>
      </c>
      <c r="AY457" s="308">
        <f>IF(AX457="Neg","Neg",AX457*VLOOKUP($D457,$D$1422:$AY$1445,COLUMNS($D457:AY457),FALSE))</f>
        <v>-38.239279269633002</v>
      </c>
      <c r="AZ457" s="308">
        <f>IF(AY457="Neg","Neg",AY457*VLOOKUP($D457,$D$1422:AZ$1445,COLUMNS($D457:AZ457),FALSE))</f>
        <v>-39.776295195235839</v>
      </c>
      <c r="BA457" s="308">
        <f>IF(AZ457="Neg","Neg",AZ457*VLOOKUP($D457,$D$1422:BA$1445,COLUMNS($D457:BA457),FALSE))</f>
        <v>-41.458568868705868</v>
      </c>
      <c r="BB457" s="308">
        <f>IF(BA457="Neg","Neg",BA457*VLOOKUP($D457,$D$1422:BB$1445,COLUMNS($D457:BB457),FALSE))</f>
        <v>-43.091517892290369</v>
      </c>
      <c r="BC457" s="308">
        <f>IF(BB457="Neg","Neg",BB457*VLOOKUP($D457,$D$1422:BC$1445,COLUMNS($D457:BC457),FALSE))</f>
        <v>-44.904995921760765</v>
      </c>
    </row>
    <row r="458" spans="1:55">
      <c r="A458" s="304"/>
      <c r="B458" s="305" t="s">
        <v>1019</v>
      </c>
      <c r="C458" s="306" t="s">
        <v>452</v>
      </c>
      <c r="D458" s="305" t="s">
        <v>269</v>
      </c>
      <c r="E458" s="312"/>
      <c r="F458" s="312"/>
      <c r="G458" s="312"/>
      <c r="H458" s="312"/>
      <c r="I458" s="312"/>
      <c r="J458" s="312"/>
      <c r="K458" s="312"/>
      <c r="L458" s="312"/>
      <c r="M458" s="312"/>
      <c r="N458" s="307"/>
      <c r="O458" s="307"/>
      <c r="P458" s="307"/>
      <c r="Q458" s="307"/>
      <c r="R458" s="307"/>
      <c r="S458" s="307"/>
      <c r="T458" s="307"/>
      <c r="U458" s="307"/>
      <c r="V458" s="307"/>
      <c r="W458" s="307"/>
      <c r="X458" s="307"/>
      <c r="Y458" s="307"/>
      <c r="Z458" s="307"/>
      <c r="AA458" s="307"/>
      <c r="AB458" s="307"/>
      <c r="AC458" s="307"/>
      <c r="AD458" s="307"/>
      <c r="AE458" s="307"/>
      <c r="AF458" s="307"/>
      <c r="AG458" s="307"/>
      <c r="AH458" s="317"/>
      <c r="AI458" s="317"/>
      <c r="AJ458" s="307"/>
      <c r="AK458" s="307">
        <v>-10</v>
      </c>
      <c r="AL458" s="307">
        <v>-10</v>
      </c>
      <c r="AM458" s="307">
        <v>-5</v>
      </c>
      <c r="AN458" s="308">
        <f>IF(AM458="Neg","Neg",AM458*VLOOKUP($D458,$D$1422:$AY$1445,COLUMNS($D458:AN458),FALSE))</f>
        <v>-5.3285738129804532</v>
      </c>
      <c r="AO458" s="308">
        <f>IF(AN458="Neg","Neg",AN458*VLOOKUP($D458,$D$1422:$AY$1445,COLUMNS($D458:AO458),FALSE))</f>
        <v>-5.6238603762057577</v>
      </c>
      <c r="AP458" s="308">
        <f>IF(AO458="Neg","Neg",AO458*VLOOKUP($D458,$D$1422:$AY$1445,COLUMNS($D458:AP458),FALSE))</f>
        <v>-5.9066130459565596</v>
      </c>
      <c r="AQ458" s="308">
        <f>IF(AP458="Neg","Neg",AP458*VLOOKUP($D458,$D$1422:$AY$1445,COLUMNS($D458:AQ458),FALSE))</f>
        <v>-5.9210640267809618</v>
      </c>
      <c r="AR458" s="308">
        <f>IF(AQ458="Neg","Neg",AQ458*VLOOKUP($D458,$D$1422:$AY$1445,COLUMNS($D458:AR458),FALSE))</f>
        <v>-5.9188674462034578</v>
      </c>
      <c r="AS458" s="308">
        <f>IF(AR458="Neg","Neg",AR458*VLOOKUP($D458,$D$1422:$AY$1445,COLUMNS($D458:AS458),FALSE))</f>
        <v>-6.1996518537880378</v>
      </c>
      <c r="AT458" s="308">
        <f>IF(AS458="Neg","Neg",AS458*VLOOKUP($D458,$D$1422:$AY$1445,COLUMNS($D458:AT458),FALSE))</f>
        <v>-6.4129760438875216</v>
      </c>
      <c r="AU458" s="308">
        <f>IF(AT458="Neg","Neg",AT458*VLOOKUP($D458,$D$1422:$AY$1445,COLUMNS($D458:AU458),FALSE))</f>
        <v>-6.6088850503402723</v>
      </c>
      <c r="AV458" s="308">
        <f>IF(AU458="Neg","Neg",AU458*VLOOKUP($D458,$D$1422:$AY$1445,COLUMNS($D458:AV458),FALSE))</f>
        <v>-6.9131311429462192</v>
      </c>
      <c r="AW458" s="308">
        <f>IF(AV458="Neg","Neg",AV458*VLOOKUP($D458,$D$1422:$AY$1445,COLUMNS($D458:AW458),FALSE))</f>
        <v>-7.2113661628965238</v>
      </c>
      <c r="AX458" s="308">
        <f>IF(AW458="Neg","Neg",AW458*VLOOKUP($D458,$D$1422:$AY$1445,COLUMNS($D458:AX458),FALSE))</f>
        <v>-7.3833686570783401</v>
      </c>
      <c r="AY458" s="308">
        <f>IF(AX458="Neg","Neg",AX458*VLOOKUP($D458,$D$1422:$AY$1445,COLUMNS($D458:AY458),FALSE))</f>
        <v>-7.6478558539266004</v>
      </c>
      <c r="AZ458" s="308">
        <f>IF(AY458="Neg","Neg",AY458*VLOOKUP($D458,$D$1422:AZ$1445,COLUMNS($D458:AZ458),FALSE))</f>
        <v>-7.955259039047168</v>
      </c>
      <c r="BA458" s="308">
        <f>IF(AZ458="Neg","Neg",AZ458*VLOOKUP($D458,$D$1422:BA$1445,COLUMNS($D458:BA458),FALSE))</f>
        <v>-8.2917137737411739</v>
      </c>
      <c r="BB458" s="308">
        <f>IF(BA458="Neg","Neg",BA458*VLOOKUP($D458,$D$1422:BB$1445,COLUMNS($D458:BB458),FALSE))</f>
        <v>-8.6183035784580735</v>
      </c>
      <c r="BC458" s="308">
        <f>IF(BB458="Neg","Neg",BB458*VLOOKUP($D458,$D$1422:BC$1445,COLUMNS($D458:BC458),FALSE))</f>
        <v>-8.9809991843521537</v>
      </c>
    </row>
    <row r="459" spans="1:55">
      <c r="A459" s="304"/>
      <c r="B459" s="166" t="s">
        <v>1020</v>
      </c>
      <c r="C459" s="314" t="s">
        <v>827</v>
      </c>
      <c r="D459" s="166" t="s">
        <v>227</v>
      </c>
      <c r="E459" s="168"/>
      <c r="F459" s="168"/>
      <c r="G459" s="168"/>
      <c r="H459" s="168"/>
      <c r="I459" s="168"/>
      <c r="J459" s="168"/>
      <c r="K459" s="168"/>
      <c r="L459" s="168"/>
      <c r="M459" s="168"/>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6"/>
      <c r="AI459" s="316"/>
      <c r="AJ459" s="310"/>
      <c r="AK459" s="310">
        <v>0</v>
      </c>
      <c r="AL459" s="310">
        <v>350</v>
      </c>
      <c r="AM459" s="310">
        <v>425</v>
      </c>
      <c r="AN459" s="311">
        <f>IF(AM459="Neg","Neg",AM459*VLOOKUP($D459,$D$1422:$AY$1445,COLUMNS($D459:AN459),FALSE))</f>
        <v>452.92877410333847</v>
      </c>
      <c r="AO459" s="311">
        <f>IF(AN459="Neg","Neg",AN459*VLOOKUP($D459,$D$1422:$AY$1445,COLUMNS($D459:AO459),FALSE))</f>
        <v>478.02813197748935</v>
      </c>
      <c r="AP459" s="311">
        <f>IF(AO459="Neg","Neg",AO459*VLOOKUP($D459,$D$1422:$AY$1445,COLUMNS($D459:AP459),FALSE))</f>
        <v>502.06210890630751</v>
      </c>
      <c r="AQ459" s="311">
        <f>IF(AP459="Neg","Neg",AP459*VLOOKUP($D459,$D$1422:$AY$1445,COLUMNS($D459:AQ459),FALSE))</f>
        <v>503.29044227638173</v>
      </c>
      <c r="AR459" s="311">
        <f>IF(AQ459="Neg","Neg",AQ459*VLOOKUP($D459,$D$1422:$AY$1445,COLUMNS($D459:AR459),FALSE))</f>
        <v>503.10373292729389</v>
      </c>
      <c r="AS459" s="311">
        <f>IF(AR459="Neg","Neg",AR459*VLOOKUP($D459,$D$1422:$AY$1445,COLUMNS($D459:AS459),FALSE))</f>
        <v>526.97040757198317</v>
      </c>
      <c r="AT459" s="311">
        <f>IF(AS459="Neg","Neg",AS459*VLOOKUP($D459,$D$1422:$AY$1445,COLUMNS($D459:AT459),FALSE))</f>
        <v>545.10296373043923</v>
      </c>
      <c r="AU459" s="311">
        <f>IF(AT459="Neg","Neg",AT459*VLOOKUP($D459,$D$1422:$AY$1445,COLUMNS($D459:AU459),FALSE))</f>
        <v>561.75522927892303</v>
      </c>
      <c r="AV459" s="311">
        <f>IF(AU459="Neg","Neg",AU459*VLOOKUP($D459,$D$1422:$AY$1445,COLUMNS($D459:AV459),FALSE))</f>
        <v>587.61614715042856</v>
      </c>
      <c r="AW459" s="311">
        <f>IF(AV459="Neg","Neg",AV459*VLOOKUP($D459,$D$1422:$AY$1445,COLUMNS($D459:AW459),FALSE))</f>
        <v>612.96612384620448</v>
      </c>
      <c r="AX459" s="311">
        <f>IF(AW459="Neg","Neg",AW459*VLOOKUP($D459,$D$1422:$AY$1445,COLUMNS($D459:AX459),FALSE))</f>
        <v>627.58633585165887</v>
      </c>
      <c r="AY459" s="311">
        <f>IF(AX459="Neg","Neg",AX459*VLOOKUP($D459,$D$1422:$AY$1445,COLUMNS($D459:AY459),FALSE))</f>
        <v>650.06774758376105</v>
      </c>
      <c r="AZ459" s="311">
        <f>IF(AY459="Neg","Neg",AY459*VLOOKUP($D459,$D$1422:AZ$1445,COLUMNS($D459:AZ459),FALSE))</f>
        <v>676.19701831900932</v>
      </c>
      <c r="BA459" s="311">
        <f>IF(AZ459="Neg","Neg",AZ459*VLOOKUP($D459,$D$1422:BA$1445,COLUMNS($D459:BA459),FALSE))</f>
        <v>704.79567076799981</v>
      </c>
      <c r="BB459" s="311">
        <f>IF(BA459="Neg","Neg",BA459*VLOOKUP($D459,$D$1422:BB$1445,COLUMNS($D459:BB459),FALSE))</f>
        <v>732.55580416893633</v>
      </c>
      <c r="BC459" s="311">
        <f>IF(BB459="Neg","Neg",BB459*VLOOKUP($D459,$D$1422:BC$1445,COLUMNS($D459:BC459),FALSE))</f>
        <v>763.38493066993306</v>
      </c>
    </row>
    <row r="460" spans="1:55">
      <c r="A460" s="304"/>
      <c r="B460" s="135" t="s">
        <v>1020</v>
      </c>
      <c r="C460" s="309" t="s">
        <v>827</v>
      </c>
      <c r="D460" s="166" t="s">
        <v>228</v>
      </c>
      <c r="E460" s="168"/>
      <c r="F460" s="168"/>
      <c r="G460" s="168"/>
      <c r="H460" s="168"/>
      <c r="I460" s="168"/>
      <c r="J460" s="168"/>
      <c r="K460" s="168"/>
      <c r="L460" s="168"/>
      <c r="M460" s="168"/>
      <c r="N460" s="310"/>
      <c r="O460" s="310"/>
      <c r="P460" s="310"/>
      <c r="Q460" s="310"/>
      <c r="R460" s="310"/>
      <c r="S460" s="310"/>
      <c r="T460" s="310"/>
      <c r="U460" s="310"/>
      <c r="V460" s="310"/>
      <c r="W460" s="310"/>
      <c r="X460" s="310"/>
      <c r="Y460" s="310"/>
      <c r="Z460" s="310"/>
      <c r="AA460" s="310"/>
      <c r="AB460" s="310"/>
      <c r="AC460" s="310"/>
      <c r="AD460" s="310"/>
      <c r="AE460" s="310"/>
      <c r="AF460" s="310"/>
      <c r="AG460" s="310"/>
      <c r="AH460" s="316"/>
      <c r="AI460" s="316"/>
      <c r="AJ460" s="310"/>
      <c r="AK460" s="310">
        <v>0</v>
      </c>
      <c r="AL460" s="310">
        <v>350</v>
      </c>
      <c r="AM460" s="310">
        <v>425</v>
      </c>
      <c r="AN460" s="311">
        <f>IF(AM460="Neg","Neg",AM460*VLOOKUP($D460,$D$1422:$AY$1445,COLUMNS($D460:AN460),FALSE))</f>
        <v>452.92877410333847</v>
      </c>
      <c r="AO460" s="311">
        <f>IF(AN460="Neg","Neg",AN460*VLOOKUP($D460,$D$1422:$AY$1445,COLUMNS($D460:AO460),FALSE))</f>
        <v>478.02813197748935</v>
      </c>
      <c r="AP460" s="311">
        <f>IF(AO460="Neg","Neg",AO460*VLOOKUP($D460,$D$1422:$AY$1445,COLUMNS($D460:AP460),FALSE))</f>
        <v>502.06210890630751</v>
      </c>
      <c r="AQ460" s="311">
        <f>IF(AP460="Neg","Neg",AP460*VLOOKUP($D460,$D$1422:$AY$1445,COLUMNS($D460:AQ460),FALSE))</f>
        <v>503.29044227638173</v>
      </c>
      <c r="AR460" s="311">
        <f>IF(AQ460="Neg","Neg",AQ460*VLOOKUP($D460,$D$1422:$AY$1445,COLUMNS($D460:AR460),FALSE))</f>
        <v>503.10373292729389</v>
      </c>
      <c r="AS460" s="311">
        <f>IF(AR460="Neg","Neg",AR460*VLOOKUP($D460,$D$1422:$AY$1445,COLUMNS($D460:AS460),FALSE))</f>
        <v>526.97040757198317</v>
      </c>
      <c r="AT460" s="311">
        <f>IF(AS460="Neg","Neg",AS460*VLOOKUP($D460,$D$1422:$AY$1445,COLUMNS($D460:AT460),FALSE))</f>
        <v>545.10296373043923</v>
      </c>
      <c r="AU460" s="311">
        <f>IF(AT460="Neg","Neg",AT460*VLOOKUP($D460,$D$1422:$AY$1445,COLUMNS($D460:AU460),FALSE))</f>
        <v>561.75522927892303</v>
      </c>
      <c r="AV460" s="311">
        <f>IF(AU460="Neg","Neg",AU460*VLOOKUP($D460,$D$1422:$AY$1445,COLUMNS($D460:AV460),FALSE))</f>
        <v>587.61614715042856</v>
      </c>
      <c r="AW460" s="311">
        <f>IF(AV460="Neg","Neg",AV460*VLOOKUP($D460,$D$1422:$AY$1445,COLUMNS($D460:AW460),FALSE))</f>
        <v>612.96612384620448</v>
      </c>
      <c r="AX460" s="311">
        <f>IF(AW460="Neg","Neg",AW460*VLOOKUP($D460,$D$1422:$AY$1445,COLUMNS($D460:AX460),FALSE))</f>
        <v>627.58633585165887</v>
      </c>
      <c r="AY460" s="311">
        <f>IF(AX460="Neg","Neg",AX460*VLOOKUP($D460,$D$1422:$AY$1445,COLUMNS($D460:AY460),FALSE))</f>
        <v>650.06774758376105</v>
      </c>
      <c r="AZ460" s="311">
        <f>IF(AY460="Neg","Neg",AY460*VLOOKUP($D460,$D$1422:AZ$1445,COLUMNS($D460:AZ460),FALSE))</f>
        <v>676.19701831900932</v>
      </c>
      <c r="BA460" s="311">
        <f>IF(AZ460="Neg","Neg",AZ460*VLOOKUP($D460,$D$1422:BA$1445,COLUMNS($D460:BA460),FALSE))</f>
        <v>704.79567076799981</v>
      </c>
      <c r="BB460" s="311">
        <f>IF(BA460="Neg","Neg",BA460*VLOOKUP($D460,$D$1422:BB$1445,COLUMNS($D460:BB460),FALSE))</f>
        <v>732.55580416893633</v>
      </c>
      <c r="BC460" s="311">
        <f>IF(BB460="Neg","Neg",BB460*VLOOKUP($D460,$D$1422:BC$1445,COLUMNS($D460:BC460),FALSE))</f>
        <v>763.38493066993306</v>
      </c>
    </row>
    <row r="461" spans="1:55">
      <c r="A461" s="304"/>
      <c r="B461" s="135" t="s">
        <v>1020</v>
      </c>
      <c r="C461" s="309" t="s">
        <v>828</v>
      </c>
      <c r="D461" s="166" t="s">
        <v>228</v>
      </c>
      <c r="E461" s="168"/>
      <c r="F461" s="168"/>
      <c r="G461" s="168"/>
      <c r="H461" s="168"/>
      <c r="I461" s="168"/>
      <c r="J461" s="168"/>
      <c r="K461" s="168"/>
      <c r="L461" s="168"/>
      <c r="M461" s="168"/>
      <c r="N461" s="310"/>
      <c r="O461" s="310"/>
      <c r="P461" s="310"/>
      <c r="Q461" s="310"/>
      <c r="R461" s="310"/>
      <c r="S461" s="310"/>
      <c r="T461" s="310"/>
      <c r="U461" s="310"/>
      <c r="V461" s="310"/>
      <c r="W461" s="310"/>
      <c r="X461" s="310"/>
      <c r="Y461" s="310"/>
      <c r="Z461" s="310"/>
      <c r="AA461" s="310"/>
      <c r="AB461" s="310"/>
      <c r="AC461" s="310"/>
      <c r="AD461" s="310"/>
      <c r="AE461" s="310"/>
      <c r="AF461" s="310"/>
      <c r="AG461" s="310"/>
      <c r="AH461" s="316"/>
      <c r="AI461" s="316"/>
      <c r="AJ461" s="310"/>
      <c r="AK461" s="310">
        <v>0</v>
      </c>
      <c r="AL461" s="310">
        <v>3550</v>
      </c>
      <c r="AM461" s="310">
        <v>3700</v>
      </c>
      <c r="AN461" s="311">
        <f>IF(AM461="Neg","Neg",AM461*VLOOKUP($D461,$D$1422:$AY$1445,COLUMNS($D461:AN461),FALSE))</f>
        <v>3943.1446216055351</v>
      </c>
      <c r="AO461" s="311">
        <f>IF(AN461="Neg","Neg",AN461*VLOOKUP($D461,$D$1422:$AY$1445,COLUMNS($D461:AO461),FALSE))</f>
        <v>4161.6566783922599</v>
      </c>
      <c r="AP461" s="311">
        <f>IF(AO461="Neg","Neg",AO461*VLOOKUP($D461,$D$1422:$AY$1445,COLUMNS($D461:AP461),FALSE))</f>
        <v>4370.893654007853</v>
      </c>
      <c r="AQ461" s="311">
        <f>IF(AP461="Neg","Neg",AP461*VLOOKUP($D461,$D$1422:$AY$1445,COLUMNS($D461:AQ461),FALSE))</f>
        <v>4381.5873798179109</v>
      </c>
      <c r="AR461" s="311">
        <f>IF(AQ461="Neg","Neg",AQ461*VLOOKUP($D461,$D$1422:$AY$1445,COLUMNS($D461:AR461),FALSE))</f>
        <v>4379.9619101905582</v>
      </c>
      <c r="AS461" s="311">
        <f>IF(AR461="Neg","Neg",AR461*VLOOKUP($D461,$D$1422:$AY$1445,COLUMNS($D461:AS461),FALSE))</f>
        <v>4587.7423718031469</v>
      </c>
      <c r="AT461" s="311">
        <f>IF(AS461="Neg","Neg",AS461*VLOOKUP($D461,$D$1422:$AY$1445,COLUMNS($D461:AT461),FALSE))</f>
        <v>4745.6022724767645</v>
      </c>
      <c r="AU461" s="311">
        <f>IF(AT461="Neg","Neg",AT461*VLOOKUP($D461,$D$1422:$AY$1445,COLUMNS($D461:AU461),FALSE))</f>
        <v>4890.5749372518003</v>
      </c>
      <c r="AV461" s="311">
        <f>IF(AU461="Neg","Neg",AU461*VLOOKUP($D461,$D$1422:$AY$1445,COLUMNS($D461:AV461),FALSE))</f>
        <v>5115.7170457802013</v>
      </c>
      <c r="AW461" s="311">
        <f>IF(AV461="Neg","Neg",AV461*VLOOKUP($D461,$D$1422:$AY$1445,COLUMNS($D461:AW461),FALSE))</f>
        <v>5336.4109605434269</v>
      </c>
      <c r="AX461" s="311">
        <f>IF(AW461="Neg","Neg",AW461*VLOOKUP($D461,$D$1422:$AY$1445,COLUMNS($D461:AX461),FALSE))</f>
        <v>5463.6928062379711</v>
      </c>
      <c r="AY461" s="311">
        <f>IF(AX461="Neg","Neg",AX461*VLOOKUP($D461,$D$1422:$AY$1445,COLUMNS($D461:AY461),FALSE))</f>
        <v>5659.4133319056837</v>
      </c>
      <c r="AZ461" s="311">
        <f>IF(AY461="Neg","Neg",AY461*VLOOKUP($D461,$D$1422:AZ$1445,COLUMNS($D461:AZ461),FALSE))</f>
        <v>5886.8916888949034</v>
      </c>
      <c r="BA461" s="311">
        <f>IF(AZ461="Neg","Neg",AZ461*VLOOKUP($D461,$D$1422:BA$1445,COLUMNS($D461:BA461),FALSE))</f>
        <v>6135.8681925684677</v>
      </c>
      <c r="BB461" s="311">
        <f>IF(BA461="Neg","Neg",BA461*VLOOKUP($D461,$D$1422:BB$1445,COLUMNS($D461:BB461),FALSE))</f>
        <v>6377.5446480589744</v>
      </c>
      <c r="BC461" s="311">
        <f>IF(BB461="Neg","Neg",BB461*VLOOKUP($D461,$D$1422:BC$1445,COLUMNS($D461:BC461),FALSE))</f>
        <v>6645.9393964205929</v>
      </c>
    </row>
    <row r="462" spans="1:55">
      <c r="A462" s="304"/>
      <c r="B462" s="135" t="s">
        <v>1020</v>
      </c>
      <c r="C462" s="309" t="s">
        <v>829</v>
      </c>
      <c r="D462" s="166" t="s">
        <v>228</v>
      </c>
      <c r="E462" s="168"/>
      <c r="F462" s="168"/>
      <c r="G462" s="168"/>
      <c r="H462" s="168"/>
      <c r="I462" s="168"/>
      <c r="J462" s="168"/>
      <c r="K462" s="168"/>
      <c r="L462" s="168"/>
      <c r="M462" s="168"/>
      <c r="N462" s="310"/>
      <c r="O462" s="310"/>
      <c r="P462" s="310"/>
      <c r="Q462" s="310"/>
      <c r="R462" s="310"/>
      <c r="S462" s="310"/>
      <c r="T462" s="310"/>
      <c r="U462" s="310"/>
      <c r="V462" s="310"/>
      <c r="W462" s="310"/>
      <c r="X462" s="310"/>
      <c r="Y462" s="310"/>
      <c r="Z462" s="310"/>
      <c r="AA462" s="310"/>
      <c r="AB462" s="310"/>
      <c r="AC462" s="310"/>
      <c r="AD462" s="310"/>
      <c r="AE462" s="310"/>
      <c r="AF462" s="310"/>
      <c r="AG462" s="310"/>
      <c r="AH462" s="316"/>
      <c r="AI462" s="316"/>
      <c r="AJ462" s="310"/>
      <c r="AK462" s="310">
        <v>0</v>
      </c>
      <c r="AL462" s="310">
        <v>3900</v>
      </c>
      <c r="AM462" s="310">
        <v>4100</v>
      </c>
      <c r="AN462" s="311">
        <f>IF(AM462="Neg","Neg",AM462*VLOOKUP($D462,$D$1422:$AY$1445,COLUMNS($D462:AN462),FALSE))</f>
        <v>4369.4305266439715</v>
      </c>
      <c r="AO462" s="311">
        <f>IF(AN462="Neg","Neg",AN462*VLOOKUP($D462,$D$1422:$AY$1445,COLUMNS($D462:AO462),FALSE))</f>
        <v>4611.5655084887212</v>
      </c>
      <c r="AP462" s="311">
        <f>IF(AO462="Neg","Neg",AO462*VLOOKUP($D462,$D$1422:$AY$1445,COLUMNS($D462:AP462),FALSE))</f>
        <v>4843.4226976843784</v>
      </c>
      <c r="AQ462" s="311">
        <f>IF(AP462="Neg","Neg",AP462*VLOOKUP($D462,$D$1422:$AY$1445,COLUMNS($D462:AQ462),FALSE))</f>
        <v>4855.2725019603886</v>
      </c>
      <c r="AR462" s="311">
        <f>IF(AQ462="Neg","Neg",AQ462*VLOOKUP($D462,$D$1422:$AY$1445,COLUMNS($D462:AR462),FALSE))</f>
        <v>4853.4713058868356</v>
      </c>
      <c r="AS462" s="311">
        <f>IF(AR462="Neg","Neg",AR462*VLOOKUP($D462,$D$1422:$AY$1445,COLUMNS($D462:AS462),FALSE))</f>
        <v>5083.7145201061912</v>
      </c>
      <c r="AT462" s="311">
        <f>IF(AS462="Neg","Neg",AS462*VLOOKUP($D462,$D$1422:$AY$1445,COLUMNS($D462:AT462),FALSE))</f>
        <v>5258.6403559877681</v>
      </c>
      <c r="AU462" s="311">
        <f>IF(AT462="Neg","Neg",AT462*VLOOKUP($D462,$D$1422:$AY$1445,COLUMNS($D462:AU462),FALSE))</f>
        <v>5419.2857412790236</v>
      </c>
      <c r="AV462" s="311">
        <f>IF(AU462="Neg","Neg",AU462*VLOOKUP($D462,$D$1422:$AY$1445,COLUMNS($D462:AV462),FALSE))</f>
        <v>5668.7675372159001</v>
      </c>
      <c r="AW462" s="311">
        <f>IF(AV462="Neg","Neg",AV462*VLOOKUP($D462,$D$1422:$AY$1445,COLUMNS($D462:AW462),FALSE))</f>
        <v>5913.3202535751498</v>
      </c>
      <c r="AX462" s="311">
        <f>IF(AW462="Neg","Neg",AW462*VLOOKUP($D462,$D$1422:$AY$1445,COLUMNS($D462:AX462),FALSE))</f>
        <v>6054.3622988042389</v>
      </c>
      <c r="AY462" s="311">
        <f>IF(AX462="Neg","Neg",AX462*VLOOKUP($D462,$D$1422:$AY$1445,COLUMNS($D462:AY462),FALSE))</f>
        <v>6271.2418002198119</v>
      </c>
      <c r="AZ462" s="311">
        <f>IF(AY462="Neg","Neg",AY462*VLOOKUP($D462,$D$1422:AZ$1445,COLUMNS($D462:AZ462),FALSE))</f>
        <v>6523.3124120186776</v>
      </c>
      <c r="BA462" s="311">
        <f>IF(AZ462="Neg","Neg",AZ462*VLOOKUP($D462,$D$1422:BA$1445,COLUMNS($D462:BA462),FALSE))</f>
        <v>6799.2052944677625</v>
      </c>
      <c r="BB462" s="311">
        <f>IF(BA462="Neg","Neg",BA462*VLOOKUP($D462,$D$1422:BB$1445,COLUMNS($D462:BB462),FALSE))</f>
        <v>7067.0089343356212</v>
      </c>
      <c r="BC462" s="311">
        <f>IF(BB462="Neg","Neg",BB462*VLOOKUP($D462,$D$1422:BC$1445,COLUMNS($D462:BC462),FALSE))</f>
        <v>7364.4193311687668</v>
      </c>
    </row>
    <row r="463" spans="1:55">
      <c r="A463" s="304"/>
      <c r="B463" s="135" t="s">
        <v>1020</v>
      </c>
      <c r="C463" s="309" t="s">
        <v>453</v>
      </c>
      <c r="D463" s="166" t="s">
        <v>228</v>
      </c>
      <c r="E463" s="168"/>
      <c r="F463" s="168"/>
      <c r="G463" s="168"/>
      <c r="H463" s="168"/>
      <c r="I463" s="168"/>
      <c r="J463" s="168"/>
      <c r="K463" s="168"/>
      <c r="L463" s="168"/>
      <c r="M463" s="168"/>
      <c r="N463" s="310"/>
      <c r="O463" s="310"/>
      <c r="P463" s="310"/>
      <c r="Q463" s="310"/>
      <c r="R463" s="310"/>
      <c r="S463" s="310"/>
      <c r="T463" s="310"/>
      <c r="U463" s="310"/>
      <c r="V463" s="310"/>
      <c r="W463" s="310"/>
      <c r="X463" s="310"/>
      <c r="Y463" s="310"/>
      <c r="Z463" s="310"/>
      <c r="AA463" s="310"/>
      <c r="AB463" s="310"/>
      <c r="AC463" s="310"/>
      <c r="AD463" s="310"/>
      <c r="AE463" s="310"/>
      <c r="AF463" s="310"/>
      <c r="AG463" s="310"/>
      <c r="AH463" s="316"/>
      <c r="AI463" s="316"/>
      <c r="AJ463" s="310"/>
      <c r="AK463" s="310">
        <v>0</v>
      </c>
      <c r="AL463" s="310">
        <v>450</v>
      </c>
      <c r="AM463" s="310">
        <v>450</v>
      </c>
      <c r="AN463" s="311">
        <f>IF(AM463="Neg","Neg",AM463*VLOOKUP($D463,$D$1422:$AY$1445,COLUMNS($D463:AN463),FALSE))</f>
        <v>479.57164316824077</v>
      </c>
      <c r="AO463" s="311">
        <f>IF(AN463="Neg","Neg",AN463*VLOOKUP($D463,$D$1422:$AY$1445,COLUMNS($D463:AO463),FALSE))</f>
        <v>506.14743385851813</v>
      </c>
      <c r="AP463" s="311">
        <f>IF(AO463="Neg","Neg",AO463*VLOOKUP($D463,$D$1422:$AY$1445,COLUMNS($D463:AP463),FALSE))</f>
        <v>531.59517413609024</v>
      </c>
      <c r="AQ463" s="311">
        <f>IF(AP463="Neg","Neg",AP463*VLOOKUP($D463,$D$1422:$AY$1445,COLUMNS($D463:AQ463),FALSE))</f>
        <v>532.89576241028647</v>
      </c>
      <c r="AR463" s="311">
        <f>IF(AQ463="Neg","Neg",AQ463*VLOOKUP($D463,$D$1422:$AY$1445,COLUMNS($D463:AR463),FALSE))</f>
        <v>532.69807015831111</v>
      </c>
      <c r="AS463" s="311">
        <f>IF(AR463="Neg","Neg",AR463*VLOOKUP($D463,$D$1422:$AY$1445,COLUMNS($D463:AS463),FALSE))</f>
        <v>557.96866684092322</v>
      </c>
      <c r="AT463" s="311">
        <f>IF(AS463="Neg","Neg",AS463*VLOOKUP($D463,$D$1422:$AY$1445,COLUMNS($D463:AT463),FALSE))</f>
        <v>577.16784394987678</v>
      </c>
      <c r="AU463" s="311">
        <f>IF(AT463="Neg","Neg",AT463*VLOOKUP($D463,$D$1422:$AY$1445,COLUMNS($D463:AU463),FALSE))</f>
        <v>594.79965453062437</v>
      </c>
      <c r="AV463" s="311">
        <f>IF(AU463="Neg","Neg",AU463*VLOOKUP($D463,$D$1422:$AY$1445,COLUMNS($D463:AV463),FALSE))</f>
        <v>622.18180286515963</v>
      </c>
      <c r="AW463" s="311">
        <f>IF(AV463="Neg","Neg",AV463*VLOOKUP($D463,$D$1422:$AY$1445,COLUMNS($D463:AW463),FALSE))</f>
        <v>649.02295466068699</v>
      </c>
      <c r="AX463" s="311">
        <f>IF(AW463="Neg","Neg",AW463*VLOOKUP($D463,$D$1422:$AY$1445,COLUMNS($D463:AX463),FALSE))</f>
        <v>664.50317913705044</v>
      </c>
      <c r="AY463" s="311">
        <f>IF(AX463="Neg","Neg",AX463*VLOOKUP($D463,$D$1422:$AY$1445,COLUMNS($D463:AY463),FALSE))</f>
        <v>688.30702685339384</v>
      </c>
      <c r="AZ463" s="311">
        <f>IF(AY463="Neg","Neg",AY463*VLOOKUP($D463,$D$1422:AZ$1445,COLUMNS($D463:AZ463),FALSE))</f>
        <v>715.97331351424486</v>
      </c>
      <c r="BA463" s="311">
        <f>IF(AZ463="Neg","Neg",AZ463*VLOOKUP($D463,$D$1422:BA$1445,COLUMNS($D463:BA463),FALSE))</f>
        <v>746.25423963670539</v>
      </c>
      <c r="BB463" s="311">
        <f>IF(BA463="Neg","Neg",BA463*VLOOKUP($D463,$D$1422:BB$1445,COLUMNS($D463:BB463),FALSE))</f>
        <v>775.64732206122642</v>
      </c>
      <c r="BC463" s="311">
        <f>IF(BB463="Neg","Neg",BB463*VLOOKUP($D463,$D$1422:BC$1445,COLUMNS($D463:BC463),FALSE))</f>
        <v>808.28992659169353</v>
      </c>
    </row>
    <row r="464" spans="1:55">
      <c r="A464" s="304"/>
      <c r="B464" s="135" t="s">
        <v>1020</v>
      </c>
      <c r="C464" s="309" t="s">
        <v>454</v>
      </c>
      <c r="D464" s="166" t="s">
        <v>791</v>
      </c>
      <c r="E464" s="168"/>
      <c r="F464" s="168"/>
      <c r="G464" s="168"/>
      <c r="H464" s="168"/>
      <c r="I464" s="168"/>
      <c r="J464" s="168"/>
      <c r="K464" s="168"/>
      <c r="L464" s="168"/>
      <c r="M464" s="168"/>
      <c r="N464" s="310"/>
      <c r="O464" s="310"/>
      <c r="P464" s="310"/>
      <c r="Q464" s="310"/>
      <c r="R464" s="310"/>
      <c r="S464" s="310"/>
      <c r="T464" s="310"/>
      <c r="U464" s="310"/>
      <c r="V464" s="310"/>
      <c r="W464" s="310"/>
      <c r="X464" s="310"/>
      <c r="Y464" s="310"/>
      <c r="Z464" s="310"/>
      <c r="AA464" s="310"/>
      <c r="AB464" s="310"/>
      <c r="AC464" s="310"/>
      <c r="AD464" s="310"/>
      <c r="AE464" s="310"/>
      <c r="AF464" s="310"/>
      <c r="AG464" s="310"/>
      <c r="AH464" s="316"/>
      <c r="AI464" s="316"/>
      <c r="AJ464" s="310"/>
      <c r="AK464" s="310">
        <v>-20</v>
      </c>
      <c r="AL464" s="310">
        <v>-265</v>
      </c>
      <c r="AM464" s="310">
        <v>-450</v>
      </c>
      <c r="AN464" s="311">
        <f>IF(AM464="Neg","Neg",AM464*VLOOKUP($D464,$D$1422:$AY$1445,COLUMNS($D464:AN464),FALSE))</f>
        <v>-479.57164316824077</v>
      </c>
      <c r="AO464" s="311">
        <f>IF(AN464="Neg","Neg",AN464*VLOOKUP($D464,$D$1422:$AY$1445,COLUMNS($D464:AO464),FALSE))</f>
        <v>-506.14743385851813</v>
      </c>
      <c r="AP464" s="311">
        <f>IF(AO464="Neg","Neg",AO464*VLOOKUP($D464,$D$1422:$AY$1445,COLUMNS($D464:AP464),FALSE))</f>
        <v>-531.59517413609024</v>
      </c>
      <c r="AQ464" s="311">
        <f>IF(AP464="Neg","Neg",AP464*VLOOKUP($D464,$D$1422:$AY$1445,COLUMNS($D464:AQ464),FALSE))</f>
        <v>-532.89576241028647</v>
      </c>
      <c r="AR464" s="311">
        <f>IF(AQ464="Neg","Neg",AQ464*VLOOKUP($D464,$D$1422:$AY$1445,COLUMNS($D464:AR464),FALSE))</f>
        <v>-532.69807015831111</v>
      </c>
      <c r="AS464" s="311">
        <f>IF(AR464="Neg","Neg",AR464*VLOOKUP($D464,$D$1422:$AY$1445,COLUMNS($D464:AS464),FALSE))</f>
        <v>-557.96866684092322</v>
      </c>
      <c r="AT464" s="311">
        <f>IF(AS464="Neg","Neg",AS464*VLOOKUP($D464,$D$1422:$AY$1445,COLUMNS($D464:AT464),FALSE))</f>
        <v>-577.16784394987678</v>
      </c>
      <c r="AU464" s="311">
        <f>IF(AT464="Neg","Neg",AT464*VLOOKUP($D464,$D$1422:$AY$1445,COLUMNS($D464:AU464),FALSE))</f>
        <v>-594.79965453062437</v>
      </c>
      <c r="AV464" s="311">
        <f>IF(AU464="Neg","Neg",AU464*VLOOKUP($D464,$D$1422:$AY$1445,COLUMNS($D464:AV464),FALSE))</f>
        <v>-622.18180286515963</v>
      </c>
      <c r="AW464" s="311">
        <f>IF(AV464="Neg","Neg",AV464*VLOOKUP($D464,$D$1422:$AY$1445,COLUMNS($D464:AW464),FALSE))</f>
        <v>-649.02295466068699</v>
      </c>
      <c r="AX464" s="311">
        <f>IF(AW464="Neg","Neg",AW464*VLOOKUP($D464,$D$1422:$AY$1445,COLUMNS($D464:AX464),FALSE))</f>
        <v>-664.50317913705044</v>
      </c>
      <c r="AY464" s="311">
        <f>IF(AX464="Neg","Neg",AX464*VLOOKUP($D464,$D$1422:$AY$1445,COLUMNS($D464:AY464),FALSE))</f>
        <v>-688.30702685339384</v>
      </c>
      <c r="AZ464" s="311">
        <f>IF(AY464="Neg","Neg",AY464*VLOOKUP($D464,$D$1422:AZ$1445,COLUMNS($D464:AZ464),FALSE))</f>
        <v>-715.97331351424486</v>
      </c>
      <c r="BA464" s="311">
        <f>IF(AZ464="Neg","Neg",AZ464*VLOOKUP($D464,$D$1422:BA$1445,COLUMNS($D464:BA464),FALSE))</f>
        <v>-746.25423963670539</v>
      </c>
      <c r="BB464" s="311">
        <f>IF(BA464="Neg","Neg",BA464*VLOOKUP($D464,$D$1422:BB$1445,COLUMNS($D464:BB464),FALSE))</f>
        <v>-775.64732206122642</v>
      </c>
      <c r="BC464" s="311">
        <f>IF(BB464="Neg","Neg",BB464*VLOOKUP($D464,$D$1422:BC$1445,COLUMNS($D464:BC464),FALSE))</f>
        <v>-808.28992659169353</v>
      </c>
    </row>
    <row r="465" spans="1:55">
      <c r="A465" s="304"/>
      <c r="B465" s="135" t="s">
        <v>1020</v>
      </c>
      <c r="C465" s="309" t="s">
        <v>455</v>
      </c>
      <c r="D465" s="166" t="s">
        <v>92</v>
      </c>
      <c r="E465" s="168"/>
      <c r="F465" s="168"/>
      <c r="G465" s="168"/>
      <c r="H465" s="168"/>
      <c r="I465" s="168"/>
      <c r="J465" s="168"/>
      <c r="K465" s="168"/>
      <c r="L465" s="168"/>
      <c r="M465" s="168"/>
      <c r="N465" s="310"/>
      <c r="O465" s="310"/>
      <c r="P465" s="310"/>
      <c r="Q465" s="310"/>
      <c r="R465" s="310"/>
      <c r="S465" s="310"/>
      <c r="T465" s="310"/>
      <c r="U465" s="310"/>
      <c r="V465" s="310"/>
      <c r="W465" s="310"/>
      <c r="X465" s="310"/>
      <c r="Y465" s="310"/>
      <c r="Z465" s="310"/>
      <c r="AA465" s="310"/>
      <c r="AB465" s="310"/>
      <c r="AC465" s="310"/>
      <c r="AD465" s="310"/>
      <c r="AE465" s="310"/>
      <c r="AF465" s="310"/>
      <c r="AG465" s="310"/>
      <c r="AH465" s="316"/>
      <c r="AI465" s="316"/>
      <c r="AJ465" s="310"/>
      <c r="AK465" s="310">
        <v>-50</v>
      </c>
      <c r="AL465" s="310">
        <v>-50</v>
      </c>
      <c r="AM465" s="310">
        <v>-50</v>
      </c>
      <c r="AN465" s="311">
        <f>IF(AM465="Neg","Neg",AM465*VLOOKUP($D465,$D$1422:$AY$1445,COLUMNS($D465:AN465),FALSE))</f>
        <v>-53.285738129804528</v>
      </c>
      <c r="AO465" s="311">
        <f>IF(AN465="Neg","Neg",AN465*VLOOKUP($D465,$D$1422:$AY$1445,COLUMNS($D465:AO465),FALSE))</f>
        <v>-56.238603762057572</v>
      </c>
      <c r="AP465" s="311">
        <f>IF(AO465="Neg","Neg",AO465*VLOOKUP($D465,$D$1422:$AY$1445,COLUMNS($D465:AP465),FALSE))</f>
        <v>-59.066130459565592</v>
      </c>
      <c r="AQ465" s="311">
        <f>IF(AP465="Neg","Neg",AP465*VLOOKUP($D465,$D$1422:$AY$1445,COLUMNS($D465:AQ465),FALSE))</f>
        <v>-59.210640267809616</v>
      </c>
      <c r="AR465" s="311">
        <f>IF(AQ465="Neg","Neg",AQ465*VLOOKUP($D465,$D$1422:$AY$1445,COLUMNS($D465:AR465),FALSE))</f>
        <v>-59.188674462034577</v>
      </c>
      <c r="AS465" s="311">
        <f>IF(AR465="Neg","Neg",AR465*VLOOKUP($D465,$D$1422:$AY$1445,COLUMNS($D465:AS465),FALSE))</f>
        <v>-61.99651853788037</v>
      </c>
      <c r="AT465" s="311">
        <f>IF(AS465="Neg","Neg",AS465*VLOOKUP($D465,$D$1422:$AY$1445,COLUMNS($D465:AT465),FALSE))</f>
        <v>-64.129760438875209</v>
      </c>
      <c r="AU465" s="311">
        <f>IF(AT465="Neg","Neg",AT465*VLOOKUP($D465,$D$1422:$AY$1445,COLUMNS($D465:AU465),FALSE))</f>
        <v>-66.088850503402711</v>
      </c>
      <c r="AV465" s="311">
        <f>IF(AU465="Neg","Neg",AU465*VLOOKUP($D465,$D$1422:$AY$1445,COLUMNS($D465:AV465),FALSE))</f>
        <v>-69.131311429462187</v>
      </c>
      <c r="AW465" s="311">
        <f>IF(AV465="Neg","Neg",AV465*VLOOKUP($D465,$D$1422:$AY$1445,COLUMNS($D465:AW465),FALSE))</f>
        <v>-72.113661628965232</v>
      </c>
      <c r="AX465" s="311">
        <f>IF(AW465="Neg","Neg",AW465*VLOOKUP($D465,$D$1422:$AY$1445,COLUMNS($D465:AX465),FALSE))</f>
        <v>-73.833686570783399</v>
      </c>
      <c r="AY465" s="311">
        <f>IF(AX465="Neg","Neg",AX465*VLOOKUP($D465,$D$1422:$AY$1445,COLUMNS($D465:AY465),FALSE))</f>
        <v>-76.478558539266004</v>
      </c>
      <c r="AZ465" s="311">
        <f>IF(AY465="Neg","Neg",AY465*VLOOKUP($D465,$D$1422:AZ$1445,COLUMNS($D465:AZ465),FALSE))</f>
        <v>-79.552590390471678</v>
      </c>
      <c r="BA465" s="311">
        <f>IF(AZ465="Neg","Neg",AZ465*VLOOKUP($D465,$D$1422:BA$1445,COLUMNS($D465:BA465),FALSE))</f>
        <v>-82.917137737411736</v>
      </c>
      <c r="BB465" s="311">
        <f>IF(BA465="Neg","Neg",BA465*VLOOKUP($D465,$D$1422:BB$1445,COLUMNS($D465:BB465),FALSE))</f>
        <v>-86.183035784580738</v>
      </c>
      <c r="BC465" s="311">
        <f>IF(BB465="Neg","Neg",BB465*VLOOKUP($D465,$D$1422:BC$1445,COLUMNS($D465:BC465),FALSE))</f>
        <v>-89.80999184352153</v>
      </c>
    </row>
    <row r="466" spans="1:55">
      <c r="A466" s="304"/>
      <c r="B466" s="135" t="s">
        <v>1020</v>
      </c>
      <c r="C466" s="309" t="s">
        <v>456</v>
      </c>
      <c r="D466" s="166" t="s">
        <v>92</v>
      </c>
      <c r="E466" s="168"/>
      <c r="F466" s="168"/>
      <c r="G466" s="168"/>
      <c r="H466" s="168"/>
      <c r="I466" s="168"/>
      <c r="J466" s="168"/>
      <c r="K466" s="168"/>
      <c r="L466" s="168"/>
      <c r="M466" s="168"/>
      <c r="N466" s="310"/>
      <c r="O466" s="310"/>
      <c r="P466" s="310"/>
      <c r="Q466" s="310"/>
      <c r="R466" s="310"/>
      <c r="S466" s="310"/>
      <c r="T466" s="310"/>
      <c r="U466" s="310"/>
      <c r="V466" s="310"/>
      <c r="W466" s="310"/>
      <c r="X466" s="310"/>
      <c r="Y466" s="310"/>
      <c r="Z466" s="310"/>
      <c r="AA466" s="310"/>
      <c r="AB466" s="310"/>
      <c r="AC466" s="310"/>
      <c r="AD466" s="310"/>
      <c r="AE466" s="310"/>
      <c r="AF466" s="310"/>
      <c r="AG466" s="310"/>
      <c r="AH466" s="316"/>
      <c r="AI466" s="316"/>
      <c r="AJ466" s="310"/>
      <c r="AK466" s="310">
        <v>-70</v>
      </c>
      <c r="AL466" s="310">
        <v>-130</v>
      </c>
      <c r="AM466" s="310">
        <v>-150</v>
      </c>
      <c r="AN466" s="311">
        <f>IF(AM466="Neg","Neg",AM466*VLOOKUP($D466,$D$1422:$AY$1445,COLUMNS($D466:AN466),FALSE))</f>
        <v>-159.85721438941357</v>
      </c>
      <c r="AO466" s="311">
        <f>IF(AN466="Neg","Neg",AN466*VLOOKUP($D466,$D$1422:$AY$1445,COLUMNS($D466:AO466),FALSE))</f>
        <v>-168.71581128617271</v>
      </c>
      <c r="AP466" s="311">
        <f>IF(AO466="Neg","Neg",AO466*VLOOKUP($D466,$D$1422:$AY$1445,COLUMNS($D466:AP466),FALSE))</f>
        <v>-177.19839137869675</v>
      </c>
      <c r="AQ466" s="311">
        <f>IF(AP466="Neg","Neg",AP466*VLOOKUP($D466,$D$1422:$AY$1445,COLUMNS($D466:AQ466),FALSE))</f>
        <v>-177.63192080342884</v>
      </c>
      <c r="AR466" s="311">
        <f>IF(AQ466="Neg","Neg",AQ466*VLOOKUP($D466,$D$1422:$AY$1445,COLUMNS($D466:AR466),FALSE))</f>
        <v>-177.56602338610372</v>
      </c>
      <c r="AS466" s="311">
        <f>IF(AR466="Neg","Neg",AR466*VLOOKUP($D466,$D$1422:$AY$1445,COLUMNS($D466:AS466),FALSE))</f>
        <v>-185.9895556136411</v>
      </c>
      <c r="AT466" s="311">
        <f>IF(AS466="Neg","Neg",AS466*VLOOKUP($D466,$D$1422:$AY$1445,COLUMNS($D466:AT466),FALSE))</f>
        <v>-192.38928131662561</v>
      </c>
      <c r="AU466" s="311">
        <f>IF(AT466="Neg","Neg",AT466*VLOOKUP($D466,$D$1422:$AY$1445,COLUMNS($D466:AU466),FALSE))</f>
        <v>-198.26655151020813</v>
      </c>
      <c r="AV466" s="311">
        <f>IF(AU466="Neg","Neg",AU466*VLOOKUP($D466,$D$1422:$AY$1445,COLUMNS($D466:AV466),FALSE))</f>
        <v>-207.39393428838656</v>
      </c>
      <c r="AW466" s="311">
        <f>IF(AV466="Neg","Neg",AV466*VLOOKUP($D466,$D$1422:$AY$1445,COLUMNS($D466:AW466),FALSE))</f>
        <v>-216.34098488689571</v>
      </c>
      <c r="AX466" s="311">
        <f>IF(AW466="Neg","Neg",AW466*VLOOKUP($D466,$D$1422:$AY$1445,COLUMNS($D466:AX466),FALSE))</f>
        <v>-221.50105971235021</v>
      </c>
      <c r="AY466" s="311">
        <f>IF(AX466="Neg","Neg",AX466*VLOOKUP($D466,$D$1422:$AY$1445,COLUMNS($D466:AY466),FALSE))</f>
        <v>-229.43567561779801</v>
      </c>
      <c r="AZ466" s="311">
        <f>IF(AY466="Neg","Neg",AY466*VLOOKUP($D466,$D$1422:AZ$1445,COLUMNS($D466:AZ466),FALSE))</f>
        <v>-238.65777117141505</v>
      </c>
      <c r="BA466" s="311">
        <f>IF(AZ466="Neg","Neg",AZ466*VLOOKUP($D466,$D$1422:BA$1445,COLUMNS($D466:BA466),FALSE))</f>
        <v>-248.75141321223524</v>
      </c>
      <c r="BB466" s="311">
        <f>IF(BA466="Neg","Neg",BA466*VLOOKUP($D466,$D$1422:BB$1445,COLUMNS($D466:BB466),FALSE))</f>
        <v>-258.54910735374227</v>
      </c>
      <c r="BC466" s="311">
        <f>IF(BB466="Neg","Neg",BB466*VLOOKUP($D466,$D$1422:BC$1445,COLUMNS($D466:BC466),FALSE))</f>
        <v>-269.42997553056466</v>
      </c>
    </row>
    <row r="467" spans="1:55">
      <c r="A467" s="304"/>
      <c r="B467" s="135" t="s">
        <v>1020</v>
      </c>
      <c r="C467" s="309" t="s">
        <v>798</v>
      </c>
      <c r="D467" s="166" t="s">
        <v>90</v>
      </c>
      <c r="E467" s="168"/>
      <c r="F467" s="168"/>
      <c r="G467" s="168"/>
      <c r="H467" s="168"/>
      <c r="I467" s="168"/>
      <c r="J467" s="168"/>
      <c r="K467" s="168"/>
      <c r="L467" s="168"/>
      <c r="M467" s="168"/>
      <c r="N467" s="310"/>
      <c r="O467" s="310"/>
      <c r="P467" s="310"/>
      <c r="Q467" s="310"/>
      <c r="R467" s="310"/>
      <c r="S467" s="310"/>
      <c r="T467" s="310"/>
      <c r="U467" s="310"/>
      <c r="V467" s="310"/>
      <c r="W467" s="310"/>
      <c r="X467" s="310"/>
      <c r="Y467" s="310"/>
      <c r="Z467" s="310"/>
      <c r="AA467" s="310"/>
      <c r="AB467" s="310"/>
      <c r="AC467" s="310"/>
      <c r="AD467" s="310"/>
      <c r="AE467" s="310"/>
      <c r="AF467" s="310"/>
      <c r="AG467" s="310"/>
      <c r="AH467" s="316"/>
      <c r="AI467" s="316"/>
      <c r="AJ467" s="310"/>
      <c r="AK467" s="310">
        <v>-10</v>
      </c>
      <c r="AL467" s="310">
        <v>-15</v>
      </c>
      <c r="AM467" s="310">
        <v>-15</v>
      </c>
      <c r="AN467" s="311">
        <f>IF(AM467="Neg","Neg",AM467*VLOOKUP($D467,$D$1422:$AY$1445,COLUMNS($D467:AN467),FALSE))</f>
        <v>-15.985721438941358</v>
      </c>
      <c r="AO467" s="311">
        <f>IF(AN467="Neg","Neg",AN467*VLOOKUP($D467,$D$1422:$AY$1445,COLUMNS($D467:AO467),FALSE))</f>
        <v>-16.871581128617269</v>
      </c>
      <c r="AP467" s="311">
        <f>IF(AO467="Neg","Neg",AO467*VLOOKUP($D467,$D$1422:$AY$1445,COLUMNS($D467:AP467),FALSE))</f>
        <v>-17.719839137869673</v>
      </c>
      <c r="AQ467" s="311">
        <f>IF(AP467="Neg","Neg",AP467*VLOOKUP($D467,$D$1422:$AY$1445,COLUMNS($D467:AQ467),FALSE))</f>
        <v>-17.763192080342883</v>
      </c>
      <c r="AR467" s="311">
        <f>IF(AQ467="Neg","Neg",AQ467*VLOOKUP($D467,$D$1422:$AY$1445,COLUMNS($D467:AR467),FALSE))</f>
        <v>-17.756602338610371</v>
      </c>
      <c r="AS467" s="311">
        <f>IF(AR467="Neg","Neg",AR467*VLOOKUP($D467,$D$1422:$AY$1445,COLUMNS($D467:AS467),FALSE))</f>
        <v>-18.598955561364111</v>
      </c>
      <c r="AT467" s="311">
        <f>IF(AS467="Neg","Neg",AS467*VLOOKUP($D467,$D$1422:$AY$1445,COLUMNS($D467:AT467),FALSE))</f>
        <v>-19.238928131662561</v>
      </c>
      <c r="AU467" s="311">
        <f>IF(AT467="Neg","Neg",AT467*VLOOKUP($D467,$D$1422:$AY$1445,COLUMNS($D467:AU467),FALSE))</f>
        <v>-19.826655151020812</v>
      </c>
      <c r="AV467" s="311">
        <f>IF(AU467="Neg","Neg",AU467*VLOOKUP($D467,$D$1422:$AY$1445,COLUMNS($D467:AV467),FALSE))</f>
        <v>-20.739393428838653</v>
      </c>
      <c r="AW467" s="311">
        <f>IF(AV467="Neg","Neg",AV467*VLOOKUP($D467,$D$1422:$AY$1445,COLUMNS($D467:AW467),FALSE))</f>
        <v>-21.634098488689567</v>
      </c>
      <c r="AX467" s="311">
        <f>IF(AW467="Neg","Neg",AW467*VLOOKUP($D467,$D$1422:$AY$1445,COLUMNS($D467:AX467),FALSE))</f>
        <v>-22.150105971235014</v>
      </c>
      <c r="AY467" s="311">
        <f>IF(AX467="Neg","Neg",AX467*VLOOKUP($D467,$D$1422:$AY$1445,COLUMNS($D467:AY467),FALSE))</f>
        <v>-22.943567561779794</v>
      </c>
      <c r="AZ467" s="311">
        <f>IF(AY467="Neg","Neg",AY467*VLOOKUP($D467,$D$1422:AZ$1445,COLUMNS($D467:AZ467),FALSE))</f>
        <v>-23.865777117141498</v>
      </c>
      <c r="BA467" s="311">
        <f>IF(AZ467="Neg","Neg",AZ467*VLOOKUP($D467,$D$1422:BA$1445,COLUMNS($D467:BA467),FALSE))</f>
        <v>-24.875141321223516</v>
      </c>
      <c r="BB467" s="311">
        <f>IF(BA467="Neg","Neg",BA467*VLOOKUP($D467,$D$1422:BB$1445,COLUMNS($D467:BB467),FALSE))</f>
        <v>-25.854910735374219</v>
      </c>
      <c r="BC467" s="311">
        <f>IF(BB467="Neg","Neg",BB467*VLOOKUP($D467,$D$1422:BC$1445,COLUMNS($D467:BC467),FALSE))</f>
        <v>-26.942997553056458</v>
      </c>
    </row>
    <row r="468" spans="1:55">
      <c r="A468" s="304"/>
      <c r="B468" s="135" t="s">
        <v>1020</v>
      </c>
      <c r="C468" s="309" t="s">
        <v>457</v>
      </c>
      <c r="D468" s="166" t="s">
        <v>791</v>
      </c>
      <c r="E468" s="168"/>
      <c r="F468" s="168"/>
      <c r="G468" s="168"/>
      <c r="H468" s="168"/>
      <c r="I468" s="168"/>
      <c r="J468" s="168"/>
      <c r="K468" s="168"/>
      <c r="L468" s="168"/>
      <c r="M468" s="168"/>
      <c r="N468" s="310"/>
      <c r="O468" s="310"/>
      <c r="P468" s="310"/>
      <c r="Q468" s="310"/>
      <c r="R468" s="310"/>
      <c r="S468" s="310"/>
      <c r="T468" s="310"/>
      <c r="U468" s="310"/>
      <c r="V468" s="310"/>
      <c r="W468" s="310"/>
      <c r="X468" s="310"/>
      <c r="Y468" s="310"/>
      <c r="Z468" s="310"/>
      <c r="AA468" s="310"/>
      <c r="AB468" s="310"/>
      <c r="AC468" s="310"/>
      <c r="AD468" s="310"/>
      <c r="AE468" s="310"/>
      <c r="AF468" s="310"/>
      <c r="AG468" s="310"/>
      <c r="AH468" s="316"/>
      <c r="AI468" s="316"/>
      <c r="AJ468" s="310"/>
      <c r="AK468" s="310">
        <v>-10</v>
      </c>
      <c r="AL468" s="310">
        <v>-45</v>
      </c>
      <c r="AM468" s="310">
        <v>0</v>
      </c>
      <c r="AN468" s="311">
        <f>IF(AM468="Neg","Neg",AM468*VLOOKUP($D468,$D$1422:$AY$1445,COLUMNS($D468:AN468),FALSE))</f>
        <v>0</v>
      </c>
      <c r="AO468" s="311">
        <f>IF(AN468="Neg","Neg",AN468*VLOOKUP($D468,$D$1422:$AY$1445,COLUMNS($D468:AO468),FALSE))</f>
        <v>0</v>
      </c>
      <c r="AP468" s="311">
        <f>IF(AO468="Neg","Neg",AO468*VLOOKUP($D468,$D$1422:$AY$1445,COLUMNS($D468:AP468),FALSE))</f>
        <v>0</v>
      </c>
      <c r="AQ468" s="311">
        <f>IF(AP468="Neg","Neg",AP468*VLOOKUP($D468,$D$1422:$AY$1445,COLUMNS($D468:AQ468),FALSE))</f>
        <v>0</v>
      </c>
      <c r="AR468" s="311">
        <f>IF(AQ468="Neg","Neg",AQ468*VLOOKUP($D468,$D$1422:$AY$1445,COLUMNS($D468:AR468),FALSE))</f>
        <v>0</v>
      </c>
      <c r="AS468" s="311">
        <f>IF(AR468="Neg","Neg",AR468*VLOOKUP($D468,$D$1422:$AY$1445,COLUMNS($D468:AS468),FALSE))</f>
        <v>0</v>
      </c>
      <c r="AT468" s="311">
        <f>IF(AS468="Neg","Neg",AS468*VLOOKUP($D468,$D$1422:$AY$1445,COLUMNS($D468:AT468),FALSE))</f>
        <v>0</v>
      </c>
      <c r="AU468" s="311">
        <f>IF(AT468="Neg","Neg",AT468*VLOOKUP($D468,$D$1422:$AY$1445,COLUMNS($D468:AU468),FALSE))</f>
        <v>0</v>
      </c>
      <c r="AV468" s="311">
        <f>IF(AU468="Neg","Neg",AU468*VLOOKUP($D468,$D$1422:$AY$1445,COLUMNS($D468:AV468),FALSE))</f>
        <v>0</v>
      </c>
      <c r="AW468" s="311">
        <f>IF(AV468="Neg","Neg",AV468*VLOOKUP($D468,$D$1422:$AY$1445,COLUMNS($D468:AW468),FALSE))</f>
        <v>0</v>
      </c>
      <c r="AX468" s="311">
        <f>IF(AW468="Neg","Neg",AW468*VLOOKUP($D468,$D$1422:$AY$1445,COLUMNS($D468:AX468),FALSE))</f>
        <v>0</v>
      </c>
      <c r="AY468" s="311">
        <f>IF(AX468="Neg","Neg",AX468*VLOOKUP($D468,$D$1422:$AY$1445,COLUMNS($D468:AY468),FALSE))</f>
        <v>0</v>
      </c>
      <c r="AZ468" s="311">
        <f>IF(AY468="Neg","Neg",AY468*VLOOKUP($D468,$D$1422:AZ$1445,COLUMNS($D468:AZ468),FALSE))</f>
        <v>0</v>
      </c>
      <c r="BA468" s="311">
        <f>IF(AZ468="Neg","Neg",AZ468*VLOOKUP($D468,$D$1422:BA$1445,COLUMNS($D468:BA468),FALSE))</f>
        <v>0</v>
      </c>
      <c r="BB468" s="311">
        <f>IF(BA468="Neg","Neg",BA468*VLOOKUP($D468,$D$1422:BB$1445,COLUMNS($D468:BB468),FALSE))</f>
        <v>0</v>
      </c>
      <c r="BC468" s="311">
        <f>IF(BB468="Neg","Neg",BB468*VLOOKUP($D468,$D$1422:BC$1445,COLUMNS($D468:BC468),FALSE))</f>
        <v>0</v>
      </c>
    </row>
    <row r="469" spans="1:55">
      <c r="A469" s="304"/>
      <c r="B469" s="135" t="s">
        <v>1020</v>
      </c>
      <c r="C469" s="309" t="s">
        <v>458</v>
      </c>
      <c r="D469" s="166" t="s">
        <v>227</v>
      </c>
      <c r="E469" s="168"/>
      <c r="F469" s="168"/>
      <c r="G469" s="168"/>
      <c r="H469" s="168"/>
      <c r="I469" s="168"/>
      <c r="J469" s="168"/>
      <c r="K469" s="168"/>
      <c r="L469" s="168"/>
      <c r="M469" s="168"/>
      <c r="N469" s="310"/>
      <c r="O469" s="310"/>
      <c r="P469" s="310"/>
      <c r="Q469" s="310"/>
      <c r="R469" s="310"/>
      <c r="S469" s="310"/>
      <c r="T469" s="310"/>
      <c r="U469" s="310"/>
      <c r="V469" s="310"/>
      <c r="W469" s="310"/>
      <c r="X469" s="310"/>
      <c r="Y469" s="310"/>
      <c r="Z469" s="310"/>
      <c r="AA469" s="310"/>
      <c r="AB469" s="310"/>
      <c r="AC469" s="310"/>
      <c r="AD469" s="310"/>
      <c r="AE469" s="310"/>
      <c r="AF469" s="310"/>
      <c r="AG469" s="310"/>
      <c r="AH469" s="316"/>
      <c r="AI469" s="316"/>
      <c r="AJ469" s="310"/>
      <c r="AK469" s="310">
        <v>-55</v>
      </c>
      <c r="AL469" s="310">
        <v>-10</v>
      </c>
      <c r="AM469" s="310">
        <v>0</v>
      </c>
      <c r="AN469" s="311">
        <f>IF(AM469="Neg","Neg",AM469*VLOOKUP($D469,$D$1422:$AY$1445,COLUMNS($D469:AN469),FALSE))</f>
        <v>0</v>
      </c>
      <c r="AO469" s="311">
        <f>IF(AN469="Neg","Neg",AN469*VLOOKUP($D469,$D$1422:$AY$1445,COLUMNS($D469:AO469),FALSE))</f>
        <v>0</v>
      </c>
      <c r="AP469" s="311">
        <f>IF(AO469="Neg","Neg",AO469*VLOOKUP($D469,$D$1422:$AY$1445,COLUMNS($D469:AP469),FALSE))</f>
        <v>0</v>
      </c>
      <c r="AQ469" s="311">
        <f>IF(AP469="Neg","Neg",AP469*VLOOKUP($D469,$D$1422:$AY$1445,COLUMNS($D469:AQ469),FALSE))</f>
        <v>0</v>
      </c>
      <c r="AR469" s="311">
        <f>IF(AQ469="Neg","Neg",AQ469*VLOOKUP($D469,$D$1422:$AY$1445,COLUMNS($D469:AR469),FALSE))</f>
        <v>0</v>
      </c>
      <c r="AS469" s="311">
        <f>IF(AR469="Neg","Neg",AR469*VLOOKUP($D469,$D$1422:$AY$1445,COLUMNS($D469:AS469),FALSE))</f>
        <v>0</v>
      </c>
      <c r="AT469" s="311">
        <f>IF(AS469="Neg","Neg",AS469*VLOOKUP($D469,$D$1422:$AY$1445,COLUMNS($D469:AT469),FALSE))</f>
        <v>0</v>
      </c>
      <c r="AU469" s="311">
        <f>IF(AT469="Neg","Neg",AT469*VLOOKUP($D469,$D$1422:$AY$1445,COLUMNS($D469:AU469),FALSE))</f>
        <v>0</v>
      </c>
      <c r="AV469" s="311">
        <f>IF(AU469="Neg","Neg",AU469*VLOOKUP($D469,$D$1422:$AY$1445,COLUMNS($D469:AV469),FALSE))</f>
        <v>0</v>
      </c>
      <c r="AW469" s="311">
        <f>IF(AV469="Neg","Neg",AV469*VLOOKUP($D469,$D$1422:$AY$1445,COLUMNS($D469:AW469),FALSE))</f>
        <v>0</v>
      </c>
      <c r="AX469" s="311">
        <f>IF(AW469="Neg","Neg",AW469*VLOOKUP($D469,$D$1422:$AY$1445,COLUMNS($D469:AX469),FALSE))</f>
        <v>0</v>
      </c>
      <c r="AY469" s="311">
        <f>IF(AX469="Neg","Neg",AX469*VLOOKUP($D469,$D$1422:$AY$1445,COLUMNS($D469:AY469),FALSE))</f>
        <v>0</v>
      </c>
      <c r="AZ469" s="311">
        <f>IF(AY469="Neg","Neg",AY469*VLOOKUP($D469,$D$1422:AZ$1445,COLUMNS($D469:AZ469),FALSE))</f>
        <v>0</v>
      </c>
      <c r="BA469" s="311">
        <f>IF(AZ469="Neg","Neg",AZ469*VLOOKUP($D469,$D$1422:BA$1445,COLUMNS($D469:BA469),FALSE))</f>
        <v>0</v>
      </c>
      <c r="BB469" s="311">
        <f>IF(BA469="Neg","Neg",BA469*VLOOKUP($D469,$D$1422:BB$1445,COLUMNS($D469:BB469),FALSE))</f>
        <v>0</v>
      </c>
      <c r="BC469" s="311">
        <f>IF(BB469="Neg","Neg",BB469*VLOOKUP($D469,$D$1422:BC$1445,COLUMNS($D469:BC469),FALSE))</f>
        <v>0</v>
      </c>
    </row>
    <row r="470" spans="1:55">
      <c r="A470" s="304"/>
      <c r="B470" s="135" t="s">
        <v>1020</v>
      </c>
      <c r="C470" s="309" t="s">
        <v>459</v>
      </c>
      <c r="D470" s="166" t="s">
        <v>791</v>
      </c>
      <c r="E470" s="168"/>
      <c r="F470" s="168"/>
      <c r="G470" s="168"/>
      <c r="H470" s="168"/>
      <c r="I470" s="168"/>
      <c r="J470" s="168"/>
      <c r="K470" s="168"/>
      <c r="L470" s="168"/>
      <c r="M470" s="168"/>
      <c r="N470" s="310"/>
      <c r="O470" s="310"/>
      <c r="P470" s="310"/>
      <c r="Q470" s="310"/>
      <c r="R470" s="310"/>
      <c r="S470" s="310"/>
      <c r="T470" s="310"/>
      <c r="U470" s="310"/>
      <c r="V470" s="310"/>
      <c r="W470" s="310"/>
      <c r="X470" s="310"/>
      <c r="Y470" s="310"/>
      <c r="Z470" s="310"/>
      <c r="AA470" s="310"/>
      <c r="AB470" s="310"/>
      <c r="AC470" s="310"/>
      <c r="AD470" s="310"/>
      <c r="AE470" s="310"/>
      <c r="AF470" s="310"/>
      <c r="AG470" s="310"/>
      <c r="AH470" s="316"/>
      <c r="AI470" s="316"/>
      <c r="AJ470" s="310"/>
      <c r="AK470" s="310">
        <v>-70</v>
      </c>
      <c r="AL470" s="310">
        <v>-160</v>
      </c>
      <c r="AM470" s="310">
        <v>-190</v>
      </c>
      <c r="AN470" s="311">
        <f>IF(AM470="Neg","Neg",AM470*VLOOKUP($D470,$D$1422:$AY$1445,COLUMNS($D470:AN470),FALSE))</f>
        <v>-202.48580489325721</v>
      </c>
      <c r="AO470" s="311">
        <f>IF(AN470="Neg","Neg",AN470*VLOOKUP($D470,$D$1422:$AY$1445,COLUMNS($D470:AO470),FALSE))</f>
        <v>-213.70669429581878</v>
      </c>
      <c r="AP470" s="311">
        <f>IF(AO470="Neg","Neg",AO470*VLOOKUP($D470,$D$1422:$AY$1445,COLUMNS($D470:AP470),FALSE))</f>
        <v>-224.45129574634925</v>
      </c>
      <c r="AQ470" s="311">
        <f>IF(AP470="Neg","Neg",AP470*VLOOKUP($D470,$D$1422:$AY$1445,COLUMNS($D470:AQ470),FALSE))</f>
        <v>-225.00043301767656</v>
      </c>
      <c r="AR470" s="311">
        <f>IF(AQ470="Neg","Neg",AQ470*VLOOKUP($D470,$D$1422:$AY$1445,COLUMNS($D470:AR470),FALSE))</f>
        <v>-224.91696295573141</v>
      </c>
      <c r="AS470" s="311">
        <f>IF(AR470="Neg","Neg",AR470*VLOOKUP($D470,$D$1422:$AY$1445,COLUMNS($D470:AS470),FALSE))</f>
        <v>-235.58677044394543</v>
      </c>
      <c r="AT470" s="311">
        <f>IF(AS470="Neg","Neg",AS470*VLOOKUP($D470,$D$1422:$AY$1445,COLUMNS($D470:AT470),FALSE))</f>
        <v>-243.69308966772579</v>
      </c>
      <c r="AU470" s="311">
        <f>IF(AT470="Neg","Neg",AT470*VLOOKUP($D470,$D$1422:$AY$1445,COLUMNS($D470:AU470),FALSE))</f>
        <v>-251.13763191293032</v>
      </c>
      <c r="AV470" s="311">
        <f>IF(AU470="Neg","Neg",AU470*VLOOKUP($D470,$D$1422:$AY$1445,COLUMNS($D470:AV470),FALSE))</f>
        <v>-262.69898343195632</v>
      </c>
      <c r="AW470" s="311">
        <f>IF(AV470="Neg","Neg",AV470*VLOOKUP($D470,$D$1422:$AY$1445,COLUMNS($D470:AW470),FALSE))</f>
        <v>-274.03191419006788</v>
      </c>
      <c r="AX470" s="311">
        <f>IF(AW470="Neg","Neg",AW470*VLOOKUP($D470,$D$1422:$AY$1445,COLUMNS($D470:AX470),FALSE))</f>
        <v>-280.56800896897687</v>
      </c>
      <c r="AY470" s="311">
        <f>IF(AX470="Neg","Neg",AX470*VLOOKUP($D470,$D$1422:$AY$1445,COLUMNS($D470:AY470),FALSE))</f>
        <v>-290.61852244921073</v>
      </c>
      <c r="AZ470" s="311">
        <f>IF(AY470="Neg","Neg",AY470*VLOOKUP($D470,$D$1422:AZ$1445,COLUMNS($D470:AZ470),FALSE))</f>
        <v>-302.2998434837923</v>
      </c>
      <c r="BA470" s="311">
        <f>IF(AZ470="Neg","Neg",AZ470*VLOOKUP($D470,$D$1422:BA$1445,COLUMNS($D470:BA470),FALSE))</f>
        <v>-315.08512340216453</v>
      </c>
      <c r="BB470" s="311">
        <f>IF(BA470="Neg","Neg",BA470*VLOOKUP($D470,$D$1422:BB$1445,COLUMNS($D470:BB470),FALSE))</f>
        <v>-327.49553598140676</v>
      </c>
      <c r="BC470" s="311">
        <f>IF(BB470="Neg","Neg",BB470*VLOOKUP($D470,$D$1422:BC$1445,COLUMNS($D470:BC470),FALSE))</f>
        <v>-341.27796900538181</v>
      </c>
    </row>
    <row r="471" spans="1:55">
      <c r="A471" s="304"/>
      <c r="B471" s="135" t="s">
        <v>1020</v>
      </c>
      <c r="C471" s="309" t="s">
        <v>830</v>
      </c>
      <c r="D471" s="166" t="s">
        <v>791</v>
      </c>
      <c r="E471" s="168"/>
      <c r="F471" s="168"/>
      <c r="G471" s="168"/>
      <c r="H471" s="168"/>
      <c r="I471" s="168"/>
      <c r="J471" s="168"/>
      <c r="K471" s="168"/>
      <c r="L471" s="168"/>
      <c r="M471" s="168"/>
      <c r="N471" s="310"/>
      <c r="O471" s="310"/>
      <c r="P471" s="310"/>
      <c r="Q471" s="310"/>
      <c r="R471" s="310"/>
      <c r="S471" s="310"/>
      <c r="T471" s="310"/>
      <c r="U471" s="310"/>
      <c r="V471" s="310"/>
      <c r="W471" s="310"/>
      <c r="X471" s="310"/>
      <c r="Y471" s="310"/>
      <c r="Z471" s="310"/>
      <c r="AA471" s="310"/>
      <c r="AB471" s="310"/>
      <c r="AC471" s="310"/>
      <c r="AD471" s="310"/>
      <c r="AE471" s="310"/>
      <c r="AF471" s="310"/>
      <c r="AG471" s="310"/>
      <c r="AH471" s="316"/>
      <c r="AI471" s="316"/>
      <c r="AJ471" s="310"/>
      <c r="AK471" s="310">
        <v>-200</v>
      </c>
      <c r="AL471" s="310">
        <v>-400</v>
      </c>
      <c r="AM471" s="310">
        <v>-400</v>
      </c>
      <c r="AN471" s="311">
        <f>IF(AM471="Neg","Neg",AM471*VLOOKUP($D471,$D$1422:$AY$1445,COLUMNS($D471:AN471),FALSE))</f>
        <v>-426.28590503843623</v>
      </c>
      <c r="AO471" s="311">
        <f>IF(AN471="Neg","Neg",AN471*VLOOKUP($D471,$D$1422:$AY$1445,COLUMNS($D471:AO471),FALSE))</f>
        <v>-449.90883009646058</v>
      </c>
      <c r="AP471" s="311">
        <f>IF(AO471="Neg","Neg",AO471*VLOOKUP($D471,$D$1422:$AY$1445,COLUMNS($D471:AP471),FALSE))</f>
        <v>-472.52904367652474</v>
      </c>
      <c r="AQ471" s="311">
        <f>IF(AP471="Neg","Neg",AP471*VLOOKUP($D471,$D$1422:$AY$1445,COLUMNS($D471:AQ471),FALSE))</f>
        <v>-473.68512214247693</v>
      </c>
      <c r="AR471" s="311">
        <f>IF(AQ471="Neg","Neg",AQ471*VLOOKUP($D471,$D$1422:$AY$1445,COLUMNS($D471:AR471),FALSE))</f>
        <v>-473.50939569627661</v>
      </c>
      <c r="AS471" s="311">
        <f>IF(AR471="Neg","Neg",AR471*VLOOKUP($D471,$D$1422:$AY$1445,COLUMNS($D471:AS471),FALSE))</f>
        <v>-495.97214830304296</v>
      </c>
      <c r="AT471" s="311">
        <f>IF(AS471="Neg","Neg",AS471*VLOOKUP($D471,$D$1422:$AY$1445,COLUMNS($D471:AT471),FALSE))</f>
        <v>-513.03808351100167</v>
      </c>
      <c r="AU471" s="311">
        <f>IF(AT471="Neg","Neg",AT471*VLOOKUP($D471,$D$1422:$AY$1445,COLUMNS($D471:AU471),FALSE))</f>
        <v>-528.71080402722168</v>
      </c>
      <c r="AV471" s="311">
        <f>IF(AU471="Neg","Neg",AU471*VLOOKUP($D471,$D$1422:$AY$1445,COLUMNS($D471:AV471),FALSE))</f>
        <v>-553.0504914356975</v>
      </c>
      <c r="AW471" s="311">
        <f>IF(AV471="Neg","Neg",AV471*VLOOKUP($D471,$D$1422:$AY$1445,COLUMNS($D471:AW471),FALSE))</f>
        <v>-576.90929303172186</v>
      </c>
      <c r="AX471" s="311">
        <f>IF(AW471="Neg","Neg",AW471*VLOOKUP($D471,$D$1422:$AY$1445,COLUMNS($D471:AX471),FALSE))</f>
        <v>-590.66949256626719</v>
      </c>
      <c r="AY471" s="311">
        <f>IF(AX471="Neg","Neg",AX471*VLOOKUP($D471,$D$1422:$AY$1445,COLUMNS($D471:AY471),FALSE))</f>
        <v>-611.82846831412803</v>
      </c>
      <c r="AZ471" s="311">
        <f>IF(AY471="Neg","Neg",AY471*VLOOKUP($D471,$D$1422:AZ$1445,COLUMNS($D471:AZ471),FALSE))</f>
        <v>-636.42072312377343</v>
      </c>
      <c r="BA471" s="311">
        <f>IF(AZ471="Neg","Neg",AZ471*VLOOKUP($D471,$D$1422:BA$1445,COLUMNS($D471:BA471),FALSE))</f>
        <v>-663.33710189929388</v>
      </c>
      <c r="BB471" s="311">
        <f>IF(BA471="Neg","Neg",BA471*VLOOKUP($D471,$D$1422:BB$1445,COLUMNS($D471:BB471),FALSE))</f>
        <v>-689.46428627664591</v>
      </c>
      <c r="BC471" s="311">
        <f>IF(BB471="Neg","Neg",BB471*VLOOKUP($D471,$D$1422:BC$1445,COLUMNS($D471:BC471),FALSE))</f>
        <v>-718.47993474817224</v>
      </c>
    </row>
    <row r="472" spans="1:55" ht="25.5">
      <c r="A472" s="304"/>
      <c r="B472" s="135" t="s">
        <v>1020</v>
      </c>
      <c r="C472" s="309" t="s">
        <v>460</v>
      </c>
      <c r="D472" s="166" t="s">
        <v>791</v>
      </c>
      <c r="E472" s="168"/>
      <c r="F472" s="168"/>
      <c r="G472" s="168"/>
      <c r="H472" s="168"/>
      <c r="I472" s="168"/>
      <c r="J472" s="168"/>
      <c r="K472" s="168"/>
      <c r="L472" s="168"/>
      <c r="M472" s="168"/>
      <c r="N472" s="310"/>
      <c r="O472" s="310"/>
      <c r="P472" s="310"/>
      <c r="Q472" s="310"/>
      <c r="R472" s="310"/>
      <c r="S472" s="310"/>
      <c r="T472" s="310"/>
      <c r="U472" s="310"/>
      <c r="V472" s="310"/>
      <c r="W472" s="310"/>
      <c r="X472" s="310"/>
      <c r="Y472" s="310"/>
      <c r="Z472" s="310"/>
      <c r="AA472" s="310"/>
      <c r="AB472" s="310"/>
      <c r="AC472" s="310"/>
      <c r="AD472" s="310"/>
      <c r="AE472" s="310"/>
      <c r="AF472" s="310"/>
      <c r="AG472" s="310"/>
      <c r="AH472" s="316"/>
      <c r="AI472" s="316"/>
      <c r="AJ472" s="310"/>
      <c r="AK472" s="310">
        <v>0</v>
      </c>
      <c r="AL472" s="310">
        <v>2320</v>
      </c>
      <c r="AM472" s="310">
        <v>350</v>
      </c>
      <c r="AN472" s="311">
        <f>IF(AM472="Neg","Neg",AM472*VLOOKUP($D472,$D$1422:$AY$1445,COLUMNS($D472:AN472),FALSE))</f>
        <v>373.00016690863168</v>
      </c>
      <c r="AO472" s="311">
        <f>IF(AN472="Neg","Neg",AN472*VLOOKUP($D472,$D$1422:$AY$1445,COLUMNS($D472:AO472),FALSE))</f>
        <v>393.67022633440297</v>
      </c>
      <c r="AP472" s="311">
        <f>IF(AO472="Neg","Neg",AO472*VLOOKUP($D472,$D$1422:$AY$1445,COLUMNS($D472:AP472),FALSE))</f>
        <v>413.46291321695912</v>
      </c>
      <c r="AQ472" s="311">
        <f>IF(AP472="Neg","Neg",AP472*VLOOKUP($D472,$D$1422:$AY$1445,COLUMNS($D472:AQ472),FALSE))</f>
        <v>414.47448187466728</v>
      </c>
      <c r="AR472" s="311">
        <f>IF(AQ472="Neg","Neg",AQ472*VLOOKUP($D472,$D$1422:$AY$1445,COLUMNS($D472:AR472),FALSE))</f>
        <v>414.320721234242</v>
      </c>
      <c r="AS472" s="311">
        <f>IF(AR472="Neg","Neg",AR472*VLOOKUP($D472,$D$1422:$AY$1445,COLUMNS($D472:AS472),FALSE))</f>
        <v>433.97562976516258</v>
      </c>
      <c r="AT472" s="311">
        <f>IF(AS472="Neg","Neg",AS472*VLOOKUP($D472,$D$1422:$AY$1445,COLUMNS($D472:AT472),FALSE))</f>
        <v>448.90832307212645</v>
      </c>
      <c r="AU472" s="311">
        <f>IF(AT472="Neg","Neg",AT472*VLOOKUP($D472,$D$1422:$AY$1445,COLUMNS($D472:AU472),FALSE))</f>
        <v>462.621953523819</v>
      </c>
      <c r="AV472" s="311">
        <f>IF(AU472="Neg","Neg",AU472*VLOOKUP($D472,$D$1422:$AY$1445,COLUMNS($D472:AV472),FALSE))</f>
        <v>483.91918000623531</v>
      </c>
      <c r="AW472" s="311">
        <f>IF(AV472="Neg","Neg",AV472*VLOOKUP($D472,$D$1422:$AY$1445,COLUMNS($D472:AW472),FALSE))</f>
        <v>504.79563140275661</v>
      </c>
      <c r="AX472" s="311">
        <f>IF(AW472="Neg","Neg",AW472*VLOOKUP($D472,$D$1422:$AY$1445,COLUMNS($D472:AX472),FALSE))</f>
        <v>516.83580599548372</v>
      </c>
      <c r="AY472" s="311">
        <f>IF(AX472="Neg","Neg",AX472*VLOOKUP($D472,$D$1422:$AY$1445,COLUMNS($D472:AY472),FALSE))</f>
        <v>535.34990977486189</v>
      </c>
      <c r="AZ472" s="311">
        <f>IF(AY472="Neg","Neg",AY472*VLOOKUP($D472,$D$1422:AZ$1445,COLUMNS($D472:AZ472),FALSE))</f>
        <v>556.86813273330165</v>
      </c>
      <c r="BA472" s="311">
        <f>IF(AZ472="Neg","Neg",AZ472*VLOOKUP($D472,$D$1422:BA$1445,COLUMNS($D472:BA472),FALSE))</f>
        <v>580.41996416188204</v>
      </c>
      <c r="BB472" s="311">
        <f>IF(BA472="Neg","Neg",BA472*VLOOKUP($D472,$D$1422:BB$1445,COLUMNS($D472:BB472),FALSE))</f>
        <v>603.28125049206506</v>
      </c>
      <c r="BC472" s="311">
        <f>IF(BB472="Neg","Neg",BB472*VLOOKUP($D472,$D$1422:BC$1445,COLUMNS($D472:BC472),FALSE))</f>
        <v>628.66994290465061</v>
      </c>
    </row>
    <row r="473" spans="1:55">
      <c r="A473" s="304"/>
      <c r="B473" s="135" t="s">
        <v>1020</v>
      </c>
      <c r="C473" s="309" t="s">
        <v>461</v>
      </c>
      <c r="D473" s="166" t="s">
        <v>227</v>
      </c>
      <c r="E473" s="168"/>
      <c r="F473" s="168"/>
      <c r="G473" s="168"/>
      <c r="H473" s="168"/>
      <c r="I473" s="168"/>
      <c r="J473" s="168"/>
      <c r="K473" s="168"/>
      <c r="L473" s="168"/>
      <c r="M473" s="168"/>
      <c r="N473" s="310"/>
      <c r="O473" s="310"/>
      <c r="P473" s="310"/>
      <c r="Q473" s="310"/>
      <c r="R473" s="310"/>
      <c r="S473" s="310"/>
      <c r="T473" s="310"/>
      <c r="U473" s="310"/>
      <c r="V473" s="310"/>
      <c r="W473" s="310"/>
      <c r="X473" s="310"/>
      <c r="Y473" s="310"/>
      <c r="Z473" s="310"/>
      <c r="AA473" s="310"/>
      <c r="AB473" s="310"/>
      <c r="AC473" s="310"/>
      <c r="AD473" s="310"/>
      <c r="AE473" s="310"/>
      <c r="AF473" s="310"/>
      <c r="AG473" s="310"/>
      <c r="AH473" s="316"/>
      <c r="AI473" s="316"/>
      <c r="AJ473" s="310"/>
      <c r="AK473" s="310">
        <v>0</v>
      </c>
      <c r="AL473" s="310">
        <v>-55</v>
      </c>
      <c r="AM473" s="310">
        <v>-75</v>
      </c>
      <c r="AN473" s="311">
        <f>IF(AM473="Neg","Neg",AM473*VLOOKUP($D473,$D$1422:$AY$1445,COLUMNS($D473:AN473),FALSE))</f>
        <v>-79.928607194706785</v>
      </c>
      <c r="AO473" s="311">
        <f>IF(AN473="Neg","Neg",AN473*VLOOKUP($D473,$D$1422:$AY$1445,COLUMNS($D473:AO473),FALSE))</f>
        <v>-84.357905643086355</v>
      </c>
      <c r="AP473" s="311">
        <f>IF(AO473="Neg","Neg",AO473*VLOOKUP($D473,$D$1422:$AY$1445,COLUMNS($D473:AP473),FALSE))</f>
        <v>-88.599195689348377</v>
      </c>
      <c r="AQ473" s="311">
        <f>IF(AP473="Neg","Neg",AP473*VLOOKUP($D473,$D$1422:$AY$1445,COLUMNS($D473:AQ473),FALSE))</f>
        <v>-88.81596040171442</v>
      </c>
      <c r="AR473" s="311">
        <f>IF(AQ473="Neg","Neg",AQ473*VLOOKUP($D473,$D$1422:$AY$1445,COLUMNS($D473:AR473),FALSE))</f>
        <v>-88.783011693051861</v>
      </c>
      <c r="AS473" s="311">
        <f>IF(AR473="Neg","Neg",AR473*VLOOKUP($D473,$D$1422:$AY$1445,COLUMNS($D473:AS473),FALSE))</f>
        <v>-92.994777806820551</v>
      </c>
      <c r="AT473" s="311">
        <f>IF(AS473="Neg","Neg",AS473*VLOOKUP($D473,$D$1422:$AY$1445,COLUMNS($D473:AT473),FALSE))</f>
        <v>-96.194640658312807</v>
      </c>
      <c r="AU473" s="311">
        <f>IF(AT473="Neg","Neg",AT473*VLOOKUP($D473,$D$1422:$AY$1445,COLUMNS($D473:AU473),FALSE))</f>
        <v>-99.133275755104066</v>
      </c>
      <c r="AV473" s="311">
        <f>IF(AU473="Neg","Neg",AU473*VLOOKUP($D473,$D$1422:$AY$1445,COLUMNS($D473:AV473),FALSE))</f>
        <v>-103.69696714419328</v>
      </c>
      <c r="AW473" s="311">
        <f>IF(AV473="Neg","Neg",AV473*VLOOKUP($D473,$D$1422:$AY$1445,COLUMNS($D473:AW473),FALSE))</f>
        <v>-108.17049244344786</v>
      </c>
      <c r="AX473" s="311">
        <f>IF(AW473="Neg","Neg",AW473*VLOOKUP($D473,$D$1422:$AY$1445,COLUMNS($D473:AX473),FALSE))</f>
        <v>-110.75052985617511</v>
      </c>
      <c r="AY473" s="311">
        <f>IF(AX473="Neg","Neg",AX473*VLOOKUP($D473,$D$1422:$AY$1445,COLUMNS($D473:AY473),FALSE))</f>
        <v>-114.71783780889901</v>
      </c>
      <c r="AZ473" s="311">
        <f>IF(AY473="Neg","Neg",AY473*VLOOKUP($D473,$D$1422:AZ$1445,COLUMNS($D473:AZ473),FALSE))</f>
        <v>-119.32888558570752</v>
      </c>
      <c r="BA473" s="311">
        <f>IF(AZ473="Neg","Neg",AZ473*VLOOKUP($D473,$D$1422:BA$1445,COLUMNS($D473:BA473),FALSE))</f>
        <v>-124.37570660611762</v>
      </c>
      <c r="BB473" s="311">
        <f>IF(BA473="Neg","Neg",BA473*VLOOKUP($D473,$D$1422:BB$1445,COLUMNS($D473:BB473),FALSE))</f>
        <v>-129.27455367687114</v>
      </c>
      <c r="BC473" s="311">
        <f>IF(BB473="Neg","Neg",BB473*VLOOKUP($D473,$D$1422:BC$1445,COLUMNS($D473:BC473),FALSE))</f>
        <v>-134.71498776528233</v>
      </c>
    </row>
    <row r="474" spans="1:55">
      <c r="A474" s="304"/>
      <c r="B474" s="135" t="s">
        <v>1020</v>
      </c>
      <c r="C474" s="309" t="s">
        <v>799</v>
      </c>
      <c r="D474" s="166" t="s">
        <v>988</v>
      </c>
      <c r="E474" s="168"/>
      <c r="F474" s="168"/>
      <c r="G474" s="168"/>
      <c r="H474" s="168"/>
      <c r="I474" s="168"/>
      <c r="J474" s="168"/>
      <c r="K474" s="168"/>
      <c r="L474" s="168"/>
      <c r="M474" s="168"/>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6"/>
      <c r="AI474" s="316"/>
      <c r="AJ474" s="310"/>
      <c r="AK474" s="310">
        <v>235</v>
      </c>
      <c r="AL474" s="310">
        <v>340</v>
      </c>
      <c r="AM474" s="310">
        <v>310</v>
      </c>
      <c r="AN474" s="311">
        <f>IF(AM474="Neg","Neg",AM474*VLOOKUP($D474,$D$1422:$AY$1445,COLUMNS($D474:AN474),FALSE))</f>
        <v>330.37157640478807</v>
      </c>
      <c r="AO474" s="311">
        <f>IF(AN474="Neg","Neg",AN474*VLOOKUP($D474,$D$1422:$AY$1445,COLUMNS($D474:AO474),FALSE))</f>
        <v>348.67934332475693</v>
      </c>
      <c r="AP474" s="311">
        <f>IF(AO474="Neg","Neg",AO474*VLOOKUP($D474,$D$1422:$AY$1445,COLUMNS($D474:AP474),FALSE))</f>
        <v>366.21000884930663</v>
      </c>
      <c r="AQ474" s="311">
        <f>IF(AP474="Neg","Neg",AP474*VLOOKUP($D474,$D$1422:$AY$1445,COLUMNS($D474:AQ474),FALSE))</f>
        <v>367.10596966041959</v>
      </c>
      <c r="AR474" s="311">
        <f>IF(AQ474="Neg","Neg",AQ474*VLOOKUP($D474,$D$1422:$AY$1445,COLUMNS($D474:AR474),FALSE))</f>
        <v>366.96978166461435</v>
      </c>
      <c r="AS474" s="311">
        <f>IF(AR474="Neg","Neg",AR474*VLOOKUP($D474,$D$1422:$AY$1445,COLUMNS($D474:AS474),FALSE))</f>
        <v>384.37841493485826</v>
      </c>
      <c r="AT474" s="311">
        <f>IF(AS474="Neg","Neg",AS474*VLOOKUP($D474,$D$1422:$AY$1445,COLUMNS($D474:AT474),FALSE))</f>
        <v>397.60451472102625</v>
      </c>
      <c r="AU474" s="311">
        <f>IF(AT474="Neg","Neg",AT474*VLOOKUP($D474,$D$1422:$AY$1445,COLUMNS($D474:AU474),FALSE))</f>
        <v>409.75087312109679</v>
      </c>
      <c r="AV474" s="311">
        <f>IF(AU474="Neg","Neg",AU474*VLOOKUP($D474,$D$1422:$AY$1445,COLUMNS($D474:AV474),FALSE))</f>
        <v>428.61413086266549</v>
      </c>
      <c r="AW474" s="311">
        <f>IF(AV474="Neg","Neg",AV474*VLOOKUP($D474,$D$1422:$AY$1445,COLUMNS($D474:AW474),FALSE))</f>
        <v>447.10470209958436</v>
      </c>
      <c r="AX474" s="311">
        <f>IF(AW474="Neg","Neg",AW474*VLOOKUP($D474,$D$1422:$AY$1445,COLUMNS($D474:AX474),FALSE))</f>
        <v>457.76885673885698</v>
      </c>
      <c r="AY474" s="311">
        <f>IF(AX474="Neg","Neg",AX474*VLOOKUP($D474,$D$1422:$AY$1445,COLUMNS($D474:AY474),FALSE))</f>
        <v>474.16706294344914</v>
      </c>
      <c r="AZ474" s="311">
        <f>IF(AY474="Neg","Neg",AY474*VLOOKUP($D474,$D$1422:AZ$1445,COLUMNS($D474:AZ474),FALSE))</f>
        <v>493.22606042092434</v>
      </c>
      <c r="BA474" s="311">
        <f>IF(AZ474="Neg","Neg",AZ474*VLOOKUP($D474,$D$1422:BA$1445,COLUMNS($D474:BA474),FALSE))</f>
        <v>514.08625397195271</v>
      </c>
      <c r="BB474" s="311">
        <f>IF(BA474="Neg","Neg",BA474*VLOOKUP($D474,$D$1422:BB$1445,COLUMNS($D474:BB474),FALSE))</f>
        <v>534.33482186440051</v>
      </c>
      <c r="BC474" s="311">
        <f>IF(BB474="Neg","Neg",BB474*VLOOKUP($D474,$D$1422:BC$1445,COLUMNS($D474:BC474),FALSE))</f>
        <v>556.82194942983347</v>
      </c>
    </row>
    <row r="475" spans="1:55">
      <c r="A475" s="304"/>
      <c r="B475" s="135" t="s">
        <v>1020</v>
      </c>
      <c r="C475" s="309" t="s">
        <v>462</v>
      </c>
      <c r="D475" s="166" t="s">
        <v>92</v>
      </c>
      <c r="E475" s="168"/>
      <c r="F475" s="168"/>
      <c r="G475" s="168"/>
      <c r="H475" s="168"/>
      <c r="I475" s="168"/>
      <c r="J475" s="168"/>
      <c r="K475" s="168"/>
      <c r="L475" s="168"/>
      <c r="M475" s="168"/>
      <c r="N475" s="310"/>
      <c r="O475" s="310"/>
      <c r="P475" s="310"/>
      <c r="Q475" s="310"/>
      <c r="R475" s="310"/>
      <c r="S475" s="310"/>
      <c r="T475" s="310"/>
      <c r="U475" s="310"/>
      <c r="V475" s="310"/>
      <c r="W475" s="310"/>
      <c r="X475" s="310"/>
      <c r="Y475" s="310"/>
      <c r="Z475" s="310"/>
      <c r="AA475" s="310"/>
      <c r="AB475" s="310"/>
      <c r="AC475" s="310"/>
      <c r="AD475" s="310"/>
      <c r="AE475" s="310"/>
      <c r="AF475" s="310"/>
      <c r="AG475" s="310"/>
      <c r="AH475" s="316"/>
      <c r="AI475" s="316"/>
      <c r="AJ475" s="310"/>
      <c r="AK475" s="310">
        <v>150</v>
      </c>
      <c r="AL475" s="310">
        <v>150</v>
      </c>
      <c r="AM475" s="310">
        <v>450</v>
      </c>
      <c r="AN475" s="311">
        <f>IF(AM475="Neg","Neg",AM475*VLOOKUP($D475,$D$1422:$AY$1445,COLUMNS($D475:AN475),FALSE))</f>
        <v>479.57164316824077</v>
      </c>
      <c r="AO475" s="311">
        <f>IF(AN475="Neg","Neg",AN475*VLOOKUP($D475,$D$1422:$AY$1445,COLUMNS($D475:AO475),FALSE))</f>
        <v>506.14743385851813</v>
      </c>
      <c r="AP475" s="311">
        <f>IF(AO475="Neg","Neg",AO475*VLOOKUP($D475,$D$1422:$AY$1445,COLUMNS($D475:AP475),FALSE))</f>
        <v>531.59517413609024</v>
      </c>
      <c r="AQ475" s="311">
        <f>IF(AP475="Neg","Neg",AP475*VLOOKUP($D475,$D$1422:$AY$1445,COLUMNS($D475:AQ475),FALSE))</f>
        <v>532.89576241028647</v>
      </c>
      <c r="AR475" s="311">
        <f>IF(AQ475="Neg","Neg",AQ475*VLOOKUP($D475,$D$1422:$AY$1445,COLUMNS($D475:AR475),FALSE))</f>
        <v>532.69807015831111</v>
      </c>
      <c r="AS475" s="311">
        <f>IF(AR475="Neg","Neg",AR475*VLOOKUP($D475,$D$1422:$AY$1445,COLUMNS($D475:AS475),FALSE))</f>
        <v>557.96866684092322</v>
      </c>
      <c r="AT475" s="311">
        <f>IF(AS475="Neg","Neg",AS475*VLOOKUP($D475,$D$1422:$AY$1445,COLUMNS($D475:AT475),FALSE))</f>
        <v>577.16784394987678</v>
      </c>
      <c r="AU475" s="311">
        <f>IF(AT475="Neg","Neg",AT475*VLOOKUP($D475,$D$1422:$AY$1445,COLUMNS($D475:AU475),FALSE))</f>
        <v>594.79965453062437</v>
      </c>
      <c r="AV475" s="311">
        <f>IF(AU475="Neg","Neg",AU475*VLOOKUP($D475,$D$1422:$AY$1445,COLUMNS($D475:AV475),FALSE))</f>
        <v>622.18180286515963</v>
      </c>
      <c r="AW475" s="311">
        <f>IF(AV475="Neg","Neg",AV475*VLOOKUP($D475,$D$1422:$AY$1445,COLUMNS($D475:AW475),FALSE))</f>
        <v>649.02295466068699</v>
      </c>
      <c r="AX475" s="311">
        <f>IF(AW475="Neg","Neg",AW475*VLOOKUP($D475,$D$1422:$AY$1445,COLUMNS($D475:AX475),FALSE))</f>
        <v>664.50317913705044</v>
      </c>
      <c r="AY475" s="311">
        <f>IF(AX475="Neg","Neg",AX475*VLOOKUP($D475,$D$1422:$AY$1445,COLUMNS($D475:AY475),FALSE))</f>
        <v>688.30702685339384</v>
      </c>
      <c r="AZ475" s="311">
        <f>IF(AY475="Neg","Neg",AY475*VLOOKUP($D475,$D$1422:AZ$1445,COLUMNS($D475:AZ475),FALSE))</f>
        <v>715.97331351424486</v>
      </c>
      <c r="BA475" s="311">
        <f>IF(AZ475="Neg","Neg",AZ475*VLOOKUP($D475,$D$1422:BA$1445,COLUMNS($D475:BA475),FALSE))</f>
        <v>746.25423963670539</v>
      </c>
      <c r="BB475" s="311">
        <f>IF(BA475="Neg","Neg",BA475*VLOOKUP($D475,$D$1422:BB$1445,COLUMNS($D475:BB475),FALSE))</f>
        <v>775.64732206122642</v>
      </c>
      <c r="BC475" s="311">
        <f>IF(BB475="Neg","Neg",BB475*VLOOKUP($D475,$D$1422:BC$1445,COLUMNS($D475:BC475),FALSE))</f>
        <v>808.28992659169353</v>
      </c>
    </row>
    <row r="476" spans="1:55">
      <c r="A476" s="304"/>
      <c r="B476" s="135" t="s">
        <v>1020</v>
      </c>
      <c r="C476" s="309" t="s">
        <v>463</v>
      </c>
      <c r="D476" s="166" t="s">
        <v>791</v>
      </c>
      <c r="E476" s="168"/>
      <c r="F476" s="168"/>
      <c r="G476" s="168"/>
      <c r="H476" s="168"/>
      <c r="I476" s="168"/>
      <c r="J476" s="168"/>
      <c r="K476" s="168"/>
      <c r="L476" s="168"/>
      <c r="M476" s="168"/>
      <c r="N476" s="310"/>
      <c r="O476" s="310"/>
      <c r="P476" s="310"/>
      <c r="Q476" s="310"/>
      <c r="R476" s="310"/>
      <c r="S476" s="310"/>
      <c r="T476" s="310"/>
      <c r="U476" s="310"/>
      <c r="V476" s="310"/>
      <c r="W476" s="310"/>
      <c r="X476" s="310"/>
      <c r="Y476" s="310"/>
      <c r="Z476" s="310"/>
      <c r="AA476" s="310"/>
      <c r="AB476" s="310"/>
      <c r="AC476" s="310"/>
      <c r="AD476" s="310"/>
      <c r="AE476" s="310"/>
      <c r="AF476" s="310"/>
      <c r="AG476" s="310"/>
      <c r="AH476" s="316"/>
      <c r="AI476" s="316"/>
      <c r="AJ476" s="310"/>
      <c r="AK476" s="310">
        <v>15</v>
      </c>
      <c r="AL476" s="310">
        <v>225</v>
      </c>
      <c r="AM476" s="310">
        <v>295</v>
      </c>
      <c r="AN476" s="311">
        <f>IF(AM476="Neg","Neg",AM476*VLOOKUP($D476,$D$1422:$AY$1445,COLUMNS($D476:AN476),FALSE))</f>
        <v>314.3858549658467</v>
      </c>
      <c r="AO476" s="311">
        <f>IF(AN476="Neg","Neg",AN476*VLOOKUP($D476,$D$1422:$AY$1445,COLUMNS($D476:AO476),FALSE))</f>
        <v>331.80776219613966</v>
      </c>
      <c r="AP476" s="311">
        <f>IF(AO476="Neg","Neg",AO476*VLOOKUP($D476,$D$1422:$AY$1445,COLUMNS($D476:AP476),FALSE))</f>
        <v>348.49016971143698</v>
      </c>
      <c r="AQ476" s="311">
        <f>IF(AP476="Neg","Neg",AP476*VLOOKUP($D476,$D$1422:$AY$1445,COLUMNS($D476:AQ476),FALSE))</f>
        <v>349.34277758007676</v>
      </c>
      <c r="AR476" s="311">
        <f>IF(AQ476="Neg","Neg",AQ476*VLOOKUP($D476,$D$1422:$AY$1445,COLUMNS($D476:AR476),FALSE))</f>
        <v>349.21317932600402</v>
      </c>
      <c r="AS476" s="311">
        <f>IF(AR476="Neg","Neg",AR476*VLOOKUP($D476,$D$1422:$AY$1445,COLUMNS($D476:AS476),FALSE))</f>
        <v>365.77945937349421</v>
      </c>
      <c r="AT476" s="311">
        <f>IF(AS476="Neg","Neg",AS476*VLOOKUP($D476,$D$1422:$AY$1445,COLUMNS($D476:AT476),FALSE))</f>
        <v>378.36558658936372</v>
      </c>
      <c r="AU476" s="311">
        <f>IF(AT476="Neg","Neg",AT476*VLOOKUP($D476,$D$1422:$AY$1445,COLUMNS($D476:AU476),FALSE))</f>
        <v>389.92421797007603</v>
      </c>
      <c r="AV476" s="311">
        <f>IF(AU476="Neg","Neg",AU476*VLOOKUP($D476,$D$1422:$AY$1445,COLUMNS($D476:AV476),FALSE))</f>
        <v>407.87473743382691</v>
      </c>
      <c r="AW476" s="311">
        <f>IF(AV476="Neg","Neg",AV476*VLOOKUP($D476,$D$1422:$AY$1445,COLUMNS($D476:AW476),FALSE))</f>
        <v>425.4706036108949</v>
      </c>
      <c r="AX476" s="311">
        <f>IF(AW476="Neg","Neg",AW476*VLOOKUP($D476,$D$1422:$AY$1445,COLUMNS($D476:AX476),FALSE))</f>
        <v>435.61875076762203</v>
      </c>
      <c r="AY476" s="311">
        <f>IF(AX476="Neg","Neg",AX476*VLOOKUP($D476,$D$1422:$AY$1445,COLUMNS($D476:AY476),FALSE))</f>
        <v>451.22349538166941</v>
      </c>
      <c r="AZ476" s="311">
        <f>IF(AY476="Neg","Neg",AY476*VLOOKUP($D476,$D$1422:AZ$1445,COLUMNS($D476:AZ476),FALSE))</f>
        <v>469.36028330378292</v>
      </c>
      <c r="BA476" s="311">
        <f>IF(AZ476="Neg","Neg",AZ476*VLOOKUP($D476,$D$1422:BA$1445,COLUMNS($D476:BA476),FALSE))</f>
        <v>489.21111265072926</v>
      </c>
      <c r="BB476" s="311">
        <f>IF(BA476="Neg","Neg",BA476*VLOOKUP($D476,$D$1422:BB$1445,COLUMNS($D476:BB476),FALSE))</f>
        <v>508.47991112902639</v>
      </c>
      <c r="BC476" s="311">
        <f>IF(BB476="Neg","Neg",BB476*VLOOKUP($D476,$D$1422:BC$1445,COLUMNS($D476:BC476),FALSE))</f>
        <v>529.87895187677702</v>
      </c>
    </row>
    <row r="477" spans="1:55">
      <c r="A477" s="304"/>
      <c r="B477" s="135" t="s">
        <v>1020</v>
      </c>
      <c r="C477" s="309" t="s">
        <v>831</v>
      </c>
      <c r="D477" s="166" t="s">
        <v>762</v>
      </c>
      <c r="E477" s="168"/>
      <c r="F477" s="168"/>
      <c r="G477" s="168"/>
      <c r="H477" s="168"/>
      <c r="I477" s="168"/>
      <c r="J477" s="168"/>
      <c r="K477" s="168"/>
      <c r="L477" s="168"/>
      <c r="M477" s="168"/>
      <c r="N477" s="310"/>
      <c r="O477" s="310"/>
      <c r="P477" s="310"/>
      <c r="Q477" s="310"/>
      <c r="R477" s="310"/>
      <c r="S477" s="310"/>
      <c r="T477" s="310"/>
      <c r="U477" s="310"/>
      <c r="V477" s="310"/>
      <c r="W477" s="310"/>
      <c r="X477" s="310"/>
      <c r="Y477" s="310"/>
      <c r="Z477" s="310"/>
      <c r="AA477" s="310"/>
      <c r="AB477" s="310"/>
      <c r="AC477" s="310"/>
      <c r="AD477" s="310"/>
      <c r="AE477" s="310"/>
      <c r="AF477" s="310"/>
      <c r="AG477" s="310"/>
      <c r="AH477" s="316"/>
      <c r="AI477" s="316"/>
      <c r="AJ477" s="310"/>
      <c r="AK477" s="310">
        <v>100</v>
      </c>
      <c r="AL477" s="310">
        <v>450</v>
      </c>
      <c r="AM477" s="310">
        <v>600</v>
      </c>
      <c r="AN477" s="311">
        <f>IF(AM477="Neg","Neg",AM477*VLOOKUP($D477,$D$1422:$AY$1445,COLUMNS($D477:AN477),FALSE))</f>
        <v>639.42885755765428</v>
      </c>
      <c r="AO477" s="311">
        <f>IF(AN477="Neg","Neg",AN477*VLOOKUP($D477,$D$1422:$AY$1445,COLUMNS($D477:AO477),FALSE))</f>
        <v>674.86324514469084</v>
      </c>
      <c r="AP477" s="311">
        <f>IF(AO477="Neg","Neg",AO477*VLOOKUP($D477,$D$1422:$AY$1445,COLUMNS($D477:AP477),FALSE))</f>
        <v>708.79356551478702</v>
      </c>
      <c r="AQ477" s="311">
        <f>IF(AP477="Neg","Neg",AP477*VLOOKUP($D477,$D$1422:$AY$1445,COLUMNS($D477:AQ477),FALSE))</f>
        <v>710.52768321371536</v>
      </c>
      <c r="AR477" s="311">
        <f>IF(AQ477="Neg","Neg",AQ477*VLOOKUP($D477,$D$1422:$AY$1445,COLUMNS($D477:AR477),FALSE))</f>
        <v>710.26409354441489</v>
      </c>
      <c r="AS477" s="311">
        <f>IF(AR477="Neg","Neg",AR477*VLOOKUP($D477,$D$1422:$AY$1445,COLUMNS($D477:AS477),FALSE))</f>
        <v>743.95822245456441</v>
      </c>
      <c r="AT477" s="311">
        <f>IF(AS477="Neg","Neg",AS477*VLOOKUP($D477,$D$1422:$AY$1445,COLUMNS($D477:AT477),FALSE))</f>
        <v>769.55712526650245</v>
      </c>
      <c r="AU477" s="311">
        <f>IF(AT477="Neg","Neg",AT477*VLOOKUP($D477,$D$1422:$AY$1445,COLUMNS($D477:AU477),FALSE))</f>
        <v>793.06620604083253</v>
      </c>
      <c r="AV477" s="311">
        <f>IF(AU477="Neg","Neg",AU477*VLOOKUP($D477,$D$1422:$AY$1445,COLUMNS($D477:AV477),FALSE))</f>
        <v>829.57573715354624</v>
      </c>
      <c r="AW477" s="311">
        <f>IF(AV477="Neg","Neg",AV477*VLOOKUP($D477,$D$1422:$AY$1445,COLUMNS($D477:AW477),FALSE))</f>
        <v>865.36393954758285</v>
      </c>
      <c r="AX477" s="311">
        <f>IF(AW477="Neg","Neg",AW477*VLOOKUP($D477,$D$1422:$AY$1445,COLUMNS($D477:AX477),FALSE))</f>
        <v>886.00423884940085</v>
      </c>
      <c r="AY477" s="311">
        <f>IF(AX477="Neg","Neg",AX477*VLOOKUP($D477,$D$1422:$AY$1445,COLUMNS($D477:AY477),FALSE))</f>
        <v>917.74270247119205</v>
      </c>
      <c r="AZ477" s="311">
        <f>IF(AY477="Neg","Neg",AY477*VLOOKUP($D477,$D$1422:AZ$1445,COLUMNS($D477:AZ477),FALSE))</f>
        <v>954.6310846856602</v>
      </c>
      <c r="BA477" s="311">
        <f>IF(AZ477="Neg","Neg",AZ477*VLOOKUP($D477,$D$1422:BA$1445,COLUMNS($D477:BA477),FALSE))</f>
        <v>995.00565284894094</v>
      </c>
      <c r="BB477" s="311">
        <f>IF(BA477="Neg","Neg",BA477*VLOOKUP($D477,$D$1422:BB$1445,COLUMNS($D477:BB477),FALSE))</f>
        <v>1034.1964294149691</v>
      </c>
      <c r="BC477" s="311">
        <f>IF(BB477="Neg","Neg",BB477*VLOOKUP($D477,$D$1422:BC$1445,COLUMNS($D477:BC477),FALSE))</f>
        <v>1077.7199021222586</v>
      </c>
    </row>
    <row r="478" spans="1:55">
      <c r="A478" s="304"/>
      <c r="B478" s="135" t="s">
        <v>1020</v>
      </c>
      <c r="C478" s="309" t="s">
        <v>464</v>
      </c>
      <c r="D478" s="166" t="s">
        <v>791</v>
      </c>
      <c r="E478" s="168"/>
      <c r="F478" s="168"/>
      <c r="G478" s="168"/>
      <c r="H478" s="168"/>
      <c r="I478" s="168"/>
      <c r="J478" s="168"/>
      <c r="K478" s="168"/>
      <c r="L478" s="168"/>
      <c r="M478" s="168"/>
      <c r="N478" s="310"/>
      <c r="O478" s="310"/>
      <c r="P478" s="310"/>
      <c r="Q478" s="310"/>
      <c r="R478" s="310"/>
      <c r="S478" s="310"/>
      <c r="T478" s="310"/>
      <c r="U478" s="310"/>
      <c r="V478" s="310"/>
      <c r="W478" s="310"/>
      <c r="X478" s="310"/>
      <c r="Y478" s="310"/>
      <c r="Z478" s="310"/>
      <c r="AA478" s="310"/>
      <c r="AB478" s="310"/>
      <c r="AC478" s="310"/>
      <c r="AD478" s="310"/>
      <c r="AE478" s="310"/>
      <c r="AF478" s="310"/>
      <c r="AG478" s="310"/>
      <c r="AH478" s="316"/>
      <c r="AI478" s="316"/>
      <c r="AJ478" s="310"/>
      <c r="AK478" s="310">
        <v>0</v>
      </c>
      <c r="AL478" s="310">
        <v>350</v>
      </c>
      <c r="AM478" s="310">
        <v>650</v>
      </c>
      <c r="AN478" s="311">
        <f>IF(AM478="Neg","Neg",AM478*VLOOKUP($D478,$D$1422:$AY$1445,COLUMNS($D478:AN478),FALSE))</f>
        <v>692.71459568745888</v>
      </c>
      <c r="AO478" s="311">
        <f>IF(AN478="Neg","Neg",AN478*VLOOKUP($D478,$D$1422:$AY$1445,COLUMNS($D478:AO478),FALSE))</f>
        <v>731.10184890674839</v>
      </c>
      <c r="AP478" s="311">
        <f>IF(AO478="Neg","Neg",AO478*VLOOKUP($D478,$D$1422:$AY$1445,COLUMNS($D478:AP478),FALSE))</f>
        <v>767.85969597435258</v>
      </c>
      <c r="AQ478" s="311">
        <f>IF(AP478="Neg","Neg",AP478*VLOOKUP($D478,$D$1422:$AY$1445,COLUMNS($D478:AQ478),FALSE))</f>
        <v>769.73832348152496</v>
      </c>
      <c r="AR478" s="311">
        <f>IF(AQ478="Neg","Neg",AQ478*VLOOKUP($D478,$D$1422:$AY$1445,COLUMNS($D478:AR478),FALSE))</f>
        <v>769.45276800644945</v>
      </c>
      <c r="AS478" s="311">
        <f>IF(AR478="Neg","Neg",AR478*VLOOKUP($D478,$D$1422:$AY$1445,COLUMNS($D478:AS478),FALSE))</f>
        <v>805.95474099244484</v>
      </c>
      <c r="AT478" s="311">
        <f>IF(AS478="Neg","Neg",AS478*VLOOKUP($D478,$D$1422:$AY$1445,COLUMNS($D478:AT478),FALSE))</f>
        <v>833.68688570537768</v>
      </c>
      <c r="AU478" s="311">
        <f>IF(AT478="Neg","Neg",AT478*VLOOKUP($D478,$D$1422:$AY$1445,COLUMNS($D478:AU478),FALSE))</f>
        <v>859.15505654423532</v>
      </c>
      <c r="AV478" s="311">
        <f>IF(AU478="Neg","Neg",AU478*VLOOKUP($D478,$D$1422:$AY$1445,COLUMNS($D478:AV478),FALSE))</f>
        <v>898.70704858300849</v>
      </c>
      <c r="AW478" s="311">
        <f>IF(AV478="Neg","Neg",AV478*VLOOKUP($D478,$D$1422:$AY$1445,COLUMNS($D478:AW478),FALSE))</f>
        <v>937.47760117654809</v>
      </c>
      <c r="AX478" s="311">
        <f>IF(AW478="Neg","Neg",AW478*VLOOKUP($D478,$D$1422:$AY$1445,COLUMNS($D478:AX478),FALSE))</f>
        <v>959.83792542018421</v>
      </c>
      <c r="AY478" s="311">
        <f>IF(AX478="Neg","Neg",AX478*VLOOKUP($D478,$D$1422:$AY$1445,COLUMNS($D478:AY478),FALSE))</f>
        <v>994.22126101045808</v>
      </c>
      <c r="AZ478" s="311">
        <f>IF(AY478="Neg","Neg",AY478*VLOOKUP($D478,$D$1422:AZ$1445,COLUMNS($D478:AZ478),FALSE))</f>
        <v>1034.183675076132</v>
      </c>
      <c r="BA478" s="311">
        <f>IF(AZ478="Neg","Neg",AZ478*VLOOKUP($D478,$D$1422:BA$1445,COLUMNS($D478:BA478),FALSE))</f>
        <v>1077.9227905863527</v>
      </c>
      <c r="BB478" s="311">
        <f>IF(BA478="Neg","Neg",BA478*VLOOKUP($D478,$D$1422:BB$1445,COLUMNS($D478:BB478),FALSE))</f>
        <v>1120.3794651995497</v>
      </c>
      <c r="BC478" s="311">
        <f>IF(BB478="Neg","Neg",BB478*VLOOKUP($D478,$D$1422:BC$1445,COLUMNS($D478:BC478),FALSE))</f>
        <v>1167.52989396578</v>
      </c>
    </row>
    <row r="479" spans="1:55">
      <c r="A479" s="304"/>
      <c r="B479" s="135" t="s">
        <v>1020</v>
      </c>
      <c r="C479" s="309" t="s">
        <v>465</v>
      </c>
      <c r="D479" s="166" t="s">
        <v>990</v>
      </c>
      <c r="E479" s="168"/>
      <c r="F479" s="168"/>
      <c r="G479" s="168"/>
      <c r="H479" s="168"/>
      <c r="I479" s="168"/>
      <c r="J479" s="168"/>
      <c r="K479" s="168"/>
      <c r="L479" s="168"/>
      <c r="M479" s="168"/>
      <c r="N479" s="310"/>
      <c r="O479" s="310"/>
      <c r="P479" s="310"/>
      <c r="Q479" s="310"/>
      <c r="R479" s="310"/>
      <c r="S479" s="310"/>
      <c r="T479" s="310"/>
      <c r="U479" s="310"/>
      <c r="V479" s="310"/>
      <c r="W479" s="310"/>
      <c r="X479" s="310"/>
      <c r="Y479" s="310"/>
      <c r="Z479" s="310"/>
      <c r="AA479" s="310"/>
      <c r="AB479" s="310"/>
      <c r="AC479" s="310"/>
      <c r="AD479" s="310"/>
      <c r="AE479" s="310"/>
      <c r="AF479" s="310"/>
      <c r="AG479" s="310"/>
      <c r="AH479" s="316"/>
      <c r="AI479" s="316"/>
      <c r="AJ479" s="310"/>
      <c r="AK479" s="310">
        <v>100</v>
      </c>
      <c r="AL479" s="310">
        <v>290</v>
      </c>
      <c r="AM479" s="310">
        <v>550</v>
      </c>
      <c r="AN479" s="311">
        <f>IF(AM479="Neg","Neg",AM479*VLOOKUP($D479,$D$1422:$AY$1445,COLUMNS($D479:AN479),FALSE))</f>
        <v>586.1431194278498</v>
      </c>
      <c r="AO479" s="311">
        <f>IF(AN479="Neg","Neg",AN479*VLOOKUP($D479,$D$1422:$AY$1445,COLUMNS($D479:AO479),FALSE))</f>
        <v>618.62464138263329</v>
      </c>
      <c r="AP479" s="311">
        <f>IF(AO479="Neg","Neg",AO479*VLOOKUP($D479,$D$1422:$AY$1445,COLUMNS($D479:AP479),FALSE))</f>
        <v>649.72743505522146</v>
      </c>
      <c r="AQ479" s="311">
        <f>IF(AP479="Neg","Neg",AP479*VLOOKUP($D479,$D$1422:$AY$1445,COLUMNS($D479:AQ479),FALSE))</f>
        <v>651.31704294590577</v>
      </c>
      <c r="AR479" s="311">
        <f>IF(AQ479="Neg","Neg",AQ479*VLOOKUP($D479,$D$1422:$AY$1445,COLUMNS($D479:AR479),FALSE))</f>
        <v>651.07541908238034</v>
      </c>
      <c r="AS479" s="311">
        <f>IF(AR479="Neg","Neg",AR479*VLOOKUP($D479,$D$1422:$AY$1445,COLUMNS($D479:AS479),FALSE))</f>
        <v>681.96170391668409</v>
      </c>
      <c r="AT479" s="311">
        <f>IF(AS479="Neg","Neg",AS479*VLOOKUP($D479,$D$1422:$AY$1445,COLUMNS($D479:AT479),FALSE))</f>
        <v>705.42736482762723</v>
      </c>
      <c r="AU479" s="311">
        <f>IF(AT479="Neg","Neg",AT479*VLOOKUP($D479,$D$1422:$AY$1445,COLUMNS($D479:AU479),FALSE))</f>
        <v>726.97735553742984</v>
      </c>
      <c r="AV479" s="311">
        <f>IF(AU479="Neg","Neg",AU479*VLOOKUP($D479,$D$1422:$AY$1445,COLUMNS($D479:AV479),FALSE))</f>
        <v>760.444425724084</v>
      </c>
      <c r="AW479" s="311">
        <f>IF(AV479="Neg","Neg",AV479*VLOOKUP($D479,$D$1422:$AY$1445,COLUMNS($D479:AW479),FALSE))</f>
        <v>793.25027791861748</v>
      </c>
      <c r="AX479" s="311">
        <f>IF(AW479="Neg","Neg",AW479*VLOOKUP($D479,$D$1422:$AY$1445,COLUMNS($D479:AX479),FALSE))</f>
        <v>812.17055227861727</v>
      </c>
      <c r="AY479" s="311">
        <f>IF(AX479="Neg","Neg",AX479*VLOOKUP($D479,$D$1422:$AY$1445,COLUMNS($D479:AY479),FALSE))</f>
        <v>841.2641439319259</v>
      </c>
      <c r="AZ479" s="311">
        <f>IF(AY479="Neg","Neg",AY479*VLOOKUP($D479,$D$1422:AZ$1445,COLUMNS($D479:AZ479),FALSE))</f>
        <v>875.07849429518831</v>
      </c>
      <c r="BA479" s="311">
        <f>IF(AZ479="Neg","Neg",AZ479*VLOOKUP($D479,$D$1422:BA$1445,COLUMNS($D479:BA479),FALSE))</f>
        <v>912.08851511152898</v>
      </c>
      <c r="BB479" s="311">
        <f>IF(BA479="Neg","Neg",BA479*VLOOKUP($D479,$D$1422:BB$1445,COLUMNS($D479:BB479),FALSE))</f>
        <v>948.01339363038801</v>
      </c>
      <c r="BC479" s="311">
        <f>IF(BB479="Neg","Neg",BB479*VLOOKUP($D479,$D$1422:BC$1445,COLUMNS($D479:BC479),FALSE))</f>
        <v>987.90991027873679</v>
      </c>
    </row>
    <row r="480" spans="1:55">
      <c r="A480" s="304"/>
      <c r="B480" s="135" t="s">
        <v>1020</v>
      </c>
      <c r="C480" s="309" t="s">
        <v>146</v>
      </c>
      <c r="D480" s="166" t="s">
        <v>257</v>
      </c>
      <c r="E480" s="168"/>
      <c r="F480" s="168"/>
      <c r="G480" s="168"/>
      <c r="H480" s="168"/>
      <c r="I480" s="168"/>
      <c r="J480" s="168"/>
      <c r="K480" s="168"/>
      <c r="L480" s="168"/>
      <c r="M480" s="168"/>
      <c r="N480" s="310"/>
      <c r="O480" s="310"/>
      <c r="P480" s="310"/>
      <c r="Q480" s="310"/>
      <c r="R480" s="310"/>
      <c r="S480" s="310"/>
      <c r="T480" s="310"/>
      <c r="U480" s="310"/>
      <c r="V480" s="310"/>
      <c r="W480" s="310"/>
      <c r="X480" s="310"/>
      <c r="Y480" s="310"/>
      <c r="Z480" s="310"/>
      <c r="AA480" s="310"/>
      <c r="AB480" s="310"/>
      <c r="AC480" s="310"/>
      <c r="AD480" s="310"/>
      <c r="AE480" s="310"/>
      <c r="AF480" s="310"/>
      <c r="AG480" s="310"/>
      <c r="AH480" s="316"/>
      <c r="AI480" s="316"/>
      <c r="AJ480" s="310"/>
      <c r="AK480" s="310">
        <v>65</v>
      </c>
      <c r="AL480" s="310">
        <v>75</v>
      </c>
      <c r="AM480" s="310">
        <v>95</v>
      </c>
      <c r="AN480" s="311">
        <f>IF(AM480="Neg","Neg",AM480*VLOOKUP($D480,$D$1422:$AY$1445,COLUMNS($D480:AN480),FALSE))</f>
        <v>101.24290244662861</v>
      </c>
      <c r="AO480" s="311">
        <f>IF(AN480="Neg","Neg",AN480*VLOOKUP($D480,$D$1422:$AY$1445,COLUMNS($D480:AO480),FALSE))</f>
        <v>106.85334714790939</v>
      </c>
      <c r="AP480" s="311">
        <f>IF(AO480="Neg","Neg",AO480*VLOOKUP($D480,$D$1422:$AY$1445,COLUMNS($D480:AP480),FALSE))</f>
        <v>112.22564787317462</v>
      </c>
      <c r="AQ480" s="311">
        <f>IF(AP480="Neg","Neg",AP480*VLOOKUP($D480,$D$1422:$AY$1445,COLUMNS($D480:AQ480),FALSE))</f>
        <v>112.50021650883828</v>
      </c>
      <c r="AR480" s="311">
        <f>IF(AQ480="Neg","Neg",AQ480*VLOOKUP($D480,$D$1422:$AY$1445,COLUMNS($D480:AR480),FALSE))</f>
        <v>112.4584814778657</v>
      </c>
      <c r="AS480" s="311">
        <f>IF(AR480="Neg","Neg",AR480*VLOOKUP($D480,$D$1422:$AY$1445,COLUMNS($D480:AS480),FALSE))</f>
        <v>117.79338522197271</v>
      </c>
      <c r="AT480" s="311">
        <f>IF(AS480="Neg","Neg",AS480*VLOOKUP($D480,$D$1422:$AY$1445,COLUMNS($D480:AT480),FALSE))</f>
        <v>121.84654483386289</v>
      </c>
      <c r="AU480" s="311">
        <f>IF(AT480="Neg","Neg",AT480*VLOOKUP($D480,$D$1422:$AY$1445,COLUMNS($D480:AU480),FALSE))</f>
        <v>125.56881595646516</v>
      </c>
      <c r="AV480" s="311">
        <f>IF(AU480="Neg","Neg",AU480*VLOOKUP($D480,$D$1422:$AY$1445,COLUMNS($D480:AV480),FALSE))</f>
        <v>131.34949171597816</v>
      </c>
      <c r="AW480" s="311">
        <f>IF(AV480="Neg","Neg",AV480*VLOOKUP($D480,$D$1422:$AY$1445,COLUMNS($D480:AW480),FALSE))</f>
        <v>137.01595709503394</v>
      </c>
      <c r="AX480" s="311">
        <f>IF(AW480="Neg","Neg",AW480*VLOOKUP($D480,$D$1422:$AY$1445,COLUMNS($D480:AX480),FALSE))</f>
        <v>140.28400448448843</v>
      </c>
      <c r="AY480" s="311">
        <f>IF(AX480="Neg","Neg",AX480*VLOOKUP($D480,$D$1422:$AY$1445,COLUMNS($D480:AY480),FALSE))</f>
        <v>145.30926122460536</v>
      </c>
      <c r="AZ480" s="311">
        <f>IF(AY480="Neg","Neg",AY480*VLOOKUP($D480,$D$1422:AZ$1445,COLUMNS($D480:AZ480),FALSE))</f>
        <v>151.14992174189615</v>
      </c>
      <c r="BA480" s="311">
        <f>IF(AZ480="Neg","Neg",AZ480*VLOOKUP($D480,$D$1422:BA$1445,COLUMNS($D480:BA480),FALSE))</f>
        <v>157.54256170108226</v>
      </c>
      <c r="BB480" s="311">
        <f>IF(BA480="Neg","Neg",BA480*VLOOKUP($D480,$D$1422:BB$1445,COLUMNS($D480:BB480),FALSE))</f>
        <v>163.74776799070338</v>
      </c>
      <c r="BC480" s="311">
        <f>IF(BB480="Neg","Neg",BB480*VLOOKUP($D480,$D$1422:BC$1445,COLUMNS($D480:BC480),FALSE))</f>
        <v>170.6389845026909</v>
      </c>
    </row>
    <row r="481" spans="1:55">
      <c r="A481" s="304"/>
      <c r="B481" s="135" t="s">
        <v>1020</v>
      </c>
      <c r="C481" s="309" t="s">
        <v>466</v>
      </c>
      <c r="D481" s="166" t="s">
        <v>268</v>
      </c>
      <c r="E481" s="168"/>
      <c r="F481" s="168"/>
      <c r="G481" s="168"/>
      <c r="H481" s="168"/>
      <c r="I481" s="168"/>
      <c r="J481" s="168"/>
      <c r="K481" s="168"/>
      <c r="L481" s="168"/>
      <c r="M481" s="168"/>
      <c r="N481" s="310"/>
      <c r="O481" s="310"/>
      <c r="P481" s="310"/>
      <c r="Q481" s="310"/>
      <c r="R481" s="310"/>
      <c r="S481" s="310"/>
      <c r="T481" s="310"/>
      <c r="U481" s="310"/>
      <c r="V481" s="310"/>
      <c r="W481" s="310"/>
      <c r="X481" s="310"/>
      <c r="Y481" s="310"/>
      <c r="Z481" s="310"/>
      <c r="AA481" s="310"/>
      <c r="AB481" s="310"/>
      <c r="AC481" s="310"/>
      <c r="AD481" s="310"/>
      <c r="AE481" s="310"/>
      <c r="AF481" s="310"/>
      <c r="AG481" s="310"/>
      <c r="AH481" s="316"/>
      <c r="AI481" s="316"/>
      <c r="AJ481" s="310"/>
      <c r="AK481" s="310">
        <v>-15</v>
      </c>
      <c r="AL481" s="310">
        <v>-25</v>
      </c>
      <c r="AM481" s="310">
        <v>-30</v>
      </c>
      <c r="AN481" s="311">
        <f>IF(AM481="Neg","Neg",AM481*VLOOKUP($D481,$D$1422:$AY$1445,COLUMNS($D481:AN481),FALSE))</f>
        <v>-31.971442877882716</v>
      </c>
      <c r="AO481" s="311">
        <f>IF(AN481="Neg","Neg",AN481*VLOOKUP($D481,$D$1422:$AY$1445,COLUMNS($D481:AO481),FALSE))</f>
        <v>-33.743162257234538</v>
      </c>
      <c r="AP481" s="311">
        <f>IF(AO481="Neg","Neg",AO481*VLOOKUP($D481,$D$1422:$AY$1445,COLUMNS($D481:AP481),FALSE))</f>
        <v>-35.439678275739347</v>
      </c>
      <c r="AQ481" s="311">
        <f>IF(AP481="Neg","Neg",AP481*VLOOKUP($D481,$D$1422:$AY$1445,COLUMNS($D481:AQ481),FALSE))</f>
        <v>-35.526384160685765</v>
      </c>
      <c r="AR481" s="311">
        <f>IF(AQ481="Neg","Neg",AQ481*VLOOKUP($D481,$D$1422:$AY$1445,COLUMNS($D481:AR481),FALSE))</f>
        <v>-35.513204677220742</v>
      </c>
      <c r="AS481" s="311">
        <f>IF(AR481="Neg","Neg",AR481*VLOOKUP($D481,$D$1422:$AY$1445,COLUMNS($D481:AS481),FALSE))</f>
        <v>-37.197911122728222</v>
      </c>
      <c r="AT481" s="311">
        <f>IF(AS481="Neg","Neg",AS481*VLOOKUP($D481,$D$1422:$AY$1445,COLUMNS($D481:AT481),FALSE))</f>
        <v>-38.477856263325123</v>
      </c>
      <c r="AU481" s="311">
        <f>IF(AT481="Neg","Neg",AT481*VLOOKUP($D481,$D$1422:$AY$1445,COLUMNS($D481:AU481),FALSE))</f>
        <v>-39.653310302041625</v>
      </c>
      <c r="AV481" s="311">
        <f>IF(AU481="Neg","Neg",AU481*VLOOKUP($D481,$D$1422:$AY$1445,COLUMNS($D481:AV481),FALSE))</f>
        <v>-41.478786857677306</v>
      </c>
      <c r="AW481" s="311">
        <f>IF(AV481="Neg","Neg",AV481*VLOOKUP($D481,$D$1422:$AY$1445,COLUMNS($D481:AW481),FALSE))</f>
        <v>-43.268196977379134</v>
      </c>
      <c r="AX481" s="311">
        <f>IF(AW481="Neg","Neg",AW481*VLOOKUP($D481,$D$1422:$AY$1445,COLUMNS($D481:AX481),FALSE))</f>
        <v>-44.300211942470028</v>
      </c>
      <c r="AY481" s="311">
        <f>IF(AX481="Neg","Neg",AX481*VLOOKUP($D481,$D$1422:$AY$1445,COLUMNS($D481:AY481),FALSE))</f>
        <v>-45.887135123559588</v>
      </c>
      <c r="AZ481" s="311">
        <f>IF(AY481="Neg","Neg",AY481*VLOOKUP($D481,$D$1422:AZ$1445,COLUMNS($D481:AZ481),FALSE))</f>
        <v>-47.731554234282996</v>
      </c>
      <c r="BA481" s="311">
        <f>IF(AZ481="Neg","Neg",AZ481*VLOOKUP($D481,$D$1422:BA$1445,COLUMNS($D481:BA481),FALSE))</f>
        <v>-49.750282642447033</v>
      </c>
      <c r="BB481" s="311">
        <f>IF(BA481="Neg","Neg",BA481*VLOOKUP($D481,$D$1422:BB$1445,COLUMNS($D481:BB481),FALSE))</f>
        <v>-51.709821470748437</v>
      </c>
      <c r="BC481" s="311">
        <f>IF(BB481="Neg","Neg",BB481*VLOOKUP($D481,$D$1422:BC$1445,COLUMNS($D481:BC481),FALSE))</f>
        <v>-53.885995106112915</v>
      </c>
    </row>
    <row r="482" spans="1:55">
      <c r="A482" s="304"/>
      <c r="B482" s="135" t="s">
        <v>1020</v>
      </c>
      <c r="C482" s="309" t="s">
        <v>467</v>
      </c>
      <c r="D482" s="166" t="s">
        <v>791</v>
      </c>
      <c r="E482" s="168"/>
      <c r="F482" s="168"/>
      <c r="G482" s="168"/>
      <c r="H482" s="168"/>
      <c r="I482" s="168"/>
      <c r="J482" s="168"/>
      <c r="K482" s="168"/>
      <c r="L482" s="168"/>
      <c r="M482" s="168"/>
      <c r="N482" s="310"/>
      <c r="O482" s="310"/>
      <c r="P482" s="310"/>
      <c r="Q482" s="310"/>
      <c r="R482" s="310"/>
      <c r="S482" s="310"/>
      <c r="T482" s="310"/>
      <c r="U482" s="310"/>
      <c r="V482" s="310"/>
      <c r="W482" s="310"/>
      <c r="X482" s="310"/>
      <c r="Y482" s="310"/>
      <c r="Z482" s="310"/>
      <c r="AA482" s="310"/>
      <c r="AB482" s="310"/>
      <c r="AC482" s="310"/>
      <c r="AD482" s="310"/>
      <c r="AE482" s="310"/>
      <c r="AF482" s="310"/>
      <c r="AG482" s="310"/>
      <c r="AH482" s="316"/>
      <c r="AI482" s="316"/>
      <c r="AJ482" s="310"/>
      <c r="AK482" s="310">
        <v>-20</v>
      </c>
      <c r="AL482" s="310">
        <v>-40</v>
      </c>
      <c r="AM482" s="310">
        <v>-40</v>
      </c>
      <c r="AN482" s="311">
        <f>IF(AM482="Neg","Neg",AM482*VLOOKUP($D482,$D$1422:$AY$1445,COLUMNS($D482:AN482),FALSE))</f>
        <v>-42.628590503843625</v>
      </c>
      <c r="AO482" s="311">
        <f>IF(AN482="Neg","Neg",AN482*VLOOKUP($D482,$D$1422:$AY$1445,COLUMNS($D482:AO482),FALSE))</f>
        <v>-44.990883009646062</v>
      </c>
      <c r="AP482" s="311">
        <f>IF(AO482="Neg","Neg",AO482*VLOOKUP($D482,$D$1422:$AY$1445,COLUMNS($D482:AP482),FALSE))</f>
        <v>-47.252904367652476</v>
      </c>
      <c r="AQ482" s="311">
        <f>IF(AP482="Neg","Neg",AP482*VLOOKUP($D482,$D$1422:$AY$1445,COLUMNS($D482:AQ482),FALSE))</f>
        <v>-47.368512214247694</v>
      </c>
      <c r="AR482" s="311">
        <f>IF(AQ482="Neg","Neg",AQ482*VLOOKUP($D482,$D$1422:$AY$1445,COLUMNS($D482:AR482),FALSE))</f>
        <v>-47.350939569627663</v>
      </c>
      <c r="AS482" s="311">
        <f>IF(AR482="Neg","Neg",AR482*VLOOKUP($D482,$D$1422:$AY$1445,COLUMNS($D482:AS482),FALSE))</f>
        <v>-49.597214830304303</v>
      </c>
      <c r="AT482" s="311">
        <f>IF(AS482="Neg","Neg",AS482*VLOOKUP($D482,$D$1422:$AY$1445,COLUMNS($D482:AT482),FALSE))</f>
        <v>-51.303808351100173</v>
      </c>
      <c r="AU482" s="311">
        <f>IF(AT482="Neg","Neg",AT482*VLOOKUP($D482,$D$1422:$AY$1445,COLUMNS($D482:AU482),FALSE))</f>
        <v>-52.871080402722178</v>
      </c>
      <c r="AV482" s="311">
        <f>IF(AU482="Neg","Neg",AU482*VLOOKUP($D482,$D$1422:$AY$1445,COLUMNS($D482:AV482),FALSE))</f>
        <v>-55.305049143569754</v>
      </c>
      <c r="AW482" s="311">
        <f>IF(AV482="Neg","Neg",AV482*VLOOKUP($D482,$D$1422:$AY$1445,COLUMNS($D482:AW482),FALSE))</f>
        <v>-57.69092930317219</v>
      </c>
      <c r="AX482" s="311">
        <f>IF(AW482="Neg","Neg",AW482*VLOOKUP($D482,$D$1422:$AY$1445,COLUMNS($D482:AX482),FALSE))</f>
        <v>-59.066949256626721</v>
      </c>
      <c r="AY482" s="311">
        <f>IF(AX482="Neg","Neg",AX482*VLOOKUP($D482,$D$1422:$AY$1445,COLUMNS($D482:AY482),FALSE))</f>
        <v>-61.182846831412803</v>
      </c>
      <c r="AZ482" s="311">
        <f>IF(AY482="Neg","Neg",AY482*VLOOKUP($D482,$D$1422:AZ$1445,COLUMNS($D482:AZ482),FALSE))</f>
        <v>-63.642072312377344</v>
      </c>
      <c r="BA482" s="311">
        <f>IF(AZ482="Neg","Neg",AZ482*VLOOKUP($D482,$D$1422:BA$1445,COLUMNS($D482:BA482),FALSE))</f>
        <v>-66.333710189929391</v>
      </c>
      <c r="BB482" s="311">
        <f>IF(BA482="Neg","Neg",BA482*VLOOKUP($D482,$D$1422:BB$1445,COLUMNS($D482:BB482),FALSE))</f>
        <v>-68.946428627664588</v>
      </c>
      <c r="BC482" s="311">
        <f>IF(BB482="Neg","Neg",BB482*VLOOKUP($D482,$D$1422:BC$1445,COLUMNS($D482:BC482),FALSE))</f>
        <v>-71.84799347481723</v>
      </c>
    </row>
    <row r="483" spans="1:55">
      <c r="A483" s="304"/>
      <c r="B483" s="135" t="s">
        <v>1020</v>
      </c>
      <c r="C483" s="309" t="s">
        <v>800</v>
      </c>
      <c r="D483" s="166" t="s">
        <v>780</v>
      </c>
      <c r="E483" s="168"/>
      <c r="F483" s="168"/>
      <c r="G483" s="168"/>
      <c r="H483" s="168"/>
      <c r="I483" s="168"/>
      <c r="J483" s="168"/>
      <c r="K483" s="168"/>
      <c r="L483" s="168"/>
      <c r="M483" s="168"/>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6"/>
      <c r="AI483" s="316"/>
      <c r="AJ483" s="310"/>
      <c r="AK483" s="310">
        <v>-30</v>
      </c>
      <c r="AL483" s="310">
        <v>-35</v>
      </c>
      <c r="AM483" s="310">
        <v>-35</v>
      </c>
      <c r="AN483" s="311">
        <f>IF(AM483="Neg","Neg",AM483*VLOOKUP($D483,$D$1422:$AY$1445,COLUMNS($D483:AN483),FALSE))</f>
        <v>-37.300016690863167</v>
      </c>
      <c r="AO483" s="311">
        <f>IF(AN483="Neg","Neg",AN483*VLOOKUP($D483,$D$1422:$AY$1445,COLUMNS($D483:AO483),FALSE))</f>
        <v>-39.3670226334403</v>
      </c>
      <c r="AP483" s="311">
        <f>IF(AO483="Neg","Neg",AO483*VLOOKUP($D483,$D$1422:$AY$1445,COLUMNS($D483:AP483),FALSE))</f>
        <v>-41.346291321695915</v>
      </c>
      <c r="AQ483" s="311">
        <f>IF(AP483="Neg","Neg",AP483*VLOOKUP($D483,$D$1422:$AY$1445,COLUMNS($D483:AQ483),FALSE))</f>
        <v>-41.447448187466733</v>
      </c>
      <c r="AR483" s="311">
        <f>IF(AQ483="Neg","Neg",AQ483*VLOOKUP($D483,$D$1422:$AY$1445,COLUMNS($D483:AR483),FALSE))</f>
        <v>-41.432072123424206</v>
      </c>
      <c r="AS483" s="311">
        <f>IF(AR483="Neg","Neg",AR483*VLOOKUP($D483,$D$1422:$AY$1445,COLUMNS($D483:AS483),FALSE))</f>
        <v>-43.397562976516262</v>
      </c>
      <c r="AT483" s="311">
        <f>IF(AS483="Neg","Neg",AS483*VLOOKUP($D483,$D$1422:$AY$1445,COLUMNS($D483:AT483),FALSE))</f>
        <v>-44.890832307212648</v>
      </c>
      <c r="AU483" s="311">
        <f>IF(AT483="Neg","Neg",AT483*VLOOKUP($D483,$D$1422:$AY$1445,COLUMNS($D483:AU483),FALSE))</f>
        <v>-46.262195352381902</v>
      </c>
      <c r="AV483" s="311">
        <f>IF(AU483="Neg","Neg",AU483*VLOOKUP($D483,$D$1422:$AY$1445,COLUMNS($D483:AV483),FALSE))</f>
        <v>-48.391918000623534</v>
      </c>
      <c r="AW483" s="311">
        <f>IF(AV483="Neg","Neg",AV483*VLOOKUP($D483,$D$1422:$AY$1445,COLUMNS($D483:AW483),FALSE))</f>
        <v>-50.479563140275665</v>
      </c>
      <c r="AX483" s="311">
        <f>IF(AW483="Neg","Neg",AW483*VLOOKUP($D483,$D$1422:$AY$1445,COLUMNS($D483:AX483),FALSE))</f>
        <v>-51.683580599548378</v>
      </c>
      <c r="AY483" s="311">
        <f>IF(AX483="Neg","Neg",AX483*VLOOKUP($D483,$D$1422:$AY$1445,COLUMNS($D483:AY483),FALSE))</f>
        <v>-53.534990977486203</v>
      </c>
      <c r="AZ483" s="311">
        <f>IF(AY483="Neg","Neg",AY483*VLOOKUP($D483,$D$1422:AZ$1445,COLUMNS($D483:AZ483),FALSE))</f>
        <v>-55.686813273330174</v>
      </c>
      <c r="BA483" s="311">
        <f>IF(AZ483="Neg","Neg",AZ483*VLOOKUP($D483,$D$1422:BA$1445,COLUMNS($D483:BA483),FALSE))</f>
        <v>-58.041996416188212</v>
      </c>
      <c r="BB483" s="311">
        <f>IF(BA483="Neg","Neg",BA483*VLOOKUP($D483,$D$1422:BB$1445,COLUMNS($D483:BB483),FALSE))</f>
        <v>-60.328125049206513</v>
      </c>
      <c r="BC483" s="311">
        <f>IF(BB483="Neg","Neg",BB483*VLOOKUP($D483,$D$1422:BC$1445,COLUMNS($D483:BC483),FALSE))</f>
        <v>-62.866994290465065</v>
      </c>
    </row>
    <row r="484" spans="1:55">
      <c r="A484" s="304"/>
      <c r="B484" s="135" t="s">
        <v>1020</v>
      </c>
      <c r="C484" s="309" t="s">
        <v>468</v>
      </c>
      <c r="D484" s="166" t="s">
        <v>990</v>
      </c>
      <c r="E484" s="168"/>
      <c r="F484" s="168"/>
      <c r="G484" s="168"/>
      <c r="H484" s="168"/>
      <c r="I484" s="168"/>
      <c r="J484" s="168"/>
      <c r="K484" s="168"/>
      <c r="L484" s="168"/>
      <c r="M484" s="168"/>
      <c r="N484" s="310"/>
      <c r="O484" s="310"/>
      <c r="P484" s="310"/>
      <c r="Q484" s="310"/>
      <c r="R484" s="310"/>
      <c r="S484" s="310"/>
      <c r="T484" s="310"/>
      <c r="U484" s="310"/>
      <c r="V484" s="310"/>
      <c r="W484" s="310"/>
      <c r="X484" s="310"/>
      <c r="Y484" s="310"/>
      <c r="Z484" s="310"/>
      <c r="AA484" s="310"/>
      <c r="AB484" s="310"/>
      <c r="AC484" s="310"/>
      <c r="AD484" s="310"/>
      <c r="AE484" s="310"/>
      <c r="AF484" s="310"/>
      <c r="AG484" s="310"/>
      <c r="AH484" s="316"/>
      <c r="AI484" s="316"/>
      <c r="AJ484" s="310"/>
      <c r="AK484" s="310">
        <v>-395</v>
      </c>
      <c r="AL484" s="310">
        <v>-415</v>
      </c>
      <c r="AM484" s="310">
        <v>-420</v>
      </c>
      <c r="AN484" s="311">
        <f>IF(AM484="Neg","Neg",AM484*VLOOKUP($D484,$D$1422:$AY$1445,COLUMNS($D484:AN484),FALSE))</f>
        <v>-447.60020029035803</v>
      </c>
      <c r="AO484" s="311">
        <f>IF(AN484="Neg","Neg",AN484*VLOOKUP($D484,$D$1422:$AY$1445,COLUMNS($D484:AO484),FALSE))</f>
        <v>-472.4042716012836</v>
      </c>
      <c r="AP484" s="311">
        <f>IF(AO484="Neg","Neg",AO484*VLOOKUP($D484,$D$1422:$AY$1445,COLUMNS($D484:AP484),FALSE))</f>
        <v>-496.15549586035092</v>
      </c>
      <c r="AQ484" s="311">
        <f>IF(AP484="Neg","Neg",AP484*VLOOKUP($D484,$D$1422:$AY$1445,COLUMNS($D484:AQ484),FALSE))</f>
        <v>-497.36937824960074</v>
      </c>
      <c r="AR484" s="311">
        <f>IF(AQ484="Neg","Neg",AQ484*VLOOKUP($D484,$D$1422:$AY$1445,COLUMNS($D484:AR484),FALSE))</f>
        <v>-497.18486548109041</v>
      </c>
      <c r="AS484" s="311">
        <f>IF(AR484="Neg","Neg",AR484*VLOOKUP($D484,$D$1422:$AY$1445,COLUMNS($D484:AS484),FALSE))</f>
        <v>-520.77075571819512</v>
      </c>
      <c r="AT484" s="311">
        <f>IF(AS484="Neg","Neg",AS484*VLOOKUP($D484,$D$1422:$AY$1445,COLUMNS($D484:AT484),FALSE))</f>
        <v>-538.68998768655172</v>
      </c>
      <c r="AU484" s="311">
        <f>IF(AT484="Neg","Neg",AT484*VLOOKUP($D484,$D$1422:$AY$1445,COLUMNS($D484:AU484),FALSE))</f>
        <v>-555.14634422858273</v>
      </c>
      <c r="AV484" s="311">
        <f>IF(AU484="Neg","Neg",AU484*VLOOKUP($D484,$D$1422:$AY$1445,COLUMNS($D484:AV484),FALSE))</f>
        <v>-580.70301600748235</v>
      </c>
      <c r="AW484" s="311">
        <f>IF(AV484="Neg","Neg",AV484*VLOOKUP($D484,$D$1422:$AY$1445,COLUMNS($D484:AW484),FALSE))</f>
        <v>-605.75475768330796</v>
      </c>
      <c r="AX484" s="311">
        <f>IF(AW484="Neg","Neg",AW484*VLOOKUP($D484,$D$1422:$AY$1445,COLUMNS($D484:AX484),FALSE))</f>
        <v>-620.20296719458054</v>
      </c>
      <c r="AY484" s="311">
        <f>IF(AX484="Neg","Neg",AX484*VLOOKUP($D484,$D$1422:$AY$1445,COLUMNS($D484:AY484),FALSE))</f>
        <v>-642.41989172983438</v>
      </c>
      <c r="AZ484" s="311">
        <f>IF(AY484="Neg","Neg",AY484*VLOOKUP($D484,$D$1422:AZ$1445,COLUMNS($D484:AZ484),FALSE))</f>
        <v>-668.24175927996203</v>
      </c>
      <c r="BA484" s="311">
        <f>IF(AZ484="Neg","Neg",AZ484*VLOOKUP($D484,$D$1422:BA$1445,COLUMNS($D484:BA484),FALSE))</f>
        <v>-696.50395699425849</v>
      </c>
      <c r="BB484" s="311">
        <f>IF(BA484="Neg","Neg",BA484*VLOOKUP($D484,$D$1422:BB$1445,COLUMNS($D484:BB484),FALSE))</f>
        <v>-723.93750059047807</v>
      </c>
      <c r="BC484" s="311">
        <f>IF(BB484="Neg","Neg",BB484*VLOOKUP($D484,$D$1422:BC$1445,COLUMNS($D484:BC484),FALSE))</f>
        <v>-754.40393148558076</v>
      </c>
    </row>
    <row r="485" spans="1:55">
      <c r="A485" s="304"/>
      <c r="B485" s="135" t="s">
        <v>1020</v>
      </c>
      <c r="C485" s="309" t="s">
        <v>300</v>
      </c>
      <c r="D485" s="166" t="s">
        <v>230</v>
      </c>
      <c r="E485" s="168"/>
      <c r="F485" s="168"/>
      <c r="G485" s="168"/>
      <c r="H485" s="168"/>
      <c r="I485" s="168"/>
      <c r="J485" s="168"/>
      <c r="K485" s="168"/>
      <c r="L485" s="168"/>
      <c r="M485" s="168"/>
      <c r="N485" s="310"/>
      <c r="O485" s="310"/>
      <c r="P485" s="310"/>
      <c r="Q485" s="310"/>
      <c r="R485" s="310"/>
      <c r="S485" s="310"/>
      <c r="T485" s="310"/>
      <c r="U485" s="310"/>
      <c r="V485" s="310"/>
      <c r="W485" s="310"/>
      <c r="X485" s="310"/>
      <c r="Y485" s="310"/>
      <c r="Z485" s="310"/>
      <c r="AA485" s="310"/>
      <c r="AB485" s="310"/>
      <c r="AC485" s="310"/>
      <c r="AD485" s="310"/>
      <c r="AE485" s="310"/>
      <c r="AF485" s="310"/>
      <c r="AG485" s="310"/>
      <c r="AH485" s="316"/>
      <c r="AI485" s="316"/>
      <c r="AJ485" s="310"/>
      <c r="AK485" s="310">
        <v>-30</v>
      </c>
      <c r="AL485" s="310">
        <v>-90</v>
      </c>
      <c r="AM485" s="310">
        <v>-95</v>
      </c>
      <c r="AN485" s="311">
        <f>IF(AM485="Neg","Neg",AM485*VLOOKUP($D485,$D$1422:$AY$1445,COLUMNS($D485:AN485),FALSE))</f>
        <v>-101.24290244662861</v>
      </c>
      <c r="AO485" s="311">
        <f>IF(AN485="Neg","Neg",AN485*VLOOKUP($D485,$D$1422:$AY$1445,COLUMNS($D485:AO485),FALSE))</f>
        <v>-106.85334714790939</v>
      </c>
      <c r="AP485" s="311">
        <f>IF(AO485="Neg","Neg",AO485*VLOOKUP($D485,$D$1422:$AY$1445,COLUMNS($D485:AP485),FALSE))</f>
        <v>-112.22564787317462</v>
      </c>
      <c r="AQ485" s="311">
        <f>IF(AP485="Neg","Neg",AP485*VLOOKUP($D485,$D$1422:$AY$1445,COLUMNS($D485:AQ485),FALSE))</f>
        <v>-112.50021650883828</v>
      </c>
      <c r="AR485" s="311">
        <f>IF(AQ485="Neg","Neg",AQ485*VLOOKUP($D485,$D$1422:$AY$1445,COLUMNS($D485:AR485),FALSE))</f>
        <v>-112.4584814778657</v>
      </c>
      <c r="AS485" s="311">
        <f>IF(AR485="Neg","Neg",AR485*VLOOKUP($D485,$D$1422:$AY$1445,COLUMNS($D485:AS485),FALSE))</f>
        <v>-117.79338522197271</v>
      </c>
      <c r="AT485" s="311">
        <f>IF(AS485="Neg","Neg",AS485*VLOOKUP($D485,$D$1422:$AY$1445,COLUMNS($D485:AT485),FALSE))</f>
        <v>-121.84654483386289</v>
      </c>
      <c r="AU485" s="311">
        <f>IF(AT485="Neg","Neg",AT485*VLOOKUP($D485,$D$1422:$AY$1445,COLUMNS($D485:AU485),FALSE))</f>
        <v>-125.56881595646516</v>
      </c>
      <c r="AV485" s="311">
        <f>IF(AU485="Neg","Neg",AU485*VLOOKUP($D485,$D$1422:$AY$1445,COLUMNS($D485:AV485),FALSE))</f>
        <v>-131.34949171597816</v>
      </c>
      <c r="AW485" s="311">
        <f>IF(AV485="Neg","Neg",AV485*VLOOKUP($D485,$D$1422:$AY$1445,COLUMNS($D485:AW485),FALSE))</f>
        <v>-137.01595709503394</v>
      </c>
      <c r="AX485" s="311">
        <f>IF(AW485="Neg","Neg",AW485*VLOOKUP($D485,$D$1422:$AY$1445,COLUMNS($D485:AX485),FALSE))</f>
        <v>-140.28400448448843</v>
      </c>
      <c r="AY485" s="311">
        <f>IF(AX485="Neg","Neg",AX485*VLOOKUP($D485,$D$1422:$AY$1445,COLUMNS($D485:AY485),FALSE))</f>
        <v>-145.30926122460536</v>
      </c>
      <c r="AZ485" s="311">
        <f>IF(AY485="Neg","Neg",AY485*VLOOKUP($D485,$D$1422:AZ$1445,COLUMNS($D485:AZ485),FALSE))</f>
        <v>-151.14992174189615</v>
      </c>
      <c r="BA485" s="311">
        <f>IF(AZ485="Neg","Neg",AZ485*VLOOKUP($D485,$D$1422:BA$1445,COLUMNS($D485:BA485),FALSE))</f>
        <v>-157.54256170108226</v>
      </c>
      <c r="BB485" s="311">
        <f>IF(BA485="Neg","Neg",BA485*VLOOKUP($D485,$D$1422:BB$1445,COLUMNS($D485:BB485),FALSE))</f>
        <v>-163.74776799070338</v>
      </c>
      <c r="BC485" s="311">
        <f>IF(BB485="Neg","Neg",BB485*VLOOKUP($D485,$D$1422:BC$1445,COLUMNS($D485:BC485),FALSE))</f>
        <v>-170.6389845026909</v>
      </c>
    </row>
    <row r="486" spans="1:55">
      <c r="A486" s="304"/>
      <c r="B486" s="135" t="s">
        <v>1020</v>
      </c>
      <c r="C486" s="309" t="s">
        <v>91</v>
      </c>
      <c r="D486" s="166" t="s">
        <v>91</v>
      </c>
      <c r="E486" s="168"/>
      <c r="F486" s="168"/>
      <c r="G486" s="168"/>
      <c r="H486" s="168"/>
      <c r="I486" s="168"/>
      <c r="J486" s="168"/>
      <c r="K486" s="168"/>
      <c r="L486" s="168"/>
      <c r="M486" s="168"/>
      <c r="N486" s="310"/>
      <c r="O486" s="310"/>
      <c r="P486" s="310"/>
      <c r="Q486" s="310"/>
      <c r="R486" s="310"/>
      <c r="S486" s="310"/>
      <c r="T486" s="310"/>
      <c r="U486" s="310"/>
      <c r="V486" s="310"/>
      <c r="W486" s="310"/>
      <c r="X486" s="310"/>
      <c r="Y486" s="310"/>
      <c r="Z486" s="310"/>
      <c r="AA486" s="310"/>
      <c r="AB486" s="310"/>
      <c r="AC486" s="310"/>
      <c r="AD486" s="310"/>
      <c r="AE486" s="310"/>
      <c r="AF486" s="310"/>
      <c r="AG486" s="310"/>
      <c r="AH486" s="316"/>
      <c r="AI486" s="316"/>
      <c r="AJ486" s="310"/>
      <c r="AK486" s="310">
        <v>-90</v>
      </c>
      <c r="AL486" s="310">
        <v>-95</v>
      </c>
      <c r="AM486" s="310">
        <v>-110</v>
      </c>
      <c r="AN486" s="311">
        <f>IF(AM486="Neg","Neg",AM486*VLOOKUP($D486,$D$1422:$AY$1445,COLUMNS($D486:AN486),FALSE))</f>
        <v>-117.22862388556996</v>
      </c>
      <c r="AO486" s="311">
        <f>IF(AN486="Neg","Neg",AN486*VLOOKUP($D486,$D$1422:$AY$1445,COLUMNS($D486:AO486),FALSE))</f>
        <v>-123.72492827652665</v>
      </c>
      <c r="AP486" s="311">
        <f>IF(AO486="Neg","Neg",AO486*VLOOKUP($D486,$D$1422:$AY$1445,COLUMNS($D486:AP486),FALSE))</f>
        <v>-129.94548701104429</v>
      </c>
      <c r="AQ486" s="311">
        <f>IF(AP486="Neg","Neg",AP486*VLOOKUP($D486,$D$1422:$AY$1445,COLUMNS($D486:AQ486),FALSE))</f>
        <v>-130.26340858918115</v>
      </c>
      <c r="AR486" s="311">
        <f>IF(AQ486="Neg","Neg",AQ486*VLOOKUP($D486,$D$1422:$AY$1445,COLUMNS($D486:AR486),FALSE))</f>
        <v>-130.21508381647607</v>
      </c>
      <c r="AS486" s="311">
        <f>IF(AR486="Neg","Neg",AR486*VLOOKUP($D486,$D$1422:$AY$1445,COLUMNS($D486:AS486),FALSE))</f>
        <v>-136.39234078333681</v>
      </c>
      <c r="AT486" s="311">
        <f>IF(AS486="Neg","Neg",AS486*VLOOKUP($D486,$D$1422:$AY$1445,COLUMNS($D486:AT486),FALSE))</f>
        <v>-141.08547296552544</v>
      </c>
      <c r="AU486" s="311">
        <f>IF(AT486="Neg","Neg",AT486*VLOOKUP($D486,$D$1422:$AY$1445,COLUMNS($D486:AU486),FALSE))</f>
        <v>-145.39547110748595</v>
      </c>
      <c r="AV486" s="311">
        <f>IF(AU486="Neg","Neg",AU486*VLOOKUP($D486,$D$1422:$AY$1445,COLUMNS($D486:AV486),FALSE))</f>
        <v>-152.08888514481677</v>
      </c>
      <c r="AW486" s="311">
        <f>IF(AV486="Neg","Neg",AV486*VLOOKUP($D486,$D$1422:$AY$1445,COLUMNS($D486:AW486),FALSE))</f>
        <v>-158.65005558372349</v>
      </c>
      <c r="AX486" s="311">
        <f>IF(AW486="Neg","Neg",AW486*VLOOKUP($D486,$D$1422:$AY$1445,COLUMNS($D486:AX486),FALSE))</f>
        <v>-162.43411045572344</v>
      </c>
      <c r="AY486" s="311">
        <f>IF(AX486="Neg","Neg",AX486*VLOOKUP($D486,$D$1422:$AY$1445,COLUMNS($D486:AY486),FALSE))</f>
        <v>-168.25282878638515</v>
      </c>
      <c r="AZ486" s="311">
        <f>IF(AY486="Neg","Neg",AY486*VLOOKUP($D486,$D$1422:AZ$1445,COLUMNS($D486:AZ486),FALSE))</f>
        <v>-175.01569885903763</v>
      </c>
      <c r="BA486" s="311">
        <f>IF(AZ486="Neg","Neg",AZ486*VLOOKUP($D486,$D$1422:BA$1445,COLUMNS($D486:BA486),FALSE))</f>
        <v>-182.41770302230574</v>
      </c>
      <c r="BB486" s="311">
        <f>IF(BA486="Neg","Neg",BA486*VLOOKUP($D486,$D$1422:BB$1445,COLUMNS($D486:BB486),FALSE))</f>
        <v>-189.60267872607756</v>
      </c>
      <c r="BC486" s="311">
        <f>IF(BB486="Neg","Neg",BB486*VLOOKUP($D486,$D$1422:BC$1445,COLUMNS($D486:BC486),FALSE))</f>
        <v>-197.58198205574729</v>
      </c>
    </row>
    <row r="487" spans="1:55">
      <c r="A487" s="304"/>
      <c r="B487" s="305" t="s">
        <v>1021</v>
      </c>
      <c r="C487" s="306" t="s">
        <v>469</v>
      </c>
      <c r="D487" s="305" t="s">
        <v>791</v>
      </c>
      <c r="E487" s="312"/>
      <c r="F487" s="312"/>
      <c r="G487" s="312"/>
      <c r="H487" s="312"/>
      <c r="I487" s="312"/>
      <c r="J487" s="312"/>
      <c r="K487" s="312"/>
      <c r="L487" s="312"/>
      <c r="M487" s="312"/>
      <c r="N487" s="307"/>
      <c r="O487" s="307"/>
      <c r="P487" s="307"/>
      <c r="Q487" s="307"/>
      <c r="R487" s="307"/>
      <c r="S487" s="307"/>
      <c r="T487" s="307"/>
      <c r="U487" s="307"/>
      <c r="V487" s="307"/>
      <c r="W487" s="307"/>
      <c r="X487" s="307"/>
      <c r="Y487" s="307"/>
      <c r="Z487" s="307"/>
      <c r="AA487" s="307"/>
      <c r="AB487" s="307"/>
      <c r="AC487" s="307"/>
      <c r="AD487" s="307"/>
      <c r="AE487" s="307"/>
      <c r="AF487" s="307"/>
      <c r="AG487" s="307"/>
      <c r="AH487" s="317"/>
      <c r="AI487" s="317"/>
      <c r="AJ487" s="317"/>
      <c r="AK487" s="307">
        <v>200</v>
      </c>
      <c r="AL487" s="307">
        <v>300</v>
      </c>
      <c r="AM487" s="307">
        <v>0</v>
      </c>
      <c r="AN487" s="307">
        <v>0</v>
      </c>
      <c r="AO487" s="308">
        <f>IF(AN487="Neg","Neg",AN487*VLOOKUP($D487,$D$1422:$AY$1445,COLUMNS($D487:AO487),FALSE))</f>
        <v>0</v>
      </c>
      <c r="AP487" s="308">
        <f>IF(AO487="Neg","Neg",AO487*VLOOKUP($D487,$D$1422:$AY$1445,COLUMNS($D487:AP487),FALSE))</f>
        <v>0</v>
      </c>
      <c r="AQ487" s="308">
        <f>IF(AP487="Neg","Neg",AP487*VLOOKUP($D487,$D$1422:$AY$1445,COLUMNS($D487:AQ487),FALSE))</f>
        <v>0</v>
      </c>
      <c r="AR487" s="308">
        <f>IF(AQ487="Neg","Neg",AQ487*VLOOKUP($D487,$D$1422:$AY$1445,COLUMNS($D487:AR487),FALSE))</f>
        <v>0</v>
      </c>
      <c r="AS487" s="308">
        <f>IF(AR487="Neg","Neg",AR487*VLOOKUP($D487,$D$1422:$AY$1445,COLUMNS($D487:AS487),FALSE))</f>
        <v>0</v>
      </c>
      <c r="AT487" s="308">
        <f>IF(AS487="Neg","Neg",AS487*VLOOKUP($D487,$D$1422:$AY$1445,COLUMNS($D487:AT487),FALSE))</f>
        <v>0</v>
      </c>
      <c r="AU487" s="308">
        <f>IF(AT487="Neg","Neg",AT487*VLOOKUP($D487,$D$1422:$AY$1445,COLUMNS($D487:AU487),FALSE))</f>
        <v>0</v>
      </c>
      <c r="AV487" s="308">
        <f>IF(AU487="Neg","Neg",AU487*VLOOKUP($D487,$D$1422:$AY$1445,COLUMNS($D487:AV487),FALSE))</f>
        <v>0</v>
      </c>
      <c r="AW487" s="308">
        <f>IF(AV487="Neg","Neg",AV487*VLOOKUP($D487,$D$1422:$AY$1445,COLUMNS($D487:AW487),FALSE))</f>
        <v>0</v>
      </c>
      <c r="AX487" s="308">
        <f>IF(AW487="Neg","Neg",AW487*VLOOKUP($D487,$D$1422:$AY$1445,COLUMNS($D487:AX487),FALSE))</f>
        <v>0</v>
      </c>
      <c r="AY487" s="308">
        <f>IF(AX487="Neg","Neg",AX487*VLOOKUP($D487,$D$1422:$AY$1445,COLUMNS($D487:AY487),FALSE))</f>
        <v>0</v>
      </c>
      <c r="AZ487" s="308">
        <f>IF(AY487="Neg","Neg",AY487*VLOOKUP($D487,$D$1422:AZ$1445,COLUMNS($D487:AZ487),FALSE))</f>
        <v>0</v>
      </c>
      <c r="BA487" s="308">
        <f>IF(AZ487="Neg","Neg",AZ487*VLOOKUP($D487,$D$1422:BA$1445,COLUMNS($D487:BA487),FALSE))</f>
        <v>0</v>
      </c>
      <c r="BB487" s="308">
        <f>IF(BA487="Neg","Neg",BA487*VLOOKUP($D487,$D$1422:BB$1445,COLUMNS($D487:BB487),FALSE))</f>
        <v>0</v>
      </c>
      <c r="BC487" s="308">
        <f>IF(BB487="Neg","Neg",BB487*VLOOKUP($D487,$D$1422:BC$1445,COLUMNS($D487:BC487),FALSE))</f>
        <v>0</v>
      </c>
    </row>
    <row r="488" spans="1:55">
      <c r="A488" s="304"/>
      <c r="B488" s="305" t="s">
        <v>1021</v>
      </c>
      <c r="C488" s="306" t="s">
        <v>470</v>
      </c>
      <c r="D488" s="305" t="s">
        <v>791</v>
      </c>
      <c r="E488" s="312"/>
      <c r="F488" s="312"/>
      <c r="G488" s="312"/>
      <c r="H488" s="312"/>
      <c r="I488" s="312"/>
      <c r="J488" s="312"/>
      <c r="K488" s="312"/>
      <c r="L488" s="312"/>
      <c r="M488" s="312"/>
      <c r="N488" s="307"/>
      <c r="O488" s="307"/>
      <c r="P488" s="307"/>
      <c r="Q488" s="307"/>
      <c r="R488" s="307"/>
      <c r="S488" s="307"/>
      <c r="T488" s="307"/>
      <c r="U488" s="307"/>
      <c r="V488" s="307"/>
      <c r="W488" s="307"/>
      <c r="X488" s="307"/>
      <c r="Y488" s="307"/>
      <c r="Z488" s="307"/>
      <c r="AA488" s="307"/>
      <c r="AB488" s="307"/>
      <c r="AC488" s="307"/>
      <c r="AD488" s="307"/>
      <c r="AE488" s="307"/>
      <c r="AF488" s="307"/>
      <c r="AG488" s="307"/>
      <c r="AH488" s="317"/>
      <c r="AI488" s="317"/>
      <c r="AJ488" s="317"/>
      <c r="AK488" s="307">
        <v>0</v>
      </c>
      <c r="AL488" s="307">
        <v>5</v>
      </c>
      <c r="AM488" s="307">
        <v>-45</v>
      </c>
      <c r="AN488" s="307">
        <v>-75</v>
      </c>
      <c r="AO488" s="308">
        <f>IF(AN488="Neg","Neg",AN488*VLOOKUP($D488,$D$1422:$AY$1445,COLUMNS($D488:AO488),FALSE))</f>
        <v>-79.156176308930682</v>
      </c>
      <c r="AP488" s="308">
        <f>IF(AO488="Neg","Neg",AO488*VLOOKUP($D488,$D$1422:$AY$1445,COLUMNS($D488:AP488),FALSE))</f>
        <v>-83.135937306076116</v>
      </c>
      <c r="AQ488" s="308">
        <f>IF(AP488="Neg","Neg",AP488*VLOOKUP($D488,$D$1422:$AY$1445,COLUMNS($D488:AQ488),FALSE))</f>
        <v>-83.339335738728025</v>
      </c>
      <c r="AR488" s="308">
        <f>IF(AQ488="Neg","Neg",AQ488*VLOOKUP($D488,$D$1422:$AY$1445,COLUMNS($D488:AR488),FALSE))</f>
        <v>-83.308418733710383</v>
      </c>
      <c r="AS488" s="308">
        <f>IF(AR488="Neg","Neg",AR488*VLOOKUP($D488,$D$1422:$AY$1445,COLUMNS($D488:AS488),FALSE))</f>
        <v>-87.260476321341798</v>
      </c>
      <c r="AT488" s="308">
        <f>IF(AS488="Neg","Neg",AS488*VLOOKUP($D488,$D$1422:$AY$1445,COLUMNS($D488:AT488),FALSE))</f>
        <v>-90.263027251289842</v>
      </c>
      <c r="AU488" s="308">
        <f>IF(AT488="Neg","Neg",AT488*VLOOKUP($D488,$D$1422:$AY$1445,COLUMNS($D488:AU488),FALSE))</f>
        <v>-93.020458413857881</v>
      </c>
      <c r="AV488" s="308">
        <f>IF(AU488="Neg","Neg",AU488*VLOOKUP($D488,$D$1422:$AY$1445,COLUMNS($D488:AV488),FALSE))</f>
        <v>-97.302740642896367</v>
      </c>
      <c r="AW488" s="308">
        <f>IF(AV488="Neg","Neg",AV488*VLOOKUP($D488,$D$1422:$AY$1445,COLUMNS($D488:AW488),FALSE))</f>
        <v>-101.50041665927904</v>
      </c>
      <c r="AX488" s="308">
        <f>IF(AW488="Neg","Neg",AW488*VLOOKUP($D488,$D$1422:$AY$1445,COLUMNS($D488:AX488),FALSE))</f>
        <v>-103.92136220988984</v>
      </c>
      <c r="AY488" s="308">
        <f>IF(AX488="Neg","Neg",AX488*VLOOKUP($D488,$D$1422:$AY$1445,COLUMNS($D488:AY488),FALSE))</f>
        <v>-107.6440355667452</v>
      </c>
      <c r="AZ488" s="308">
        <f>IF(AY488="Neg","Neg",AY488*VLOOKUP($D488,$D$1422:AZ$1445,COLUMNS($D488:AZ488),FALSE))</f>
        <v>-111.97075406464417</v>
      </c>
      <c r="BA488" s="308">
        <f>IF(AZ488="Neg","Neg",AZ488*VLOOKUP($D488,$D$1422:BA$1445,COLUMNS($D488:BA488),FALSE))</f>
        <v>-116.70637488697001</v>
      </c>
      <c r="BB488" s="308">
        <f>IF(BA488="Neg","Neg",BA488*VLOOKUP($D488,$D$1422:BB$1445,COLUMNS($D488:BB488),FALSE))</f>
        <v>-121.3031462208116</v>
      </c>
      <c r="BC488" s="308">
        <f>IF(BB488="Neg","Neg",BB488*VLOOKUP($D488,$D$1422:BC$1445,COLUMNS($D488:BC488),FALSE))</f>
        <v>-126.40810889877831</v>
      </c>
    </row>
    <row r="489" spans="1:55">
      <c r="A489" s="304"/>
      <c r="B489" s="305" t="s">
        <v>1021</v>
      </c>
      <c r="C489" s="306" t="s">
        <v>471</v>
      </c>
      <c r="D489" s="305" t="s">
        <v>762</v>
      </c>
      <c r="E489" s="312"/>
      <c r="F489" s="312"/>
      <c r="G489" s="312"/>
      <c r="H489" s="312"/>
      <c r="I489" s="312"/>
      <c r="J489" s="312"/>
      <c r="K489" s="312"/>
      <c r="L489" s="312"/>
      <c r="M489" s="312"/>
      <c r="N489" s="307"/>
      <c r="O489" s="307"/>
      <c r="P489" s="307"/>
      <c r="Q489" s="307"/>
      <c r="R489" s="307"/>
      <c r="S489" s="307"/>
      <c r="T489" s="307"/>
      <c r="U489" s="307"/>
      <c r="V489" s="307"/>
      <c r="W489" s="307"/>
      <c r="X489" s="307"/>
      <c r="Y489" s="307"/>
      <c r="Z489" s="307"/>
      <c r="AA489" s="307"/>
      <c r="AB489" s="307"/>
      <c r="AC489" s="307"/>
      <c r="AD489" s="307"/>
      <c r="AE489" s="307"/>
      <c r="AF489" s="307"/>
      <c r="AG489" s="307"/>
      <c r="AH489" s="317"/>
      <c r="AI489" s="317"/>
      <c r="AJ489" s="317"/>
      <c r="AK489" s="307">
        <v>0</v>
      </c>
      <c r="AL489" s="307">
        <v>-170</v>
      </c>
      <c r="AM489" s="307">
        <v>-140</v>
      </c>
      <c r="AN489" s="307">
        <v>-120</v>
      </c>
      <c r="AO489" s="308">
        <f>IF(AN489="Neg","Neg",AN489*VLOOKUP($D489,$D$1422:$AY$1445,COLUMNS($D489:AO489),FALSE))</f>
        <v>-126.6498820942891</v>
      </c>
      <c r="AP489" s="308">
        <f>IF(AO489="Neg","Neg",AO489*VLOOKUP($D489,$D$1422:$AY$1445,COLUMNS($D489:AP489),FALSE))</f>
        <v>-133.0174996897218</v>
      </c>
      <c r="AQ489" s="308">
        <f>IF(AP489="Neg","Neg",AP489*VLOOKUP($D489,$D$1422:$AY$1445,COLUMNS($D489:AQ489),FALSE))</f>
        <v>-133.34293718196486</v>
      </c>
      <c r="AR489" s="308">
        <f>IF(AQ489="Neg","Neg",AQ489*VLOOKUP($D489,$D$1422:$AY$1445,COLUMNS($D489:AR489),FALSE))</f>
        <v>-133.29346997393662</v>
      </c>
      <c r="AS489" s="308">
        <f>IF(AR489="Neg","Neg",AR489*VLOOKUP($D489,$D$1422:$AY$1445,COLUMNS($D489:AS489),FALSE))</f>
        <v>-139.61676211414689</v>
      </c>
      <c r="AT489" s="308">
        <f>IF(AS489="Neg","Neg",AS489*VLOOKUP($D489,$D$1422:$AY$1445,COLUMNS($D489:AT489),FALSE))</f>
        <v>-144.42084360206377</v>
      </c>
      <c r="AU489" s="308">
        <f>IF(AT489="Neg","Neg",AT489*VLOOKUP($D489,$D$1422:$AY$1445,COLUMNS($D489:AU489),FALSE))</f>
        <v>-148.83273346217263</v>
      </c>
      <c r="AV489" s="308">
        <f>IF(AU489="Neg","Neg",AU489*VLOOKUP($D489,$D$1422:$AY$1445,COLUMNS($D489:AV489),FALSE))</f>
        <v>-155.68438502863421</v>
      </c>
      <c r="AW489" s="308">
        <f>IF(AV489="Neg","Neg",AV489*VLOOKUP($D489,$D$1422:$AY$1445,COLUMNS($D489:AW489),FALSE))</f>
        <v>-162.4006666548465</v>
      </c>
      <c r="AX489" s="308">
        <f>IF(AW489="Neg","Neg",AW489*VLOOKUP($D489,$D$1422:$AY$1445,COLUMNS($D489:AX489),FALSE))</f>
        <v>-166.27417953582378</v>
      </c>
      <c r="AY489" s="308">
        <f>IF(AX489="Neg","Neg",AX489*VLOOKUP($D489,$D$1422:$AY$1445,COLUMNS($D489:AY489),FALSE))</f>
        <v>-172.23045690679237</v>
      </c>
      <c r="AZ489" s="308">
        <f>IF(AY489="Neg","Neg",AY489*VLOOKUP($D489,$D$1422:AZ$1445,COLUMNS($D489:AZ489),FALSE))</f>
        <v>-179.15320650343071</v>
      </c>
      <c r="BA489" s="308">
        <f>IF(AZ489="Neg","Neg",AZ489*VLOOKUP($D489,$D$1422:BA$1445,COLUMNS($D489:BA489),FALSE))</f>
        <v>-186.73019981915206</v>
      </c>
      <c r="BB489" s="308">
        <f>IF(BA489="Neg","Neg",BA489*VLOOKUP($D489,$D$1422:BB$1445,COLUMNS($D489:BB489),FALSE))</f>
        <v>-194.08503395329862</v>
      </c>
      <c r="BC489" s="308">
        <f>IF(BB489="Neg","Neg",BB489*VLOOKUP($D489,$D$1422:BC$1445,COLUMNS($D489:BC489),FALSE))</f>
        <v>-202.25297423804534</v>
      </c>
    </row>
    <row r="490" spans="1:55">
      <c r="A490" s="304"/>
      <c r="B490" s="305" t="s">
        <v>1021</v>
      </c>
      <c r="C490" s="306" t="s">
        <v>472</v>
      </c>
      <c r="D490" s="305" t="s">
        <v>143</v>
      </c>
      <c r="E490" s="312"/>
      <c r="F490" s="312"/>
      <c r="G490" s="312"/>
      <c r="H490" s="312"/>
      <c r="I490" s="312"/>
      <c r="J490" s="312"/>
      <c r="K490" s="312"/>
      <c r="L490" s="312"/>
      <c r="M490" s="312"/>
      <c r="N490" s="307"/>
      <c r="O490" s="307"/>
      <c r="P490" s="307"/>
      <c r="Q490" s="307"/>
      <c r="R490" s="307"/>
      <c r="S490" s="307"/>
      <c r="T490" s="307"/>
      <c r="U490" s="307"/>
      <c r="V490" s="307"/>
      <c r="W490" s="307"/>
      <c r="X490" s="307"/>
      <c r="Y490" s="307"/>
      <c r="Z490" s="307"/>
      <c r="AA490" s="307"/>
      <c r="AB490" s="307"/>
      <c r="AC490" s="307"/>
      <c r="AD490" s="307"/>
      <c r="AE490" s="307"/>
      <c r="AF490" s="307"/>
      <c r="AG490" s="307"/>
      <c r="AH490" s="317"/>
      <c r="AI490" s="317"/>
      <c r="AJ490" s="317"/>
      <c r="AK490" s="307">
        <v>0</v>
      </c>
      <c r="AL490" s="307">
        <v>100</v>
      </c>
      <c r="AM490" s="307">
        <v>110</v>
      </c>
      <c r="AN490" s="307">
        <v>110</v>
      </c>
      <c r="AO490" s="308">
        <f>IF(AN490="Neg","Neg",AN490*VLOOKUP($D490,$D$1422:$AY$1445,COLUMNS($D490:AO490),FALSE))</f>
        <v>116.09572525309834</v>
      </c>
      <c r="AP490" s="308">
        <f>IF(AO490="Neg","Neg",AO490*VLOOKUP($D490,$D$1422:$AY$1445,COLUMNS($D490:AP490),FALSE))</f>
        <v>121.93270804891164</v>
      </c>
      <c r="AQ490" s="308">
        <f>IF(AP490="Neg","Neg",AP490*VLOOKUP($D490,$D$1422:$AY$1445,COLUMNS($D490:AQ490),FALSE))</f>
        <v>122.23102575013442</v>
      </c>
      <c r="AR490" s="308">
        <f>IF(AQ490="Neg","Neg",AQ490*VLOOKUP($D490,$D$1422:$AY$1445,COLUMNS($D490:AR490),FALSE))</f>
        <v>122.18568080944188</v>
      </c>
      <c r="AS490" s="308">
        <f>IF(AR490="Neg","Neg",AR490*VLOOKUP($D490,$D$1422:$AY$1445,COLUMNS($D490:AS490),FALSE))</f>
        <v>127.98203193796796</v>
      </c>
      <c r="AT490" s="308">
        <f>IF(AS490="Neg","Neg",AS490*VLOOKUP($D490,$D$1422:$AY$1445,COLUMNS($D490:AT490),FALSE))</f>
        <v>132.38577330189176</v>
      </c>
      <c r="AU490" s="308">
        <f>IF(AT490="Neg","Neg",AT490*VLOOKUP($D490,$D$1422:$AY$1445,COLUMNS($D490:AU490),FALSE))</f>
        <v>136.43000567365823</v>
      </c>
      <c r="AV490" s="308">
        <f>IF(AU490="Neg","Neg",AU490*VLOOKUP($D490,$D$1422:$AY$1445,COLUMNS($D490:AV490),FALSE))</f>
        <v>142.710686276248</v>
      </c>
      <c r="AW490" s="308">
        <f>IF(AV490="Neg","Neg",AV490*VLOOKUP($D490,$D$1422:$AY$1445,COLUMNS($D490:AW490),FALSE))</f>
        <v>148.86727776694261</v>
      </c>
      <c r="AX490" s="308">
        <f>IF(AW490="Neg","Neg",AW490*VLOOKUP($D490,$D$1422:$AY$1445,COLUMNS($D490:AX490),FALSE))</f>
        <v>152.41799790783844</v>
      </c>
      <c r="AY490" s="308">
        <f>IF(AX490="Neg","Neg",AX490*VLOOKUP($D490,$D$1422:$AY$1445,COLUMNS($D490:AY490),FALSE))</f>
        <v>157.87791883122631</v>
      </c>
      <c r="AZ490" s="308">
        <f>IF(AY490="Neg","Neg",AY490*VLOOKUP($D490,$D$1422:AZ$1445,COLUMNS($D490:AZ490),FALSE))</f>
        <v>164.22377262814479</v>
      </c>
      <c r="BA490" s="308">
        <f>IF(AZ490="Neg","Neg",AZ490*VLOOKUP($D490,$D$1422:BA$1445,COLUMNS($D490:BA490),FALSE))</f>
        <v>171.16934983422269</v>
      </c>
      <c r="BB490" s="308">
        <f>IF(BA490="Neg","Neg",BA490*VLOOKUP($D490,$D$1422:BB$1445,COLUMNS($D490:BB490),FALSE))</f>
        <v>177.91128112385701</v>
      </c>
      <c r="BC490" s="308">
        <f>IF(BB490="Neg","Neg",BB490*VLOOKUP($D490,$D$1422:BC$1445,COLUMNS($D490:BC490),FALSE))</f>
        <v>185.39855971820819</v>
      </c>
    </row>
    <row r="491" spans="1:55">
      <c r="A491" s="304"/>
      <c r="B491" s="305" t="s">
        <v>1021</v>
      </c>
      <c r="C491" s="306" t="s">
        <v>473</v>
      </c>
      <c r="D491" s="305" t="s">
        <v>227</v>
      </c>
      <c r="E491" s="312"/>
      <c r="F491" s="312"/>
      <c r="G491" s="312"/>
      <c r="H491" s="312"/>
      <c r="I491" s="312"/>
      <c r="J491" s="312"/>
      <c r="K491" s="312"/>
      <c r="L491" s="312"/>
      <c r="M491" s="312"/>
      <c r="N491" s="307"/>
      <c r="O491" s="307"/>
      <c r="P491" s="307"/>
      <c r="Q491" s="307"/>
      <c r="R491" s="307"/>
      <c r="S491" s="307"/>
      <c r="T491" s="307"/>
      <c r="U491" s="307"/>
      <c r="V491" s="307"/>
      <c r="W491" s="307"/>
      <c r="X491" s="307"/>
      <c r="Y491" s="307"/>
      <c r="Z491" s="307"/>
      <c r="AA491" s="307"/>
      <c r="AB491" s="307"/>
      <c r="AC491" s="307"/>
      <c r="AD491" s="307"/>
      <c r="AE491" s="307"/>
      <c r="AF491" s="307"/>
      <c r="AG491" s="307"/>
      <c r="AH491" s="317"/>
      <c r="AI491" s="317"/>
      <c r="AJ491" s="317"/>
      <c r="AK491" s="307">
        <v>135</v>
      </c>
      <c r="AL491" s="307">
        <v>315</v>
      </c>
      <c r="AM491" s="307">
        <v>425</v>
      </c>
      <c r="AN491" s="307">
        <v>435</v>
      </c>
      <c r="AO491" s="308">
        <f>IF(AN491="Neg","Neg",AN491*VLOOKUP($D491,$D$1422:$AY$1445,COLUMNS($D491:AO491),FALSE))</f>
        <v>459.10582259179796</v>
      </c>
      <c r="AP491" s="308">
        <f>IF(AO491="Neg","Neg",AO491*VLOOKUP($D491,$D$1422:$AY$1445,COLUMNS($D491:AP491),FALSE))</f>
        <v>482.18843637524145</v>
      </c>
      <c r="AQ491" s="308">
        <f>IF(AP491="Neg","Neg",AP491*VLOOKUP($D491,$D$1422:$AY$1445,COLUMNS($D491:AQ491),FALSE))</f>
        <v>483.36814728462247</v>
      </c>
      <c r="AR491" s="308">
        <f>IF(AQ491="Neg","Neg",AQ491*VLOOKUP($D491,$D$1422:$AY$1445,COLUMNS($D491:AR491),FALSE))</f>
        <v>483.18882865552013</v>
      </c>
      <c r="AS491" s="308">
        <f>IF(AR491="Neg","Neg",AR491*VLOOKUP($D491,$D$1422:$AY$1445,COLUMNS($D491:AS491),FALSE))</f>
        <v>506.11076266378234</v>
      </c>
      <c r="AT491" s="308">
        <f>IF(AS491="Neg","Neg",AS491*VLOOKUP($D491,$D$1422:$AY$1445,COLUMNS($D491:AT491),FALSE))</f>
        <v>523.52555805748102</v>
      </c>
      <c r="AU491" s="308">
        <f>IF(AT491="Neg","Neg",AT491*VLOOKUP($D491,$D$1422:$AY$1445,COLUMNS($D491:AU491),FALSE))</f>
        <v>539.51865880037565</v>
      </c>
      <c r="AV491" s="308">
        <f>IF(AU491="Neg","Neg",AU491*VLOOKUP($D491,$D$1422:$AY$1445,COLUMNS($D491:AV491),FALSE))</f>
        <v>564.35589572879883</v>
      </c>
      <c r="AW491" s="308">
        <f>IF(AV491="Neg","Neg",AV491*VLOOKUP($D491,$D$1422:$AY$1445,COLUMNS($D491:AW491),FALSE))</f>
        <v>588.70241662381841</v>
      </c>
      <c r="AX491" s="308">
        <f>IF(AW491="Neg","Neg",AW491*VLOOKUP($D491,$D$1422:$AY$1445,COLUMNS($D491:AX491),FALSE))</f>
        <v>602.74390081736101</v>
      </c>
      <c r="AY491" s="308">
        <f>IF(AX491="Neg","Neg",AX491*VLOOKUP($D491,$D$1422:$AY$1445,COLUMNS($D491:AY491),FALSE))</f>
        <v>624.33540628712205</v>
      </c>
      <c r="AZ491" s="308">
        <f>IF(AY491="Neg","Neg",AY491*VLOOKUP($D491,$D$1422:AZ$1445,COLUMNS($D491:AZ491),FALSE))</f>
        <v>649.43037357493608</v>
      </c>
      <c r="BA491" s="308">
        <f>IF(AZ491="Neg","Neg",AZ491*VLOOKUP($D491,$D$1422:BA$1445,COLUMNS($D491:BA491),FALSE))</f>
        <v>676.89697434442598</v>
      </c>
      <c r="BB491" s="308">
        <f>IF(BA491="Neg","Neg",BA491*VLOOKUP($D491,$D$1422:BB$1445,COLUMNS($D491:BB491),FALSE))</f>
        <v>703.55824808070724</v>
      </c>
      <c r="BC491" s="308">
        <f>IF(BB491="Neg","Neg",BB491*VLOOKUP($D491,$D$1422:BC$1445,COLUMNS($D491:BC491),FALSE))</f>
        <v>733.16703161291412</v>
      </c>
    </row>
    <row r="492" spans="1:55" ht="25.5">
      <c r="A492" s="304"/>
      <c r="B492" s="305" t="s">
        <v>1021</v>
      </c>
      <c r="C492" s="306" t="s">
        <v>920</v>
      </c>
      <c r="D492" s="305" t="s">
        <v>791</v>
      </c>
      <c r="E492" s="312"/>
      <c r="F492" s="312"/>
      <c r="G492" s="312"/>
      <c r="H492" s="312"/>
      <c r="I492" s="312"/>
      <c r="J492" s="312"/>
      <c r="K492" s="312"/>
      <c r="L492" s="312"/>
      <c r="M492" s="312"/>
      <c r="N492" s="307"/>
      <c r="O492" s="307"/>
      <c r="P492" s="307"/>
      <c r="Q492" s="307"/>
      <c r="R492" s="307"/>
      <c r="S492" s="307"/>
      <c r="T492" s="307"/>
      <c r="U492" s="307"/>
      <c r="V492" s="307"/>
      <c r="W492" s="307"/>
      <c r="X492" s="307"/>
      <c r="Y492" s="307"/>
      <c r="Z492" s="307"/>
      <c r="AA492" s="307"/>
      <c r="AB492" s="307"/>
      <c r="AC492" s="307"/>
      <c r="AD492" s="307"/>
      <c r="AE492" s="307"/>
      <c r="AF492" s="307"/>
      <c r="AG492" s="307"/>
      <c r="AH492" s="317"/>
      <c r="AI492" s="317"/>
      <c r="AJ492" s="317"/>
      <c r="AK492" s="307">
        <v>15</v>
      </c>
      <c r="AL492" s="307">
        <v>15</v>
      </c>
      <c r="AM492" s="307">
        <v>65</v>
      </c>
      <c r="AN492" s="307">
        <v>185</v>
      </c>
      <c r="AO492" s="308">
        <f>IF(AN492="Neg","Neg",AN492*VLOOKUP($D492,$D$1422:$AY$1445,COLUMNS($D492:AO492),FALSE))</f>
        <v>195.25190156202902</v>
      </c>
      <c r="AP492" s="308">
        <f>IF(AO492="Neg","Neg",AO492*VLOOKUP($D492,$D$1422:$AY$1445,COLUMNS($D492:AP492),FALSE))</f>
        <v>205.06864535498775</v>
      </c>
      <c r="AQ492" s="308">
        <f>IF(AP492="Neg","Neg",AP492*VLOOKUP($D492,$D$1422:$AY$1445,COLUMNS($D492:AQ492),FALSE))</f>
        <v>205.57036148886243</v>
      </c>
      <c r="AR492" s="308">
        <f>IF(AQ492="Neg","Neg",AQ492*VLOOKUP($D492,$D$1422:$AY$1445,COLUMNS($D492:AR492),FALSE))</f>
        <v>205.49409954315223</v>
      </c>
      <c r="AS492" s="308">
        <f>IF(AR492="Neg","Neg",AR492*VLOOKUP($D492,$D$1422:$AY$1445,COLUMNS($D492:AS492),FALSE))</f>
        <v>215.24250825930972</v>
      </c>
      <c r="AT492" s="308">
        <f>IF(AS492="Neg","Neg",AS492*VLOOKUP($D492,$D$1422:$AY$1445,COLUMNS($D492:AT492),FALSE))</f>
        <v>222.64880055318156</v>
      </c>
      <c r="AU492" s="308">
        <f>IF(AT492="Neg","Neg",AT492*VLOOKUP($D492,$D$1422:$AY$1445,COLUMNS($D492:AU492),FALSE))</f>
        <v>229.45046408751605</v>
      </c>
      <c r="AV492" s="308">
        <f>IF(AU492="Neg","Neg",AU492*VLOOKUP($D492,$D$1422:$AY$1445,COLUMNS($D492:AV492),FALSE))</f>
        <v>240.01342691914431</v>
      </c>
      <c r="AW492" s="308">
        <f>IF(AV492="Neg","Neg",AV492*VLOOKUP($D492,$D$1422:$AY$1445,COLUMNS($D492:AW492),FALSE))</f>
        <v>250.36769442622159</v>
      </c>
      <c r="AX492" s="308">
        <f>IF(AW492="Neg","Neg",AW492*VLOOKUP($D492,$D$1422:$AY$1445,COLUMNS($D492:AX492),FALSE))</f>
        <v>256.33936011772823</v>
      </c>
      <c r="AY492" s="308">
        <f>IF(AX492="Neg","Neg",AX492*VLOOKUP($D492,$D$1422:$AY$1445,COLUMNS($D492:AY492),FALSE))</f>
        <v>265.52195439797146</v>
      </c>
      <c r="AZ492" s="308">
        <f>IF(AY492="Neg","Neg",AY492*VLOOKUP($D492,$D$1422:AZ$1445,COLUMNS($D492:AZ492),FALSE))</f>
        <v>276.19452669278894</v>
      </c>
      <c r="BA492" s="308">
        <f>IF(AZ492="Neg","Neg",AZ492*VLOOKUP($D492,$D$1422:BA$1445,COLUMNS($D492:BA492),FALSE))</f>
        <v>287.87572472119268</v>
      </c>
      <c r="BB492" s="308">
        <f>IF(BA492="Neg","Neg",BA492*VLOOKUP($D492,$D$1422:BB$1445,COLUMNS($D492:BB492),FALSE))</f>
        <v>299.21442734466859</v>
      </c>
      <c r="BC492" s="308">
        <f>IF(BB492="Neg","Neg",BB492*VLOOKUP($D492,$D$1422:BC$1445,COLUMNS($D492:BC492),FALSE))</f>
        <v>311.80666861698649</v>
      </c>
    </row>
    <row r="493" spans="1:55">
      <c r="A493" s="304"/>
      <c r="B493" s="305" t="s">
        <v>1021</v>
      </c>
      <c r="C493" s="306" t="s">
        <v>581</v>
      </c>
      <c r="D493" s="305" t="s">
        <v>988</v>
      </c>
      <c r="E493" s="312"/>
      <c r="F493" s="312"/>
      <c r="G493" s="312"/>
      <c r="H493" s="312"/>
      <c r="I493" s="312"/>
      <c r="J493" s="312"/>
      <c r="K493" s="312"/>
      <c r="L493" s="312"/>
      <c r="M493" s="312"/>
      <c r="N493" s="307"/>
      <c r="O493" s="307"/>
      <c r="P493" s="307"/>
      <c r="Q493" s="307"/>
      <c r="R493" s="307"/>
      <c r="S493" s="307"/>
      <c r="T493" s="307"/>
      <c r="U493" s="307"/>
      <c r="V493" s="307"/>
      <c r="W493" s="307"/>
      <c r="X493" s="307"/>
      <c r="Y493" s="307"/>
      <c r="Z493" s="307"/>
      <c r="AA493" s="307"/>
      <c r="AB493" s="307"/>
      <c r="AC493" s="307"/>
      <c r="AD493" s="307"/>
      <c r="AE493" s="307"/>
      <c r="AF493" s="307"/>
      <c r="AG493" s="307"/>
      <c r="AH493" s="317"/>
      <c r="AI493" s="317"/>
      <c r="AJ493" s="317"/>
      <c r="AK493" s="307">
        <v>60</v>
      </c>
      <c r="AL493" s="307">
        <v>165</v>
      </c>
      <c r="AM493" s="307">
        <v>165</v>
      </c>
      <c r="AN493" s="307">
        <v>165</v>
      </c>
      <c r="AO493" s="308">
        <f>IF(AN493="Neg","Neg",AN493*VLOOKUP($D493,$D$1422:$AY$1445,COLUMNS($D493:AO493),FALSE))</f>
        <v>174.1435878796475</v>
      </c>
      <c r="AP493" s="308">
        <f>IF(AO493="Neg","Neg",AO493*VLOOKUP($D493,$D$1422:$AY$1445,COLUMNS($D493:AP493),FALSE))</f>
        <v>182.89906207336745</v>
      </c>
      <c r="AQ493" s="308">
        <f>IF(AP493="Neg","Neg",AP493*VLOOKUP($D493,$D$1422:$AY$1445,COLUMNS($D493:AQ493),FALSE))</f>
        <v>183.34653862520162</v>
      </c>
      <c r="AR493" s="308">
        <f>IF(AQ493="Neg","Neg",AQ493*VLOOKUP($D493,$D$1422:$AY$1445,COLUMNS($D493:AR493),FALSE))</f>
        <v>183.27852121416279</v>
      </c>
      <c r="AS493" s="308">
        <f>IF(AR493="Neg","Neg",AR493*VLOOKUP($D493,$D$1422:$AY$1445,COLUMNS($D493:AS493),FALSE))</f>
        <v>191.9730479069519</v>
      </c>
      <c r="AT493" s="308">
        <f>IF(AS493="Neg","Neg",AS493*VLOOKUP($D493,$D$1422:$AY$1445,COLUMNS($D493:AT493),FALSE))</f>
        <v>198.5786599528376</v>
      </c>
      <c r="AU493" s="308">
        <f>IF(AT493="Neg","Neg",AT493*VLOOKUP($D493,$D$1422:$AY$1445,COLUMNS($D493:AU493),FALSE))</f>
        <v>204.64500851048729</v>
      </c>
      <c r="AV493" s="308">
        <f>IF(AU493="Neg","Neg",AU493*VLOOKUP($D493,$D$1422:$AY$1445,COLUMNS($D493:AV493),FALSE))</f>
        <v>214.06602941437197</v>
      </c>
      <c r="AW493" s="308">
        <f>IF(AV493="Neg","Neg",AV493*VLOOKUP($D493,$D$1422:$AY$1445,COLUMNS($D493:AW493),FALSE))</f>
        <v>223.30091665041385</v>
      </c>
      <c r="AX493" s="308">
        <f>IF(AW493="Neg","Neg",AW493*VLOOKUP($D493,$D$1422:$AY$1445,COLUMNS($D493:AX493),FALSE))</f>
        <v>228.62699686175759</v>
      </c>
      <c r="AY493" s="308">
        <f>IF(AX493="Neg","Neg",AX493*VLOOKUP($D493,$D$1422:$AY$1445,COLUMNS($D493:AY493),FALSE))</f>
        <v>236.81687824683939</v>
      </c>
      <c r="AZ493" s="308">
        <f>IF(AY493="Neg","Neg",AY493*VLOOKUP($D493,$D$1422:AZ$1445,COLUMNS($D493:AZ493),FALSE))</f>
        <v>246.33565894221712</v>
      </c>
      <c r="BA493" s="308">
        <f>IF(AZ493="Neg","Neg",AZ493*VLOOKUP($D493,$D$1422:BA$1445,COLUMNS($D493:BA493),FALSE))</f>
        <v>256.75402475133399</v>
      </c>
      <c r="BB493" s="308">
        <f>IF(BA493="Neg","Neg",BA493*VLOOKUP($D493,$D$1422:BB$1445,COLUMNS($D493:BB493),FALSE))</f>
        <v>266.86692168578548</v>
      </c>
      <c r="BC493" s="308">
        <f>IF(BB493="Neg","Neg",BB493*VLOOKUP($D493,$D$1422:BC$1445,COLUMNS($D493:BC493),FALSE))</f>
        <v>278.09783957731224</v>
      </c>
    </row>
    <row r="494" spans="1:55">
      <c r="A494" s="304"/>
      <c r="B494" s="135" t="s">
        <v>1022</v>
      </c>
      <c r="C494" s="309" t="s">
        <v>801</v>
      </c>
      <c r="D494" s="166" t="s">
        <v>791</v>
      </c>
      <c r="E494" s="168"/>
      <c r="F494" s="168"/>
      <c r="G494" s="168"/>
      <c r="H494" s="168"/>
      <c r="I494" s="168"/>
      <c r="J494" s="168"/>
      <c r="K494" s="168"/>
      <c r="L494" s="168"/>
      <c r="M494" s="168"/>
      <c r="N494" s="310"/>
      <c r="O494" s="310"/>
      <c r="P494" s="310"/>
      <c r="Q494" s="310"/>
      <c r="R494" s="310"/>
      <c r="S494" s="310"/>
      <c r="T494" s="310"/>
      <c r="U494" s="310"/>
      <c r="V494" s="310"/>
      <c r="W494" s="310"/>
      <c r="X494" s="310"/>
      <c r="Y494" s="310"/>
      <c r="Z494" s="310"/>
      <c r="AA494" s="310"/>
      <c r="AB494" s="310"/>
      <c r="AC494" s="310"/>
      <c r="AD494" s="310"/>
      <c r="AE494" s="310"/>
      <c r="AF494" s="310"/>
      <c r="AG494" s="310"/>
      <c r="AH494" s="316"/>
      <c r="AI494" s="316"/>
      <c r="AJ494" s="316"/>
      <c r="AK494" s="310"/>
      <c r="AL494" s="310">
        <v>-5</v>
      </c>
      <c r="AM494" s="310">
        <v>-160</v>
      </c>
      <c r="AN494" s="310">
        <v>70</v>
      </c>
      <c r="AO494" s="311">
        <f>IF(AN494="Neg","Neg",AN494*VLOOKUP($D494,$D$1422:$AY$1445,COLUMNS($D494:AO494),FALSE))</f>
        <v>73.879097888335309</v>
      </c>
      <c r="AP494" s="311">
        <f>IF(AO494="Neg","Neg",AO494*VLOOKUP($D494,$D$1422:$AY$1445,COLUMNS($D494:AP494),FALSE))</f>
        <v>77.593541485671054</v>
      </c>
      <c r="AQ494" s="311">
        <f>IF(AP494="Neg","Neg",AP494*VLOOKUP($D494,$D$1422:$AY$1445,COLUMNS($D494:AQ494),FALSE))</f>
        <v>77.783380022812835</v>
      </c>
      <c r="AR494" s="311">
        <f>IF(AQ494="Neg","Neg",AQ494*VLOOKUP($D494,$D$1422:$AY$1445,COLUMNS($D494:AR494),FALSE))</f>
        <v>77.754524151463031</v>
      </c>
      <c r="AS494" s="311">
        <f>IF(AR494="Neg","Neg",AR494*VLOOKUP($D494,$D$1422:$AY$1445,COLUMNS($D494:AS494),FALSE))</f>
        <v>81.443111233252353</v>
      </c>
      <c r="AT494" s="311">
        <f>IF(AS494="Neg","Neg",AS494*VLOOKUP($D494,$D$1422:$AY$1445,COLUMNS($D494:AT494),FALSE))</f>
        <v>84.245492101203865</v>
      </c>
      <c r="AU494" s="311">
        <f>IF(AT494="Neg","Neg",AT494*VLOOKUP($D494,$D$1422:$AY$1445,COLUMNS($D494:AU494),FALSE))</f>
        <v>86.819094519600711</v>
      </c>
      <c r="AV494" s="311">
        <f>IF(AU494="Neg","Neg",AU494*VLOOKUP($D494,$D$1422:$AY$1445,COLUMNS($D494:AV494),FALSE))</f>
        <v>90.815891266703304</v>
      </c>
      <c r="AW494" s="311">
        <f>IF(AV494="Neg","Neg",AV494*VLOOKUP($D494,$D$1422:$AY$1445,COLUMNS($D494:AW494),FALSE))</f>
        <v>94.733722215327134</v>
      </c>
      <c r="AX494" s="311">
        <f>IF(AW494="Neg","Neg",AW494*VLOOKUP($D494,$D$1422:$AY$1445,COLUMNS($D494:AX494),FALSE))</f>
        <v>96.99327139589721</v>
      </c>
      <c r="AY494" s="311">
        <f>IF(AX494="Neg","Neg",AX494*VLOOKUP($D494,$D$1422:$AY$1445,COLUMNS($D494:AY494),FALSE))</f>
        <v>100.46776652896222</v>
      </c>
      <c r="AZ494" s="311">
        <f>IF(AY494="Neg","Neg",AY494*VLOOKUP($D494,$D$1422:AZ$1445,COLUMNS($D494:AZ494),FALSE))</f>
        <v>104.50603712700125</v>
      </c>
      <c r="BA494" s="311">
        <f>IF(AZ494="Neg","Neg",AZ494*VLOOKUP($D494,$D$1422:BA$1445,COLUMNS($D494:BA494),FALSE))</f>
        <v>108.92594989450537</v>
      </c>
      <c r="BB494" s="311">
        <f>IF(BA494="Neg","Neg",BA494*VLOOKUP($D494,$D$1422:BB$1445,COLUMNS($D494:BB494),FALSE))</f>
        <v>113.21626980609085</v>
      </c>
      <c r="BC494" s="311">
        <f>IF(BB494="Neg","Neg",BB494*VLOOKUP($D494,$D$1422:BC$1445,COLUMNS($D494:BC494),FALSE))</f>
        <v>117.98090163885978</v>
      </c>
    </row>
    <row r="495" spans="1:55">
      <c r="A495" s="304"/>
      <c r="B495" s="135" t="s">
        <v>1022</v>
      </c>
      <c r="C495" s="309" t="s">
        <v>582</v>
      </c>
      <c r="D495" s="166" t="s">
        <v>988</v>
      </c>
      <c r="E495" s="168"/>
      <c r="F495" s="168"/>
      <c r="G495" s="168"/>
      <c r="H495" s="168"/>
      <c r="I495" s="168"/>
      <c r="J495" s="168"/>
      <c r="K495" s="168"/>
      <c r="L495" s="168"/>
      <c r="M495" s="168"/>
      <c r="N495" s="310"/>
      <c r="O495" s="310"/>
      <c r="P495" s="310"/>
      <c r="Q495" s="310"/>
      <c r="R495" s="310"/>
      <c r="S495" s="310"/>
      <c r="T495" s="310"/>
      <c r="U495" s="310"/>
      <c r="V495" s="310"/>
      <c r="W495" s="310"/>
      <c r="X495" s="310"/>
      <c r="Y495" s="310"/>
      <c r="Z495" s="310"/>
      <c r="AA495" s="310"/>
      <c r="AB495" s="310"/>
      <c r="AC495" s="310"/>
      <c r="AD495" s="310"/>
      <c r="AE495" s="310"/>
      <c r="AF495" s="310"/>
      <c r="AG495" s="310"/>
      <c r="AH495" s="316"/>
      <c r="AI495" s="316"/>
      <c r="AJ495" s="316"/>
      <c r="AK495" s="310"/>
      <c r="AL495" s="310">
        <v>225</v>
      </c>
      <c r="AM495" s="310">
        <v>230</v>
      </c>
      <c r="AN495" s="310">
        <v>240</v>
      </c>
      <c r="AO495" s="311">
        <f>IF(AN495="Neg","Neg",AN495*VLOOKUP($D495,$D$1422:$AY$1445,COLUMNS($D495:AO495),FALSE))</f>
        <v>253.29976418857819</v>
      </c>
      <c r="AP495" s="311">
        <f>IF(AO495="Neg","Neg",AO495*VLOOKUP($D495,$D$1422:$AY$1445,COLUMNS($D495:AP495),FALSE))</f>
        <v>266.0349993794436</v>
      </c>
      <c r="AQ495" s="311">
        <f>IF(AP495="Neg","Neg",AP495*VLOOKUP($D495,$D$1422:$AY$1445,COLUMNS($D495:AQ495),FALSE))</f>
        <v>266.68587436392971</v>
      </c>
      <c r="AR495" s="311">
        <f>IF(AQ495="Neg","Neg",AQ495*VLOOKUP($D495,$D$1422:$AY$1445,COLUMNS($D495:AR495),FALSE))</f>
        <v>266.58693994787325</v>
      </c>
      <c r="AS495" s="311">
        <f>IF(AR495="Neg","Neg",AR495*VLOOKUP($D495,$D$1422:$AY$1445,COLUMNS($D495:AS495),FALSE))</f>
        <v>279.23352422829379</v>
      </c>
      <c r="AT495" s="311">
        <f>IF(AS495="Neg","Neg",AS495*VLOOKUP($D495,$D$1422:$AY$1445,COLUMNS($D495:AT495),FALSE))</f>
        <v>288.84168720412754</v>
      </c>
      <c r="AU495" s="311">
        <f>IF(AT495="Neg","Neg",AT495*VLOOKUP($D495,$D$1422:$AY$1445,COLUMNS($D495:AU495),FALSE))</f>
        <v>297.66546692434525</v>
      </c>
      <c r="AV495" s="311">
        <f>IF(AU495="Neg","Neg",AU495*VLOOKUP($D495,$D$1422:$AY$1445,COLUMNS($D495:AV495),FALSE))</f>
        <v>311.36877005726842</v>
      </c>
      <c r="AW495" s="311">
        <f>IF(AV495="Neg","Neg",AV495*VLOOKUP($D495,$D$1422:$AY$1445,COLUMNS($D495:AW495),FALSE))</f>
        <v>324.80133330969301</v>
      </c>
      <c r="AX495" s="311">
        <f>IF(AW495="Neg","Neg",AW495*VLOOKUP($D495,$D$1422:$AY$1445,COLUMNS($D495:AX495),FALSE))</f>
        <v>332.54835907164755</v>
      </c>
      <c r="AY495" s="311">
        <f>IF(AX495="Neg","Neg",AX495*VLOOKUP($D495,$D$1422:$AY$1445,COLUMNS($D495:AY495),FALSE))</f>
        <v>344.46091381358474</v>
      </c>
      <c r="AZ495" s="311">
        <f>IF(AY495="Neg","Neg",AY495*VLOOKUP($D495,$D$1422:AZ$1445,COLUMNS($D495:AZ495),FALSE))</f>
        <v>358.30641300686142</v>
      </c>
      <c r="BA495" s="311">
        <f>IF(AZ495="Neg","Neg",AZ495*VLOOKUP($D495,$D$1422:BA$1445,COLUMNS($D495:BA495),FALSE))</f>
        <v>373.46039963830412</v>
      </c>
      <c r="BB495" s="311">
        <f>IF(BA495="Neg","Neg",BA495*VLOOKUP($D495,$D$1422:BB$1445,COLUMNS($D495:BB495),FALSE))</f>
        <v>388.17006790659724</v>
      </c>
      <c r="BC495" s="311">
        <f>IF(BB495="Neg","Neg",BB495*VLOOKUP($D495,$D$1422:BC$1445,COLUMNS($D495:BC495),FALSE))</f>
        <v>404.50594847609068</v>
      </c>
    </row>
    <row r="496" spans="1:55">
      <c r="A496" s="304"/>
      <c r="B496" s="135" t="s">
        <v>1022</v>
      </c>
      <c r="C496" s="309" t="s">
        <v>583</v>
      </c>
      <c r="D496" s="166" t="s">
        <v>791</v>
      </c>
      <c r="E496" s="168"/>
      <c r="F496" s="168"/>
      <c r="G496" s="168"/>
      <c r="H496" s="168"/>
      <c r="I496" s="168"/>
      <c r="J496" s="168"/>
      <c r="K496" s="168"/>
      <c r="L496" s="168"/>
      <c r="M496" s="168"/>
      <c r="N496" s="310"/>
      <c r="O496" s="310"/>
      <c r="P496" s="310"/>
      <c r="Q496" s="310"/>
      <c r="R496" s="310"/>
      <c r="S496" s="310"/>
      <c r="T496" s="310"/>
      <c r="U496" s="310"/>
      <c r="V496" s="310"/>
      <c r="W496" s="310"/>
      <c r="X496" s="310"/>
      <c r="Y496" s="310"/>
      <c r="Z496" s="310"/>
      <c r="AA496" s="310"/>
      <c r="AB496" s="310"/>
      <c r="AC496" s="310"/>
      <c r="AD496" s="310"/>
      <c r="AE496" s="310"/>
      <c r="AF496" s="310"/>
      <c r="AG496" s="310"/>
      <c r="AH496" s="316"/>
      <c r="AI496" s="316"/>
      <c r="AJ496" s="316"/>
      <c r="AK496" s="310"/>
      <c r="AL496" s="310">
        <v>-20</v>
      </c>
      <c r="AM496" s="310">
        <v>-40</v>
      </c>
      <c r="AN496" s="310">
        <v>-50</v>
      </c>
      <c r="AO496" s="311">
        <f>IF(AN496="Neg","Neg",AN496*VLOOKUP($D496,$D$1422:$AY$1445,COLUMNS($D496:AO496),FALSE))</f>
        <v>-52.770784205953788</v>
      </c>
      <c r="AP496" s="311">
        <f>IF(AO496="Neg","Neg",AO496*VLOOKUP($D496,$D$1422:$AY$1445,COLUMNS($D496:AP496),FALSE))</f>
        <v>-55.423958204050741</v>
      </c>
      <c r="AQ496" s="311">
        <f>IF(AP496="Neg","Neg",AP496*VLOOKUP($D496,$D$1422:$AY$1445,COLUMNS($D496:AQ496),FALSE))</f>
        <v>-55.559557159152007</v>
      </c>
      <c r="AR496" s="311">
        <f>IF(AQ496="Neg","Neg",AQ496*VLOOKUP($D496,$D$1422:$AY$1445,COLUMNS($D496:AR496),FALSE))</f>
        <v>-55.538945822473579</v>
      </c>
      <c r="AS496" s="311">
        <f>IF(AR496="Neg","Neg",AR496*VLOOKUP($D496,$D$1422:$AY$1445,COLUMNS($D496:AS496),FALSE))</f>
        <v>-58.17365088089452</v>
      </c>
      <c r="AT496" s="311">
        <f>IF(AS496="Neg","Neg",AS496*VLOOKUP($D496,$D$1422:$AY$1445,COLUMNS($D496:AT496),FALSE))</f>
        <v>-60.175351500859882</v>
      </c>
      <c r="AU496" s="311">
        <f>IF(AT496="Neg","Neg",AT496*VLOOKUP($D496,$D$1422:$AY$1445,COLUMNS($D496:AU496),FALSE))</f>
        <v>-62.013638942571909</v>
      </c>
      <c r="AV496" s="311">
        <f>IF(AU496="Neg","Neg",AU496*VLOOKUP($D496,$D$1422:$AY$1445,COLUMNS($D496:AV496),FALSE))</f>
        <v>-64.868493761930893</v>
      </c>
      <c r="AW496" s="311">
        <f>IF(AV496="Neg","Neg",AV496*VLOOKUP($D496,$D$1422:$AY$1445,COLUMNS($D496:AW496),FALSE))</f>
        <v>-67.666944439519341</v>
      </c>
      <c r="AX496" s="311">
        <f>IF(AW496="Neg","Neg",AW496*VLOOKUP($D496,$D$1422:$AY$1445,COLUMNS($D496:AX496),FALSE))</f>
        <v>-69.280908139926538</v>
      </c>
      <c r="AY496" s="311">
        <f>IF(AX496="Neg","Neg",AX496*VLOOKUP($D496,$D$1422:$AY$1445,COLUMNS($D496:AY496),FALSE))</f>
        <v>-71.762690377830111</v>
      </c>
      <c r="AZ496" s="311">
        <f>IF(AY496="Neg","Neg",AY496*VLOOKUP($D496,$D$1422:AZ$1445,COLUMNS($D496:AZ496),FALSE))</f>
        <v>-74.647169376429417</v>
      </c>
      <c r="BA496" s="311">
        <f>IF(AZ496="Neg","Neg",AZ496*VLOOKUP($D496,$D$1422:BA$1445,COLUMNS($D496:BA496),FALSE))</f>
        <v>-77.804249924646641</v>
      </c>
      <c r="BB496" s="311">
        <f>IF(BA496="Neg","Neg",BA496*VLOOKUP($D496,$D$1422:BB$1445,COLUMNS($D496:BB496),FALSE))</f>
        <v>-80.868764147207699</v>
      </c>
      <c r="BC496" s="311">
        <f>IF(BB496="Neg","Neg",BB496*VLOOKUP($D496,$D$1422:BC$1445,COLUMNS($D496:BC496),FALSE))</f>
        <v>-84.272072599185506</v>
      </c>
    </row>
    <row r="497" spans="1:55">
      <c r="A497" s="304"/>
      <c r="B497" s="135" t="s">
        <v>1022</v>
      </c>
      <c r="C497" s="309" t="s">
        <v>584</v>
      </c>
      <c r="D497" s="166" t="s">
        <v>228</v>
      </c>
      <c r="E497" s="168"/>
      <c r="F497" s="168"/>
      <c r="G497" s="168"/>
      <c r="H497" s="168"/>
      <c r="I497" s="168"/>
      <c r="J497" s="168"/>
      <c r="K497" s="168"/>
      <c r="L497" s="168"/>
      <c r="M497" s="168"/>
      <c r="N497" s="310"/>
      <c r="O497" s="310"/>
      <c r="P497" s="310"/>
      <c r="Q497" s="310"/>
      <c r="R497" s="310"/>
      <c r="S497" s="310"/>
      <c r="T497" s="310"/>
      <c r="U497" s="310"/>
      <c r="V497" s="310"/>
      <c r="W497" s="310"/>
      <c r="X497" s="310"/>
      <c r="Y497" s="310"/>
      <c r="Z497" s="310"/>
      <c r="AA497" s="310"/>
      <c r="AB497" s="310"/>
      <c r="AC497" s="310"/>
      <c r="AD497" s="310"/>
      <c r="AE497" s="310"/>
      <c r="AF497" s="310"/>
      <c r="AG497" s="310"/>
      <c r="AH497" s="316"/>
      <c r="AI497" s="316"/>
      <c r="AJ497" s="316"/>
      <c r="AK497" s="310"/>
      <c r="AL497" s="310">
        <v>110</v>
      </c>
      <c r="AM497" s="310">
        <v>90</v>
      </c>
      <c r="AN497" s="310">
        <v>95</v>
      </c>
      <c r="AO497" s="311">
        <f>IF(AN497="Neg","Neg",AN497*VLOOKUP($D497,$D$1422:$AY$1445,COLUMNS($D497:AO497),FALSE))</f>
        <v>100.2644899913122</v>
      </c>
      <c r="AP497" s="311">
        <f>IF(AO497="Neg","Neg",AO497*VLOOKUP($D497,$D$1422:$AY$1445,COLUMNS($D497:AP497),FALSE))</f>
        <v>105.30552058769642</v>
      </c>
      <c r="AQ497" s="311">
        <f>IF(AP497="Neg","Neg",AP497*VLOOKUP($D497,$D$1422:$AY$1445,COLUMNS($D497:AQ497),FALSE))</f>
        <v>105.56315860238882</v>
      </c>
      <c r="AR497" s="311">
        <f>IF(AQ497="Neg","Neg",AQ497*VLOOKUP($D497,$D$1422:$AY$1445,COLUMNS($D497:AR497),FALSE))</f>
        <v>105.52399706269981</v>
      </c>
      <c r="AS497" s="311">
        <f>IF(AR497="Neg","Neg",AR497*VLOOKUP($D497,$D$1422:$AY$1445,COLUMNS($D497:AS497),FALSE))</f>
        <v>110.52993667369959</v>
      </c>
      <c r="AT497" s="311">
        <f>IF(AS497="Neg","Neg",AS497*VLOOKUP($D497,$D$1422:$AY$1445,COLUMNS($D497:AT497),FALSE))</f>
        <v>114.33316785163379</v>
      </c>
      <c r="AU497" s="311">
        <f>IF(AT497="Neg","Neg",AT497*VLOOKUP($D497,$D$1422:$AY$1445,COLUMNS($D497:AU497),FALSE))</f>
        <v>117.82591399088665</v>
      </c>
      <c r="AV497" s="311">
        <f>IF(AU497="Neg","Neg",AU497*VLOOKUP($D497,$D$1422:$AY$1445,COLUMNS($D497:AV497),FALSE))</f>
        <v>123.25013814766874</v>
      </c>
      <c r="AW497" s="311">
        <f>IF(AV497="Neg","Neg",AV497*VLOOKUP($D497,$D$1422:$AY$1445,COLUMNS($D497:AW497),FALSE))</f>
        <v>128.5671944350868</v>
      </c>
      <c r="AX497" s="311">
        <f>IF(AW497="Neg","Neg",AW497*VLOOKUP($D497,$D$1422:$AY$1445,COLUMNS($D497:AX497),FALSE))</f>
        <v>131.63372546586046</v>
      </c>
      <c r="AY497" s="311">
        <f>IF(AX497="Neg","Neg",AX497*VLOOKUP($D497,$D$1422:$AY$1445,COLUMNS($D497:AY497),FALSE))</f>
        <v>136.34911171787726</v>
      </c>
      <c r="AZ497" s="311">
        <f>IF(AY497="Neg","Neg",AY497*VLOOKUP($D497,$D$1422:AZ$1445,COLUMNS($D497:AZ497),FALSE))</f>
        <v>141.82962181521597</v>
      </c>
      <c r="BA497" s="311">
        <f>IF(AZ497="Neg","Neg",AZ497*VLOOKUP($D497,$D$1422:BA$1445,COLUMNS($D497:BA497),FALSE))</f>
        <v>147.82807485682872</v>
      </c>
      <c r="BB497" s="311">
        <f>IF(BA497="Neg","Neg",BA497*VLOOKUP($D497,$D$1422:BB$1445,COLUMNS($D497:BB497),FALSE))</f>
        <v>153.65065187969475</v>
      </c>
      <c r="BC497" s="311">
        <f>IF(BB497="Neg","Neg",BB497*VLOOKUP($D497,$D$1422:BC$1445,COLUMNS($D497:BC497),FALSE))</f>
        <v>160.11693793845257</v>
      </c>
    </row>
    <row r="498" spans="1:55">
      <c r="A498" s="304"/>
      <c r="B498" s="135" t="s">
        <v>1022</v>
      </c>
      <c r="C498" s="309" t="s">
        <v>585</v>
      </c>
      <c r="D498" s="166" t="s">
        <v>90</v>
      </c>
      <c r="E498" s="168"/>
      <c r="F498" s="168"/>
      <c r="G498" s="168"/>
      <c r="H498" s="168"/>
      <c r="I498" s="168"/>
      <c r="J498" s="168"/>
      <c r="K498" s="168"/>
      <c r="L498" s="168"/>
      <c r="M498" s="168"/>
      <c r="N498" s="310"/>
      <c r="O498" s="310"/>
      <c r="P498" s="310"/>
      <c r="Q498" s="310"/>
      <c r="R498" s="310"/>
      <c r="S498" s="310"/>
      <c r="T498" s="310"/>
      <c r="U498" s="310"/>
      <c r="V498" s="310"/>
      <c r="W498" s="310"/>
      <c r="X498" s="310"/>
      <c r="Y498" s="310"/>
      <c r="Z498" s="310"/>
      <c r="AA498" s="310"/>
      <c r="AB498" s="310"/>
      <c r="AC498" s="310"/>
      <c r="AD498" s="310"/>
      <c r="AE498" s="310"/>
      <c r="AF498" s="310"/>
      <c r="AG498" s="310"/>
      <c r="AH498" s="316"/>
      <c r="AI498" s="316"/>
      <c r="AJ498" s="316"/>
      <c r="AK498" s="310"/>
      <c r="AL498" s="310">
        <v>25</v>
      </c>
      <c r="AM498" s="310">
        <v>55</v>
      </c>
      <c r="AN498" s="310">
        <v>55</v>
      </c>
      <c r="AO498" s="311">
        <f>IF(AN498="Neg","Neg",AN498*VLOOKUP($D498,$D$1422:$AY$1445,COLUMNS($D498:AO498),FALSE))</f>
        <v>58.047862626549168</v>
      </c>
      <c r="AP498" s="311">
        <f>IF(AO498="Neg","Neg",AO498*VLOOKUP($D498,$D$1422:$AY$1445,COLUMNS($D498:AP498),FALSE))</f>
        <v>60.966354024455818</v>
      </c>
      <c r="AQ498" s="311">
        <f>IF(AP498="Neg","Neg",AP498*VLOOKUP($D498,$D$1422:$AY$1445,COLUMNS($D498:AQ498),FALSE))</f>
        <v>61.115512875067211</v>
      </c>
      <c r="AR498" s="311">
        <f>IF(AQ498="Neg","Neg",AQ498*VLOOKUP($D498,$D$1422:$AY$1445,COLUMNS($D498:AR498),FALSE))</f>
        <v>61.092840404720938</v>
      </c>
      <c r="AS498" s="311">
        <f>IF(AR498="Neg","Neg",AR498*VLOOKUP($D498,$D$1422:$AY$1445,COLUMNS($D498:AS498),FALSE))</f>
        <v>63.99101596898398</v>
      </c>
      <c r="AT498" s="311">
        <f>IF(AS498="Neg","Neg",AS498*VLOOKUP($D498,$D$1422:$AY$1445,COLUMNS($D498:AT498),FALSE))</f>
        <v>66.19288665094588</v>
      </c>
      <c r="AU498" s="311">
        <f>IF(AT498="Neg","Neg",AT498*VLOOKUP($D498,$D$1422:$AY$1445,COLUMNS($D498:AU498),FALSE))</f>
        <v>68.215002836829115</v>
      </c>
      <c r="AV498" s="311">
        <f>IF(AU498="Neg","Neg",AU498*VLOOKUP($D498,$D$1422:$AY$1445,COLUMNS($D498:AV498),FALSE))</f>
        <v>71.355343138123999</v>
      </c>
      <c r="AW498" s="311">
        <f>IF(AV498="Neg","Neg",AV498*VLOOKUP($D498,$D$1422:$AY$1445,COLUMNS($D498:AW498),FALSE))</f>
        <v>74.433638883471303</v>
      </c>
      <c r="AX498" s="311">
        <f>IF(AW498="Neg","Neg",AW498*VLOOKUP($D498,$D$1422:$AY$1445,COLUMNS($D498:AX498),FALSE))</f>
        <v>76.20899895391922</v>
      </c>
      <c r="AY498" s="311">
        <f>IF(AX498="Neg","Neg",AX498*VLOOKUP($D498,$D$1422:$AY$1445,COLUMNS($D498:AY498),FALSE))</f>
        <v>78.938959415613155</v>
      </c>
      <c r="AZ498" s="311">
        <f>IF(AY498="Neg","Neg",AY498*VLOOKUP($D498,$D$1422:AZ$1445,COLUMNS($D498:AZ498),FALSE))</f>
        <v>82.111886314072393</v>
      </c>
      <c r="BA498" s="311">
        <f>IF(AZ498="Neg","Neg",AZ498*VLOOKUP($D498,$D$1422:BA$1445,COLUMNS($D498:BA498),FALSE))</f>
        <v>85.584674917111343</v>
      </c>
      <c r="BB498" s="311">
        <f>IF(BA498="Neg","Neg",BA498*VLOOKUP($D498,$D$1422:BB$1445,COLUMNS($D498:BB498),FALSE))</f>
        <v>88.955640561928504</v>
      </c>
      <c r="BC498" s="311">
        <f>IF(BB498="Neg","Neg",BB498*VLOOKUP($D498,$D$1422:BC$1445,COLUMNS($D498:BC498),FALSE))</f>
        <v>92.699279859104095</v>
      </c>
    </row>
    <row r="499" spans="1:55">
      <c r="A499" s="304"/>
      <c r="B499" s="135" t="s">
        <v>1022</v>
      </c>
      <c r="C499" s="309" t="s">
        <v>146</v>
      </c>
      <c r="D499" s="166" t="s">
        <v>257</v>
      </c>
      <c r="E499" s="168"/>
      <c r="F499" s="168"/>
      <c r="G499" s="168"/>
      <c r="H499" s="168"/>
      <c r="I499" s="168"/>
      <c r="J499" s="168"/>
      <c r="K499" s="168"/>
      <c r="L499" s="168"/>
      <c r="M499" s="168"/>
      <c r="N499" s="310"/>
      <c r="O499" s="310"/>
      <c r="P499" s="310"/>
      <c r="Q499" s="310"/>
      <c r="R499" s="310"/>
      <c r="S499" s="310"/>
      <c r="T499" s="310"/>
      <c r="U499" s="310"/>
      <c r="V499" s="310"/>
      <c r="W499" s="310"/>
      <c r="X499" s="310"/>
      <c r="Y499" s="310"/>
      <c r="Z499" s="310"/>
      <c r="AA499" s="310"/>
      <c r="AB499" s="310"/>
      <c r="AC499" s="310"/>
      <c r="AD499" s="310"/>
      <c r="AE499" s="310"/>
      <c r="AF499" s="310"/>
      <c r="AG499" s="310"/>
      <c r="AH499" s="316"/>
      <c r="AI499" s="316"/>
      <c r="AJ499" s="316"/>
      <c r="AK499" s="310"/>
      <c r="AL499" s="310">
        <v>-35</v>
      </c>
      <c r="AM499" s="310">
        <v>-35</v>
      </c>
      <c r="AN499" s="310">
        <v>-30</v>
      </c>
      <c r="AO499" s="311">
        <f>IF(AN499="Neg","Neg",AN499*VLOOKUP($D499,$D$1422:$AY$1445,COLUMNS($D499:AO499),FALSE))</f>
        <v>-31.662470523572274</v>
      </c>
      <c r="AP499" s="311">
        <f>IF(AO499="Neg","Neg",AO499*VLOOKUP($D499,$D$1422:$AY$1445,COLUMNS($D499:AP499),FALSE))</f>
        <v>-33.254374922430451</v>
      </c>
      <c r="AQ499" s="311">
        <f>IF(AP499="Neg","Neg",AP499*VLOOKUP($D499,$D$1422:$AY$1445,COLUMNS($D499:AQ499),FALSE))</f>
        <v>-33.335734295491214</v>
      </c>
      <c r="AR499" s="311">
        <f>IF(AQ499="Neg","Neg",AQ499*VLOOKUP($D499,$D$1422:$AY$1445,COLUMNS($D499:AR499),FALSE))</f>
        <v>-33.323367493484156</v>
      </c>
      <c r="AS499" s="311">
        <f>IF(AR499="Neg","Neg",AR499*VLOOKUP($D499,$D$1422:$AY$1445,COLUMNS($D499:AS499),FALSE))</f>
        <v>-34.904190528536724</v>
      </c>
      <c r="AT499" s="311">
        <f>IF(AS499="Neg","Neg",AS499*VLOOKUP($D499,$D$1422:$AY$1445,COLUMNS($D499:AT499),FALSE))</f>
        <v>-36.105210900515942</v>
      </c>
      <c r="AU499" s="311">
        <f>IF(AT499="Neg","Neg",AT499*VLOOKUP($D499,$D$1422:$AY$1445,COLUMNS($D499:AU499),FALSE))</f>
        <v>-37.208183365543157</v>
      </c>
      <c r="AV499" s="311">
        <f>IF(AU499="Neg","Neg",AU499*VLOOKUP($D499,$D$1422:$AY$1445,COLUMNS($D499:AV499),FALSE))</f>
        <v>-38.921096257158553</v>
      </c>
      <c r="AW499" s="311">
        <f>IF(AV499="Neg","Neg",AV499*VLOOKUP($D499,$D$1422:$AY$1445,COLUMNS($D499:AW499),FALSE))</f>
        <v>-40.600166663711626</v>
      </c>
      <c r="AX499" s="311">
        <f>IF(AW499="Neg","Neg",AW499*VLOOKUP($D499,$D$1422:$AY$1445,COLUMNS($D499:AX499),FALSE))</f>
        <v>-41.568544883955944</v>
      </c>
      <c r="AY499" s="311">
        <f>IF(AX499="Neg","Neg",AX499*VLOOKUP($D499,$D$1422:$AY$1445,COLUMNS($D499:AY499),FALSE))</f>
        <v>-43.057614226698092</v>
      </c>
      <c r="AZ499" s="311">
        <f>IF(AY499="Neg","Neg",AY499*VLOOKUP($D499,$D$1422:AZ$1445,COLUMNS($D499:AZ499),FALSE))</f>
        <v>-44.788301625857677</v>
      </c>
      <c r="BA499" s="311">
        <f>IF(AZ499="Neg","Neg",AZ499*VLOOKUP($D499,$D$1422:BA$1445,COLUMNS($D499:BA499),FALSE))</f>
        <v>-46.682549954788016</v>
      </c>
      <c r="BB499" s="311">
        <f>IF(BA499="Neg","Neg",BA499*VLOOKUP($D499,$D$1422:BB$1445,COLUMNS($D499:BB499),FALSE))</f>
        <v>-48.521258488324655</v>
      </c>
      <c r="BC499" s="311">
        <f>IF(BB499="Neg","Neg",BB499*VLOOKUP($D499,$D$1422:BC$1445,COLUMNS($D499:BC499),FALSE))</f>
        <v>-50.563243559511335</v>
      </c>
    </row>
    <row r="500" spans="1:55">
      <c r="A500" s="304"/>
      <c r="B500" s="135" t="s">
        <v>1022</v>
      </c>
      <c r="C500" s="309" t="s">
        <v>586</v>
      </c>
      <c r="D500" s="166" t="s">
        <v>143</v>
      </c>
      <c r="E500" s="168"/>
      <c r="F500" s="168"/>
      <c r="G500" s="168"/>
      <c r="H500" s="168"/>
      <c r="I500" s="168"/>
      <c r="J500" s="168"/>
      <c r="K500" s="168"/>
      <c r="L500" s="168"/>
      <c r="M500" s="168"/>
      <c r="N500" s="310"/>
      <c r="O500" s="310"/>
      <c r="P500" s="310"/>
      <c r="Q500" s="310"/>
      <c r="R500" s="310"/>
      <c r="S500" s="310"/>
      <c r="T500" s="310"/>
      <c r="U500" s="310"/>
      <c r="V500" s="310"/>
      <c r="W500" s="310"/>
      <c r="X500" s="310"/>
      <c r="Y500" s="310"/>
      <c r="Z500" s="310"/>
      <c r="AA500" s="310"/>
      <c r="AB500" s="310"/>
      <c r="AC500" s="310"/>
      <c r="AD500" s="310"/>
      <c r="AE500" s="310"/>
      <c r="AF500" s="310"/>
      <c r="AG500" s="310"/>
      <c r="AH500" s="316"/>
      <c r="AI500" s="316"/>
      <c r="AJ500" s="316"/>
      <c r="AK500" s="310"/>
      <c r="AL500" s="310">
        <v>0</v>
      </c>
      <c r="AM500" s="310">
        <v>0</v>
      </c>
      <c r="AN500" s="310">
        <v>140</v>
      </c>
      <c r="AO500" s="311">
        <f>IF(AN500="Neg","Neg",AN500*VLOOKUP($D500,$D$1422:$AY$1445,COLUMNS($D500:AO500),FALSE))</f>
        <v>147.75819577667062</v>
      </c>
      <c r="AP500" s="311">
        <f>IF(AO500="Neg","Neg",AO500*VLOOKUP($D500,$D$1422:$AY$1445,COLUMNS($D500:AP500),FALSE))</f>
        <v>155.18708297134211</v>
      </c>
      <c r="AQ500" s="311">
        <f>IF(AP500="Neg","Neg",AP500*VLOOKUP($D500,$D$1422:$AY$1445,COLUMNS($D500:AQ500),FALSE))</f>
        <v>155.56676004562567</v>
      </c>
      <c r="AR500" s="311">
        <f>IF(AQ500="Neg","Neg",AQ500*VLOOKUP($D500,$D$1422:$AY$1445,COLUMNS($D500:AR500),FALSE))</f>
        <v>155.50904830292606</v>
      </c>
      <c r="AS500" s="311">
        <f>IF(AR500="Neg","Neg",AR500*VLOOKUP($D500,$D$1422:$AY$1445,COLUMNS($D500:AS500),FALSE))</f>
        <v>162.88622246650471</v>
      </c>
      <c r="AT500" s="311">
        <f>IF(AS500="Neg","Neg",AS500*VLOOKUP($D500,$D$1422:$AY$1445,COLUMNS($D500:AT500),FALSE))</f>
        <v>168.49098420240773</v>
      </c>
      <c r="AU500" s="311">
        <f>IF(AT500="Neg","Neg",AT500*VLOOKUP($D500,$D$1422:$AY$1445,COLUMNS($D500:AU500),FALSE))</f>
        <v>173.63818903920142</v>
      </c>
      <c r="AV500" s="311">
        <f>IF(AU500="Neg","Neg",AU500*VLOOKUP($D500,$D$1422:$AY$1445,COLUMNS($D500:AV500),FALSE))</f>
        <v>181.63178253340661</v>
      </c>
      <c r="AW500" s="311">
        <f>IF(AV500="Neg","Neg",AV500*VLOOKUP($D500,$D$1422:$AY$1445,COLUMNS($D500:AW500),FALSE))</f>
        <v>189.46744443065427</v>
      </c>
      <c r="AX500" s="311">
        <f>IF(AW500="Neg","Neg",AW500*VLOOKUP($D500,$D$1422:$AY$1445,COLUMNS($D500:AX500),FALSE))</f>
        <v>193.98654279179442</v>
      </c>
      <c r="AY500" s="311">
        <f>IF(AX500="Neg","Neg",AX500*VLOOKUP($D500,$D$1422:$AY$1445,COLUMNS($D500:AY500),FALSE))</f>
        <v>200.93553305792443</v>
      </c>
      <c r="AZ500" s="311">
        <f>IF(AY500="Neg","Neg",AY500*VLOOKUP($D500,$D$1422:AZ$1445,COLUMNS($D500:AZ500),FALSE))</f>
        <v>209.0120742540025</v>
      </c>
      <c r="BA500" s="311">
        <f>IF(AZ500="Neg","Neg",AZ500*VLOOKUP($D500,$D$1422:BA$1445,COLUMNS($D500:BA500),FALSE))</f>
        <v>217.85189978901073</v>
      </c>
      <c r="BB500" s="311">
        <f>IF(BA500="Neg","Neg",BA500*VLOOKUP($D500,$D$1422:BB$1445,COLUMNS($D500:BB500),FALSE))</f>
        <v>226.4325396121817</v>
      </c>
      <c r="BC500" s="311">
        <f>IF(BB500="Neg","Neg",BB500*VLOOKUP($D500,$D$1422:BC$1445,COLUMNS($D500:BC500),FALSE))</f>
        <v>235.96180327771955</v>
      </c>
    </row>
    <row r="501" spans="1:55">
      <c r="A501" s="304"/>
      <c r="B501" s="135" t="s">
        <v>1022</v>
      </c>
      <c r="C501" s="309" t="s">
        <v>802</v>
      </c>
      <c r="D501" s="166" t="s">
        <v>780</v>
      </c>
      <c r="E501" s="168"/>
      <c r="F501" s="168"/>
      <c r="G501" s="168"/>
      <c r="H501" s="168"/>
      <c r="I501" s="168"/>
      <c r="J501" s="168"/>
      <c r="K501" s="168"/>
      <c r="L501" s="168"/>
      <c r="M501" s="168"/>
      <c r="N501" s="310"/>
      <c r="O501" s="310"/>
      <c r="P501" s="310"/>
      <c r="Q501" s="310"/>
      <c r="R501" s="310"/>
      <c r="S501" s="310"/>
      <c r="T501" s="310"/>
      <c r="U501" s="310"/>
      <c r="V501" s="310"/>
      <c r="W501" s="310"/>
      <c r="X501" s="310"/>
      <c r="Y501" s="310"/>
      <c r="Z501" s="310"/>
      <c r="AA501" s="310"/>
      <c r="AB501" s="310"/>
      <c r="AC501" s="310"/>
      <c r="AD501" s="310"/>
      <c r="AE501" s="310"/>
      <c r="AF501" s="310"/>
      <c r="AG501" s="310"/>
      <c r="AH501" s="316"/>
      <c r="AI501" s="316"/>
      <c r="AJ501" s="316"/>
      <c r="AK501" s="310"/>
      <c r="AL501" s="310">
        <v>-20</v>
      </c>
      <c r="AM501" s="310">
        <v>-40</v>
      </c>
      <c r="AN501" s="310">
        <v>0</v>
      </c>
      <c r="AO501" s="311">
        <f>IF(AN501="Neg","Neg",AN501*VLOOKUP($D501,$D$1422:$AY$1445,COLUMNS($D501:AO501),FALSE))</f>
        <v>0</v>
      </c>
      <c r="AP501" s="311">
        <f>IF(AO501="Neg","Neg",AO501*VLOOKUP($D501,$D$1422:$AY$1445,COLUMNS($D501:AP501),FALSE))</f>
        <v>0</v>
      </c>
      <c r="AQ501" s="311">
        <f>IF(AP501="Neg","Neg",AP501*VLOOKUP($D501,$D$1422:$AY$1445,COLUMNS($D501:AQ501),FALSE))</f>
        <v>0</v>
      </c>
      <c r="AR501" s="311">
        <f>IF(AQ501="Neg","Neg",AQ501*VLOOKUP($D501,$D$1422:$AY$1445,COLUMNS($D501:AR501),FALSE))</f>
        <v>0</v>
      </c>
      <c r="AS501" s="311">
        <f>IF(AR501="Neg","Neg",AR501*VLOOKUP($D501,$D$1422:$AY$1445,COLUMNS($D501:AS501),FALSE))</f>
        <v>0</v>
      </c>
      <c r="AT501" s="311">
        <f>IF(AS501="Neg","Neg",AS501*VLOOKUP($D501,$D$1422:$AY$1445,COLUMNS($D501:AT501),FALSE))</f>
        <v>0</v>
      </c>
      <c r="AU501" s="311">
        <f>IF(AT501="Neg","Neg",AT501*VLOOKUP($D501,$D$1422:$AY$1445,COLUMNS($D501:AU501),FALSE))</f>
        <v>0</v>
      </c>
      <c r="AV501" s="311">
        <f>IF(AU501="Neg","Neg",AU501*VLOOKUP($D501,$D$1422:$AY$1445,COLUMNS($D501:AV501),FALSE))</f>
        <v>0</v>
      </c>
      <c r="AW501" s="311">
        <f>IF(AV501="Neg","Neg",AV501*VLOOKUP($D501,$D$1422:$AY$1445,COLUMNS($D501:AW501),FALSE))</f>
        <v>0</v>
      </c>
      <c r="AX501" s="311">
        <f>IF(AW501="Neg","Neg",AW501*VLOOKUP($D501,$D$1422:$AY$1445,COLUMNS($D501:AX501),FALSE))</f>
        <v>0</v>
      </c>
      <c r="AY501" s="311">
        <f>IF(AX501="Neg","Neg",AX501*VLOOKUP($D501,$D$1422:$AY$1445,COLUMNS($D501:AY501),FALSE))</f>
        <v>0</v>
      </c>
      <c r="AZ501" s="311">
        <f>IF(AY501="Neg","Neg",AY501*VLOOKUP($D501,$D$1422:AZ$1445,COLUMNS($D501:AZ501),FALSE))</f>
        <v>0</v>
      </c>
      <c r="BA501" s="311">
        <f>IF(AZ501="Neg","Neg",AZ501*VLOOKUP($D501,$D$1422:BA$1445,COLUMNS($D501:BA501),FALSE))</f>
        <v>0</v>
      </c>
      <c r="BB501" s="311">
        <f>IF(BA501="Neg","Neg",BA501*VLOOKUP($D501,$D$1422:BB$1445,COLUMNS($D501:BB501),FALSE))</f>
        <v>0</v>
      </c>
      <c r="BC501" s="311">
        <f>IF(BB501="Neg","Neg",BB501*VLOOKUP($D501,$D$1422:BC$1445,COLUMNS($D501:BC501),FALSE))</f>
        <v>0</v>
      </c>
    </row>
    <row r="502" spans="1:55">
      <c r="A502" s="304"/>
      <c r="B502" s="135" t="s">
        <v>1022</v>
      </c>
      <c r="C502" s="309" t="s">
        <v>587</v>
      </c>
      <c r="D502" s="166" t="s">
        <v>227</v>
      </c>
      <c r="E502" s="168"/>
      <c r="F502" s="168"/>
      <c r="G502" s="168"/>
      <c r="H502" s="168"/>
      <c r="I502" s="168"/>
      <c r="J502" s="168"/>
      <c r="K502" s="168"/>
      <c r="L502" s="168"/>
      <c r="M502" s="168"/>
      <c r="N502" s="310"/>
      <c r="O502" s="310"/>
      <c r="P502" s="310"/>
      <c r="Q502" s="310"/>
      <c r="R502" s="310"/>
      <c r="S502" s="310"/>
      <c r="T502" s="310"/>
      <c r="U502" s="310"/>
      <c r="V502" s="310"/>
      <c r="W502" s="310"/>
      <c r="X502" s="310"/>
      <c r="Y502" s="310"/>
      <c r="Z502" s="310"/>
      <c r="AA502" s="310"/>
      <c r="AB502" s="310"/>
      <c r="AC502" s="310"/>
      <c r="AD502" s="310"/>
      <c r="AE502" s="310"/>
      <c r="AF502" s="310"/>
      <c r="AG502" s="310"/>
      <c r="AH502" s="316"/>
      <c r="AI502" s="316"/>
      <c r="AJ502" s="316"/>
      <c r="AK502" s="310"/>
      <c r="AL502" s="310">
        <v>0</v>
      </c>
      <c r="AM502" s="310">
        <v>0</v>
      </c>
      <c r="AN502" s="310">
        <v>125</v>
      </c>
      <c r="AO502" s="311">
        <f>IF(AN502="Neg","Neg",AN502*VLOOKUP($D502,$D$1422:$AY$1445,COLUMNS($D502:AO502),FALSE))</f>
        <v>131.92696051488448</v>
      </c>
      <c r="AP502" s="311">
        <f>IF(AO502="Neg","Neg",AO502*VLOOKUP($D502,$D$1422:$AY$1445,COLUMNS($D502:AP502),FALSE))</f>
        <v>138.55989551012686</v>
      </c>
      <c r="AQ502" s="311">
        <f>IF(AP502="Neg","Neg",AP502*VLOOKUP($D502,$D$1422:$AY$1445,COLUMNS($D502:AQ502),FALSE))</f>
        <v>138.89889289788005</v>
      </c>
      <c r="AR502" s="311">
        <f>IF(AQ502="Neg","Neg",AQ502*VLOOKUP($D502,$D$1422:$AY$1445,COLUMNS($D502:AR502),FALSE))</f>
        <v>138.84736455618398</v>
      </c>
      <c r="AS502" s="311">
        <f>IF(AR502="Neg","Neg",AR502*VLOOKUP($D502,$D$1422:$AY$1445,COLUMNS($D502:AS502),FALSE))</f>
        <v>145.43412720223634</v>
      </c>
      <c r="AT502" s="311">
        <f>IF(AS502="Neg","Neg",AS502*VLOOKUP($D502,$D$1422:$AY$1445,COLUMNS($D502:AT502),FALSE))</f>
        <v>150.43837875214976</v>
      </c>
      <c r="AU502" s="311">
        <f>IF(AT502="Neg","Neg",AT502*VLOOKUP($D502,$D$1422:$AY$1445,COLUMNS($D502:AU502),FALSE))</f>
        <v>155.03409735642984</v>
      </c>
      <c r="AV502" s="311">
        <f>IF(AU502="Neg","Neg",AU502*VLOOKUP($D502,$D$1422:$AY$1445,COLUMNS($D502:AV502),FALSE))</f>
        <v>162.17123440482732</v>
      </c>
      <c r="AW502" s="311">
        <f>IF(AV502="Neg","Neg",AV502*VLOOKUP($D502,$D$1422:$AY$1445,COLUMNS($D502:AW502),FALSE))</f>
        <v>169.16736109879844</v>
      </c>
      <c r="AX502" s="311">
        <f>IF(AW502="Neg","Neg",AW502*VLOOKUP($D502,$D$1422:$AY$1445,COLUMNS($D502:AX502),FALSE))</f>
        <v>173.20227034981642</v>
      </c>
      <c r="AY502" s="311">
        <f>IF(AX502="Neg","Neg",AX502*VLOOKUP($D502,$D$1422:$AY$1445,COLUMNS($D502:AY502),FALSE))</f>
        <v>179.40672594457536</v>
      </c>
      <c r="AZ502" s="311">
        <f>IF(AY502="Neg","Neg",AY502*VLOOKUP($D502,$D$1422:AZ$1445,COLUMNS($D502:AZ502),FALSE))</f>
        <v>186.61792344107363</v>
      </c>
      <c r="BA502" s="311">
        <f>IF(AZ502="Neg","Neg",AZ502*VLOOKUP($D502,$D$1422:BA$1445,COLUMNS($D502:BA502),FALSE))</f>
        <v>194.51062481161671</v>
      </c>
      <c r="BB502" s="311">
        <f>IF(BA502="Neg","Neg",BA502*VLOOKUP($D502,$D$1422:BB$1445,COLUMNS($D502:BB502),FALSE))</f>
        <v>202.17191036801935</v>
      </c>
      <c r="BC502" s="311">
        <f>IF(BB502="Neg","Neg",BB502*VLOOKUP($D502,$D$1422:BC$1445,COLUMNS($D502:BC502),FALSE))</f>
        <v>210.68018149796387</v>
      </c>
    </row>
    <row r="503" spans="1:55">
      <c r="A503" s="304"/>
      <c r="B503" s="135" t="s">
        <v>1022</v>
      </c>
      <c r="C503" s="309" t="s">
        <v>803</v>
      </c>
      <c r="D503" s="166" t="s">
        <v>990</v>
      </c>
      <c r="E503" s="168"/>
      <c r="F503" s="168"/>
      <c r="G503" s="168"/>
      <c r="H503" s="168"/>
      <c r="I503" s="168"/>
      <c r="J503" s="168"/>
      <c r="K503" s="168"/>
      <c r="L503" s="168"/>
      <c r="M503" s="168"/>
      <c r="N503" s="310"/>
      <c r="O503" s="310"/>
      <c r="P503" s="310"/>
      <c r="Q503" s="310"/>
      <c r="R503" s="310"/>
      <c r="S503" s="310"/>
      <c r="T503" s="310"/>
      <c r="U503" s="310"/>
      <c r="V503" s="310"/>
      <c r="W503" s="310"/>
      <c r="X503" s="310"/>
      <c r="Y503" s="310"/>
      <c r="Z503" s="310"/>
      <c r="AA503" s="310"/>
      <c r="AB503" s="310"/>
      <c r="AC503" s="310"/>
      <c r="AD503" s="310"/>
      <c r="AE503" s="310"/>
      <c r="AF503" s="310"/>
      <c r="AG503" s="310"/>
      <c r="AH503" s="316"/>
      <c r="AI503" s="316"/>
      <c r="AJ503" s="316"/>
      <c r="AK503" s="310"/>
      <c r="AL503" s="310">
        <v>-205</v>
      </c>
      <c r="AM503" s="310">
        <v>90</v>
      </c>
      <c r="AN503" s="310">
        <v>70</v>
      </c>
      <c r="AO503" s="311">
        <f>IF(AN503="Neg","Neg",AN503*VLOOKUP($D503,$D$1422:$AY$1445,COLUMNS($D503:AO503),FALSE))</f>
        <v>73.879097888335309</v>
      </c>
      <c r="AP503" s="311">
        <f>IF(AO503="Neg","Neg",AO503*VLOOKUP($D503,$D$1422:$AY$1445,COLUMNS($D503:AP503),FALSE))</f>
        <v>77.593541485671054</v>
      </c>
      <c r="AQ503" s="311">
        <f>IF(AP503="Neg","Neg",AP503*VLOOKUP($D503,$D$1422:$AY$1445,COLUMNS($D503:AQ503),FALSE))</f>
        <v>77.783380022812835</v>
      </c>
      <c r="AR503" s="311">
        <f>IF(AQ503="Neg","Neg",AQ503*VLOOKUP($D503,$D$1422:$AY$1445,COLUMNS($D503:AR503),FALSE))</f>
        <v>77.754524151463031</v>
      </c>
      <c r="AS503" s="311">
        <f>IF(AR503="Neg","Neg",AR503*VLOOKUP($D503,$D$1422:$AY$1445,COLUMNS($D503:AS503),FALSE))</f>
        <v>81.443111233252353</v>
      </c>
      <c r="AT503" s="311">
        <f>IF(AS503="Neg","Neg",AS503*VLOOKUP($D503,$D$1422:$AY$1445,COLUMNS($D503:AT503),FALSE))</f>
        <v>84.245492101203865</v>
      </c>
      <c r="AU503" s="311">
        <f>IF(AT503="Neg","Neg",AT503*VLOOKUP($D503,$D$1422:$AY$1445,COLUMNS($D503:AU503),FALSE))</f>
        <v>86.819094519600711</v>
      </c>
      <c r="AV503" s="311">
        <f>IF(AU503="Neg","Neg",AU503*VLOOKUP($D503,$D$1422:$AY$1445,COLUMNS($D503:AV503),FALSE))</f>
        <v>90.815891266703304</v>
      </c>
      <c r="AW503" s="311">
        <f>IF(AV503="Neg","Neg",AV503*VLOOKUP($D503,$D$1422:$AY$1445,COLUMNS($D503:AW503),FALSE))</f>
        <v>94.733722215327134</v>
      </c>
      <c r="AX503" s="311">
        <f>IF(AW503="Neg","Neg",AW503*VLOOKUP($D503,$D$1422:$AY$1445,COLUMNS($D503:AX503),FALSE))</f>
        <v>96.99327139589721</v>
      </c>
      <c r="AY503" s="311">
        <f>IF(AX503="Neg","Neg",AX503*VLOOKUP($D503,$D$1422:$AY$1445,COLUMNS($D503:AY503),FALSE))</f>
        <v>100.46776652896222</v>
      </c>
      <c r="AZ503" s="311">
        <f>IF(AY503="Neg","Neg",AY503*VLOOKUP($D503,$D$1422:AZ$1445,COLUMNS($D503:AZ503),FALSE))</f>
        <v>104.50603712700125</v>
      </c>
      <c r="BA503" s="311">
        <f>IF(AZ503="Neg","Neg",AZ503*VLOOKUP($D503,$D$1422:BA$1445,COLUMNS($D503:BA503),FALSE))</f>
        <v>108.92594989450537</v>
      </c>
      <c r="BB503" s="311">
        <f>IF(BA503="Neg","Neg",BA503*VLOOKUP($D503,$D$1422:BB$1445,COLUMNS($D503:BB503),FALSE))</f>
        <v>113.21626980609085</v>
      </c>
      <c r="BC503" s="311">
        <f>IF(BB503="Neg","Neg",BB503*VLOOKUP($D503,$D$1422:BC$1445,COLUMNS($D503:BC503),FALSE))</f>
        <v>117.98090163885978</v>
      </c>
    </row>
    <row r="504" spans="1:55">
      <c r="A504" s="304"/>
      <c r="B504" s="135" t="s">
        <v>1022</v>
      </c>
      <c r="C504" s="309" t="s">
        <v>921</v>
      </c>
      <c r="D504" s="166" t="s">
        <v>230</v>
      </c>
      <c r="E504" s="168"/>
      <c r="F504" s="168"/>
      <c r="G504" s="168"/>
      <c r="H504" s="168"/>
      <c r="I504" s="168"/>
      <c r="J504" s="168"/>
      <c r="K504" s="168"/>
      <c r="L504" s="168"/>
      <c r="M504" s="168"/>
      <c r="N504" s="310"/>
      <c r="O504" s="310"/>
      <c r="P504" s="310"/>
      <c r="Q504" s="310"/>
      <c r="R504" s="310"/>
      <c r="S504" s="310"/>
      <c r="T504" s="310"/>
      <c r="U504" s="310"/>
      <c r="V504" s="310"/>
      <c r="W504" s="310"/>
      <c r="X504" s="310"/>
      <c r="Y504" s="310"/>
      <c r="Z504" s="310"/>
      <c r="AA504" s="310"/>
      <c r="AB504" s="310"/>
      <c r="AC504" s="310"/>
      <c r="AD504" s="310"/>
      <c r="AE504" s="310"/>
      <c r="AF504" s="310"/>
      <c r="AG504" s="310"/>
      <c r="AH504" s="316"/>
      <c r="AI504" s="316"/>
      <c r="AJ504" s="316"/>
      <c r="AK504" s="310"/>
      <c r="AL504" s="310">
        <v>-25</v>
      </c>
      <c r="AM504" s="310">
        <v>-25</v>
      </c>
      <c r="AN504" s="310">
        <v>-30</v>
      </c>
      <c r="AO504" s="311">
        <f>IF(AN504="Neg","Neg",AN504*VLOOKUP($D504,$D$1422:$AY$1445,COLUMNS($D504:AO504),FALSE))</f>
        <v>-31.662470523572274</v>
      </c>
      <c r="AP504" s="311">
        <f>IF(AO504="Neg","Neg",AO504*VLOOKUP($D504,$D$1422:$AY$1445,COLUMNS($D504:AP504),FALSE))</f>
        <v>-33.254374922430451</v>
      </c>
      <c r="AQ504" s="311">
        <f>IF(AP504="Neg","Neg",AP504*VLOOKUP($D504,$D$1422:$AY$1445,COLUMNS($D504:AQ504),FALSE))</f>
        <v>-33.335734295491214</v>
      </c>
      <c r="AR504" s="311">
        <f>IF(AQ504="Neg","Neg",AQ504*VLOOKUP($D504,$D$1422:$AY$1445,COLUMNS($D504:AR504),FALSE))</f>
        <v>-33.323367493484156</v>
      </c>
      <c r="AS504" s="311">
        <f>IF(AR504="Neg","Neg",AR504*VLOOKUP($D504,$D$1422:$AY$1445,COLUMNS($D504:AS504),FALSE))</f>
        <v>-34.904190528536724</v>
      </c>
      <c r="AT504" s="311">
        <f>IF(AS504="Neg","Neg",AS504*VLOOKUP($D504,$D$1422:$AY$1445,COLUMNS($D504:AT504),FALSE))</f>
        <v>-36.105210900515942</v>
      </c>
      <c r="AU504" s="311">
        <f>IF(AT504="Neg","Neg",AT504*VLOOKUP($D504,$D$1422:$AY$1445,COLUMNS($D504:AU504),FALSE))</f>
        <v>-37.208183365543157</v>
      </c>
      <c r="AV504" s="311">
        <f>IF(AU504="Neg","Neg",AU504*VLOOKUP($D504,$D$1422:$AY$1445,COLUMNS($D504:AV504),FALSE))</f>
        <v>-38.921096257158553</v>
      </c>
      <c r="AW504" s="311">
        <f>IF(AV504="Neg","Neg",AV504*VLOOKUP($D504,$D$1422:$AY$1445,COLUMNS($D504:AW504),FALSE))</f>
        <v>-40.600166663711626</v>
      </c>
      <c r="AX504" s="311">
        <f>IF(AW504="Neg","Neg",AW504*VLOOKUP($D504,$D$1422:$AY$1445,COLUMNS($D504:AX504),FALSE))</f>
        <v>-41.568544883955944</v>
      </c>
      <c r="AY504" s="311">
        <f>IF(AX504="Neg","Neg",AX504*VLOOKUP($D504,$D$1422:$AY$1445,COLUMNS($D504:AY504),FALSE))</f>
        <v>-43.057614226698092</v>
      </c>
      <c r="AZ504" s="311">
        <f>IF(AY504="Neg","Neg",AY504*VLOOKUP($D504,$D$1422:AZ$1445,COLUMNS($D504:AZ504),FALSE))</f>
        <v>-44.788301625857677</v>
      </c>
      <c r="BA504" s="311">
        <f>IF(AZ504="Neg","Neg",AZ504*VLOOKUP($D504,$D$1422:BA$1445,COLUMNS($D504:BA504),FALSE))</f>
        <v>-46.682549954788016</v>
      </c>
      <c r="BB504" s="311">
        <f>IF(BA504="Neg","Neg",BA504*VLOOKUP($D504,$D$1422:BB$1445,COLUMNS($D504:BB504),FALSE))</f>
        <v>-48.521258488324655</v>
      </c>
      <c r="BC504" s="311">
        <f>IF(BB504="Neg","Neg",BB504*VLOOKUP($D504,$D$1422:BC$1445,COLUMNS($D504:BC504),FALSE))</f>
        <v>-50.563243559511335</v>
      </c>
    </row>
    <row r="505" spans="1:55">
      <c r="A505" s="304"/>
      <c r="B505" s="135" t="s">
        <v>1022</v>
      </c>
      <c r="C505" s="309" t="s">
        <v>588</v>
      </c>
      <c r="D505" s="166" t="s">
        <v>91</v>
      </c>
      <c r="E505" s="168"/>
      <c r="F505" s="168"/>
      <c r="G505" s="168"/>
      <c r="H505" s="168"/>
      <c r="I505" s="168"/>
      <c r="J505" s="168"/>
      <c r="K505" s="168"/>
      <c r="L505" s="168"/>
      <c r="M505" s="168"/>
      <c r="N505" s="310"/>
      <c r="O505" s="310"/>
      <c r="P505" s="310"/>
      <c r="Q505" s="310"/>
      <c r="R505" s="310"/>
      <c r="S505" s="310"/>
      <c r="T505" s="310"/>
      <c r="U505" s="310"/>
      <c r="V505" s="310"/>
      <c r="W505" s="310"/>
      <c r="X505" s="310"/>
      <c r="Y505" s="310"/>
      <c r="Z505" s="310"/>
      <c r="AA505" s="310"/>
      <c r="AB505" s="310"/>
      <c r="AC505" s="310"/>
      <c r="AD505" s="310"/>
      <c r="AE505" s="310"/>
      <c r="AF505" s="310"/>
      <c r="AG505" s="310"/>
      <c r="AH505" s="316"/>
      <c r="AI505" s="316"/>
      <c r="AJ505" s="316"/>
      <c r="AK505" s="310"/>
      <c r="AL505" s="310">
        <v>30</v>
      </c>
      <c r="AM505" s="310">
        <v>30</v>
      </c>
      <c r="AN505" s="310">
        <v>35</v>
      </c>
      <c r="AO505" s="311">
        <f>IF(AN505="Neg","Neg",AN505*VLOOKUP($D505,$D$1422:$AY$1445,COLUMNS($D505:AO505),FALSE))</f>
        <v>36.939548944167655</v>
      </c>
      <c r="AP505" s="311">
        <f>IF(AO505="Neg","Neg",AO505*VLOOKUP($D505,$D$1422:$AY$1445,COLUMNS($D505:AP505),FALSE))</f>
        <v>38.796770742835527</v>
      </c>
      <c r="AQ505" s="311">
        <f>IF(AP505="Neg","Neg",AP505*VLOOKUP($D505,$D$1422:$AY$1445,COLUMNS($D505:AQ505),FALSE))</f>
        <v>38.891690011406418</v>
      </c>
      <c r="AR505" s="311">
        <f>IF(AQ505="Neg","Neg",AQ505*VLOOKUP($D505,$D$1422:$AY$1445,COLUMNS($D505:AR505),FALSE))</f>
        <v>38.877262075731515</v>
      </c>
      <c r="AS505" s="311">
        <f>IF(AR505="Neg","Neg",AR505*VLOOKUP($D505,$D$1422:$AY$1445,COLUMNS($D505:AS505),FALSE))</f>
        <v>40.721555616626176</v>
      </c>
      <c r="AT505" s="311">
        <f>IF(AS505="Neg","Neg",AS505*VLOOKUP($D505,$D$1422:$AY$1445,COLUMNS($D505:AT505),FALSE))</f>
        <v>42.122746050601933</v>
      </c>
      <c r="AU505" s="311">
        <f>IF(AT505="Neg","Neg",AT505*VLOOKUP($D505,$D$1422:$AY$1445,COLUMNS($D505:AU505),FALSE))</f>
        <v>43.409547259800355</v>
      </c>
      <c r="AV505" s="311">
        <f>IF(AU505="Neg","Neg",AU505*VLOOKUP($D505,$D$1422:$AY$1445,COLUMNS($D505:AV505),FALSE))</f>
        <v>45.407945633351652</v>
      </c>
      <c r="AW505" s="311">
        <f>IF(AV505="Neg","Neg",AV505*VLOOKUP($D505,$D$1422:$AY$1445,COLUMNS($D505:AW505),FALSE))</f>
        <v>47.366861107663567</v>
      </c>
      <c r="AX505" s="311">
        <f>IF(AW505="Neg","Neg",AW505*VLOOKUP($D505,$D$1422:$AY$1445,COLUMNS($D505:AX505),FALSE))</f>
        <v>48.496635697948605</v>
      </c>
      <c r="AY505" s="311">
        <f>IF(AX505="Neg","Neg",AX505*VLOOKUP($D505,$D$1422:$AY$1445,COLUMNS($D505:AY505),FALSE))</f>
        <v>50.233883264481108</v>
      </c>
      <c r="AZ505" s="311">
        <f>IF(AY505="Neg","Neg",AY505*VLOOKUP($D505,$D$1422:AZ$1445,COLUMNS($D505:AZ505),FALSE))</f>
        <v>52.253018563500625</v>
      </c>
      <c r="BA505" s="311">
        <f>IF(AZ505="Neg","Neg",AZ505*VLOOKUP($D505,$D$1422:BA$1445,COLUMNS($D505:BA505),FALSE))</f>
        <v>54.462974947252683</v>
      </c>
      <c r="BB505" s="311">
        <f>IF(BA505="Neg","Neg",BA505*VLOOKUP($D505,$D$1422:BB$1445,COLUMNS($D505:BB505),FALSE))</f>
        <v>56.608134903045425</v>
      </c>
      <c r="BC505" s="311">
        <f>IF(BB505="Neg","Neg",BB505*VLOOKUP($D505,$D$1422:BC$1445,COLUMNS($D505:BC505),FALSE))</f>
        <v>58.990450819429888</v>
      </c>
    </row>
    <row r="506" spans="1:55">
      <c r="A506" s="304"/>
      <c r="B506" s="135" t="s">
        <v>1022</v>
      </c>
      <c r="C506" s="309" t="s">
        <v>922</v>
      </c>
      <c r="D506" s="166" t="s">
        <v>792</v>
      </c>
      <c r="E506" s="168"/>
      <c r="F506" s="168"/>
      <c r="G506" s="168"/>
      <c r="H506" s="168"/>
      <c r="I506" s="168"/>
      <c r="J506" s="168"/>
      <c r="K506" s="168"/>
      <c r="L506" s="168"/>
      <c r="M506" s="168"/>
      <c r="N506" s="310"/>
      <c r="O506" s="310"/>
      <c r="P506" s="310"/>
      <c r="Q506" s="310"/>
      <c r="R506" s="310"/>
      <c r="S506" s="310"/>
      <c r="T506" s="310"/>
      <c r="U506" s="310"/>
      <c r="V506" s="310"/>
      <c r="W506" s="310"/>
      <c r="X506" s="310"/>
      <c r="Y506" s="310"/>
      <c r="Z506" s="310"/>
      <c r="AA506" s="310"/>
      <c r="AB506" s="310"/>
      <c r="AC506" s="310"/>
      <c r="AD506" s="310"/>
      <c r="AE506" s="310"/>
      <c r="AF506" s="310"/>
      <c r="AG506" s="310"/>
      <c r="AH506" s="316"/>
      <c r="AI506" s="316"/>
      <c r="AJ506" s="316"/>
      <c r="AK506" s="310"/>
      <c r="AL506" s="310">
        <v>0</v>
      </c>
      <c r="AM506" s="310">
        <v>0</v>
      </c>
      <c r="AN506" s="310">
        <v>-140</v>
      </c>
      <c r="AO506" s="311">
        <f>IF(AN506="Neg","Neg",AN506*VLOOKUP($D506,$D$1422:$AY$1445,COLUMNS($D506:AO506),FALSE))</f>
        <v>-147.75819577667062</v>
      </c>
      <c r="AP506" s="311">
        <f>IF(AO506="Neg","Neg",AO506*VLOOKUP($D506,$D$1422:$AY$1445,COLUMNS($D506:AP506),FALSE))</f>
        <v>-155.18708297134211</v>
      </c>
      <c r="AQ506" s="311">
        <f>IF(AP506="Neg","Neg",AP506*VLOOKUP($D506,$D$1422:$AY$1445,COLUMNS($D506:AQ506),FALSE))</f>
        <v>-155.56676004562567</v>
      </c>
      <c r="AR506" s="311">
        <f>IF(AQ506="Neg","Neg",AQ506*VLOOKUP($D506,$D$1422:$AY$1445,COLUMNS($D506:AR506),FALSE))</f>
        <v>-155.50904830292606</v>
      </c>
      <c r="AS506" s="311">
        <f>IF(AR506="Neg","Neg",AR506*VLOOKUP($D506,$D$1422:$AY$1445,COLUMNS($D506:AS506),FALSE))</f>
        <v>-162.88622246650471</v>
      </c>
      <c r="AT506" s="311">
        <f>IF(AS506="Neg","Neg",AS506*VLOOKUP($D506,$D$1422:$AY$1445,COLUMNS($D506:AT506),FALSE))</f>
        <v>-168.49098420240773</v>
      </c>
      <c r="AU506" s="311">
        <f>IF(AT506="Neg","Neg",AT506*VLOOKUP($D506,$D$1422:$AY$1445,COLUMNS($D506:AU506),FALSE))</f>
        <v>-173.63818903920142</v>
      </c>
      <c r="AV506" s="311">
        <f>IF(AU506="Neg","Neg",AU506*VLOOKUP($D506,$D$1422:$AY$1445,COLUMNS($D506:AV506),FALSE))</f>
        <v>-181.63178253340661</v>
      </c>
      <c r="AW506" s="311">
        <f>IF(AV506="Neg","Neg",AV506*VLOOKUP($D506,$D$1422:$AY$1445,COLUMNS($D506:AW506),FALSE))</f>
        <v>-189.46744443065427</v>
      </c>
      <c r="AX506" s="311">
        <f>IF(AW506="Neg","Neg",AW506*VLOOKUP($D506,$D$1422:$AY$1445,COLUMNS($D506:AX506),FALSE))</f>
        <v>-193.98654279179442</v>
      </c>
      <c r="AY506" s="311">
        <f>IF(AX506="Neg","Neg",AX506*VLOOKUP($D506,$D$1422:$AY$1445,COLUMNS($D506:AY506),FALSE))</f>
        <v>-200.93553305792443</v>
      </c>
      <c r="AZ506" s="311">
        <f>IF(AY506="Neg","Neg",AY506*VLOOKUP($D506,$D$1422:AZ$1445,COLUMNS($D506:AZ506),FALSE))</f>
        <v>-209.0120742540025</v>
      </c>
      <c r="BA506" s="311">
        <f>IF(AZ506="Neg","Neg",AZ506*VLOOKUP($D506,$D$1422:BA$1445,COLUMNS($D506:BA506),FALSE))</f>
        <v>-217.85189978901073</v>
      </c>
      <c r="BB506" s="311">
        <f>IF(BA506="Neg","Neg",BA506*VLOOKUP($D506,$D$1422:BB$1445,COLUMNS($D506:BB506),FALSE))</f>
        <v>-226.4325396121817</v>
      </c>
      <c r="BC506" s="311">
        <f>IF(BB506="Neg","Neg",BB506*VLOOKUP($D506,$D$1422:BC$1445,COLUMNS($D506:BC506),FALSE))</f>
        <v>-235.96180327771955</v>
      </c>
    </row>
    <row r="507" spans="1:55">
      <c r="A507" s="304"/>
      <c r="B507" s="305" t="s">
        <v>1023</v>
      </c>
      <c r="C507" s="306" t="s">
        <v>589</v>
      </c>
      <c r="D507" s="305" t="s">
        <v>791</v>
      </c>
      <c r="E507" s="312"/>
      <c r="F507" s="312"/>
      <c r="G507" s="312"/>
      <c r="H507" s="312"/>
      <c r="I507" s="312"/>
      <c r="J507" s="312"/>
      <c r="K507" s="312"/>
      <c r="L507" s="312"/>
      <c r="M507" s="312"/>
      <c r="N507" s="307"/>
      <c r="O507" s="307"/>
      <c r="P507" s="307"/>
      <c r="Q507" s="307"/>
      <c r="R507" s="307"/>
      <c r="S507" s="307"/>
      <c r="T507" s="307"/>
      <c r="U507" s="307"/>
      <c r="V507" s="307"/>
      <c r="W507" s="307"/>
      <c r="X507" s="307"/>
      <c r="Y507" s="307"/>
      <c r="Z507" s="307"/>
      <c r="AA507" s="307"/>
      <c r="AB507" s="307"/>
      <c r="AC507" s="307"/>
      <c r="AD507" s="307"/>
      <c r="AE507" s="307"/>
      <c r="AF507" s="307"/>
      <c r="AG507" s="307"/>
      <c r="AH507" s="317"/>
      <c r="AI507" s="317"/>
      <c r="AJ507" s="317"/>
      <c r="AK507" s="307"/>
      <c r="AL507" s="307">
        <v>0</v>
      </c>
      <c r="AM507" s="307">
        <v>-100</v>
      </c>
      <c r="AN507" s="307">
        <v>-170</v>
      </c>
      <c r="AO507" s="307">
        <v>-125</v>
      </c>
      <c r="AP507" s="308">
        <f>IF(AO507="Neg","Neg",AO507*VLOOKUP($D507,$D$1422:$AY$1445,COLUMNS($D507:AP507),FALSE))</f>
        <v>-131.2846659330998</v>
      </c>
      <c r="AQ507" s="308">
        <f>IF(AP507="Neg","Neg",AP507*VLOOKUP($D507,$D$1422:$AY$1445,COLUMNS($D507:AQ507),FALSE))</f>
        <v>-131.60586391495102</v>
      </c>
      <c r="AR507" s="308">
        <f>IF(AQ507="Neg","Neg",AQ507*VLOOKUP($D507,$D$1422:$AY$1445,COLUMNS($D507:AR507),FALSE))</f>
        <v>-131.55704112174126</v>
      </c>
      <c r="AS507" s="308">
        <f>IF(AR507="Neg","Neg",AR507*VLOOKUP($D507,$D$1422:$AY$1445,COLUMNS($D507:AS507),FALSE))</f>
        <v>-137.7979590322517</v>
      </c>
      <c r="AT507" s="308">
        <f>IF(AS507="Neg","Neg",AS507*VLOOKUP($D507,$D$1422:$AY$1445,COLUMNS($D507:AT507),FALSE))</f>
        <v>-142.53945721653375</v>
      </c>
      <c r="AU507" s="308">
        <f>IF(AT507="Neg","Neg",AT507*VLOOKUP($D507,$D$1422:$AY$1445,COLUMNS($D507:AU507),FALSE))</f>
        <v>-146.893872896945</v>
      </c>
      <c r="AV507" s="308">
        <f>IF(AU507="Neg","Neg",AU507*VLOOKUP($D507,$D$1422:$AY$1445,COLUMNS($D507:AV507),FALSE))</f>
        <v>-153.65626723672082</v>
      </c>
      <c r="AW507" s="308">
        <f>IF(AV507="Neg","Neg",AV507*VLOOKUP($D507,$D$1422:$AY$1445,COLUMNS($D507:AW507),FALSE))</f>
        <v>-160.2850551155087</v>
      </c>
      <c r="AX507" s="308">
        <f>IF(AW507="Neg","Neg",AW507*VLOOKUP($D507,$D$1422:$AY$1445,COLUMNS($D507:AX507),FALSE))</f>
        <v>-164.10810731354934</v>
      </c>
      <c r="AY507" s="308">
        <f>IF(AX507="Neg","Neg",AX507*VLOOKUP($D507,$D$1422:$AY$1445,COLUMNS($D507:AY507),FALSE))</f>
        <v>-169.9867915970197</v>
      </c>
      <c r="AZ507" s="308">
        <f>IF(AY507="Neg","Neg",AY507*VLOOKUP($D507,$D$1422:AZ$1445,COLUMNS($D507:AZ507),FALSE))</f>
        <v>-176.81935776502891</v>
      </c>
      <c r="BA507" s="308">
        <f>IF(AZ507="Neg","Neg",AZ507*VLOOKUP($D507,$D$1422:BA$1445,COLUMNS($D507:BA507),FALSE))</f>
        <v>-184.29764474645734</v>
      </c>
      <c r="BB507" s="308">
        <f>IF(BA507="Neg","Neg",BA507*VLOOKUP($D507,$D$1422:BB$1445,COLUMNS($D507:BB507),FALSE))</f>
        <v>-191.55666663866779</v>
      </c>
      <c r="BC507" s="308">
        <f>IF(BB507="Neg","Neg",BB507*VLOOKUP($D507,$D$1422:BC$1445,COLUMNS($D507:BC507),FALSE))</f>
        <v>-199.61820225725785</v>
      </c>
    </row>
    <row r="508" spans="1:55">
      <c r="A508" s="304"/>
      <c r="B508" s="305" t="s">
        <v>1023</v>
      </c>
      <c r="C508" s="306" t="s">
        <v>590</v>
      </c>
      <c r="D508" s="305" t="s">
        <v>227</v>
      </c>
      <c r="E508" s="312"/>
      <c r="F508" s="312"/>
      <c r="G508" s="312"/>
      <c r="H508" s="312"/>
      <c r="I508" s="312"/>
      <c r="J508" s="312"/>
      <c r="K508" s="312"/>
      <c r="L508" s="312"/>
      <c r="M508" s="312"/>
      <c r="N508" s="307"/>
      <c r="O508" s="307"/>
      <c r="P508" s="307"/>
      <c r="Q508" s="307"/>
      <c r="R508" s="307"/>
      <c r="S508" s="307"/>
      <c r="T508" s="307"/>
      <c r="U508" s="307"/>
      <c r="V508" s="307"/>
      <c r="W508" s="307"/>
      <c r="X508" s="307"/>
      <c r="Y508" s="307"/>
      <c r="Z508" s="307"/>
      <c r="AA508" s="307"/>
      <c r="AB508" s="307"/>
      <c r="AC508" s="307"/>
      <c r="AD508" s="307"/>
      <c r="AE508" s="307"/>
      <c r="AF508" s="307"/>
      <c r="AG508" s="307"/>
      <c r="AH508" s="317"/>
      <c r="AI508" s="317"/>
      <c r="AJ508" s="317"/>
      <c r="AK508" s="307"/>
      <c r="AL508" s="307">
        <v>0</v>
      </c>
      <c r="AM508" s="307">
        <v>20</v>
      </c>
      <c r="AN508" s="307">
        <v>50</v>
      </c>
      <c r="AO508" s="307">
        <v>40</v>
      </c>
      <c r="AP508" s="308">
        <f>IF(AO508="Neg","Neg",AO508*VLOOKUP($D508,$D$1422:$AY$1445,COLUMNS($D508:AP508),FALSE))</f>
        <v>42.011093098591942</v>
      </c>
      <c r="AQ508" s="308">
        <f>IF(AP508="Neg","Neg",AP508*VLOOKUP($D508,$D$1422:$AY$1445,COLUMNS($D508:AQ508),FALSE))</f>
        <v>42.113876452784332</v>
      </c>
      <c r="AR508" s="308">
        <f>IF(AQ508="Neg","Neg",AQ508*VLOOKUP($D508,$D$1422:$AY$1445,COLUMNS($D508:AR508),FALSE))</f>
        <v>42.098253158957213</v>
      </c>
      <c r="AS508" s="308">
        <f>IF(AR508="Neg","Neg",AR508*VLOOKUP($D508,$D$1422:$AY$1445,COLUMNS($D508:AS508),FALSE))</f>
        <v>44.095346890320549</v>
      </c>
      <c r="AT508" s="308">
        <f>IF(AS508="Neg","Neg",AS508*VLOOKUP($D508,$D$1422:$AY$1445,COLUMNS($D508:AT508),FALSE))</f>
        <v>45.61262630929081</v>
      </c>
      <c r="AU508" s="308">
        <f>IF(AT508="Neg","Neg",AT508*VLOOKUP($D508,$D$1422:$AY$1445,COLUMNS($D508:AU508),FALSE))</f>
        <v>47.006039327022407</v>
      </c>
      <c r="AV508" s="308">
        <f>IF(AU508="Neg","Neg",AU508*VLOOKUP($D508,$D$1422:$AY$1445,COLUMNS($D508:AV508),FALSE))</f>
        <v>49.170005515750674</v>
      </c>
      <c r="AW508" s="308">
        <f>IF(AV508="Neg","Neg",AV508*VLOOKUP($D508,$D$1422:$AY$1445,COLUMNS($D508:AW508),FALSE))</f>
        <v>51.291217636962791</v>
      </c>
      <c r="AX508" s="308">
        <f>IF(AW508="Neg","Neg",AW508*VLOOKUP($D508,$D$1422:$AY$1445,COLUMNS($D508:AX508),FALSE))</f>
        <v>52.51459434033579</v>
      </c>
      <c r="AY508" s="308">
        <f>IF(AX508="Neg","Neg",AX508*VLOOKUP($D508,$D$1422:$AY$1445,COLUMNS($D508:AY508),FALSE))</f>
        <v>54.395773311046305</v>
      </c>
      <c r="AZ508" s="308">
        <f>IF(AY508="Neg","Neg",AY508*VLOOKUP($D508,$D$1422:AZ$1445,COLUMNS($D508:AZ508),FALSE))</f>
        <v>56.58219448480925</v>
      </c>
      <c r="BA508" s="308">
        <f>IF(AZ508="Neg","Neg",AZ508*VLOOKUP($D508,$D$1422:BA$1445,COLUMNS($D508:BA508),FALSE))</f>
        <v>58.975246318866347</v>
      </c>
      <c r="BB508" s="308">
        <f>IF(BA508="Neg","Neg",BA508*VLOOKUP($D508,$D$1422:BB$1445,COLUMNS($D508:BB508),FALSE))</f>
        <v>61.298133324373694</v>
      </c>
      <c r="BC508" s="308">
        <f>IF(BB508="Neg","Neg",BB508*VLOOKUP($D508,$D$1422:BC$1445,COLUMNS($D508:BC508),FALSE))</f>
        <v>63.877824722322508</v>
      </c>
    </row>
    <row r="509" spans="1:55">
      <c r="A509" s="304"/>
      <c r="B509" s="305" t="s">
        <v>1023</v>
      </c>
      <c r="C509" s="306" t="s">
        <v>591</v>
      </c>
      <c r="D509" s="305" t="s">
        <v>227</v>
      </c>
      <c r="E509" s="312"/>
      <c r="F509" s="312"/>
      <c r="G509" s="312"/>
      <c r="H509" s="312"/>
      <c r="I509" s="312"/>
      <c r="J509" s="312"/>
      <c r="K509" s="312"/>
      <c r="L509" s="312"/>
      <c r="M509" s="312"/>
      <c r="N509" s="307"/>
      <c r="O509" s="307"/>
      <c r="P509" s="307"/>
      <c r="Q509" s="307"/>
      <c r="R509" s="307"/>
      <c r="S509" s="307"/>
      <c r="T509" s="307"/>
      <c r="U509" s="307"/>
      <c r="V509" s="307"/>
      <c r="W509" s="307"/>
      <c r="X509" s="307"/>
      <c r="Y509" s="307"/>
      <c r="Z509" s="307"/>
      <c r="AA509" s="307"/>
      <c r="AB509" s="307"/>
      <c r="AC509" s="307"/>
      <c r="AD509" s="307"/>
      <c r="AE509" s="307"/>
      <c r="AF509" s="307"/>
      <c r="AG509" s="307"/>
      <c r="AH509" s="317"/>
      <c r="AI509" s="317"/>
      <c r="AJ509" s="317"/>
      <c r="AK509" s="307"/>
      <c r="AL509" s="307">
        <v>0</v>
      </c>
      <c r="AM509" s="307">
        <v>20</v>
      </c>
      <c r="AN509" s="307">
        <v>40</v>
      </c>
      <c r="AO509" s="307">
        <v>80</v>
      </c>
      <c r="AP509" s="308">
        <f>IF(AO509="Neg","Neg",AO509*VLOOKUP($D509,$D$1422:$AY$1445,COLUMNS($D509:AP509),FALSE))</f>
        <v>84.022186197183885</v>
      </c>
      <c r="AQ509" s="308">
        <f>IF(AP509="Neg","Neg",AP509*VLOOKUP($D509,$D$1422:$AY$1445,COLUMNS($D509:AQ509),FALSE))</f>
        <v>84.227752905568664</v>
      </c>
      <c r="AR509" s="308">
        <f>IF(AQ509="Neg","Neg",AQ509*VLOOKUP($D509,$D$1422:$AY$1445,COLUMNS($D509:AR509),FALSE))</f>
        <v>84.196506317914427</v>
      </c>
      <c r="AS509" s="308">
        <f>IF(AR509="Neg","Neg",AR509*VLOOKUP($D509,$D$1422:$AY$1445,COLUMNS($D509:AS509),FALSE))</f>
        <v>88.190693780641098</v>
      </c>
      <c r="AT509" s="308">
        <f>IF(AS509="Neg","Neg",AS509*VLOOKUP($D509,$D$1422:$AY$1445,COLUMNS($D509:AT509),FALSE))</f>
        <v>91.225252618581621</v>
      </c>
      <c r="AU509" s="308">
        <f>IF(AT509="Neg","Neg",AT509*VLOOKUP($D509,$D$1422:$AY$1445,COLUMNS($D509:AU509),FALSE))</f>
        <v>94.012078654044814</v>
      </c>
      <c r="AV509" s="308">
        <f>IF(AU509="Neg","Neg",AU509*VLOOKUP($D509,$D$1422:$AY$1445,COLUMNS($D509:AV509),FALSE))</f>
        <v>98.340011031501348</v>
      </c>
      <c r="AW509" s="308">
        <f>IF(AV509="Neg","Neg",AV509*VLOOKUP($D509,$D$1422:$AY$1445,COLUMNS($D509:AW509),FALSE))</f>
        <v>102.58243527392558</v>
      </c>
      <c r="AX509" s="308">
        <f>IF(AW509="Neg","Neg",AW509*VLOOKUP($D509,$D$1422:$AY$1445,COLUMNS($D509:AX509),FALSE))</f>
        <v>105.02918868067158</v>
      </c>
      <c r="AY509" s="308">
        <f>IF(AX509="Neg","Neg",AX509*VLOOKUP($D509,$D$1422:$AY$1445,COLUMNS($D509:AY509),FALSE))</f>
        <v>108.79154662209261</v>
      </c>
      <c r="AZ509" s="308">
        <f>IF(AY509="Neg","Neg",AY509*VLOOKUP($D509,$D$1422:AZ$1445,COLUMNS($D509:AZ509),FALSE))</f>
        <v>113.1643889696185</v>
      </c>
      <c r="BA509" s="308">
        <f>IF(AZ509="Neg","Neg",AZ509*VLOOKUP($D509,$D$1422:BA$1445,COLUMNS($D509:BA509),FALSE))</f>
        <v>117.95049263773269</v>
      </c>
      <c r="BB509" s="308">
        <f>IF(BA509="Neg","Neg",BA509*VLOOKUP($D509,$D$1422:BB$1445,COLUMNS($D509:BB509),FALSE))</f>
        <v>122.59626664874739</v>
      </c>
      <c r="BC509" s="308">
        <f>IF(BB509="Neg","Neg",BB509*VLOOKUP($D509,$D$1422:BC$1445,COLUMNS($D509:BC509),FALSE))</f>
        <v>127.75564944464502</v>
      </c>
    </row>
    <row r="510" spans="1:55">
      <c r="A510" s="304"/>
      <c r="B510" s="305" t="s">
        <v>1023</v>
      </c>
      <c r="C510" s="306" t="s">
        <v>592</v>
      </c>
      <c r="D510" s="305" t="s">
        <v>90</v>
      </c>
      <c r="E510" s="312"/>
      <c r="F510" s="312"/>
      <c r="G510" s="312"/>
      <c r="H510" s="312"/>
      <c r="I510" s="312"/>
      <c r="J510" s="312"/>
      <c r="K510" s="312"/>
      <c r="L510" s="312"/>
      <c r="M510" s="312"/>
      <c r="N510" s="307"/>
      <c r="O510" s="307"/>
      <c r="P510" s="307"/>
      <c r="Q510" s="307"/>
      <c r="R510" s="307"/>
      <c r="S510" s="307"/>
      <c r="T510" s="307"/>
      <c r="U510" s="307"/>
      <c r="V510" s="307"/>
      <c r="W510" s="307"/>
      <c r="X510" s="307"/>
      <c r="Y510" s="307"/>
      <c r="Z510" s="307"/>
      <c r="AA510" s="307"/>
      <c r="AB510" s="307"/>
      <c r="AC510" s="307"/>
      <c r="AD510" s="307"/>
      <c r="AE510" s="307"/>
      <c r="AF510" s="307"/>
      <c r="AG510" s="307"/>
      <c r="AH510" s="317"/>
      <c r="AI510" s="317"/>
      <c r="AJ510" s="317"/>
      <c r="AK510" s="307"/>
      <c r="AL510" s="307">
        <v>0</v>
      </c>
      <c r="AM510" s="307">
        <v>40</v>
      </c>
      <c r="AN510" s="307">
        <v>105</v>
      </c>
      <c r="AO510" s="307">
        <v>100</v>
      </c>
      <c r="AP510" s="308">
        <f>IF(AO510="Neg","Neg",AO510*VLOOKUP($D510,$D$1422:$AY$1445,COLUMNS($D510:AP510),FALSE))</f>
        <v>105.02773274647986</v>
      </c>
      <c r="AQ510" s="308">
        <f>IF(AP510="Neg","Neg",AP510*VLOOKUP($D510,$D$1422:$AY$1445,COLUMNS($D510:AQ510),FALSE))</f>
        <v>105.28469113196083</v>
      </c>
      <c r="AR510" s="308">
        <f>IF(AQ510="Neg","Neg",AQ510*VLOOKUP($D510,$D$1422:$AY$1445,COLUMNS($D510:AR510),FALSE))</f>
        <v>105.24563289739302</v>
      </c>
      <c r="AS510" s="308">
        <f>IF(AR510="Neg","Neg",AR510*VLOOKUP($D510,$D$1422:$AY$1445,COLUMNS($D510:AS510),FALSE))</f>
        <v>110.23836722580137</v>
      </c>
      <c r="AT510" s="308">
        <f>IF(AS510="Neg","Neg",AS510*VLOOKUP($D510,$D$1422:$AY$1445,COLUMNS($D510:AT510),FALSE))</f>
        <v>114.03156577322702</v>
      </c>
      <c r="AU510" s="308">
        <f>IF(AT510="Neg","Neg",AT510*VLOOKUP($D510,$D$1422:$AY$1445,COLUMNS($D510:AU510),FALSE))</f>
        <v>117.51509831755601</v>
      </c>
      <c r="AV510" s="308">
        <f>IF(AU510="Neg","Neg",AU510*VLOOKUP($D510,$D$1422:$AY$1445,COLUMNS($D510:AV510),FALSE))</f>
        <v>122.92501378937668</v>
      </c>
      <c r="AW510" s="308">
        <f>IF(AV510="Neg","Neg",AV510*VLOOKUP($D510,$D$1422:$AY$1445,COLUMNS($D510:AW510),FALSE))</f>
        <v>128.22804409240698</v>
      </c>
      <c r="AX510" s="308">
        <f>IF(AW510="Neg","Neg",AW510*VLOOKUP($D510,$D$1422:$AY$1445,COLUMNS($D510:AX510),FALSE))</f>
        <v>131.28648585083948</v>
      </c>
      <c r="AY510" s="308">
        <f>IF(AX510="Neg","Neg",AX510*VLOOKUP($D510,$D$1422:$AY$1445,COLUMNS($D510:AY510),FALSE))</f>
        <v>135.98943327761577</v>
      </c>
      <c r="AZ510" s="308">
        <f>IF(AY510="Neg","Neg",AY510*VLOOKUP($D510,$D$1422:AZ$1445,COLUMNS($D510:AZ510),FALSE))</f>
        <v>141.45548621202315</v>
      </c>
      <c r="BA510" s="308">
        <f>IF(AZ510="Neg","Neg",AZ510*VLOOKUP($D510,$D$1422:BA$1445,COLUMNS($D510:BA510),FALSE))</f>
        <v>147.43811579716589</v>
      </c>
      <c r="BB510" s="308">
        <f>IF(BA510="Neg","Neg",BA510*VLOOKUP($D510,$D$1422:BB$1445,COLUMNS($D510:BB510),FALSE))</f>
        <v>153.24533331093426</v>
      </c>
      <c r="BC510" s="308">
        <f>IF(BB510="Neg","Neg",BB510*VLOOKUP($D510,$D$1422:BC$1445,COLUMNS($D510:BC510),FALSE))</f>
        <v>159.6945618058063</v>
      </c>
    </row>
    <row r="511" spans="1:55">
      <c r="A511" s="304"/>
      <c r="B511" s="305" t="s">
        <v>1023</v>
      </c>
      <c r="C511" s="306" t="s">
        <v>582</v>
      </c>
      <c r="D511" s="305" t="s">
        <v>988</v>
      </c>
      <c r="E511" s="312"/>
      <c r="F511" s="312"/>
      <c r="G511" s="312"/>
      <c r="H511" s="312"/>
      <c r="I511" s="312"/>
      <c r="J511" s="312"/>
      <c r="K511" s="312"/>
      <c r="L511" s="312"/>
      <c r="M511" s="312"/>
      <c r="N511" s="307"/>
      <c r="O511" s="307"/>
      <c r="P511" s="307"/>
      <c r="Q511" s="307"/>
      <c r="R511" s="307"/>
      <c r="S511" s="307"/>
      <c r="T511" s="307"/>
      <c r="U511" s="307"/>
      <c r="V511" s="307"/>
      <c r="W511" s="307"/>
      <c r="X511" s="307"/>
      <c r="Y511" s="307"/>
      <c r="Z511" s="307"/>
      <c r="AA511" s="307"/>
      <c r="AB511" s="307"/>
      <c r="AC511" s="307"/>
      <c r="AD511" s="307"/>
      <c r="AE511" s="307"/>
      <c r="AF511" s="307"/>
      <c r="AG511" s="307"/>
      <c r="AH511" s="317"/>
      <c r="AI511" s="317"/>
      <c r="AJ511" s="317"/>
      <c r="AK511" s="307"/>
      <c r="AL511" s="307">
        <v>-15</v>
      </c>
      <c r="AM511" s="307">
        <v>270</v>
      </c>
      <c r="AN511" s="307">
        <v>330</v>
      </c>
      <c r="AO511" s="307">
        <v>400</v>
      </c>
      <c r="AP511" s="308">
        <f>IF(AO511="Neg","Neg",AO511*VLOOKUP($D511,$D$1422:$AY$1445,COLUMNS($D511:AP511),FALSE))</f>
        <v>420.11093098591942</v>
      </c>
      <c r="AQ511" s="308">
        <f>IF(AP511="Neg","Neg",AP511*VLOOKUP($D511,$D$1422:$AY$1445,COLUMNS($D511:AQ511),FALSE))</f>
        <v>421.13876452784331</v>
      </c>
      <c r="AR511" s="308">
        <f>IF(AQ511="Neg","Neg",AQ511*VLOOKUP($D511,$D$1422:$AY$1445,COLUMNS($D511:AR511),FALSE))</f>
        <v>420.98253158957209</v>
      </c>
      <c r="AS511" s="308">
        <f>IF(AR511="Neg","Neg",AR511*VLOOKUP($D511,$D$1422:$AY$1445,COLUMNS($D511:AS511),FALSE))</f>
        <v>440.95346890320548</v>
      </c>
      <c r="AT511" s="308">
        <f>IF(AS511="Neg","Neg",AS511*VLOOKUP($D511,$D$1422:$AY$1445,COLUMNS($D511:AT511),FALSE))</f>
        <v>456.12626309290806</v>
      </c>
      <c r="AU511" s="308">
        <f>IF(AT511="Neg","Neg",AT511*VLOOKUP($D511,$D$1422:$AY$1445,COLUMNS($D511:AU511),FALSE))</f>
        <v>470.06039327022404</v>
      </c>
      <c r="AV511" s="308">
        <f>IF(AU511="Neg","Neg",AU511*VLOOKUP($D511,$D$1422:$AY$1445,COLUMNS($D511:AV511),FALSE))</f>
        <v>491.70005515750671</v>
      </c>
      <c r="AW511" s="308">
        <f>IF(AV511="Neg","Neg",AV511*VLOOKUP($D511,$D$1422:$AY$1445,COLUMNS($D511:AW511),FALSE))</f>
        <v>512.9121763696279</v>
      </c>
      <c r="AX511" s="308">
        <f>IF(AW511="Neg","Neg",AW511*VLOOKUP($D511,$D$1422:$AY$1445,COLUMNS($D511:AX511),FALSE))</f>
        <v>525.14594340335793</v>
      </c>
      <c r="AY511" s="308">
        <f>IF(AX511="Neg","Neg",AX511*VLOOKUP($D511,$D$1422:$AY$1445,COLUMNS($D511:AY511),FALSE))</f>
        <v>543.9577331104631</v>
      </c>
      <c r="AZ511" s="308">
        <f>IF(AY511="Neg","Neg",AY511*VLOOKUP($D511,$D$1422:AZ$1445,COLUMNS($D511:AZ511),FALSE))</f>
        <v>565.82194484809258</v>
      </c>
      <c r="BA511" s="308">
        <f>IF(AZ511="Neg","Neg",AZ511*VLOOKUP($D511,$D$1422:BA$1445,COLUMNS($D511:BA511),FALSE))</f>
        <v>589.75246318866357</v>
      </c>
      <c r="BB511" s="308">
        <f>IF(BA511="Neg","Neg",BA511*VLOOKUP($D511,$D$1422:BB$1445,COLUMNS($D511:BB511),FALSE))</f>
        <v>612.98133324373703</v>
      </c>
      <c r="BC511" s="308">
        <f>IF(BB511="Neg","Neg",BB511*VLOOKUP($D511,$D$1422:BC$1445,COLUMNS($D511:BC511),FALSE))</f>
        <v>638.77824722322521</v>
      </c>
    </row>
    <row r="512" spans="1:55">
      <c r="A512" s="304"/>
      <c r="B512" s="305" t="s">
        <v>1023</v>
      </c>
      <c r="C512" s="306" t="s">
        <v>593</v>
      </c>
      <c r="D512" s="305" t="s">
        <v>257</v>
      </c>
      <c r="E512" s="312"/>
      <c r="F512" s="312"/>
      <c r="G512" s="312"/>
      <c r="H512" s="312"/>
      <c r="I512" s="312"/>
      <c r="J512" s="312"/>
      <c r="K512" s="312"/>
      <c r="L512" s="312"/>
      <c r="M512" s="312"/>
      <c r="N512" s="307"/>
      <c r="O512" s="307"/>
      <c r="P512" s="307"/>
      <c r="Q512" s="307"/>
      <c r="R512" s="307"/>
      <c r="S512" s="307"/>
      <c r="T512" s="307"/>
      <c r="U512" s="307"/>
      <c r="V512" s="307"/>
      <c r="W512" s="307"/>
      <c r="X512" s="307"/>
      <c r="Y512" s="307"/>
      <c r="Z512" s="307"/>
      <c r="AA512" s="307"/>
      <c r="AB512" s="307"/>
      <c r="AC512" s="307"/>
      <c r="AD512" s="307"/>
      <c r="AE512" s="307"/>
      <c r="AF512" s="307"/>
      <c r="AG512" s="307"/>
      <c r="AH512" s="317"/>
      <c r="AI512" s="317"/>
      <c r="AJ512" s="317"/>
      <c r="AK512" s="307"/>
      <c r="AL512" s="307">
        <v>0</v>
      </c>
      <c r="AM512" s="307">
        <v>5</v>
      </c>
      <c r="AN512" s="307">
        <v>10</v>
      </c>
      <c r="AO512" s="307">
        <v>175</v>
      </c>
      <c r="AP512" s="308">
        <f>IF(AO512="Neg","Neg",AO512*VLOOKUP($D512,$D$1422:$AY$1445,COLUMNS($D512:AP512),FALSE))</f>
        <v>183.79853230633975</v>
      </c>
      <c r="AQ512" s="308">
        <f>IF(AP512="Neg","Neg",AP512*VLOOKUP($D512,$D$1422:$AY$1445,COLUMNS($D512:AQ512),FALSE))</f>
        <v>184.24820948093145</v>
      </c>
      <c r="AR512" s="308">
        <f>IF(AQ512="Neg","Neg",AQ512*VLOOKUP($D512,$D$1422:$AY$1445,COLUMNS($D512:AR512),FALSE))</f>
        <v>184.1798575704378</v>
      </c>
      <c r="AS512" s="308">
        <f>IF(AR512="Neg","Neg",AR512*VLOOKUP($D512,$D$1422:$AY$1445,COLUMNS($D512:AS512),FALSE))</f>
        <v>192.91714264515241</v>
      </c>
      <c r="AT512" s="308">
        <f>IF(AS512="Neg","Neg",AS512*VLOOKUP($D512,$D$1422:$AY$1445,COLUMNS($D512:AT512),FALSE))</f>
        <v>199.5552401031473</v>
      </c>
      <c r="AU512" s="308">
        <f>IF(AT512="Neg","Neg",AT512*VLOOKUP($D512,$D$1422:$AY$1445,COLUMNS($D512:AU512),FALSE))</f>
        <v>205.65142205572303</v>
      </c>
      <c r="AV512" s="308">
        <f>IF(AU512="Neg","Neg",AU512*VLOOKUP($D512,$D$1422:$AY$1445,COLUMNS($D512:AV512),FALSE))</f>
        <v>215.1187741314092</v>
      </c>
      <c r="AW512" s="308">
        <f>IF(AV512="Neg","Neg",AV512*VLOOKUP($D512,$D$1422:$AY$1445,COLUMNS($D512:AW512),FALSE))</f>
        <v>224.3990771617122</v>
      </c>
      <c r="AX512" s="308">
        <f>IF(AW512="Neg","Neg",AW512*VLOOKUP($D512,$D$1422:$AY$1445,COLUMNS($D512:AX512),FALSE))</f>
        <v>229.75135023896908</v>
      </c>
      <c r="AY512" s="308">
        <f>IF(AX512="Neg","Neg",AX512*VLOOKUP($D512,$D$1422:$AY$1445,COLUMNS($D512:AY512),FALSE))</f>
        <v>237.98150823582759</v>
      </c>
      <c r="AZ512" s="308">
        <f>IF(AY512="Neg","Neg",AY512*VLOOKUP($D512,$D$1422:AZ$1445,COLUMNS($D512:AZ512),FALSE))</f>
        <v>247.54710087104047</v>
      </c>
      <c r="BA512" s="308">
        <f>IF(AZ512="Neg","Neg",AZ512*VLOOKUP($D512,$D$1422:BA$1445,COLUMNS($D512:BA512),FALSE))</f>
        <v>258.01670264504025</v>
      </c>
      <c r="BB512" s="308">
        <f>IF(BA512="Neg","Neg",BA512*VLOOKUP($D512,$D$1422:BB$1445,COLUMNS($D512:BB512),FALSE))</f>
        <v>268.17933329413489</v>
      </c>
      <c r="BC512" s="308">
        <f>IF(BB512="Neg","Neg",BB512*VLOOKUP($D512,$D$1422:BC$1445,COLUMNS($D512:BC512),FALSE))</f>
        <v>279.46548316016094</v>
      </c>
    </row>
    <row r="513" spans="1:55">
      <c r="A513" s="304"/>
      <c r="B513" s="135" t="s">
        <v>1024</v>
      </c>
      <c r="C513" s="309" t="s">
        <v>594</v>
      </c>
      <c r="D513" s="166" t="s">
        <v>227</v>
      </c>
      <c r="E513" s="168"/>
      <c r="F513" s="168"/>
      <c r="G513" s="168"/>
      <c r="H513" s="168"/>
      <c r="I513" s="168"/>
      <c r="J513" s="168"/>
      <c r="K513" s="168"/>
      <c r="L513" s="168"/>
      <c r="M513" s="168"/>
      <c r="N513" s="310"/>
      <c r="O513" s="310"/>
      <c r="P513" s="310"/>
      <c r="Q513" s="310"/>
      <c r="R513" s="310"/>
      <c r="S513" s="310"/>
      <c r="T513" s="310"/>
      <c r="U513" s="310"/>
      <c r="V513" s="310"/>
      <c r="W513" s="310"/>
      <c r="X513" s="310"/>
      <c r="Y513" s="310"/>
      <c r="Z513" s="310"/>
      <c r="AA513" s="310"/>
      <c r="AB513" s="310"/>
      <c r="AC513" s="310"/>
      <c r="AD513" s="310"/>
      <c r="AE513" s="310"/>
      <c r="AF513" s="310"/>
      <c r="AG513" s="310"/>
      <c r="AH513" s="316"/>
      <c r="AI513" s="316"/>
      <c r="AJ513" s="316"/>
      <c r="AK513" s="316"/>
      <c r="AL513" s="310"/>
      <c r="AM513" s="310">
        <v>0</v>
      </c>
      <c r="AN513" s="310">
        <v>-55</v>
      </c>
      <c r="AO513" s="310">
        <v>-60</v>
      </c>
      <c r="AP513" s="311">
        <f>IF(AO513="Neg","Neg",AO513*VLOOKUP($D513,$D$1422:$AY$1445,COLUMNS($D513:AP513),FALSE))</f>
        <v>-63.016639647887914</v>
      </c>
      <c r="AQ513" s="311">
        <f>IF(AP513="Neg","Neg",AP513*VLOOKUP($D513,$D$1422:$AY$1445,COLUMNS($D513:AQ513),FALSE))</f>
        <v>-63.170814679176502</v>
      </c>
      <c r="AR513" s="311">
        <f>IF(AQ513="Neg","Neg",AQ513*VLOOKUP($D513,$D$1422:$AY$1445,COLUMNS($D513:AR513),FALSE))</f>
        <v>-63.147379738435824</v>
      </c>
      <c r="AS513" s="311">
        <f>IF(AR513="Neg","Neg",AR513*VLOOKUP($D513,$D$1422:$AY$1445,COLUMNS($D513:AS513),FALSE))</f>
        <v>-66.143020335480827</v>
      </c>
      <c r="AT513" s="311">
        <f>IF(AS513="Neg","Neg",AS513*VLOOKUP($D513,$D$1422:$AY$1445,COLUMNS($D513:AT513),FALSE))</f>
        <v>-68.418939463936212</v>
      </c>
      <c r="AU513" s="311">
        <f>IF(AT513="Neg","Neg",AT513*VLOOKUP($D513,$D$1422:$AY$1445,COLUMNS($D513:AU513),FALSE))</f>
        <v>-70.509058990533617</v>
      </c>
      <c r="AV513" s="311">
        <f>IF(AU513="Neg","Neg",AU513*VLOOKUP($D513,$D$1422:$AY$1445,COLUMNS($D513:AV513),FALSE))</f>
        <v>-73.755008273626018</v>
      </c>
      <c r="AW513" s="311">
        <f>IF(AV513="Neg","Neg",AV513*VLOOKUP($D513,$D$1422:$AY$1445,COLUMNS($D513:AW513),FALSE))</f>
        <v>-76.936826455444191</v>
      </c>
      <c r="AX513" s="311">
        <f>IF(AW513="Neg","Neg",AW513*VLOOKUP($D513,$D$1422:$AY$1445,COLUMNS($D513:AX513),FALSE))</f>
        <v>-78.771891510503693</v>
      </c>
      <c r="AY513" s="311">
        <f>IF(AX513="Neg","Neg",AX513*VLOOKUP($D513,$D$1422:$AY$1445,COLUMNS($D513:AY513),FALSE))</f>
        <v>-81.593659966569476</v>
      </c>
      <c r="AZ513" s="311">
        <f>IF(AY513="Neg","Neg",AY513*VLOOKUP($D513,$D$1422:AZ$1445,COLUMNS($D513:AZ513),FALSE))</f>
        <v>-84.873291727213896</v>
      </c>
      <c r="BA513" s="311">
        <f>IF(AZ513="Neg","Neg",AZ513*VLOOKUP($D513,$D$1422:BA$1445,COLUMNS($D513:BA513),FALSE))</f>
        <v>-88.462869478299552</v>
      </c>
      <c r="BB513" s="311">
        <f>IF(BA513="Neg","Neg",BA513*VLOOKUP($D513,$D$1422:BB$1445,COLUMNS($D513:BB513),FALSE))</f>
        <v>-91.947199986560577</v>
      </c>
      <c r="BC513" s="311">
        <f>IF(BB513="Neg","Neg",BB513*VLOOKUP($D513,$D$1422:BC$1445,COLUMNS($D513:BC513),FALSE))</f>
        <v>-95.816737083483801</v>
      </c>
    </row>
    <row r="514" spans="1:55">
      <c r="A514" s="304"/>
      <c r="B514" s="135" t="s">
        <v>1024</v>
      </c>
      <c r="C514" s="309" t="s">
        <v>595</v>
      </c>
      <c r="D514" s="166" t="s">
        <v>791</v>
      </c>
      <c r="E514" s="168"/>
      <c r="F514" s="168"/>
      <c r="G514" s="168"/>
      <c r="H514" s="168"/>
      <c r="I514" s="168"/>
      <c r="J514" s="168"/>
      <c r="K514" s="168"/>
      <c r="L514" s="168"/>
      <c r="M514" s="168"/>
      <c r="N514" s="310"/>
      <c r="O514" s="310"/>
      <c r="P514" s="310"/>
      <c r="Q514" s="310"/>
      <c r="R514" s="310"/>
      <c r="S514" s="310"/>
      <c r="T514" s="310"/>
      <c r="U514" s="310"/>
      <c r="V514" s="310"/>
      <c r="W514" s="310"/>
      <c r="X514" s="310"/>
      <c r="Y514" s="310"/>
      <c r="Z514" s="310"/>
      <c r="AA514" s="310"/>
      <c r="AB514" s="310"/>
      <c r="AC514" s="310"/>
      <c r="AD514" s="310"/>
      <c r="AE514" s="310"/>
      <c r="AF514" s="310"/>
      <c r="AG514" s="310"/>
      <c r="AH514" s="316"/>
      <c r="AI514" s="316"/>
      <c r="AJ514" s="316"/>
      <c r="AK514" s="316"/>
      <c r="AL514" s="310"/>
      <c r="AM514" s="310">
        <v>0</v>
      </c>
      <c r="AN514" s="310">
        <v>-55</v>
      </c>
      <c r="AO514" s="310">
        <v>15</v>
      </c>
      <c r="AP514" s="311">
        <f>IF(AO514="Neg","Neg",AO514*VLOOKUP($D514,$D$1422:$AY$1445,COLUMNS($D514:AP514),FALSE))</f>
        <v>15.754159911971978</v>
      </c>
      <c r="AQ514" s="311">
        <f>IF(AP514="Neg","Neg",AP514*VLOOKUP($D514,$D$1422:$AY$1445,COLUMNS($D514:AQ514),FALSE))</f>
        <v>15.792703669794125</v>
      </c>
      <c r="AR514" s="311">
        <f>IF(AQ514="Neg","Neg",AQ514*VLOOKUP($D514,$D$1422:$AY$1445,COLUMNS($D514:AR514),FALSE))</f>
        <v>15.786844934608956</v>
      </c>
      <c r="AS514" s="311">
        <f>IF(AR514="Neg","Neg",AR514*VLOOKUP($D514,$D$1422:$AY$1445,COLUMNS($D514:AS514),FALSE))</f>
        <v>16.535755083870207</v>
      </c>
      <c r="AT514" s="311">
        <f>IF(AS514="Neg","Neg",AS514*VLOOKUP($D514,$D$1422:$AY$1445,COLUMNS($D514:AT514),FALSE))</f>
        <v>17.104734865984053</v>
      </c>
      <c r="AU514" s="311">
        <f>IF(AT514="Neg","Neg",AT514*VLOOKUP($D514,$D$1422:$AY$1445,COLUMNS($D514:AU514),FALSE))</f>
        <v>17.627264747633404</v>
      </c>
      <c r="AV514" s="311">
        <f>IF(AU514="Neg","Neg",AU514*VLOOKUP($D514,$D$1422:$AY$1445,COLUMNS($D514:AV514),FALSE))</f>
        <v>18.438752068406504</v>
      </c>
      <c r="AW514" s="311">
        <f>IF(AV514="Neg","Neg",AV514*VLOOKUP($D514,$D$1422:$AY$1445,COLUMNS($D514:AW514),FALSE))</f>
        <v>19.234206613861048</v>
      </c>
      <c r="AX514" s="311">
        <f>IF(AW514="Neg","Neg",AW514*VLOOKUP($D514,$D$1422:$AY$1445,COLUMNS($D514:AX514),FALSE))</f>
        <v>19.692972877625923</v>
      </c>
      <c r="AY514" s="311">
        <f>IF(AX514="Neg","Neg",AX514*VLOOKUP($D514,$D$1422:$AY$1445,COLUMNS($D514:AY514),FALSE))</f>
        <v>20.398414991642369</v>
      </c>
      <c r="AZ514" s="311">
        <f>IF(AY514="Neg","Neg",AY514*VLOOKUP($D514,$D$1422:AZ$1445,COLUMNS($D514:AZ514),FALSE))</f>
        <v>21.218322931803474</v>
      </c>
      <c r="BA514" s="311">
        <f>IF(AZ514="Neg","Neg",AZ514*VLOOKUP($D514,$D$1422:BA$1445,COLUMNS($D514:BA514),FALSE))</f>
        <v>22.115717369574888</v>
      </c>
      <c r="BB514" s="311">
        <f>IF(BA514="Neg","Neg",BA514*VLOOKUP($D514,$D$1422:BB$1445,COLUMNS($D514:BB514),FALSE))</f>
        <v>22.986799996640144</v>
      </c>
      <c r="BC514" s="311">
        <f>IF(BB514="Neg","Neg",BB514*VLOOKUP($D514,$D$1422:BC$1445,COLUMNS($D514:BC514),FALSE))</f>
        <v>23.95418427087095</v>
      </c>
    </row>
    <row r="515" spans="1:55">
      <c r="A515" s="304"/>
      <c r="B515" s="135" t="s">
        <v>1024</v>
      </c>
      <c r="C515" s="309" t="s">
        <v>596</v>
      </c>
      <c r="D515" s="166" t="s">
        <v>792</v>
      </c>
      <c r="E515" s="168"/>
      <c r="F515" s="168"/>
      <c r="G515" s="168"/>
      <c r="H515" s="168"/>
      <c r="I515" s="168"/>
      <c r="J515" s="168"/>
      <c r="K515" s="168"/>
      <c r="L515" s="168"/>
      <c r="M515" s="168"/>
      <c r="N515" s="310"/>
      <c r="O515" s="310"/>
      <c r="P515" s="310"/>
      <c r="Q515" s="310"/>
      <c r="R515" s="310"/>
      <c r="S515" s="310"/>
      <c r="T515" s="310"/>
      <c r="U515" s="310"/>
      <c r="V515" s="310"/>
      <c r="W515" s="310"/>
      <c r="X515" s="310"/>
      <c r="Y515" s="310"/>
      <c r="Z515" s="310"/>
      <c r="AA515" s="310"/>
      <c r="AB515" s="310"/>
      <c r="AC515" s="310"/>
      <c r="AD515" s="310"/>
      <c r="AE515" s="310"/>
      <c r="AF515" s="310"/>
      <c r="AG515" s="310"/>
      <c r="AH515" s="316"/>
      <c r="AI515" s="316"/>
      <c r="AJ515" s="316"/>
      <c r="AK515" s="316"/>
      <c r="AL515" s="310"/>
      <c r="AM515" s="310">
        <v>0</v>
      </c>
      <c r="AN515" s="310">
        <v>-150</v>
      </c>
      <c r="AO515" s="310">
        <v>-300</v>
      </c>
      <c r="AP515" s="311">
        <f>IF(AO515="Neg","Neg",AO515*VLOOKUP($D515,$D$1422:$AY$1445,COLUMNS($D515:AP515),FALSE))</f>
        <v>-315.08319823943958</v>
      </c>
      <c r="AQ515" s="311">
        <f>IF(AP515="Neg","Neg",AP515*VLOOKUP($D515,$D$1422:$AY$1445,COLUMNS($D515:AQ515),FALSE))</f>
        <v>-315.85407339588249</v>
      </c>
      <c r="AR515" s="311">
        <f>IF(AQ515="Neg","Neg",AQ515*VLOOKUP($D515,$D$1422:$AY$1445,COLUMNS($D515:AR515),FALSE))</f>
        <v>-315.73689869217907</v>
      </c>
      <c r="AS515" s="311">
        <f>IF(AR515="Neg","Neg",AR515*VLOOKUP($D515,$D$1422:$AY$1445,COLUMNS($D515:AS515),FALSE))</f>
        <v>-330.71510167740411</v>
      </c>
      <c r="AT515" s="311">
        <f>IF(AS515="Neg","Neg",AS515*VLOOKUP($D515,$D$1422:$AY$1445,COLUMNS($D515:AT515),FALSE))</f>
        <v>-342.09469731968107</v>
      </c>
      <c r="AU515" s="311">
        <f>IF(AT515="Neg","Neg",AT515*VLOOKUP($D515,$D$1422:$AY$1445,COLUMNS($D515:AU515),FALSE))</f>
        <v>-352.54529495266809</v>
      </c>
      <c r="AV515" s="311">
        <f>IF(AU515="Neg","Neg",AU515*VLOOKUP($D515,$D$1422:$AY$1445,COLUMNS($D515:AV515),FALSE))</f>
        <v>-368.77504136813008</v>
      </c>
      <c r="AW515" s="311">
        <f>IF(AV515="Neg","Neg",AV515*VLOOKUP($D515,$D$1422:$AY$1445,COLUMNS($D515:AW515),FALSE))</f>
        <v>-384.68413227722095</v>
      </c>
      <c r="AX515" s="311">
        <f>IF(AW515="Neg","Neg",AW515*VLOOKUP($D515,$D$1422:$AY$1445,COLUMNS($D515:AX515),FALSE))</f>
        <v>-393.85945755251845</v>
      </c>
      <c r="AY515" s="311">
        <f>IF(AX515="Neg","Neg",AX515*VLOOKUP($D515,$D$1422:$AY$1445,COLUMNS($D515:AY515),FALSE))</f>
        <v>-407.96829983284732</v>
      </c>
      <c r="AZ515" s="311">
        <f>IF(AY515="Neg","Neg",AY515*VLOOKUP($D515,$D$1422:AZ$1445,COLUMNS($D515:AZ515),FALSE))</f>
        <v>-424.36645863606941</v>
      </c>
      <c r="BA515" s="311">
        <f>IF(AZ515="Neg","Neg",AZ515*VLOOKUP($D515,$D$1422:BA$1445,COLUMNS($D515:BA515),FALSE))</f>
        <v>-442.31434739149768</v>
      </c>
      <c r="BB515" s="311">
        <f>IF(BA515="Neg","Neg",BA515*VLOOKUP($D515,$D$1422:BB$1445,COLUMNS($D515:BB515),FALSE))</f>
        <v>-459.73599993280277</v>
      </c>
      <c r="BC515" s="311">
        <f>IF(BB515="Neg","Neg",BB515*VLOOKUP($D515,$D$1422:BC$1445,COLUMNS($D515:BC515),FALSE))</f>
        <v>-479.08368541741891</v>
      </c>
    </row>
    <row r="516" spans="1:55">
      <c r="A516" s="304"/>
      <c r="B516" s="135" t="s">
        <v>1024</v>
      </c>
      <c r="C516" s="309" t="s">
        <v>597</v>
      </c>
      <c r="D516" s="166" t="s">
        <v>791</v>
      </c>
      <c r="E516" s="168"/>
      <c r="F516" s="168"/>
      <c r="G516" s="168"/>
      <c r="H516" s="168"/>
      <c r="I516" s="168"/>
      <c r="J516" s="168"/>
      <c r="K516" s="168"/>
      <c r="L516" s="168"/>
      <c r="M516" s="168"/>
      <c r="N516" s="310"/>
      <c r="O516" s="310"/>
      <c r="P516" s="310"/>
      <c r="Q516" s="310"/>
      <c r="R516" s="310"/>
      <c r="S516" s="310"/>
      <c r="T516" s="310"/>
      <c r="U516" s="310"/>
      <c r="V516" s="310"/>
      <c r="W516" s="310"/>
      <c r="X516" s="310"/>
      <c r="Y516" s="310"/>
      <c r="Z516" s="310"/>
      <c r="AA516" s="310"/>
      <c r="AB516" s="310"/>
      <c r="AC516" s="310"/>
      <c r="AD516" s="310"/>
      <c r="AE516" s="310"/>
      <c r="AF516" s="310"/>
      <c r="AG516" s="310"/>
      <c r="AH516" s="316"/>
      <c r="AI516" s="316"/>
      <c r="AJ516" s="316"/>
      <c r="AK516" s="316"/>
      <c r="AL516" s="310"/>
      <c r="AM516" s="310">
        <v>75</v>
      </c>
      <c r="AN516" s="310">
        <v>110</v>
      </c>
      <c r="AO516" s="310">
        <v>110</v>
      </c>
      <c r="AP516" s="311">
        <f>IF(AO516="Neg","Neg",AO516*VLOOKUP($D516,$D$1422:$AY$1445,COLUMNS($D516:AP516),FALSE))</f>
        <v>115.53050602112783</v>
      </c>
      <c r="AQ516" s="311">
        <f>IF(AP516="Neg","Neg",AP516*VLOOKUP($D516,$D$1422:$AY$1445,COLUMNS($D516:AQ516),FALSE))</f>
        <v>115.81316024515691</v>
      </c>
      <c r="AR516" s="311">
        <f>IF(AQ516="Neg","Neg",AQ516*VLOOKUP($D516,$D$1422:$AY$1445,COLUMNS($D516:AR516),FALSE))</f>
        <v>115.77019618713233</v>
      </c>
      <c r="AS516" s="311">
        <f>IF(AR516="Neg","Neg",AR516*VLOOKUP($D516,$D$1422:$AY$1445,COLUMNS($D516:AS516),FALSE))</f>
        <v>121.26220394838151</v>
      </c>
      <c r="AT516" s="311">
        <f>IF(AS516="Neg","Neg",AS516*VLOOKUP($D516,$D$1422:$AY$1445,COLUMNS($D516:AT516),FALSE))</f>
        <v>125.43472235054972</v>
      </c>
      <c r="AU516" s="311">
        <f>IF(AT516="Neg","Neg",AT516*VLOOKUP($D516,$D$1422:$AY$1445,COLUMNS($D516:AU516),FALSE))</f>
        <v>129.26660814931162</v>
      </c>
      <c r="AV516" s="311">
        <f>IF(AU516="Neg","Neg",AU516*VLOOKUP($D516,$D$1422:$AY$1445,COLUMNS($D516:AV516),FALSE))</f>
        <v>135.21751516831435</v>
      </c>
      <c r="AW516" s="311">
        <f>IF(AV516="Neg","Neg",AV516*VLOOKUP($D516,$D$1422:$AY$1445,COLUMNS($D516:AW516),FALSE))</f>
        <v>141.05084850164766</v>
      </c>
      <c r="AX516" s="311">
        <f>IF(AW516="Neg","Neg",AW516*VLOOKUP($D516,$D$1422:$AY$1445,COLUMNS($D516:AX516),FALSE))</f>
        <v>144.41513443592342</v>
      </c>
      <c r="AY516" s="311">
        <f>IF(AX516="Neg","Neg",AX516*VLOOKUP($D516,$D$1422:$AY$1445,COLUMNS($D516:AY516),FALSE))</f>
        <v>149.58837660537733</v>
      </c>
      <c r="AZ516" s="311">
        <f>IF(AY516="Neg","Neg",AY516*VLOOKUP($D516,$D$1422:AZ$1445,COLUMNS($D516:AZ516),FALSE))</f>
        <v>155.60103483322544</v>
      </c>
      <c r="BA516" s="311">
        <f>IF(AZ516="Neg","Neg",AZ516*VLOOKUP($D516,$D$1422:BA$1445,COLUMNS($D516:BA516),FALSE))</f>
        <v>162.18192737688247</v>
      </c>
      <c r="BB516" s="311">
        <f>IF(BA516="Neg","Neg",BA516*VLOOKUP($D516,$D$1422:BB$1445,COLUMNS($D516:BB516),FALSE))</f>
        <v>168.56986664202768</v>
      </c>
      <c r="BC516" s="311">
        <f>IF(BB516="Neg","Neg",BB516*VLOOKUP($D516,$D$1422:BC$1445,COLUMNS($D516:BC516),FALSE))</f>
        <v>175.66401798638691</v>
      </c>
    </row>
    <row r="517" spans="1:55">
      <c r="A517" s="304"/>
      <c r="B517" s="135" t="s">
        <v>1024</v>
      </c>
      <c r="C517" s="309" t="s">
        <v>598</v>
      </c>
      <c r="D517" s="166" t="s">
        <v>990</v>
      </c>
      <c r="E517" s="168"/>
      <c r="F517" s="168"/>
      <c r="G517" s="168"/>
      <c r="H517" s="168"/>
      <c r="I517" s="168"/>
      <c r="J517" s="168"/>
      <c r="K517" s="168"/>
      <c r="L517" s="168"/>
      <c r="M517" s="168"/>
      <c r="N517" s="310"/>
      <c r="O517" s="310"/>
      <c r="P517" s="310"/>
      <c r="Q517" s="310"/>
      <c r="R517" s="310"/>
      <c r="S517" s="310"/>
      <c r="T517" s="310"/>
      <c r="U517" s="310"/>
      <c r="V517" s="310"/>
      <c r="W517" s="310"/>
      <c r="X517" s="310"/>
      <c r="Y517" s="310"/>
      <c r="Z517" s="310"/>
      <c r="AA517" s="310"/>
      <c r="AB517" s="310"/>
      <c r="AC517" s="310"/>
      <c r="AD517" s="310"/>
      <c r="AE517" s="310"/>
      <c r="AF517" s="310"/>
      <c r="AG517" s="310"/>
      <c r="AH517" s="316"/>
      <c r="AI517" s="316"/>
      <c r="AJ517" s="316"/>
      <c r="AK517" s="316"/>
      <c r="AL517" s="310"/>
      <c r="AM517" s="310">
        <v>80</v>
      </c>
      <c r="AN517" s="310">
        <v>180</v>
      </c>
      <c r="AO517" s="310">
        <v>190</v>
      </c>
      <c r="AP517" s="311">
        <f>IF(AO517="Neg","Neg",AO517*VLOOKUP($D517,$D$1422:$AY$1445,COLUMNS($D517:AP517),FALSE))</f>
        <v>199.55269221831171</v>
      </c>
      <c r="AQ517" s="311">
        <f>IF(AP517="Neg","Neg",AP517*VLOOKUP($D517,$D$1422:$AY$1445,COLUMNS($D517:AQ517),FALSE))</f>
        <v>200.04091315072554</v>
      </c>
      <c r="AR517" s="311">
        <f>IF(AQ517="Neg","Neg",AQ517*VLOOKUP($D517,$D$1422:$AY$1445,COLUMNS($D517:AR517),FALSE))</f>
        <v>199.96670250504673</v>
      </c>
      <c r="AS517" s="311">
        <f>IF(AR517="Neg","Neg",AR517*VLOOKUP($D517,$D$1422:$AY$1445,COLUMNS($D517:AS517),FALSE))</f>
        <v>209.4528977290226</v>
      </c>
      <c r="AT517" s="311">
        <f>IF(AS517="Neg","Neg",AS517*VLOOKUP($D517,$D$1422:$AY$1445,COLUMNS($D517:AT517),FALSE))</f>
        <v>216.65997496913133</v>
      </c>
      <c r="AU517" s="311">
        <f>IF(AT517="Neg","Neg",AT517*VLOOKUP($D517,$D$1422:$AY$1445,COLUMNS($D517:AU517),FALSE))</f>
        <v>223.27868680335644</v>
      </c>
      <c r="AV517" s="311">
        <f>IF(AU517="Neg","Neg",AU517*VLOOKUP($D517,$D$1422:$AY$1445,COLUMNS($D517:AV517),FALSE))</f>
        <v>233.5575261998157</v>
      </c>
      <c r="AW517" s="311">
        <f>IF(AV517="Neg","Neg",AV517*VLOOKUP($D517,$D$1422:$AY$1445,COLUMNS($D517:AW517),FALSE))</f>
        <v>243.63328377557326</v>
      </c>
      <c r="AX517" s="311">
        <f>IF(AW517="Neg","Neg",AW517*VLOOKUP($D517,$D$1422:$AY$1445,COLUMNS($D517:AX517),FALSE))</f>
        <v>249.44432311659503</v>
      </c>
      <c r="AY517" s="311">
        <f>IF(AX517="Neg","Neg",AX517*VLOOKUP($D517,$D$1422:$AY$1445,COLUMNS($D517:AY517),FALSE))</f>
        <v>258.37992322746999</v>
      </c>
      <c r="AZ517" s="311">
        <f>IF(AY517="Neg","Neg",AY517*VLOOKUP($D517,$D$1422:AZ$1445,COLUMNS($D517:AZ517),FALSE))</f>
        <v>268.765423802844</v>
      </c>
      <c r="BA517" s="311">
        <f>IF(AZ517="Neg","Neg",AZ517*VLOOKUP($D517,$D$1422:BA$1445,COLUMNS($D517:BA517),FALSE))</f>
        <v>280.13242001461521</v>
      </c>
      <c r="BB517" s="311">
        <f>IF(BA517="Neg","Neg",BA517*VLOOKUP($D517,$D$1422:BB$1445,COLUMNS($D517:BB517),FALSE))</f>
        <v>291.16613329077512</v>
      </c>
      <c r="BC517" s="311">
        <f>IF(BB517="Neg","Neg",BB517*VLOOKUP($D517,$D$1422:BC$1445,COLUMNS($D517:BC517),FALSE))</f>
        <v>303.419667431032</v>
      </c>
    </row>
    <row r="518" spans="1:55">
      <c r="A518" s="304"/>
      <c r="B518" s="135" t="s">
        <v>1024</v>
      </c>
      <c r="C518" s="309" t="s">
        <v>988</v>
      </c>
      <c r="D518" s="166" t="s">
        <v>988</v>
      </c>
      <c r="E518" s="168"/>
      <c r="F518" s="168"/>
      <c r="G518" s="168"/>
      <c r="H518" s="168"/>
      <c r="I518" s="168"/>
      <c r="J518" s="168"/>
      <c r="K518" s="168"/>
      <c r="L518" s="168"/>
      <c r="M518" s="168"/>
      <c r="N518" s="310"/>
      <c r="O518" s="310"/>
      <c r="P518" s="310"/>
      <c r="Q518" s="310"/>
      <c r="R518" s="310"/>
      <c r="S518" s="310"/>
      <c r="T518" s="310"/>
      <c r="U518" s="310"/>
      <c r="V518" s="310"/>
      <c r="W518" s="310"/>
      <c r="X518" s="310"/>
      <c r="Y518" s="310"/>
      <c r="Z518" s="310"/>
      <c r="AA518" s="310"/>
      <c r="AB518" s="310"/>
      <c r="AC518" s="310"/>
      <c r="AD518" s="310"/>
      <c r="AE518" s="310"/>
      <c r="AF518" s="310"/>
      <c r="AG518" s="310"/>
      <c r="AH518" s="316"/>
      <c r="AI518" s="316"/>
      <c r="AJ518" s="316"/>
      <c r="AK518" s="316"/>
      <c r="AL518" s="310"/>
      <c r="AM518" s="310">
        <v>155</v>
      </c>
      <c r="AN518" s="310">
        <v>145</v>
      </c>
      <c r="AO518" s="310">
        <v>130</v>
      </c>
      <c r="AP518" s="311">
        <f>IF(AO518="Neg","Neg",AO518*VLOOKUP($D518,$D$1422:$AY$1445,COLUMNS($D518:AP518),FALSE))</f>
        <v>136.53605257042381</v>
      </c>
      <c r="AQ518" s="311">
        <f>IF(AP518="Neg","Neg",AP518*VLOOKUP($D518,$D$1422:$AY$1445,COLUMNS($D518:AQ518),FALSE))</f>
        <v>136.87009847154908</v>
      </c>
      <c r="AR518" s="311">
        <f>IF(AQ518="Neg","Neg",AQ518*VLOOKUP($D518,$D$1422:$AY$1445,COLUMNS($D518:AR518),FALSE))</f>
        <v>136.81932276661095</v>
      </c>
      <c r="AS518" s="311">
        <f>IF(AR518="Neg","Neg",AR518*VLOOKUP($D518,$D$1422:$AY$1445,COLUMNS($D518:AS518),FALSE))</f>
        <v>143.3098773935418</v>
      </c>
      <c r="AT518" s="311">
        <f>IF(AS518="Neg","Neg",AS518*VLOOKUP($D518,$D$1422:$AY$1445,COLUMNS($D518:AT518),FALSE))</f>
        <v>148.24103550519513</v>
      </c>
      <c r="AU518" s="311">
        <f>IF(AT518="Neg","Neg",AT518*VLOOKUP($D518,$D$1422:$AY$1445,COLUMNS($D518:AU518),FALSE))</f>
        <v>152.76962781282282</v>
      </c>
      <c r="AV518" s="311">
        <f>IF(AU518="Neg","Neg",AU518*VLOOKUP($D518,$D$1422:$AY$1445,COLUMNS($D518:AV518),FALSE))</f>
        <v>159.80251792618969</v>
      </c>
      <c r="AW518" s="311">
        <f>IF(AV518="Neg","Neg",AV518*VLOOKUP($D518,$D$1422:$AY$1445,COLUMNS($D518:AW518),FALSE))</f>
        <v>166.69645732012907</v>
      </c>
      <c r="AX518" s="311">
        <f>IF(AW518="Neg","Neg",AW518*VLOOKUP($D518,$D$1422:$AY$1445,COLUMNS($D518:AX518),FALSE))</f>
        <v>170.67243160609132</v>
      </c>
      <c r="AY518" s="311">
        <f>IF(AX518="Neg","Neg",AX518*VLOOKUP($D518,$D$1422:$AY$1445,COLUMNS($D518:AY518),FALSE))</f>
        <v>176.78626326090051</v>
      </c>
      <c r="AZ518" s="311">
        <f>IF(AY518="Neg","Neg",AY518*VLOOKUP($D518,$D$1422:AZ$1445,COLUMNS($D518:AZ518),FALSE))</f>
        <v>183.89213207563009</v>
      </c>
      <c r="BA518" s="311">
        <f>IF(AZ518="Neg","Neg",AZ518*VLOOKUP($D518,$D$1422:BA$1445,COLUMNS($D518:BA518),FALSE))</f>
        <v>191.66955053631565</v>
      </c>
      <c r="BB518" s="311">
        <f>IF(BA518="Neg","Neg",BA518*VLOOKUP($D518,$D$1422:BB$1445,COLUMNS($D518:BB518),FALSE))</f>
        <v>199.21893330421454</v>
      </c>
      <c r="BC518" s="311">
        <f>IF(BB518="Neg","Neg",BB518*VLOOKUP($D518,$D$1422:BC$1445,COLUMNS($D518:BC518),FALSE))</f>
        <v>207.60293034754818</v>
      </c>
    </row>
    <row r="519" spans="1:55">
      <c r="A519" s="304"/>
      <c r="B519" s="135" t="s">
        <v>1024</v>
      </c>
      <c r="C519" s="309" t="s">
        <v>599</v>
      </c>
      <c r="D519" s="166" t="s">
        <v>791</v>
      </c>
      <c r="E519" s="168"/>
      <c r="F519" s="168"/>
      <c r="G519" s="168"/>
      <c r="H519" s="168"/>
      <c r="I519" s="168"/>
      <c r="J519" s="168"/>
      <c r="K519" s="168"/>
      <c r="L519" s="168"/>
      <c r="M519" s="168"/>
      <c r="N519" s="310"/>
      <c r="O519" s="310"/>
      <c r="P519" s="310"/>
      <c r="Q519" s="310"/>
      <c r="R519" s="310"/>
      <c r="S519" s="310"/>
      <c r="T519" s="310"/>
      <c r="U519" s="310"/>
      <c r="V519" s="310"/>
      <c r="W519" s="310"/>
      <c r="X519" s="310"/>
      <c r="Y519" s="310"/>
      <c r="Z519" s="310"/>
      <c r="AA519" s="310"/>
      <c r="AB519" s="310"/>
      <c r="AC519" s="310"/>
      <c r="AD519" s="310"/>
      <c r="AE519" s="310"/>
      <c r="AF519" s="310"/>
      <c r="AG519" s="310"/>
      <c r="AH519" s="316"/>
      <c r="AI519" s="316"/>
      <c r="AJ519" s="316"/>
      <c r="AK519" s="316"/>
      <c r="AL519" s="310"/>
      <c r="AM519" s="310">
        <v>10</v>
      </c>
      <c r="AN519" s="310">
        <v>340</v>
      </c>
      <c r="AO519" s="310">
        <v>490</v>
      </c>
      <c r="AP519" s="311">
        <f>IF(AO519="Neg","Neg",AO519*VLOOKUP($D519,$D$1422:$AY$1445,COLUMNS($D519:AP519),FALSE))</f>
        <v>514.63589045775132</v>
      </c>
      <c r="AQ519" s="311">
        <f>IF(AP519="Neg","Neg",AP519*VLOOKUP($D519,$D$1422:$AY$1445,COLUMNS($D519:AQ519),FALSE))</f>
        <v>515.89498654660804</v>
      </c>
      <c r="AR519" s="311">
        <f>IF(AQ519="Neg","Neg",AQ519*VLOOKUP($D519,$D$1422:$AY$1445,COLUMNS($D519:AR519),FALSE))</f>
        <v>515.70360119722579</v>
      </c>
      <c r="AS519" s="311">
        <f>IF(AR519="Neg","Neg",AR519*VLOOKUP($D519,$D$1422:$AY$1445,COLUMNS($D519:AS519),FALSE))</f>
        <v>540.1679994064267</v>
      </c>
      <c r="AT519" s="311">
        <f>IF(AS519="Neg","Neg",AS519*VLOOKUP($D519,$D$1422:$AY$1445,COLUMNS($D519:AT519),FALSE))</f>
        <v>558.75467228881234</v>
      </c>
      <c r="AU519" s="311">
        <f>IF(AT519="Neg","Neg",AT519*VLOOKUP($D519,$D$1422:$AY$1445,COLUMNS($D519:AU519),FALSE))</f>
        <v>575.82398175602441</v>
      </c>
      <c r="AV519" s="311">
        <f>IF(AU519="Neg","Neg",AU519*VLOOKUP($D519,$D$1422:$AY$1445,COLUMNS($D519:AV519),FALSE))</f>
        <v>602.33256756794572</v>
      </c>
      <c r="AW519" s="311">
        <f>IF(AV519="Neg","Neg",AV519*VLOOKUP($D519,$D$1422:$AY$1445,COLUMNS($D519:AW519),FALSE))</f>
        <v>628.3174160527941</v>
      </c>
      <c r="AX519" s="311">
        <f>IF(AW519="Neg","Neg",AW519*VLOOKUP($D519,$D$1422:$AY$1445,COLUMNS($D519:AX519),FALSE))</f>
        <v>643.30378066911339</v>
      </c>
      <c r="AY519" s="311">
        <f>IF(AX519="Neg","Neg",AX519*VLOOKUP($D519,$D$1422:$AY$1445,COLUMNS($D519:AY519),FALSE))</f>
        <v>666.3482230603172</v>
      </c>
      <c r="AZ519" s="311">
        <f>IF(AY519="Neg","Neg",AY519*VLOOKUP($D519,$D$1422:AZ$1445,COLUMNS($D519:AZ519),FALSE))</f>
        <v>693.13188243891329</v>
      </c>
      <c r="BA519" s="311">
        <f>IF(AZ519="Neg","Neg",AZ519*VLOOKUP($D519,$D$1422:BA$1445,COLUMNS($D519:BA519),FALSE))</f>
        <v>722.44676740611271</v>
      </c>
      <c r="BB519" s="311">
        <f>IF(BA519="Neg","Neg",BA519*VLOOKUP($D519,$D$1422:BB$1445,COLUMNS($D519:BB519),FALSE))</f>
        <v>750.90213322357772</v>
      </c>
      <c r="BC519" s="311">
        <f>IF(BB519="Neg","Neg",BB519*VLOOKUP($D519,$D$1422:BC$1445,COLUMNS($D519:BC519),FALSE))</f>
        <v>782.50335284845073</v>
      </c>
    </row>
    <row r="520" spans="1:55">
      <c r="A520" s="304"/>
      <c r="B520" s="135" t="s">
        <v>1024</v>
      </c>
      <c r="C520" s="309" t="s">
        <v>146</v>
      </c>
      <c r="D520" s="166" t="s">
        <v>257</v>
      </c>
      <c r="E520" s="168"/>
      <c r="F520" s="168"/>
      <c r="G520" s="168"/>
      <c r="H520" s="168"/>
      <c r="I520" s="168"/>
      <c r="J520" s="168"/>
      <c r="K520" s="168"/>
      <c r="L520" s="168"/>
      <c r="M520" s="168"/>
      <c r="N520" s="310"/>
      <c r="O520" s="310"/>
      <c r="P520" s="310"/>
      <c r="Q520" s="310"/>
      <c r="R520" s="310"/>
      <c r="S520" s="310"/>
      <c r="T520" s="310"/>
      <c r="U520" s="310"/>
      <c r="V520" s="310"/>
      <c r="W520" s="310"/>
      <c r="X520" s="310"/>
      <c r="Y520" s="310"/>
      <c r="Z520" s="310"/>
      <c r="AA520" s="310"/>
      <c r="AB520" s="310"/>
      <c r="AC520" s="310"/>
      <c r="AD520" s="310"/>
      <c r="AE520" s="310"/>
      <c r="AF520" s="310"/>
      <c r="AG520" s="310"/>
      <c r="AH520" s="316"/>
      <c r="AI520" s="316"/>
      <c r="AJ520" s="316"/>
      <c r="AK520" s="316"/>
      <c r="AL520" s="310"/>
      <c r="AM520" s="310">
        <v>-40</v>
      </c>
      <c r="AN520" s="310">
        <v>-80</v>
      </c>
      <c r="AO520" s="310">
        <v>-80</v>
      </c>
      <c r="AP520" s="311">
        <f>IF(AO520="Neg","Neg",AO520*VLOOKUP($D520,$D$1422:$AY$1445,COLUMNS($D520:AP520),FALSE))</f>
        <v>-84.022186197183885</v>
      </c>
      <c r="AQ520" s="311">
        <f>IF(AP520="Neg","Neg",AP520*VLOOKUP($D520,$D$1422:$AY$1445,COLUMNS($D520:AQ520),FALSE))</f>
        <v>-84.227752905568664</v>
      </c>
      <c r="AR520" s="311">
        <f>IF(AQ520="Neg","Neg",AQ520*VLOOKUP($D520,$D$1422:$AY$1445,COLUMNS($D520:AR520),FALSE))</f>
        <v>-84.196506317914427</v>
      </c>
      <c r="AS520" s="311">
        <f>IF(AR520="Neg","Neg",AR520*VLOOKUP($D520,$D$1422:$AY$1445,COLUMNS($D520:AS520),FALSE))</f>
        <v>-88.190693780641098</v>
      </c>
      <c r="AT520" s="311">
        <f>IF(AS520="Neg","Neg",AS520*VLOOKUP($D520,$D$1422:$AY$1445,COLUMNS($D520:AT520),FALSE))</f>
        <v>-91.225252618581621</v>
      </c>
      <c r="AU520" s="311">
        <f>IF(AT520="Neg","Neg",AT520*VLOOKUP($D520,$D$1422:$AY$1445,COLUMNS($D520:AU520),FALSE))</f>
        <v>-94.012078654044814</v>
      </c>
      <c r="AV520" s="311">
        <f>IF(AU520="Neg","Neg",AU520*VLOOKUP($D520,$D$1422:$AY$1445,COLUMNS($D520:AV520),FALSE))</f>
        <v>-98.340011031501348</v>
      </c>
      <c r="AW520" s="311">
        <f>IF(AV520="Neg","Neg",AV520*VLOOKUP($D520,$D$1422:$AY$1445,COLUMNS($D520:AW520),FALSE))</f>
        <v>-102.58243527392558</v>
      </c>
      <c r="AX520" s="311">
        <f>IF(AW520="Neg","Neg",AW520*VLOOKUP($D520,$D$1422:$AY$1445,COLUMNS($D520:AX520),FALSE))</f>
        <v>-105.02918868067158</v>
      </c>
      <c r="AY520" s="311">
        <f>IF(AX520="Neg","Neg",AX520*VLOOKUP($D520,$D$1422:$AY$1445,COLUMNS($D520:AY520),FALSE))</f>
        <v>-108.79154662209261</v>
      </c>
      <c r="AZ520" s="311">
        <f>IF(AY520="Neg","Neg",AY520*VLOOKUP($D520,$D$1422:AZ$1445,COLUMNS($D520:AZ520),FALSE))</f>
        <v>-113.1643889696185</v>
      </c>
      <c r="BA520" s="311">
        <f>IF(AZ520="Neg","Neg",AZ520*VLOOKUP($D520,$D$1422:BA$1445,COLUMNS($D520:BA520),FALSE))</f>
        <v>-117.95049263773269</v>
      </c>
      <c r="BB520" s="311">
        <f>IF(BA520="Neg","Neg",BA520*VLOOKUP($D520,$D$1422:BB$1445,COLUMNS($D520:BB520),FALSE))</f>
        <v>-122.59626664874739</v>
      </c>
      <c r="BC520" s="311">
        <f>IF(BB520="Neg","Neg",BB520*VLOOKUP($D520,$D$1422:BC$1445,COLUMNS($D520:BC520),FALSE))</f>
        <v>-127.75564944464502</v>
      </c>
    </row>
    <row r="521" spans="1:55">
      <c r="A521" s="304"/>
      <c r="B521" s="135" t="s">
        <v>1024</v>
      </c>
      <c r="C521" s="309" t="s">
        <v>600</v>
      </c>
      <c r="D521" s="166" t="s">
        <v>143</v>
      </c>
      <c r="E521" s="168"/>
      <c r="F521" s="168"/>
      <c r="G521" s="168"/>
      <c r="H521" s="168"/>
      <c r="I521" s="168"/>
      <c r="J521" s="168"/>
      <c r="K521" s="168"/>
      <c r="L521" s="168"/>
      <c r="M521" s="168"/>
      <c r="N521" s="310"/>
      <c r="O521" s="310"/>
      <c r="P521" s="310"/>
      <c r="Q521" s="310"/>
      <c r="R521" s="310"/>
      <c r="S521" s="310"/>
      <c r="T521" s="310"/>
      <c r="U521" s="310"/>
      <c r="V521" s="310"/>
      <c r="W521" s="310"/>
      <c r="X521" s="310"/>
      <c r="Y521" s="310"/>
      <c r="Z521" s="310"/>
      <c r="AA521" s="310"/>
      <c r="AB521" s="310"/>
      <c r="AC521" s="310"/>
      <c r="AD521" s="310"/>
      <c r="AE521" s="310"/>
      <c r="AF521" s="310"/>
      <c r="AG521" s="310"/>
      <c r="AH521" s="316"/>
      <c r="AI521" s="316"/>
      <c r="AJ521" s="316"/>
      <c r="AK521" s="316"/>
      <c r="AL521" s="310"/>
      <c r="AM521" s="310">
        <v>0</v>
      </c>
      <c r="AN521" s="310">
        <v>0</v>
      </c>
      <c r="AO521" s="310">
        <v>-245</v>
      </c>
      <c r="AP521" s="311">
        <f>IF(AO521="Neg","Neg",AO521*VLOOKUP($D521,$D$1422:$AY$1445,COLUMNS($D521:AP521),FALSE))</f>
        <v>-257.31794522887566</v>
      </c>
      <c r="AQ521" s="311">
        <f>IF(AP521="Neg","Neg",AP521*VLOOKUP($D521,$D$1422:$AY$1445,COLUMNS($D521:AQ521),FALSE))</f>
        <v>-257.94749327330402</v>
      </c>
      <c r="AR521" s="311">
        <f>IF(AQ521="Neg","Neg",AQ521*VLOOKUP($D521,$D$1422:$AY$1445,COLUMNS($D521:AR521),FALSE))</f>
        <v>-257.8518005986129</v>
      </c>
      <c r="AS521" s="311">
        <f>IF(AR521="Neg","Neg",AR521*VLOOKUP($D521,$D$1422:$AY$1445,COLUMNS($D521:AS521),FALSE))</f>
        <v>-270.08399970321335</v>
      </c>
      <c r="AT521" s="311">
        <f>IF(AS521="Neg","Neg",AS521*VLOOKUP($D521,$D$1422:$AY$1445,COLUMNS($D521:AT521),FALSE))</f>
        <v>-279.37733614440617</v>
      </c>
      <c r="AU521" s="311">
        <f>IF(AT521="Neg","Neg",AT521*VLOOKUP($D521,$D$1422:$AY$1445,COLUMNS($D521:AU521),FALSE))</f>
        <v>-287.9119908780122</v>
      </c>
      <c r="AV521" s="311">
        <f>IF(AU521="Neg","Neg",AU521*VLOOKUP($D521,$D$1422:$AY$1445,COLUMNS($D521:AV521),FALSE))</f>
        <v>-301.16628378397286</v>
      </c>
      <c r="AW521" s="311">
        <f>IF(AV521="Neg","Neg",AV521*VLOOKUP($D521,$D$1422:$AY$1445,COLUMNS($D521:AW521),FALSE))</f>
        <v>-314.15870802639705</v>
      </c>
      <c r="AX521" s="311">
        <f>IF(AW521="Neg","Neg",AW521*VLOOKUP($D521,$D$1422:$AY$1445,COLUMNS($D521:AX521),FALSE))</f>
        <v>-321.6518903345567</v>
      </c>
      <c r="AY521" s="311">
        <f>IF(AX521="Neg","Neg",AX521*VLOOKUP($D521,$D$1422:$AY$1445,COLUMNS($D521:AY521),FALSE))</f>
        <v>-333.1741115301586</v>
      </c>
      <c r="AZ521" s="311">
        <f>IF(AY521="Neg","Neg",AY521*VLOOKUP($D521,$D$1422:AZ$1445,COLUMNS($D521:AZ521),FALSE))</f>
        <v>-346.56594121945665</v>
      </c>
      <c r="BA521" s="311">
        <f>IF(AZ521="Neg","Neg",AZ521*VLOOKUP($D521,$D$1422:BA$1445,COLUMNS($D521:BA521),FALSE))</f>
        <v>-361.22338370305636</v>
      </c>
      <c r="BB521" s="311">
        <f>IF(BA521="Neg","Neg",BA521*VLOOKUP($D521,$D$1422:BB$1445,COLUMNS($D521:BB521),FALSE))</f>
        <v>-375.45106661178886</v>
      </c>
      <c r="BC521" s="311">
        <f>IF(BB521="Neg","Neg",BB521*VLOOKUP($D521,$D$1422:BC$1445,COLUMNS($D521:BC521),FALSE))</f>
        <v>-391.25167642422537</v>
      </c>
    </row>
    <row r="522" spans="1:55">
      <c r="A522" s="304"/>
      <c r="B522" s="135" t="s">
        <v>1024</v>
      </c>
      <c r="C522" s="309" t="s">
        <v>990</v>
      </c>
      <c r="D522" s="166" t="s">
        <v>990</v>
      </c>
      <c r="E522" s="168"/>
      <c r="F522" s="168"/>
      <c r="G522" s="168"/>
      <c r="H522" s="168"/>
      <c r="I522" s="168"/>
      <c r="J522" s="168"/>
      <c r="K522" s="168"/>
      <c r="L522" s="168"/>
      <c r="M522" s="168"/>
      <c r="N522" s="310"/>
      <c r="O522" s="310"/>
      <c r="P522" s="310"/>
      <c r="Q522" s="310"/>
      <c r="R522" s="310"/>
      <c r="S522" s="310"/>
      <c r="T522" s="310"/>
      <c r="U522" s="310"/>
      <c r="V522" s="310"/>
      <c r="W522" s="310"/>
      <c r="X522" s="310"/>
      <c r="Y522" s="310"/>
      <c r="Z522" s="310"/>
      <c r="AA522" s="310"/>
      <c r="AB522" s="310"/>
      <c r="AC522" s="310"/>
      <c r="AD522" s="310"/>
      <c r="AE522" s="310"/>
      <c r="AF522" s="310"/>
      <c r="AG522" s="310"/>
      <c r="AH522" s="316"/>
      <c r="AI522" s="316"/>
      <c r="AJ522" s="316"/>
      <c r="AK522" s="316"/>
      <c r="AL522" s="310"/>
      <c r="AM522" s="310">
        <v>-295</v>
      </c>
      <c r="AN522" s="310">
        <v>15</v>
      </c>
      <c r="AO522" s="310">
        <v>20</v>
      </c>
      <c r="AP522" s="311">
        <f>IF(AO522="Neg","Neg",AO522*VLOOKUP($D522,$D$1422:$AY$1445,COLUMNS($D522:AP522),FALSE))</f>
        <v>21.005546549295971</v>
      </c>
      <c r="AQ522" s="311">
        <f>IF(AP522="Neg","Neg",AP522*VLOOKUP($D522,$D$1422:$AY$1445,COLUMNS($D522:AQ522),FALSE))</f>
        <v>21.056938226392166</v>
      </c>
      <c r="AR522" s="311">
        <f>IF(AQ522="Neg","Neg",AQ522*VLOOKUP($D522,$D$1422:$AY$1445,COLUMNS($D522:AR522),FALSE))</f>
        <v>21.049126579478607</v>
      </c>
      <c r="AS522" s="311">
        <f>IF(AR522="Neg","Neg",AR522*VLOOKUP($D522,$D$1422:$AY$1445,COLUMNS($D522:AS522),FALSE))</f>
        <v>22.047673445160274</v>
      </c>
      <c r="AT522" s="311">
        <f>IF(AS522="Neg","Neg",AS522*VLOOKUP($D522,$D$1422:$AY$1445,COLUMNS($D522:AT522),FALSE))</f>
        <v>22.806313154645405</v>
      </c>
      <c r="AU522" s="311">
        <f>IF(AT522="Neg","Neg",AT522*VLOOKUP($D522,$D$1422:$AY$1445,COLUMNS($D522:AU522),FALSE))</f>
        <v>23.503019663511203</v>
      </c>
      <c r="AV522" s="311">
        <f>IF(AU522="Neg","Neg",AU522*VLOOKUP($D522,$D$1422:$AY$1445,COLUMNS($D522:AV522),FALSE))</f>
        <v>24.585002757875337</v>
      </c>
      <c r="AW522" s="311">
        <f>IF(AV522="Neg","Neg",AV522*VLOOKUP($D522,$D$1422:$AY$1445,COLUMNS($D522:AW522),FALSE))</f>
        <v>25.645608818481396</v>
      </c>
      <c r="AX522" s="311">
        <f>IF(AW522="Neg","Neg",AW522*VLOOKUP($D522,$D$1422:$AY$1445,COLUMNS($D522:AX522),FALSE))</f>
        <v>26.257297170167895</v>
      </c>
      <c r="AY522" s="311">
        <f>IF(AX522="Neg","Neg",AX522*VLOOKUP($D522,$D$1422:$AY$1445,COLUMNS($D522:AY522),FALSE))</f>
        <v>27.197886655523153</v>
      </c>
      <c r="AZ522" s="311">
        <f>IF(AY522="Neg","Neg",AY522*VLOOKUP($D522,$D$1422:AZ$1445,COLUMNS($D522:AZ522),FALSE))</f>
        <v>28.291097242404625</v>
      </c>
      <c r="BA522" s="311">
        <f>IF(AZ522="Neg","Neg",AZ522*VLOOKUP($D522,$D$1422:BA$1445,COLUMNS($D522:BA522),FALSE))</f>
        <v>29.487623159433173</v>
      </c>
      <c r="BB522" s="311">
        <f>IF(BA522="Neg","Neg",BA522*VLOOKUP($D522,$D$1422:BB$1445,COLUMNS($D522:BB522),FALSE))</f>
        <v>30.649066662186847</v>
      </c>
      <c r="BC522" s="311">
        <f>IF(BB522="Neg","Neg",BB522*VLOOKUP($D522,$D$1422:BC$1445,COLUMNS($D522:BC522),FALSE))</f>
        <v>31.938912361161254</v>
      </c>
    </row>
    <row r="523" spans="1:55">
      <c r="A523" s="304"/>
      <c r="B523" s="135" t="s">
        <v>1024</v>
      </c>
      <c r="C523" s="309" t="s">
        <v>923</v>
      </c>
      <c r="D523" s="166" t="s">
        <v>230</v>
      </c>
      <c r="E523" s="168"/>
      <c r="F523" s="168"/>
      <c r="G523" s="168"/>
      <c r="H523" s="168"/>
      <c r="I523" s="168"/>
      <c r="J523" s="168"/>
      <c r="K523" s="168"/>
      <c r="L523" s="168"/>
      <c r="M523" s="168"/>
      <c r="N523" s="310"/>
      <c r="O523" s="310"/>
      <c r="P523" s="310"/>
      <c r="Q523" s="310"/>
      <c r="R523" s="310"/>
      <c r="S523" s="310"/>
      <c r="T523" s="310"/>
      <c r="U523" s="310"/>
      <c r="V523" s="310"/>
      <c r="W523" s="310"/>
      <c r="X523" s="310"/>
      <c r="Y523" s="310"/>
      <c r="Z523" s="310"/>
      <c r="AA523" s="310"/>
      <c r="AB523" s="310"/>
      <c r="AC523" s="310"/>
      <c r="AD523" s="310"/>
      <c r="AE523" s="310"/>
      <c r="AF523" s="310"/>
      <c r="AG523" s="310"/>
      <c r="AH523" s="316"/>
      <c r="AI523" s="316"/>
      <c r="AJ523" s="316"/>
      <c r="AK523" s="316"/>
      <c r="AL523" s="310"/>
      <c r="AM523" s="310">
        <v>-25</v>
      </c>
      <c r="AN523" s="310">
        <v>-60</v>
      </c>
      <c r="AO523" s="310">
        <v>0</v>
      </c>
      <c r="AP523" s="311">
        <f>IF(AO523="Neg","Neg",AO523*VLOOKUP($D523,$D$1422:$AY$1445,COLUMNS($D523:AP523),FALSE))</f>
        <v>0</v>
      </c>
      <c r="AQ523" s="311">
        <f>IF(AP523="Neg","Neg",AP523*VLOOKUP($D523,$D$1422:$AY$1445,COLUMNS($D523:AQ523),FALSE))</f>
        <v>0</v>
      </c>
      <c r="AR523" s="311">
        <f>IF(AQ523="Neg","Neg",AQ523*VLOOKUP($D523,$D$1422:$AY$1445,COLUMNS($D523:AR523),FALSE))</f>
        <v>0</v>
      </c>
      <c r="AS523" s="311">
        <f>IF(AR523="Neg","Neg",AR523*VLOOKUP($D523,$D$1422:$AY$1445,COLUMNS($D523:AS523),FALSE))</f>
        <v>0</v>
      </c>
      <c r="AT523" s="311">
        <f>IF(AS523="Neg","Neg",AS523*VLOOKUP($D523,$D$1422:$AY$1445,COLUMNS($D523:AT523),FALSE))</f>
        <v>0</v>
      </c>
      <c r="AU523" s="311">
        <f>IF(AT523="Neg","Neg",AT523*VLOOKUP($D523,$D$1422:$AY$1445,COLUMNS($D523:AU523),FALSE))</f>
        <v>0</v>
      </c>
      <c r="AV523" s="311">
        <f>IF(AU523="Neg","Neg",AU523*VLOOKUP($D523,$D$1422:$AY$1445,COLUMNS($D523:AV523),FALSE))</f>
        <v>0</v>
      </c>
      <c r="AW523" s="311">
        <f>IF(AV523="Neg","Neg",AV523*VLOOKUP($D523,$D$1422:$AY$1445,COLUMNS($D523:AW523),FALSE))</f>
        <v>0</v>
      </c>
      <c r="AX523" s="311">
        <f>IF(AW523="Neg","Neg",AW523*VLOOKUP($D523,$D$1422:$AY$1445,COLUMNS($D523:AX523),FALSE))</f>
        <v>0</v>
      </c>
      <c r="AY523" s="311">
        <f>IF(AX523="Neg","Neg",AX523*VLOOKUP($D523,$D$1422:$AY$1445,COLUMNS($D523:AY523),FALSE))</f>
        <v>0</v>
      </c>
      <c r="AZ523" s="311">
        <f>IF(AY523="Neg","Neg",AY523*VLOOKUP($D523,$D$1422:AZ$1445,COLUMNS($D523:AZ523),FALSE))</f>
        <v>0</v>
      </c>
      <c r="BA523" s="311">
        <f>IF(AZ523="Neg","Neg",AZ523*VLOOKUP($D523,$D$1422:BA$1445,COLUMNS($D523:BA523),FALSE))</f>
        <v>0</v>
      </c>
      <c r="BB523" s="311">
        <f>IF(BA523="Neg","Neg",BA523*VLOOKUP($D523,$D$1422:BB$1445,COLUMNS($D523:BB523),FALSE))</f>
        <v>0</v>
      </c>
      <c r="BC523" s="311">
        <f>IF(BB523="Neg","Neg",BB523*VLOOKUP($D523,$D$1422:BC$1445,COLUMNS($D523:BC523),FALSE))</f>
        <v>0</v>
      </c>
    </row>
    <row r="524" spans="1:55">
      <c r="A524" s="304"/>
      <c r="B524" s="135" t="s">
        <v>1024</v>
      </c>
      <c r="C524" s="309" t="s">
        <v>800</v>
      </c>
      <c r="D524" s="166" t="s">
        <v>780</v>
      </c>
      <c r="E524" s="168"/>
      <c r="F524" s="168"/>
      <c r="G524" s="168"/>
      <c r="H524" s="168"/>
      <c r="I524" s="168"/>
      <c r="J524" s="168"/>
      <c r="K524" s="168"/>
      <c r="L524" s="168"/>
      <c r="M524" s="168"/>
      <c r="N524" s="310"/>
      <c r="O524" s="310"/>
      <c r="P524" s="310"/>
      <c r="Q524" s="310"/>
      <c r="R524" s="310"/>
      <c r="S524" s="310"/>
      <c r="T524" s="310"/>
      <c r="U524" s="310"/>
      <c r="V524" s="310"/>
      <c r="W524" s="310"/>
      <c r="X524" s="310"/>
      <c r="Y524" s="310"/>
      <c r="Z524" s="310"/>
      <c r="AA524" s="310"/>
      <c r="AB524" s="310"/>
      <c r="AC524" s="310"/>
      <c r="AD524" s="310"/>
      <c r="AE524" s="310"/>
      <c r="AF524" s="310"/>
      <c r="AG524" s="310"/>
      <c r="AH524" s="316"/>
      <c r="AI524" s="316"/>
      <c r="AJ524" s="316"/>
      <c r="AK524" s="316"/>
      <c r="AL524" s="310"/>
      <c r="AM524" s="310">
        <v>-30</v>
      </c>
      <c r="AN524" s="310">
        <v>-50</v>
      </c>
      <c r="AO524" s="310">
        <v>-50</v>
      </c>
      <c r="AP524" s="311">
        <f>IF(AO524="Neg","Neg",AO524*VLOOKUP($D524,$D$1422:$AY$1445,COLUMNS($D524:AP524),FALSE))</f>
        <v>-52.513866373239928</v>
      </c>
      <c r="AQ524" s="311">
        <f>IF(AP524="Neg","Neg",AP524*VLOOKUP($D524,$D$1422:$AY$1445,COLUMNS($D524:AQ524),FALSE))</f>
        <v>-52.642345565980413</v>
      </c>
      <c r="AR524" s="311">
        <f>IF(AQ524="Neg","Neg",AQ524*VLOOKUP($D524,$D$1422:$AY$1445,COLUMNS($D524:AR524),FALSE))</f>
        <v>-52.622816448696511</v>
      </c>
      <c r="AS524" s="311">
        <f>IF(AR524="Neg","Neg",AR524*VLOOKUP($D524,$D$1422:$AY$1445,COLUMNS($D524:AS524),FALSE))</f>
        <v>-55.119183612900684</v>
      </c>
      <c r="AT524" s="311">
        <f>IF(AS524="Neg","Neg",AS524*VLOOKUP($D524,$D$1422:$AY$1445,COLUMNS($D524:AT524),FALSE))</f>
        <v>-57.015782886613508</v>
      </c>
      <c r="AU524" s="311">
        <f>IF(AT524="Neg","Neg",AT524*VLOOKUP($D524,$D$1422:$AY$1445,COLUMNS($D524:AU524),FALSE))</f>
        <v>-58.757549158778005</v>
      </c>
      <c r="AV524" s="311">
        <f>IF(AU524="Neg","Neg",AU524*VLOOKUP($D524,$D$1422:$AY$1445,COLUMNS($D524:AV524),FALSE))</f>
        <v>-61.462506894688339</v>
      </c>
      <c r="AW524" s="311">
        <f>IF(AV524="Neg","Neg",AV524*VLOOKUP($D524,$D$1422:$AY$1445,COLUMNS($D524:AW524),FALSE))</f>
        <v>-64.114022046203488</v>
      </c>
      <c r="AX524" s="311">
        <f>IF(AW524="Neg","Neg",AW524*VLOOKUP($D524,$D$1422:$AY$1445,COLUMNS($D524:AX524),FALSE))</f>
        <v>-65.643242925419742</v>
      </c>
      <c r="AY524" s="311">
        <f>IF(AX524="Neg","Neg",AX524*VLOOKUP($D524,$D$1422:$AY$1445,COLUMNS($D524:AY524),FALSE))</f>
        <v>-67.994716638807887</v>
      </c>
      <c r="AZ524" s="311">
        <f>IF(AY524="Neg","Neg",AY524*VLOOKUP($D524,$D$1422:AZ$1445,COLUMNS($D524:AZ524),FALSE))</f>
        <v>-70.727743106011573</v>
      </c>
      <c r="BA524" s="311">
        <f>IF(AZ524="Neg","Neg",AZ524*VLOOKUP($D524,$D$1422:BA$1445,COLUMNS($D524:BA524),FALSE))</f>
        <v>-73.719057898582946</v>
      </c>
      <c r="BB524" s="311">
        <f>IF(BA524="Neg","Neg",BA524*VLOOKUP($D524,$D$1422:BB$1445,COLUMNS($D524:BB524),FALSE))</f>
        <v>-76.622666655467128</v>
      </c>
      <c r="BC524" s="311">
        <f>IF(BB524="Neg","Neg",BB524*VLOOKUP($D524,$D$1422:BC$1445,COLUMNS($D524:BC524),FALSE))</f>
        <v>-79.847280902903151</v>
      </c>
    </row>
    <row r="525" spans="1:55">
      <c r="A525" s="304"/>
      <c r="B525" s="135" t="s">
        <v>1024</v>
      </c>
      <c r="C525" s="309" t="s">
        <v>269</v>
      </c>
      <c r="D525" s="166" t="s">
        <v>269</v>
      </c>
      <c r="E525" s="168"/>
      <c r="F525" s="168"/>
      <c r="G525" s="168"/>
      <c r="H525" s="168"/>
      <c r="I525" s="168"/>
      <c r="J525" s="168"/>
      <c r="K525" s="168"/>
      <c r="L525" s="168"/>
      <c r="M525" s="168"/>
      <c r="N525" s="310"/>
      <c r="O525" s="310"/>
      <c r="P525" s="310"/>
      <c r="Q525" s="310"/>
      <c r="R525" s="310"/>
      <c r="S525" s="310"/>
      <c r="T525" s="310"/>
      <c r="U525" s="310"/>
      <c r="V525" s="310"/>
      <c r="W525" s="310"/>
      <c r="X525" s="310"/>
      <c r="Y525" s="310"/>
      <c r="Z525" s="310"/>
      <c r="AA525" s="310"/>
      <c r="AB525" s="310"/>
      <c r="AC525" s="310"/>
      <c r="AD525" s="310"/>
      <c r="AE525" s="310"/>
      <c r="AF525" s="310"/>
      <c r="AG525" s="310"/>
      <c r="AH525" s="316"/>
      <c r="AI525" s="316"/>
      <c r="AJ525" s="316"/>
      <c r="AK525" s="316"/>
      <c r="AL525" s="310"/>
      <c r="AM525" s="310">
        <v>-25</v>
      </c>
      <c r="AN525" s="310">
        <v>-30</v>
      </c>
      <c r="AO525" s="310">
        <v>-35</v>
      </c>
      <c r="AP525" s="311">
        <f>IF(AO525="Neg","Neg",AO525*VLOOKUP($D525,$D$1422:$AY$1445,COLUMNS($D525:AP525),FALSE))</f>
        <v>-36.759706461267946</v>
      </c>
      <c r="AQ525" s="311">
        <f>IF(AP525="Neg","Neg",AP525*VLOOKUP($D525,$D$1422:$AY$1445,COLUMNS($D525:AQ525),FALSE))</f>
        <v>-36.849641896186284</v>
      </c>
      <c r="AR525" s="311">
        <f>IF(AQ525="Neg","Neg",AQ525*VLOOKUP($D525,$D$1422:$AY$1445,COLUMNS($D525:AR525),FALSE))</f>
        <v>-36.835971514087554</v>
      </c>
      <c r="AS525" s="311">
        <f>IF(AR525="Neg","Neg",AR525*VLOOKUP($D525,$D$1422:$AY$1445,COLUMNS($D525:AS525),FALSE))</f>
        <v>-38.583428529030478</v>
      </c>
      <c r="AT525" s="311">
        <f>IF(AS525="Neg","Neg",AS525*VLOOKUP($D525,$D$1422:$AY$1445,COLUMNS($D525:AT525),FALSE))</f>
        <v>-39.911048020629458</v>
      </c>
      <c r="AU525" s="311">
        <f>IF(AT525="Neg","Neg",AT525*VLOOKUP($D525,$D$1422:$AY$1445,COLUMNS($D525:AU525),FALSE))</f>
        <v>-41.130284411144608</v>
      </c>
      <c r="AV525" s="311">
        <f>IF(AU525="Neg","Neg",AU525*VLOOKUP($D525,$D$1422:$AY$1445,COLUMNS($D525:AV525),FALSE))</f>
        <v>-43.023754826281838</v>
      </c>
      <c r="AW525" s="311">
        <f>IF(AV525="Neg","Neg",AV525*VLOOKUP($D525,$D$1422:$AY$1445,COLUMNS($D525:AW525),FALSE))</f>
        <v>-44.87981543234244</v>
      </c>
      <c r="AX525" s="311">
        <f>IF(AW525="Neg","Neg",AW525*VLOOKUP($D525,$D$1422:$AY$1445,COLUMNS($D525:AX525),FALSE))</f>
        <v>-45.950270047793815</v>
      </c>
      <c r="AY525" s="311">
        <f>IF(AX525="Neg","Neg",AX525*VLOOKUP($D525,$D$1422:$AY$1445,COLUMNS($D525:AY525),FALSE))</f>
        <v>-47.596301647165518</v>
      </c>
      <c r="AZ525" s="311">
        <f>IF(AY525="Neg","Neg",AY525*VLOOKUP($D525,$D$1422:AZ$1445,COLUMNS($D525:AZ525),FALSE))</f>
        <v>-49.509420174208095</v>
      </c>
      <c r="BA525" s="311">
        <f>IF(AZ525="Neg","Neg",AZ525*VLOOKUP($D525,$D$1422:BA$1445,COLUMNS($D525:BA525),FALSE))</f>
        <v>-51.603340529008058</v>
      </c>
      <c r="BB525" s="311">
        <f>IF(BA525="Neg","Neg",BA525*VLOOKUP($D525,$D$1422:BB$1445,COLUMNS($D525:BB525),FALSE))</f>
        <v>-53.635866658826984</v>
      </c>
      <c r="BC525" s="311">
        <f>IF(BB525="Neg","Neg",BB525*VLOOKUP($D525,$D$1422:BC$1445,COLUMNS($D525:BC525),FALSE))</f>
        <v>-55.893096632032197</v>
      </c>
    </row>
    <row r="526" spans="1:55">
      <c r="A526" s="304"/>
      <c r="B526" s="135" t="s">
        <v>1024</v>
      </c>
      <c r="C526" s="309" t="s">
        <v>924</v>
      </c>
      <c r="D526" s="166" t="s">
        <v>91</v>
      </c>
      <c r="E526" s="168"/>
      <c r="F526" s="168"/>
      <c r="G526" s="168"/>
      <c r="H526" s="168"/>
      <c r="I526" s="168"/>
      <c r="J526" s="168"/>
      <c r="K526" s="168"/>
      <c r="L526" s="168"/>
      <c r="M526" s="168"/>
      <c r="N526" s="310"/>
      <c r="O526" s="310"/>
      <c r="P526" s="310"/>
      <c r="Q526" s="310"/>
      <c r="R526" s="310"/>
      <c r="S526" s="310"/>
      <c r="T526" s="310"/>
      <c r="U526" s="310"/>
      <c r="V526" s="310"/>
      <c r="W526" s="310"/>
      <c r="X526" s="310"/>
      <c r="Y526" s="310"/>
      <c r="Z526" s="310"/>
      <c r="AA526" s="310"/>
      <c r="AB526" s="310"/>
      <c r="AC526" s="310"/>
      <c r="AD526" s="310"/>
      <c r="AE526" s="310"/>
      <c r="AF526" s="310"/>
      <c r="AG526" s="310"/>
      <c r="AH526" s="316"/>
      <c r="AI526" s="316"/>
      <c r="AJ526" s="316"/>
      <c r="AK526" s="316"/>
      <c r="AL526" s="310"/>
      <c r="AM526" s="310">
        <v>-130</v>
      </c>
      <c r="AN526" s="310">
        <v>-130</v>
      </c>
      <c r="AO526" s="310">
        <v>-135</v>
      </c>
      <c r="AP526" s="311">
        <f>IF(AO526="Neg","Neg",AO526*VLOOKUP($D526,$D$1422:$AY$1445,COLUMNS($D526:AP526),FALSE))</f>
        <v>-141.78743920774781</v>
      </c>
      <c r="AQ526" s="311">
        <f>IF(AP526="Neg","Neg",AP526*VLOOKUP($D526,$D$1422:$AY$1445,COLUMNS($D526:AQ526),FALSE))</f>
        <v>-142.13433302814713</v>
      </c>
      <c r="AR526" s="311">
        <f>IF(AQ526="Neg","Neg",AQ526*VLOOKUP($D526,$D$1422:$AY$1445,COLUMNS($D526:AR526),FALSE))</f>
        <v>-142.08160441148058</v>
      </c>
      <c r="AS526" s="311">
        <f>IF(AR526="Neg","Neg",AR526*VLOOKUP($D526,$D$1422:$AY$1445,COLUMNS($D526:AS526),FALSE))</f>
        <v>-148.82179575483184</v>
      </c>
      <c r="AT526" s="311">
        <f>IF(AS526="Neg","Neg",AS526*VLOOKUP($D526,$D$1422:$AY$1445,COLUMNS($D526:AT526),FALSE))</f>
        <v>-153.94261379385645</v>
      </c>
      <c r="AU526" s="311">
        <f>IF(AT526="Neg","Neg",AT526*VLOOKUP($D526,$D$1422:$AY$1445,COLUMNS($D526:AU526),FALSE))</f>
        <v>-158.64538272870061</v>
      </c>
      <c r="AV526" s="311">
        <f>IF(AU526="Neg","Neg",AU526*VLOOKUP($D526,$D$1422:$AY$1445,COLUMNS($D526:AV526),FALSE))</f>
        <v>-165.94876861565851</v>
      </c>
      <c r="AW526" s="311">
        <f>IF(AV526="Neg","Neg",AV526*VLOOKUP($D526,$D$1422:$AY$1445,COLUMNS($D526:AW526),FALSE))</f>
        <v>-173.10785952474941</v>
      </c>
      <c r="AX526" s="311">
        <f>IF(AW526="Neg","Neg",AW526*VLOOKUP($D526,$D$1422:$AY$1445,COLUMNS($D526:AX526),FALSE))</f>
        <v>-177.23675589863331</v>
      </c>
      <c r="AY526" s="311">
        <f>IF(AX526="Neg","Neg",AX526*VLOOKUP($D526,$D$1422:$AY$1445,COLUMNS($D526:AY526),FALSE))</f>
        <v>-183.58573492478129</v>
      </c>
      <c r="AZ526" s="311">
        <f>IF(AY526="Neg","Neg",AY526*VLOOKUP($D526,$D$1422:AZ$1445,COLUMNS($D526:AZ526),FALSE))</f>
        <v>-190.96490638623123</v>
      </c>
      <c r="BA526" s="311">
        <f>IF(AZ526="Neg","Neg",AZ526*VLOOKUP($D526,$D$1422:BA$1445,COLUMNS($D526:BA526),FALSE))</f>
        <v>-199.04145632617394</v>
      </c>
      <c r="BB526" s="311">
        <f>IF(BA526="Neg","Neg",BA526*VLOOKUP($D526,$D$1422:BB$1445,COLUMNS($D526:BB526),FALSE))</f>
        <v>-206.88119996976124</v>
      </c>
      <c r="BC526" s="311">
        <f>IF(BB526="Neg","Neg",BB526*VLOOKUP($D526,$D$1422:BC$1445,COLUMNS($D526:BC526),FALSE))</f>
        <v>-215.58765843783848</v>
      </c>
    </row>
    <row r="527" spans="1:55">
      <c r="A527" s="304"/>
      <c r="B527" s="135" t="s">
        <v>1024</v>
      </c>
      <c r="C527" s="309" t="s">
        <v>601</v>
      </c>
      <c r="D527" s="166" t="s">
        <v>791</v>
      </c>
      <c r="E527" s="168"/>
      <c r="F527" s="168"/>
      <c r="G527" s="168"/>
      <c r="H527" s="168"/>
      <c r="I527" s="168"/>
      <c r="J527" s="168"/>
      <c r="K527" s="168"/>
      <c r="L527" s="168"/>
      <c r="M527" s="168"/>
      <c r="N527" s="310"/>
      <c r="O527" s="310"/>
      <c r="P527" s="310"/>
      <c r="Q527" s="310"/>
      <c r="R527" s="310"/>
      <c r="S527" s="310"/>
      <c r="T527" s="310"/>
      <c r="U527" s="310"/>
      <c r="V527" s="310"/>
      <c r="W527" s="310"/>
      <c r="X527" s="310"/>
      <c r="Y527" s="310"/>
      <c r="Z527" s="310"/>
      <c r="AA527" s="310"/>
      <c r="AB527" s="310"/>
      <c r="AC527" s="310"/>
      <c r="AD527" s="310"/>
      <c r="AE527" s="310"/>
      <c r="AF527" s="310"/>
      <c r="AG527" s="310"/>
      <c r="AH527" s="316"/>
      <c r="AI527" s="316"/>
      <c r="AJ527" s="316"/>
      <c r="AK527" s="316"/>
      <c r="AL527" s="310"/>
      <c r="AM527" s="310">
        <v>155</v>
      </c>
      <c r="AN527" s="310">
        <v>465</v>
      </c>
      <c r="AO527" s="310">
        <v>925</v>
      </c>
      <c r="AP527" s="311">
        <f>IF(AO527="Neg","Neg",AO527*VLOOKUP($D527,$D$1422:$AY$1445,COLUMNS($D527:AP527),FALSE))</f>
        <v>971.50652790493859</v>
      </c>
      <c r="AQ527" s="311">
        <f>IF(AP527="Neg","Neg",AP527*VLOOKUP($D527,$D$1422:$AY$1445,COLUMNS($D527:AQ527),FALSE))</f>
        <v>973.8833929706376</v>
      </c>
      <c r="AR527" s="311">
        <f>IF(AQ527="Neg","Neg",AQ527*VLOOKUP($D527,$D$1422:$AY$1445,COLUMNS($D527:AR527),FALSE))</f>
        <v>973.52210430088542</v>
      </c>
      <c r="AS527" s="311">
        <f>IF(AR527="Neg","Neg",AR527*VLOOKUP($D527,$D$1422:$AY$1445,COLUMNS($D527:AS527),FALSE))</f>
        <v>1019.7048968386626</v>
      </c>
      <c r="AT527" s="311">
        <f>IF(AS527="Neg","Neg",AS527*VLOOKUP($D527,$D$1422:$AY$1445,COLUMNS($D527:AT527),FALSE))</f>
        <v>1054.7919834023498</v>
      </c>
      <c r="AU527" s="311">
        <f>IF(AT527="Neg","Neg",AT527*VLOOKUP($D527,$D$1422:$AY$1445,COLUMNS($D527:AU527),FALSE))</f>
        <v>1087.014659437393</v>
      </c>
      <c r="AV527" s="311">
        <f>IF(AU527="Neg","Neg",AU527*VLOOKUP($D527,$D$1422:$AY$1445,COLUMNS($D527:AV527),FALSE))</f>
        <v>1137.0563775517342</v>
      </c>
      <c r="AW527" s="311">
        <f>IF(AV527="Neg","Neg",AV527*VLOOKUP($D527,$D$1422:$AY$1445,COLUMNS($D527:AW527),FALSE))</f>
        <v>1186.1094078547644</v>
      </c>
      <c r="AX527" s="311">
        <f>IF(AW527="Neg","Neg",AW527*VLOOKUP($D527,$D$1422:$AY$1445,COLUMNS($D527:AX527),FALSE))</f>
        <v>1214.3999941202651</v>
      </c>
      <c r="AY527" s="311">
        <f>IF(AX527="Neg","Neg",AX527*VLOOKUP($D527,$D$1422:$AY$1445,COLUMNS($D527:AY527),FALSE))</f>
        <v>1257.9022578179458</v>
      </c>
      <c r="AZ527" s="311">
        <f>IF(AY527="Neg","Neg",AY527*VLOOKUP($D527,$D$1422:AZ$1445,COLUMNS($D527:AZ527),FALSE))</f>
        <v>1308.463247461214</v>
      </c>
      <c r="BA527" s="311">
        <f>IF(AZ527="Neg","Neg",AZ527*VLOOKUP($D527,$D$1422:BA$1445,COLUMNS($D527:BA527),FALSE))</f>
        <v>1363.8025711237844</v>
      </c>
      <c r="BB527" s="311">
        <f>IF(BA527="Neg","Neg",BA527*VLOOKUP($D527,$D$1422:BB$1445,COLUMNS($D527:BB527),FALSE))</f>
        <v>1417.5193331261419</v>
      </c>
      <c r="BC527" s="311">
        <f>IF(BB527="Neg","Neg",BB527*VLOOKUP($D527,$D$1422:BC$1445,COLUMNS($D527:BC527),FALSE))</f>
        <v>1477.1746967037082</v>
      </c>
    </row>
    <row r="528" spans="1:55">
      <c r="A528" s="304"/>
      <c r="B528" s="305" t="s">
        <v>1025</v>
      </c>
      <c r="C528" s="306" t="s">
        <v>602</v>
      </c>
      <c r="D528" s="305" t="s">
        <v>791</v>
      </c>
      <c r="E528" s="312"/>
      <c r="F528" s="312"/>
      <c r="G528" s="312"/>
      <c r="H528" s="312"/>
      <c r="I528" s="312"/>
      <c r="J528" s="312"/>
      <c r="K528" s="312"/>
      <c r="L528" s="312"/>
      <c r="M528" s="312"/>
      <c r="N528" s="307"/>
      <c r="O528" s="307"/>
      <c r="P528" s="307"/>
      <c r="Q528" s="307"/>
      <c r="R528" s="307"/>
      <c r="S528" s="307"/>
      <c r="T528" s="307"/>
      <c r="U528" s="307"/>
      <c r="V528" s="307"/>
      <c r="W528" s="307"/>
      <c r="X528" s="307"/>
      <c r="Y528" s="307"/>
      <c r="Z528" s="307"/>
      <c r="AA528" s="307"/>
      <c r="AB528" s="307"/>
      <c r="AC528" s="307"/>
      <c r="AD528" s="307"/>
      <c r="AE528" s="307"/>
      <c r="AF528" s="307"/>
      <c r="AG528" s="307"/>
      <c r="AH528" s="317"/>
      <c r="AI528" s="317"/>
      <c r="AJ528" s="317"/>
      <c r="AK528" s="317"/>
      <c r="AL528" s="317"/>
      <c r="AM528" s="307">
        <v>0</v>
      </c>
      <c r="AN528" s="307">
        <v>0</v>
      </c>
      <c r="AO528" s="307">
        <v>65</v>
      </c>
      <c r="AP528" s="307">
        <v>170</v>
      </c>
      <c r="AQ528" s="308">
        <f>IF(AP528="Neg","Neg",AP528*VLOOKUP($D528,$D$1422:$AY$1445,COLUMNS($D528:AQ528),FALSE))</f>
        <v>170.41591800936243</v>
      </c>
      <c r="AR528" s="308">
        <f>IF(AQ528="Neg","Neg",AQ528*VLOOKUP($D528,$D$1422:$AY$1445,COLUMNS($D528:AR528),FALSE))</f>
        <v>170.35269756555303</v>
      </c>
      <c r="AS528" s="308">
        <f>IF(AR528="Neg","Neg",AR528*VLOOKUP($D528,$D$1422:$AY$1445,COLUMNS($D528:AS528),FALSE))</f>
        <v>178.43403773765976</v>
      </c>
      <c r="AT528" s="308">
        <f>IF(AS528="Neg","Neg",AS528*VLOOKUP($D528,$D$1422:$AY$1445,COLUMNS($D528:AT528),FALSE))</f>
        <v>184.57378517578556</v>
      </c>
      <c r="AU528" s="308">
        <f>IF(AT528="Neg","Neg",AT528*VLOOKUP($D528,$D$1422:$AY$1445,COLUMNS($D528:AU528),FALSE))</f>
        <v>190.21230099489219</v>
      </c>
      <c r="AV528" s="308">
        <f>IF(AU528="Neg","Neg",AU528*VLOOKUP($D528,$D$1422:$AY$1445,COLUMNS($D528:AV528),FALSE))</f>
        <v>198.96889895392351</v>
      </c>
      <c r="AW528" s="308">
        <f>IF(AV528="Neg","Neg",AV528*VLOOKUP($D528,$D$1422:$AY$1445,COLUMNS($D528:AW528),FALSE))</f>
        <v>207.552490429627</v>
      </c>
      <c r="AX528" s="308">
        <f>IF(AW528="Neg","Neg",AW528*VLOOKUP($D528,$D$1422:$AY$1445,COLUMNS($D528:AX528),FALSE))</f>
        <v>212.50294575544618</v>
      </c>
      <c r="AY528" s="308">
        <f>IF(AX528="Neg","Neg",AX528*VLOOKUP($D528,$D$1422:$AY$1445,COLUMNS($D528:AY528),FALSE))</f>
        <v>220.11523102187041</v>
      </c>
      <c r="AZ528" s="308">
        <f>IF(AY528="Neg","Neg",AY528*VLOOKUP($D528,$D$1422:AZ$1445,COLUMNS($D528:AZ528),FALSE))</f>
        <v>228.96269420659192</v>
      </c>
      <c r="BA528" s="308">
        <f>IF(AZ528="Neg","Neg",AZ528*VLOOKUP($D528,$D$1422:BA$1445,COLUMNS($D528:BA528),FALSE))</f>
        <v>238.64629874492138</v>
      </c>
      <c r="BB528" s="308">
        <f>IF(BA528="Neg","Neg",BA528*VLOOKUP($D528,$D$1422:BB$1445,COLUMNS($D528:BB528),FALSE))</f>
        <v>248.0459777775406</v>
      </c>
      <c r="BC528" s="308">
        <f>IF(BB528="Neg","Neg",BB528*VLOOKUP($D528,$D$1422:BC$1445,COLUMNS($D528:BC528),FALSE))</f>
        <v>258.48482869299073</v>
      </c>
    </row>
    <row r="529" spans="1:55">
      <c r="A529" s="304"/>
      <c r="B529" s="305" t="s">
        <v>1025</v>
      </c>
      <c r="C529" s="306" t="s">
        <v>925</v>
      </c>
      <c r="D529" s="305" t="s">
        <v>90</v>
      </c>
      <c r="E529" s="312"/>
      <c r="F529" s="312"/>
      <c r="G529" s="312"/>
      <c r="H529" s="312"/>
      <c r="I529" s="312"/>
      <c r="J529" s="312"/>
      <c r="K529" s="312"/>
      <c r="L529" s="312"/>
      <c r="M529" s="312"/>
      <c r="N529" s="307"/>
      <c r="O529" s="307"/>
      <c r="P529" s="307"/>
      <c r="Q529" s="307"/>
      <c r="R529" s="307"/>
      <c r="S529" s="307"/>
      <c r="T529" s="307"/>
      <c r="U529" s="307"/>
      <c r="V529" s="307"/>
      <c r="W529" s="307"/>
      <c r="X529" s="307"/>
      <c r="Y529" s="307"/>
      <c r="Z529" s="307"/>
      <c r="AA529" s="307"/>
      <c r="AB529" s="307"/>
      <c r="AC529" s="307"/>
      <c r="AD529" s="307"/>
      <c r="AE529" s="307"/>
      <c r="AF529" s="307"/>
      <c r="AG529" s="307"/>
      <c r="AH529" s="317"/>
      <c r="AI529" s="317"/>
      <c r="AJ529" s="317"/>
      <c r="AK529" s="317"/>
      <c r="AL529" s="317"/>
      <c r="AM529" s="307">
        <v>10</v>
      </c>
      <c r="AN529" s="307">
        <v>50</v>
      </c>
      <c r="AO529" s="307">
        <v>80</v>
      </c>
      <c r="AP529" s="307">
        <v>80</v>
      </c>
      <c r="AQ529" s="308">
        <f>IF(AP529="Neg","Neg",AP529*VLOOKUP($D529,$D$1422:$AY$1445,COLUMNS($D529:AQ529),FALSE))</f>
        <v>80.195726122052918</v>
      </c>
      <c r="AR529" s="308">
        <f>IF(AQ529="Neg","Neg",AQ529*VLOOKUP($D529,$D$1422:$AY$1445,COLUMNS($D529:AR529),FALSE))</f>
        <v>80.165975324966141</v>
      </c>
      <c r="AS529" s="308">
        <f>IF(AR529="Neg","Neg",AR529*VLOOKUP($D529,$D$1422:$AY$1445,COLUMNS($D529:AS529),FALSE))</f>
        <v>83.968958935369315</v>
      </c>
      <c r="AT529" s="308">
        <f>IF(AS529="Neg","Neg",AS529*VLOOKUP($D529,$D$1422:$AY$1445,COLUMNS($D529:AT529),FALSE))</f>
        <v>86.858251847428519</v>
      </c>
      <c r="AU529" s="308">
        <f>IF(AT529="Neg","Neg",AT529*VLOOKUP($D529,$D$1422:$AY$1445,COLUMNS($D529:AU529),FALSE))</f>
        <v>89.511671056419871</v>
      </c>
      <c r="AV529" s="308">
        <f>IF(AU529="Neg","Neg",AU529*VLOOKUP($D529,$D$1422:$AY$1445,COLUMNS($D529:AV529),FALSE))</f>
        <v>93.632423037140498</v>
      </c>
      <c r="AW529" s="308">
        <f>IF(AV529="Neg","Neg",AV529*VLOOKUP($D529,$D$1422:$AY$1445,COLUMNS($D529:AW529),FALSE))</f>
        <v>97.671760202177438</v>
      </c>
      <c r="AX529" s="308">
        <f>IF(AW529="Neg","Neg",AW529*VLOOKUP($D529,$D$1422:$AY$1445,COLUMNS($D529:AX529),FALSE))</f>
        <v>100.00138623785706</v>
      </c>
      <c r="AY529" s="308">
        <f>IF(AX529="Neg","Neg",AX529*VLOOKUP($D529,$D$1422:$AY$1445,COLUMNS($D529:AY529),FALSE))</f>
        <v>103.58363812793905</v>
      </c>
      <c r="AZ529" s="308">
        <f>IF(AY529="Neg","Neg",AY529*VLOOKUP($D529,$D$1422:AZ$1445,COLUMNS($D529:AZ529),FALSE))</f>
        <v>107.74715021486683</v>
      </c>
      <c r="BA529" s="308">
        <f>IF(AZ529="Neg","Neg",AZ529*VLOOKUP($D529,$D$1422:BA$1445,COLUMNS($D529:BA529),FALSE))</f>
        <v>112.30414058584542</v>
      </c>
      <c r="BB529" s="308">
        <f>IF(BA529="Neg","Neg",BA529*VLOOKUP($D529,$D$1422:BB$1445,COLUMNS($D529:BB529),FALSE))</f>
        <v>116.72751895413683</v>
      </c>
      <c r="BC529" s="308">
        <f>IF(BB529="Neg","Neg",BB529*VLOOKUP($D529,$D$1422:BC$1445,COLUMNS($D529:BC529),FALSE))</f>
        <v>121.6399193849369</v>
      </c>
    </row>
    <row r="530" spans="1:55">
      <c r="A530" s="304"/>
      <c r="B530" s="305" t="s">
        <v>1025</v>
      </c>
      <c r="C530" s="306" t="s">
        <v>603</v>
      </c>
      <c r="D530" s="305" t="s">
        <v>227</v>
      </c>
      <c r="E530" s="312"/>
      <c r="F530" s="312"/>
      <c r="G530" s="312"/>
      <c r="H530" s="312"/>
      <c r="I530" s="312"/>
      <c r="J530" s="312"/>
      <c r="K530" s="312"/>
      <c r="L530" s="312"/>
      <c r="M530" s="312"/>
      <c r="N530" s="307"/>
      <c r="O530" s="307"/>
      <c r="P530" s="307"/>
      <c r="Q530" s="307"/>
      <c r="R530" s="307"/>
      <c r="S530" s="307"/>
      <c r="T530" s="307"/>
      <c r="U530" s="307"/>
      <c r="V530" s="307"/>
      <c r="W530" s="307"/>
      <c r="X530" s="307"/>
      <c r="Y530" s="307"/>
      <c r="Z530" s="307"/>
      <c r="AA530" s="307"/>
      <c r="AB530" s="307"/>
      <c r="AC530" s="307"/>
      <c r="AD530" s="307"/>
      <c r="AE530" s="307"/>
      <c r="AF530" s="307"/>
      <c r="AG530" s="307"/>
      <c r="AH530" s="317"/>
      <c r="AI530" s="317"/>
      <c r="AJ530" s="317"/>
      <c r="AK530" s="317"/>
      <c r="AL530" s="317"/>
      <c r="AM530" s="307">
        <v>100</v>
      </c>
      <c r="AN530" s="307">
        <v>250</v>
      </c>
      <c r="AO530" s="307">
        <v>250</v>
      </c>
      <c r="AP530" s="307">
        <v>250</v>
      </c>
      <c r="AQ530" s="308">
        <f>IF(AP530="Neg","Neg",AP530*VLOOKUP($D530,$D$1422:$AY$1445,COLUMNS($D530:AQ530),FALSE))</f>
        <v>250.61164413141535</v>
      </c>
      <c r="AR530" s="308">
        <f>IF(AQ530="Neg","Neg",AQ530*VLOOKUP($D530,$D$1422:$AY$1445,COLUMNS($D530:AR530),FALSE))</f>
        <v>250.51867289051918</v>
      </c>
      <c r="AS530" s="308">
        <f>IF(AR530="Neg","Neg",AR530*VLOOKUP($D530,$D$1422:$AY$1445,COLUMNS($D530:AS530),FALSE))</f>
        <v>262.40299667302912</v>
      </c>
      <c r="AT530" s="308">
        <f>IF(AS530="Neg","Neg",AS530*VLOOKUP($D530,$D$1422:$AY$1445,COLUMNS($D530:AT530),FALSE))</f>
        <v>271.43203702321409</v>
      </c>
      <c r="AU530" s="308">
        <f>IF(AT530="Neg","Neg",AT530*VLOOKUP($D530,$D$1422:$AY$1445,COLUMNS($D530:AU530),FALSE))</f>
        <v>279.72397205131205</v>
      </c>
      <c r="AV530" s="308">
        <f>IF(AU530="Neg","Neg",AU530*VLOOKUP($D530,$D$1422:$AY$1445,COLUMNS($D530:AV530),FALSE))</f>
        <v>292.60132199106403</v>
      </c>
      <c r="AW530" s="308">
        <f>IF(AV530="Neg","Neg",AV530*VLOOKUP($D530,$D$1422:$AY$1445,COLUMNS($D530:AW530),FALSE))</f>
        <v>305.22425063180447</v>
      </c>
      <c r="AX530" s="308">
        <f>IF(AW530="Neg","Neg",AW530*VLOOKUP($D530,$D$1422:$AY$1445,COLUMNS($D530:AX530),FALSE))</f>
        <v>312.50433199330325</v>
      </c>
      <c r="AY530" s="308">
        <f>IF(AX530="Neg","Neg",AX530*VLOOKUP($D530,$D$1422:$AY$1445,COLUMNS($D530:AY530),FALSE))</f>
        <v>323.69886914980947</v>
      </c>
      <c r="AZ530" s="308">
        <f>IF(AY530="Neg","Neg",AY530*VLOOKUP($D530,$D$1422:AZ$1445,COLUMNS($D530:AZ530),FALSE))</f>
        <v>336.70984442145874</v>
      </c>
      <c r="BA530" s="308">
        <f>IF(AZ530="Neg","Neg",AZ530*VLOOKUP($D530,$D$1422:BA$1445,COLUMNS($D530:BA530),FALSE))</f>
        <v>350.95043933076681</v>
      </c>
      <c r="BB530" s="308">
        <f>IF(BA530="Neg","Neg",BA530*VLOOKUP($D530,$D$1422:BB$1445,COLUMNS($D530:BB530),FALSE))</f>
        <v>364.77349673167743</v>
      </c>
      <c r="BC530" s="308">
        <f>IF(BB530="Neg","Neg",BB530*VLOOKUP($D530,$D$1422:BC$1445,COLUMNS($D530:BC530),FALSE))</f>
        <v>380.12474807792768</v>
      </c>
    </row>
    <row r="531" spans="1:55">
      <c r="A531" s="304"/>
      <c r="B531" s="305" t="s">
        <v>1025</v>
      </c>
      <c r="C531" s="306" t="s">
        <v>603</v>
      </c>
      <c r="D531" s="305" t="s">
        <v>228</v>
      </c>
      <c r="E531" s="312"/>
      <c r="F531" s="312"/>
      <c r="G531" s="312"/>
      <c r="H531" s="312"/>
      <c r="I531" s="312"/>
      <c r="J531" s="312"/>
      <c r="K531" s="312"/>
      <c r="L531" s="312"/>
      <c r="M531" s="312"/>
      <c r="N531" s="307"/>
      <c r="O531" s="307"/>
      <c r="P531" s="307"/>
      <c r="Q531" s="307"/>
      <c r="R531" s="307"/>
      <c r="S531" s="307"/>
      <c r="T531" s="307"/>
      <c r="U531" s="307"/>
      <c r="V531" s="307"/>
      <c r="W531" s="307"/>
      <c r="X531" s="307"/>
      <c r="Y531" s="307"/>
      <c r="Z531" s="307"/>
      <c r="AA531" s="307"/>
      <c r="AB531" s="307"/>
      <c r="AC531" s="307"/>
      <c r="AD531" s="307"/>
      <c r="AE531" s="307"/>
      <c r="AF531" s="307"/>
      <c r="AG531" s="307"/>
      <c r="AH531" s="317"/>
      <c r="AI531" s="317"/>
      <c r="AJ531" s="317"/>
      <c r="AK531" s="317"/>
      <c r="AL531" s="317"/>
      <c r="AM531" s="307">
        <v>100</v>
      </c>
      <c r="AN531" s="307">
        <v>250</v>
      </c>
      <c r="AO531" s="307">
        <v>250</v>
      </c>
      <c r="AP531" s="307">
        <v>250</v>
      </c>
      <c r="AQ531" s="308">
        <f>IF(AP531="Neg","Neg",AP531*VLOOKUP($D531,$D$1422:$AY$1445,COLUMNS($D531:AQ531),FALSE))</f>
        <v>250.61164413141535</v>
      </c>
      <c r="AR531" s="308">
        <f>IF(AQ531="Neg","Neg",AQ531*VLOOKUP($D531,$D$1422:$AY$1445,COLUMNS($D531:AR531),FALSE))</f>
        <v>250.51867289051918</v>
      </c>
      <c r="AS531" s="308">
        <f>IF(AR531="Neg","Neg",AR531*VLOOKUP($D531,$D$1422:$AY$1445,COLUMNS($D531:AS531),FALSE))</f>
        <v>262.40299667302912</v>
      </c>
      <c r="AT531" s="308">
        <f>IF(AS531="Neg","Neg",AS531*VLOOKUP($D531,$D$1422:$AY$1445,COLUMNS($D531:AT531),FALSE))</f>
        <v>271.43203702321409</v>
      </c>
      <c r="AU531" s="308">
        <f>IF(AT531="Neg","Neg",AT531*VLOOKUP($D531,$D$1422:$AY$1445,COLUMNS($D531:AU531),FALSE))</f>
        <v>279.72397205131205</v>
      </c>
      <c r="AV531" s="308">
        <f>IF(AU531="Neg","Neg",AU531*VLOOKUP($D531,$D$1422:$AY$1445,COLUMNS($D531:AV531),FALSE))</f>
        <v>292.60132199106403</v>
      </c>
      <c r="AW531" s="308">
        <f>IF(AV531="Neg","Neg",AV531*VLOOKUP($D531,$D$1422:$AY$1445,COLUMNS($D531:AW531),FALSE))</f>
        <v>305.22425063180447</v>
      </c>
      <c r="AX531" s="308">
        <f>IF(AW531="Neg","Neg",AW531*VLOOKUP($D531,$D$1422:$AY$1445,COLUMNS($D531:AX531),FALSE))</f>
        <v>312.50433199330325</v>
      </c>
      <c r="AY531" s="308">
        <f>IF(AX531="Neg","Neg",AX531*VLOOKUP($D531,$D$1422:$AY$1445,COLUMNS($D531:AY531),FALSE))</f>
        <v>323.69886914980947</v>
      </c>
      <c r="AZ531" s="308">
        <f>IF(AY531="Neg","Neg",AY531*VLOOKUP($D531,$D$1422:AZ$1445,COLUMNS($D531:AZ531),FALSE))</f>
        <v>336.70984442145874</v>
      </c>
      <c r="BA531" s="308">
        <f>IF(AZ531="Neg","Neg",AZ531*VLOOKUP($D531,$D$1422:BA$1445,COLUMNS($D531:BA531),FALSE))</f>
        <v>350.95043933076681</v>
      </c>
      <c r="BB531" s="308">
        <f>IF(BA531="Neg","Neg",BA531*VLOOKUP($D531,$D$1422:BB$1445,COLUMNS($D531:BB531),FALSE))</f>
        <v>364.77349673167743</v>
      </c>
      <c r="BC531" s="308">
        <f>IF(BB531="Neg","Neg",BB531*VLOOKUP($D531,$D$1422:BC$1445,COLUMNS($D531:BC531),FALSE))</f>
        <v>380.12474807792768</v>
      </c>
    </row>
    <row r="532" spans="1:55">
      <c r="A532" s="304"/>
      <c r="B532" s="305" t="s">
        <v>1025</v>
      </c>
      <c r="C532" s="306" t="s">
        <v>604</v>
      </c>
      <c r="D532" s="305" t="s">
        <v>791</v>
      </c>
      <c r="E532" s="312"/>
      <c r="F532" s="312"/>
      <c r="G532" s="312"/>
      <c r="H532" s="312"/>
      <c r="I532" s="312"/>
      <c r="J532" s="312"/>
      <c r="K532" s="312"/>
      <c r="L532" s="312"/>
      <c r="M532" s="312"/>
      <c r="N532" s="307"/>
      <c r="O532" s="307"/>
      <c r="P532" s="307"/>
      <c r="Q532" s="307"/>
      <c r="R532" s="307"/>
      <c r="S532" s="307"/>
      <c r="T532" s="307"/>
      <c r="U532" s="307"/>
      <c r="V532" s="307"/>
      <c r="W532" s="307"/>
      <c r="X532" s="307"/>
      <c r="Y532" s="307"/>
      <c r="Z532" s="307"/>
      <c r="AA532" s="307"/>
      <c r="AB532" s="307"/>
      <c r="AC532" s="307"/>
      <c r="AD532" s="307"/>
      <c r="AE532" s="307"/>
      <c r="AF532" s="307"/>
      <c r="AG532" s="307"/>
      <c r="AH532" s="317"/>
      <c r="AI532" s="317"/>
      <c r="AJ532" s="317"/>
      <c r="AK532" s="317"/>
      <c r="AL532" s="317"/>
      <c r="AM532" s="307">
        <v>20</v>
      </c>
      <c r="AN532" s="307">
        <v>90</v>
      </c>
      <c r="AO532" s="307">
        <v>110</v>
      </c>
      <c r="AP532" s="307">
        <v>120</v>
      </c>
      <c r="AQ532" s="308">
        <f>IF(AP532="Neg","Neg",AP532*VLOOKUP($D532,$D$1422:$AY$1445,COLUMNS($D532:AQ532),FALSE))</f>
        <v>120.29358918307936</v>
      </c>
      <c r="AR532" s="308">
        <f>IF(AQ532="Neg","Neg",AQ532*VLOOKUP($D532,$D$1422:$AY$1445,COLUMNS($D532:AR532),FALSE))</f>
        <v>120.2489629874492</v>
      </c>
      <c r="AS532" s="308">
        <f>IF(AR532="Neg","Neg",AR532*VLOOKUP($D532,$D$1422:$AY$1445,COLUMNS($D532:AS532),FALSE))</f>
        <v>125.95343840305397</v>
      </c>
      <c r="AT532" s="308">
        <f>IF(AS532="Neg","Neg",AS532*VLOOKUP($D532,$D$1422:$AY$1445,COLUMNS($D532:AT532),FALSE))</f>
        <v>130.28737777114276</v>
      </c>
      <c r="AU532" s="308">
        <f>IF(AT532="Neg","Neg",AT532*VLOOKUP($D532,$D$1422:$AY$1445,COLUMNS($D532:AU532),FALSE))</f>
        <v>134.26750658462979</v>
      </c>
      <c r="AV532" s="308">
        <f>IF(AU532="Neg","Neg",AU532*VLOOKUP($D532,$D$1422:$AY$1445,COLUMNS($D532:AV532),FALSE))</f>
        <v>140.44863455571073</v>
      </c>
      <c r="AW532" s="308">
        <f>IF(AV532="Neg","Neg",AV532*VLOOKUP($D532,$D$1422:$AY$1445,COLUMNS($D532:AW532),FALSE))</f>
        <v>146.50764030326613</v>
      </c>
      <c r="AX532" s="308">
        <f>IF(AW532="Neg","Neg",AW532*VLOOKUP($D532,$D$1422:$AY$1445,COLUMNS($D532:AX532),FALSE))</f>
        <v>150.00207935678554</v>
      </c>
      <c r="AY532" s="308">
        <f>IF(AX532="Neg","Neg",AX532*VLOOKUP($D532,$D$1422:$AY$1445,COLUMNS($D532:AY532),FALSE))</f>
        <v>155.37545719190854</v>
      </c>
      <c r="AZ532" s="308">
        <f>IF(AY532="Neg","Neg",AY532*VLOOKUP($D532,$D$1422:AZ$1445,COLUMNS($D532:AZ532),FALSE))</f>
        <v>161.62072532230019</v>
      </c>
      <c r="BA532" s="308">
        <f>IF(AZ532="Neg","Neg",AZ532*VLOOKUP($D532,$D$1422:BA$1445,COLUMNS($D532:BA532),FALSE))</f>
        <v>168.45621087876805</v>
      </c>
      <c r="BB532" s="308">
        <f>IF(BA532="Neg","Neg",BA532*VLOOKUP($D532,$D$1422:BB$1445,COLUMNS($D532:BB532),FALSE))</f>
        <v>175.09127843120515</v>
      </c>
      <c r="BC532" s="308">
        <f>IF(BB532="Neg","Neg",BB532*VLOOKUP($D532,$D$1422:BC$1445,COLUMNS($D532:BC532),FALSE))</f>
        <v>182.45987907740528</v>
      </c>
    </row>
    <row r="533" spans="1:55">
      <c r="A533" s="304"/>
      <c r="B533" s="305" t="s">
        <v>1025</v>
      </c>
      <c r="C533" s="306" t="s">
        <v>605</v>
      </c>
      <c r="D533" s="305" t="s">
        <v>791</v>
      </c>
      <c r="E533" s="312"/>
      <c r="F533" s="312"/>
      <c r="G533" s="312"/>
      <c r="H533" s="312"/>
      <c r="I533" s="312"/>
      <c r="J533" s="312"/>
      <c r="K533" s="312"/>
      <c r="L533" s="312"/>
      <c r="M533" s="312"/>
      <c r="N533" s="307"/>
      <c r="O533" s="307"/>
      <c r="P533" s="307"/>
      <c r="Q533" s="307"/>
      <c r="R533" s="307"/>
      <c r="S533" s="307"/>
      <c r="T533" s="307"/>
      <c r="U533" s="307"/>
      <c r="V533" s="307"/>
      <c r="W533" s="307"/>
      <c r="X533" s="307"/>
      <c r="Y533" s="307"/>
      <c r="Z533" s="307"/>
      <c r="AA533" s="307"/>
      <c r="AB533" s="307"/>
      <c r="AC533" s="307"/>
      <c r="AD533" s="307"/>
      <c r="AE533" s="307"/>
      <c r="AF533" s="307"/>
      <c r="AG533" s="307"/>
      <c r="AH533" s="317"/>
      <c r="AI533" s="317"/>
      <c r="AJ533" s="317"/>
      <c r="AK533" s="317"/>
      <c r="AL533" s="317"/>
      <c r="AM533" s="307">
        <v>0</v>
      </c>
      <c r="AN533" s="307">
        <v>35</v>
      </c>
      <c r="AO533" s="307">
        <v>50</v>
      </c>
      <c r="AP533" s="307">
        <v>50</v>
      </c>
      <c r="AQ533" s="308">
        <f>IF(AP533="Neg","Neg",AP533*VLOOKUP($D533,$D$1422:$AY$1445,COLUMNS($D533:AQ533),FALSE))</f>
        <v>50.122328826283066</v>
      </c>
      <c r="AR533" s="308">
        <f>IF(AQ533="Neg","Neg",AQ533*VLOOKUP($D533,$D$1422:$AY$1445,COLUMNS($D533:AR533),FALSE))</f>
        <v>50.103734578103833</v>
      </c>
      <c r="AS533" s="308">
        <f>IF(AR533="Neg","Neg",AR533*VLOOKUP($D533,$D$1422:$AY$1445,COLUMNS($D533:AS533),FALSE))</f>
        <v>52.48059933460582</v>
      </c>
      <c r="AT533" s="308">
        <f>IF(AS533="Neg","Neg",AS533*VLOOKUP($D533,$D$1422:$AY$1445,COLUMNS($D533:AT533),FALSE))</f>
        <v>54.286407404642816</v>
      </c>
      <c r="AU533" s="308">
        <f>IF(AT533="Neg","Neg",AT533*VLOOKUP($D533,$D$1422:$AY$1445,COLUMNS($D533:AU533),FALSE))</f>
        <v>55.944794410262411</v>
      </c>
      <c r="AV533" s="308">
        <f>IF(AU533="Neg","Neg",AU533*VLOOKUP($D533,$D$1422:$AY$1445,COLUMNS($D533:AV533),FALSE))</f>
        <v>58.520264398212802</v>
      </c>
      <c r="AW533" s="308">
        <f>IF(AV533="Neg","Neg",AV533*VLOOKUP($D533,$D$1422:$AY$1445,COLUMNS($D533:AW533),FALSE))</f>
        <v>61.044850126360892</v>
      </c>
      <c r="AX533" s="308">
        <f>IF(AW533="Neg","Neg",AW533*VLOOKUP($D533,$D$1422:$AY$1445,COLUMNS($D533:AX533),FALSE))</f>
        <v>62.500866398660655</v>
      </c>
      <c r="AY533" s="308">
        <f>IF(AX533="Neg","Neg",AX533*VLOOKUP($D533,$D$1422:$AY$1445,COLUMNS($D533:AY533),FALSE))</f>
        <v>64.739773829961905</v>
      </c>
      <c r="AZ533" s="308">
        <f>IF(AY533="Neg","Neg",AY533*VLOOKUP($D533,$D$1422:AZ$1445,COLUMNS($D533:AZ533),FALSE))</f>
        <v>67.341968884291759</v>
      </c>
      <c r="BA533" s="308">
        <f>IF(AZ533="Neg","Neg",AZ533*VLOOKUP($D533,$D$1422:BA$1445,COLUMNS($D533:BA533),FALSE))</f>
        <v>70.190087866153362</v>
      </c>
      <c r="BB533" s="308">
        <f>IF(BA533="Neg","Neg",BA533*VLOOKUP($D533,$D$1422:BB$1445,COLUMNS($D533:BB533),FALSE))</f>
        <v>72.954699346335488</v>
      </c>
      <c r="BC533" s="308">
        <f>IF(BB533="Neg","Neg",BB533*VLOOKUP($D533,$D$1422:BC$1445,COLUMNS($D533:BC533),FALSE))</f>
        <v>76.024949615585541</v>
      </c>
    </row>
    <row r="534" spans="1:55">
      <c r="A534" s="304"/>
      <c r="B534" s="305" t="s">
        <v>1025</v>
      </c>
      <c r="C534" s="306" t="s">
        <v>606</v>
      </c>
      <c r="D534" s="305" t="s">
        <v>791</v>
      </c>
      <c r="E534" s="312"/>
      <c r="F534" s="312"/>
      <c r="G534" s="312"/>
      <c r="H534" s="312"/>
      <c r="I534" s="312"/>
      <c r="J534" s="312"/>
      <c r="K534" s="312"/>
      <c r="L534" s="312"/>
      <c r="M534" s="312"/>
      <c r="N534" s="307"/>
      <c r="O534" s="307"/>
      <c r="P534" s="307"/>
      <c r="Q534" s="307"/>
      <c r="R534" s="307"/>
      <c r="S534" s="307"/>
      <c r="T534" s="307"/>
      <c r="U534" s="307"/>
      <c r="V534" s="307"/>
      <c r="W534" s="307"/>
      <c r="X534" s="307"/>
      <c r="Y534" s="307"/>
      <c r="Z534" s="307"/>
      <c r="AA534" s="307"/>
      <c r="AB534" s="307"/>
      <c r="AC534" s="307"/>
      <c r="AD534" s="307"/>
      <c r="AE534" s="307"/>
      <c r="AF534" s="307"/>
      <c r="AG534" s="307"/>
      <c r="AH534" s="317"/>
      <c r="AI534" s="317"/>
      <c r="AJ534" s="317"/>
      <c r="AK534" s="317"/>
      <c r="AL534" s="317"/>
      <c r="AM534" s="307">
        <v>0</v>
      </c>
      <c r="AN534" s="307">
        <v>30</v>
      </c>
      <c r="AO534" s="307">
        <v>50</v>
      </c>
      <c r="AP534" s="307">
        <v>80</v>
      </c>
      <c r="AQ534" s="308">
        <f>IF(AP534="Neg","Neg",AP534*VLOOKUP($D534,$D$1422:$AY$1445,COLUMNS($D534:AQ534),FALSE))</f>
        <v>80.195726122052918</v>
      </c>
      <c r="AR534" s="308">
        <f>IF(AQ534="Neg","Neg",AQ534*VLOOKUP($D534,$D$1422:$AY$1445,COLUMNS($D534:AR534),FALSE))</f>
        <v>80.165975324966141</v>
      </c>
      <c r="AS534" s="308">
        <f>IF(AR534="Neg","Neg",AR534*VLOOKUP($D534,$D$1422:$AY$1445,COLUMNS($D534:AS534),FALSE))</f>
        <v>83.968958935369315</v>
      </c>
      <c r="AT534" s="308">
        <f>IF(AS534="Neg","Neg",AS534*VLOOKUP($D534,$D$1422:$AY$1445,COLUMNS($D534:AT534),FALSE))</f>
        <v>86.858251847428519</v>
      </c>
      <c r="AU534" s="308">
        <f>IF(AT534="Neg","Neg",AT534*VLOOKUP($D534,$D$1422:$AY$1445,COLUMNS($D534:AU534),FALSE))</f>
        <v>89.511671056419871</v>
      </c>
      <c r="AV534" s="308">
        <f>IF(AU534="Neg","Neg",AU534*VLOOKUP($D534,$D$1422:$AY$1445,COLUMNS($D534:AV534),FALSE))</f>
        <v>93.632423037140498</v>
      </c>
      <c r="AW534" s="308">
        <f>IF(AV534="Neg","Neg",AV534*VLOOKUP($D534,$D$1422:$AY$1445,COLUMNS($D534:AW534),FALSE))</f>
        <v>97.671760202177438</v>
      </c>
      <c r="AX534" s="308">
        <f>IF(AW534="Neg","Neg",AW534*VLOOKUP($D534,$D$1422:$AY$1445,COLUMNS($D534:AX534),FALSE))</f>
        <v>100.00138623785706</v>
      </c>
      <c r="AY534" s="308">
        <f>IF(AX534="Neg","Neg",AX534*VLOOKUP($D534,$D$1422:$AY$1445,COLUMNS($D534:AY534),FALSE))</f>
        <v>103.58363812793905</v>
      </c>
      <c r="AZ534" s="308">
        <f>IF(AY534="Neg","Neg",AY534*VLOOKUP($D534,$D$1422:AZ$1445,COLUMNS($D534:AZ534),FALSE))</f>
        <v>107.74715021486683</v>
      </c>
      <c r="BA534" s="308">
        <f>IF(AZ534="Neg","Neg",AZ534*VLOOKUP($D534,$D$1422:BA$1445,COLUMNS($D534:BA534),FALSE))</f>
        <v>112.30414058584542</v>
      </c>
      <c r="BB534" s="308">
        <f>IF(BA534="Neg","Neg",BA534*VLOOKUP($D534,$D$1422:BB$1445,COLUMNS($D534:BB534),FALSE))</f>
        <v>116.72751895413683</v>
      </c>
      <c r="BC534" s="308">
        <f>IF(BB534="Neg","Neg",BB534*VLOOKUP($D534,$D$1422:BC$1445,COLUMNS($D534:BC534),FALSE))</f>
        <v>121.6399193849369</v>
      </c>
    </row>
    <row r="535" spans="1:55">
      <c r="A535" s="304"/>
      <c r="B535" s="305" t="s">
        <v>1025</v>
      </c>
      <c r="C535" s="306" t="s">
        <v>607</v>
      </c>
      <c r="D535" s="305" t="s">
        <v>791</v>
      </c>
      <c r="E535" s="312"/>
      <c r="F535" s="312"/>
      <c r="G535" s="312"/>
      <c r="H535" s="312"/>
      <c r="I535" s="312"/>
      <c r="J535" s="312"/>
      <c r="K535" s="312"/>
      <c r="L535" s="312"/>
      <c r="M535" s="312"/>
      <c r="N535" s="307"/>
      <c r="O535" s="307"/>
      <c r="P535" s="307"/>
      <c r="Q535" s="307"/>
      <c r="R535" s="307"/>
      <c r="S535" s="307"/>
      <c r="T535" s="307"/>
      <c r="U535" s="307"/>
      <c r="V535" s="307"/>
      <c r="W535" s="307"/>
      <c r="X535" s="307"/>
      <c r="Y535" s="307"/>
      <c r="Z535" s="307"/>
      <c r="AA535" s="307"/>
      <c r="AB535" s="307"/>
      <c r="AC535" s="307"/>
      <c r="AD535" s="307"/>
      <c r="AE535" s="307"/>
      <c r="AF535" s="307"/>
      <c r="AG535" s="307"/>
      <c r="AH535" s="317"/>
      <c r="AI535" s="317"/>
      <c r="AJ535" s="317"/>
      <c r="AK535" s="317"/>
      <c r="AL535" s="317"/>
      <c r="AM535" s="307">
        <v>0</v>
      </c>
      <c r="AN535" s="307">
        <v>145</v>
      </c>
      <c r="AO535" s="307">
        <v>200</v>
      </c>
      <c r="AP535" s="307">
        <v>200</v>
      </c>
      <c r="AQ535" s="308">
        <f>IF(AP535="Neg","Neg",AP535*VLOOKUP($D535,$D$1422:$AY$1445,COLUMNS($D535:AQ535),FALSE))</f>
        <v>200.48931530513227</v>
      </c>
      <c r="AR535" s="308">
        <f>IF(AQ535="Neg","Neg",AQ535*VLOOKUP($D535,$D$1422:$AY$1445,COLUMNS($D535:AR535),FALSE))</f>
        <v>200.41493831241533</v>
      </c>
      <c r="AS535" s="308">
        <f>IF(AR535="Neg","Neg",AR535*VLOOKUP($D535,$D$1422:$AY$1445,COLUMNS($D535:AS535),FALSE))</f>
        <v>209.92239733842328</v>
      </c>
      <c r="AT535" s="308">
        <f>IF(AS535="Neg","Neg",AS535*VLOOKUP($D535,$D$1422:$AY$1445,COLUMNS($D535:AT535),FALSE))</f>
        <v>217.14562961857126</v>
      </c>
      <c r="AU535" s="308">
        <f>IF(AT535="Neg","Neg",AT535*VLOOKUP($D535,$D$1422:$AY$1445,COLUMNS($D535:AU535),FALSE))</f>
        <v>223.77917764104964</v>
      </c>
      <c r="AV535" s="308">
        <f>IF(AU535="Neg","Neg",AU535*VLOOKUP($D535,$D$1422:$AY$1445,COLUMNS($D535:AV535),FALSE))</f>
        <v>234.08105759285121</v>
      </c>
      <c r="AW535" s="308">
        <f>IF(AV535="Neg","Neg",AV535*VLOOKUP($D535,$D$1422:$AY$1445,COLUMNS($D535:AW535),FALSE))</f>
        <v>244.17940050544357</v>
      </c>
      <c r="AX535" s="308">
        <f>IF(AW535="Neg","Neg",AW535*VLOOKUP($D535,$D$1422:$AY$1445,COLUMNS($D535:AX535),FALSE))</f>
        <v>250.00346559464262</v>
      </c>
      <c r="AY535" s="308">
        <f>IF(AX535="Neg","Neg",AX535*VLOOKUP($D535,$D$1422:$AY$1445,COLUMNS($D535:AY535),FALSE))</f>
        <v>258.95909531984762</v>
      </c>
      <c r="AZ535" s="308">
        <f>IF(AY535="Neg","Neg",AY535*VLOOKUP($D535,$D$1422:AZ$1445,COLUMNS($D535:AZ535),FALSE))</f>
        <v>269.36787553716704</v>
      </c>
      <c r="BA535" s="308">
        <f>IF(AZ535="Neg","Neg",AZ535*VLOOKUP($D535,$D$1422:BA$1445,COLUMNS($D535:BA535),FALSE))</f>
        <v>280.76035146461345</v>
      </c>
      <c r="BB535" s="308">
        <f>IF(BA535="Neg","Neg",BA535*VLOOKUP($D535,$D$1422:BB$1445,COLUMNS($D535:BB535),FALSE))</f>
        <v>291.81879738534195</v>
      </c>
      <c r="BC535" s="308">
        <f>IF(BB535="Neg","Neg",BB535*VLOOKUP($D535,$D$1422:BC$1445,COLUMNS($D535:BC535),FALSE))</f>
        <v>304.09979846234216</v>
      </c>
    </row>
    <row r="536" spans="1:55">
      <c r="A536" s="304"/>
      <c r="B536" s="305" t="s">
        <v>1025</v>
      </c>
      <c r="C536" s="306" t="s">
        <v>926</v>
      </c>
      <c r="D536" s="305" t="s">
        <v>988</v>
      </c>
      <c r="E536" s="312"/>
      <c r="F536" s="312"/>
      <c r="G536" s="312"/>
      <c r="H536" s="312"/>
      <c r="I536" s="312"/>
      <c r="J536" s="312"/>
      <c r="K536" s="312"/>
      <c r="L536" s="312"/>
      <c r="M536" s="312"/>
      <c r="N536" s="307"/>
      <c r="O536" s="307"/>
      <c r="P536" s="307"/>
      <c r="Q536" s="307"/>
      <c r="R536" s="307"/>
      <c r="S536" s="307"/>
      <c r="T536" s="307"/>
      <c r="U536" s="307"/>
      <c r="V536" s="307"/>
      <c r="W536" s="307"/>
      <c r="X536" s="307"/>
      <c r="Y536" s="307"/>
      <c r="Z536" s="307"/>
      <c r="AA536" s="307"/>
      <c r="AB536" s="307"/>
      <c r="AC536" s="307"/>
      <c r="AD536" s="307"/>
      <c r="AE536" s="307"/>
      <c r="AF536" s="307"/>
      <c r="AG536" s="307"/>
      <c r="AH536" s="317"/>
      <c r="AI536" s="317"/>
      <c r="AJ536" s="317"/>
      <c r="AK536" s="317"/>
      <c r="AL536" s="317"/>
      <c r="AM536" s="307">
        <v>15</v>
      </c>
      <c r="AN536" s="307">
        <v>45</v>
      </c>
      <c r="AO536" s="307">
        <v>45</v>
      </c>
      <c r="AP536" s="307">
        <v>50</v>
      </c>
      <c r="AQ536" s="308">
        <f>IF(AP536="Neg","Neg",AP536*VLOOKUP($D536,$D$1422:$AY$1445,COLUMNS($D536:AQ536),FALSE))</f>
        <v>50.122328826283066</v>
      </c>
      <c r="AR536" s="308">
        <f>IF(AQ536="Neg","Neg",AQ536*VLOOKUP($D536,$D$1422:$AY$1445,COLUMNS($D536:AR536),FALSE))</f>
        <v>50.103734578103833</v>
      </c>
      <c r="AS536" s="308">
        <f>IF(AR536="Neg","Neg",AR536*VLOOKUP($D536,$D$1422:$AY$1445,COLUMNS($D536:AS536),FALSE))</f>
        <v>52.48059933460582</v>
      </c>
      <c r="AT536" s="308">
        <f>IF(AS536="Neg","Neg",AS536*VLOOKUP($D536,$D$1422:$AY$1445,COLUMNS($D536:AT536),FALSE))</f>
        <v>54.286407404642816</v>
      </c>
      <c r="AU536" s="308">
        <f>IF(AT536="Neg","Neg",AT536*VLOOKUP($D536,$D$1422:$AY$1445,COLUMNS($D536:AU536),FALSE))</f>
        <v>55.944794410262411</v>
      </c>
      <c r="AV536" s="308">
        <f>IF(AU536="Neg","Neg",AU536*VLOOKUP($D536,$D$1422:$AY$1445,COLUMNS($D536:AV536),FALSE))</f>
        <v>58.520264398212802</v>
      </c>
      <c r="AW536" s="308">
        <f>IF(AV536="Neg","Neg",AV536*VLOOKUP($D536,$D$1422:$AY$1445,COLUMNS($D536:AW536),FALSE))</f>
        <v>61.044850126360892</v>
      </c>
      <c r="AX536" s="308">
        <f>IF(AW536="Neg","Neg",AW536*VLOOKUP($D536,$D$1422:$AY$1445,COLUMNS($D536:AX536),FALSE))</f>
        <v>62.500866398660655</v>
      </c>
      <c r="AY536" s="308">
        <f>IF(AX536="Neg","Neg",AX536*VLOOKUP($D536,$D$1422:$AY$1445,COLUMNS($D536:AY536),FALSE))</f>
        <v>64.739773829961905</v>
      </c>
      <c r="AZ536" s="308">
        <f>IF(AY536="Neg","Neg",AY536*VLOOKUP($D536,$D$1422:AZ$1445,COLUMNS($D536:AZ536),FALSE))</f>
        <v>67.341968884291759</v>
      </c>
      <c r="BA536" s="308">
        <f>IF(AZ536="Neg","Neg",AZ536*VLOOKUP($D536,$D$1422:BA$1445,COLUMNS($D536:BA536),FALSE))</f>
        <v>70.190087866153362</v>
      </c>
      <c r="BB536" s="308">
        <f>IF(BA536="Neg","Neg",BA536*VLOOKUP($D536,$D$1422:BB$1445,COLUMNS($D536:BB536),FALSE))</f>
        <v>72.954699346335488</v>
      </c>
      <c r="BC536" s="308">
        <f>IF(BB536="Neg","Neg",BB536*VLOOKUP($D536,$D$1422:BC$1445,COLUMNS($D536:BC536),FALSE))</f>
        <v>76.024949615585541</v>
      </c>
    </row>
    <row r="537" spans="1:55">
      <c r="A537" s="304"/>
      <c r="B537" s="305" t="s">
        <v>1025</v>
      </c>
      <c r="C537" s="306" t="s">
        <v>608</v>
      </c>
      <c r="D537" s="305" t="s">
        <v>791</v>
      </c>
      <c r="E537" s="312"/>
      <c r="F537" s="312"/>
      <c r="G537" s="312"/>
      <c r="H537" s="312"/>
      <c r="I537" s="312"/>
      <c r="J537" s="312"/>
      <c r="K537" s="312"/>
      <c r="L537" s="312"/>
      <c r="M537" s="312"/>
      <c r="N537" s="307"/>
      <c r="O537" s="307"/>
      <c r="P537" s="307"/>
      <c r="Q537" s="307"/>
      <c r="R537" s="307"/>
      <c r="S537" s="307"/>
      <c r="T537" s="307"/>
      <c r="U537" s="307"/>
      <c r="V537" s="307"/>
      <c r="W537" s="307"/>
      <c r="X537" s="307"/>
      <c r="Y537" s="307"/>
      <c r="Z537" s="307"/>
      <c r="AA537" s="307"/>
      <c r="AB537" s="307"/>
      <c r="AC537" s="307"/>
      <c r="AD537" s="307"/>
      <c r="AE537" s="307"/>
      <c r="AF537" s="307"/>
      <c r="AG537" s="307"/>
      <c r="AH537" s="317"/>
      <c r="AI537" s="317"/>
      <c r="AJ537" s="317"/>
      <c r="AK537" s="317"/>
      <c r="AL537" s="317"/>
      <c r="AM537" s="307">
        <v>10</v>
      </c>
      <c r="AN537" s="307">
        <v>115</v>
      </c>
      <c r="AO537" s="307">
        <v>150</v>
      </c>
      <c r="AP537" s="307">
        <v>150</v>
      </c>
      <c r="AQ537" s="308">
        <f>IF(AP537="Neg","Neg",AP537*VLOOKUP($D537,$D$1422:$AY$1445,COLUMNS($D537:AQ537),FALSE))</f>
        <v>150.36698647884921</v>
      </c>
      <c r="AR537" s="308">
        <f>IF(AQ537="Neg","Neg",AQ537*VLOOKUP($D537,$D$1422:$AY$1445,COLUMNS($D537:AR537),FALSE))</f>
        <v>150.3112037343115</v>
      </c>
      <c r="AS537" s="308">
        <f>IF(AR537="Neg","Neg",AR537*VLOOKUP($D537,$D$1422:$AY$1445,COLUMNS($D537:AS537),FALSE))</f>
        <v>157.44179800381747</v>
      </c>
      <c r="AT537" s="308">
        <f>IF(AS537="Neg","Neg",AS537*VLOOKUP($D537,$D$1422:$AY$1445,COLUMNS($D537:AT537),FALSE))</f>
        <v>162.85922221392846</v>
      </c>
      <c r="AU537" s="308">
        <f>IF(AT537="Neg","Neg",AT537*VLOOKUP($D537,$D$1422:$AY$1445,COLUMNS($D537:AU537),FALSE))</f>
        <v>167.83438323078724</v>
      </c>
      <c r="AV537" s="308">
        <f>IF(AU537="Neg","Neg",AU537*VLOOKUP($D537,$D$1422:$AY$1445,COLUMNS($D537:AV537),FALSE))</f>
        <v>175.56079319463842</v>
      </c>
      <c r="AW537" s="308">
        <f>IF(AV537="Neg","Neg",AV537*VLOOKUP($D537,$D$1422:$AY$1445,COLUMNS($D537:AW537),FALSE))</f>
        <v>183.1345503790827</v>
      </c>
      <c r="AX537" s="308">
        <f>IF(AW537="Neg","Neg",AW537*VLOOKUP($D537,$D$1422:$AY$1445,COLUMNS($D537:AX537),FALSE))</f>
        <v>187.50259919598199</v>
      </c>
      <c r="AY537" s="308">
        <f>IF(AX537="Neg","Neg",AX537*VLOOKUP($D537,$D$1422:$AY$1445,COLUMNS($D537:AY537),FALSE))</f>
        <v>194.21932148988571</v>
      </c>
      <c r="AZ537" s="308">
        <f>IF(AY537="Neg","Neg",AY537*VLOOKUP($D537,$D$1422:AZ$1445,COLUMNS($D537:AZ537),FALSE))</f>
        <v>202.02590665287528</v>
      </c>
      <c r="BA537" s="308">
        <f>IF(AZ537="Neg","Neg",AZ537*VLOOKUP($D537,$D$1422:BA$1445,COLUMNS($D537:BA537),FALSE))</f>
        <v>210.57026359846012</v>
      </c>
      <c r="BB537" s="308">
        <f>IF(BA537="Neg","Neg",BA537*VLOOKUP($D537,$D$1422:BB$1445,COLUMNS($D537:BB537),FALSE))</f>
        <v>218.86409803900651</v>
      </c>
      <c r="BC537" s="308">
        <f>IF(BB537="Neg","Neg",BB537*VLOOKUP($D537,$D$1422:BC$1445,COLUMNS($D537:BC537),FALSE))</f>
        <v>228.07484884675665</v>
      </c>
    </row>
    <row r="538" spans="1:55">
      <c r="A538" s="304"/>
      <c r="B538" s="305" t="s">
        <v>1025</v>
      </c>
      <c r="C538" s="306" t="s">
        <v>609</v>
      </c>
      <c r="D538" s="305" t="s">
        <v>227</v>
      </c>
      <c r="E538" s="312"/>
      <c r="F538" s="312"/>
      <c r="G538" s="312"/>
      <c r="H538" s="312"/>
      <c r="I538" s="312"/>
      <c r="J538" s="312"/>
      <c r="K538" s="312"/>
      <c r="L538" s="312"/>
      <c r="M538" s="312"/>
      <c r="N538" s="307"/>
      <c r="O538" s="307"/>
      <c r="P538" s="307"/>
      <c r="Q538" s="307"/>
      <c r="R538" s="307"/>
      <c r="S538" s="307"/>
      <c r="T538" s="307"/>
      <c r="U538" s="307"/>
      <c r="V538" s="307"/>
      <c r="W538" s="307"/>
      <c r="X538" s="307"/>
      <c r="Y538" s="307"/>
      <c r="Z538" s="307"/>
      <c r="AA538" s="307"/>
      <c r="AB538" s="307"/>
      <c r="AC538" s="307"/>
      <c r="AD538" s="307"/>
      <c r="AE538" s="307"/>
      <c r="AF538" s="307"/>
      <c r="AG538" s="307"/>
      <c r="AH538" s="317"/>
      <c r="AI538" s="317"/>
      <c r="AJ538" s="317"/>
      <c r="AK538" s="317"/>
      <c r="AL538" s="317"/>
      <c r="AM538" s="307">
        <v>0</v>
      </c>
      <c r="AN538" s="307">
        <v>0</v>
      </c>
      <c r="AO538" s="307">
        <v>40</v>
      </c>
      <c r="AP538" s="307">
        <v>100</v>
      </c>
      <c r="AQ538" s="308">
        <f>IF(AP538="Neg","Neg",AP538*VLOOKUP($D538,$D$1422:$AY$1445,COLUMNS($D538:AQ538),FALSE))</f>
        <v>100.24465765256613</v>
      </c>
      <c r="AR538" s="308">
        <f>IF(AQ538="Neg","Neg",AQ538*VLOOKUP($D538,$D$1422:$AY$1445,COLUMNS($D538:AR538),FALSE))</f>
        <v>100.20746915620767</v>
      </c>
      <c r="AS538" s="308">
        <f>IF(AR538="Neg","Neg",AR538*VLOOKUP($D538,$D$1422:$AY$1445,COLUMNS($D538:AS538),FALSE))</f>
        <v>104.96119866921164</v>
      </c>
      <c r="AT538" s="308">
        <f>IF(AS538="Neg","Neg",AS538*VLOOKUP($D538,$D$1422:$AY$1445,COLUMNS($D538:AT538),FALSE))</f>
        <v>108.57281480928563</v>
      </c>
      <c r="AU538" s="308">
        <f>IF(AT538="Neg","Neg",AT538*VLOOKUP($D538,$D$1422:$AY$1445,COLUMNS($D538:AU538),FALSE))</f>
        <v>111.88958882052482</v>
      </c>
      <c r="AV538" s="308">
        <f>IF(AU538="Neg","Neg",AU538*VLOOKUP($D538,$D$1422:$AY$1445,COLUMNS($D538:AV538),FALSE))</f>
        <v>117.0405287964256</v>
      </c>
      <c r="AW538" s="308">
        <f>IF(AV538="Neg","Neg",AV538*VLOOKUP($D538,$D$1422:$AY$1445,COLUMNS($D538:AW538),FALSE))</f>
        <v>122.08970025272178</v>
      </c>
      <c r="AX538" s="308">
        <f>IF(AW538="Neg","Neg",AW538*VLOOKUP($D538,$D$1422:$AY$1445,COLUMNS($D538:AX538),FALSE))</f>
        <v>125.00173279732131</v>
      </c>
      <c r="AY538" s="308">
        <f>IF(AX538="Neg","Neg",AX538*VLOOKUP($D538,$D$1422:$AY$1445,COLUMNS($D538:AY538),FALSE))</f>
        <v>129.47954765992381</v>
      </c>
      <c r="AZ538" s="308">
        <f>IF(AY538="Neg","Neg",AY538*VLOOKUP($D538,$D$1422:AZ$1445,COLUMNS($D538:AZ538),FALSE))</f>
        <v>134.68393776858352</v>
      </c>
      <c r="BA538" s="308">
        <f>IF(AZ538="Neg","Neg",AZ538*VLOOKUP($D538,$D$1422:BA$1445,COLUMNS($D538:BA538),FALSE))</f>
        <v>140.38017573230672</v>
      </c>
      <c r="BB538" s="308">
        <f>IF(BA538="Neg","Neg",BA538*VLOOKUP($D538,$D$1422:BB$1445,COLUMNS($D538:BB538),FALSE))</f>
        <v>145.90939869267098</v>
      </c>
      <c r="BC538" s="308">
        <f>IF(BB538="Neg","Neg",BB538*VLOOKUP($D538,$D$1422:BC$1445,COLUMNS($D538:BC538),FALSE))</f>
        <v>152.04989923117108</v>
      </c>
    </row>
    <row r="539" spans="1:55">
      <c r="A539" s="304"/>
      <c r="B539" s="305" t="s">
        <v>1025</v>
      </c>
      <c r="C539" s="306" t="s">
        <v>610</v>
      </c>
      <c r="D539" s="305" t="s">
        <v>990</v>
      </c>
      <c r="E539" s="312"/>
      <c r="F539" s="312"/>
      <c r="G539" s="312"/>
      <c r="H539" s="312"/>
      <c r="I539" s="312"/>
      <c r="J539" s="312"/>
      <c r="K539" s="312"/>
      <c r="L539" s="312"/>
      <c r="M539" s="312"/>
      <c r="N539" s="307"/>
      <c r="O539" s="307"/>
      <c r="P539" s="307"/>
      <c r="Q539" s="307"/>
      <c r="R539" s="307"/>
      <c r="S539" s="307"/>
      <c r="T539" s="307"/>
      <c r="U539" s="307"/>
      <c r="V539" s="307"/>
      <c r="W539" s="307"/>
      <c r="X539" s="307"/>
      <c r="Y539" s="307"/>
      <c r="Z539" s="307"/>
      <c r="AA539" s="307"/>
      <c r="AB539" s="307"/>
      <c r="AC539" s="307"/>
      <c r="AD539" s="307"/>
      <c r="AE539" s="307"/>
      <c r="AF539" s="307"/>
      <c r="AG539" s="307"/>
      <c r="AH539" s="317"/>
      <c r="AI539" s="317"/>
      <c r="AJ539" s="317"/>
      <c r="AK539" s="317"/>
      <c r="AL539" s="317"/>
      <c r="AM539" s="307">
        <v>-370</v>
      </c>
      <c r="AN539" s="307">
        <v>-665</v>
      </c>
      <c r="AO539" s="307">
        <v>-685</v>
      </c>
      <c r="AP539" s="307">
        <v>-710</v>
      </c>
      <c r="AQ539" s="308">
        <f>IF(AP539="Neg","Neg",AP539*VLOOKUP($D539,$D$1422:$AY$1445,COLUMNS($D539:AQ539),FALSE))</f>
        <v>-711.73706933321955</v>
      </c>
      <c r="AR539" s="308">
        <f>IF(AQ539="Neg","Neg",AQ539*VLOOKUP($D539,$D$1422:$AY$1445,COLUMNS($D539:AR539),FALSE))</f>
        <v>-711.47303100907448</v>
      </c>
      <c r="AS539" s="308">
        <f>IF(AR539="Neg","Neg",AR539*VLOOKUP($D539,$D$1422:$AY$1445,COLUMNS($D539:AS539),FALSE))</f>
        <v>-745.22451055140266</v>
      </c>
      <c r="AT539" s="308">
        <f>IF(AS539="Neg","Neg",AS539*VLOOKUP($D539,$D$1422:$AY$1445,COLUMNS($D539:AT539),FALSE))</f>
        <v>-770.86698514592808</v>
      </c>
      <c r="AU539" s="308">
        <f>IF(AT539="Neg","Neg",AT539*VLOOKUP($D539,$D$1422:$AY$1445,COLUMNS($D539:AU539),FALSE))</f>
        <v>-794.41608062572629</v>
      </c>
      <c r="AV539" s="308">
        <f>IF(AU539="Neg","Neg",AU539*VLOOKUP($D539,$D$1422:$AY$1445,COLUMNS($D539:AV539),FALSE))</f>
        <v>-830.98775445462184</v>
      </c>
      <c r="AW539" s="308">
        <f>IF(AV539="Neg","Neg",AV539*VLOOKUP($D539,$D$1422:$AY$1445,COLUMNS($D539:AW539),FALSE))</f>
        <v>-866.83687179432468</v>
      </c>
      <c r="AX539" s="308">
        <f>IF(AW539="Neg","Neg",AW539*VLOOKUP($D539,$D$1422:$AY$1445,COLUMNS($D539:AX539),FALSE))</f>
        <v>-887.51230286098132</v>
      </c>
      <c r="AY539" s="308">
        <f>IF(AX539="Neg","Neg",AX539*VLOOKUP($D539,$D$1422:$AY$1445,COLUMNS($D539:AY539),FALSE))</f>
        <v>-919.30478838545901</v>
      </c>
      <c r="AZ539" s="308">
        <f>IF(AY539="Neg","Neg",AY539*VLOOKUP($D539,$D$1422:AZ$1445,COLUMNS($D539:AZ539),FALSE))</f>
        <v>-956.25595815694305</v>
      </c>
      <c r="BA539" s="308">
        <f>IF(AZ539="Neg","Neg",AZ539*VLOOKUP($D539,$D$1422:BA$1445,COLUMNS($D539:BA539),FALSE))</f>
        <v>-996.69924769937791</v>
      </c>
      <c r="BB539" s="308">
        <f>IF(BA539="Neg","Neg",BA539*VLOOKUP($D539,$D$1422:BB$1445,COLUMNS($D539:BB539),FALSE))</f>
        <v>-1035.9567307179641</v>
      </c>
      <c r="BC539" s="308">
        <f>IF(BB539="Neg","Neg",BB539*VLOOKUP($D539,$D$1422:BC$1445,COLUMNS($D539:BC539),FALSE))</f>
        <v>-1079.5542845413147</v>
      </c>
    </row>
    <row r="540" spans="1:55">
      <c r="A540" s="304"/>
      <c r="B540" s="305" t="s">
        <v>1025</v>
      </c>
      <c r="C540" s="306" t="s">
        <v>611</v>
      </c>
      <c r="D540" s="305" t="s">
        <v>990</v>
      </c>
      <c r="E540" s="312"/>
      <c r="F540" s="312"/>
      <c r="G540" s="312"/>
      <c r="H540" s="312"/>
      <c r="I540" s="312"/>
      <c r="J540" s="312"/>
      <c r="K540" s="312"/>
      <c r="L540" s="312"/>
      <c r="M540" s="312"/>
      <c r="N540" s="307"/>
      <c r="O540" s="307"/>
      <c r="P540" s="307"/>
      <c r="Q540" s="307"/>
      <c r="R540" s="307"/>
      <c r="S540" s="307"/>
      <c r="T540" s="307"/>
      <c r="U540" s="307"/>
      <c r="V540" s="307"/>
      <c r="W540" s="307"/>
      <c r="X540" s="307"/>
      <c r="Y540" s="307"/>
      <c r="Z540" s="307"/>
      <c r="AA540" s="307"/>
      <c r="AB540" s="307"/>
      <c r="AC540" s="307"/>
      <c r="AD540" s="307"/>
      <c r="AE540" s="307"/>
      <c r="AF540" s="307"/>
      <c r="AG540" s="307"/>
      <c r="AH540" s="317"/>
      <c r="AI540" s="317"/>
      <c r="AJ540" s="317"/>
      <c r="AK540" s="317"/>
      <c r="AL540" s="317"/>
      <c r="AM540" s="307">
        <v>-80</v>
      </c>
      <c r="AN540" s="307">
        <v>-105</v>
      </c>
      <c r="AO540" s="307">
        <v>-110</v>
      </c>
      <c r="AP540" s="307">
        <v>-110</v>
      </c>
      <c r="AQ540" s="308">
        <f>IF(AP540="Neg","Neg",AP540*VLOOKUP($D540,$D$1422:$AY$1445,COLUMNS($D540:AQ540),FALSE))</f>
        <v>-110.26912341782275</v>
      </c>
      <c r="AR540" s="308">
        <f>IF(AQ540="Neg","Neg",AQ540*VLOOKUP($D540,$D$1422:$AY$1445,COLUMNS($D540:AR540),FALSE))</f>
        <v>-110.22821607182844</v>
      </c>
      <c r="AS540" s="308">
        <f>IF(AR540="Neg","Neg",AR540*VLOOKUP($D540,$D$1422:$AY$1445,COLUMNS($D540:AS540),FALSE))</f>
        <v>-115.4573185361328</v>
      </c>
      <c r="AT540" s="308">
        <f>IF(AS540="Neg","Neg",AS540*VLOOKUP($D540,$D$1422:$AY$1445,COLUMNS($D540:AT540),FALSE))</f>
        <v>-119.43009629021419</v>
      </c>
      <c r="AU540" s="308">
        <f>IF(AT540="Neg","Neg",AT540*VLOOKUP($D540,$D$1422:$AY$1445,COLUMNS($D540:AU540),FALSE))</f>
        <v>-123.07854770257731</v>
      </c>
      <c r="AV540" s="308">
        <f>IF(AU540="Neg","Neg",AU540*VLOOKUP($D540,$D$1422:$AY$1445,COLUMNS($D540:AV540),FALSE))</f>
        <v>-128.74458167606818</v>
      </c>
      <c r="AW540" s="308">
        <f>IF(AV540="Neg","Neg",AV540*VLOOKUP($D540,$D$1422:$AY$1445,COLUMNS($D540:AW540),FALSE))</f>
        <v>-134.29867027799398</v>
      </c>
      <c r="AX540" s="308">
        <f>IF(AW540="Neg","Neg",AW540*VLOOKUP($D540,$D$1422:$AY$1445,COLUMNS($D540:AX540),FALSE))</f>
        <v>-137.50190607705346</v>
      </c>
      <c r="AY540" s="308">
        <f>IF(AX540="Neg","Neg",AX540*VLOOKUP($D540,$D$1422:$AY$1445,COLUMNS($D540:AY540),FALSE))</f>
        <v>-142.4275024259162</v>
      </c>
      <c r="AZ540" s="308">
        <f>IF(AY540="Neg","Neg",AY540*VLOOKUP($D540,$D$1422:AZ$1445,COLUMNS($D540:AZ540),FALSE))</f>
        <v>-148.15233154544188</v>
      </c>
      <c r="BA540" s="308">
        <f>IF(AZ540="Neg","Neg",AZ540*VLOOKUP($D540,$D$1422:BA$1445,COLUMNS($D540:BA540),FALSE))</f>
        <v>-154.41819330553741</v>
      </c>
      <c r="BB540" s="308">
        <f>IF(BA540="Neg","Neg",BA540*VLOOKUP($D540,$D$1422:BB$1445,COLUMNS($D540:BB540),FALSE))</f>
        <v>-160.50033856193809</v>
      </c>
      <c r="BC540" s="308">
        <f>IF(BB540="Neg","Neg",BB540*VLOOKUP($D540,$D$1422:BC$1445,COLUMNS($D540:BC540),FALSE))</f>
        <v>-167.25488915428821</v>
      </c>
    </row>
    <row r="541" spans="1:55">
      <c r="A541" s="304"/>
      <c r="B541" s="135" t="s">
        <v>1026</v>
      </c>
      <c r="C541" s="309" t="s">
        <v>612</v>
      </c>
      <c r="D541" s="166" t="s">
        <v>791</v>
      </c>
      <c r="E541" s="168"/>
      <c r="F541" s="168"/>
      <c r="G541" s="168"/>
      <c r="H541" s="168"/>
      <c r="I541" s="168"/>
      <c r="J541" s="168"/>
      <c r="K541" s="168"/>
      <c r="L541" s="168"/>
      <c r="M541" s="168"/>
      <c r="N541" s="310"/>
      <c r="O541" s="310"/>
      <c r="P541" s="310"/>
      <c r="Q541" s="310"/>
      <c r="R541" s="310"/>
      <c r="S541" s="310"/>
      <c r="T541" s="310"/>
      <c r="U541" s="310"/>
      <c r="V541" s="310"/>
      <c r="W541" s="310"/>
      <c r="X541" s="310"/>
      <c r="Y541" s="310"/>
      <c r="Z541" s="310"/>
      <c r="AA541" s="310"/>
      <c r="AB541" s="310"/>
      <c r="AC541" s="310"/>
      <c r="AD541" s="310"/>
      <c r="AE541" s="310"/>
      <c r="AF541" s="310"/>
      <c r="AG541" s="310"/>
      <c r="AH541" s="316"/>
      <c r="AI541" s="316"/>
      <c r="AJ541" s="316"/>
      <c r="AK541" s="316"/>
      <c r="AL541" s="316"/>
      <c r="AM541" s="318"/>
      <c r="AN541" s="310">
        <v>0</v>
      </c>
      <c r="AO541" s="310">
        <v>-50</v>
      </c>
      <c r="AP541" s="310">
        <v>0</v>
      </c>
      <c r="AQ541" s="311">
        <f>IF(AP541="Neg","Neg",AP541*VLOOKUP($D541,$D$1422:$AY$1445,COLUMNS($D541:AQ541),FALSE))</f>
        <v>0</v>
      </c>
      <c r="AR541" s="311">
        <f>IF(AQ541="Neg","Neg",AQ541*VLOOKUP($D541,$D$1422:$AY$1445,COLUMNS($D541:AR541),FALSE))</f>
        <v>0</v>
      </c>
      <c r="AS541" s="311">
        <f>IF(AR541="Neg","Neg",AR541*VLOOKUP($D541,$D$1422:$AY$1445,COLUMNS($D541:AS541),FALSE))</f>
        <v>0</v>
      </c>
      <c r="AT541" s="311">
        <f>IF(AS541="Neg","Neg",AS541*VLOOKUP($D541,$D$1422:$AY$1445,COLUMNS($D541:AT541),FALSE))</f>
        <v>0</v>
      </c>
      <c r="AU541" s="311">
        <f>IF(AT541="Neg","Neg",AT541*VLOOKUP($D541,$D$1422:$AY$1445,COLUMNS($D541:AU541),FALSE))</f>
        <v>0</v>
      </c>
      <c r="AV541" s="311">
        <f>IF(AU541="Neg","Neg",AU541*VLOOKUP($D541,$D$1422:$AY$1445,COLUMNS($D541:AV541),FALSE))</f>
        <v>0</v>
      </c>
      <c r="AW541" s="311">
        <f>IF(AV541="Neg","Neg",AV541*VLOOKUP($D541,$D$1422:$AY$1445,COLUMNS($D541:AW541),FALSE))</f>
        <v>0</v>
      </c>
      <c r="AX541" s="311">
        <f>IF(AW541="Neg","Neg",AW541*VLOOKUP($D541,$D$1422:$AY$1445,COLUMNS($D541:AX541),FALSE))</f>
        <v>0</v>
      </c>
      <c r="AY541" s="311">
        <f>IF(AX541="Neg","Neg",AX541*VLOOKUP($D541,$D$1422:$AY$1445,COLUMNS($D541:AY541),FALSE))</f>
        <v>0</v>
      </c>
      <c r="AZ541" s="311">
        <f>IF(AY541="Neg","Neg",AY541*VLOOKUP($D541,$D$1422:AZ$1445,COLUMNS($D541:AZ541),FALSE))</f>
        <v>0</v>
      </c>
      <c r="BA541" s="311">
        <f>IF(AZ541="Neg","Neg",AZ541*VLOOKUP($D541,$D$1422:BA$1445,COLUMNS($D541:BA541),FALSE))</f>
        <v>0</v>
      </c>
      <c r="BB541" s="311">
        <f>IF(BA541="Neg","Neg",BA541*VLOOKUP($D541,$D$1422:BB$1445,COLUMNS($D541:BB541),FALSE))</f>
        <v>0</v>
      </c>
      <c r="BC541" s="311">
        <f>IF(BB541="Neg","Neg",BB541*VLOOKUP($D541,$D$1422:BC$1445,COLUMNS($D541:BC541),FALSE))</f>
        <v>0</v>
      </c>
    </row>
    <row r="542" spans="1:55">
      <c r="A542" s="304"/>
      <c r="B542" s="135" t="s">
        <v>1026</v>
      </c>
      <c r="C542" s="309" t="s">
        <v>940</v>
      </c>
      <c r="D542" s="166" t="s">
        <v>92</v>
      </c>
      <c r="E542" s="168"/>
      <c r="F542" s="168"/>
      <c r="G542" s="168"/>
      <c r="H542" s="168"/>
      <c r="I542" s="168"/>
      <c r="J542" s="168"/>
      <c r="K542" s="168"/>
      <c r="L542" s="168"/>
      <c r="M542" s="168"/>
      <c r="N542" s="310"/>
      <c r="O542" s="310"/>
      <c r="P542" s="310"/>
      <c r="Q542" s="310"/>
      <c r="R542" s="310"/>
      <c r="S542" s="310"/>
      <c r="T542" s="310"/>
      <c r="U542" s="310"/>
      <c r="V542" s="310"/>
      <c r="W542" s="310"/>
      <c r="X542" s="310"/>
      <c r="Y542" s="310"/>
      <c r="Z542" s="310"/>
      <c r="AA542" s="310"/>
      <c r="AB542" s="310"/>
      <c r="AC542" s="310"/>
      <c r="AD542" s="310"/>
      <c r="AE542" s="310"/>
      <c r="AF542" s="310"/>
      <c r="AG542" s="310"/>
      <c r="AH542" s="316"/>
      <c r="AI542" s="316"/>
      <c r="AJ542" s="316"/>
      <c r="AK542" s="316"/>
      <c r="AL542" s="316"/>
      <c r="AM542" s="318"/>
      <c r="AN542" s="310">
        <v>340</v>
      </c>
      <c r="AO542" s="310">
        <v>3350</v>
      </c>
      <c r="AP542" s="310">
        <v>370</v>
      </c>
      <c r="AQ542" s="311">
        <f>IF(AP542="Neg","Neg",AP542*VLOOKUP($D542,$D$1422:$AY$1445,COLUMNS($D542:AQ542),FALSE))</f>
        <v>370.90523331449469</v>
      </c>
      <c r="AR542" s="311">
        <f>IF(AQ542="Neg","Neg",AQ542*VLOOKUP($D542,$D$1422:$AY$1445,COLUMNS($D542:AR542),FALSE))</f>
        <v>370.76763587796836</v>
      </c>
      <c r="AS542" s="311">
        <f>IF(AR542="Neg","Neg",AR542*VLOOKUP($D542,$D$1422:$AY$1445,COLUMNS($D542:AS542),FALSE))</f>
        <v>388.35643507608302</v>
      </c>
      <c r="AT542" s="311">
        <f>IF(AS542="Neg","Neg",AS542*VLOOKUP($D542,$D$1422:$AY$1445,COLUMNS($D542:AT542),FALSE))</f>
        <v>401.71941479435679</v>
      </c>
      <c r="AU542" s="311">
        <f>IF(AT542="Neg","Neg",AT542*VLOOKUP($D542,$D$1422:$AY$1445,COLUMNS($D542:AU542),FALSE))</f>
        <v>413.9914786359418</v>
      </c>
      <c r="AV542" s="311">
        <f>IF(AU542="Neg","Neg",AU542*VLOOKUP($D542,$D$1422:$AY$1445,COLUMNS($D542:AV542),FALSE))</f>
        <v>433.04995654677469</v>
      </c>
      <c r="AW542" s="311">
        <f>IF(AV542="Neg","Neg",AV542*VLOOKUP($D542,$D$1422:$AY$1445,COLUMNS($D542:AW542),FALSE))</f>
        <v>451.73189093507057</v>
      </c>
      <c r="AX542" s="311">
        <f>IF(AW542="Neg","Neg",AW542*VLOOKUP($D542,$D$1422:$AY$1445,COLUMNS($D542:AX542),FALSE))</f>
        <v>462.5064113500888</v>
      </c>
      <c r="AY542" s="311">
        <f>IF(AX542="Neg","Neg",AX542*VLOOKUP($D542,$D$1422:$AY$1445,COLUMNS($D542:AY542),FALSE))</f>
        <v>479.07432634171801</v>
      </c>
      <c r="AZ542" s="311">
        <f>IF(AY542="Neg","Neg",AY542*VLOOKUP($D542,$D$1422:AZ$1445,COLUMNS($D542:AZ542),FALSE))</f>
        <v>498.33056974375899</v>
      </c>
      <c r="BA542" s="311">
        <f>IF(AZ542="Neg","Neg",AZ542*VLOOKUP($D542,$D$1422:BA$1445,COLUMNS($D542:BA542),FALSE))</f>
        <v>519.40665020953486</v>
      </c>
      <c r="BB542" s="311">
        <f>IF(BA542="Neg","Neg",BA542*VLOOKUP($D542,$D$1422:BB$1445,COLUMNS($D542:BB542),FALSE))</f>
        <v>539.86477516288255</v>
      </c>
      <c r="BC542" s="311">
        <f>IF(BB542="Neg","Neg",BB542*VLOOKUP($D542,$D$1422:BC$1445,COLUMNS($D542:BC542),FALSE))</f>
        <v>562.5846271553329</v>
      </c>
    </row>
    <row r="543" spans="1:55">
      <c r="A543" s="304"/>
      <c r="B543" s="135" t="s">
        <v>1026</v>
      </c>
      <c r="C543" s="309" t="s">
        <v>928</v>
      </c>
      <c r="D543" s="166" t="s">
        <v>92</v>
      </c>
      <c r="E543" s="168"/>
      <c r="F543" s="168"/>
      <c r="G543" s="168"/>
      <c r="H543" s="168"/>
      <c r="I543" s="168"/>
      <c r="J543" s="168"/>
      <c r="K543" s="168"/>
      <c r="L543" s="168"/>
      <c r="M543" s="168"/>
      <c r="N543" s="310"/>
      <c r="O543" s="310"/>
      <c r="P543" s="310"/>
      <c r="Q543" s="310"/>
      <c r="R543" s="310"/>
      <c r="S543" s="310"/>
      <c r="T543" s="310"/>
      <c r="U543" s="310"/>
      <c r="V543" s="310"/>
      <c r="W543" s="310"/>
      <c r="X543" s="310"/>
      <c r="Y543" s="310"/>
      <c r="Z543" s="310"/>
      <c r="AA543" s="310"/>
      <c r="AB543" s="310"/>
      <c r="AC543" s="310"/>
      <c r="AD543" s="310"/>
      <c r="AE543" s="310"/>
      <c r="AF543" s="310"/>
      <c r="AG543" s="310"/>
      <c r="AH543" s="316"/>
      <c r="AI543" s="316"/>
      <c r="AJ543" s="316"/>
      <c r="AK543" s="316"/>
      <c r="AL543" s="316"/>
      <c r="AM543" s="318"/>
      <c r="AN543" s="310">
        <v>-250</v>
      </c>
      <c r="AO543" s="310">
        <v>-240</v>
      </c>
      <c r="AP543" s="310">
        <v>-220</v>
      </c>
      <c r="AQ543" s="311">
        <f>IF(AP543="Neg","Neg",AP543*VLOOKUP($D543,$D$1422:$AY$1445,COLUMNS($D543:AQ543),FALSE))</f>
        <v>-220.53824683564551</v>
      </c>
      <c r="AR543" s="311">
        <f>IF(AQ543="Neg","Neg",AQ543*VLOOKUP($D543,$D$1422:$AY$1445,COLUMNS($D543:AR543),FALSE))</f>
        <v>-220.45643214365688</v>
      </c>
      <c r="AS543" s="311">
        <f>IF(AR543="Neg","Neg",AR543*VLOOKUP($D543,$D$1422:$AY$1445,COLUMNS($D543:AS543),FALSE))</f>
        <v>-230.91463707226561</v>
      </c>
      <c r="AT543" s="311">
        <f>IF(AS543="Neg","Neg",AS543*VLOOKUP($D543,$D$1422:$AY$1445,COLUMNS($D543:AT543),FALSE))</f>
        <v>-238.86019258042839</v>
      </c>
      <c r="AU543" s="311">
        <f>IF(AT543="Neg","Neg",AT543*VLOOKUP($D543,$D$1422:$AY$1445,COLUMNS($D543:AU543),FALSE))</f>
        <v>-246.15709540515462</v>
      </c>
      <c r="AV543" s="311">
        <f>IF(AU543="Neg","Neg",AU543*VLOOKUP($D543,$D$1422:$AY$1445,COLUMNS($D543:AV543),FALSE))</f>
        <v>-257.48916335213636</v>
      </c>
      <c r="AW543" s="311">
        <f>IF(AV543="Neg","Neg",AV543*VLOOKUP($D543,$D$1422:$AY$1445,COLUMNS($D543:AW543),FALSE))</f>
        <v>-268.59734055598796</v>
      </c>
      <c r="AX543" s="311">
        <f>IF(AW543="Neg","Neg",AW543*VLOOKUP($D543,$D$1422:$AY$1445,COLUMNS($D543:AX543),FALSE))</f>
        <v>-275.00381215410692</v>
      </c>
      <c r="AY543" s="311">
        <f>IF(AX543="Neg","Neg",AX543*VLOOKUP($D543,$D$1422:$AY$1445,COLUMNS($D543:AY543),FALSE))</f>
        <v>-284.8550048518324</v>
      </c>
      <c r="AZ543" s="311">
        <f>IF(AY543="Neg","Neg",AY543*VLOOKUP($D543,$D$1422:AZ$1445,COLUMNS($D543:AZ543),FALSE))</f>
        <v>-296.30466309088376</v>
      </c>
      <c r="BA543" s="311">
        <f>IF(AZ543="Neg","Neg",AZ543*VLOOKUP($D543,$D$1422:BA$1445,COLUMNS($D543:BA543),FALSE))</f>
        <v>-308.83638661107483</v>
      </c>
      <c r="BB543" s="311">
        <f>IF(BA543="Neg","Neg",BA543*VLOOKUP($D543,$D$1422:BB$1445,COLUMNS($D543:BB543),FALSE))</f>
        <v>-321.00067712387619</v>
      </c>
      <c r="BC543" s="311">
        <f>IF(BB543="Neg","Neg",BB543*VLOOKUP($D543,$D$1422:BC$1445,COLUMNS($D543:BC543),FALSE))</f>
        <v>-334.50977830857641</v>
      </c>
    </row>
    <row r="544" spans="1:55">
      <c r="A544" s="304"/>
      <c r="B544" s="135" t="s">
        <v>1026</v>
      </c>
      <c r="C544" s="309" t="s">
        <v>941</v>
      </c>
      <c r="D544" s="166" t="s">
        <v>227</v>
      </c>
      <c r="E544" s="168"/>
      <c r="F544" s="168"/>
      <c r="G544" s="168"/>
      <c r="H544" s="168"/>
      <c r="I544" s="168"/>
      <c r="J544" s="168"/>
      <c r="K544" s="168"/>
      <c r="L544" s="168"/>
      <c r="M544" s="168"/>
      <c r="N544" s="310"/>
      <c r="O544" s="310"/>
      <c r="P544" s="310"/>
      <c r="Q544" s="310"/>
      <c r="R544" s="310"/>
      <c r="S544" s="310"/>
      <c r="T544" s="310"/>
      <c r="U544" s="310"/>
      <c r="V544" s="310"/>
      <c r="W544" s="310"/>
      <c r="X544" s="310"/>
      <c r="Y544" s="310"/>
      <c r="Z544" s="310"/>
      <c r="AA544" s="310"/>
      <c r="AB544" s="310"/>
      <c r="AC544" s="310"/>
      <c r="AD544" s="310"/>
      <c r="AE544" s="310"/>
      <c r="AF544" s="310"/>
      <c r="AG544" s="310"/>
      <c r="AH544" s="316"/>
      <c r="AI544" s="316"/>
      <c r="AJ544" s="316"/>
      <c r="AK544" s="316"/>
      <c r="AL544" s="316"/>
      <c r="AM544" s="318"/>
      <c r="AN544" s="310">
        <v>0</v>
      </c>
      <c r="AO544" s="310">
        <v>-35</v>
      </c>
      <c r="AP544" s="310">
        <v>-100</v>
      </c>
      <c r="AQ544" s="311">
        <f>IF(AP544="Neg","Neg",AP544*VLOOKUP($D544,$D$1422:$AY$1445,COLUMNS($D544:AQ544),FALSE))</f>
        <v>-100.24465765256613</v>
      </c>
      <c r="AR544" s="311">
        <f>IF(AQ544="Neg","Neg",AQ544*VLOOKUP($D544,$D$1422:$AY$1445,COLUMNS($D544:AR544),FALSE))</f>
        <v>-100.20746915620767</v>
      </c>
      <c r="AS544" s="311">
        <f>IF(AR544="Neg","Neg",AR544*VLOOKUP($D544,$D$1422:$AY$1445,COLUMNS($D544:AS544),FALSE))</f>
        <v>-104.96119866921164</v>
      </c>
      <c r="AT544" s="311">
        <f>IF(AS544="Neg","Neg",AS544*VLOOKUP($D544,$D$1422:$AY$1445,COLUMNS($D544:AT544),FALSE))</f>
        <v>-108.57281480928563</v>
      </c>
      <c r="AU544" s="311">
        <f>IF(AT544="Neg","Neg",AT544*VLOOKUP($D544,$D$1422:$AY$1445,COLUMNS($D544:AU544),FALSE))</f>
        <v>-111.88958882052482</v>
      </c>
      <c r="AV544" s="311">
        <f>IF(AU544="Neg","Neg",AU544*VLOOKUP($D544,$D$1422:$AY$1445,COLUMNS($D544:AV544),FALSE))</f>
        <v>-117.0405287964256</v>
      </c>
      <c r="AW544" s="311">
        <f>IF(AV544="Neg","Neg",AV544*VLOOKUP($D544,$D$1422:$AY$1445,COLUMNS($D544:AW544),FALSE))</f>
        <v>-122.08970025272178</v>
      </c>
      <c r="AX544" s="311">
        <f>IF(AW544="Neg","Neg",AW544*VLOOKUP($D544,$D$1422:$AY$1445,COLUMNS($D544:AX544),FALSE))</f>
        <v>-125.00173279732131</v>
      </c>
      <c r="AY544" s="311">
        <f>IF(AX544="Neg","Neg",AX544*VLOOKUP($D544,$D$1422:$AY$1445,COLUMNS($D544:AY544),FALSE))</f>
        <v>-129.47954765992381</v>
      </c>
      <c r="AZ544" s="311">
        <f>IF(AY544="Neg","Neg",AY544*VLOOKUP($D544,$D$1422:AZ$1445,COLUMNS($D544:AZ544),FALSE))</f>
        <v>-134.68393776858352</v>
      </c>
      <c r="BA544" s="311">
        <f>IF(AZ544="Neg","Neg",AZ544*VLOOKUP($D544,$D$1422:BA$1445,COLUMNS($D544:BA544),FALSE))</f>
        <v>-140.38017573230672</v>
      </c>
      <c r="BB544" s="311">
        <f>IF(BA544="Neg","Neg",BA544*VLOOKUP($D544,$D$1422:BB$1445,COLUMNS($D544:BB544),FALSE))</f>
        <v>-145.90939869267098</v>
      </c>
      <c r="BC544" s="311">
        <f>IF(BB544="Neg","Neg",BB544*VLOOKUP($D544,$D$1422:BC$1445,COLUMNS($D544:BC544),FALSE))</f>
        <v>-152.04989923117108</v>
      </c>
    </row>
    <row r="545" spans="1:55">
      <c r="A545" s="304"/>
      <c r="B545" s="135" t="s">
        <v>1026</v>
      </c>
      <c r="C545" s="309" t="s">
        <v>929</v>
      </c>
      <c r="D545" s="166" t="s">
        <v>90</v>
      </c>
      <c r="E545" s="168"/>
      <c r="F545" s="168"/>
      <c r="G545" s="168"/>
      <c r="H545" s="168"/>
      <c r="I545" s="168"/>
      <c r="J545" s="168"/>
      <c r="K545" s="168"/>
      <c r="L545" s="168"/>
      <c r="M545" s="168"/>
      <c r="N545" s="310"/>
      <c r="O545" s="310"/>
      <c r="P545" s="310"/>
      <c r="Q545" s="310"/>
      <c r="R545" s="310"/>
      <c r="S545" s="310"/>
      <c r="T545" s="310"/>
      <c r="U545" s="310"/>
      <c r="V545" s="310"/>
      <c r="W545" s="310"/>
      <c r="X545" s="310"/>
      <c r="Y545" s="310"/>
      <c r="Z545" s="310"/>
      <c r="AA545" s="310"/>
      <c r="AB545" s="310"/>
      <c r="AC545" s="310"/>
      <c r="AD545" s="310"/>
      <c r="AE545" s="310"/>
      <c r="AF545" s="310"/>
      <c r="AG545" s="310"/>
      <c r="AH545" s="316"/>
      <c r="AI545" s="316"/>
      <c r="AJ545" s="316"/>
      <c r="AK545" s="316"/>
      <c r="AL545" s="316"/>
      <c r="AM545" s="318"/>
      <c r="AN545" s="310">
        <v>0</v>
      </c>
      <c r="AO545" s="310">
        <v>70</v>
      </c>
      <c r="AP545" s="310">
        <v>105</v>
      </c>
      <c r="AQ545" s="311">
        <f>IF(AP545="Neg","Neg",AP545*VLOOKUP($D545,$D$1422:$AY$1445,COLUMNS($D545:AQ545),FALSE))</f>
        <v>105.25689053519444</v>
      </c>
      <c r="AR545" s="311">
        <f>IF(AQ545="Neg","Neg",AQ545*VLOOKUP($D545,$D$1422:$AY$1445,COLUMNS($D545:AR545),FALSE))</f>
        <v>105.21784261401805</v>
      </c>
      <c r="AS545" s="311">
        <f>IF(AR545="Neg","Neg",AR545*VLOOKUP($D545,$D$1422:$AY$1445,COLUMNS($D545:AS545),FALSE))</f>
        <v>110.20925860267222</v>
      </c>
      <c r="AT545" s="311">
        <f>IF(AS545="Neg","Neg",AS545*VLOOKUP($D545,$D$1422:$AY$1445,COLUMNS($D545:AT545),FALSE))</f>
        <v>114.00145554974992</v>
      </c>
      <c r="AU545" s="311">
        <f>IF(AT545="Neg","Neg",AT545*VLOOKUP($D545,$D$1422:$AY$1445,COLUMNS($D545:AU545),FALSE))</f>
        <v>117.48406826155107</v>
      </c>
      <c r="AV545" s="311">
        <f>IF(AU545="Neg","Neg",AU545*VLOOKUP($D545,$D$1422:$AY$1445,COLUMNS($D545:AV545),FALSE))</f>
        <v>122.89255523624689</v>
      </c>
      <c r="AW545" s="311">
        <f>IF(AV545="Neg","Neg",AV545*VLOOKUP($D545,$D$1422:$AY$1445,COLUMNS($D545:AW545),FALSE))</f>
        <v>128.19418526535787</v>
      </c>
      <c r="AX545" s="311">
        <f>IF(AW545="Neg","Neg",AW545*VLOOKUP($D545,$D$1422:$AY$1445,COLUMNS($D545:AX545),FALSE))</f>
        <v>131.25181943718738</v>
      </c>
      <c r="AY545" s="311">
        <f>IF(AX545="Neg","Neg",AX545*VLOOKUP($D545,$D$1422:$AY$1445,COLUMNS($D545:AY545),FALSE))</f>
        <v>135.95352504291998</v>
      </c>
      <c r="AZ545" s="311">
        <f>IF(AY545="Neg","Neg",AY545*VLOOKUP($D545,$D$1422:AZ$1445,COLUMNS($D545:AZ545),FALSE))</f>
        <v>141.41813465701267</v>
      </c>
      <c r="BA545" s="311">
        <f>IF(AZ545="Neg","Neg",AZ545*VLOOKUP($D545,$D$1422:BA$1445,COLUMNS($D545:BA545),FALSE))</f>
        <v>147.39918451892206</v>
      </c>
      <c r="BB545" s="311">
        <f>IF(BA545="Neg","Neg",BA545*VLOOKUP($D545,$D$1422:BB$1445,COLUMNS($D545:BB545),FALSE))</f>
        <v>153.20486862730451</v>
      </c>
      <c r="BC545" s="311">
        <f>IF(BB545="Neg","Neg",BB545*VLOOKUP($D545,$D$1422:BC$1445,COLUMNS($D545:BC545),FALSE))</f>
        <v>159.65239419272962</v>
      </c>
    </row>
    <row r="546" spans="1:55">
      <c r="A546" s="304"/>
      <c r="B546" s="135" t="s">
        <v>1026</v>
      </c>
      <c r="C546" s="309" t="s">
        <v>930</v>
      </c>
      <c r="D546" s="166" t="s">
        <v>92</v>
      </c>
      <c r="E546" s="168"/>
      <c r="F546" s="168"/>
      <c r="G546" s="168"/>
      <c r="H546" s="168"/>
      <c r="I546" s="168"/>
      <c r="J546" s="168"/>
      <c r="K546" s="168"/>
      <c r="L546" s="168"/>
      <c r="M546" s="168"/>
      <c r="N546" s="310"/>
      <c r="O546" s="310"/>
      <c r="P546" s="310"/>
      <c r="Q546" s="310"/>
      <c r="R546" s="310"/>
      <c r="S546" s="310"/>
      <c r="T546" s="310"/>
      <c r="U546" s="310"/>
      <c r="V546" s="310"/>
      <c r="W546" s="310"/>
      <c r="X546" s="310"/>
      <c r="Y546" s="310"/>
      <c r="Z546" s="310"/>
      <c r="AA546" s="310"/>
      <c r="AB546" s="310"/>
      <c r="AC546" s="310"/>
      <c r="AD546" s="310"/>
      <c r="AE546" s="310"/>
      <c r="AF546" s="310"/>
      <c r="AG546" s="310"/>
      <c r="AH546" s="316"/>
      <c r="AI546" s="316"/>
      <c r="AJ546" s="316"/>
      <c r="AK546" s="316"/>
      <c r="AL546" s="316"/>
      <c r="AM546" s="318"/>
      <c r="AN546" s="310">
        <v>20</v>
      </c>
      <c r="AO546" s="310">
        <v>20</v>
      </c>
      <c r="AP546" s="310">
        <v>15</v>
      </c>
      <c r="AQ546" s="311">
        <f>IF(AP546="Neg","Neg",AP546*VLOOKUP($D546,$D$1422:$AY$1445,COLUMNS($D546:AQ546),FALSE))</f>
        <v>15.03669864788492</v>
      </c>
      <c r="AR546" s="311">
        <f>IF(AQ546="Neg","Neg",AQ546*VLOOKUP($D546,$D$1422:$AY$1445,COLUMNS($D546:AR546),FALSE))</f>
        <v>15.03112037343115</v>
      </c>
      <c r="AS546" s="311">
        <f>IF(AR546="Neg","Neg",AR546*VLOOKUP($D546,$D$1422:$AY$1445,COLUMNS($D546:AS546),FALSE))</f>
        <v>15.744179800381746</v>
      </c>
      <c r="AT546" s="311">
        <f>IF(AS546="Neg","Neg",AS546*VLOOKUP($D546,$D$1422:$AY$1445,COLUMNS($D546:AT546),FALSE))</f>
        <v>16.285922221392845</v>
      </c>
      <c r="AU546" s="311">
        <f>IF(AT546="Neg","Neg",AT546*VLOOKUP($D546,$D$1422:$AY$1445,COLUMNS($D546:AU546),FALSE))</f>
        <v>16.783438323078723</v>
      </c>
      <c r="AV546" s="311">
        <f>IF(AU546="Neg","Neg",AU546*VLOOKUP($D546,$D$1422:$AY$1445,COLUMNS($D546:AV546),FALSE))</f>
        <v>17.556079319463841</v>
      </c>
      <c r="AW546" s="311">
        <f>IF(AV546="Neg","Neg",AV546*VLOOKUP($D546,$D$1422:$AY$1445,COLUMNS($D546:AW546),FALSE))</f>
        <v>18.313455037908266</v>
      </c>
      <c r="AX546" s="311">
        <f>IF(AW546="Neg","Neg",AW546*VLOOKUP($D546,$D$1422:$AY$1445,COLUMNS($D546:AX546),FALSE))</f>
        <v>18.750259919598193</v>
      </c>
      <c r="AY546" s="311">
        <f>IF(AX546="Neg","Neg",AX546*VLOOKUP($D546,$D$1422:$AY$1445,COLUMNS($D546:AY546),FALSE))</f>
        <v>19.421932148988567</v>
      </c>
      <c r="AZ546" s="311">
        <f>IF(AY546="Neg","Neg",AY546*VLOOKUP($D546,$D$1422:AZ$1445,COLUMNS($D546:AZ546),FALSE))</f>
        <v>20.202590665287524</v>
      </c>
      <c r="BA546" s="311">
        <f>IF(AZ546="Neg","Neg",AZ546*VLOOKUP($D546,$D$1422:BA$1445,COLUMNS($D546:BA546),FALSE))</f>
        <v>21.057026359846006</v>
      </c>
      <c r="BB546" s="311">
        <f>IF(BA546="Neg","Neg",BA546*VLOOKUP($D546,$D$1422:BB$1445,COLUMNS($D546:BB546),FALSE))</f>
        <v>21.886409803900644</v>
      </c>
      <c r="BC546" s="311">
        <f>IF(BB546="Neg","Neg",BB546*VLOOKUP($D546,$D$1422:BC$1445,COLUMNS($D546:BC546),FALSE))</f>
        <v>22.807484884675659</v>
      </c>
    </row>
    <row r="547" spans="1:55">
      <c r="A547" s="304"/>
      <c r="B547" s="135" t="s">
        <v>1026</v>
      </c>
      <c r="C547" s="309" t="s">
        <v>613</v>
      </c>
      <c r="D547" s="166" t="s">
        <v>791</v>
      </c>
      <c r="E547" s="168"/>
      <c r="F547" s="168"/>
      <c r="G547" s="168"/>
      <c r="H547" s="168"/>
      <c r="I547" s="168"/>
      <c r="J547" s="168"/>
      <c r="K547" s="168"/>
      <c r="L547" s="168"/>
      <c r="M547" s="168"/>
      <c r="N547" s="310"/>
      <c r="O547" s="310"/>
      <c r="P547" s="310"/>
      <c r="Q547" s="310"/>
      <c r="R547" s="310"/>
      <c r="S547" s="310"/>
      <c r="T547" s="310"/>
      <c r="U547" s="310"/>
      <c r="V547" s="310"/>
      <c r="W547" s="310"/>
      <c r="X547" s="310"/>
      <c r="Y547" s="310"/>
      <c r="Z547" s="310"/>
      <c r="AA547" s="310"/>
      <c r="AB547" s="310"/>
      <c r="AC547" s="310"/>
      <c r="AD547" s="310"/>
      <c r="AE547" s="310"/>
      <c r="AF547" s="310"/>
      <c r="AG547" s="310"/>
      <c r="AH547" s="316"/>
      <c r="AI547" s="316"/>
      <c r="AJ547" s="316"/>
      <c r="AK547" s="316"/>
      <c r="AL547" s="316"/>
      <c r="AM547" s="318"/>
      <c r="AN547" s="310">
        <v>280</v>
      </c>
      <c r="AO547" s="310">
        <v>430</v>
      </c>
      <c r="AP547" s="310">
        <v>430</v>
      </c>
      <c r="AQ547" s="311">
        <f>IF(AP547="Neg","Neg",AP547*VLOOKUP($D547,$D$1422:$AY$1445,COLUMNS($D547:AQ547),FALSE))</f>
        <v>431.05202790603437</v>
      </c>
      <c r="AR547" s="311">
        <f>IF(AQ547="Neg","Neg",AQ547*VLOOKUP($D547,$D$1422:$AY$1445,COLUMNS($D547:AR547),FALSE))</f>
        <v>430.89211737169296</v>
      </c>
      <c r="AS547" s="311">
        <f>IF(AR547="Neg","Neg",AR547*VLOOKUP($D547,$D$1422:$AY$1445,COLUMNS($D547:AS547),FALSE))</f>
        <v>451.33315427761005</v>
      </c>
      <c r="AT547" s="311">
        <f>IF(AS547="Neg","Neg",AS547*VLOOKUP($D547,$D$1422:$AY$1445,COLUMNS($D547:AT547),FALSE))</f>
        <v>466.86310367992826</v>
      </c>
      <c r="AU547" s="311">
        <f>IF(AT547="Neg","Neg",AT547*VLOOKUP($D547,$D$1422:$AY$1445,COLUMNS($D547:AU547),FALSE))</f>
        <v>481.12523192825677</v>
      </c>
      <c r="AV547" s="311">
        <f>IF(AU547="Neg","Neg",AU547*VLOOKUP($D547,$D$1422:$AY$1445,COLUMNS($D547:AV547),FALSE))</f>
        <v>503.27427382463014</v>
      </c>
      <c r="AW547" s="311">
        <f>IF(AV547="Neg","Neg",AV547*VLOOKUP($D547,$D$1422:$AY$1445,COLUMNS($D547:AW547),FALSE))</f>
        <v>524.98571108670365</v>
      </c>
      <c r="AX547" s="311">
        <f>IF(AW547="Neg","Neg",AW547*VLOOKUP($D547,$D$1422:$AY$1445,COLUMNS($D547:AX547),FALSE))</f>
        <v>537.50745102848157</v>
      </c>
      <c r="AY547" s="311">
        <f>IF(AX547="Neg","Neg",AX547*VLOOKUP($D547,$D$1422:$AY$1445,COLUMNS($D547:AY547),FALSE))</f>
        <v>556.76205493767225</v>
      </c>
      <c r="AZ547" s="311">
        <f>IF(AY547="Neg","Neg",AY547*VLOOKUP($D547,$D$1422:AZ$1445,COLUMNS($D547:AZ547),FALSE))</f>
        <v>579.14093240490899</v>
      </c>
      <c r="BA547" s="311">
        <f>IF(AZ547="Neg","Neg",AZ547*VLOOKUP($D547,$D$1422:BA$1445,COLUMNS($D547:BA547),FALSE))</f>
        <v>603.63475564891883</v>
      </c>
      <c r="BB547" s="311">
        <f>IF(BA547="Neg","Neg",BA547*VLOOKUP($D547,$D$1422:BB$1445,COLUMNS($D547:BB547),FALSE))</f>
        <v>627.41041437848514</v>
      </c>
      <c r="BC547" s="311">
        <f>IF(BB547="Neg","Neg",BB547*VLOOKUP($D547,$D$1422:BC$1445,COLUMNS($D547:BC547),FALSE))</f>
        <v>653.81456669403553</v>
      </c>
    </row>
    <row r="548" spans="1:55">
      <c r="A548" s="304"/>
      <c r="B548" s="135" t="s">
        <v>1026</v>
      </c>
      <c r="C548" s="309" t="s">
        <v>614</v>
      </c>
      <c r="D548" s="166" t="s">
        <v>791</v>
      </c>
      <c r="E548" s="168"/>
      <c r="F548" s="168"/>
      <c r="G548" s="168"/>
      <c r="H548" s="168"/>
      <c r="I548" s="168"/>
      <c r="J548" s="168"/>
      <c r="K548" s="168"/>
      <c r="L548" s="168"/>
      <c r="M548" s="168"/>
      <c r="N548" s="310"/>
      <c r="O548" s="310"/>
      <c r="P548" s="310"/>
      <c r="Q548" s="310"/>
      <c r="R548" s="310"/>
      <c r="S548" s="310"/>
      <c r="T548" s="310"/>
      <c r="U548" s="310"/>
      <c r="V548" s="310"/>
      <c r="W548" s="310"/>
      <c r="X548" s="310"/>
      <c r="Y548" s="310"/>
      <c r="Z548" s="310"/>
      <c r="AA548" s="310"/>
      <c r="AB548" s="310"/>
      <c r="AC548" s="310"/>
      <c r="AD548" s="310"/>
      <c r="AE548" s="310"/>
      <c r="AF548" s="310"/>
      <c r="AG548" s="310"/>
      <c r="AH548" s="316"/>
      <c r="AI548" s="316"/>
      <c r="AJ548" s="316"/>
      <c r="AK548" s="316"/>
      <c r="AL548" s="316"/>
      <c r="AM548" s="318"/>
      <c r="AN548" s="310">
        <v>15</v>
      </c>
      <c r="AO548" s="310">
        <v>25</v>
      </c>
      <c r="AP548" s="310">
        <v>25</v>
      </c>
      <c r="AQ548" s="311">
        <f>IF(AP548="Neg","Neg",AP548*VLOOKUP($D548,$D$1422:$AY$1445,COLUMNS($D548:AQ548),FALSE))</f>
        <v>25.061164413141533</v>
      </c>
      <c r="AR548" s="311">
        <f>IF(AQ548="Neg","Neg",AQ548*VLOOKUP($D548,$D$1422:$AY$1445,COLUMNS($D548:AR548),FALSE))</f>
        <v>25.051867289051916</v>
      </c>
      <c r="AS548" s="311">
        <f>IF(AR548="Neg","Neg",AR548*VLOOKUP($D548,$D$1422:$AY$1445,COLUMNS($D548:AS548),FALSE))</f>
        <v>26.24029966730291</v>
      </c>
      <c r="AT548" s="311">
        <f>IF(AS548="Neg","Neg",AS548*VLOOKUP($D548,$D$1422:$AY$1445,COLUMNS($D548:AT548),FALSE))</f>
        <v>27.143203702321408</v>
      </c>
      <c r="AU548" s="311">
        <f>IF(AT548="Neg","Neg",AT548*VLOOKUP($D548,$D$1422:$AY$1445,COLUMNS($D548:AU548),FALSE))</f>
        <v>27.972397205131205</v>
      </c>
      <c r="AV548" s="311">
        <f>IF(AU548="Neg","Neg",AU548*VLOOKUP($D548,$D$1422:$AY$1445,COLUMNS($D548:AV548),FALSE))</f>
        <v>29.260132199106401</v>
      </c>
      <c r="AW548" s="311">
        <f>IF(AV548="Neg","Neg",AV548*VLOOKUP($D548,$D$1422:$AY$1445,COLUMNS($D548:AW548),FALSE))</f>
        <v>30.522425063180446</v>
      </c>
      <c r="AX548" s="311">
        <f>IF(AW548="Neg","Neg",AW548*VLOOKUP($D548,$D$1422:$AY$1445,COLUMNS($D548:AX548),FALSE))</f>
        <v>31.250433199330327</v>
      </c>
      <c r="AY548" s="311">
        <f>IF(AX548="Neg","Neg",AX548*VLOOKUP($D548,$D$1422:$AY$1445,COLUMNS($D548:AY548),FALSE))</f>
        <v>32.369886914980952</v>
      </c>
      <c r="AZ548" s="311">
        <f>IF(AY548="Neg","Neg",AY548*VLOOKUP($D548,$D$1422:AZ$1445,COLUMNS($D548:AZ548),FALSE))</f>
        <v>33.67098444214588</v>
      </c>
      <c r="BA548" s="311">
        <f>IF(AZ548="Neg","Neg",AZ548*VLOOKUP($D548,$D$1422:BA$1445,COLUMNS($D548:BA548),FALSE))</f>
        <v>35.095043933076681</v>
      </c>
      <c r="BB548" s="311">
        <f>IF(BA548="Neg","Neg",BA548*VLOOKUP($D548,$D$1422:BB$1445,COLUMNS($D548:BB548),FALSE))</f>
        <v>36.477349673167744</v>
      </c>
      <c r="BC548" s="311">
        <f>IF(BB548="Neg","Neg",BB548*VLOOKUP($D548,$D$1422:BC$1445,COLUMNS($D548:BC548),FALSE))</f>
        <v>38.012474807792771</v>
      </c>
    </row>
    <row r="549" spans="1:55">
      <c r="A549" s="304"/>
      <c r="B549" s="135" t="s">
        <v>1026</v>
      </c>
      <c r="C549" s="309" t="s">
        <v>615</v>
      </c>
      <c r="D549" s="166" t="s">
        <v>791</v>
      </c>
      <c r="E549" s="168"/>
      <c r="F549" s="168"/>
      <c r="G549" s="168"/>
      <c r="H549" s="168"/>
      <c r="I549" s="168"/>
      <c r="J549" s="168"/>
      <c r="K549" s="168"/>
      <c r="L549" s="168"/>
      <c r="M549" s="168"/>
      <c r="N549" s="310"/>
      <c r="O549" s="310"/>
      <c r="P549" s="310"/>
      <c r="Q549" s="310"/>
      <c r="R549" s="310"/>
      <c r="S549" s="310"/>
      <c r="T549" s="310"/>
      <c r="U549" s="310"/>
      <c r="V549" s="310"/>
      <c r="W549" s="310"/>
      <c r="X549" s="310"/>
      <c r="Y549" s="310"/>
      <c r="Z549" s="310"/>
      <c r="AA549" s="310"/>
      <c r="AB549" s="310"/>
      <c r="AC549" s="310"/>
      <c r="AD549" s="310"/>
      <c r="AE549" s="310"/>
      <c r="AF549" s="310"/>
      <c r="AG549" s="310"/>
      <c r="AH549" s="316"/>
      <c r="AI549" s="316"/>
      <c r="AJ549" s="316"/>
      <c r="AK549" s="316"/>
      <c r="AL549" s="316"/>
      <c r="AM549" s="318"/>
      <c r="AN549" s="310">
        <v>130</v>
      </c>
      <c r="AO549" s="310">
        <v>200</v>
      </c>
      <c r="AP549" s="310">
        <v>200</v>
      </c>
      <c r="AQ549" s="311">
        <f>IF(AP549="Neg","Neg",AP549*VLOOKUP($D549,$D$1422:$AY$1445,COLUMNS($D549:AQ549),FALSE))</f>
        <v>200.48931530513227</v>
      </c>
      <c r="AR549" s="311">
        <f>IF(AQ549="Neg","Neg",AQ549*VLOOKUP($D549,$D$1422:$AY$1445,COLUMNS($D549:AR549),FALSE))</f>
        <v>200.41493831241533</v>
      </c>
      <c r="AS549" s="311">
        <f>IF(AR549="Neg","Neg",AR549*VLOOKUP($D549,$D$1422:$AY$1445,COLUMNS($D549:AS549),FALSE))</f>
        <v>209.92239733842328</v>
      </c>
      <c r="AT549" s="311">
        <f>IF(AS549="Neg","Neg",AS549*VLOOKUP($D549,$D$1422:$AY$1445,COLUMNS($D549:AT549),FALSE))</f>
        <v>217.14562961857126</v>
      </c>
      <c r="AU549" s="311">
        <f>IF(AT549="Neg","Neg",AT549*VLOOKUP($D549,$D$1422:$AY$1445,COLUMNS($D549:AU549),FALSE))</f>
        <v>223.77917764104964</v>
      </c>
      <c r="AV549" s="311">
        <f>IF(AU549="Neg","Neg",AU549*VLOOKUP($D549,$D$1422:$AY$1445,COLUMNS($D549:AV549),FALSE))</f>
        <v>234.08105759285121</v>
      </c>
      <c r="AW549" s="311">
        <f>IF(AV549="Neg","Neg",AV549*VLOOKUP($D549,$D$1422:$AY$1445,COLUMNS($D549:AW549),FALSE))</f>
        <v>244.17940050544357</v>
      </c>
      <c r="AX549" s="311">
        <f>IF(AW549="Neg","Neg",AW549*VLOOKUP($D549,$D$1422:$AY$1445,COLUMNS($D549:AX549),FALSE))</f>
        <v>250.00346559464262</v>
      </c>
      <c r="AY549" s="311">
        <f>IF(AX549="Neg","Neg",AX549*VLOOKUP($D549,$D$1422:$AY$1445,COLUMNS($D549:AY549),FALSE))</f>
        <v>258.95909531984762</v>
      </c>
      <c r="AZ549" s="311">
        <f>IF(AY549="Neg","Neg",AY549*VLOOKUP($D549,$D$1422:AZ$1445,COLUMNS($D549:AZ549),FALSE))</f>
        <v>269.36787553716704</v>
      </c>
      <c r="BA549" s="311">
        <f>IF(AZ549="Neg","Neg",AZ549*VLOOKUP($D549,$D$1422:BA$1445,COLUMNS($D549:BA549),FALSE))</f>
        <v>280.76035146461345</v>
      </c>
      <c r="BB549" s="311">
        <f>IF(BA549="Neg","Neg",BA549*VLOOKUP($D549,$D$1422:BB$1445,COLUMNS($D549:BB549),FALSE))</f>
        <v>291.81879738534195</v>
      </c>
      <c r="BC549" s="311">
        <f>IF(BB549="Neg","Neg",BB549*VLOOKUP($D549,$D$1422:BC$1445,COLUMNS($D549:BC549),FALSE))</f>
        <v>304.09979846234216</v>
      </c>
    </row>
    <row r="550" spans="1:55">
      <c r="A550" s="304"/>
      <c r="B550" s="135" t="s">
        <v>1026</v>
      </c>
      <c r="C550" s="309" t="s">
        <v>616</v>
      </c>
      <c r="D550" s="166" t="s">
        <v>990</v>
      </c>
      <c r="E550" s="168"/>
      <c r="F550" s="168"/>
      <c r="G550" s="168"/>
      <c r="H550" s="168"/>
      <c r="I550" s="168"/>
      <c r="J550" s="168"/>
      <c r="K550" s="168"/>
      <c r="L550" s="168"/>
      <c r="M550" s="168"/>
      <c r="N550" s="310"/>
      <c r="O550" s="310"/>
      <c r="P550" s="310"/>
      <c r="Q550" s="310"/>
      <c r="R550" s="310"/>
      <c r="S550" s="310"/>
      <c r="T550" s="310"/>
      <c r="U550" s="310"/>
      <c r="V550" s="310"/>
      <c r="W550" s="310"/>
      <c r="X550" s="310"/>
      <c r="Y550" s="310"/>
      <c r="Z550" s="310"/>
      <c r="AA550" s="310"/>
      <c r="AB550" s="310"/>
      <c r="AC550" s="310"/>
      <c r="AD550" s="310"/>
      <c r="AE550" s="310"/>
      <c r="AF550" s="310"/>
      <c r="AG550" s="310"/>
      <c r="AH550" s="316"/>
      <c r="AI550" s="316"/>
      <c r="AJ550" s="316"/>
      <c r="AK550" s="316"/>
      <c r="AL550" s="316"/>
      <c r="AM550" s="318"/>
      <c r="AN550" s="310">
        <v>40</v>
      </c>
      <c r="AO550" s="310">
        <v>70</v>
      </c>
      <c r="AP550" s="310">
        <v>70</v>
      </c>
      <c r="AQ550" s="311">
        <f>IF(AP550="Neg","Neg",AP550*VLOOKUP($D550,$D$1422:$AY$1445,COLUMNS($D550:AQ550),FALSE))</f>
        <v>70.171260356796296</v>
      </c>
      <c r="AR550" s="311">
        <f>IF(AQ550="Neg","Neg",AQ550*VLOOKUP($D550,$D$1422:$AY$1445,COLUMNS($D550:AR550),FALSE))</f>
        <v>70.145228409345364</v>
      </c>
      <c r="AS550" s="311">
        <f>IF(AR550="Neg","Neg",AR550*VLOOKUP($D550,$D$1422:$AY$1445,COLUMNS($D550:AS550),FALSE))</f>
        <v>73.472839068448138</v>
      </c>
      <c r="AT550" s="311">
        <f>IF(AS550="Neg","Neg",AS550*VLOOKUP($D550,$D$1422:$AY$1445,COLUMNS($D550:AT550),FALSE))</f>
        <v>76.000970366499942</v>
      </c>
      <c r="AU550" s="311">
        <f>IF(AT550="Neg","Neg",AT550*VLOOKUP($D550,$D$1422:$AY$1445,COLUMNS($D550:AU550),FALSE))</f>
        <v>78.322712174367382</v>
      </c>
      <c r="AV550" s="311">
        <f>IF(AU550="Neg","Neg",AU550*VLOOKUP($D550,$D$1422:$AY$1445,COLUMNS($D550:AV550),FALSE))</f>
        <v>81.928370157497923</v>
      </c>
      <c r="AW550" s="311">
        <f>IF(AV550="Neg","Neg",AV550*VLOOKUP($D550,$D$1422:$AY$1445,COLUMNS($D550:AW550),FALSE))</f>
        <v>85.462790176905244</v>
      </c>
      <c r="AX550" s="311">
        <f>IF(AW550="Neg","Neg",AW550*VLOOKUP($D550,$D$1422:$AY$1445,COLUMNS($D550:AX550),FALSE))</f>
        <v>87.50121295812491</v>
      </c>
      <c r="AY550" s="311">
        <f>IF(AX550="Neg","Neg",AX550*VLOOKUP($D550,$D$1422:$AY$1445,COLUMNS($D550:AY550),FALSE))</f>
        <v>90.635683361946647</v>
      </c>
      <c r="AZ550" s="311">
        <f>IF(AY550="Neg","Neg",AY550*VLOOKUP($D550,$D$1422:AZ$1445,COLUMNS($D550:AZ550),FALSE))</f>
        <v>94.278756438008443</v>
      </c>
      <c r="BA550" s="311">
        <f>IF(AZ550="Neg","Neg",AZ550*VLOOKUP($D550,$D$1422:BA$1445,COLUMNS($D550:BA550),FALSE))</f>
        <v>98.266123012614699</v>
      </c>
      <c r="BB550" s="311">
        <f>IF(BA550="Neg","Neg",BA550*VLOOKUP($D550,$D$1422:BB$1445,COLUMNS($D550:BB550),FALSE))</f>
        <v>102.13657908486968</v>
      </c>
      <c r="BC550" s="311">
        <f>IF(BB550="Neg","Neg",BB550*VLOOKUP($D550,$D$1422:BC$1445,COLUMNS($D550:BC550),FALSE))</f>
        <v>106.43492946181975</v>
      </c>
    </row>
    <row r="551" spans="1:55">
      <c r="A551" s="304"/>
      <c r="B551" s="135" t="s">
        <v>1026</v>
      </c>
      <c r="C551" s="309" t="s">
        <v>582</v>
      </c>
      <c r="D551" s="166" t="s">
        <v>988</v>
      </c>
      <c r="E551" s="168"/>
      <c r="F551" s="168"/>
      <c r="G551" s="168"/>
      <c r="H551" s="168"/>
      <c r="I551" s="168"/>
      <c r="J551" s="168"/>
      <c r="K551" s="168"/>
      <c r="L551" s="168"/>
      <c r="M551" s="168"/>
      <c r="N551" s="310"/>
      <c r="O551" s="310"/>
      <c r="P551" s="310"/>
      <c r="Q551" s="310"/>
      <c r="R551" s="310"/>
      <c r="S551" s="310"/>
      <c r="T551" s="310"/>
      <c r="U551" s="310"/>
      <c r="V551" s="310"/>
      <c r="W551" s="310"/>
      <c r="X551" s="310"/>
      <c r="Y551" s="310"/>
      <c r="Z551" s="310"/>
      <c r="AA551" s="310"/>
      <c r="AB551" s="310"/>
      <c r="AC551" s="310"/>
      <c r="AD551" s="310"/>
      <c r="AE551" s="310"/>
      <c r="AF551" s="310"/>
      <c r="AG551" s="310"/>
      <c r="AH551" s="316"/>
      <c r="AI551" s="316"/>
      <c r="AJ551" s="316"/>
      <c r="AK551" s="316"/>
      <c r="AL551" s="316"/>
      <c r="AM551" s="318"/>
      <c r="AN551" s="310">
        <v>10</v>
      </c>
      <c r="AO551" s="310">
        <v>45</v>
      </c>
      <c r="AP551" s="310">
        <v>40</v>
      </c>
      <c r="AQ551" s="311">
        <f>IF(AP551="Neg","Neg",AP551*VLOOKUP($D551,$D$1422:$AY$1445,COLUMNS($D551:AQ551),FALSE))</f>
        <v>40.097863061026459</v>
      </c>
      <c r="AR551" s="311">
        <f>IF(AQ551="Neg","Neg",AQ551*VLOOKUP($D551,$D$1422:$AY$1445,COLUMNS($D551:AR551),FALSE))</f>
        <v>40.08298766248307</v>
      </c>
      <c r="AS551" s="311">
        <f>IF(AR551="Neg","Neg",AR551*VLOOKUP($D551,$D$1422:$AY$1445,COLUMNS($D551:AS551),FALSE))</f>
        <v>41.984479467684658</v>
      </c>
      <c r="AT551" s="311">
        <f>IF(AS551="Neg","Neg",AS551*VLOOKUP($D551,$D$1422:$AY$1445,COLUMNS($D551:AT551),FALSE))</f>
        <v>43.42912592371426</v>
      </c>
      <c r="AU551" s="311">
        <f>IF(AT551="Neg","Neg",AT551*VLOOKUP($D551,$D$1422:$AY$1445,COLUMNS($D551:AU551),FALSE))</f>
        <v>44.755835528209936</v>
      </c>
      <c r="AV551" s="311">
        <f>IF(AU551="Neg","Neg",AU551*VLOOKUP($D551,$D$1422:$AY$1445,COLUMNS($D551:AV551),FALSE))</f>
        <v>46.816211518570249</v>
      </c>
      <c r="AW551" s="311">
        <f>IF(AV551="Neg","Neg",AV551*VLOOKUP($D551,$D$1422:$AY$1445,COLUMNS($D551:AW551),FALSE))</f>
        <v>48.835880101088719</v>
      </c>
      <c r="AX551" s="311">
        <f>IF(AW551="Neg","Neg",AW551*VLOOKUP($D551,$D$1422:$AY$1445,COLUMNS($D551:AX551),FALSE))</f>
        <v>50.000693118928531</v>
      </c>
      <c r="AY551" s="311">
        <f>IF(AX551="Neg","Neg",AX551*VLOOKUP($D551,$D$1422:$AY$1445,COLUMNS($D551:AY551),FALSE))</f>
        <v>51.791819063969527</v>
      </c>
      <c r="AZ551" s="311">
        <f>IF(AY551="Neg","Neg",AY551*VLOOKUP($D551,$D$1422:AZ$1445,COLUMNS($D551:AZ551),FALSE))</f>
        <v>53.873575107433417</v>
      </c>
      <c r="BA551" s="311">
        <f>IF(AZ551="Neg","Neg",AZ551*VLOOKUP($D551,$D$1422:BA$1445,COLUMNS($D551:BA551),FALSE))</f>
        <v>56.152070292922708</v>
      </c>
      <c r="BB551" s="311">
        <f>IF(BA551="Neg","Neg",BA551*VLOOKUP($D551,$D$1422:BB$1445,COLUMNS($D551:BB551),FALSE))</f>
        <v>58.363759477068413</v>
      </c>
      <c r="BC551" s="311">
        <f>IF(BB551="Neg","Neg",BB551*VLOOKUP($D551,$D$1422:BC$1445,COLUMNS($D551:BC551),FALSE))</f>
        <v>60.819959692468451</v>
      </c>
    </row>
    <row r="552" spans="1:55">
      <c r="A552" s="304"/>
      <c r="B552" s="135" t="s">
        <v>1026</v>
      </c>
      <c r="C552" s="309" t="s">
        <v>931</v>
      </c>
      <c r="D552" s="166" t="s">
        <v>268</v>
      </c>
      <c r="E552" s="168"/>
      <c r="F552" s="168"/>
      <c r="G552" s="168"/>
      <c r="H552" s="168"/>
      <c r="I552" s="168"/>
      <c r="J552" s="168"/>
      <c r="K552" s="168"/>
      <c r="L552" s="168"/>
      <c r="M552" s="168"/>
      <c r="N552" s="310"/>
      <c r="O552" s="310"/>
      <c r="P552" s="310"/>
      <c r="Q552" s="310"/>
      <c r="R552" s="310"/>
      <c r="S552" s="310"/>
      <c r="T552" s="310"/>
      <c r="U552" s="310"/>
      <c r="V552" s="310"/>
      <c r="W552" s="310"/>
      <c r="X552" s="310"/>
      <c r="Y552" s="310"/>
      <c r="Z552" s="310"/>
      <c r="AA552" s="310"/>
      <c r="AB552" s="310"/>
      <c r="AC552" s="310"/>
      <c r="AD552" s="310"/>
      <c r="AE552" s="310"/>
      <c r="AF552" s="310"/>
      <c r="AG552" s="310"/>
      <c r="AH552" s="316"/>
      <c r="AI552" s="316"/>
      <c r="AJ552" s="316"/>
      <c r="AK552" s="316"/>
      <c r="AL552" s="316"/>
      <c r="AM552" s="318"/>
      <c r="AN552" s="310">
        <v>-20</v>
      </c>
      <c r="AO552" s="310">
        <v>-60</v>
      </c>
      <c r="AP552" s="310">
        <v>-130</v>
      </c>
      <c r="AQ552" s="311">
        <f>IF(AP552="Neg","Neg",AP552*VLOOKUP($D552,$D$1422:$AY$1445,COLUMNS($D552:AQ552),FALSE))</f>
        <v>-130.31805494833597</v>
      </c>
      <c r="AR552" s="311">
        <f>IF(AQ552="Neg","Neg",AQ552*VLOOKUP($D552,$D$1422:$AY$1445,COLUMNS($D552:AR552),FALSE))</f>
        <v>-130.26970990306998</v>
      </c>
      <c r="AS552" s="311">
        <f>IF(AR552="Neg","Neg",AR552*VLOOKUP($D552,$D$1422:$AY$1445,COLUMNS($D552:AS552),FALSE))</f>
        <v>-136.44955826997514</v>
      </c>
      <c r="AT552" s="311">
        <f>IF(AS552="Neg","Neg",AS552*VLOOKUP($D552,$D$1422:$AY$1445,COLUMNS($D552:AT552),FALSE))</f>
        <v>-141.14465925207134</v>
      </c>
      <c r="AU552" s="311">
        <f>IF(AT552="Neg","Neg",AT552*VLOOKUP($D552,$D$1422:$AY$1445,COLUMNS($D552:AU552),FALSE))</f>
        <v>-145.45646546668229</v>
      </c>
      <c r="AV552" s="311">
        <f>IF(AU552="Neg","Neg",AU552*VLOOKUP($D552,$D$1422:$AY$1445,COLUMNS($D552:AV552),FALSE))</f>
        <v>-152.1526874353533</v>
      </c>
      <c r="AW552" s="311">
        <f>IF(AV552="Neg","Neg",AV552*VLOOKUP($D552,$D$1422:$AY$1445,COLUMNS($D552:AW552),FALSE))</f>
        <v>-158.71661032853834</v>
      </c>
      <c r="AX552" s="311">
        <f>IF(AW552="Neg","Neg",AW552*VLOOKUP($D552,$D$1422:$AY$1445,COLUMNS($D552:AX552),FALSE))</f>
        <v>-162.50225263651771</v>
      </c>
      <c r="AY552" s="311">
        <f>IF(AX552="Neg","Neg",AX552*VLOOKUP($D552,$D$1422:$AY$1445,COLUMNS($D552:AY552),FALSE))</f>
        <v>-168.32341195790093</v>
      </c>
      <c r="AZ552" s="311">
        <f>IF(AY552="Neg","Neg",AY552*VLOOKUP($D552,$D$1422:AZ$1445,COLUMNS($D552:AZ552),FALSE))</f>
        <v>-175.08911909915855</v>
      </c>
      <c r="BA552" s="311">
        <f>IF(AZ552="Neg","Neg",AZ552*VLOOKUP($D552,$D$1422:BA$1445,COLUMNS($D552:BA552),FALSE))</f>
        <v>-182.49422845199874</v>
      </c>
      <c r="BB552" s="311">
        <f>IF(BA552="Neg","Neg",BA552*VLOOKUP($D552,$D$1422:BB$1445,COLUMNS($D552:BB552),FALSE))</f>
        <v>-189.68221830047227</v>
      </c>
      <c r="BC552" s="311">
        <f>IF(BB552="Neg","Neg",BB552*VLOOKUP($D552,$D$1422:BC$1445,COLUMNS($D552:BC552),FALSE))</f>
        <v>-197.6648690005224</v>
      </c>
    </row>
    <row r="553" spans="1:55">
      <c r="A553" s="304"/>
      <c r="B553" s="135" t="s">
        <v>1026</v>
      </c>
      <c r="C553" s="309" t="s">
        <v>617</v>
      </c>
      <c r="D553" s="166" t="s">
        <v>762</v>
      </c>
      <c r="E553" s="168"/>
      <c r="F553" s="168"/>
      <c r="G553" s="168"/>
      <c r="H553" s="168"/>
      <c r="I553" s="168"/>
      <c r="J553" s="168"/>
      <c r="K553" s="168"/>
      <c r="L553" s="168"/>
      <c r="M553" s="168"/>
      <c r="N553" s="310"/>
      <c r="O553" s="310"/>
      <c r="P553" s="310"/>
      <c r="Q553" s="310"/>
      <c r="R553" s="310"/>
      <c r="S553" s="310"/>
      <c r="T553" s="310"/>
      <c r="U553" s="310"/>
      <c r="V553" s="310"/>
      <c r="W553" s="310"/>
      <c r="X553" s="310"/>
      <c r="Y553" s="310"/>
      <c r="Z553" s="310"/>
      <c r="AA553" s="310"/>
      <c r="AB553" s="310"/>
      <c r="AC553" s="310"/>
      <c r="AD553" s="310"/>
      <c r="AE553" s="310"/>
      <c r="AF553" s="310"/>
      <c r="AG553" s="310"/>
      <c r="AH553" s="316"/>
      <c r="AI553" s="316"/>
      <c r="AJ553" s="316"/>
      <c r="AK553" s="316"/>
      <c r="AL553" s="316"/>
      <c r="AM553" s="318"/>
      <c r="AN553" s="310">
        <v>1100</v>
      </c>
      <c r="AO553" s="310">
        <v>210</v>
      </c>
      <c r="AP553" s="310">
        <v>170</v>
      </c>
      <c r="AQ553" s="311">
        <f>IF(AP553="Neg","Neg",AP553*VLOOKUP($D553,$D$1422:$AY$1445,COLUMNS($D553:AQ553),FALSE))</f>
        <v>170.41591800936243</v>
      </c>
      <c r="AR553" s="311">
        <f>IF(AQ553="Neg","Neg",AQ553*VLOOKUP($D553,$D$1422:$AY$1445,COLUMNS($D553:AR553),FALSE))</f>
        <v>170.35269756555303</v>
      </c>
      <c r="AS553" s="311">
        <f>IF(AR553="Neg","Neg",AR553*VLOOKUP($D553,$D$1422:$AY$1445,COLUMNS($D553:AS553),FALSE))</f>
        <v>178.43403773765976</v>
      </c>
      <c r="AT553" s="311">
        <f>IF(AS553="Neg","Neg",AS553*VLOOKUP($D553,$D$1422:$AY$1445,COLUMNS($D553:AT553),FALSE))</f>
        <v>184.57378517578556</v>
      </c>
      <c r="AU553" s="311">
        <f>IF(AT553="Neg","Neg",AT553*VLOOKUP($D553,$D$1422:$AY$1445,COLUMNS($D553:AU553),FALSE))</f>
        <v>190.21230099489219</v>
      </c>
      <c r="AV553" s="311">
        <f>IF(AU553="Neg","Neg",AU553*VLOOKUP($D553,$D$1422:$AY$1445,COLUMNS($D553:AV553),FALSE))</f>
        <v>198.96889895392351</v>
      </c>
      <c r="AW553" s="311">
        <f>IF(AV553="Neg","Neg",AV553*VLOOKUP($D553,$D$1422:$AY$1445,COLUMNS($D553:AW553),FALSE))</f>
        <v>207.552490429627</v>
      </c>
      <c r="AX553" s="311">
        <f>IF(AW553="Neg","Neg",AW553*VLOOKUP($D553,$D$1422:$AY$1445,COLUMNS($D553:AX553),FALSE))</f>
        <v>212.50294575544618</v>
      </c>
      <c r="AY553" s="311">
        <f>IF(AX553="Neg","Neg",AX553*VLOOKUP($D553,$D$1422:$AY$1445,COLUMNS($D553:AY553),FALSE))</f>
        <v>220.11523102187041</v>
      </c>
      <c r="AZ553" s="311">
        <f>IF(AY553="Neg","Neg",AY553*VLOOKUP($D553,$D$1422:AZ$1445,COLUMNS($D553:AZ553),FALSE))</f>
        <v>228.96269420659192</v>
      </c>
      <c r="BA553" s="311">
        <f>IF(AZ553="Neg","Neg",AZ553*VLOOKUP($D553,$D$1422:BA$1445,COLUMNS($D553:BA553),FALSE))</f>
        <v>238.64629874492138</v>
      </c>
      <c r="BB553" s="311">
        <f>IF(BA553="Neg","Neg",BA553*VLOOKUP($D553,$D$1422:BB$1445,COLUMNS($D553:BB553),FALSE))</f>
        <v>248.0459777775406</v>
      </c>
      <c r="BC553" s="311">
        <f>IF(BB553="Neg","Neg",BB553*VLOOKUP($D553,$D$1422:BC$1445,COLUMNS($D553:BC553),FALSE))</f>
        <v>258.48482869299073</v>
      </c>
    </row>
    <row r="554" spans="1:55">
      <c r="A554" s="304"/>
      <c r="B554" s="135" t="s">
        <v>1026</v>
      </c>
      <c r="C554" s="309" t="s">
        <v>802</v>
      </c>
      <c r="D554" s="166" t="s">
        <v>780</v>
      </c>
      <c r="E554" s="168"/>
      <c r="F554" s="168"/>
      <c r="G554" s="168"/>
      <c r="H554" s="168"/>
      <c r="I554" s="168"/>
      <c r="J554" s="168"/>
      <c r="K554" s="168"/>
      <c r="L554" s="168"/>
      <c r="M554" s="168"/>
      <c r="N554" s="310"/>
      <c r="O554" s="310"/>
      <c r="P554" s="310"/>
      <c r="Q554" s="310"/>
      <c r="R554" s="310"/>
      <c r="S554" s="310"/>
      <c r="T554" s="310"/>
      <c r="U554" s="310"/>
      <c r="V554" s="310"/>
      <c r="W554" s="310"/>
      <c r="X554" s="310"/>
      <c r="Y554" s="310"/>
      <c r="Z554" s="310"/>
      <c r="AA554" s="310"/>
      <c r="AB554" s="310"/>
      <c r="AC554" s="310"/>
      <c r="AD554" s="310"/>
      <c r="AE554" s="310"/>
      <c r="AF554" s="310"/>
      <c r="AG554" s="310"/>
      <c r="AH554" s="316"/>
      <c r="AI554" s="316"/>
      <c r="AJ554" s="316"/>
      <c r="AK554" s="316"/>
      <c r="AL554" s="316"/>
      <c r="AM554" s="318"/>
      <c r="AN554" s="310">
        <v>-20</v>
      </c>
      <c r="AO554" s="310">
        <v>-20</v>
      </c>
      <c r="AP554" s="310">
        <v>-20</v>
      </c>
      <c r="AQ554" s="311">
        <f>IF(AP554="Neg","Neg",AP554*VLOOKUP($D554,$D$1422:$AY$1445,COLUMNS($D554:AQ554),FALSE))</f>
        <v>-20.048931530513229</v>
      </c>
      <c r="AR554" s="311">
        <f>IF(AQ554="Neg","Neg",AQ554*VLOOKUP($D554,$D$1422:$AY$1445,COLUMNS($D554:AR554),FALSE))</f>
        <v>-20.041493831241535</v>
      </c>
      <c r="AS554" s="311">
        <f>IF(AR554="Neg","Neg",AR554*VLOOKUP($D554,$D$1422:$AY$1445,COLUMNS($D554:AS554),FALSE))</f>
        <v>-20.992239733842329</v>
      </c>
      <c r="AT554" s="311">
        <f>IF(AS554="Neg","Neg",AS554*VLOOKUP($D554,$D$1422:$AY$1445,COLUMNS($D554:AT554),FALSE))</f>
        <v>-21.71456296185713</v>
      </c>
      <c r="AU554" s="311">
        <f>IF(AT554="Neg","Neg",AT554*VLOOKUP($D554,$D$1422:$AY$1445,COLUMNS($D554:AU554),FALSE))</f>
        <v>-22.377917764104968</v>
      </c>
      <c r="AV554" s="311">
        <f>IF(AU554="Neg","Neg",AU554*VLOOKUP($D554,$D$1422:$AY$1445,COLUMNS($D554:AV554),FALSE))</f>
        <v>-23.408105759285124</v>
      </c>
      <c r="AW554" s="311">
        <f>IF(AV554="Neg","Neg",AV554*VLOOKUP($D554,$D$1422:$AY$1445,COLUMNS($D554:AW554),FALSE))</f>
        <v>-24.41794005054436</v>
      </c>
      <c r="AX554" s="311">
        <f>IF(AW554="Neg","Neg",AW554*VLOOKUP($D554,$D$1422:$AY$1445,COLUMNS($D554:AX554),FALSE))</f>
        <v>-25.000346559464266</v>
      </c>
      <c r="AY554" s="311">
        <f>IF(AX554="Neg","Neg",AX554*VLOOKUP($D554,$D$1422:$AY$1445,COLUMNS($D554:AY554),FALSE))</f>
        <v>-25.895909531984763</v>
      </c>
      <c r="AZ554" s="311">
        <f>IF(AY554="Neg","Neg",AY554*VLOOKUP($D554,$D$1422:AZ$1445,COLUMNS($D554:AZ554),FALSE))</f>
        <v>-26.936787553716709</v>
      </c>
      <c r="BA554" s="311">
        <f>IF(AZ554="Neg","Neg",AZ554*VLOOKUP($D554,$D$1422:BA$1445,COLUMNS($D554:BA554),FALSE))</f>
        <v>-28.076035146461354</v>
      </c>
      <c r="BB554" s="311">
        <f>IF(BA554="Neg","Neg",BA554*VLOOKUP($D554,$D$1422:BB$1445,COLUMNS($D554:BB554),FALSE))</f>
        <v>-29.181879738534207</v>
      </c>
      <c r="BC554" s="311">
        <f>IF(BB554="Neg","Neg",BB554*VLOOKUP($D554,$D$1422:BC$1445,COLUMNS($D554:BC554),FALSE))</f>
        <v>-30.409979846234226</v>
      </c>
    </row>
    <row r="555" spans="1:55">
      <c r="A555" s="304"/>
      <c r="B555" s="135" t="s">
        <v>1026</v>
      </c>
      <c r="C555" s="309" t="s">
        <v>932</v>
      </c>
      <c r="D555" s="166" t="s">
        <v>269</v>
      </c>
      <c r="E555" s="168"/>
      <c r="F555" s="168"/>
      <c r="G555" s="168"/>
      <c r="H555" s="168"/>
      <c r="I555" s="168"/>
      <c r="J555" s="168"/>
      <c r="K555" s="168"/>
      <c r="L555" s="168"/>
      <c r="M555" s="168"/>
      <c r="N555" s="310"/>
      <c r="O555" s="310"/>
      <c r="P555" s="310"/>
      <c r="Q555" s="310"/>
      <c r="R555" s="310"/>
      <c r="S555" s="310"/>
      <c r="T555" s="310"/>
      <c r="U555" s="310"/>
      <c r="V555" s="310"/>
      <c r="W555" s="310"/>
      <c r="X555" s="310"/>
      <c r="Y555" s="310"/>
      <c r="Z555" s="310"/>
      <c r="AA555" s="310"/>
      <c r="AB555" s="310"/>
      <c r="AC555" s="310"/>
      <c r="AD555" s="310"/>
      <c r="AE555" s="310"/>
      <c r="AF555" s="310"/>
      <c r="AG555" s="310"/>
      <c r="AH555" s="316"/>
      <c r="AI555" s="316"/>
      <c r="AJ555" s="316"/>
      <c r="AK555" s="316"/>
      <c r="AL555" s="316"/>
      <c r="AM555" s="318"/>
      <c r="AN555" s="310">
        <v>-10</v>
      </c>
      <c r="AO555" s="310">
        <v>-10</v>
      </c>
      <c r="AP555" s="310">
        <v>-10</v>
      </c>
      <c r="AQ555" s="311">
        <f>IF(AP555="Neg","Neg",AP555*VLOOKUP($D555,$D$1422:$AY$1445,COLUMNS($D555:AQ555),FALSE))</f>
        <v>-10.024465765256615</v>
      </c>
      <c r="AR555" s="311">
        <f>IF(AQ555="Neg","Neg",AQ555*VLOOKUP($D555,$D$1422:$AY$1445,COLUMNS($D555:AR555),FALSE))</f>
        <v>-10.020746915620768</v>
      </c>
      <c r="AS555" s="311">
        <f>IF(AR555="Neg","Neg",AR555*VLOOKUP($D555,$D$1422:$AY$1445,COLUMNS($D555:AS555),FALSE))</f>
        <v>-10.496119866921164</v>
      </c>
      <c r="AT555" s="311">
        <f>IF(AS555="Neg","Neg",AS555*VLOOKUP($D555,$D$1422:$AY$1445,COLUMNS($D555:AT555),FALSE))</f>
        <v>-10.857281480928565</v>
      </c>
      <c r="AU555" s="311">
        <f>IF(AT555="Neg","Neg",AT555*VLOOKUP($D555,$D$1422:$AY$1445,COLUMNS($D555:AU555),FALSE))</f>
        <v>-11.188958882052484</v>
      </c>
      <c r="AV555" s="311">
        <f>IF(AU555="Neg","Neg",AU555*VLOOKUP($D555,$D$1422:$AY$1445,COLUMNS($D555:AV555),FALSE))</f>
        <v>-11.704052879642562</v>
      </c>
      <c r="AW555" s="311">
        <f>IF(AV555="Neg","Neg",AV555*VLOOKUP($D555,$D$1422:$AY$1445,COLUMNS($D555:AW555),FALSE))</f>
        <v>-12.20897002527218</v>
      </c>
      <c r="AX555" s="311">
        <f>IF(AW555="Neg","Neg",AW555*VLOOKUP($D555,$D$1422:$AY$1445,COLUMNS($D555:AX555),FALSE))</f>
        <v>-12.500173279732133</v>
      </c>
      <c r="AY555" s="311">
        <f>IF(AX555="Neg","Neg",AX555*VLOOKUP($D555,$D$1422:$AY$1445,COLUMNS($D555:AY555),FALSE))</f>
        <v>-12.947954765992382</v>
      </c>
      <c r="AZ555" s="311">
        <f>IF(AY555="Neg","Neg",AY555*VLOOKUP($D555,$D$1422:AZ$1445,COLUMNS($D555:AZ555),FALSE))</f>
        <v>-13.468393776858354</v>
      </c>
      <c r="BA555" s="311">
        <f>IF(AZ555="Neg","Neg",AZ555*VLOOKUP($D555,$D$1422:BA$1445,COLUMNS($D555:BA555),FALSE))</f>
        <v>-14.038017573230677</v>
      </c>
      <c r="BB555" s="311">
        <f>IF(BA555="Neg","Neg",BA555*VLOOKUP($D555,$D$1422:BB$1445,COLUMNS($D555:BB555),FALSE))</f>
        <v>-14.590939869267103</v>
      </c>
      <c r="BC555" s="311">
        <f>IF(BB555="Neg","Neg",BB555*VLOOKUP($D555,$D$1422:BC$1445,COLUMNS($D555:BC555),FALSE))</f>
        <v>-15.204989923117113</v>
      </c>
    </row>
    <row r="556" spans="1:55">
      <c r="A556" s="304"/>
      <c r="B556" s="135" t="s">
        <v>1026</v>
      </c>
      <c r="C556" s="309" t="s">
        <v>803</v>
      </c>
      <c r="D556" s="166" t="s">
        <v>990</v>
      </c>
      <c r="E556" s="168"/>
      <c r="F556" s="168"/>
      <c r="G556" s="168"/>
      <c r="H556" s="168"/>
      <c r="I556" s="168"/>
      <c r="J556" s="168"/>
      <c r="K556" s="168"/>
      <c r="L556" s="168"/>
      <c r="M556" s="168"/>
      <c r="N556" s="310"/>
      <c r="O556" s="310"/>
      <c r="P556" s="310"/>
      <c r="Q556" s="310"/>
      <c r="R556" s="310"/>
      <c r="S556" s="310"/>
      <c r="T556" s="310"/>
      <c r="U556" s="310"/>
      <c r="V556" s="310"/>
      <c r="W556" s="310"/>
      <c r="X556" s="310"/>
      <c r="Y556" s="310"/>
      <c r="Z556" s="310"/>
      <c r="AA556" s="310"/>
      <c r="AB556" s="310"/>
      <c r="AC556" s="310"/>
      <c r="AD556" s="310"/>
      <c r="AE556" s="310"/>
      <c r="AF556" s="310"/>
      <c r="AG556" s="310"/>
      <c r="AH556" s="316"/>
      <c r="AI556" s="316"/>
      <c r="AJ556" s="316"/>
      <c r="AK556" s="316"/>
      <c r="AL556" s="316"/>
      <c r="AM556" s="318"/>
      <c r="AN556" s="310">
        <v>-235</v>
      </c>
      <c r="AO556" s="310">
        <v>0</v>
      </c>
      <c r="AP556" s="310">
        <v>10</v>
      </c>
      <c r="AQ556" s="311">
        <f>IF(AP556="Neg","Neg",AP556*VLOOKUP($D556,$D$1422:$AY$1445,COLUMNS($D556:AQ556),FALSE))</f>
        <v>10.024465765256615</v>
      </c>
      <c r="AR556" s="311">
        <f>IF(AQ556="Neg","Neg",AQ556*VLOOKUP($D556,$D$1422:$AY$1445,COLUMNS($D556:AR556),FALSE))</f>
        <v>10.020746915620768</v>
      </c>
      <c r="AS556" s="311">
        <f>IF(AR556="Neg","Neg",AR556*VLOOKUP($D556,$D$1422:$AY$1445,COLUMNS($D556:AS556),FALSE))</f>
        <v>10.496119866921164</v>
      </c>
      <c r="AT556" s="311">
        <f>IF(AS556="Neg","Neg",AS556*VLOOKUP($D556,$D$1422:$AY$1445,COLUMNS($D556:AT556),FALSE))</f>
        <v>10.857281480928565</v>
      </c>
      <c r="AU556" s="311">
        <f>IF(AT556="Neg","Neg",AT556*VLOOKUP($D556,$D$1422:$AY$1445,COLUMNS($D556:AU556),FALSE))</f>
        <v>11.188958882052484</v>
      </c>
      <c r="AV556" s="311">
        <f>IF(AU556="Neg","Neg",AU556*VLOOKUP($D556,$D$1422:$AY$1445,COLUMNS($D556:AV556),FALSE))</f>
        <v>11.704052879642562</v>
      </c>
      <c r="AW556" s="311">
        <f>IF(AV556="Neg","Neg",AV556*VLOOKUP($D556,$D$1422:$AY$1445,COLUMNS($D556:AW556),FALSE))</f>
        <v>12.20897002527218</v>
      </c>
      <c r="AX556" s="311">
        <f>IF(AW556="Neg","Neg",AW556*VLOOKUP($D556,$D$1422:$AY$1445,COLUMNS($D556:AX556),FALSE))</f>
        <v>12.500173279732133</v>
      </c>
      <c r="AY556" s="311">
        <f>IF(AX556="Neg","Neg",AX556*VLOOKUP($D556,$D$1422:$AY$1445,COLUMNS($D556:AY556),FALSE))</f>
        <v>12.947954765992382</v>
      </c>
      <c r="AZ556" s="311">
        <f>IF(AY556="Neg","Neg",AY556*VLOOKUP($D556,$D$1422:AZ$1445,COLUMNS($D556:AZ556),FALSE))</f>
        <v>13.468393776858354</v>
      </c>
      <c r="BA556" s="311">
        <f>IF(AZ556="Neg","Neg",AZ556*VLOOKUP($D556,$D$1422:BA$1445,COLUMNS($D556:BA556),FALSE))</f>
        <v>14.038017573230677</v>
      </c>
      <c r="BB556" s="311">
        <f>IF(BA556="Neg","Neg",BA556*VLOOKUP($D556,$D$1422:BB$1445,COLUMNS($D556:BB556),FALSE))</f>
        <v>14.590939869267103</v>
      </c>
      <c r="BC556" s="311">
        <f>IF(BB556="Neg","Neg",BB556*VLOOKUP($D556,$D$1422:BC$1445,COLUMNS($D556:BC556),FALSE))</f>
        <v>15.204989923117113</v>
      </c>
    </row>
    <row r="557" spans="1:55">
      <c r="A557" s="304"/>
      <c r="B557" s="135" t="s">
        <v>1026</v>
      </c>
      <c r="C557" s="309" t="s">
        <v>923</v>
      </c>
      <c r="D557" s="166" t="s">
        <v>230</v>
      </c>
      <c r="E557" s="168"/>
      <c r="F557" s="168"/>
      <c r="G557" s="168"/>
      <c r="H557" s="168"/>
      <c r="I557" s="168"/>
      <c r="J557" s="168"/>
      <c r="K557" s="168"/>
      <c r="L557" s="168"/>
      <c r="M557" s="168"/>
      <c r="N557" s="310"/>
      <c r="O557" s="310"/>
      <c r="P557" s="310"/>
      <c r="Q557" s="310"/>
      <c r="R557" s="310"/>
      <c r="S557" s="310"/>
      <c r="T557" s="310"/>
      <c r="U557" s="310"/>
      <c r="V557" s="310"/>
      <c r="W557" s="310"/>
      <c r="X557" s="310"/>
      <c r="Y557" s="310"/>
      <c r="Z557" s="310"/>
      <c r="AA557" s="310"/>
      <c r="AB557" s="310"/>
      <c r="AC557" s="310"/>
      <c r="AD557" s="310"/>
      <c r="AE557" s="310"/>
      <c r="AF557" s="310"/>
      <c r="AG557" s="310"/>
      <c r="AH557" s="316"/>
      <c r="AI557" s="316"/>
      <c r="AJ557" s="316"/>
      <c r="AK557" s="316"/>
      <c r="AL557" s="316"/>
      <c r="AM557" s="318"/>
      <c r="AN557" s="310">
        <v>-10</v>
      </c>
      <c r="AO557" s="310">
        <v>-25</v>
      </c>
      <c r="AP557" s="310">
        <v>-30</v>
      </c>
      <c r="AQ557" s="311">
        <f>IF(AP557="Neg","Neg",AP557*VLOOKUP($D557,$D$1422:$AY$1445,COLUMNS($D557:AQ557),FALSE))</f>
        <v>-30.073397295769841</v>
      </c>
      <c r="AR557" s="311">
        <f>IF(AQ557="Neg","Neg",AQ557*VLOOKUP($D557,$D$1422:$AY$1445,COLUMNS($D557:AR557),FALSE))</f>
        <v>-30.062240746862301</v>
      </c>
      <c r="AS557" s="311">
        <f>IF(AR557="Neg","Neg",AR557*VLOOKUP($D557,$D$1422:$AY$1445,COLUMNS($D557:AS557),FALSE))</f>
        <v>-31.488359600763491</v>
      </c>
      <c r="AT557" s="311">
        <f>IF(AS557="Neg","Neg",AS557*VLOOKUP($D557,$D$1422:$AY$1445,COLUMNS($D557:AT557),FALSE))</f>
        <v>-32.571844442785689</v>
      </c>
      <c r="AU557" s="311">
        <f>IF(AT557="Neg","Neg",AT557*VLOOKUP($D557,$D$1422:$AY$1445,COLUMNS($D557:AU557),FALSE))</f>
        <v>-33.566876646157446</v>
      </c>
      <c r="AV557" s="311">
        <f>IF(AU557="Neg","Neg",AU557*VLOOKUP($D557,$D$1422:$AY$1445,COLUMNS($D557:AV557),FALSE))</f>
        <v>-35.112158638927681</v>
      </c>
      <c r="AW557" s="311">
        <f>IF(AV557="Neg","Neg",AV557*VLOOKUP($D557,$D$1422:$AY$1445,COLUMNS($D557:AW557),FALSE))</f>
        <v>-36.626910075816532</v>
      </c>
      <c r="AX557" s="311">
        <f>IF(AW557="Neg","Neg",AW557*VLOOKUP($D557,$D$1422:$AY$1445,COLUMNS($D557:AX557),FALSE))</f>
        <v>-37.500519839196386</v>
      </c>
      <c r="AY557" s="311">
        <f>IF(AX557="Neg","Neg",AX557*VLOOKUP($D557,$D$1422:$AY$1445,COLUMNS($D557:AY557),FALSE))</f>
        <v>-38.843864297977134</v>
      </c>
      <c r="AZ557" s="311">
        <f>IF(AY557="Neg","Neg",AY557*VLOOKUP($D557,$D$1422:AZ$1445,COLUMNS($D557:AZ557),FALSE))</f>
        <v>-40.405181330575047</v>
      </c>
      <c r="BA557" s="311">
        <f>IF(AZ557="Neg","Neg",AZ557*VLOOKUP($D557,$D$1422:BA$1445,COLUMNS($D557:BA557),FALSE))</f>
        <v>-42.114052719692012</v>
      </c>
      <c r="BB557" s="311">
        <f>IF(BA557="Neg","Neg",BA557*VLOOKUP($D557,$D$1422:BB$1445,COLUMNS($D557:BB557),FALSE))</f>
        <v>-43.772819607801289</v>
      </c>
      <c r="BC557" s="311">
        <f>IF(BB557="Neg","Neg",BB557*VLOOKUP($D557,$D$1422:BC$1445,COLUMNS($D557:BC557),FALSE))</f>
        <v>-45.614969769351319</v>
      </c>
    </row>
    <row r="558" spans="1:55">
      <c r="A558" s="304"/>
      <c r="B558" s="135" t="s">
        <v>1026</v>
      </c>
      <c r="C558" s="309" t="s">
        <v>588</v>
      </c>
      <c r="D558" s="166" t="s">
        <v>91</v>
      </c>
      <c r="E558" s="168"/>
      <c r="F558" s="168"/>
      <c r="G558" s="168"/>
      <c r="H558" s="168"/>
      <c r="I558" s="168"/>
      <c r="J558" s="168"/>
      <c r="K558" s="168"/>
      <c r="L558" s="168"/>
      <c r="M558" s="168"/>
      <c r="N558" s="310"/>
      <c r="O558" s="310"/>
      <c r="P558" s="310"/>
      <c r="Q558" s="310"/>
      <c r="R558" s="310"/>
      <c r="S558" s="310"/>
      <c r="T558" s="310"/>
      <c r="U558" s="310"/>
      <c r="V558" s="310"/>
      <c r="W558" s="310"/>
      <c r="X558" s="310"/>
      <c r="Y558" s="310"/>
      <c r="Z558" s="310"/>
      <c r="AA558" s="310"/>
      <c r="AB558" s="310"/>
      <c r="AC558" s="310"/>
      <c r="AD558" s="310"/>
      <c r="AE558" s="310"/>
      <c r="AF558" s="310"/>
      <c r="AG558" s="310"/>
      <c r="AH558" s="316"/>
      <c r="AI558" s="316"/>
      <c r="AJ558" s="316"/>
      <c r="AK558" s="316"/>
      <c r="AL558" s="316"/>
      <c r="AM558" s="318"/>
      <c r="AN558" s="310">
        <v>-40</v>
      </c>
      <c r="AO558" s="310">
        <v>-45</v>
      </c>
      <c r="AP558" s="310">
        <v>-50</v>
      </c>
      <c r="AQ558" s="311">
        <f>IF(AP558="Neg","Neg",AP558*VLOOKUP($D558,$D$1422:$AY$1445,COLUMNS($D558:AQ558),FALSE))</f>
        <v>-50.122328826283066</v>
      </c>
      <c r="AR558" s="311">
        <f>IF(AQ558="Neg","Neg",AQ558*VLOOKUP($D558,$D$1422:$AY$1445,COLUMNS($D558:AR558),FALSE))</f>
        <v>-50.103734578103833</v>
      </c>
      <c r="AS558" s="311">
        <f>IF(AR558="Neg","Neg",AR558*VLOOKUP($D558,$D$1422:$AY$1445,COLUMNS($D558:AS558),FALSE))</f>
        <v>-52.48059933460582</v>
      </c>
      <c r="AT558" s="311">
        <f>IF(AS558="Neg","Neg",AS558*VLOOKUP($D558,$D$1422:$AY$1445,COLUMNS($D558:AT558),FALSE))</f>
        <v>-54.286407404642816</v>
      </c>
      <c r="AU558" s="311">
        <f>IF(AT558="Neg","Neg",AT558*VLOOKUP($D558,$D$1422:$AY$1445,COLUMNS($D558:AU558),FALSE))</f>
        <v>-55.944794410262411</v>
      </c>
      <c r="AV558" s="311">
        <f>IF(AU558="Neg","Neg",AU558*VLOOKUP($D558,$D$1422:$AY$1445,COLUMNS($D558:AV558),FALSE))</f>
        <v>-58.520264398212802</v>
      </c>
      <c r="AW558" s="311">
        <f>IF(AV558="Neg","Neg",AV558*VLOOKUP($D558,$D$1422:$AY$1445,COLUMNS($D558:AW558),FALSE))</f>
        <v>-61.044850126360892</v>
      </c>
      <c r="AX558" s="311">
        <f>IF(AW558="Neg","Neg",AW558*VLOOKUP($D558,$D$1422:$AY$1445,COLUMNS($D558:AX558),FALSE))</f>
        <v>-62.500866398660655</v>
      </c>
      <c r="AY558" s="311">
        <f>IF(AX558="Neg","Neg",AX558*VLOOKUP($D558,$D$1422:$AY$1445,COLUMNS($D558:AY558),FALSE))</f>
        <v>-64.739773829961905</v>
      </c>
      <c r="AZ558" s="311">
        <f>IF(AY558="Neg","Neg",AY558*VLOOKUP($D558,$D$1422:AZ$1445,COLUMNS($D558:AZ558),FALSE))</f>
        <v>-67.341968884291759</v>
      </c>
      <c r="BA558" s="311">
        <f>IF(AZ558="Neg","Neg",AZ558*VLOOKUP($D558,$D$1422:BA$1445,COLUMNS($D558:BA558),FALSE))</f>
        <v>-70.190087866153362</v>
      </c>
      <c r="BB558" s="311">
        <f>IF(BA558="Neg","Neg",BA558*VLOOKUP($D558,$D$1422:BB$1445,COLUMNS($D558:BB558),FALSE))</f>
        <v>-72.954699346335488</v>
      </c>
      <c r="BC558" s="311">
        <f>IF(BB558="Neg","Neg",BB558*VLOOKUP($D558,$D$1422:BC$1445,COLUMNS($D558:BC558),FALSE))</f>
        <v>-76.024949615585541</v>
      </c>
    </row>
    <row r="559" spans="1:55">
      <c r="A559" s="304"/>
      <c r="B559" s="135" t="s">
        <v>1026</v>
      </c>
      <c r="C559" s="309" t="s">
        <v>618</v>
      </c>
      <c r="D559" s="166" t="s">
        <v>227</v>
      </c>
      <c r="E559" s="168"/>
      <c r="F559" s="168"/>
      <c r="G559" s="168"/>
      <c r="H559" s="168"/>
      <c r="I559" s="168"/>
      <c r="J559" s="168"/>
      <c r="K559" s="168"/>
      <c r="L559" s="168"/>
      <c r="M559" s="168"/>
      <c r="N559" s="310"/>
      <c r="O559" s="310"/>
      <c r="P559" s="310"/>
      <c r="Q559" s="310"/>
      <c r="R559" s="310"/>
      <c r="S559" s="310"/>
      <c r="T559" s="310"/>
      <c r="U559" s="310"/>
      <c r="V559" s="310"/>
      <c r="W559" s="310"/>
      <c r="X559" s="310"/>
      <c r="Y559" s="310"/>
      <c r="Z559" s="310"/>
      <c r="AA559" s="310"/>
      <c r="AB559" s="310"/>
      <c r="AC559" s="310"/>
      <c r="AD559" s="310"/>
      <c r="AE559" s="310"/>
      <c r="AF559" s="310"/>
      <c r="AG559" s="310"/>
      <c r="AH559" s="316"/>
      <c r="AI559" s="316"/>
      <c r="AJ559" s="316"/>
      <c r="AK559" s="316"/>
      <c r="AL559" s="316"/>
      <c r="AM559" s="318"/>
      <c r="AN559" s="310">
        <v>0</v>
      </c>
      <c r="AO559" s="310">
        <v>25</v>
      </c>
      <c r="AP559" s="310">
        <v>355</v>
      </c>
      <c r="AQ559" s="311">
        <f>IF(AP559="Neg","Neg",AP559*VLOOKUP($D559,$D$1422:$AY$1445,COLUMNS($D559:AQ559),FALSE))</f>
        <v>355.86853466660978</v>
      </c>
      <c r="AR559" s="311">
        <f>IF(AQ559="Neg","Neg",AQ559*VLOOKUP($D559,$D$1422:$AY$1445,COLUMNS($D559:AR559),FALSE))</f>
        <v>355.73651550453724</v>
      </c>
      <c r="AS559" s="311">
        <f>IF(AR559="Neg","Neg",AR559*VLOOKUP($D559,$D$1422:$AY$1445,COLUMNS($D559:AS559),FALSE))</f>
        <v>372.61225527570133</v>
      </c>
      <c r="AT559" s="311">
        <f>IF(AS559="Neg","Neg",AS559*VLOOKUP($D559,$D$1422:$AY$1445,COLUMNS($D559:AT559),FALSE))</f>
        <v>385.43349257296404</v>
      </c>
      <c r="AU559" s="311">
        <f>IF(AT559="Neg","Neg",AT559*VLOOKUP($D559,$D$1422:$AY$1445,COLUMNS($D559:AU559),FALSE))</f>
        <v>397.20804031286315</v>
      </c>
      <c r="AV559" s="311">
        <f>IF(AU559="Neg","Neg",AU559*VLOOKUP($D559,$D$1422:$AY$1445,COLUMNS($D559:AV559),FALSE))</f>
        <v>415.49387722731092</v>
      </c>
      <c r="AW559" s="311">
        <f>IF(AV559="Neg","Neg",AV559*VLOOKUP($D559,$D$1422:$AY$1445,COLUMNS($D559:AW559),FALSE))</f>
        <v>433.41843589716234</v>
      </c>
      <c r="AX559" s="311">
        <f>IF(AW559="Neg","Neg",AW559*VLOOKUP($D559,$D$1422:$AY$1445,COLUMNS($D559:AX559),FALSE))</f>
        <v>443.75615143049066</v>
      </c>
      <c r="AY559" s="311">
        <f>IF(AX559="Neg","Neg",AX559*VLOOKUP($D559,$D$1422:$AY$1445,COLUMNS($D559:AY559),FALSE))</f>
        <v>459.6523941927295</v>
      </c>
      <c r="AZ559" s="311">
        <f>IF(AY559="Neg","Neg",AY559*VLOOKUP($D559,$D$1422:AZ$1445,COLUMNS($D559:AZ559),FALSE))</f>
        <v>478.12797907847153</v>
      </c>
      <c r="BA559" s="311">
        <f>IF(AZ559="Neg","Neg",AZ559*VLOOKUP($D559,$D$1422:BA$1445,COLUMNS($D559:BA559),FALSE))</f>
        <v>498.34962384968895</v>
      </c>
      <c r="BB559" s="311">
        <f>IF(BA559="Neg","Neg",BA559*VLOOKUP($D559,$D$1422:BB$1445,COLUMNS($D559:BB559),FALSE))</f>
        <v>517.97836535898205</v>
      </c>
      <c r="BC559" s="311">
        <f>IF(BB559="Neg","Neg",BB559*VLOOKUP($D559,$D$1422:BC$1445,COLUMNS($D559:BC559),FALSE))</f>
        <v>539.77714227065735</v>
      </c>
    </row>
    <row r="560" spans="1:55" ht="25.5">
      <c r="A560" s="304"/>
      <c r="B560" s="305" t="s">
        <v>1027</v>
      </c>
      <c r="C560" s="306" t="s">
        <v>933</v>
      </c>
      <c r="D560" s="305" t="s">
        <v>988</v>
      </c>
      <c r="E560" s="312"/>
      <c r="F560" s="312"/>
      <c r="G560" s="312"/>
      <c r="H560" s="312"/>
      <c r="I560" s="312"/>
      <c r="J560" s="312"/>
      <c r="K560" s="312"/>
      <c r="L560" s="312"/>
      <c r="M560" s="312"/>
      <c r="N560" s="307"/>
      <c r="O560" s="307"/>
      <c r="P560" s="307"/>
      <c r="Q560" s="307"/>
      <c r="R560" s="307"/>
      <c r="S560" s="307"/>
      <c r="T560" s="307"/>
      <c r="U560" s="307"/>
      <c r="V560" s="307"/>
      <c r="W560" s="307"/>
      <c r="X560" s="307"/>
      <c r="Y560" s="307"/>
      <c r="Z560" s="307"/>
      <c r="AA560" s="307"/>
      <c r="AB560" s="307"/>
      <c r="AC560" s="307"/>
      <c r="AD560" s="307"/>
      <c r="AE560" s="307"/>
      <c r="AF560" s="307"/>
      <c r="AG560" s="307"/>
      <c r="AH560" s="317"/>
      <c r="AI560" s="317"/>
      <c r="AJ560" s="317"/>
      <c r="AK560" s="317"/>
      <c r="AL560" s="317"/>
      <c r="AM560" s="319"/>
      <c r="AN560" s="307">
        <v>0</v>
      </c>
      <c r="AO560" s="307">
        <v>0</v>
      </c>
      <c r="AP560" s="307">
        <v>-55</v>
      </c>
      <c r="AQ560" s="307">
        <v>0</v>
      </c>
      <c r="AR560" s="308">
        <f>IF(AQ560="Neg","Neg",AQ560*VLOOKUP($D560,$D$1422:$AY$1445,COLUMNS($D560:AR560),FALSE))</f>
        <v>0</v>
      </c>
      <c r="AS560" s="308">
        <f>IF(AR560="Neg","Neg",AR560*VLOOKUP($D560,$D$1422:$AY$1445,COLUMNS($D560:AS560),FALSE))</f>
        <v>0</v>
      </c>
      <c r="AT560" s="308">
        <f>IF(AS560="Neg","Neg",AS560*VLOOKUP($D560,$D$1422:$AY$1445,COLUMNS($D560:AT560),FALSE))</f>
        <v>0</v>
      </c>
      <c r="AU560" s="308">
        <f>IF(AT560="Neg","Neg",AT560*VLOOKUP($D560,$D$1422:$AY$1445,COLUMNS($D560:AU560),FALSE))</f>
        <v>0</v>
      </c>
      <c r="AV560" s="308">
        <f>IF(AU560="Neg","Neg",AU560*VLOOKUP($D560,$D$1422:$AY$1445,COLUMNS($D560:AV560),FALSE))</f>
        <v>0</v>
      </c>
      <c r="AW560" s="308">
        <f>IF(AV560="Neg","Neg",AV560*VLOOKUP($D560,$D$1422:$AY$1445,COLUMNS($D560:AW560),FALSE))</f>
        <v>0</v>
      </c>
      <c r="AX560" s="308">
        <f>IF(AW560="Neg","Neg",AW560*VLOOKUP($D560,$D$1422:$AY$1445,COLUMNS($D560:AX560),FALSE))</f>
        <v>0</v>
      </c>
      <c r="AY560" s="308">
        <f>IF(AX560="Neg","Neg",AX560*VLOOKUP($D560,$D$1422:$AY$1445,COLUMNS($D560:AY560),FALSE))</f>
        <v>0</v>
      </c>
      <c r="AZ560" s="308">
        <f>IF(AY560="Neg","Neg",AY560*VLOOKUP($D560,$D$1422:AZ$1445,COLUMNS($D560:AZ560),FALSE))</f>
        <v>0</v>
      </c>
      <c r="BA560" s="308">
        <f>IF(AZ560="Neg","Neg",AZ560*VLOOKUP($D560,$D$1422:BA$1445,COLUMNS($D560:BA560),FALSE))</f>
        <v>0</v>
      </c>
      <c r="BB560" s="308">
        <f>IF(BA560="Neg","Neg",BA560*VLOOKUP($D560,$D$1422:BB$1445,COLUMNS($D560:BB560),FALSE))</f>
        <v>0</v>
      </c>
      <c r="BC560" s="308">
        <f>IF(BB560="Neg","Neg",BB560*VLOOKUP($D560,$D$1422:BC$1445,COLUMNS($D560:BC560),FALSE))</f>
        <v>0</v>
      </c>
    </row>
    <row r="561" spans="1:55">
      <c r="A561" s="304"/>
      <c r="B561" s="305" t="s">
        <v>1027</v>
      </c>
      <c r="C561" s="306" t="s">
        <v>934</v>
      </c>
      <c r="D561" s="305" t="s">
        <v>791</v>
      </c>
      <c r="E561" s="312"/>
      <c r="F561" s="312"/>
      <c r="G561" s="312"/>
      <c r="H561" s="312"/>
      <c r="I561" s="312"/>
      <c r="J561" s="312"/>
      <c r="K561" s="312"/>
      <c r="L561" s="312"/>
      <c r="M561" s="312"/>
      <c r="N561" s="307"/>
      <c r="O561" s="307"/>
      <c r="P561" s="307"/>
      <c r="Q561" s="307"/>
      <c r="R561" s="307"/>
      <c r="S561" s="307"/>
      <c r="T561" s="307"/>
      <c r="U561" s="307"/>
      <c r="V561" s="307"/>
      <c r="W561" s="307"/>
      <c r="X561" s="307"/>
      <c r="Y561" s="307"/>
      <c r="Z561" s="307"/>
      <c r="AA561" s="307"/>
      <c r="AB561" s="307"/>
      <c r="AC561" s="307"/>
      <c r="AD561" s="307"/>
      <c r="AE561" s="307"/>
      <c r="AF561" s="307"/>
      <c r="AG561" s="307"/>
      <c r="AH561" s="317"/>
      <c r="AI561" s="317"/>
      <c r="AJ561" s="317"/>
      <c r="AK561" s="317"/>
      <c r="AL561" s="317"/>
      <c r="AM561" s="319"/>
      <c r="AN561" s="307">
        <v>0</v>
      </c>
      <c r="AO561" s="307">
        <v>0</v>
      </c>
      <c r="AP561" s="307">
        <v>-60</v>
      </c>
      <c r="AQ561" s="307">
        <v>15</v>
      </c>
      <c r="AR561" s="308">
        <f>IF(AQ561="Neg","Neg",AQ561*VLOOKUP($D561,$D$1422:$AY$1445,COLUMNS($D561:AR561),FALSE))</f>
        <v>14.994435339912972</v>
      </c>
      <c r="AS561" s="308">
        <f>IF(AR561="Neg","Neg",AR561*VLOOKUP($D561,$D$1422:$AY$1445,COLUMNS($D561:AS561),FALSE))</f>
        <v>15.705754470177208</v>
      </c>
      <c r="AT561" s="308">
        <f>IF(AS561="Neg","Neg",AS561*VLOOKUP($D561,$D$1422:$AY$1445,COLUMNS($D561:AT561),FALSE))</f>
        <v>16.24617471171138</v>
      </c>
      <c r="AU561" s="308">
        <f>IF(AT561="Neg","Neg",AT561*VLOOKUP($D561,$D$1422:$AY$1445,COLUMNS($D561:AU561),FALSE))</f>
        <v>16.742476572913997</v>
      </c>
      <c r="AV561" s="308">
        <f>IF(AU561="Neg","Neg",AU561*VLOOKUP($D561,$D$1422:$AY$1445,COLUMNS($D561:AV561),FALSE))</f>
        <v>17.513231857512785</v>
      </c>
      <c r="AW561" s="308">
        <f>IF(AV561="Neg","Neg",AV561*VLOOKUP($D561,$D$1422:$AY$1445,COLUMNS($D561:AW561),FALSE))</f>
        <v>18.268759120690625</v>
      </c>
      <c r="AX561" s="308">
        <f>IF(AW561="Neg","Neg",AW561*VLOOKUP($D561,$D$1422:$AY$1445,COLUMNS($D561:AX561),FALSE))</f>
        <v>18.70449793402852</v>
      </c>
      <c r="AY561" s="308">
        <f>IF(AX561="Neg","Neg",AX561*VLOOKUP($D561,$D$1422:$AY$1445,COLUMNS($D561:AY561),FALSE))</f>
        <v>19.374530876550299</v>
      </c>
      <c r="AZ561" s="308">
        <f>IF(AY561="Neg","Neg",AY561*VLOOKUP($D561,$D$1422:AZ$1445,COLUMNS($D561:AZ561),FALSE))</f>
        <v>20.15328411346055</v>
      </c>
      <c r="BA561" s="308">
        <f>IF(AZ561="Neg","Neg",AZ561*VLOOKUP($D561,$D$1422:BA$1445,COLUMNS($D561:BA561),FALSE))</f>
        <v>21.005634467650832</v>
      </c>
      <c r="BB561" s="308">
        <f>IF(BA561="Neg","Neg",BA561*VLOOKUP($D561,$D$1422:BB$1445,COLUMNS($D561:BB561),FALSE))</f>
        <v>21.832993713995076</v>
      </c>
      <c r="BC561" s="308">
        <f>IF(BB561="Neg","Neg",BB561*VLOOKUP($D561,$D$1422:BC$1445,COLUMNS($D561:BC561),FALSE))</f>
        <v>22.751820813956183</v>
      </c>
    </row>
    <row r="562" spans="1:55">
      <c r="A562" s="304"/>
      <c r="B562" s="305" t="s">
        <v>1027</v>
      </c>
      <c r="C562" s="306" t="s">
        <v>619</v>
      </c>
      <c r="D562" s="305" t="s">
        <v>791</v>
      </c>
      <c r="E562" s="312"/>
      <c r="F562" s="312"/>
      <c r="G562" s="312"/>
      <c r="H562" s="312"/>
      <c r="I562" s="312"/>
      <c r="J562" s="312"/>
      <c r="K562" s="312"/>
      <c r="L562" s="312"/>
      <c r="M562" s="312"/>
      <c r="N562" s="307"/>
      <c r="O562" s="307"/>
      <c r="P562" s="307"/>
      <c r="Q562" s="307"/>
      <c r="R562" s="307"/>
      <c r="S562" s="307"/>
      <c r="T562" s="307"/>
      <c r="U562" s="307"/>
      <c r="V562" s="307"/>
      <c r="W562" s="307"/>
      <c r="X562" s="307"/>
      <c r="Y562" s="307"/>
      <c r="Z562" s="307"/>
      <c r="AA562" s="307"/>
      <c r="AB562" s="307"/>
      <c r="AC562" s="307"/>
      <c r="AD562" s="307"/>
      <c r="AE562" s="307"/>
      <c r="AF562" s="307"/>
      <c r="AG562" s="307"/>
      <c r="AH562" s="317"/>
      <c r="AI562" s="317"/>
      <c r="AJ562" s="317"/>
      <c r="AK562" s="317"/>
      <c r="AL562" s="317"/>
      <c r="AM562" s="319"/>
      <c r="AN562" s="307">
        <v>0</v>
      </c>
      <c r="AO562" s="307">
        <v>10</v>
      </c>
      <c r="AP562" s="307">
        <v>390</v>
      </c>
      <c r="AQ562" s="307">
        <v>530</v>
      </c>
      <c r="AR562" s="308">
        <f>IF(AQ562="Neg","Neg",AQ562*VLOOKUP($D562,$D$1422:$AY$1445,COLUMNS($D562:AR562),FALSE))</f>
        <v>529.80338201025836</v>
      </c>
      <c r="AS562" s="308">
        <f>IF(AR562="Neg","Neg",AR562*VLOOKUP($D562,$D$1422:$AY$1445,COLUMNS($D562:AS562),FALSE))</f>
        <v>554.93665794626145</v>
      </c>
      <c r="AT562" s="308">
        <f>IF(AS562="Neg","Neg",AS562*VLOOKUP($D562,$D$1422:$AY$1445,COLUMNS($D562:AT562),FALSE))</f>
        <v>574.03150648046881</v>
      </c>
      <c r="AU562" s="308">
        <f>IF(AT562="Neg","Neg",AT562*VLOOKUP($D562,$D$1422:$AY$1445,COLUMNS($D562:AU562),FALSE))</f>
        <v>591.56750557629471</v>
      </c>
      <c r="AV562" s="308">
        <f>IF(AU562="Neg","Neg",AU562*VLOOKUP($D562,$D$1422:$AY$1445,COLUMNS($D562:AV562),FALSE))</f>
        <v>618.80085896545188</v>
      </c>
      <c r="AW562" s="308">
        <f>IF(AV562="Neg","Neg",AV562*VLOOKUP($D562,$D$1422:$AY$1445,COLUMNS($D562:AW562),FALSE))</f>
        <v>645.49615559773554</v>
      </c>
      <c r="AX562" s="308">
        <f>IF(AW562="Neg","Neg",AW562*VLOOKUP($D562,$D$1422:$AY$1445,COLUMNS($D562:AX562),FALSE))</f>
        <v>660.89226033567456</v>
      </c>
      <c r="AY562" s="308">
        <f>IF(AX562="Neg","Neg",AX562*VLOOKUP($D562,$D$1422:$AY$1445,COLUMNS($D562:AY562),FALSE))</f>
        <v>684.56675763811074</v>
      </c>
      <c r="AZ562" s="308">
        <f>IF(AY562="Neg","Neg",AY562*VLOOKUP($D562,$D$1422:AZ$1445,COLUMNS($D562:AZ562),FALSE))</f>
        <v>712.0827053422729</v>
      </c>
      <c r="BA562" s="308">
        <f>IF(AZ562="Neg","Neg",AZ562*VLOOKUP($D562,$D$1422:BA$1445,COLUMNS($D562:BA562),FALSE))</f>
        <v>742.19908452366292</v>
      </c>
      <c r="BB562" s="308">
        <f>IF(BA562="Neg","Neg",BA562*VLOOKUP($D562,$D$1422:BB$1445,COLUMNS($D562:BB562),FALSE))</f>
        <v>771.43244456115951</v>
      </c>
      <c r="BC562" s="308">
        <f>IF(BB562="Neg","Neg",BB562*VLOOKUP($D562,$D$1422:BC$1445,COLUMNS($D562:BC562),FALSE))</f>
        <v>803.89766875978535</v>
      </c>
    </row>
    <row r="563" spans="1:55">
      <c r="A563" s="304"/>
      <c r="B563" s="305" t="s">
        <v>1027</v>
      </c>
      <c r="C563" s="306" t="s">
        <v>620</v>
      </c>
      <c r="D563" s="305" t="s">
        <v>791</v>
      </c>
      <c r="E563" s="312"/>
      <c r="F563" s="312"/>
      <c r="G563" s="312"/>
      <c r="H563" s="312"/>
      <c r="I563" s="312"/>
      <c r="J563" s="312"/>
      <c r="K563" s="312"/>
      <c r="L563" s="312"/>
      <c r="M563" s="312"/>
      <c r="N563" s="307"/>
      <c r="O563" s="307"/>
      <c r="P563" s="307"/>
      <c r="Q563" s="307"/>
      <c r="R563" s="307"/>
      <c r="S563" s="307"/>
      <c r="T563" s="307"/>
      <c r="U563" s="307"/>
      <c r="V563" s="307"/>
      <c r="W563" s="307"/>
      <c r="X563" s="307"/>
      <c r="Y563" s="307"/>
      <c r="Z563" s="307"/>
      <c r="AA563" s="307"/>
      <c r="AB563" s="307"/>
      <c r="AC563" s="307"/>
      <c r="AD563" s="307"/>
      <c r="AE563" s="307"/>
      <c r="AF563" s="307"/>
      <c r="AG563" s="307"/>
      <c r="AH563" s="317"/>
      <c r="AI563" s="317"/>
      <c r="AJ563" s="317"/>
      <c r="AK563" s="317"/>
      <c r="AL563" s="317"/>
      <c r="AM563" s="319"/>
      <c r="AN563" s="307">
        <v>205</v>
      </c>
      <c r="AO563" s="307">
        <v>500</v>
      </c>
      <c r="AP563" s="307">
        <v>620</v>
      </c>
      <c r="AQ563" s="307">
        <v>690</v>
      </c>
      <c r="AR563" s="308">
        <f>IF(AQ563="Neg","Neg",AQ563*VLOOKUP($D563,$D$1422:$AY$1445,COLUMNS($D563:AR563),FALSE))</f>
        <v>689.74402563599676</v>
      </c>
      <c r="AS563" s="308">
        <f>IF(AR563="Neg","Neg",AR563*VLOOKUP($D563,$D$1422:$AY$1445,COLUMNS($D563:AS563),FALSE))</f>
        <v>722.46470562815171</v>
      </c>
      <c r="AT563" s="308">
        <f>IF(AS563="Neg","Neg",AS563*VLOOKUP($D563,$D$1422:$AY$1445,COLUMNS($D563:AT563),FALSE))</f>
        <v>747.32403673872352</v>
      </c>
      <c r="AU563" s="308">
        <f>IF(AT563="Neg","Neg",AT563*VLOOKUP($D563,$D$1422:$AY$1445,COLUMNS($D563:AU563),FALSE))</f>
        <v>770.15392235404397</v>
      </c>
      <c r="AV563" s="308">
        <f>IF(AU563="Neg","Neg",AU563*VLOOKUP($D563,$D$1422:$AY$1445,COLUMNS($D563:AV563),FALSE))</f>
        <v>805.60866544558826</v>
      </c>
      <c r="AW563" s="308">
        <f>IF(AV563="Neg","Neg",AV563*VLOOKUP($D563,$D$1422:$AY$1445,COLUMNS($D563:AW563),FALSE))</f>
        <v>840.36291955176887</v>
      </c>
      <c r="AX563" s="308">
        <f>IF(AW563="Neg","Neg",AW563*VLOOKUP($D563,$D$1422:$AY$1445,COLUMNS($D563:AX563),FALSE))</f>
        <v>860.40690496531215</v>
      </c>
      <c r="AY563" s="308">
        <f>IF(AX563="Neg","Neg",AX563*VLOOKUP($D563,$D$1422:$AY$1445,COLUMNS($D563:AY563),FALSE))</f>
        <v>891.22842032131405</v>
      </c>
      <c r="AZ563" s="308">
        <f>IF(AY563="Neg","Neg",AY563*VLOOKUP($D563,$D$1422:AZ$1445,COLUMNS($D563:AZ563),FALSE))</f>
        <v>927.05106921918559</v>
      </c>
      <c r="BA563" s="308">
        <f>IF(AZ563="Neg","Neg",AZ563*VLOOKUP($D563,$D$1422:BA$1445,COLUMNS($D563:BA563),FALSE))</f>
        <v>966.25918551193854</v>
      </c>
      <c r="BB563" s="308">
        <f>IF(BA563="Neg","Neg",BA563*VLOOKUP($D563,$D$1422:BB$1445,COLUMNS($D563:BB563),FALSE))</f>
        <v>1004.3177108437737</v>
      </c>
      <c r="BC563" s="308">
        <f>IF(BB563="Neg","Neg",BB563*VLOOKUP($D563,$D$1422:BC$1445,COLUMNS($D563:BC563),FALSE))</f>
        <v>1046.5837574419847</v>
      </c>
    </row>
    <row r="564" spans="1:55">
      <c r="A564" s="304"/>
      <c r="B564" s="305" t="s">
        <v>1027</v>
      </c>
      <c r="C564" s="306" t="s">
        <v>935</v>
      </c>
      <c r="D564" s="305" t="s">
        <v>90</v>
      </c>
      <c r="E564" s="312"/>
      <c r="F564" s="312"/>
      <c r="G564" s="312"/>
      <c r="H564" s="312"/>
      <c r="I564" s="312"/>
      <c r="J564" s="312"/>
      <c r="K564" s="312"/>
      <c r="L564" s="312"/>
      <c r="M564" s="312"/>
      <c r="N564" s="307"/>
      <c r="O564" s="307"/>
      <c r="P564" s="307"/>
      <c r="Q564" s="307"/>
      <c r="R564" s="307"/>
      <c r="S564" s="307"/>
      <c r="T564" s="307"/>
      <c r="U564" s="307"/>
      <c r="V564" s="307"/>
      <c r="W564" s="307"/>
      <c r="X564" s="307"/>
      <c r="Y564" s="307"/>
      <c r="Z564" s="307"/>
      <c r="AA564" s="307"/>
      <c r="AB564" s="307"/>
      <c r="AC564" s="307"/>
      <c r="AD564" s="307"/>
      <c r="AE564" s="307"/>
      <c r="AF564" s="307"/>
      <c r="AG564" s="307"/>
      <c r="AH564" s="317"/>
      <c r="AI564" s="317"/>
      <c r="AJ564" s="317"/>
      <c r="AK564" s="317"/>
      <c r="AL564" s="317"/>
      <c r="AM564" s="319"/>
      <c r="AN564" s="307">
        <v>0</v>
      </c>
      <c r="AO564" s="307">
        <v>35</v>
      </c>
      <c r="AP564" s="307">
        <v>100</v>
      </c>
      <c r="AQ564" s="307">
        <v>75</v>
      </c>
      <c r="AR564" s="308">
        <f>IF(AQ564="Neg","Neg",AQ564*VLOOKUP($D564,$D$1422:$AY$1445,COLUMNS($D564:AR564),FALSE))</f>
        <v>74.972176699564869</v>
      </c>
      <c r="AS564" s="308">
        <f>IF(AR564="Neg","Neg",AR564*VLOOKUP($D564,$D$1422:$AY$1445,COLUMNS($D564:AS564),FALSE))</f>
        <v>78.528772350886058</v>
      </c>
      <c r="AT564" s="308">
        <f>IF(AS564="Neg","Neg",AS564*VLOOKUP($D564,$D$1422:$AY$1445,COLUMNS($D564:AT564),FALSE))</f>
        <v>81.230873558556908</v>
      </c>
      <c r="AU564" s="308">
        <f>IF(AT564="Neg","Neg",AT564*VLOOKUP($D564,$D$1422:$AY$1445,COLUMNS($D564:AU564),FALSE))</f>
        <v>83.712382864570003</v>
      </c>
      <c r="AV564" s="308">
        <f>IF(AU564="Neg","Neg",AU564*VLOOKUP($D564,$D$1422:$AY$1445,COLUMNS($D564:AV564),FALSE))</f>
        <v>87.566159287563949</v>
      </c>
      <c r="AW564" s="308">
        <f>IF(AV564="Neg","Neg",AV564*VLOOKUP($D564,$D$1422:$AY$1445,COLUMNS($D564:AW564),FALSE))</f>
        <v>91.343795603453145</v>
      </c>
      <c r="AX564" s="308">
        <f>IF(AW564="Neg","Neg",AW564*VLOOKUP($D564,$D$1422:$AY$1445,COLUMNS($D564:AX564),FALSE))</f>
        <v>93.522489670142633</v>
      </c>
      <c r="AY564" s="308">
        <f>IF(AX564="Neg","Neg",AX564*VLOOKUP($D564,$D$1422:$AY$1445,COLUMNS($D564:AY564),FALSE))</f>
        <v>96.872654382751534</v>
      </c>
      <c r="AZ564" s="308">
        <f>IF(AY564="Neg","Neg",AY564*VLOOKUP($D564,$D$1422:AZ$1445,COLUMNS($D564:AZ564),FALSE))</f>
        <v>100.76642056730279</v>
      </c>
      <c r="BA564" s="308">
        <f>IF(AZ564="Neg","Neg",AZ564*VLOOKUP($D564,$D$1422:BA$1445,COLUMNS($D564:BA564),FALSE))</f>
        <v>105.02817233825419</v>
      </c>
      <c r="BB564" s="308">
        <f>IF(BA564="Neg","Neg",BA564*VLOOKUP($D564,$D$1422:BB$1445,COLUMNS($D564:BB564),FALSE))</f>
        <v>109.16496856997541</v>
      </c>
      <c r="BC564" s="308">
        <f>IF(BB564="Neg","Neg",BB564*VLOOKUP($D564,$D$1422:BC$1445,COLUMNS($D564:BC564),FALSE))</f>
        <v>113.75910406978096</v>
      </c>
    </row>
    <row r="565" spans="1:55">
      <c r="A565" s="304"/>
      <c r="B565" s="305" t="s">
        <v>1027</v>
      </c>
      <c r="C565" s="306" t="s">
        <v>621</v>
      </c>
      <c r="D565" s="305" t="s">
        <v>249</v>
      </c>
      <c r="E565" s="312"/>
      <c r="F565" s="312"/>
      <c r="G565" s="312"/>
      <c r="H565" s="312"/>
      <c r="I565" s="312"/>
      <c r="J565" s="312"/>
      <c r="K565" s="312"/>
      <c r="L565" s="312"/>
      <c r="M565" s="312"/>
      <c r="N565" s="307"/>
      <c r="O565" s="307"/>
      <c r="P565" s="307"/>
      <c r="Q565" s="307"/>
      <c r="R565" s="307"/>
      <c r="S565" s="307"/>
      <c r="T565" s="307"/>
      <c r="U565" s="307"/>
      <c r="V565" s="307"/>
      <c r="W565" s="307"/>
      <c r="X565" s="307"/>
      <c r="Y565" s="307"/>
      <c r="Z565" s="307"/>
      <c r="AA565" s="307"/>
      <c r="AB565" s="307"/>
      <c r="AC565" s="307"/>
      <c r="AD565" s="307"/>
      <c r="AE565" s="307"/>
      <c r="AF565" s="307"/>
      <c r="AG565" s="307"/>
      <c r="AH565" s="317"/>
      <c r="AI565" s="317"/>
      <c r="AJ565" s="317"/>
      <c r="AK565" s="317"/>
      <c r="AL565" s="317"/>
      <c r="AM565" s="319"/>
      <c r="AN565" s="307">
        <v>0</v>
      </c>
      <c r="AO565" s="307">
        <v>50</v>
      </c>
      <c r="AP565" s="307">
        <v>90</v>
      </c>
      <c r="AQ565" s="307">
        <v>115</v>
      </c>
      <c r="AR565" s="308">
        <f>IF(AQ565="Neg","Neg",AQ565*VLOOKUP($D565,$D$1422:$AY$1445,COLUMNS($D565:AR565),FALSE))</f>
        <v>114.95733760599946</v>
      </c>
      <c r="AS565" s="308">
        <f>IF(AR565="Neg","Neg",AR565*VLOOKUP($D565,$D$1422:$AY$1445,COLUMNS($D565:AS565),FALSE))</f>
        <v>120.41078427135861</v>
      </c>
      <c r="AT565" s="308">
        <f>IF(AS565="Neg","Neg",AS565*VLOOKUP($D565,$D$1422:$AY$1445,COLUMNS($D565:AT565),FALSE))</f>
        <v>124.55400612312057</v>
      </c>
      <c r="AU565" s="308">
        <f>IF(AT565="Neg","Neg",AT565*VLOOKUP($D565,$D$1422:$AY$1445,COLUMNS($D565:AU565),FALSE))</f>
        <v>128.35898705900732</v>
      </c>
      <c r="AV565" s="308">
        <f>IF(AU565="Neg","Neg",AU565*VLOOKUP($D565,$D$1422:$AY$1445,COLUMNS($D565:AV565),FALSE))</f>
        <v>134.26811090759804</v>
      </c>
      <c r="AW565" s="308">
        <f>IF(AV565="Neg","Neg",AV565*VLOOKUP($D565,$D$1422:$AY$1445,COLUMNS($D565:AW565),FALSE))</f>
        <v>140.06048659196148</v>
      </c>
      <c r="AX565" s="308">
        <f>IF(AW565="Neg","Neg",AW565*VLOOKUP($D565,$D$1422:$AY$1445,COLUMNS($D565:AX565),FALSE))</f>
        <v>143.40115082755202</v>
      </c>
      <c r="AY565" s="308">
        <f>IF(AX565="Neg","Neg",AX565*VLOOKUP($D565,$D$1422:$AY$1445,COLUMNS($D565:AY565),FALSE))</f>
        <v>148.53807005355233</v>
      </c>
      <c r="AZ565" s="308">
        <f>IF(AY565="Neg","Neg",AY565*VLOOKUP($D565,$D$1422:AZ$1445,COLUMNS($D565:AZ565),FALSE))</f>
        <v>154.5085115365309</v>
      </c>
      <c r="BA565" s="308">
        <f>IF(AZ565="Neg","Neg",AZ565*VLOOKUP($D565,$D$1422:BA$1445,COLUMNS($D565:BA565),FALSE))</f>
        <v>161.04319758532307</v>
      </c>
      <c r="BB565" s="308">
        <f>IF(BA565="Neg","Neg",BA565*VLOOKUP($D565,$D$1422:BB$1445,COLUMNS($D565:BB565),FALSE))</f>
        <v>167.38628514062893</v>
      </c>
      <c r="BC565" s="308">
        <f>IF(BB565="Neg","Neg",BB565*VLOOKUP($D565,$D$1422:BC$1445,COLUMNS($D565:BC565),FALSE))</f>
        <v>174.43062624033075</v>
      </c>
    </row>
    <row r="566" spans="1:55" ht="25.5">
      <c r="A566" s="304"/>
      <c r="B566" s="305" t="s">
        <v>1027</v>
      </c>
      <c r="C566" s="306" t="s">
        <v>622</v>
      </c>
      <c r="D566" s="305" t="s">
        <v>227</v>
      </c>
      <c r="E566" s="312"/>
      <c r="F566" s="312"/>
      <c r="G566" s="312"/>
      <c r="H566" s="312"/>
      <c r="I566" s="312"/>
      <c r="J566" s="312"/>
      <c r="K566" s="312"/>
      <c r="L566" s="312"/>
      <c r="M566" s="312"/>
      <c r="N566" s="307"/>
      <c r="O566" s="307"/>
      <c r="P566" s="307"/>
      <c r="Q566" s="307"/>
      <c r="R566" s="307"/>
      <c r="S566" s="307"/>
      <c r="T566" s="307"/>
      <c r="U566" s="307"/>
      <c r="V566" s="307"/>
      <c r="W566" s="307"/>
      <c r="X566" s="307"/>
      <c r="Y566" s="307"/>
      <c r="Z566" s="307"/>
      <c r="AA566" s="307"/>
      <c r="AB566" s="307"/>
      <c r="AC566" s="307"/>
      <c r="AD566" s="307"/>
      <c r="AE566" s="307"/>
      <c r="AF566" s="307"/>
      <c r="AG566" s="307"/>
      <c r="AH566" s="317"/>
      <c r="AI566" s="317"/>
      <c r="AJ566" s="317"/>
      <c r="AK566" s="317"/>
      <c r="AL566" s="317"/>
      <c r="AM566" s="319"/>
      <c r="AN566" s="307">
        <v>0</v>
      </c>
      <c r="AO566" s="307">
        <v>0</v>
      </c>
      <c r="AP566" s="307">
        <v>10</v>
      </c>
      <c r="AQ566" s="307">
        <v>30</v>
      </c>
      <c r="AR566" s="308">
        <f>IF(AQ566="Neg","Neg",AQ566*VLOOKUP($D566,$D$1422:$AY$1445,COLUMNS($D566:AR566),FALSE))</f>
        <v>29.988870679825943</v>
      </c>
      <c r="AS566" s="308">
        <f>IF(AR566="Neg","Neg",AR566*VLOOKUP($D566,$D$1422:$AY$1445,COLUMNS($D566:AS566),FALSE))</f>
        <v>31.411508940354416</v>
      </c>
      <c r="AT566" s="308">
        <f>IF(AS566="Neg","Neg",AS566*VLOOKUP($D566,$D$1422:$AY$1445,COLUMNS($D566:AT566),FALSE))</f>
        <v>32.492349423422759</v>
      </c>
      <c r="AU566" s="308">
        <f>IF(AT566="Neg","Neg",AT566*VLOOKUP($D566,$D$1422:$AY$1445,COLUMNS($D566:AU566),FALSE))</f>
        <v>33.484953145827994</v>
      </c>
      <c r="AV566" s="308">
        <f>IF(AU566="Neg","Neg",AU566*VLOOKUP($D566,$D$1422:$AY$1445,COLUMNS($D566:AV566),FALSE))</f>
        <v>35.026463715025571</v>
      </c>
      <c r="AW566" s="308">
        <f>IF(AV566="Neg","Neg",AV566*VLOOKUP($D566,$D$1422:$AY$1445,COLUMNS($D566:AW566),FALSE))</f>
        <v>36.53751824138125</v>
      </c>
      <c r="AX566" s="308">
        <f>IF(AW566="Neg","Neg",AW566*VLOOKUP($D566,$D$1422:$AY$1445,COLUMNS($D566:AX566),FALSE))</f>
        <v>37.40899586805704</v>
      </c>
      <c r="AY566" s="308">
        <f>IF(AX566="Neg","Neg",AX566*VLOOKUP($D566,$D$1422:$AY$1445,COLUMNS($D566:AY566),FALSE))</f>
        <v>38.749061753100598</v>
      </c>
      <c r="AZ566" s="308">
        <f>IF(AY566="Neg","Neg",AY566*VLOOKUP($D566,$D$1422:AZ$1445,COLUMNS($D566:AZ566),FALSE))</f>
        <v>40.306568226921101</v>
      </c>
      <c r="BA566" s="308">
        <f>IF(AZ566="Neg","Neg",AZ566*VLOOKUP($D566,$D$1422:BA$1445,COLUMNS($D566:BA566),FALSE))</f>
        <v>42.011268935301665</v>
      </c>
      <c r="BB566" s="308">
        <f>IF(BA566="Neg","Neg",BA566*VLOOKUP($D566,$D$1422:BB$1445,COLUMNS($D566:BB566),FALSE))</f>
        <v>43.665987427990153</v>
      </c>
      <c r="BC566" s="308">
        <f>IF(BB566="Neg","Neg",BB566*VLOOKUP($D566,$D$1422:BC$1445,COLUMNS($D566:BC566),FALSE))</f>
        <v>45.503641627912366</v>
      </c>
    </row>
    <row r="567" spans="1:55" ht="25.5">
      <c r="A567" s="304"/>
      <c r="B567" s="305" t="s">
        <v>1027</v>
      </c>
      <c r="C567" s="306" t="s">
        <v>623</v>
      </c>
      <c r="D567" s="305" t="s">
        <v>762</v>
      </c>
      <c r="E567" s="312"/>
      <c r="F567" s="312"/>
      <c r="G567" s="312"/>
      <c r="H567" s="312"/>
      <c r="I567" s="312"/>
      <c r="J567" s="312"/>
      <c r="K567" s="312"/>
      <c r="L567" s="312"/>
      <c r="M567" s="312"/>
      <c r="N567" s="307"/>
      <c r="O567" s="307"/>
      <c r="P567" s="307"/>
      <c r="Q567" s="307"/>
      <c r="R567" s="307"/>
      <c r="S567" s="307"/>
      <c r="T567" s="307"/>
      <c r="U567" s="307"/>
      <c r="V567" s="307"/>
      <c r="W567" s="307"/>
      <c r="X567" s="307"/>
      <c r="Y567" s="307"/>
      <c r="Z567" s="307"/>
      <c r="AA567" s="307"/>
      <c r="AB567" s="307"/>
      <c r="AC567" s="307"/>
      <c r="AD567" s="307"/>
      <c r="AE567" s="307"/>
      <c r="AF567" s="307"/>
      <c r="AG567" s="307"/>
      <c r="AH567" s="317"/>
      <c r="AI567" s="317"/>
      <c r="AJ567" s="317"/>
      <c r="AK567" s="317"/>
      <c r="AL567" s="317"/>
      <c r="AM567" s="319"/>
      <c r="AN567" s="307">
        <v>0</v>
      </c>
      <c r="AO567" s="307">
        <v>2000</v>
      </c>
      <c r="AP567" s="307">
        <v>2200</v>
      </c>
      <c r="AQ567" s="307">
        <v>2300</v>
      </c>
      <c r="AR567" s="308">
        <f>IF(AQ567="Neg","Neg",AQ567*VLOOKUP($D567,$D$1422:$AY$1445,COLUMNS($D567:AR567),FALSE))</f>
        <v>2299.1467521199893</v>
      </c>
      <c r="AS567" s="308">
        <f>IF(AR567="Neg","Neg",AR567*VLOOKUP($D567,$D$1422:$AY$1445,COLUMNS($D567:AS567),FALSE))</f>
        <v>2408.2156854271725</v>
      </c>
      <c r="AT567" s="308">
        <f>IF(AS567="Neg","Neg",AS567*VLOOKUP($D567,$D$1422:$AY$1445,COLUMNS($D567:AT567),FALSE))</f>
        <v>2491.080122462412</v>
      </c>
      <c r="AU567" s="308">
        <f>IF(AT567="Neg","Neg",AT567*VLOOKUP($D567,$D$1422:$AY$1445,COLUMNS($D567:AU567),FALSE))</f>
        <v>2567.1797411801467</v>
      </c>
      <c r="AV567" s="308">
        <f>IF(AU567="Neg","Neg",AU567*VLOOKUP($D567,$D$1422:$AY$1445,COLUMNS($D567:AV567),FALSE))</f>
        <v>2685.3622181519609</v>
      </c>
      <c r="AW567" s="308">
        <f>IF(AV567="Neg","Neg",AV567*VLOOKUP($D567,$D$1422:$AY$1445,COLUMNS($D567:AW567),FALSE))</f>
        <v>2801.2097318392293</v>
      </c>
      <c r="AX567" s="308">
        <f>IF(AW567="Neg","Neg",AW567*VLOOKUP($D567,$D$1422:$AY$1445,COLUMNS($D567:AX567),FALSE))</f>
        <v>2868.0230165510402</v>
      </c>
      <c r="AY567" s="308">
        <f>IF(AX567="Neg","Neg",AX567*VLOOKUP($D567,$D$1422:$AY$1445,COLUMNS($D567:AY567),FALSE))</f>
        <v>2970.7614010710463</v>
      </c>
      <c r="AZ567" s="308">
        <f>IF(AY567="Neg","Neg",AY567*VLOOKUP($D567,$D$1422:AZ$1445,COLUMNS($D567:AZ567),FALSE))</f>
        <v>3090.1702307306182</v>
      </c>
      <c r="BA567" s="308">
        <f>IF(AZ567="Neg","Neg",AZ567*VLOOKUP($D567,$D$1422:BA$1445,COLUMNS($D567:BA567),FALSE))</f>
        <v>3220.8639517064612</v>
      </c>
      <c r="BB567" s="308">
        <f>IF(BA567="Neg","Neg",BA567*VLOOKUP($D567,$D$1422:BB$1445,COLUMNS($D567:BB567),FALSE))</f>
        <v>3347.7257028125787</v>
      </c>
      <c r="BC567" s="308">
        <f>IF(BB567="Neg","Neg",BB567*VLOOKUP($D567,$D$1422:BC$1445,COLUMNS($D567:BC567),FALSE))</f>
        <v>3488.6125248066151</v>
      </c>
    </row>
    <row r="568" spans="1:55">
      <c r="A568" s="304"/>
      <c r="B568" s="305" t="s">
        <v>1027</v>
      </c>
      <c r="C568" s="306" t="s">
        <v>624</v>
      </c>
      <c r="D568" s="305" t="s">
        <v>990</v>
      </c>
      <c r="E568" s="312"/>
      <c r="F568" s="312"/>
      <c r="G568" s="312"/>
      <c r="H568" s="312"/>
      <c r="I568" s="312"/>
      <c r="J568" s="312"/>
      <c r="K568" s="312"/>
      <c r="L568" s="312"/>
      <c r="M568" s="312"/>
      <c r="N568" s="307"/>
      <c r="O568" s="307"/>
      <c r="P568" s="307"/>
      <c r="Q568" s="307"/>
      <c r="R568" s="307"/>
      <c r="S568" s="307"/>
      <c r="T568" s="307"/>
      <c r="U568" s="307"/>
      <c r="V568" s="307"/>
      <c r="W568" s="307"/>
      <c r="X568" s="307"/>
      <c r="Y568" s="307"/>
      <c r="Z568" s="307"/>
      <c r="AA568" s="307"/>
      <c r="AB568" s="307"/>
      <c r="AC568" s="307"/>
      <c r="AD568" s="307"/>
      <c r="AE568" s="307"/>
      <c r="AF568" s="307"/>
      <c r="AG568" s="307"/>
      <c r="AH568" s="317"/>
      <c r="AI568" s="317"/>
      <c r="AJ568" s="317"/>
      <c r="AK568" s="317"/>
      <c r="AL568" s="317"/>
      <c r="AM568" s="319"/>
      <c r="AN568" s="307">
        <v>-380</v>
      </c>
      <c r="AO568" s="307">
        <v>-625</v>
      </c>
      <c r="AP568" s="307">
        <v>-625</v>
      </c>
      <c r="AQ568" s="307">
        <v>-660</v>
      </c>
      <c r="AR568" s="308">
        <f>IF(AQ568="Neg","Neg",AQ568*VLOOKUP($D568,$D$1422:$AY$1445,COLUMNS($D568:AR568),FALSE))</f>
        <v>-659.75515495617083</v>
      </c>
      <c r="AS568" s="308">
        <f>IF(AR568="Neg","Neg",AR568*VLOOKUP($D568,$D$1422:$AY$1445,COLUMNS($D568:AS568),FALSE))</f>
        <v>-691.05319668779725</v>
      </c>
      <c r="AT568" s="308">
        <f>IF(AS568="Neg","Neg",AS568*VLOOKUP($D568,$D$1422:$AY$1445,COLUMNS($D568:AT568),FALSE))</f>
        <v>-714.83168731530077</v>
      </c>
      <c r="AU568" s="308">
        <f>IF(AT568="Neg","Neg",AT568*VLOOKUP($D568,$D$1422:$AY$1445,COLUMNS($D568:AU568),FALSE))</f>
        <v>-736.66896920821603</v>
      </c>
      <c r="AV568" s="308">
        <f>IF(AU568="Neg","Neg",AU568*VLOOKUP($D568,$D$1422:$AY$1445,COLUMNS($D568:AV568),FALSE))</f>
        <v>-770.5822017305627</v>
      </c>
      <c r="AW568" s="308">
        <f>IF(AV568="Neg","Neg",AV568*VLOOKUP($D568,$D$1422:$AY$1445,COLUMNS($D568:AW568),FALSE))</f>
        <v>-803.82540131038763</v>
      </c>
      <c r="AX568" s="308">
        <f>IF(AW568="Neg","Neg",AW568*VLOOKUP($D568,$D$1422:$AY$1445,COLUMNS($D568:AX568),FALSE))</f>
        <v>-822.99790909725505</v>
      </c>
      <c r="AY568" s="308">
        <f>IF(AX568="Neg","Neg",AX568*VLOOKUP($D568,$D$1422:$AY$1445,COLUMNS($D568:AY568),FALSE))</f>
        <v>-852.47935856821334</v>
      </c>
      <c r="AZ568" s="308">
        <f>IF(AY568="Neg","Neg",AY568*VLOOKUP($D568,$D$1422:AZ$1445,COLUMNS($D568:AZ568),FALSE))</f>
        <v>-886.74450099226431</v>
      </c>
      <c r="BA568" s="308">
        <f>IF(AZ568="Neg","Neg",AZ568*VLOOKUP($D568,$D$1422:BA$1445,COLUMNS($D568:BA568),FALSE))</f>
        <v>-924.24791657663673</v>
      </c>
      <c r="BB568" s="308">
        <f>IF(BA568="Neg","Neg",BA568*VLOOKUP($D568,$D$1422:BB$1445,COLUMNS($D568:BB568),FALSE))</f>
        <v>-960.65172341578341</v>
      </c>
      <c r="BC568" s="308">
        <f>IF(BB568="Neg","Neg",BB568*VLOOKUP($D568,$D$1422:BC$1445,COLUMNS($D568:BC568),FALSE))</f>
        <v>-1001.0801158140722</v>
      </c>
    </row>
    <row r="569" spans="1:55">
      <c r="A569" s="304"/>
      <c r="B569" s="135" t="s">
        <v>1028</v>
      </c>
      <c r="C569" s="309" t="s">
        <v>625</v>
      </c>
      <c r="D569" s="166" t="s">
        <v>227</v>
      </c>
      <c r="E569" s="168"/>
      <c r="F569" s="168"/>
      <c r="G569" s="168"/>
      <c r="H569" s="168"/>
      <c r="I569" s="168"/>
      <c r="J569" s="168"/>
      <c r="K569" s="168"/>
      <c r="L569" s="168"/>
      <c r="M569" s="168"/>
      <c r="N569" s="310"/>
      <c r="O569" s="310"/>
      <c r="P569" s="310"/>
      <c r="Q569" s="310"/>
      <c r="R569" s="310"/>
      <c r="S569" s="310"/>
      <c r="T569" s="310"/>
      <c r="U569" s="310"/>
      <c r="V569" s="310"/>
      <c r="W569" s="310"/>
      <c r="X569" s="310"/>
      <c r="Y569" s="310"/>
      <c r="Z569" s="310"/>
      <c r="AA569" s="310"/>
      <c r="AB569" s="310"/>
      <c r="AC569" s="310"/>
      <c r="AD569" s="310"/>
      <c r="AE569" s="310"/>
      <c r="AF569" s="310"/>
      <c r="AG569" s="310"/>
      <c r="AH569" s="316"/>
      <c r="AI569" s="316"/>
      <c r="AJ569" s="316"/>
      <c r="AK569" s="316"/>
      <c r="AL569" s="316"/>
      <c r="AM569" s="318"/>
      <c r="AN569" s="318"/>
      <c r="AO569" s="310">
        <v>35</v>
      </c>
      <c r="AP569" s="310">
        <v>155</v>
      </c>
      <c r="AQ569" s="310">
        <v>130</v>
      </c>
      <c r="AR569" s="311">
        <f>IF(AQ569="Neg","Neg",AQ569*VLOOKUP($D569,$D$1422:$AY$1445,COLUMNS($D569:AR569),FALSE))</f>
        <v>129.95177294591244</v>
      </c>
      <c r="AS569" s="311">
        <f>IF(AR569="Neg","Neg",AR569*VLOOKUP($D569,$D$1422:$AY$1445,COLUMNS($D569:AS569),FALSE))</f>
        <v>136.11653874153583</v>
      </c>
      <c r="AT569" s="311">
        <f>IF(AS569="Neg","Neg",AS569*VLOOKUP($D569,$D$1422:$AY$1445,COLUMNS($D569:AT569),FALSE))</f>
        <v>140.80018083483196</v>
      </c>
      <c r="AU569" s="311">
        <f>IF(AT569="Neg","Neg",AT569*VLOOKUP($D569,$D$1422:$AY$1445,COLUMNS($D569:AU569),FALSE))</f>
        <v>145.10146363192132</v>
      </c>
      <c r="AV569" s="311">
        <f>IF(AU569="Neg","Neg",AU569*VLOOKUP($D569,$D$1422:$AY$1445,COLUMNS($D569:AV569),FALSE))</f>
        <v>151.78134276511082</v>
      </c>
      <c r="AW569" s="311">
        <f>IF(AV569="Neg","Neg",AV569*VLOOKUP($D569,$D$1422:$AY$1445,COLUMNS($D569:AW569),FALSE))</f>
        <v>158.3292457126521</v>
      </c>
      <c r="AX569" s="311">
        <f>IF(AW569="Neg","Neg",AW569*VLOOKUP($D569,$D$1422:$AY$1445,COLUMNS($D569:AX569),FALSE))</f>
        <v>162.10564876158054</v>
      </c>
      <c r="AY569" s="311">
        <f>IF(AX569="Neg","Neg",AX569*VLOOKUP($D569,$D$1422:$AY$1445,COLUMNS($D569:AY569),FALSE))</f>
        <v>167.91260093010263</v>
      </c>
      <c r="AZ569" s="311">
        <f>IF(AY569="Neg","Neg",AY569*VLOOKUP($D569,$D$1422:AZ$1445,COLUMNS($D569:AZ569),FALSE))</f>
        <v>174.66179564999146</v>
      </c>
      <c r="BA569" s="311">
        <f>IF(AZ569="Neg","Neg",AZ569*VLOOKUP($D569,$D$1422:BA$1445,COLUMNS($D569:BA569),FALSE))</f>
        <v>182.04883205297389</v>
      </c>
      <c r="BB569" s="311">
        <f>IF(BA569="Neg","Neg",BA569*VLOOKUP($D569,$D$1422:BB$1445,COLUMNS($D569:BB569),FALSE))</f>
        <v>189.21927885462401</v>
      </c>
      <c r="BC569" s="311">
        <f>IF(BB569="Neg","Neg",BB569*VLOOKUP($D569,$D$1422:BC$1445,COLUMNS($D569:BC569),FALSE))</f>
        <v>197.18244705428694</v>
      </c>
    </row>
    <row r="570" spans="1:55">
      <c r="A570" s="304"/>
      <c r="B570" s="135" t="s">
        <v>1028</v>
      </c>
      <c r="C570" s="309" t="s">
        <v>937</v>
      </c>
      <c r="D570" s="166" t="s">
        <v>92</v>
      </c>
      <c r="E570" s="168"/>
      <c r="F570" s="168"/>
      <c r="G570" s="168"/>
      <c r="H570" s="168"/>
      <c r="I570" s="168"/>
      <c r="J570" s="168"/>
      <c r="K570" s="168"/>
      <c r="L570" s="168"/>
      <c r="M570" s="168"/>
      <c r="N570" s="310"/>
      <c r="O570" s="310"/>
      <c r="P570" s="310"/>
      <c r="Q570" s="310"/>
      <c r="R570" s="310"/>
      <c r="S570" s="310"/>
      <c r="T570" s="310"/>
      <c r="U570" s="310"/>
      <c r="V570" s="310"/>
      <c r="W570" s="310"/>
      <c r="X570" s="310"/>
      <c r="Y570" s="310"/>
      <c r="Z570" s="310"/>
      <c r="AA570" s="310"/>
      <c r="AB570" s="310"/>
      <c r="AC570" s="310"/>
      <c r="AD570" s="310"/>
      <c r="AE570" s="310"/>
      <c r="AF570" s="310"/>
      <c r="AG570" s="310"/>
      <c r="AH570" s="316"/>
      <c r="AI570" s="316"/>
      <c r="AJ570" s="316"/>
      <c r="AK570" s="316"/>
      <c r="AL570" s="316"/>
      <c r="AM570" s="318"/>
      <c r="AN570" s="318"/>
      <c r="AO570" s="310">
        <v>-40</v>
      </c>
      <c r="AP570" s="310">
        <v>-30</v>
      </c>
      <c r="AQ570" s="310">
        <v>-30</v>
      </c>
      <c r="AR570" s="311">
        <f>IF(AQ570="Neg","Neg",AQ570*VLOOKUP($D570,$D$1422:$AY$1445,COLUMNS($D570:AR570),FALSE))</f>
        <v>-29.988870679825943</v>
      </c>
      <c r="AS570" s="311">
        <f>IF(AR570="Neg","Neg",AR570*VLOOKUP($D570,$D$1422:$AY$1445,COLUMNS($D570:AS570),FALSE))</f>
        <v>-31.411508940354416</v>
      </c>
      <c r="AT570" s="311">
        <f>IF(AS570="Neg","Neg",AS570*VLOOKUP($D570,$D$1422:$AY$1445,COLUMNS($D570:AT570),FALSE))</f>
        <v>-32.492349423422759</v>
      </c>
      <c r="AU570" s="311">
        <f>IF(AT570="Neg","Neg",AT570*VLOOKUP($D570,$D$1422:$AY$1445,COLUMNS($D570:AU570),FALSE))</f>
        <v>-33.484953145827994</v>
      </c>
      <c r="AV570" s="311">
        <f>IF(AU570="Neg","Neg",AU570*VLOOKUP($D570,$D$1422:$AY$1445,COLUMNS($D570:AV570),FALSE))</f>
        <v>-35.026463715025571</v>
      </c>
      <c r="AW570" s="311">
        <f>IF(AV570="Neg","Neg",AV570*VLOOKUP($D570,$D$1422:$AY$1445,COLUMNS($D570:AW570),FALSE))</f>
        <v>-36.53751824138125</v>
      </c>
      <c r="AX570" s="311">
        <f>IF(AW570="Neg","Neg",AW570*VLOOKUP($D570,$D$1422:$AY$1445,COLUMNS($D570:AX570),FALSE))</f>
        <v>-37.40899586805704</v>
      </c>
      <c r="AY570" s="311">
        <f>IF(AX570="Neg","Neg",AX570*VLOOKUP($D570,$D$1422:$AY$1445,COLUMNS($D570:AY570),FALSE))</f>
        <v>-38.749061753100598</v>
      </c>
      <c r="AZ570" s="311">
        <f>IF(AY570="Neg","Neg",AY570*VLOOKUP($D570,$D$1422:AZ$1445,COLUMNS($D570:AZ570),FALSE))</f>
        <v>-40.306568226921101</v>
      </c>
      <c r="BA570" s="311">
        <f>IF(AZ570="Neg","Neg",AZ570*VLOOKUP($D570,$D$1422:BA$1445,COLUMNS($D570:BA570),FALSE))</f>
        <v>-42.011268935301665</v>
      </c>
      <c r="BB570" s="311">
        <f>IF(BA570="Neg","Neg",BA570*VLOOKUP($D570,$D$1422:BB$1445,COLUMNS($D570:BB570),FALSE))</f>
        <v>-43.665987427990153</v>
      </c>
      <c r="BC570" s="311">
        <f>IF(BB570="Neg","Neg",BB570*VLOOKUP($D570,$D$1422:BC$1445,COLUMNS($D570:BC570),FALSE))</f>
        <v>-45.503641627912366</v>
      </c>
    </row>
    <row r="571" spans="1:55">
      <c r="A571" s="304"/>
      <c r="B571" s="135" t="s">
        <v>1028</v>
      </c>
      <c r="C571" s="309" t="s">
        <v>613</v>
      </c>
      <c r="D571" s="166" t="s">
        <v>936</v>
      </c>
      <c r="E571" s="168"/>
      <c r="F571" s="168"/>
      <c r="G571" s="168"/>
      <c r="H571" s="168"/>
      <c r="I571" s="168"/>
      <c r="J571" s="168"/>
      <c r="K571" s="168"/>
      <c r="L571" s="168"/>
      <c r="M571" s="168"/>
      <c r="N571" s="310"/>
      <c r="O571" s="310"/>
      <c r="P571" s="310"/>
      <c r="Q571" s="310"/>
      <c r="R571" s="310"/>
      <c r="S571" s="310"/>
      <c r="T571" s="310"/>
      <c r="U571" s="310"/>
      <c r="V571" s="310"/>
      <c r="W571" s="310"/>
      <c r="X571" s="310"/>
      <c r="Y571" s="310"/>
      <c r="Z571" s="310"/>
      <c r="AA571" s="310"/>
      <c r="AB571" s="310"/>
      <c r="AC571" s="310"/>
      <c r="AD571" s="310"/>
      <c r="AE571" s="310"/>
      <c r="AF571" s="310"/>
      <c r="AG571" s="310"/>
      <c r="AH571" s="316"/>
      <c r="AI571" s="316"/>
      <c r="AJ571" s="316"/>
      <c r="AK571" s="316"/>
      <c r="AL571" s="316"/>
      <c r="AM571" s="318"/>
      <c r="AN571" s="318"/>
      <c r="AO571" s="310">
        <v>125</v>
      </c>
      <c r="AP571" s="310">
        <v>135</v>
      </c>
      <c r="AQ571" s="310">
        <v>100</v>
      </c>
      <c r="AR571" s="311">
        <f>IF(AQ571="Neg","Neg",AQ571*VLOOKUP($D571,$D$1422:$AY$1445,COLUMNS($D571:AR571),FALSE))</f>
        <v>99.962902266086488</v>
      </c>
      <c r="AS571" s="311">
        <f>IF(AR571="Neg","Neg",AR571*VLOOKUP($D571,$D$1422:$AY$1445,COLUMNS($D571:AS571),FALSE))</f>
        <v>104.7050298011814</v>
      </c>
      <c r="AT571" s="311">
        <f>IF(AS571="Neg","Neg",AS571*VLOOKUP($D571,$D$1422:$AY$1445,COLUMNS($D571:AT571),FALSE))</f>
        <v>108.3078314114092</v>
      </c>
      <c r="AU571" s="311">
        <f>IF(AT571="Neg","Neg",AT571*VLOOKUP($D571,$D$1422:$AY$1445,COLUMNS($D571:AU571),FALSE))</f>
        <v>111.61651048609332</v>
      </c>
      <c r="AV571" s="311">
        <f>IF(AU571="Neg","Neg",AU571*VLOOKUP($D571,$D$1422:$AY$1445,COLUMNS($D571:AV571),FALSE))</f>
        <v>116.75487905008524</v>
      </c>
      <c r="AW571" s="311">
        <f>IF(AV571="Neg","Neg",AV571*VLOOKUP($D571,$D$1422:$AY$1445,COLUMNS($D571:AW571),FALSE))</f>
        <v>121.79172747127082</v>
      </c>
      <c r="AX571" s="311">
        <f>IF(AW571="Neg","Neg",AW571*VLOOKUP($D571,$D$1422:$AY$1445,COLUMNS($D571:AX571),FALSE))</f>
        <v>124.69665289352346</v>
      </c>
      <c r="AY571" s="311">
        <f>IF(AX571="Neg","Neg",AX571*VLOOKUP($D571,$D$1422:$AY$1445,COLUMNS($D571:AY571),FALSE))</f>
        <v>129.16353917700198</v>
      </c>
      <c r="AZ571" s="311">
        <f>IF(AY571="Neg","Neg",AY571*VLOOKUP($D571,$D$1422:AZ$1445,COLUMNS($D571:AZ571),FALSE))</f>
        <v>134.35522742307032</v>
      </c>
      <c r="BA571" s="311">
        <f>IF(AZ571="Neg","Neg",AZ571*VLOOKUP($D571,$D$1422:BA$1445,COLUMNS($D571:BA571),FALSE))</f>
        <v>140.03756311767219</v>
      </c>
      <c r="BB571" s="311">
        <f>IF(BA571="Neg","Neg",BA571*VLOOKUP($D571,$D$1422:BB$1445,COLUMNS($D571:BB571),FALSE))</f>
        <v>145.55329142663382</v>
      </c>
      <c r="BC571" s="311">
        <f>IF(BB571="Neg","Neg",BB571*VLOOKUP($D571,$D$1422:BC$1445,COLUMNS($D571:BC571),FALSE))</f>
        <v>151.67880542637454</v>
      </c>
    </row>
    <row r="572" spans="1:55">
      <c r="A572" s="304"/>
      <c r="B572" s="135" t="s">
        <v>1028</v>
      </c>
      <c r="C572" s="309" t="s">
        <v>942</v>
      </c>
      <c r="D572" s="166" t="s">
        <v>988</v>
      </c>
      <c r="E572" s="168"/>
      <c r="F572" s="168"/>
      <c r="G572" s="168"/>
      <c r="H572" s="168"/>
      <c r="I572" s="168"/>
      <c r="J572" s="168"/>
      <c r="K572" s="168"/>
      <c r="L572" s="168"/>
      <c r="M572" s="168"/>
      <c r="N572" s="310"/>
      <c r="O572" s="310"/>
      <c r="P572" s="310"/>
      <c r="Q572" s="310"/>
      <c r="R572" s="310"/>
      <c r="S572" s="310"/>
      <c r="T572" s="310"/>
      <c r="U572" s="310"/>
      <c r="V572" s="310"/>
      <c r="W572" s="310"/>
      <c r="X572" s="310"/>
      <c r="Y572" s="310"/>
      <c r="Z572" s="310"/>
      <c r="AA572" s="310"/>
      <c r="AB572" s="310"/>
      <c r="AC572" s="310"/>
      <c r="AD572" s="310"/>
      <c r="AE572" s="310"/>
      <c r="AF572" s="310"/>
      <c r="AG572" s="310"/>
      <c r="AH572" s="316"/>
      <c r="AI572" s="316"/>
      <c r="AJ572" s="316"/>
      <c r="AK572" s="316"/>
      <c r="AL572" s="316"/>
      <c r="AM572" s="318"/>
      <c r="AN572" s="318"/>
      <c r="AO572" s="310">
        <v>100</v>
      </c>
      <c r="AP572" s="310">
        <v>500</v>
      </c>
      <c r="AQ572" s="310">
        <v>425</v>
      </c>
      <c r="AR572" s="311">
        <f>IF(AQ572="Neg","Neg",AQ572*VLOOKUP($D572,$D$1422:$AY$1445,COLUMNS($D572:AR572),FALSE))</f>
        <v>424.84233463086758</v>
      </c>
      <c r="AS572" s="311">
        <f>IF(AR572="Neg","Neg",AR572*VLOOKUP($D572,$D$1422:$AY$1445,COLUMNS($D572:AS572),FALSE))</f>
        <v>444.99637665502098</v>
      </c>
      <c r="AT572" s="311">
        <f>IF(AS572="Neg","Neg",AS572*VLOOKUP($D572,$D$1422:$AY$1445,COLUMNS($D572:AT572),FALSE))</f>
        <v>460.30828349848912</v>
      </c>
      <c r="AU572" s="311">
        <f>IF(AT572="Neg","Neg",AT572*VLOOKUP($D572,$D$1422:$AY$1445,COLUMNS($D572:AU572),FALSE))</f>
        <v>474.37016956589662</v>
      </c>
      <c r="AV572" s="311">
        <f>IF(AU572="Neg","Neg",AU572*VLOOKUP($D572,$D$1422:$AY$1445,COLUMNS($D572:AV572),FALSE))</f>
        <v>496.20823596286232</v>
      </c>
      <c r="AW572" s="311">
        <f>IF(AV572="Neg","Neg",AV572*VLOOKUP($D572,$D$1422:$AY$1445,COLUMNS($D572:AW572),FALSE))</f>
        <v>517.61484175290104</v>
      </c>
      <c r="AX572" s="311">
        <f>IF(AW572="Neg","Neg",AW572*VLOOKUP($D572,$D$1422:$AY$1445,COLUMNS($D572:AX572),FALSE))</f>
        <v>529.96077479747476</v>
      </c>
      <c r="AY572" s="311">
        <f>IF(AX572="Neg","Neg",AX572*VLOOKUP($D572,$D$1422:$AY$1445,COLUMNS($D572:AY572),FALSE))</f>
        <v>548.9450415022585</v>
      </c>
      <c r="AZ572" s="311">
        <f>IF(AY572="Neg","Neg",AY572*VLOOKUP($D572,$D$1422:AZ$1445,COLUMNS($D572:AZ572),FALSE))</f>
        <v>571.00971654804891</v>
      </c>
      <c r="BA572" s="311">
        <f>IF(AZ572="Neg","Neg",AZ572*VLOOKUP($D572,$D$1422:BA$1445,COLUMNS($D572:BA572),FALSE))</f>
        <v>595.15964325010691</v>
      </c>
      <c r="BB572" s="311">
        <f>IF(BA572="Neg","Neg",BA572*VLOOKUP($D572,$D$1422:BB$1445,COLUMNS($D572:BB572),FALSE))</f>
        <v>618.60148856319381</v>
      </c>
      <c r="BC572" s="311">
        <f>IF(BB572="Neg","Neg",BB572*VLOOKUP($D572,$D$1422:BC$1445,COLUMNS($D572:BC572),FALSE))</f>
        <v>644.63492306209184</v>
      </c>
    </row>
    <row r="573" spans="1:55">
      <c r="A573" s="304"/>
      <c r="B573" s="135" t="s">
        <v>1028</v>
      </c>
      <c r="C573" s="309" t="s">
        <v>793</v>
      </c>
      <c r="D573" s="166" t="s">
        <v>90</v>
      </c>
      <c r="E573" s="168"/>
      <c r="F573" s="168"/>
      <c r="G573" s="168"/>
      <c r="H573" s="168"/>
      <c r="I573" s="168"/>
      <c r="J573" s="168"/>
      <c r="K573" s="168"/>
      <c r="L573" s="168"/>
      <c r="M573" s="168"/>
      <c r="N573" s="310"/>
      <c r="O573" s="310"/>
      <c r="P573" s="310"/>
      <c r="Q573" s="310"/>
      <c r="R573" s="310"/>
      <c r="S573" s="310"/>
      <c r="T573" s="310"/>
      <c r="U573" s="310"/>
      <c r="V573" s="310"/>
      <c r="W573" s="310"/>
      <c r="X573" s="310"/>
      <c r="Y573" s="310"/>
      <c r="Z573" s="310"/>
      <c r="AA573" s="310"/>
      <c r="AB573" s="310"/>
      <c r="AC573" s="310"/>
      <c r="AD573" s="310"/>
      <c r="AE573" s="310"/>
      <c r="AF573" s="310"/>
      <c r="AG573" s="310"/>
      <c r="AH573" s="316"/>
      <c r="AI573" s="316"/>
      <c r="AJ573" s="316"/>
      <c r="AK573" s="316"/>
      <c r="AL573" s="316"/>
      <c r="AM573" s="318"/>
      <c r="AN573" s="318"/>
      <c r="AO573" s="310">
        <v>0</v>
      </c>
      <c r="AP573" s="310">
        <v>40</v>
      </c>
      <c r="AQ573" s="310">
        <v>35</v>
      </c>
      <c r="AR573" s="311">
        <f>IF(AQ573="Neg","Neg",AQ573*VLOOKUP($D573,$D$1422:$AY$1445,COLUMNS($D573:AR573),FALSE))</f>
        <v>34.987015793130269</v>
      </c>
      <c r="AS573" s="311">
        <f>IF(AR573="Neg","Neg",AR573*VLOOKUP($D573,$D$1422:$AY$1445,COLUMNS($D573:AS573),FALSE))</f>
        <v>36.646760430413487</v>
      </c>
      <c r="AT573" s="311">
        <f>IF(AS573="Neg","Neg",AS573*VLOOKUP($D573,$D$1422:$AY$1445,COLUMNS($D573:AT573),FALSE))</f>
        <v>37.907740993993215</v>
      </c>
      <c r="AU573" s="311">
        <f>IF(AT573="Neg","Neg",AT573*VLOOKUP($D573,$D$1422:$AY$1445,COLUMNS($D573:AU573),FALSE))</f>
        <v>39.065778670132659</v>
      </c>
      <c r="AV573" s="311">
        <f>IF(AU573="Neg","Neg",AU573*VLOOKUP($D573,$D$1422:$AY$1445,COLUMNS($D573:AV573),FALSE))</f>
        <v>40.864207667529833</v>
      </c>
      <c r="AW573" s="311">
        <f>IF(AV573="Neg","Neg",AV573*VLOOKUP($D573,$D$1422:$AY$1445,COLUMNS($D573:AW573),FALSE))</f>
        <v>42.627104614944791</v>
      </c>
      <c r="AX573" s="311">
        <f>IF(AW573="Neg","Neg",AW573*VLOOKUP($D573,$D$1422:$AY$1445,COLUMNS($D573:AX573),FALSE))</f>
        <v>43.643828512733215</v>
      </c>
      <c r="AY573" s="311">
        <f>IF(AX573="Neg","Neg",AX573*VLOOKUP($D573,$D$1422:$AY$1445,COLUMNS($D573:AY573),FALSE))</f>
        <v>45.207238711950701</v>
      </c>
      <c r="AZ573" s="311">
        <f>IF(AY573="Neg","Neg",AY573*VLOOKUP($D573,$D$1422:AZ$1445,COLUMNS($D573:AZ573),FALSE))</f>
        <v>47.024329598074615</v>
      </c>
      <c r="BA573" s="311">
        <f>IF(AZ573="Neg","Neg",AZ573*VLOOKUP($D573,$D$1422:BA$1445,COLUMNS($D573:BA573),FALSE))</f>
        <v>49.013147091185274</v>
      </c>
      <c r="BB573" s="311">
        <f>IF(BA573="Neg","Neg",BA573*VLOOKUP($D573,$D$1422:BB$1445,COLUMNS($D573:BB573),FALSE))</f>
        <v>50.943651999321844</v>
      </c>
      <c r="BC573" s="311">
        <f>IF(BB573="Neg","Neg",BB573*VLOOKUP($D573,$D$1422:BC$1445,COLUMNS($D573:BC573),FALSE))</f>
        <v>53.087581899231097</v>
      </c>
    </row>
    <row r="574" spans="1:55">
      <c r="A574" s="304"/>
      <c r="B574" s="135" t="s">
        <v>1028</v>
      </c>
      <c r="C574" s="309" t="s">
        <v>626</v>
      </c>
      <c r="D574" s="166" t="s">
        <v>227</v>
      </c>
      <c r="E574" s="168"/>
      <c r="F574" s="168"/>
      <c r="G574" s="168"/>
      <c r="H574" s="168"/>
      <c r="I574" s="168"/>
      <c r="J574" s="168"/>
      <c r="K574" s="168"/>
      <c r="L574" s="168"/>
      <c r="M574" s="168"/>
      <c r="N574" s="310"/>
      <c r="O574" s="310"/>
      <c r="P574" s="310"/>
      <c r="Q574" s="310"/>
      <c r="R574" s="310"/>
      <c r="S574" s="310"/>
      <c r="T574" s="310"/>
      <c r="U574" s="310"/>
      <c r="V574" s="310"/>
      <c r="W574" s="310"/>
      <c r="X574" s="310"/>
      <c r="Y574" s="310"/>
      <c r="Z574" s="310"/>
      <c r="AA574" s="310"/>
      <c r="AB574" s="310"/>
      <c r="AC574" s="310"/>
      <c r="AD574" s="310"/>
      <c r="AE574" s="310"/>
      <c r="AF574" s="310"/>
      <c r="AG574" s="310"/>
      <c r="AH574" s="316"/>
      <c r="AI574" s="316"/>
      <c r="AJ574" s="316"/>
      <c r="AK574" s="316"/>
      <c r="AL574" s="316"/>
      <c r="AM574" s="318"/>
      <c r="AN574" s="318"/>
      <c r="AO574" s="310">
        <v>70</v>
      </c>
      <c r="AP574" s="310">
        <v>65</v>
      </c>
      <c r="AQ574" s="310">
        <v>45</v>
      </c>
      <c r="AR574" s="311">
        <f>IF(AQ574="Neg","Neg",AQ574*VLOOKUP($D574,$D$1422:$AY$1445,COLUMNS($D574:AR574),FALSE))</f>
        <v>44.983306019738919</v>
      </c>
      <c r="AS574" s="311">
        <f>IF(AR574="Neg","Neg",AR574*VLOOKUP($D574,$D$1422:$AY$1445,COLUMNS($D574:AS574),FALSE))</f>
        <v>47.117263410531628</v>
      </c>
      <c r="AT574" s="311">
        <f>IF(AS574="Neg","Neg",AS574*VLOOKUP($D574,$D$1422:$AY$1445,COLUMNS($D574:AT574),FALSE))</f>
        <v>48.738524135134135</v>
      </c>
      <c r="AU574" s="311">
        <f>IF(AT574="Neg","Neg",AT574*VLOOKUP($D574,$D$1422:$AY$1445,COLUMNS($D574:AU574),FALSE))</f>
        <v>50.227429718741988</v>
      </c>
      <c r="AV574" s="311">
        <f>IF(AU574="Neg","Neg",AU574*VLOOKUP($D574,$D$1422:$AY$1445,COLUMNS($D574:AV574),FALSE))</f>
        <v>52.539695572538349</v>
      </c>
      <c r="AW574" s="311">
        <f>IF(AV574="Neg","Neg",AV574*VLOOKUP($D574,$D$1422:$AY$1445,COLUMNS($D574:AW574),FALSE))</f>
        <v>54.80627736207186</v>
      </c>
      <c r="AX574" s="311">
        <f>IF(AW574="Neg","Neg",AW574*VLOOKUP($D574,$D$1422:$AY$1445,COLUMNS($D574:AX574),FALSE))</f>
        <v>56.11349380208555</v>
      </c>
      <c r="AY574" s="311">
        <f>IF(AX574="Neg","Neg",AX574*VLOOKUP($D574,$D$1422:$AY$1445,COLUMNS($D574:AY574),FALSE))</f>
        <v>58.123592629650886</v>
      </c>
      <c r="AZ574" s="311">
        <f>IF(AY574="Neg","Neg",AY574*VLOOKUP($D574,$D$1422:AZ$1445,COLUMNS($D574:AZ574),FALSE))</f>
        <v>60.459852340381637</v>
      </c>
      <c r="BA574" s="311">
        <f>IF(AZ574="Neg","Neg",AZ574*VLOOKUP($D574,$D$1422:BA$1445,COLUMNS($D574:BA574),FALSE))</f>
        <v>63.016903402952479</v>
      </c>
      <c r="BB574" s="311">
        <f>IF(BA574="Neg","Neg",BA574*VLOOKUP($D574,$D$1422:BB$1445,COLUMNS($D574:BB574),FALSE))</f>
        <v>65.498981141985212</v>
      </c>
      <c r="BC574" s="311">
        <f>IF(BB574="Neg","Neg",BB574*VLOOKUP($D574,$D$1422:BC$1445,COLUMNS($D574:BC574),FALSE))</f>
        <v>68.255462441868531</v>
      </c>
    </row>
    <row r="575" spans="1:55">
      <c r="A575" s="304"/>
      <c r="B575" s="135" t="s">
        <v>1028</v>
      </c>
      <c r="C575" s="309" t="s">
        <v>146</v>
      </c>
      <c r="D575" s="166" t="s">
        <v>257</v>
      </c>
      <c r="E575" s="168"/>
      <c r="F575" s="168"/>
      <c r="G575" s="168"/>
      <c r="H575" s="168"/>
      <c r="I575" s="168"/>
      <c r="J575" s="168"/>
      <c r="K575" s="168"/>
      <c r="L575" s="168"/>
      <c r="M575" s="168"/>
      <c r="N575" s="310"/>
      <c r="O575" s="310"/>
      <c r="P575" s="310"/>
      <c r="Q575" s="310"/>
      <c r="R575" s="310"/>
      <c r="S575" s="310"/>
      <c r="T575" s="310"/>
      <c r="U575" s="310"/>
      <c r="V575" s="310"/>
      <c r="W575" s="310"/>
      <c r="X575" s="310"/>
      <c r="Y575" s="310"/>
      <c r="Z575" s="310"/>
      <c r="AA575" s="310"/>
      <c r="AB575" s="310"/>
      <c r="AC575" s="310"/>
      <c r="AD575" s="310"/>
      <c r="AE575" s="310"/>
      <c r="AF575" s="310"/>
      <c r="AG575" s="310"/>
      <c r="AH575" s="316"/>
      <c r="AI575" s="316"/>
      <c r="AJ575" s="316"/>
      <c r="AK575" s="316"/>
      <c r="AL575" s="316"/>
      <c r="AM575" s="318"/>
      <c r="AN575" s="318"/>
      <c r="AO575" s="310">
        <v>-35</v>
      </c>
      <c r="AP575" s="310">
        <v>-30</v>
      </c>
      <c r="AQ575" s="310">
        <v>-30</v>
      </c>
      <c r="AR575" s="311">
        <f>IF(AQ575="Neg","Neg",AQ575*VLOOKUP($D575,$D$1422:$AY$1445,COLUMNS($D575:AR575),FALSE))</f>
        <v>-29.988870679825943</v>
      </c>
      <c r="AS575" s="311">
        <f>IF(AR575="Neg","Neg",AR575*VLOOKUP($D575,$D$1422:$AY$1445,COLUMNS($D575:AS575),FALSE))</f>
        <v>-31.411508940354416</v>
      </c>
      <c r="AT575" s="311">
        <f>IF(AS575="Neg","Neg",AS575*VLOOKUP($D575,$D$1422:$AY$1445,COLUMNS($D575:AT575),FALSE))</f>
        <v>-32.492349423422759</v>
      </c>
      <c r="AU575" s="311">
        <f>IF(AT575="Neg","Neg",AT575*VLOOKUP($D575,$D$1422:$AY$1445,COLUMNS($D575:AU575),FALSE))</f>
        <v>-33.484953145827994</v>
      </c>
      <c r="AV575" s="311">
        <f>IF(AU575="Neg","Neg",AU575*VLOOKUP($D575,$D$1422:$AY$1445,COLUMNS($D575:AV575),FALSE))</f>
        <v>-35.026463715025571</v>
      </c>
      <c r="AW575" s="311">
        <f>IF(AV575="Neg","Neg",AV575*VLOOKUP($D575,$D$1422:$AY$1445,COLUMNS($D575:AW575),FALSE))</f>
        <v>-36.53751824138125</v>
      </c>
      <c r="AX575" s="311">
        <f>IF(AW575="Neg","Neg",AW575*VLOOKUP($D575,$D$1422:$AY$1445,COLUMNS($D575:AX575),FALSE))</f>
        <v>-37.40899586805704</v>
      </c>
      <c r="AY575" s="311">
        <f>IF(AX575="Neg","Neg",AX575*VLOOKUP($D575,$D$1422:$AY$1445,COLUMNS($D575:AY575),FALSE))</f>
        <v>-38.749061753100598</v>
      </c>
      <c r="AZ575" s="311">
        <f>IF(AY575="Neg","Neg",AY575*VLOOKUP($D575,$D$1422:AZ$1445,COLUMNS($D575:AZ575),FALSE))</f>
        <v>-40.306568226921101</v>
      </c>
      <c r="BA575" s="311">
        <f>IF(AZ575="Neg","Neg",AZ575*VLOOKUP($D575,$D$1422:BA$1445,COLUMNS($D575:BA575),FALSE))</f>
        <v>-42.011268935301665</v>
      </c>
      <c r="BB575" s="311">
        <f>IF(BA575="Neg","Neg",BA575*VLOOKUP($D575,$D$1422:BB$1445,COLUMNS($D575:BB575),FALSE))</f>
        <v>-43.665987427990153</v>
      </c>
      <c r="BC575" s="311">
        <f>IF(BB575="Neg","Neg",BB575*VLOOKUP($D575,$D$1422:BC$1445,COLUMNS($D575:BC575),FALSE))</f>
        <v>-45.503641627912366</v>
      </c>
    </row>
    <row r="576" spans="1:55">
      <c r="A576" s="304"/>
      <c r="B576" s="135" t="s">
        <v>1028</v>
      </c>
      <c r="C576" s="309" t="s">
        <v>627</v>
      </c>
      <c r="D576" s="166" t="s">
        <v>990</v>
      </c>
      <c r="E576" s="168"/>
      <c r="F576" s="168"/>
      <c r="G576" s="168"/>
      <c r="H576" s="168"/>
      <c r="I576" s="168"/>
      <c r="J576" s="168"/>
      <c r="K576" s="168"/>
      <c r="L576" s="168"/>
      <c r="M576" s="168"/>
      <c r="N576" s="310"/>
      <c r="O576" s="310"/>
      <c r="P576" s="310"/>
      <c r="Q576" s="310"/>
      <c r="R576" s="310"/>
      <c r="S576" s="310"/>
      <c r="T576" s="310"/>
      <c r="U576" s="310"/>
      <c r="V576" s="310"/>
      <c r="W576" s="310"/>
      <c r="X576" s="310"/>
      <c r="Y576" s="310"/>
      <c r="Z576" s="310"/>
      <c r="AA576" s="310"/>
      <c r="AB576" s="310"/>
      <c r="AC576" s="310"/>
      <c r="AD576" s="310"/>
      <c r="AE576" s="310"/>
      <c r="AF576" s="310"/>
      <c r="AG576" s="310"/>
      <c r="AH576" s="316"/>
      <c r="AI576" s="316"/>
      <c r="AJ576" s="316"/>
      <c r="AK576" s="316"/>
      <c r="AL576" s="316"/>
      <c r="AM576" s="318"/>
      <c r="AN576" s="318"/>
      <c r="AO576" s="310">
        <v>40</v>
      </c>
      <c r="AP576" s="310">
        <v>80</v>
      </c>
      <c r="AQ576" s="310">
        <v>80</v>
      </c>
      <c r="AR576" s="311">
        <f>IF(AQ576="Neg","Neg",AQ576*VLOOKUP($D576,$D$1422:$AY$1445,COLUMNS($D576:AR576),FALSE))</f>
        <v>79.970321812869187</v>
      </c>
      <c r="AS576" s="311">
        <f>IF(AR576="Neg","Neg",AR576*VLOOKUP($D576,$D$1422:$AY$1445,COLUMNS($D576:AS576),FALSE))</f>
        <v>83.764023840945114</v>
      </c>
      <c r="AT576" s="311">
        <f>IF(AS576="Neg","Neg",AS576*VLOOKUP($D576,$D$1422:$AY$1445,COLUMNS($D576:AT576),FALSE))</f>
        <v>86.646265129127357</v>
      </c>
      <c r="AU576" s="311">
        <f>IF(AT576="Neg","Neg",AT576*VLOOKUP($D576,$D$1422:$AY$1445,COLUMNS($D576:AU576),FALSE))</f>
        <v>89.29320838887466</v>
      </c>
      <c r="AV576" s="311">
        <f>IF(AU576="Neg","Neg",AU576*VLOOKUP($D576,$D$1422:$AY$1445,COLUMNS($D576:AV576),FALSE))</f>
        <v>93.403903240068203</v>
      </c>
      <c r="AW576" s="311">
        <f>IF(AV576="Neg","Neg",AV576*VLOOKUP($D576,$D$1422:$AY$1445,COLUMNS($D576:AW576),FALSE))</f>
        <v>97.43338197701668</v>
      </c>
      <c r="AX576" s="311">
        <f>IF(AW576="Neg","Neg",AW576*VLOOKUP($D576,$D$1422:$AY$1445,COLUMNS($D576:AX576),FALSE))</f>
        <v>99.757322314818794</v>
      </c>
      <c r="AY576" s="311">
        <f>IF(AX576="Neg","Neg",AX576*VLOOKUP($D576,$D$1422:$AY$1445,COLUMNS($D576:AY576),FALSE))</f>
        <v>103.33083134160162</v>
      </c>
      <c r="AZ576" s="311">
        <f>IF(AY576="Neg","Neg",AY576*VLOOKUP($D576,$D$1422:AZ$1445,COLUMNS($D576:AZ576),FALSE))</f>
        <v>107.48418193845629</v>
      </c>
      <c r="BA576" s="311">
        <f>IF(AZ576="Neg","Neg",AZ576*VLOOKUP($D576,$D$1422:BA$1445,COLUMNS($D576:BA576),FALSE))</f>
        <v>112.0300504941378</v>
      </c>
      <c r="BB576" s="311">
        <f>IF(BA576="Neg","Neg",BA576*VLOOKUP($D576,$D$1422:BB$1445,COLUMNS($D576:BB576),FALSE))</f>
        <v>116.4426331413071</v>
      </c>
      <c r="BC576" s="311">
        <f>IF(BB576="Neg","Neg",BB576*VLOOKUP($D576,$D$1422:BC$1445,COLUMNS($D576:BC576),FALSE))</f>
        <v>121.34304434109967</v>
      </c>
    </row>
    <row r="577" spans="1:55">
      <c r="A577" s="304"/>
      <c r="B577" s="135" t="s">
        <v>1028</v>
      </c>
      <c r="C577" s="309" t="s">
        <v>628</v>
      </c>
      <c r="D577" s="166" t="s">
        <v>791</v>
      </c>
      <c r="E577" s="168"/>
      <c r="F577" s="168"/>
      <c r="G577" s="168"/>
      <c r="H577" s="168"/>
      <c r="I577" s="168"/>
      <c r="J577" s="168"/>
      <c r="K577" s="168"/>
      <c r="L577" s="168"/>
      <c r="M577" s="168"/>
      <c r="N577" s="310"/>
      <c r="O577" s="310"/>
      <c r="P577" s="310"/>
      <c r="Q577" s="310"/>
      <c r="R577" s="310"/>
      <c r="S577" s="310"/>
      <c r="T577" s="310"/>
      <c r="U577" s="310"/>
      <c r="V577" s="310"/>
      <c r="W577" s="310"/>
      <c r="X577" s="310"/>
      <c r="Y577" s="310"/>
      <c r="Z577" s="310"/>
      <c r="AA577" s="310"/>
      <c r="AB577" s="310"/>
      <c r="AC577" s="310"/>
      <c r="AD577" s="310"/>
      <c r="AE577" s="310"/>
      <c r="AF577" s="310"/>
      <c r="AG577" s="310"/>
      <c r="AH577" s="316"/>
      <c r="AI577" s="316"/>
      <c r="AJ577" s="316"/>
      <c r="AK577" s="316"/>
      <c r="AL577" s="316"/>
      <c r="AM577" s="318"/>
      <c r="AN577" s="318"/>
      <c r="AO577" s="310">
        <v>-50</v>
      </c>
      <c r="AP577" s="310">
        <v>-50</v>
      </c>
      <c r="AQ577" s="310">
        <v>-50</v>
      </c>
      <c r="AR577" s="311">
        <f>IF(AQ577="Neg","Neg",AQ577*VLOOKUP($D577,$D$1422:$AY$1445,COLUMNS($D577:AR577),FALSE))</f>
        <v>-49.981451133043244</v>
      </c>
      <c r="AS577" s="311">
        <f>IF(AR577="Neg","Neg",AR577*VLOOKUP($D577,$D$1422:$AY$1445,COLUMNS($D577:AS577),FALSE))</f>
        <v>-52.352514900590698</v>
      </c>
      <c r="AT577" s="311">
        <f>IF(AS577="Neg","Neg",AS577*VLOOKUP($D577,$D$1422:$AY$1445,COLUMNS($D577:AT577),FALSE))</f>
        <v>-54.153915705704598</v>
      </c>
      <c r="AU577" s="311">
        <f>IF(AT577="Neg","Neg",AT577*VLOOKUP($D577,$D$1422:$AY$1445,COLUMNS($D577:AU577),FALSE))</f>
        <v>-55.808255243046659</v>
      </c>
      <c r="AV577" s="311">
        <f>IF(AU577="Neg","Neg",AU577*VLOOKUP($D577,$D$1422:$AY$1445,COLUMNS($D577:AV577),FALSE))</f>
        <v>-58.377439525042618</v>
      </c>
      <c r="AW577" s="311">
        <f>IF(AV577="Neg","Neg",AV577*VLOOKUP($D577,$D$1422:$AY$1445,COLUMNS($D577:AW577),FALSE))</f>
        <v>-60.895863735635409</v>
      </c>
      <c r="AX577" s="311">
        <f>IF(AW577="Neg","Neg",AW577*VLOOKUP($D577,$D$1422:$AY$1445,COLUMNS($D577:AX577),FALSE))</f>
        <v>-62.348326446761732</v>
      </c>
      <c r="AY577" s="311">
        <f>IF(AX577="Neg","Neg",AX577*VLOOKUP($D577,$D$1422:$AY$1445,COLUMNS($D577:AY577),FALSE))</f>
        <v>-64.58176958850099</v>
      </c>
      <c r="AZ577" s="311">
        <f>IF(AY577="Neg","Neg",AY577*VLOOKUP($D577,$D$1422:AZ$1445,COLUMNS($D577:AZ577),FALSE))</f>
        <v>-67.177613711535159</v>
      </c>
      <c r="BA577" s="311">
        <f>IF(AZ577="Neg","Neg",AZ577*VLOOKUP($D577,$D$1422:BA$1445,COLUMNS($D577:BA577),FALSE))</f>
        <v>-70.018781558836096</v>
      </c>
      <c r="BB577" s="311">
        <f>IF(BA577="Neg","Neg",BA577*VLOOKUP($D577,$D$1422:BB$1445,COLUMNS($D577:BB577),FALSE))</f>
        <v>-72.77664571331691</v>
      </c>
      <c r="BC577" s="311">
        <f>IF(BB577="Neg","Neg",BB577*VLOOKUP($D577,$D$1422:BC$1445,COLUMNS($D577:BC577),FALSE))</f>
        <v>-75.839402713187269</v>
      </c>
    </row>
    <row r="578" spans="1:55">
      <c r="A578" s="304"/>
      <c r="B578" s="135" t="s">
        <v>1028</v>
      </c>
      <c r="C578" s="309" t="s">
        <v>943</v>
      </c>
      <c r="D578" s="166" t="s">
        <v>92</v>
      </c>
      <c r="E578" s="168"/>
      <c r="F578" s="168"/>
      <c r="G578" s="168"/>
      <c r="H578" s="168"/>
      <c r="I578" s="168"/>
      <c r="J578" s="168"/>
      <c r="K578" s="168"/>
      <c r="L578" s="168"/>
      <c r="M578" s="168"/>
      <c r="N578" s="310"/>
      <c r="O578" s="310"/>
      <c r="P578" s="310"/>
      <c r="Q578" s="310"/>
      <c r="R578" s="310"/>
      <c r="S578" s="310"/>
      <c r="T578" s="310"/>
      <c r="U578" s="310"/>
      <c r="V578" s="310"/>
      <c r="W578" s="310"/>
      <c r="X578" s="310"/>
      <c r="Y578" s="310"/>
      <c r="Z578" s="310"/>
      <c r="AA578" s="310"/>
      <c r="AB578" s="310"/>
      <c r="AC578" s="310"/>
      <c r="AD578" s="310"/>
      <c r="AE578" s="310"/>
      <c r="AF578" s="310"/>
      <c r="AG578" s="310"/>
      <c r="AH578" s="316"/>
      <c r="AI578" s="316"/>
      <c r="AJ578" s="316"/>
      <c r="AK578" s="316"/>
      <c r="AL578" s="316"/>
      <c r="AM578" s="318"/>
      <c r="AN578" s="318"/>
      <c r="AO578" s="310">
        <v>50</v>
      </c>
      <c r="AP578" s="310">
        <v>50</v>
      </c>
      <c r="AQ578" s="310">
        <v>40</v>
      </c>
      <c r="AR578" s="311">
        <f>IF(AQ578="Neg","Neg",AQ578*VLOOKUP($D578,$D$1422:$AY$1445,COLUMNS($D578:AR578),FALSE))</f>
        <v>39.985160906434594</v>
      </c>
      <c r="AS578" s="311">
        <f>IF(AR578="Neg","Neg",AR578*VLOOKUP($D578,$D$1422:$AY$1445,COLUMNS($D578:AS578),FALSE))</f>
        <v>41.882011920472557</v>
      </c>
      <c r="AT578" s="311">
        <f>IF(AS578="Neg","Neg",AS578*VLOOKUP($D578,$D$1422:$AY$1445,COLUMNS($D578:AT578),FALSE))</f>
        <v>43.323132564563679</v>
      </c>
      <c r="AU578" s="311">
        <f>IF(AT578="Neg","Neg",AT578*VLOOKUP($D578,$D$1422:$AY$1445,COLUMNS($D578:AU578),FALSE))</f>
        <v>44.64660419443733</v>
      </c>
      <c r="AV578" s="311">
        <f>IF(AU578="Neg","Neg",AU578*VLOOKUP($D578,$D$1422:$AY$1445,COLUMNS($D578:AV578),FALSE))</f>
        <v>46.701951620034102</v>
      </c>
      <c r="AW578" s="311">
        <f>IF(AV578="Neg","Neg",AV578*VLOOKUP($D578,$D$1422:$AY$1445,COLUMNS($D578:AW578),FALSE))</f>
        <v>48.71669098850834</v>
      </c>
      <c r="AX578" s="311">
        <f>IF(AW578="Neg","Neg",AW578*VLOOKUP($D578,$D$1422:$AY$1445,COLUMNS($D578:AX578),FALSE))</f>
        <v>49.878661157409397</v>
      </c>
      <c r="AY578" s="311">
        <f>IF(AX578="Neg","Neg",AX578*VLOOKUP($D578,$D$1422:$AY$1445,COLUMNS($D578:AY578),FALSE))</f>
        <v>51.665415670800812</v>
      </c>
      <c r="AZ578" s="311">
        <f>IF(AY578="Neg","Neg",AY578*VLOOKUP($D578,$D$1422:AZ$1445,COLUMNS($D578:AZ578),FALSE))</f>
        <v>53.742090969228144</v>
      </c>
      <c r="BA578" s="311">
        <f>IF(AZ578="Neg","Neg",AZ578*VLOOKUP($D578,$D$1422:BA$1445,COLUMNS($D578:BA578),FALSE))</f>
        <v>56.015025247068898</v>
      </c>
      <c r="BB578" s="311">
        <f>IF(BA578="Neg","Neg",BA578*VLOOKUP($D578,$D$1422:BB$1445,COLUMNS($D578:BB578),FALSE))</f>
        <v>58.221316570653549</v>
      </c>
      <c r="BC578" s="311">
        <f>IF(BB578="Neg","Neg",BB578*VLOOKUP($D578,$D$1422:BC$1445,COLUMNS($D578:BC578),FALSE))</f>
        <v>60.671522170549835</v>
      </c>
    </row>
    <row r="579" spans="1:55">
      <c r="A579" s="304"/>
      <c r="B579" s="135" t="s">
        <v>1028</v>
      </c>
      <c r="C579" s="309" t="s">
        <v>629</v>
      </c>
      <c r="D579" s="166" t="s">
        <v>227</v>
      </c>
      <c r="E579" s="168"/>
      <c r="F579" s="168"/>
      <c r="G579" s="168"/>
      <c r="H579" s="168"/>
      <c r="I579" s="168"/>
      <c r="J579" s="168"/>
      <c r="K579" s="168"/>
      <c r="L579" s="168"/>
      <c r="M579" s="168"/>
      <c r="N579" s="310"/>
      <c r="O579" s="310"/>
      <c r="P579" s="310"/>
      <c r="Q579" s="310"/>
      <c r="R579" s="310"/>
      <c r="S579" s="310"/>
      <c r="T579" s="310"/>
      <c r="U579" s="310"/>
      <c r="V579" s="310"/>
      <c r="W579" s="310"/>
      <c r="X579" s="310"/>
      <c r="Y579" s="310"/>
      <c r="Z579" s="310"/>
      <c r="AA579" s="310"/>
      <c r="AB579" s="310"/>
      <c r="AC579" s="310"/>
      <c r="AD579" s="310"/>
      <c r="AE579" s="310"/>
      <c r="AF579" s="310"/>
      <c r="AG579" s="310"/>
      <c r="AH579" s="310"/>
      <c r="AI579" s="316"/>
      <c r="AJ579" s="316"/>
      <c r="AK579" s="316"/>
      <c r="AL579" s="316"/>
      <c r="AM579" s="318"/>
      <c r="AN579" s="318"/>
      <c r="AO579" s="310">
        <v>50</v>
      </c>
      <c r="AP579" s="310">
        <v>100</v>
      </c>
      <c r="AQ579" s="310">
        <v>150</v>
      </c>
      <c r="AR579" s="311">
        <f>IF(AQ579="Neg","Neg",AQ579*VLOOKUP($D579,$D$1422:$AY$1445,COLUMNS($D579:AR579),FALSE))</f>
        <v>149.94435339912974</v>
      </c>
      <c r="AS579" s="311">
        <f>IF(AR579="Neg","Neg",AR579*VLOOKUP($D579,$D$1422:$AY$1445,COLUMNS($D579:AS579),FALSE))</f>
        <v>157.05754470177212</v>
      </c>
      <c r="AT579" s="311">
        <f>IF(AS579="Neg","Neg",AS579*VLOOKUP($D579,$D$1422:$AY$1445,COLUMNS($D579:AT579),FALSE))</f>
        <v>162.46174711711382</v>
      </c>
      <c r="AU579" s="311">
        <f>IF(AT579="Neg","Neg",AT579*VLOOKUP($D579,$D$1422:$AY$1445,COLUMNS($D579:AU579),FALSE))</f>
        <v>167.42476572914001</v>
      </c>
      <c r="AV579" s="311">
        <f>IF(AU579="Neg","Neg",AU579*VLOOKUP($D579,$D$1422:$AY$1445,COLUMNS($D579:AV579),FALSE))</f>
        <v>175.1323185751279</v>
      </c>
      <c r="AW579" s="311">
        <f>IF(AV579="Neg","Neg",AV579*VLOOKUP($D579,$D$1422:$AY$1445,COLUMNS($D579:AW579),FALSE))</f>
        <v>182.68759120690629</v>
      </c>
      <c r="AX579" s="311">
        <f>IF(AW579="Neg","Neg",AW579*VLOOKUP($D579,$D$1422:$AY$1445,COLUMNS($D579:AX579),FALSE))</f>
        <v>187.04497934028527</v>
      </c>
      <c r="AY579" s="311">
        <f>IF(AX579="Neg","Neg",AX579*VLOOKUP($D579,$D$1422:$AY$1445,COLUMNS($D579:AY579),FALSE))</f>
        <v>193.74530876550307</v>
      </c>
      <c r="AZ579" s="311">
        <f>IF(AY579="Neg","Neg",AY579*VLOOKUP($D579,$D$1422:AZ$1445,COLUMNS($D579:AZ579),FALSE))</f>
        <v>201.53284113460558</v>
      </c>
      <c r="BA579" s="311">
        <f>IF(AZ579="Neg","Neg",AZ579*VLOOKUP($D579,$D$1422:BA$1445,COLUMNS($D579:BA579),FALSE))</f>
        <v>210.05634467650839</v>
      </c>
      <c r="BB579" s="311">
        <f>IF(BA579="Neg","Neg",BA579*VLOOKUP($D579,$D$1422:BB$1445,COLUMNS($D579:BB579),FALSE))</f>
        <v>218.32993713995083</v>
      </c>
      <c r="BC579" s="311">
        <f>IF(BB579="Neg","Neg",BB579*VLOOKUP($D579,$D$1422:BC$1445,COLUMNS($D579:BC579),FALSE))</f>
        <v>227.51820813956192</v>
      </c>
    </row>
    <row r="580" spans="1:55">
      <c r="A580" s="304"/>
      <c r="B580" s="135" t="s">
        <v>1028</v>
      </c>
      <c r="C580" s="309" t="s">
        <v>630</v>
      </c>
      <c r="D580" s="166" t="s">
        <v>268</v>
      </c>
      <c r="E580" s="168"/>
      <c r="F580" s="168"/>
      <c r="G580" s="168"/>
      <c r="H580" s="168"/>
      <c r="I580" s="168"/>
      <c r="J580" s="168"/>
      <c r="K580" s="168"/>
      <c r="L580" s="168"/>
      <c r="M580" s="168"/>
      <c r="N580" s="310"/>
      <c r="O580" s="310"/>
      <c r="P580" s="310"/>
      <c r="Q580" s="310"/>
      <c r="R580" s="310"/>
      <c r="S580" s="310"/>
      <c r="T580" s="310"/>
      <c r="U580" s="310"/>
      <c r="V580" s="310"/>
      <c r="W580" s="310"/>
      <c r="X580" s="310"/>
      <c r="Y580" s="310"/>
      <c r="Z580" s="310"/>
      <c r="AA580" s="310"/>
      <c r="AB580" s="310"/>
      <c r="AC580" s="310"/>
      <c r="AD580" s="310"/>
      <c r="AE580" s="310"/>
      <c r="AF580" s="310"/>
      <c r="AG580" s="310"/>
      <c r="AH580" s="310"/>
      <c r="AI580" s="316"/>
      <c r="AJ580" s="316"/>
      <c r="AK580" s="316"/>
      <c r="AL580" s="316"/>
      <c r="AM580" s="318"/>
      <c r="AN580" s="318"/>
      <c r="AO580" s="310">
        <v>0</v>
      </c>
      <c r="AP580" s="310">
        <v>15</v>
      </c>
      <c r="AQ580" s="310">
        <v>15</v>
      </c>
      <c r="AR580" s="311">
        <f>IF(AQ580="Neg","Neg",AQ580*VLOOKUP($D580,$D$1422:$AY$1445,COLUMNS($D580:AR580),FALSE))</f>
        <v>14.994435339912972</v>
      </c>
      <c r="AS580" s="311">
        <f>IF(AR580="Neg","Neg",AR580*VLOOKUP($D580,$D$1422:$AY$1445,COLUMNS($D580:AS580),FALSE))</f>
        <v>15.705754470177208</v>
      </c>
      <c r="AT580" s="311">
        <f>IF(AS580="Neg","Neg",AS580*VLOOKUP($D580,$D$1422:$AY$1445,COLUMNS($D580:AT580),FALSE))</f>
        <v>16.24617471171138</v>
      </c>
      <c r="AU580" s="311">
        <f>IF(AT580="Neg","Neg",AT580*VLOOKUP($D580,$D$1422:$AY$1445,COLUMNS($D580:AU580),FALSE))</f>
        <v>16.742476572913997</v>
      </c>
      <c r="AV580" s="311">
        <f>IF(AU580="Neg","Neg",AU580*VLOOKUP($D580,$D$1422:$AY$1445,COLUMNS($D580:AV580),FALSE))</f>
        <v>17.513231857512785</v>
      </c>
      <c r="AW580" s="311">
        <f>IF(AV580="Neg","Neg",AV580*VLOOKUP($D580,$D$1422:$AY$1445,COLUMNS($D580:AW580),FALSE))</f>
        <v>18.268759120690625</v>
      </c>
      <c r="AX580" s="311">
        <f>IF(AW580="Neg","Neg",AW580*VLOOKUP($D580,$D$1422:$AY$1445,COLUMNS($D580:AX580),FALSE))</f>
        <v>18.70449793402852</v>
      </c>
      <c r="AY580" s="311">
        <f>IF(AX580="Neg","Neg",AX580*VLOOKUP($D580,$D$1422:$AY$1445,COLUMNS($D580:AY580),FALSE))</f>
        <v>19.374530876550299</v>
      </c>
      <c r="AZ580" s="311">
        <f>IF(AY580="Neg","Neg",AY580*VLOOKUP($D580,$D$1422:AZ$1445,COLUMNS($D580:AZ580),FALSE))</f>
        <v>20.15328411346055</v>
      </c>
      <c r="BA580" s="311">
        <f>IF(AZ580="Neg","Neg",AZ580*VLOOKUP($D580,$D$1422:BA$1445,COLUMNS($D580:BA580),FALSE))</f>
        <v>21.005634467650832</v>
      </c>
      <c r="BB580" s="311">
        <f>IF(BA580="Neg","Neg",BA580*VLOOKUP($D580,$D$1422:BB$1445,COLUMNS($D580:BB580),FALSE))</f>
        <v>21.832993713995076</v>
      </c>
      <c r="BC580" s="311">
        <f>IF(BB580="Neg","Neg",BB580*VLOOKUP($D580,$D$1422:BC$1445,COLUMNS($D580:BC580),FALSE))</f>
        <v>22.751820813956183</v>
      </c>
    </row>
    <row r="581" spans="1:55">
      <c r="A581" s="304"/>
      <c r="B581" s="135" t="s">
        <v>1028</v>
      </c>
      <c r="C581" s="309" t="s">
        <v>780</v>
      </c>
      <c r="D581" s="166" t="s">
        <v>780</v>
      </c>
      <c r="E581" s="168"/>
      <c r="F581" s="168"/>
      <c r="G581" s="168"/>
      <c r="H581" s="168"/>
      <c r="I581" s="168"/>
      <c r="J581" s="168"/>
      <c r="K581" s="168"/>
      <c r="L581" s="168"/>
      <c r="M581" s="168"/>
      <c r="N581" s="310"/>
      <c r="O581" s="310"/>
      <c r="P581" s="310"/>
      <c r="Q581" s="310"/>
      <c r="R581" s="310"/>
      <c r="S581" s="310"/>
      <c r="T581" s="310"/>
      <c r="U581" s="310"/>
      <c r="V581" s="310"/>
      <c r="W581" s="310"/>
      <c r="X581" s="310"/>
      <c r="Y581" s="310"/>
      <c r="Z581" s="310"/>
      <c r="AA581" s="310"/>
      <c r="AB581" s="310"/>
      <c r="AC581" s="310"/>
      <c r="AD581" s="310"/>
      <c r="AE581" s="310"/>
      <c r="AF581" s="310"/>
      <c r="AG581" s="310"/>
      <c r="AH581" s="310"/>
      <c r="AI581" s="316"/>
      <c r="AJ581" s="316"/>
      <c r="AK581" s="316"/>
      <c r="AL581" s="316"/>
      <c r="AM581" s="318"/>
      <c r="AN581" s="318"/>
      <c r="AO581" s="310">
        <v>-20</v>
      </c>
      <c r="AP581" s="310">
        <v>-20</v>
      </c>
      <c r="AQ581" s="310">
        <v>-25</v>
      </c>
      <c r="AR581" s="311">
        <f>IF(AQ581="Neg","Neg",AQ581*VLOOKUP($D581,$D$1422:$AY$1445,COLUMNS($D581:AR581),FALSE))</f>
        <v>-24.990725566521622</v>
      </c>
      <c r="AS581" s="311">
        <f>IF(AR581="Neg","Neg",AR581*VLOOKUP($D581,$D$1422:$AY$1445,COLUMNS($D581:AS581),FALSE))</f>
        <v>-26.176257450295349</v>
      </c>
      <c r="AT581" s="311">
        <f>IF(AS581="Neg","Neg",AS581*VLOOKUP($D581,$D$1422:$AY$1445,COLUMNS($D581:AT581),FALSE))</f>
        <v>-27.076957852852299</v>
      </c>
      <c r="AU581" s="311">
        <f>IF(AT581="Neg","Neg",AT581*VLOOKUP($D581,$D$1422:$AY$1445,COLUMNS($D581:AU581),FALSE))</f>
        <v>-27.90412762152333</v>
      </c>
      <c r="AV581" s="311">
        <f>IF(AU581="Neg","Neg",AU581*VLOOKUP($D581,$D$1422:$AY$1445,COLUMNS($D581:AV581),FALSE))</f>
        <v>-29.188719762521309</v>
      </c>
      <c r="AW581" s="311">
        <f>IF(AV581="Neg","Neg",AV581*VLOOKUP($D581,$D$1422:$AY$1445,COLUMNS($D581:AW581),FALSE))</f>
        <v>-30.447931867817704</v>
      </c>
      <c r="AX581" s="311">
        <f>IF(AW581="Neg","Neg",AW581*VLOOKUP($D581,$D$1422:$AY$1445,COLUMNS($D581:AX581),FALSE))</f>
        <v>-31.174163223380866</v>
      </c>
      <c r="AY581" s="311">
        <f>IF(AX581="Neg","Neg",AX581*VLOOKUP($D581,$D$1422:$AY$1445,COLUMNS($D581:AY581),FALSE))</f>
        <v>-32.290884794250495</v>
      </c>
      <c r="AZ581" s="311">
        <f>IF(AY581="Neg","Neg",AY581*VLOOKUP($D581,$D$1422:AZ$1445,COLUMNS($D581:AZ581),FALSE))</f>
        <v>-33.588806855767579</v>
      </c>
      <c r="BA581" s="311">
        <f>IF(AZ581="Neg","Neg",AZ581*VLOOKUP($D581,$D$1422:BA$1445,COLUMNS($D581:BA581),FALSE))</f>
        <v>-35.009390779418048</v>
      </c>
      <c r="BB581" s="311">
        <f>IF(BA581="Neg","Neg",BA581*VLOOKUP($D581,$D$1422:BB$1445,COLUMNS($D581:BB581),FALSE))</f>
        <v>-36.388322856658455</v>
      </c>
      <c r="BC581" s="311">
        <f>IF(BB581="Neg","Neg",BB581*VLOOKUP($D581,$D$1422:BC$1445,COLUMNS($D581:BC581),FALSE))</f>
        <v>-37.919701356593635</v>
      </c>
    </row>
    <row r="582" spans="1:55">
      <c r="A582" s="304"/>
      <c r="B582" s="135" t="s">
        <v>1028</v>
      </c>
      <c r="C582" s="309" t="s">
        <v>932</v>
      </c>
      <c r="D582" s="166" t="s">
        <v>269</v>
      </c>
      <c r="E582" s="168"/>
      <c r="F582" s="168"/>
      <c r="G582" s="168"/>
      <c r="H582" s="168"/>
      <c r="I582" s="168"/>
      <c r="J582" s="168"/>
      <c r="K582" s="168"/>
      <c r="L582" s="168"/>
      <c r="M582" s="168"/>
      <c r="N582" s="310"/>
      <c r="O582" s="310"/>
      <c r="P582" s="310"/>
      <c r="Q582" s="310"/>
      <c r="R582" s="310"/>
      <c r="S582" s="310"/>
      <c r="T582" s="310"/>
      <c r="U582" s="310"/>
      <c r="V582" s="310"/>
      <c r="W582" s="310"/>
      <c r="X582" s="310"/>
      <c r="Y582" s="310"/>
      <c r="Z582" s="310"/>
      <c r="AA582" s="310"/>
      <c r="AB582" s="310"/>
      <c r="AC582" s="310"/>
      <c r="AD582" s="310"/>
      <c r="AE582" s="310"/>
      <c r="AF582" s="310"/>
      <c r="AG582" s="310"/>
      <c r="AH582" s="310"/>
      <c r="AI582" s="316"/>
      <c r="AJ582" s="316"/>
      <c r="AK582" s="316"/>
      <c r="AL582" s="316"/>
      <c r="AM582" s="318"/>
      <c r="AN582" s="318"/>
      <c r="AO582" s="310">
        <v>-10</v>
      </c>
      <c r="AP582" s="310">
        <v>-10</v>
      </c>
      <c r="AQ582" s="310">
        <v>-10</v>
      </c>
      <c r="AR582" s="311">
        <f>IF(AQ582="Neg","Neg",AQ582*VLOOKUP($D582,$D$1422:$AY$1445,COLUMNS($D582:AR582),FALSE))</f>
        <v>-9.9962902266086484</v>
      </c>
      <c r="AS582" s="311">
        <f>IF(AR582="Neg","Neg",AR582*VLOOKUP($D582,$D$1422:$AY$1445,COLUMNS($D582:AS582),FALSE))</f>
        <v>-10.470502980118139</v>
      </c>
      <c r="AT582" s="311">
        <f>IF(AS582="Neg","Neg",AS582*VLOOKUP($D582,$D$1422:$AY$1445,COLUMNS($D582:AT582),FALSE))</f>
        <v>-10.83078314114092</v>
      </c>
      <c r="AU582" s="311">
        <f>IF(AT582="Neg","Neg",AT582*VLOOKUP($D582,$D$1422:$AY$1445,COLUMNS($D582:AU582),FALSE))</f>
        <v>-11.161651048609333</v>
      </c>
      <c r="AV582" s="311">
        <f>IF(AU582="Neg","Neg",AU582*VLOOKUP($D582,$D$1422:$AY$1445,COLUMNS($D582:AV582),FALSE))</f>
        <v>-11.675487905008525</v>
      </c>
      <c r="AW582" s="311">
        <f>IF(AV582="Neg","Neg",AV582*VLOOKUP($D582,$D$1422:$AY$1445,COLUMNS($D582:AW582),FALSE))</f>
        <v>-12.179172747127085</v>
      </c>
      <c r="AX582" s="311">
        <f>IF(AW582="Neg","Neg",AW582*VLOOKUP($D582,$D$1422:$AY$1445,COLUMNS($D582:AX582),FALSE))</f>
        <v>-12.469665289352349</v>
      </c>
      <c r="AY582" s="311">
        <f>IF(AX582="Neg","Neg",AX582*VLOOKUP($D582,$D$1422:$AY$1445,COLUMNS($D582:AY582),FALSE))</f>
        <v>-12.916353917700203</v>
      </c>
      <c r="AZ582" s="311">
        <f>IF(AY582="Neg","Neg",AY582*VLOOKUP($D582,$D$1422:AZ$1445,COLUMNS($D582:AZ582),FALSE))</f>
        <v>-13.435522742307036</v>
      </c>
      <c r="BA582" s="311">
        <f>IF(AZ582="Neg","Neg",AZ582*VLOOKUP($D582,$D$1422:BA$1445,COLUMNS($D582:BA582),FALSE))</f>
        <v>-14.003756311767225</v>
      </c>
      <c r="BB582" s="311">
        <f>IF(BA582="Neg","Neg",BA582*VLOOKUP($D582,$D$1422:BB$1445,COLUMNS($D582:BB582),FALSE))</f>
        <v>-14.555329142663387</v>
      </c>
      <c r="BC582" s="311">
        <f>IF(BB582="Neg","Neg",BB582*VLOOKUP($D582,$D$1422:BC$1445,COLUMNS($D582:BC582),FALSE))</f>
        <v>-15.167880542637459</v>
      </c>
    </row>
    <row r="583" spans="1:55">
      <c r="A583" s="304"/>
      <c r="B583" s="135" t="s">
        <v>1028</v>
      </c>
      <c r="C583" s="309" t="s">
        <v>631</v>
      </c>
      <c r="D583" s="166" t="s">
        <v>143</v>
      </c>
      <c r="E583" s="168"/>
      <c r="F583" s="168"/>
      <c r="G583" s="168"/>
      <c r="H583" s="168"/>
      <c r="I583" s="168"/>
      <c r="J583" s="168"/>
      <c r="K583" s="168"/>
      <c r="L583" s="168"/>
      <c r="M583" s="168"/>
      <c r="N583" s="310"/>
      <c r="O583" s="310"/>
      <c r="P583" s="310"/>
      <c r="Q583" s="310"/>
      <c r="R583" s="310"/>
      <c r="S583" s="310"/>
      <c r="T583" s="310"/>
      <c r="U583" s="310"/>
      <c r="V583" s="310"/>
      <c r="W583" s="310"/>
      <c r="X583" s="310"/>
      <c r="Y583" s="310"/>
      <c r="Z583" s="310"/>
      <c r="AA583" s="310"/>
      <c r="AB583" s="310"/>
      <c r="AC583" s="310"/>
      <c r="AD583" s="310"/>
      <c r="AE583" s="310"/>
      <c r="AF583" s="310"/>
      <c r="AG583" s="310"/>
      <c r="AH583" s="310"/>
      <c r="AI583" s="316"/>
      <c r="AJ583" s="316"/>
      <c r="AK583" s="316"/>
      <c r="AL583" s="316"/>
      <c r="AM583" s="318"/>
      <c r="AN583" s="318"/>
      <c r="AO583" s="310">
        <v>-10</v>
      </c>
      <c r="AP583" s="310">
        <v>-10</v>
      </c>
      <c r="AQ583" s="310">
        <v>-10</v>
      </c>
      <c r="AR583" s="311">
        <f>IF(AQ583="Neg","Neg",AQ583*VLOOKUP($D583,$D$1422:$AY$1445,COLUMNS($D583:AR583),FALSE))</f>
        <v>-9.9962902266086484</v>
      </c>
      <c r="AS583" s="311">
        <f>IF(AR583="Neg","Neg",AR583*VLOOKUP($D583,$D$1422:$AY$1445,COLUMNS($D583:AS583),FALSE))</f>
        <v>-10.470502980118139</v>
      </c>
      <c r="AT583" s="311">
        <f>IF(AS583="Neg","Neg",AS583*VLOOKUP($D583,$D$1422:$AY$1445,COLUMNS($D583:AT583),FALSE))</f>
        <v>-10.83078314114092</v>
      </c>
      <c r="AU583" s="311">
        <f>IF(AT583="Neg","Neg",AT583*VLOOKUP($D583,$D$1422:$AY$1445,COLUMNS($D583:AU583),FALSE))</f>
        <v>-11.161651048609333</v>
      </c>
      <c r="AV583" s="311">
        <f>IF(AU583="Neg","Neg",AU583*VLOOKUP($D583,$D$1422:$AY$1445,COLUMNS($D583:AV583),FALSE))</f>
        <v>-11.675487905008525</v>
      </c>
      <c r="AW583" s="311">
        <f>IF(AV583="Neg","Neg",AV583*VLOOKUP($D583,$D$1422:$AY$1445,COLUMNS($D583:AW583),FALSE))</f>
        <v>-12.179172747127085</v>
      </c>
      <c r="AX583" s="311">
        <f>IF(AW583="Neg","Neg",AW583*VLOOKUP($D583,$D$1422:$AY$1445,COLUMNS($D583:AX583),FALSE))</f>
        <v>-12.469665289352349</v>
      </c>
      <c r="AY583" s="311">
        <f>IF(AX583="Neg","Neg",AX583*VLOOKUP($D583,$D$1422:$AY$1445,COLUMNS($D583:AY583),FALSE))</f>
        <v>-12.916353917700203</v>
      </c>
      <c r="AZ583" s="311">
        <f>IF(AY583="Neg","Neg",AY583*VLOOKUP($D583,$D$1422:AZ$1445,COLUMNS($D583:AZ583),FALSE))</f>
        <v>-13.435522742307036</v>
      </c>
      <c r="BA583" s="311">
        <f>IF(AZ583="Neg","Neg",AZ583*VLOOKUP($D583,$D$1422:BA$1445,COLUMNS($D583:BA583),FALSE))</f>
        <v>-14.003756311767225</v>
      </c>
      <c r="BB583" s="311">
        <f>IF(BA583="Neg","Neg",BA583*VLOOKUP($D583,$D$1422:BB$1445,COLUMNS($D583:BB583),FALSE))</f>
        <v>-14.555329142663387</v>
      </c>
      <c r="BC583" s="311">
        <f>IF(BB583="Neg","Neg",BB583*VLOOKUP($D583,$D$1422:BC$1445,COLUMNS($D583:BC583),FALSE))</f>
        <v>-15.167880542637459</v>
      </c>
    </row>
    <row r="584" spans="1:55">
      <c r="A584" s="304"/>
      <c r="B584" s="135" t="s">
        <v>1028</v>
      </c>
      <c r="C584" s="309" t="s">
        <v>990</v>
      </c>
      <c r="D584" s="166" t="s">
        <v>990</v>
      </c>
      <c r="E584" s="168"/>
      <c r="F584" s="168"/>
      <c r="G584" s="168"/>
      <c r="H584" s="168"/>
      <c r="I584" s="168"/>
      <c r="J584" s="168"/>
      <c r="K584" s="168"/>
      <c r="L584" s="168"/>
      <c r="M584" s="168"/>
      <c r="N584" s="310"/>
      <c r="O584" s="310"/>
      <c r="P584" s="310"/>
      <c r="Q584" s="310"/>
      <c r="R584" s="310"/>
      <c r="S584" s="310"/>
      <c r="T584" s="310"/>
      <c r="U584" s="310"/>
      <c r="V584" s="310"/>
      <c r="W584" s="310"/>
      <c r="X584" s="310"/>
      <c r="Y584" s="310"/>
      <c r="Z584" s="310"/>
      <c r="AA584" s="310"/>
      <c r="AB584" s="310"/>
      <c r="AC584" s="310"/>
      <c r="AD584" s="310"/>
      <c r="AE584" s="310"/>
      <c r="AF584" s="310"/>
      <c r="AG584" s="310"/>
      <c r="AH584" s="310"/>
      <c r="AI584" s="316"/>
      <c r="AJ584" s="316"/>
      <c r="AK584" s="316"/>
      <c r="AL584" s="316"/>
      <c r="AM584" s="318"/>
      <c r="AN584" s="318"/>
      <c r="AO584" s="310">
        <v>-235</v>
      </c>
      <c r="AP584" s="310">
        <v>75</v>
      </c>
      <c r="AQ584" s="310">
        <v>95</v>
      </c>
      <c r="AR584" s="311">
        <f>IF(AQ584="Neg","Neg",AQ584*VLOOKUP($D584,$D$1422:$AY$1445,COLUMNS($D584:AR584),FALSE))</f>
        <v>94.964757152782155</v>
      </c>
      <c r="AS584" s="311">
        <f>IF(AR584="Neg","Neg",AR584*VLOOKUP($D584,$D$1422:$AY$1445,COLUMNS($D584:AS584),FALSE))</f>
        <v>99.469778311122326</v>
      </c>
      <c r="AT584" s="311">
        <f>IF(AS584="Neg","Neg",AS584*VLOOKUP($D584,$D$1422:$AY$1445,COLUMNS($D584:AT584),FALSE))</f>
        <v>102.89243984083873</v>
      </c>
      <c r="AU584" s="311">
        <f>IF(AT584="Neg","Neg",AT584*VLOOKUP($D584,$D$1422:$AY$1445,COLUMNS($D584:AU584),FALSE))</f>
        <v>106.03568496178865</v>
      </c>
      <c r="AV584" s="311">
        <f>IF(AU584="Neg","Neg",AU584*VLOOKUP($D584,$D$1422:$AY$1445,COLUMNS($D584:AV584),FALSE))</f>
        <v>110.91713509758097</v>
      </c>
      <c r="AW584" s="311">
        <f>IF(AV584="Neg","Neg",AV584*VLOOKUP($D584,$D$1422:$AY$1445,COLUMNS($D584:AW584),FALSE))</f>
        <v>115.70214109770727</v>
      </c>
      <c r="AX584" s="311">
        <f>IF(AW584="Neg","Neg",AW584*VLOOKUP($D584,$D$1422:$AY$1445,COLUMNS($D584:AX584),FALSE))</f>
        <v>118.46182024884727</v>
      </c>
      <c r="AY584" s="311">
        <f>IF(AX584="Neg","Neg",AX584*VLOOKUP($D584,$D$1422:$AY$1445,COLUMNS($D584:AY584),FALSE))</f>
        <v>122.70536221815188</v>
      </c>
      <c r="AZ584" s="311">
        <f>IF(AY584="Neg","Neg",AY584*VLOOKUP($D584,$D$1422:AZ$1445,COLUMNS($D584:AZ584),FALSE))</f>
        <v>127.63746605191679</v>
      </c>
      <c r="BA584" s="311">
        <f>IF(AZ584="Neg","Neg",AZ584*VLOOKUP($D584,$D$1422:BA$1445,COLUMNS($D584:BA584),FALSE))</f>
        <v>133.03568496178858</v>
      </c>
      <c r="BB584" s="311">
        <f>IF(BA584="Neg","Neg",BA584*VLOOKUP($D584,$D$1422:BB$1445,COLUMNS($D584:BB584),FALSE))</f>
        <v>138.27562685530211</v>
      </c>
      <c r="BC584" s="311">
        <f>IF(BB584="Neg","Neg",BB584*VLOOKUP($D584,$D$1422:BC$1445,COLUMNS($D584:BC584),FALSE))</f>
        <v>144.0948651550558</v>
      </c>
    </row>
    <row r="585" spans="1:55">
      <c r="A585" s="304"/>
      <c r="B585" s="135" t="s">
        <v>1028</v>
      </c>
      <c r="C585" s="309" t="s">
        <v>91</v>
      </c>
      <c r="D585" s="166" t="s">
        <v>91</v>
      </c>
      <c r="E585" s="168"/>
      <c r="F585" s="168"/>
      <c r="G585" s="168"/>
      <c r="H585" s="168"/>
      <c r="I585" s="168"/>
      <c r="J585" s="168"/>
      <c r="K585" s="168"/>
      <c r="L585" s="168"/>
      <c r="M585" s="168"/>
      <c r="N585" s="310"/>
      <c r="O585" s="310"/>
      <c r="P585" s="310"/>
      <c r="Q585" s="310"/>
      <c r="R585" s="310"/>
      <c r="S585" s="310"/>
      <c r="T585" s="310"/>
      <c r="U585" s="310"/>
      <c r="V585" s="310"/>
      <c r="W585" s="310"/>
      <c r="X585" s="310"/>
      <c r="Y585" s="310"/>
      <c r="Z585" s="310"/>
      <c r="AA585" s="310"/>
      <c r="AB585" s="310"/>
      <c r="AC585" s="310"/>
      <c r="AD585" s="310"/>
      <c r="AE585" s="310"/>
      <c r="AF585" s="310"/>
      <c r="AG585" s="310"/>
      <c r="AH585" s="310"/>
      <c r="AI585" s="316"/>
      <c r="AJ585" s="316"/>
      <c r="AK585" s="316"/>
      <c r="AL585" s="316"/>
      <c r="AM585" s="318"/>
      <c r="AN585" s="318"/>
      <c r="AO585" s="310">
        <v>5</v>
      </c>
      <c r="AP585" s="310">
        <v>25</v>
      </c>
      <c r="AQ585" s="310">
        <v>40</v>
      </c>
      <c r="AR585" s="311">
        <f>IF(AQ585="Neg","Neg",AQ585*VLOOKUP($D585,$D$1422:$AY$1445,COLUMNS($D585:AR585),FALSE))</f>
        <v>39.985160906434594</v>
      </c>
      <c r="AS585" s="311">
        <f>IF(AR585="Neg","Neg",AR585*VLOOKUP($D585,$D$1422:$AY$1445,COLUMNS($D585:AS585),FALSE))</f>
        <v>41.882011920472557</v>
      </c>
      <c r="AT585" s="311">
        <f>IF(AS585="Neg","Neg",AS585*VLOOKUP($D585,$D$1422:$AY$1445,COLUMNS($D585:AT585),FALSE))</f>
        <v>43.323132564563679</v>
      </c>
      <c r="AU585" s="311">
        <f>IF(AT585="Neg","Neg",AT585*VLOOKUP($D585,$D$1422:$AY$1445,COLUMNS($D585:AU585),FALSE))</f>
        <v>44.64660419443733</v>
      </c>
      <c r="AV585" s="311">
        <f>IF(AU585="Neg","Neg",AU585*VLOOKUP($D585,$D$1422:$AY$1445,COLUMNS($D585:AV585),FALSE))</f>
        <v>46.701951620034102</v>
      </c>
      <c r="AW585" s="311">
        <f>IF(AV585="Neg","Neg",AV585*VLOOKUP($D585,$D$1422:$AY$1445,COLUMNS($D585:AW585),FALSE))</f>
        <v>48.71669098850834</v>
      </c>
      <c r="AX585" s="311">
        <f>IF(AW585="Neg","Neg",AW585*VLOOKUP($D585,$D$1422:$AY$1445,COLUMNS($D585:AX585),FALSE))</f>
        <v>49.878661157409397</v>
      </c>
      <c r="AY585" s="311">
        <f>IF(AX585="Neg","Neg",AX585*VLOOKUP($D585,$D$1422:$AY$1445,COLUMNS($D585:AY585),FALSE))</f>
        <v>51.665415670800812</v>
      </c>
      <c r="AZ585" s="311">
        <f>IF(AY585="Neg","Neg",AY585*VLOOKUP($D585,$D$1422:AZ$1445,COLUMNS($D585:AZ585),FALSE))</f>
        <v>53.742090969228144</v>
      </c>
      <c r="BA585" s="311">
        <f>IF(AZ585="Neg","Neg",AZ585*VLOOKUP($D585,$D$1422:BA$1445,COLUMNS($D585:BA585),FALSE))</f>
        <v>56.015025247068898</v>
      </c>
      <c r="BB585" s="311">
        <f>IF(BA585="Neg","Neg",BA585*VLOOKUP($D585,$D$1422:BB$1445,COLUMNS($D585:BB585),FALSE))</f>
        <v>58.221316570653549</v>
      </c>
      <c r="BC585" s="311">
        <f>IF(BB585="Neg","Neg",BB585*VLOOKUP($D585,$D$1422:BC$1445,COLUMNS($D585:BC585),FALSE))</f>
        <v>60.671522170549835</v>
      </c>
    </row>
    <row r="586" spans="1:55">
      <c r="A586" s="304"/>
      <c r="B586" s="135" t="s">
        <v>1028</v>
      </c>
      <c r="C586" s="309" t="s">
        <v>923</v>
      </c>
      <c r="D586" s="166" t="s">
        <v>230</v>
      </c>
      <c r="E586" s="168"/>
      <c r="F586" s="168"/>
      <c r="G586" s="168"/>
      <c r="H586" s="168"/>
      <c r="I586" s="168"/>
      <c r="J586" s="168"/>
      <c r="K586" s="168"/>
      <c r="L586" s="168"/>
      <c r="M586" s="168"/>
      <c r="N586" s="310"/>
      <c r="O586" s="310"/>
      <c r="P586" s="310"/>
      <c r="Q586" s="310"/>
      <c r="R586" s="310"/>
      <c r="S586" s="310"/>
      <c r="T586" s="310"/>
      <c r="U586" s="310"/>
      <c r="V586" s="310"/>
      <c r="W586" s="310"/>
      <c r="X586" s="310"/>
      <c r="Y586" s="310"/>
      <c r="Z586" s="310"/>
      <c r="AA586" s="310"/>
      <c r="AB586" s="310"/>
      <c r="AC586" s="310"/>
      <c r="AD586" s="310"/>
      <c r="AE586" s="310"/>
      <c r="AF586" s="310"/>
      <c r="AG586" s="310"/>
      <c r="AH586" s="310"/>
      <c r="AI586" s="316"/>
      <c r="AJ586" s="316"/>
      <c r="AK586" s="316"/>
      <c r="AL586" s="316"/>
      <c r="AM586" s="318"/>
      <c r="AN586" s="318"/>
      <c r="AO586" s="310">
        <v>-10</v>
      </c>
      <c r="AP586" s="310">
        <v>-30</v>
      </c>
      <c r="AQ586" s="310">
        <v>-30</v>
      </c>
      <c r="AR586" s="311">
        <f>IF(AQ586="Neg","Neg",AQ586*VLOOKUP($D586,$D$1422:$AY$1445,COLUMNS($D586:AR586),FALSE))</f>
        <v>-29.988870679825943</v>
      </c>
      <c r="AS586" s="311">
        <f>IF(AR586="Neg","Neg",AR586*VLOOKUP($D586,$D$1422:$AY$1445,COLUMNS($D586:AS586),FALSE))</f>
        <v>-31.411508940354416</v>
      </c>
      <c r="AT586" s="311">
        <f>IF(AS586="Neg","Neg",AS586*VLOOKUP($D586,$D$1422:$AY$1445,COLUMNS($D586:AT586),FALSE))</f>
        <v>-32.492349423422759</v>
      </c>
      <c r="AU586" s="311">
        <f>IF(AT586="Neg","Neg",AT586*VLOOKUP($D586,$D$1422:$AY$1445,COLUMNS($D586:AU586),FALSE))</f>
        <v>-33.484953145827994</v>
      </c>
      <c r="AV586" s="311">
        <f>IF(AU586="Neg","Neg",AU586*VLOOKUP($D586,$D$1422:$AY$1445,COLUMNS($D586:AV586),FALSE))</f>
        <v>-35.026463715025571</v>
      </c>
      <c r="AW586" s="311">
        <f>IF(AV586="Neg","Neg",AV586*VLOOKUP($D586,$D$1422:$AY$1445,COLUMNS($D586:AW586),FALSE))</f>
        <v>-36.53751824138125</v>
      </c>
      <c r="AX586" s="311">
        <f>IF(AW586="Neg","Neg",AW586*VLOOKUP($D586,$D$1422:$AY$1445,COLUMNS($D586:AX586),FALSE))</f>
        <v>-37.40899586805704</v>
      </c>
      <c r="AY586" s="311">
        <f>IF(AX586="Neg","Neg",AX586*VLOOKUP($D586,$D$1422:$AY$1445,COLUMNS($D586:AY586),FALSE))</f>
        <v>-38.749061753100598</v>
      </c>
      <c r="AZ586" s="311">
        <f>IF(AY586="Neg","Neg",AY586*VLOOKUP($D586,$D$1422:AZ$1445,COLUMNS($D586:AZ586),FALSE))</f>
        <v>-40.306568226921101</v>
      </c>
      <c r="BA586" s="311">
        <f>IF(AZ586="Neg","Neg",AZ586*VLOOKUP($D586,$D$1422:BA$1445,COLUMNS($D586:BA586),FALSE))</f>
        <v>-42.011268935301665</v>
      </c>
      <c r="BB586" s="311">
        <f>IF(BA586="Neg","Neg",BA586*VLOOKUP($D586,$D$1422:BB$1445,COLUMNS($D586:BB586),FALSE))</f>
        <v>-43.665987427990153</v>
      </c>
      <c r="BC586" s="311">
        <f>IF(BB586="Neg","Neg",BB586*VLOOKUP($D586,$D$1422:BC$1445,COLUMNS($D586:BC586),FALSE))</f>
        <v>-45.503641627912366</v>
      </c>
    </row>
    <row r="587" spans="1:55">
      <c r="A587" s="304"/>
      <c r="B587" s="135" t="s">
        <v>1028</v>
      </c>
      <c r="C587" s="309" t="s">
        <v>944</v>
      </c>
      <c r="D587" s="166" t="s">
        <v>228</v>
      </c>
      <c r="E587" s="168"/>
      <c r="F587" s="168"/>
      <c r="G587" s="168"/>
      <c r="H587" s="168"/>
      <c r="I587" s="168"/>
      <c r="J587" s="168"/>
      <c r="K587" s="168"/>
      <c r="L587" s="168"/>
      <c r="M587" s="168"/>
      <c r="N587" s="310"/>
      <c r="O587" s="310"/>
      <c r="P587" s="310"/>
      <c r="Q587" s="310"/>
      <c r="R587" s="310"/>
      <c r="S587" s="310"/>
      <c r="T587" s="310"/>
      <c r="U587" s="310"/>
      <c r="V587" s="310"/>
      <c r="W587" s="310"/>
      <c r="X587" s="310"/>
      <c r="Y587" s="310"/>
      <c r="Z587" s="310"/>
      <c r="AA587" s="310"/>
      <c r="AB587" s="310"/>
      <c r="AC587" s="310"/>
      <c r="AD587" s="310"/>
      <c r="AE587" s="310"/>
      <c r="AF587" s="310"/>
      <c r="AG587" s="310"/>
      <c r="AH587" s="310"/>
      <c r="AI587" s="316"/>
      <c r="AJ587" s="316"/>
      <c r="AK587" s="316"/>
      <c r="AL587" s="316"/>
      <c r="AM587" s="318"/>
      <c r="AN587" s="318"/>
      <c r="AO587" s="310">
        <v>0</v>
      </c>
      <c r="AP587" s="310">
        <v>-15</v>
      </c>
      <c r="AQ587" s="310">
        <v>55</v>
      </c>
      <c r="AR587" s="311">
        <f>IF(AQ587="Neg","Neg",AQ587*VLOOKUP($D587,$D$1422:$AY$1445,COLUMNS($D587:AR587),FALSE))</f>
        <v>54.979596246347569</v>
      </c>
      <c r="AS587" s="311">
        <f>IF(AR587="Neg","Neg",AR587*VLOOKUP($D587,$D$1422:$AY$1445,COLUMNS($D587:AS587),FALSE))</f>
        <v>57.587766390649769</v>
      </c>
      <c r="AT587" s="311">
        <f>IF(AS587="Neg","Neg",AS587*VLOOKUP($D587,$D$1422:$AY$1445,COLUMNS($D587:AT587),FALSE))</f>
        <v>59.569307276275062</v>
      </c>
      <c r="AU587" s="311">
        <f>IF(AT587="Neg","Neg",AT587*VLOOKUP($D587,$D$1422:$AY$1445,COLUMNS($D587:AU587),FALSE))</f>
        <v>61.389080767351331</v>
      </c>
      <c r="AV587" s="311">
        <f>IF(AU587="Neg","Neg",AU587*VLOOKUP($D587,$D$1422:$AY$1445,COLUMNS($D587:AV587),FALSE))</f>
        <v>64.215183477546887</v>
      </c>
      <c r="AW587" s="311">
        <f>IF(AV587="Neg","Neg",AV587*VLOOKUP($D587,$D$1422:$AY$1445,COLUMNS($D587:AW587),FALSE))</f>
        <v>66.985450109198965</v>
      </c>
      <c r="AX587" s="311">
        <f>IF(AW587="Neg","Neg",AW587*VLOOKUP($D587,$D$1422:$AY$1445,COLUMNS($D587:AX587),FALSE))</f>
        <v>68.583159091437921</v>
      </c>
      <c r="AY587" s="311">
        <f>IF(AX587="Neg","Neg",AX587*VLOOKUP($D587,$D$1422:$AY$1445,COLUMNS($D587:AY587),FALSE))</f>
        <v>71.039946547351107</v>
      </c>
      <c r="AZ587" s="311">
        <f>IF(AY587="Neg","Neg",AY587*VLOOKUP($D587,$D$1422:AZ$1445,COLUMNS($D587:AZ587),FALSE))</f>
        <v>73.895375082688687</v>
      </c>
      <c r="BA587" s="311">
        <f>IF(AZ587="Neg","Neg",AZ587*VLOOKUP($D587,$D$1422:BA$1445,COLUMNS($D587:BA587),FALSE))</f>
        <v>77.020659714719727</v>
      </c>
      <c r="BB587" s="311">
        <f>IF(BA587="Neg","Neg",BA587*VLOOKUP($D587,$D$1422:BB$1445,COLUMNS($D587:BB587),FALSE))</f>
        <v>80.054310284648622</v>
      </c>
      <c r="BC587" s="311">
        <f>IF(BB587="Neg","Neg",BB587*VLOOKUP($D587,$D$1422:BC$1445,COLUMNS($D587:BC587),FALSE))</f>
        <v>83.423342984506021</v>
      </c>
    </row>
    <row r="588" spans="1:55">
      <c r="A588" s="304"/>
      <c r="B588" s="135" t="s">
        <v>1028</v>
      </c>
      <c r="C588" s="309" t="s">
        <v>632</v>
      </c>
      <c r="D588" s="166" t="s">
        <v>791</v>
      </c>
      <c r="E588" s="168"/>
      <c r="F588" s="168"/>
      <c r="G588" s="168"/>
      <c r="H588" s="168"/>
      <c r="I588" s="168"/>
      <c r="J588" s="168"/>
      <c r="K588" s="168"/>
      <c r="L588" s="168"/>
      <c r="M588" s="168"/>
      <c r="N588" s="310"/>
      <c r="O588" s="310"/>
      <c r="P588" s="310"/>
      <c r="Q588" s="310"/>
      <c r="R588" s="310"/>
      <c r="S588" s="310"/>
      <c r="T588" s="310"/>
      <c r="U588" s="310"/>
      <c r="V588" s="310"/>
      <c r="W588" s="310"/>
      <c r="X588" s="310"/>
      <c r="Y588" s="310"/>
      <c r="Z588" s="310"/>
      <c r="AA588" s="310"/>
      <c r="AB588" s="310"/>
      <c r="AC588" s="310"/>
      <c r="AD588" s="310"/>
      <c r="AE588" s="310"/>
      <c r="AF588" s="310"/>
      <c r="AG588" s="310"/>
      <c r="AH588" s="310"/>
      <c r="AI588" s="316"/>
      <c r="AJ588" s="316"/>
      <c r="AK588" s="316"/>
      <c r="AL588" s="316"/>
      <c r="AM588" s="318"/>
      <c r="AN588" s="318"/>
      <c r="AO588" s="310">
        <v>115</v>
      </c>
      <c r="AP588" s="310">
        <v>85</v>
      </c>
      <c r="AQ588" s="310">
        <v>85</v>
      </c>
      <c r="AR588" s="311">
        <f>IF(AQ588="Neg","Neg",AQ588*VLOOKUP($D588,$D$1422:$AY$1445,COLUMNS($D588:AR588),FALSE))</f>
        <v>84.968466926173505</v>
      </c>
      <c r="AS588" s="311">
        <f>IF(AR588="Neg","Neg",AR588*VLOOKUP($D588,$D$1422:$AY$1445,COLUMNS($D588:AS588),FALSE))</f>
        <v>88.999275331004185</v>
      </c>
      <c r="AT588" s="311">
        <f>IF(AS588="Neg","Neg",AS588*VLOOKUP($D588,$D$1422:$AY$1445,COLUMNS($D588:AT588),FALSE))</f>
        <v>92.061656699697821</v>
      </c>
      <c r="AU588" s="311">
        <f>IF(AT588="Neg","Neg",AT588*VLOOKUP($D588,$D$1422:$AY$1445,COLUMNS($D588:AU588),FALSE))</f>
        <v>94.874033913179332</v>
      </c>
      <c r="AV588" s="311">
        <f>IF(AU588="Neg","Neg",AU588*VLOOKUP($D588,$D$1422:$AY$1445,COLUMNS($D588:AV588),FALSE))</f>
        <v>99.241647192572472</v>
      </c>
      <c r="AW588" s="311">
        <f>IF(AV588="Neg","Neg",AV588*VLOOKUP($D588,$D$1422:$AY$1445,COLUMNS($D588:AW588),FALSE))</f>
        <v>103.52296835058023</v>
      </c>
      <c r="AX588" s="311">
        <f>IF(AW588="Neg","Neg",AW588*VLOOKUP($D588,$D$1422:$AY$1445,COLUMNS($D588:AX588),FALSE))</f>
        <v>105.99215495949498</v>
      </c>
      <c r="AY588" s="311">
        <f>IF(AX588="Neg","Neg",AX588*VLOOKUP($D588,$D$1422:$AY$1445,COLUMNS($D588:AY588),FALSE))</f>
        <v>109.78900830045173</v>
      </c>
      <c r="AZ588" s="311">
        <f>IF(AY588="Neg","Neg",AY588*VLOOKUP($D588,$D$1422:AZ$1445,COLUMNS($D588:AZ588),FALSE))</f>
        <v>114.20194330960982</v>
      </c>
      <c r="BA588" s="311">
        <f>IF(AZ588="Neg","Neg",AZ588*VLOOKUP($D588,$D$1422:BA$1445,COLUMNS($D588:BA588),FALSE))</f>
        <v>119.03192865002141</v>
      </c>
      <c r="BB588" s="311">
        <f>IF(BA588="Neg","Neg",BA588*VLOOKUP($D588,$D$1422:BB$1445,COLUMNS($D588:BB588),FALSE))</f>
        <v>123.7202977126388</v>
      </c>
      <c r="BC588" s="311">
        <f>IF(BB588="Neg","Neg",BB588*VLOOKUP($D588,$D$1422:BC$1445,COLUMNS($D588:BC588),FALSE))</f>
        <v>128.92698461241841</v>
      </c>
    </row>
    <row r="589" spans="1:55">
      <c r="A589" s="304"/>
      <c r="B589" s="305" t="s">
        <v>1029</v>
      </c>
      <c r="C589" s="306" t="s">
        <v>633</v>
      </c>
      <c r="D589" s="305" t="s">
        <v>227</v>
      </c>
      <c r="E589" s="312"/>
      <c r="F589" s="312"/>
      <c r="G589" s="312"/>
      <c r="H589" s="312"/>
      <c r="I589" s="312"/>
      <c r="J589" s="312"/>
      <c r="K589" s="312"/>
      <c r="L589" s="312"/>
      <c r="M589" s="312"/>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17"/>
      <c r="AJ589" s="317"/>
      <c r="AK589" s="317"/>
      <c r="AL589" s="317"/>
      <c r="AM589" s="319"/>
      <c r="AN589" s="319"/>
      <c r="AO589" s="307">
        <v>0</v>
      </c>
      <c r="AP589" s="307">
        <v>175</v>
      </c>
      <c r="AQ589" s="307">
        <v>225</v>
      </c>
      <c r="AR589" s="307">
        <v>125</v>
      </c>
      <c r="AS589" s="308">
        <f>IF(AR589="Neg","Neg",AR589*VLOOKUP($D589,$D$1422:$AY$1445,COLUMNS($D589:AS589),FALSE))</f>
        <v>130.92985926227919</v>
      </c>
      <c r="AT589" s="308">
        <f>IF(AS589="Neg","Neg",AS589*VLOOKUP($D589,$D$1422:$AY$1445,COLUMNS($D589:AT589),FALSE))</f>
        <v>135.43503259227825</v>
      </c>
      <c r="AU589" s="308">
        <f>IF(AT589="Neg","Neg",AT589*VLOOKUP($D589,$D$1422:$AY$1445,COLUMNS($D589:AU589),FALSE))</f>
        <v>139.57241631123645</v>
      </c>
      <c r="AV589" s="308">
        <f>IF(AU589="Neg","Neg",AU589*VLOOKUP($D589,$D$1422:$AY$1445,COLUMNS($D589:AV589),FALSE))</f>
        <v>145.99776067338084</v>
      </c>
      <c r="AW589" s="308">
        <f>IF(AV589="Neg","Neg",AV589*VLOOKUP($D589,$D$1422:$AY$1445,COLUMNS($D589:AW589),FALSE))</f>
        <v>152.29615776245575</v>
      </c>
      <c r="AX589" s="308">
        <f>IF(AW589="Neg","Neg",AW589*VLOOKUP($D589,$D$1422:$AY$1445,COLUMNS($D589:AX589),FALSE))</f>
        <v>155.92866211707144</v>
      </c>
      <c r="AY589" s="308">
        <f>IF(AX589="Neg","Neg",AX589*VLOOKUP($D589,$D$1422:$AY$1445,COLUMNS($D589:AY589),FALSE))</f>
        <v>161.51434213212886</v>
      </c>
      <c r="AZ589" s="308">
        <f>IF(AY589="Neg","Neg",AY589*VLOOKUP($D589,$D$1422:AZ$1445,COLUMNS($D589:AZ589),FALSE))</f>
        <v>168.00636083153699</v>
      </c>
      <c r="BA589" s="308">
        <f>IF(AZ589="Neg","Neg",AZ589*VLOOKUP($D589,$D$1422:BA$1445,COLUMNS($D589:BA589),FALSE))</f>
        <v>175.11191644990572</v>
      </c>
      <c r="BB589" s="308">
        <f>IF(BA589="Neg","Neg",BA589*VLOOKUP($D589,$D$1422:BB$1445,COLUMNS($D589:BB589),FALSE))</f>
        <v>182.00913554809622</v>
      </c>
      <c r="BC589" s="308">
        <f>IF(BB589="Neg","Neg",BB589*VLOOKUP($D589,$D$1422:BC$1445,COLUMNS($D589:BC589),FALSE))</f>
        <v>189.66886963554236</v>
      </c>
    </row>
    <row r="590" spans="1:55">
      <c r="A590" s="304"/>
      <c r="B590" s="305" t="s">
        <v>1029</v>
      </c>
      <c r="C590" s="306" t="s">
        <v>633</v>
      </c>
      <c r="D590" s="305" t="s">
        <v>228</v>
      </c>
      <c r="E590" s="312"/>
      <c r="F590" s="312"/>
      <c r="G590" s="312"/>
      <c r="H590" s="312"/>
      <c r="I590" s="312"/>
      <c r="J590" s="312"/>
      <c r="K590" s="312"/>
      <c r="L590" s="312"/>
      <c r="M590" s="312"/>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17"/>
      <c r="AJ590" s="317"/>
      <c r="AK590" s="317"/>
      <c r="AL590" s="317"/>
      <c r="AM590" s="319"/>
      <c r="AN590" s="319"/>
      <c r="AO590" s="307">
        <v>0</v>
      </c>
      <c r="AP590" s="307">
        <v>175</v>
      </c>
      <c r="AQ590" s="307">
        <v>225</v>
      </c>
      <c r="AR590" s="307">
        <v>125</v>
      </c>
      <c r="AS590" s="308">
        <f>IF(AR590="Neg","Neg",AR590*VLOOKUP($D590,$D$1422:$AY$1445,COLUMNS($D590:AS590),FALSE))</f>
        <v>130.92985926227919</v>
      </c>
      <c r="AT590" s="308">
        <f>IF(AS590="Neg","Neg",AS590*VLOOKUP($D590,$D$1422:$AY$1445,COLUMNS($D590:AT590),FALSE))</f>
        <v>135.43503259227825</v>
      </c>
      <c r="AU590" s="308">
        <f>IF(AT590="Neg","Neg",AT590*VLOOKUP($D590,$D$1422:$AY$1445,COLUMNS($D590:AU590),FALSE))</f>
        <v>139.57241631123645</v>
      </c>
      <c r="AV590" s="308">
        <f>IF(AU590="Neg","Neg",AU590*VLOOKUP($D590,$D$1422:$AY$1445,COLUMNS($D590:AV590),FALSE))</f>
        <v>145.99776067338084</v>
      </c>
      <c r="AW590" s="308">
        <f>IF(AV590="Neg","Neg",AV590*VLOOKUP($D590,$D$1422:$AY$1445,COLUMNS($D590:AW590),FALSE))</f>
        <v>152.29615776245575</v>
      </c>
      <c r="AX590" s="308">
        <f>IF(AW590="Neg","Neg",AW590*VLOOKUP($D590,$D$1422:$AY$1445,COLUMNS($D590:AX590),FALSE))</f>
        <v>155.92866211707144</v>
      </c>
      <c r="AY590" s="308">
        <f>IF(AX590="Neg","Neg",AX590*VLOOKUP($D590,$D$1422:$AY$1445,COLUMNS($D590:AY590),FALSE))</f>
        <v>161.51434213212886</v>
      </c>
      <c r="AZ590" s="308">
        <f>IF(AY590="Neg","Neg",AY590*VLOOKUP($D590,$D$1422:AZ$1445,COLUMNS($D590:AZ590),FALSE))</f>
        <v>168.00636083153699</v>
      </c>
      <c r="BA590" s="308">
        <f>IF(AZ590="Neg","Neg",AZ590*VLOOKUP($D590,$D$1422:BA$1445,COLUMNS($D590:BA590),FALSE))</f>
        <v>175.11191644990572</v>
      </c>
      <c r="BB590" s="308">
        <f>IF(BA590="Neg","Neg",BA590*VLOOKUP($D590,$D$1422:BB$1445,COLUMNS($D590:BB590),FALSE))</f>
        <v>182.00913554809622</v>
      </c>
      <c r="BC590" s="308">
        <f>IF(BB590="Neg","Neg",BB590*VLOOKUP($D590,$D$1422:BC$1445,COLUMNS($D590:BC590),FALSE))</f>
        <v>189.66886963554236</v>
      </c>
    </row>
    <row r="591" spans="1:55">
      <c r="A591" s="304"/>
      <c r="B591" s="305" t="s">
        <v>1029</v>
      </c>
      <c r="C591" s="306" t="s">
        <v>634</v>
      </c>
      <c r="D591" s="305" t="s">
        <v>227</v>
      </c>
      <c r="E591" s="312"/>
      <c r="F591" s="312"/>
      <c r="G591" s="312"/>
      <c r="H591" s="312"/>
      <c r="I591" s="312"/>
      <c r="J591" s="312"/>
      <c r="K591" s="312"/>
      <c r="L591" s="312"/>
      <c r="M591" s="312"/>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17"/>
      <c r="AJ591" s="317"/>
      <c r="AK591" s="317"/>
      <c r="AL591" s="317"/>
      <c r="AM591" s="319"/>
      <c r="AN591" s="319"/>
      <c r="AO591" s="307">
        <v>0</v>
      </c>
      <c r="AP591" s="307">
        <v>250</v>
      </c>
      <c r="AQ591" s="307">
        <v>-10</v>
      </c>
      <c r="AR591" s="307">
        <v>-20</v>
      </c>
      <c r="AS591" s="308">
        <f>IF(AR591="Neg","Neg",AR591*VLOOKUP($D591,$D$1422:$AY$1445,COLUMNS($D591:AS591),FALSE))</f>
        <v>-20.948777481964672</v>
      </c>
      <c r="AT591" s="308">
        <f>IF(AS591="Neg","Neg",AS591*VLOOKUP($D591,$D$1422:$AY$1445,COLUMNS($D591:AT591),FALSE))</f>
        <v>-21.66960521476452</v>
      </c>
      <c r="AU591" s="308">
        <f>IF(AT591="Neg","Neg",AT591*VLOOKUP($D591,$D$1422:$AY$1445,COLUMNS($D591:AU591),FALSE))</f>
        <v>-22.331586609797831</v>
      </c>
      <c r="AV591" s="308">
        <f>IF(AU591="Neg","Neg",AU591*VLOOKUP($D591,$D$1422:$AY$1445,COLUMNS($D591:AV591),FALSE))</f>
        <v>-23.359641707740934</v>
      </c>
      <c r="AW591" s="308">
        <f>IF(AV591="Neg","Neg",AV591*VLOOKUP($D591,$D$1422:$AY$1445,COLUMNS($D591:AW591),FALSE))</f>
        <v>-24.36738524199292</v>
      </c>
      <c r="AX591" s="308">
        <f>IF(AW591="Neg","Neg",AW591*VLOOKUP($D591,$D$1422:$AY$1445,COLUMNS($D591:AX591),FALSE))</f>
        <v>-24.94858593873143</v>
      </c>
      <c r="AY591" s="308">
        <f>IF(AX591="Neg","Neg",AX591*VLOOKUP($D591,$D$1422:$AY$1445,COLUMNS($D591:AY591),FALSE))</f>
        <v>-25.842294741140616</v>
      </c>
      <c r="AZ591" s="308">
        <f>IF(AY591="Neg","Neg",AY591*VLOOKUP($D591,$D$1422:AZ$1445,COLUMNS($D591:AZ591),FALSE))</f>
        <v>-26.881017733045919</v>
      </c>
      <c r="BA591" s="308">
        <f>IF(AZ591="Neg","Neg",AZ591*VLOOKUP($D591,$D$1422:BA$1445,COLUMNS($D591:BA591),FALSE))</f>
        <v>-28.017906631984914</v>
      </c>
      <c r="BB591" s="308">
        <f>IF(BA591="Neg","Neg",BA591*VLOOKUP($D591,$D$1422:BB$1445,COLUMNS($D591:BB591),FALSE))</f>
        <v>-29.121461687695394</v>
      </c>
      <c r="BC591" s="308">
        <f>IF(BB591="Neg","Neg",BB591*VLOOKUP($D591,$D$1422:BC$1445,COLUMNS($D591:BC591),FALSE))</f>
        <v>-30.347019141686776</v>
      </c>
    </row>
    <row r="592" spans="1:55">
      <c r="A592" s="304"/>
      <c r="B592" s="305" t="s">
        <v>1029</v>
      </c>
      <c r="C592" s="306" t="s">
        <v>938</v>
      </c>
      <c r="D592" s="305" t="s">
        <v>791</v>
      </c>
      <c r="E592" s="312"/>
      <c r="F592" s="312"/>
      <c r="G592" s="312"/>
      <c r="H592" s="312"/>
      <c r="I592" s="312"/>
      <c r="J592" s="312"/>
      <c r="K592" s="312"/>
      <c r="L592" s="312"/>
      <c r="M592" s="312"/>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17"/>
      <c r="AJ592" s="317"/>
      <c r="AK592" s="317"/>
      <c r="AL592" s="317"/>
      <c r="AM592" s="319"/>
      <c r="AN592" s="319"/>
      <c r="AO592" s="307">
        <v>20</v>
      </c>
      <c r="AP592" s="307">
        <v>125</v>
      </c>
      <c r="AQ592" s="307">
        <v>160</v>
      </c>
      <c r="AR592" s="307">
        <v>160</v>
      </c>
      <c r="AS592" s="308">
        <f>IF(AR592="Neg","Neg",AR592*VLOOKUP($D592,$D$1422:$AY$1445,COLUMNS($D592:AS592),FALSE))</f>
        <v>167.59021985571738</v>
      </c>
      <c r="AT592" s="308">
        <f>IF(AS592="Neg","Neg",AS592*VLOOKUP($D592,$D$1422:$AY$1445,COLUMNS($D592:AT592),FALSE))</f>
        <v>173.35684171811616</v>
      </c>
      <c r="AU592" s="308">
        <f>IF(AT592="Neg","Neg",AT592*VLOOKUP($D592,$D$1422:$AY$1445,COLUMNS($D592:AU592),FALSE))</f>
        <v>178.65269287838265</v>
      </c>
      <c r="AV592" s="308">
        <f>IF(AU592="Neg","Neg",AU592*VLOOKUP($D592,$D$1422:$AY$1445,COLUMNS($D592:AV592),FALSE))</f>
        <v>186.87713366192747</v>
      </c>
      <c r="AW592" s="308">
        <f>IF(AV592="Neg","Neg",AV592*VLOOKUP($D592,$D$1422:$AY$1445,COLUMNS($D592:AW592),FALSE))</f>
        <v>194.93908193594336</v>
      </c>
      <c r="AX592" s="308">
        <f>IF(AW592="Neg","Neg",AW592*VLOOKUP($D592,$D$1422:$AY$1445,COLUMNS($D592:AX592),FALSE))</f>
        <v>199.58868750985144</v>
      </c>
      <c r="AY592" s="308">
        <f>IF(AX592="Neg","Neg",AX592*VLOOKUP($D592,$D$1422:$AY$1445,COLUMNS($D592:AY592),FALSE))</f>
        <v>206.73835792912493</v>
      </c>
      <c r="AZ592" s="308">
        <f>IF(AY592="Neg","Neg",AY592*VLOOKUP($D592,$D$1422:AZ$1445,COLUMNS($D592:AZ592),FALSE))</f>
        <v>215.04814186436735</v>
      </c>
      <c r="BA592" s="308">
        <f>IF(AZ592="Neg","Neg",AZ592*VLOOKUP($D592,$D$1422:BA$1445,COLUMNS($D592:BA592),FALSE))</f>
        <v>224.14325305587931</v>
      </c>
      <c r="BB592" s="308">
        <f>IF(BA592="Neg","Neg",BA592*VLOOKUP($D592,$D$1422:BB$1445,COLUMNS($D592:BB592),FALSE))</f>
        <v>232.97169350156315</v>
      </c>
      <c r="BC592" s="308">
        <f>IF(BB592="Neg","Neg",BB592*VLOOKUP($D592,$D$1422:BC$1445,COLUMNS($D592:BC592),FALSE))</f>
        <v>242.7761531334942</v>
      </c>
    </row>
    <row r="593" spans="1:55">
      <c r="A593" s="304"/>
      <c r="B593" s="305" t="s">
        <v>1029</v>
      </c>
      <c r="C593" s="306" t="s">
        <v>635</v>
      </c>
      <c r="D593" s="305" t="s">
        <v>791</v>
      </c>
      <c r="E593" s="312"/>
      <c r="F593" s="312"/>
      <c r="G593" s="312"/>
      <c r="H593" s="312"/>
      <c r="I593" s="312"/>
      <c r="J593" s="312"/>
      <c r="K593" s="312"/>
      <c r="L593" s="312"/>
      <c r="M593" s="312"/>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17"/>
      <c r="AJ593" s="317"/>
      <c r="AK593" s="317"/>
      <c r="AL593" s="317"/>
      <c r="AM593" s="319"/>
      <c r="AN593" s="319"/>
      <c r="AO593" s="307">
        <v>110</v>
      </c>
      <c r="AP593" s="307">
        <v>180</v>
      </c>
      <c r="AQ593" s="307">
        <v>195</v>
      </c>
      <c r="AR593" s="307">
        <v>195</v>
      </c>
      <c r="AS593" s="308">
        <f>IF(AR593="Neg","Neg",AR593*VLOOKUP($D593,$D$1422:$AY$1445,COLUMNS($D593:AS593),FALSE))</f>
        <v>204.25058044915556</v>
      </c>
      <c r="AT593" s="308">
        <f>IF(AS593="Neg","Neg",AS593*VLOOKUP($D593,$D$1422:$AY$1445,COLUMNS($D593:AT593),FALSE))</f>
        <v>211.2786508439541</v>
      </c>
      <c r="AU593" s="308">
        <f>IF(AT593="Neg","Neg",AT593*VLOOKUP($D593,$D$1422:$AY$1445,COLUMNS($D593:AU593),FALSE))</f>
        <v>217.73296944552888</v>
      </c>
      <c r="AV593" s="308">
        <f>IF(AU593="Neg","Neg",AU593*VLOOKUP($D593,$D$1422:$AY$1445,COLUMNS($D593:AV593),FALSE))</f>
        <v>227.75650665047414</v>
      </c>
      <c r="AW593" s="308">
        <f>IF(AV593="Neg","Neg",AV593*VLOOKUP($D593,$D$1422:$AY$1445,COLUMNS($D593:AW593),FALSE))</f>
        <v>237.58200610943101</v>
      </c>
      <c r="AX593" s="308">
        <f>IF(AW593="Neg","Neg",AW593*VLOOKUP($D593,$D$1422:$AY$1445,COLUMNS($D593:AX593),FALSE))</f>
        <v>243.24871290263147</v>
      </c>
      <c r="AY593" s="308">
        <f>IF(AX593="Neg","Neg",AX593*VLOOKUP($D593,$D$1422:$AY$1445,COLUMNS($D593:AY593),FALSE))</f>
        <v>251.96237372612103</v>
      </c>
      <c r="AZ593" s="308">
        <f>IF(AY593="Neg","Neg",AY593*VLOOKUP($D593,$D$1422:AZ$1445,COLUMNS($D593:AZ593),FALSE))</f>
        <v>262.08992289719771</v>
      </c>
      <c r="BA593" s="308">
        <f>IF(AZ593="Neg","Neg",AZ593*VLOOKUP($D593,$D$1422:BA$1445,COLUMNS($D593:BA593),FALSE))</f>
        <v>273.17458966185291</v>
      </c>
      <c r="BB593" s="308">
        <f>IF(BA593="Neg","Neg",BA593*VLOOKUP($D593,$D$1422:BB$1445,COLUMNS($D593:BB593),FALSE))</f>
        <v>283.93425145503011</v>
      </c>
      <c r="BC593" s="308">
        <f>IF(BB593="Neg","Neg",BB593*VLOOKUP($D593,$D$1422:BC$1445,COLUMNS($D593:BC593),FALSE))</f>
        <v>295.8834366314461</v>
      </c>
    </row>
    <row r="594" spans="1:55">
      <c r="A594" s="304"/>
      <c r="B594" s="305" t="s">
        <v>1029</v>
      </c>
      <c r="C594" s="306" t="s">
        <v>636</v>
      </c>
      <c r="D594" s="305" t="s">
        <v>791</v>
      </c>
      <c r="E594" s="312"/>
      <c r="F594" s="312"/>
      <c r="G594" s="312"/>
      <c r="H594" s="312"/>
      <c r="I594" s="312"/>
      <c r="J594" s="312"/>
      <c r="K594" s="312"/>
      <c r="L594" s="312"/>
      <c r="M594" s="312"/>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17"/>
      <c r="AJ594" s="317"/>
      <c r="AK594" s="317"/>
      <c r="AL594" s="317"/>
      <c r="AM594" s="319"/>
      <c r="AN594" s="319"/>
      <c r="AO594" s="307">
        <v>70</v>
      </c>
      <c r="AP594" s="307">
        <v>95</v>
      </c>
      <c r="AQ594" s="307">
        <v>95</v>
      </c>
      <c r="AR594" s="307">
        <v>95</v>
      </c>
      <c r="AS594" s="308">
        <f>IF(AR594="Neg","Neg",AR594*VLOOKUP($D594,$D$1422:$AY$1445,COLUMNS($D594:AS594),FALSE))</f>
        <v>99.506693039332191</v>
      </c>
      <c r="AT594" s="308">
        <f>IF(AS594="Neg","Neg",AS594*VLOOKUP($D594,$D$1422:$AY$1445,COLUMNS($D594:AT594),FALSE))</f>
        <v>102.93062477013147</v>
      </c>
      <c r="AU594" s="308">
        <f>IF(AT594="Neg","Neg",AT594*VLOOKUP($D594,$D$1422:$AY$1445,COLUMNS($D594:AU594),FALSE))</f>
        <v>106.0750363965397</v>
      </c>
      <c r="AV594" s="308">
        <f>IF(AU594="Neg","Neg",AU594*VLOOKUP($D594,$D$1422:$AY$1445,COLUMNS($D594:AV594),FALSE))</f>
        <v>110.95829811176945</v>
      </c>
      <c r="AW594" s="308">
        <f>IF(AV594="Neg","Neg",AV594*VLOOKUP($D594,$D$1422:$AY$1445,COLUMNS($D594:AW594),FALSE))</f>
        <v>115.74507989946638</v>
      </c>
      <c r="AX594" s="308">
        <f>IF(AW594="Neg","Neg",AW594*VLOOKUP($D594,$D$1422:$AY$1445,COLUMNS($D594:AX594),FALSE))</f>
        <v>118.50578320897429</v>
      </c>
      <c r="AY594" s="308">
        <f>IF(AX594="Neg","Neg",AX594*VLOOKUP($D594,$D$1422:$AY$1445,COLUMNS($D594:AY594),FALSE))</f>
        <v>122.75090002041792</v>
      </c>
      <c r="AZ594" s="308">
        <f>IF(AY594="Neg","Neg",AY594*VLOOKUP($D594,$D$1422:AZ$1445,COLUMNS($D594:AZ594),FALSE))</f>
        <v>127.6848342319681</v>
      </c>
      <c r="BA594" s="308">
        <f>IF(AZ594="Neg","Neg",AZ594*VLOOKUP($D594,$D$1422:BA$1445,COLUMNS($D594:BA594),FALSE))</f>
        <v>133.08505650192834</v>
      </c>
      <c r="BB594" s="308">
        <f>IF(BA594="Neg","Neg",BA594*VLOOKUP($D594,$D$1422:BB$1445,COLUMNS($D594:BB594),FALSE))</f>
        <v>138.32694301655312</v>
      </c>
      <c r="BC594" s="308">
        <f>IF(BB594="Neg","Neg",BB594*VLOOKUP($D594,$D$1422:BC$1445,COLUMNS($D594:BC594),FALSE))</f>
        <v>144.1483409230122</v>
      </c>
    </row>
    <row r="595" spans="1:55">
      <c r="A595" s="304"/>
      <c r="B595" s="305" t="s">
        <v>1029</v>
      </c>
      <c r="C595" s="306" t="s">
        <v>122</v>
      </c>
      <c r="D595" s="305" t="s">
        <v>92</v>
      </c>
      <c r="E595" s="312"/>
      <c r="F595" s="312"/>
      <c r="G595" s="312"/>
      <c r="H595" s="312"/>
      <c r="I595" s="312"/>
      <c r="J595" s="312"/>
      <c r="K595" s="312"/>
      <c r="L595" s="312"/>
      <c r="M595" s="312"/>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17"/>
      <c r="AJ595" s="317"/>
      <c r="AK595" s="317"/>
      <c r="AL595" s="317"/>
      <c r="AM595" s="319"/>
      <c r="AN595" s="319"/>
      <c r="AO595" s="307">
        <v>25</v>
      </c>
      <c r="AP595" s="307">
        <v>75</v>
      </c>
      <c r="AQ595" s="307">
        <v>70</v>
      </c>
      <c r="AR595" s="307">
        <v>70</v>
      </c>
      <c r="AS595" s="308">
        <f>IF(AR595="Neg","Neg",AR595*VLOOKUP($D595,$D$1422:$AY$1445,COLUMNS($D595:AS595),FALSE))</f>
        <v>73.320721186876355</v>
      </c>
      <c r="AT595" s="308">
        <f>IF(AS595="Neg","Neg",AS595*VLOOKUP($D595,$D$1422:$AY$1445,COLUMNS($D595:AT595),FALSE))</f>
        <v>75.843618251675821</v>
      </c>
      <c r="AU595" s="308">
        <f>IF(AT595="Neg","Neg",AT595*VLOOKUP($D595,$D$1422:$AY$1445,COLUMNS($D595:AU595),FALSE))</f>
        <v>78.160553134292414</v>
      </c>
      <c r="AV595" s="308">
        <f>IF(AU595="Neg","Neg",AU595*VLOOKUP($D595,$D$1422:$AY$1445,COLUMNS($D595:AV595),FALSE))</f>
        <v>81.758745977093284</v>
      </c>
      <c r="AW595" s="308">
        <f>IF(AV595="Neg","Neg",AV595*VLOOKUP($D595,$D$1422:$AY$1445,COLUMNS($D595:AW595),FALSE))</f>
        <v>85.285848346975229</v>
      </c>
      <c r="AX595" s="308">
        <f>IF(AW595="Neg","Neg",AW595*VLOOKUP($D595,$D$1422:$AY$1445,COLUMNS($D595:AX595),FALSE))</f>
        <v>87.320050785560014</v>
      </c>
      <c r="AY595" s="308">
        <f>IF(AX595="Neg","Neg",AX595*VLOOKUP($D595,$D$1422:$AY$1445,COLUMNS($D595:AY595),FALSE))</f>
        <v>90.448031593992155</v>
      </c>
      <c r="AZ595" s="308">
        <f>IF(AY595="Neg","Neg",AY595*VLOOKUP($D595,$D$1422:AZ$1445,COLUMNS($D595:AZ595),FALSE))</f>
        <v>94.083562065660715</v>
      </c>
      <c r="BA595" s="308">
        <f>IF(AZ595="Neg","Neg",AZ595*VLOOKUP($D595,$D$1422:BA$1445,COLUMNS($D595:BA595),FALSE))</f>
        <v>98.0626732119472</v>
      </c>
      <c r="BB595" s="308">
        <f>IF(BA595="Neg","Neg",BA595*VLOOKUP($D595,$D$1422:BB$1445,COLUMNS($D595:BB595),FALSE))</f>
        <v>101.92511590693388</v>
      </c>
      <c r="BC595" s="308">
        <f>IF(BB595="Neg","Neg",BB595*VLOOKUP($D595,$D$1422:BC$1445,COLUMNS($D595:BC595),FALSE))</f>
        <v>106.21456699590372</v>
      </c>
    </row>
    <row r="596" spans="1:55">
      <c r="A596" s="304"/>
      <c r="B596" s="305" t="s">
        <v>1029</v>
      </c>
      <c r="C596" s="306" t="s">
        <v>637</v>
      </c>
      <c r="D596" s="305" t="s">
        <v>90</v>
      </c>
      <c r="E596" s="312"/>
      <c r="F596" s="312"/>
      <c r="G596" s="312"/>
      <c r="H596" s="312"/>
      <c r="I596" s="312"/>
      <c r="J596" s="312"/>
      <c r="K596" s="312"/>
      <c r="L596" s="312"/>
      <c r="M596" s="312"/>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17"/>
      <c r="AJ596" s="317"/>
      <c r="AK596" s="317"/>
      <c r="AL596" s="317"/>
      <c r="AM596" s="319"/>
      <c r="AN596" s="319"/>
      <c r="AO596" s="307">
        <v>0</v>
      </c>
      <c r="AP596" s="307">
        <v>70</v>
      </c>
      <c r="AQ596" s="307">
        <v>130</v>
      </c>
      <c r="AR596" s="307">
        <v>120</v>
      </c>
      <c r="AS596" s="308">
        <f>IF(AR596="Neg","Neg",AR596*VLOOKUP($D596,$D$1422:$AY$1445,COLUMNS($D596:AS596),FALSE))</f>
        <v>125.69266489178804</v>
      </c>
      <c r="AT596" s="308">
        <f>IF(AS596="Neg","Neg",AS596*VLOOKUP($D596,$D$1422:$AY$1445,COLUMNS($D596:AT596),FALSE))</f>
        <v>130.01763128858713</v>
      </c>
      <c r="AU596" s="308">
        <f>IF(AT596="Neg","Neg",AT596*VLOOKUP($D596,$D$1422:$AY$1445,COLUMNS($D596:AU596),FALSE))</f>
        <v>133.989519658787</v>
      </c>
      <c r="AV596" s="308">
        <f>IF(AU596="Neg","Neg",AU596*VLOOKUP($D596,$D$1422:$AY$1445,COLUMNS($D596:AV596),FALSE))</f>
        <v>140.15785024644563</v>
      </c>
      <c r="AW596" s="308">
        <f>IF(AV596="Neg","Neg",AV596*VLOOKUP($D596,$D$1422:$AY$1445,COLUMNS($D596:AW596),FALSE))</f>
        <v>146.20431145195755</v>
      </c>
      <c r="AX596" s="308">
        <f>IF(AW596="Neg","Neg",AW596*VLOOKUP($D596,$D$1422:$AY$1445,COLUMNS($D596:AX596),FALSE))</f>
        <v>149.69151563238862</v>
      </c>
      <c r="AY596" s="308">
        <f>IF(AX596="Neg","Neg",AX596*VLOOKUP($D596,$D$1422:$AY$1445,COLUMNS($D596:AY596),FALSE))</f>
        <v>155.05376844684372</v>
      </c>
      <c r="AZ596" s="308">
        <f>IF(AY596="Neg","Neg",AY596*VLOOKUP($D596,$D$1422:AZ$1445,COLUMNS($D596:AZ596),FALSE))</f>
        <v>161.28610639827554</v>
      </c>
      <c r="BA596" s="308">
        <f>IF(AZ596="Neg","Neg",AZ596*VLOOKUP($D596,$D$1422:BA$1445,COLUMNS($D596:BA596),FALSE))</f>
        <v>168.10743979190951</v>
      </c>
      <c r="BB596" s="308">
        <f>IF(BA596="Neg","Neg",BA596*VLOOKUP($D596,$D$1422:BB$1445,COLUMNS($D596:BB596),FALSE))</f>
        <v>174.72877012617241</v>
      </c>
      <c r="BC596" s="308">
        <f>IF(BB596="Neg","Neg",BB596*VLOOKUP($D596,$D$1422:BC$1445,COLUMNS($D596:BC596),FALSE))</f>
        <v>182.08211485012072</v>
      </c>
    </row>
    <row r="597" spans="1:55">
      <c r="A597" s="304"/>
      <c r="B597" s="305" t="s">
        <v>1029</v>
      </c>
      <c r="C597" s="306" t="s">
        <v>939</v>
      </c>
      <c r="D597" s="305" t="s">
        <v>230</v>
      </c>
      <c r="E597" s="312"/>
      <c r="F597" s="312"/>
      <c r="G597" s="312"/>
      <c r="H597" s="312"/>
      <c r="I597" s="312"/>
      <c r="J597" s="312"/>
      <c r="K597" s="312"/>
      <c r="L597" s="312"/>
      <c r="M597" s="312"/>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17"/>
      <c r="AJ597" s="317"/>
      <c r="AK597" s="317"/>
      <c r="AL597" s="317"/>
      <c r="AM597" s="319"/>
      <c r="AN597" s="319"/>
      <c r="AO597" s="307">
        <v>165</v>
      </c>
      <c r="AP597" s="307">
        <v>1000</v>
      </c>
      <c r="AQ597" s="307">
        <v>1100</v>
      </c>
      <c r="AR597" s="307">
        <v>1200</v>
      </c>
      <c r="AS597" s="308">
        <f>IF(AR597="Neg","Neg",AR597*VLOOKUP($D597,$D$1422:$AY$1445,COLUMNS($D597:AS597),FALSE))</f>
        <v>1256.9266489178804</v>
      </c>
      <c r="AT597" s="308">
        <f>IF(AS597="Neg","Neg",AS597*VLOOKUP($D597,$D$1422:$AY$1445,COLUMNS($D597:AT597),FALSE))</f>
        <v>1300.1763128858713</v>
      </c>
      <c r="AU597" s="308">
        <f>IF(AT597="Neg","Neg",AT597*VLOOKUP($D597,$D$1422:$AY$1445,COLUMNS($D597:AU597),FALSE))</f>
        <v>1339.89519658787</v>
      </c>
      <c r="AV597" s="308">
        <f>IF(AU597="Neg","Neg",AU597*VLOOKUP($D597,$D$1422:$AY$1445,COLUMNS($D597:AV597),FALSE))</f>
        <v>1401.5785024644563</v>
      </c>
      <c r="AW597" s="308">
        <f>IF(AV597="Neg","Neg",AV597*VLOOKUP($D597,$D$1422:$AY$1445,COLUMNS($D597:AW597),FALSE))</f>
        <v>1462.0431145195753</v>
      </c>
      <c r="AX597" s="308">
        <f>IF(AW597="Neg","Neg",AW597*VLOOKUP($D597,$D$1422:$AY$1445,COLUMNS($D597:AX597),FALSE))</f>
        <v>1496.9151563238859</v>
      </c>
      <c r="AY597" s="308">
        <f>IF(AX597="Neg","Neg",AX597*VLOOKUP($D597,$D$1422:$AY$1445,COLUMNS($D597:AY597),FALSE))</f>
        <v>1550.537684468437</v>
      </c>
      <c r="AZ597" s="308">
        <f>IF(AY597="Neg","Neg",AY597*VLOOKUP($D597,$D$1422:AZ$1445,COLUMNS($D597:AZ597),FALSE))</f>
        <v>1612.861063982755</v>
      </c>
      <c r="BA597" s="308">
        <f>IF(AZ597="Neg","Neg",AZ597*VLOOKUP($D597,$D$1422:BA$1445,COLUMNS($D597:BA597),FALSE))</f>
        <v>1681.0743979190947</v>
      </c>
      <c r="BB597" s="308">
        <f>IF(BA597="Neg","Neg",BA597*VLOOKUP($D597,$D$1422:BB$1445,COLUMNS($D597:BB597),FALSE))</f>
        <v>1747.2877012617237</v>
      </c>
      <c r="BC597" s="308">
        <f>IF(BB597="Neg","Neg",BB597*VLOOKUP($D597,$D$1422:BC$1445,COLUMNS($D597:BC597),FALSE))</f>
        <v>1820.8211485012066</v>
      </c>
    </row>
    <row r="598" spans="1:55">
      <c r="A598" s="304"/>
      <c r="B598" s="305" t="s">
        <v>1029</v>
      </c>
      <c r="C598" s="306" t="s">
        <v>990</v>
      </c>
      <c r="D598" s="305" t="s">
        <v>990</v>
      </c>
      <c r="E598" s="312"/>
      <c r="F598" s="312"/>
      <c r="G598" s="312"/>
      <c r="H598" s="312"/>
      <c r="I598" s="312"/>
      <c r="J598" s="312"/>
      <c r="K598" s="312"/>
      <c r="L598" s="312"/>
      <c r="M598" s="312"/>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17"/>
      <c r="AJ598" s="317"/>
      <c r="AK598" s="317"/>
      <c r="AL598" s="317"/>
      <c r="AM598" s="319"/>
      <c r="AN598" s="319"/>
      <c r="AO598" s="307">
        <v>-210</v>
      </c>
      <c r="AP598" s="307">
        <v>0</v>
      </c>
      <c r="AQ598" s="307">
        <v>0</v>
      </c>
      <c r="AR598" s="307">
        <v>0</v>
      </c>
      <c r="AS598" s="308">
        <f>IF(AR598="Neg","Neg",AR598*VLOOKUP($D598,$D$1422:$AY$1445,COLUMNS($D598:AS598),FALSE))</f>
        <v>0</v>
      </c>
      <c r="AT598" s="308">
        <f>IF(AS598="Neg","Neg",AS598*VLOOKUP($D598,$D$1422:$AY$1445,COLUMNS($D598:AT598),FALSE))</f>
        <v>0</v>
      </c>
      <c r="AU598" s="308">
        <f>IF(AT598="Neg","Neg",AT598*VLOOKUP($D598,$D$1422:$AY$1445,COLUMNS($D598:AU598),FALSE))</f>
        <v>0</v>
      </c>
      <c r="AV598" s="308">
        <f>IF(AU598="Neg","Neg",AU598*VLOOKUP($D598,$D$1422:$AY$1445,COLUMNS($D598:AV598),FALSE))</f>
        <v>0</v>
      </c>
      <c r="AW598" s="308">
        <f>IF(AV598="Neg","Neg",AV598*VLOOKUP($D598,$D$1422:$AY$1445,COLUMNS($D598:AW598),FALSE))</f>
        <v>0</v>
      </c>
      <c r="AX598" s="308">
        <f>IF(AW598="Neg","Neg",AW598*VLOOKUP($D598,$D$1422:$AY$1445,COLUMNS($D598:AX598),FALSE))</f>
        <v>0</v>
      </c>
      <c r="AY598" s="308">
        <f>IF(AX598="Neg","Neg",AX598*VLOOKUP($D598,$D$1422:$AY$1445,COLUMNS($D598:AY598),FALSE))</f>
        <v>0</v>
      </c>
      <c r="AZ598" s="308">
        <f>IF(AY598="Neg","Neg",AY598*VLOOKUP($D598,$D$1422:AZ$1445,COLUMNS($D598:AZ598),FALSE))</f>
        <v>0</v>
      </c>
      <c r="BA598" s="308">
        <f>IF(AZ598="Neg","Neg",AZ598*VLOOKUP($D598,$D$1422:BA$1445,COLUMNS($D598:BA598),FALSE))</f>
        <v>0</v>
      </c>
      <c r="BB598" s="308">
        <f>IF(BA598="Neg","Neg",BA598*VLOOKUP($D598,$D$1422:BB$1445,COLUMNS($D598:BB598),FALSE))</f>
        <v>0</v>
      </c>
      <c r="BC598" s="308">
        <f>IF(BB598="Neg","Neg",BB598*VLOOKUP($D598,$D$1422:BC$1445,COLUMNS($D598:BC598),FALSE))</f>
        <v>0</v>
      </c>
    </row>
    <row r="599" spans="1:55">
      <c r="A599" s="304"/>
      <c r="B599" s="135" t="s">
        <v>1030</v>
      </c>
      <c r="C599" s="309" t="s">
        <v>638</v>
      </c>
      <c r="D599" s="166" t="s">
        <v>791</v>
      </c>
      <c r="E599" s="168"/>
      <c r="F599" s="168"/>
      <c r="G599" s="168"/>
      <c r="H599" s="168"/>
      <c r="I599" s="168"/>
      <c r="J599" s="168"/>
      <c r="K599" s="168"/>
      <c r="L599" s="168"/>
      <c r="M599" s="168"/>
      <c r="N599" s="310"/>
      <c r="O599" s="310"/>
      <c r="P599" s="310"/>
      <c r="Q599" s="310"/>
      <c r="R599" s="310"/>
      <c r="S599" s="310"/>
      <c r="T599" s="310"/>
      <c r="U599" s="310"/>
      <c r="V599" s="310"/>
      <c r="W599" s="310"/>
      <c r="X599" s="310"/>
      <c r="Y599" s="310"/>
      <c r="Z599" s="310"/>
      <c r="AA599" s="310"/>
      <c r="AB599" s="310"/>
      <c r="AC599" s="310"/>
      <c r="AD599" s="310"/>
      <c r="AE599" s="310"/>
      <c r="AF599" s="310"/>
      <c r="AG599" s="310"/>
      <c r="AH599" s="310"/>
      <c r="AI599" s="316"/>
      <c r="AJ599" s="316"/>
      <c r="AK599" s="316"/>
      <c r="AL599" s="316"/>
      <c r="AM599" s="316"/>
      <c r="AN599" s="316"/>
      <c r="AO599" s="316"/>
      <c r="AP599" s="310">
        <v>-140</v>
      </c>
      <c r="AQ599" s="310">
        <v>-1385</v>
      </c>
      <c r="AR599" s="310">
        <v>-2230</v>
      </c>
      <c r="AS599" s="311">
        <f>IF(AR599="Neg","Neg",AR599*VLOOKUP($D599,$D$1422:$AY$1445,COLUMNS($D599:AS599),FALSE))</f>
        <v>-2335.7886892390611</v>
      </c>
      <c r="AT599" s="311">
        <f>IF(AS599="Neg","Neg",AS599*VLOOKUP($D599,$D$1422:$AY$1445,COLUMNS($D599:AT599),FALSE))</f>
        <v>-2416.1609814462445</v>
      </c>
      <c r="AU599" s="311">
        <f>IF(AT599="Neg","Neg",AT599*VLOOKUP($D599,$D$1422:$AY$1445,COLUMNS($D599:AU599),FALSE))</f>
        <v>-2489.9719069924586</v>
      </c>
      <c r="AV599" s="311">
        <f>IF(AU599="Neg","Neg",AU599*VLOOKUP($D599,$D$1422:$AY$1445,COLUMNS($D599:AV599),FALSE))</f>
        <v>-2604.6000504131148</v>
      </c>
      <c r="AW599" s="311">
        <f>IF(AV599="Neg","Neg",AV599*VLOOKUP($D599,$D$1422:$AY$1445,COLUMNS($D599:AW599),FALSE))</f>
        <v>-2716.9634544822111</v>
      </c>
      <c r="AX599" s="311">
        <f>IF(AW599="Neg","Neg",AW599*VLOOKUP($D599,$D$1422:$AY$1445,COLUMNS($D599:AX599),FALSE))</f>
        <v>-2781.7673321685547</v>
      </c>
      <c r="AY599" s="311">
        <f>IF(AX599="Neg","Neg",AX599*VLOOKUP($D599,$D$1422:$AY$1445,COLUMNS($D599:AY599),FALSE))</f>
        <v>-2881.415863637179</v>
      </c>
      <c r="AZ599" s="311">
        <f>IF(AY599="Neg","Neg",AY599*VLOOKUP($D599,$D$1422:AZ$1445,COLUMNS($D599:AZ599),FALSE))</f>
        <v>-2997.2334772346203</v>
      </c>
      <c r="BA599" s="311">
        <f>IF(AZ599="Neg","Neg",AZ599*VLOOKUP($D599,$D$1422:BA$1445,COLUMNS($D599:BA599),FALSE))</f>
        <v>-3123.9965894663183</v>
      </c>
      <c r="BB599" s="311">
        <f>IF(BA599="Neg","Neg",BA599*VLOOKUP($D599,$D$1422:BB$1445,COLUMNS($D599:BB599),FALSE))</f>
        <v>-3247.0429781780367</v>
      </c>
      <c r="BC599" s="311">
        <f>IF(BB599="Neg","Neg",BB599*VLOOKUP($D599,$D$1422:BC$1445,COLUMNS($D599:BC599),FALSE))</f>
        <v>-3383.692634298076</v>
      </c>
    </row>
    <row r="600" spans="1:55">
      <c r="A600" s="304"/>
      <c r="B600" s="135" t="s">
        <v>1030</v>
      </c>
      <c r="C600" s="309" t="s">
        <v>639</v>
      </c>
      <c r="D600" s="166" t="s">
        <v>791</v>
      </c>
      <c r="E600" s="168"/>
      <c r="F600" s="168"/>
      <c r="G600" s="168"/>
      <c r="H600" s="168"/>
      <c r="I600" s="168"/>
      <c r="J600" s="168"/>
      <c r="K600" s="168"/>
      <c r="L600" s="168"/>
      <c r="M600" s="168"/>
      <c r="N600" s="310"/>
      <c r="O600" s="310"/>
      <c r="P600" s="310"/>
      <c r="Q600" s="310"/>
      <c r="R600" s="310"/>
      <c r="S600" s="310"/>
      <c r="T600" s="310"/>
      <c r="U600" s="310"/>
      <c r="V600" s="310"/>
      <c r="W600" s="310"/>
      <c r="X600" s="310"/>
      <c r="Y600" s="310"/>
      <c r="Z600" s="310"/>
      <c r="AA600" s="310"/>
      <c r="AB600" s="310"/>
      <c r="AC600" s="310"/>
      <c r="AD600" s="310"/>
      <c r="AE600" s="310"/>
      <c r="AF600" s="310"/>
      <c r="AG600" s="310"/>
      <c r="AH600" s="310"/>
      <c r="AI600" s="316"/>
      <c r="AJ600" s="316"/>
      <c r="AK600" s="316"/>
      <c r="AL600" s="316"/>
      <c r="AM600" s="316"/>
      <c r="AN600" s="316"/>
      <c r="AO600" s="316"/>
      <c r="AP600" s="310">
        <v>0</v>
      </c>
      <c r="AQ600" s="310">
        <v>1490</v>
      </c>
      <c r="AR600" s="310">
        <v>2270</v>
      </c>
      <c r="AS600" s="311">
        <f>IF(AR600="Neg","Neg",AR600*VLOOKUP($D600,$D$1422:$AY$1445,COLUMNS($D600:AS600),FALSE))</f>
        <v>2377.6862442029906</v>
      </c>
      <c r="AT600" s="311">
        <f>IF(AS600="Neg","Neg",AS600*VLOOKUP($D600,$D$1422:$AY$1445,COLUMNS($D600:AT600),FALSE))</f>
        <v>2459.5001918757735</v>
      </c>
      <c r="AU600" s="311">
        <f>IF(AT600="Neg","Neg",AT600*VLOOKUP($D600,$D$1422:$AY$1445,COLUMNS($D600:AU600),FALSE))</f>
        <v>2534.6350802120542</v>
      </c>
      <c r="AV600" s="311">
        <f>IF(AU600="Neg","Neg",AU600*VLOOKUP($D600,$D$1422:$AY$1445,COLUMNS($D600:AV600),FALSE))</f>
        <v>2651.3193338285964</v>
      </c>
      <c r="AW600" s="311">
        <f>IF(AV600="Neg","Neg",AV600*VLOOKUP($D600,$D$1422:$AY$1445,COLUMNS($D600:AW600),FALSE))</f>
        <v>2765.6982249661969</v>
      </c>
      <c r="AX600" s="311">
        <f>IF(AW600="Neg","Neg",AW600*VLOOKUP($D600,$D$1422:$AY$1445,COLUMNS($D600:AX600),FALSE))</f>
        <v>2831.6645040460176</v>
      </c>
      <c r="AY600" s="311">
        <f>IF(AX600="Neg","Neg",AX600*VLOOKUP($D600,$D$1422:$AY$1445,COLUMNS($D600:AY600),FALSE))</f>
        <v>2933.1004531194599</v>
      </c>
      <c r="AZ600" s="311">
        <f>IF(AY600="Neg","Neg",AY600*VLOOKUP($D600,$D$1422:AZ$1445,COLUMNS($D600:AZ600),FALSE))</f>
        <v>3050.9955127007115</v>
      </c>
      <c r="BA600" s="311">
        <f>IF(AZ600="Neg","Neg",AZ600*VLOOKUP($D600,$D$1422:BA$1445,COLUMNS($D600:BA600),FALSE))</f>
        <v>3180.0324027302877</v>
      </c>
      <c r="BB600" s="311">
        <f>IF(BA600="Neg","Neg",BA600*VLOOKUP($D600,$D$1422:BB$1445,COLUMNS($D600:BB600),FALSE))</f>
        <v>3305.2859015534273</v>
      </c>
      <c r="BC600" s="311">
        <f>IF(BB600="Neg","Neg",BB600*VLOOKUP($D600,$D$1422:BC$1445,COLUMNS($D600:BC600),FALSE))</f>
        <v>3444.3866725814491</v>
      </c>
    </row>
    <row r="601" spans="1:55">
      <c r="A601" s="304"/>
      <c r="B601" s="135" t="s">
        <v>1030</v>
      </c>
      <c r="C601" s="309" t="s">
        <v>640</v>
      </c>
      <c r="D601" s="166" t="s">
        <v>791</v>
      </c>
      <c r="E601" s="168"/>
      <c r="F601" s="168"/>
      <c r="G601" s="168"/>
      <c r="H601" s="168"/>
      <c r="I601" s="168"/>
      <c r="J601" s="168"/>
      <c r="K601" s="168"/>
      <c r="L601" s="168"/>
      <c r="M601" s="168"/>
      <c r="N601" s="310"/>
      <c r="O601" s="310"/>
      <c r="P601" s="310"/>
      <c r="Q601" s="310"/>
      <c r="R601" s="310"/>
      <c r="S601" s="310"/>
      <c r="T601" s="310"/>
      <c r="U601" s="310"/>
      <c r="V601" s="310"/>
      <c r="W601" s="310"/>
      <c r="X601" s="310"/>
      <c r="Y601" s="310"/>
      <c r="Z601" s="310"/>
      <c r="AA601" s="310"/>
      <c r="AB601" s="310"/>
      <c r="AC601" s="310"/>
      <c r="AD601" s="310"/>
      <c r="AE601" s="310"/>
      <c r="AF601" s="310"/>
      <c r="AG601" s="310"/>
      <c r="AH601" s="310"/>
      <c r="AI601" s="316"/>
      <c r="AJ601" s="316"/>
      <c r="AK601" s="316"/>
      <c r="AL601" s="316"/>
      <c r="AM601" s="316"/>
      <c r="AN601" s="316"/>
      <c r="AO601" s="316"/>
      <c r="AP601" s="310">
        <v>0</v>
      </c>
      <c r="AQ601" s="310">
        <v>-210</v>
      </c>
      <c r="AR601" s="310">
        <v>-380</v>
      </c>
      <c r="AS601" s="311">
        <f>IF(AR601="Neg","Neg",AR601*VLOOKUP($D601,$D$1422:$AY$1445,COLUMNS($D601:AS601),FALSE))</f>
        <v>-398.02677215732876</v>
      </c>
      <c r="AT601" s="311">
        <f>IF(AS601="Neg","Neg",AS601*VLOOKUP($D601,$D$1422:$AY$1445,COLUMNS($D601:AT601),FALSE))</f>
        <v>-411.72249908052589</v>
      </c>
      <c r="AU601" s="311">
        <f>IF(AT601="Neg","Neg",AT601*VLOOKUP($D601,$D$1422:$AY$1445,COLUMNS($D601:AU601),FALSE))</f>
        <v>-424.30014558615881</v>
      </c>
      <c r="AV601" s="311">
        <f>IF(AU601="Neg","Neg",AU601*VLOOKUP($D601,$D$1422:$AY$1445,COLUMNS($D601:AV601),FALSE))</f>
        <v>-443.83319244707781</v>
      </c>
      <c r="AW601" s="311">
        <f>IF(AV601="Neg","Neg",AV601*VLOOKUP($D601,$D$1422:$AY$1445,COLUMNS($D601:AW601),FALSE))</f>
        <v>-462.9803195978655</v>
      </c>
      <c r="AX601" s="311">
        <f>IF(AW601="Neg","Neg",AW601*VLOOKUP($D601,$D$1422:$AY$1445,COLUMNS($D601:AX601),FALSE))</f>
        <v>-474.02313283589717</v>
      </c>
      <c r="AY601" s="311">
        <f>IF(AX601="Neg","Neg",AX601*VLOOKUP($D601,$D$1422:$AY$1445,COLUMNS($D601:AY601),FALSE))</f>
        <v>-491.00360008167166</v>
      </c>
      <c r="AZ601" s="311">
        <f>IF(AY601="Neg","Neg",AY601*VLOOKUP($D601,$D$1422:AZ$1445,COLUMNS($D601:AZ601),FALSE))</f>
        <v>-510.73933692787239</v>
      </c>
      <c r="BA601" s="311">
        <f>IF(AZ601="Neg","Neg",AZ601*VLOOKUP($D601,$D$1422:BA$1445,COLUMNS($D601:BA601),FALSE))</f>
        <v>-532.34022600771334</v>
      </c>
      <c r="BB601" s="311">
        <f>IF(BA601="Neg","Neg",BA601*VLOOKUP($D601,$D$1422:BB$1445,COLUMNS($D601:BB601),FALSE))</f>
        <v>-553.30777206621246</v>
      </c>
      <c r="BC601" s="311">
        <f>IF(BB601="Neg","Neg",BB601*VLOOKUP($D601,$D$1422:BC$1445,COLUMNS($D601:BC601),FALSE))</f>
        <v>-576.5933636920488</v>
      </c>
    </row>
    <row r="602" spans="1:55">
      <c r="A602" s="304"/>
      <c r="B602" s="135" t="s">
        <v>1030</v>
      </c>
      <c r="C602" s="309" t="s">
        <v>641</v>
      </c>
      <c r="D602" s="166" t="s">
        <v>791</v>
      </c>
      <c r="E602" s="168"/>
      <c r="F602" s="168"/>
      <c r="G602" s="168"/>
      <c r="H602" s="168"/>
      <c r="I602" s="168"/>
      <c r="J602" s="168"/>
      <c r="K602" s="168"/>
      <c r="L602" s="168"/>
      <c r="M602" s="168"/>
      <c r="N602" s="310"/>
      <c r="O602" s="310"/>
      <c r="P602" s="310"/>
      <c r="Q602" s="310"/>
      <c r="R602" s="310"/>
      <c r="S602" s="310"/>
      <c r="T602" s="310"/>
      <c r="U602" s="310"/>
      <c r="V602" s="310"/>
      <c r="W602" s="310"/>
      <c r="X602" s="310"/>
      <c r="Y602" s="310"/>
      <c r="Z602" s="310"/>
      <c r="AA602" s="310"/>
      <c r="AB602" s="310"/>
      <c r="AC602" s="310"/>
      <c r="AD602" s="310"/>
      <c r="AE602" s="310"/>
      <c r="AF602" s="310"/>
      <c r="AG602" s="310"/>
      <c r="AH602" s="310"/>
      <c r="AI602" s="316"/>
      <c r="AJ602" s="316"/>
      <c r="AK602" s="316"/>
      <c r="AL602" s="316"/>
      <c r="AM602" s="316"/>
      <c r="AN602" s="316"/>
      <c r="AO602" s="316"/>
      <c r="AP602" s="310">
        <v>0</v>
      </c>
      <c r="AQ602" s="310">
        <v>70</v>
      </c>
      <c r="AR602" s="310">
        <v>200</v>
      </c>
      <c r="AS602" s="311">
        <f>IF(AR602="Neg","Neg",AR602*VLOOKUP($D602,$D$1422:$AY$1445,COLUMNS($D602:AS602),FALSE))</f>
        <v>209.48777481964675</v>
      </c>
      <c r="AT602" s="311">
        <f>IF(AS602="Neg","Neg",AS602*VLOOKUP($D602,$D$1422:$AY$1445,COLUMNS($D602:AT602),FALSE))</f>
        <v>216.69605214764525</v>
      </c>
      <c r="AU602" s="311">
        <f>IF(AT602="Neg","Neg",AT602*VLOOKUP($D602,$D$1422:$AY$1445,COLUMNS($D602:AU602),FALSE))</f>
        <v>223.31586609797836</v>
      </c>
      <c r="AV602" s="311">
        <f>IF(AU602="Neg","Neg",AU602*VLOOKUP($D602,$D$1422:$AY$1445,COLUMNS($D602:AV602),FALSE))</f>
        <v>233.5964170774094</v>
      </c>
      <c r="AW602" s="311">
        <f>IF(AV602="Neg","Neg",AV602*VLOOKUP($D602,$D$1422:$AY$1445,COLUMNS($D602:AW602),FALSE))</f>
        <v>243.67385241992926</v>
      </c>
      <c r="AX602" s="311">
        <f>IF(AW602="Neg","Neg",AW602*VLOOKUP($D602,$D$1422:$AY$1445,COLUMNS($D602:AX602),FALSE))</f>
        <v>249.48585938731435</v>
      </c>
      <c r="AY602" s="311">
        <f>IF(AX602="Neg","Neg",AX602*VLOOKUP($D602,$D$1422:$AY$1445,COLUMNS($D602:AY602),FALSE))</f>
        <v>258.4229474114062</v>
      </c>
      <c r="AZ602" s="311">
        <f>IF(AY602="Neg","Neg",AY602*VLOOKUP($D602,$D$1422:AZ$1445,COLUMNS($D602:AZ602),FALSE))</f>
        <v>268.81017733045923</v>
      </c>
      <c r="BA602" s="311">
        <f>IF(AZ602="Neg","Neg",AZ602*VLOOKUP($D602,$D$1422:BA$1445,COLUMNS($D602:BA602),FALSE))</f>
        <v>280.1790663198492</v>
      </c>
      <c r="BB602" s="311">
        <f>IF(BA602="Neg","Neg",BA602*VLOOKUP($D602,$D$1422:BB$1445,COLUMNS($D602:BB602),FALSE))</f>
        <v>291.21461687695398</v>
      </c>
      <c r="BC602" s="311">
        <f>IF(BB602="Neg","Neg",BB602*VLOOKUP($D602,$D$1422:BC$1445,COLUMNS($D602:BC602),FALSE))</f>
        <v>303.47019141686781</v>
      </c>
    </row>
    <row r="603" spans="1:55">
      <c r="A603" s="304"/>
      <c r="B603" s="135" t="s">
        <v>1030</v>
      </c>
      <c r="C603" s="309" t="s">
        <v>642</v>
      </c>
      <c r="D603" s="166" t="s">
        <v>791</v>
      </c>
      <c r="E603" s="168"/>
      <c r="F603" s="168"/>
      <c r="G603" s="168"/>
      <c r="H603" s="168"/>
      <c r="I603" s="168"/>
      <c r="J603" s="168"/>
      <c r="K603" s="168"/>
      <c r="L603" s="168"/>
      <c r="M603" s="168"/>
      <c r="N603" s="310"/>
      <c r="O603" s="310"/>
      <c r="P603" s="310"/>
      <c r="Q603" s="310"/>
      <c r="R603" s="310"/>
      <c r="S603" s="310"/>
      <c r="T603" s="310"/>
      <c r="U603" s="310"/>
      <c r="V603" s="310"/>
      <c r="W603" s="310"/>
      <c r="X603" s="310"/>
      <c r="Y603" s="310"/>
      <c r="Z603" s="310"/>
      <c r="AA603" s="310"/>
      <c r="AB603" s="310"/>
      <c r="AC603" s="310"/>
      <c r="AD603" s="310"/>
      <c r="AE603" s="310"/>
      <c r="AF603" s="310"/>
      <c r="AG603" s="310"/>
      <c r="AH603" s="310"/>
      <c r="AI603" s="316"/>
      <c r="AJ603" s="316"/>
      <c r="AK603" s="316"/>
      <c r="AL603" s="316"/>
      <c r="AM603" s="316"/>
      <c r="AN603" s="316"/>
      <c r="AO603" s="316"/>
      <c r="AP603" s="310">
        <v>0</v>
      </c>
      <c r="AQ603" s="310">
        <v>75</v>
      </c>
      <c r="AR603" s="310">
        <v>225</v>
      </c>
      <c r="AS603" s="311">
        <f>IF(AR603="Neg","Neg",AR603*VLOOKUP($D603,$D$1422:$AY$1445,COLUMNS($D603:AS603),FALSE))</f>
        <v>235.67374667210257</v>
      </c>
      <c r="AT603" s="311">
        <f>IF(AS603="Neg","Neg",AS603*VLOOKUP($D603,$D$1422:$AY$1445,COLUMNS($D603:AT603),FALSE))</f>
        <v>243.78305866610086</v>
      </c>
      <c r="AU603" s="311">
        <f>IF(AT603="Neg","Neg",AT603*VLOOKUP($D603,$D$1422:$AY$1445,COLUMNS($D603:AU603),FALSE))</f>
        <v>251.2303493602256</v>
      </c>
      <c r="AV603" s="311">
        <f>IF(AU603="Neg","Neg",AU603*VLOOKUP($D603,$D$1422:$AY$1445,COLUMNS($D603:AV603),FALSE))</f>
        <v>262.79596921208554</v>
      </c>
      <c r="AW603" s="311">
        <f>IF(AV603="Neg","Neg",AV603*VLOOKUP($D603,$D$1422:$AY$1445,COLUMNS($D603:AW603),FALSE))</f>
        <v>274.13308397242037</v>
      </c>
      <c r="AX603" s="311">
        <f>IF(AW603="Neg","Neg",AW603*VLOOKUP($D603,$D$1422:$AY$1445,COLUMNS($D603:AX603),FALSE))</f>
        <v>280.67159181072856</v>
      </c>
      <c r="AY603" s="311">
        <f>IF(AX603="Neg","Neg",AX603*VLOOKUP($D603,$D$1422:$AY$1445,COLUMNS($D603:AY603),FALSE))</f>
        <v>290.72581583783187</v>
      </c>
      <c r="AZ603" s="311">
        <f>IF(AY603="Neg","Neg",AY603*VLOOKUP($D603,$D$1422:AZ$1445,COLUMNS($D603:AZ603),FALSE))</f>
        <v>302.41144949676652</v>
      </c>
      <c r="BA603" s="311">
        <f>IF(AZ603="Neg","Neg",AZ603*VLOOKUP($D603,$D$1422:BA$1445,COLUMNS($D603:BA603),FALSE))</f>
        <v>315.20144960983021</v>
      </c>
      <c r="BB603" s="311">
        <f>IF(BA603="Neg","Neg",BA603*VLOOKUP($D603,$D$1422:BB$1445,COLUMNS($D603:BB603),FALSE))</f>
        <v>327.61644398657313</v>
      </c>
      <c r="BC603" s="311">
        <f>IF(BB603="Neg","Neg",BB603*VLOOKUP($D603,$D$1422:BC$1445,COLUMNS($D603:BC603),FALSE))</f>
        <v>341.40396534397621</v>
      </c>
    </row>
    <row r="604" spans="1:55">
      <c r="A604" s="304"/>
      <c r="B604" s="135" t="s">
        <v>1030</v>
      </c>
      <c r="C604" s="309" t="s">
        <v>643</v>
      </c>
      <c r="D604" s="166" t="s">
        <v>791</v>
      </c>
      <c r="E604" s="168"/>
      <c r="F604" s="168"/>
      <c r="G604" s="168"/>
      <c r="H604" s="168"/>
      <c r="I604" s="168"/>
      <c r="J604" s="168"/>
      <c r="K604" s="168"/>
      <c r="L604" s="168"/>
      <c r="M604" s="168"/>
      <c r="N604" s="310"/>
      <c r="O604" s="310"/>
      <c r="P604" s="310"/>
      <c r="Q604" s="310"/>
      <c r="R604" s="310"/>
      <c r="S604" s="310"/>
      <c r="T604" s="310"/>
      <c r="U604" s="310"/>
      <c r="V604" s="310"/>
      <c r="W604" s="310"/>
      <c r="X604" s="310"/>
      <c r="Y604" s="310"/>
      <c r="Z604" s="310"/>
      <c r="AA604" s="310"/>
      <c r="AB604" s="310"/>
      <c r="AC604" s="310"/>
      <c r="AD604" s="310"/>
      <c r="AE604" s="310"/>
      <c r="AF604" s="310"/>
      <c r="AG604" s="310"/>
      <c r="AH604" s="310"/>
      <c r="AI604" s="316"/>
      <c r="AJ604" s="316"/>
      <c r="AK604" s="316"/>
      <c r="AL604" s="316"/>
      <c r="AM604" s="316"/>
      <c r="AN604" s="316"/>
      <c r="AO604" s="316"/>
      <c r="AP604" s="310">
        <v>10</v>
      </c>
      <c r="AQ604" s="310">
        <v>370</v>
      </c>
      <c r="AR604" s="310">
        <v>820</v>
      </c>
      <c r="AS604" s="311">
        <f>IF(AR604="Neg","Neg",AR604*VLOOKUP($D604,$D$1422:$AY$1445,COLUMNS($D604:AS604),FALSE))</f>
        <v>858.89987676055159</v>
      </c>
      <c r="AT604" s="311">
        <f>IF(AS604="Neg","Neg",AS604*VLOOKUP($D604,$D$1422:$AY$1445,COLUMNS($D604:AT604),FALSE))</f>
        <v>888.45381380534536</v>
      </c>
      <c r="AU604" s="311">
        <f>IF(AT604="Neg","Neg",AT604*VLOOKUP($D604,$D$1422:$AY$1445,COLUMNS($D604:AU604),FALSE))</f>
        <v>915.59505100171111</v>
      </c>
      <c r="AV604" s="311">
        <f>IF(AU604="Neg","Neg",AU604*VLOOKUP($D604,$D$1422:$AY$1445,COLUMNS($D604:AV604),FALSE))</f>
        <v>957.74531001737842</v>
      </c>
      <c r="AW604" s="311">
        <f>IF(AV604="Neg","Neg",AV604*VLOOKUP($D604,$D$1422:$AY$1445,COLUMNS($D604:AW604),FALSE))</f>
        <v>999.06279492170984</v>
      </c>
      <c r="AX604" s="311">
        <f>IF(AW604="Neg","Neg",AW604*VLOOKUP($D604,$D$1422:$AY$1445,COLUMNS($D604:AX604),FALSE))</f>
        <v>1022.8920234879887</v>
      </c>
      <c r="AY604" s="311">
        <f>IF(AX604="Neg","Neg",AX604*VLOOKUP($D604,$D$1422:$AY$1445,COLUMNS($D604:AY604),FALSE))</f>
        <v>1059.5340843867652</v>
      </c>
      <c r="AZ604" s="311">
        <f>IF(AY604="Neg","Neg",AY604*VLOOKUP($D604,$D$1422:AZ$1445,COLUMNS($D604:AZ604),FALSE))</f>
        <v>1102.1217270548827</v>
      </c>
      <c r="BA604" s="311">
        <f>IF(AZ604="Neg","Neg",AZ604*VLOOKUP($D604,$D$1422:BA$1445,COLUMNS($D604:BA604),FALSE))</f>
        <v>1148.7341719113815</v>
      </c>
      <c r="BB604" s="311">
        <f>IF(BA604="Neg","Neg",BA604*VLOOKUP($D604,$D$1422:BB$1445,COLUMNS($D604:BB604),FALSE))</f>
        <v>1193.9799291955112</v>
      </c>
      <c r="BC604" s="311">
        <f>IF(BB604="Neg","Neg",BB604*VLOOKUP($D604,$D$1422:BC$1445,COLUMNS($D604:BC604),FALSE))</f>
        <v>1244.2277848091578</v>
      </c>
    </row>
    <row r="605" spans="1:55">
      <c r="A605" s="304"/>
      <c r="B605" s="135" t="s">
        <v>1030</v>
      </c>
      <c r="C605" s="309" t="s">
        <v>644</v>
      </c>
      <c r="D605" s="166" t="s">
        <v>791</v>
      </c>
      <c r="E605" s="168"/>
      <c r="F605" s="168"/>
      <c r="G605" s="168"/>
      <c r="H605" s="168"/>
      <c r="I605" s="168"/>
      <c r="J605" s="168"/>
      <c r="K605" s="168"/>
      <c r="L605" s="168"/>
      <c r="M605" s="168"/>
      <c r="N605" s="310"/>
      <c r="O605" s="310"/>
      <c r="P605" s="310"/>
      <c r="Q605" s="310"/>
      <c r="R605" s="310"/>
      <c r="S605" s="310"/>
      <c r="T605" s="310"/>
      <c r="U605" s="310"/>
      <c r="V605" s="310"/>
      <c r="W605" s="310"/>
      <c r="X605" s="310"/>
      <c r="Y605" s="310"/>
      <c r="Z605" s="310"/>
      <c r="AA605" s="310"/>
      <c r="AB605" s="310"/>
      <c r="AC605" s="310"/>
      <c r="AD605" s="310"/>
      <c r="AE605" s="310"/>
      <c r="AF605" s="310"/>
      <c r="AG605" s="310"/>
      <c r="AH605" s="310"/>
      <c r="AI605" s="316"/>
      <c r="AJ605" s="316"/>
      <c r="AK605" s="316"/>
      <c r="AL605" s="316"/>
      <c r="AM605" s="316"/>
      <c r="AN605" s="316"/>
      <c r="AO605" s="316"/>
      <c r="AP605" s="310">
        <v>-35</v>
      </c>
      <c r="AQ605" s="310">
        <v>-250</v>
      </c>
      <c r="AR605" s="310">
        <v>80</v>
      </c>
      <c r="AS605" s="311">
        <f>IF(AR605="Neg","Neg",AR605*VLOOKUP($D605,$D$1422:$AY$1445,COLUMNS($D605:AS605),FALSE))</f>
        <v>83.79510992785869</v>
      </c>
      <c r="AT605" s="311">
        <f>IF(AS605="Neg","Neg",AS605*VLOOKUP($D605,$D$1422:$AY$1445,COLUMNS($D605:AT605),FALSE))</f>
        <v>86.678420859058079</v>
      </c>
      <c r="AU605" s="311">
        <f>IF(AT605="Neg","Neg",AT605*VLOOKUP($D605,$D$1422:$AY$1445,COLUMNS($D605:AU605),FALSE))</f>
        <v>89.326346439191326</v>
      </c>
      <c r="AV605" s="311">
        <f>IF(AU605="Neg","Neg",AU605*VLOOKUP($D605,$D$1422:$AY$1445,COLUMNS($D605:AV605),FALSE))</f>
        <v>93.438566830963737</v>
      </c>
      <c r="AW605" s="311">
        <f>IF(AV605="Neg","Neg",AV605*VLOOKUP($D605,$D$1422:$AY$1445,COLUMNS($D605:AW605),FALSE))</f>
        <v>97.469540967971682</v>
      </c>
      <c r="AX605" s="311">
        <f>IF(AW605="Neg","Neg",AW605*VLOOKUP($D605,$D$1422:$AY$1445,COLUMNS($D605:AX605),FALSE))</f>
        <v>99.79434375492572</v>
      </c>
      <c r="AY605" s="311">
        <f>IF(AX605="Neg","Neg",AX605*VLOOKUP($D605,$D$1422:$AY$1445,COLUMNS($D605:AY605),FALSE))</f>
        <v>103.36917896456247</v>
      </c>
      <c r="AZ605" s="311">
        <f>IF(AY605="Neg","Neg",AY605*VLOOKUP($D605,$D$1422:AZ$1445,COLUMNS($D605:AZ605),FALSE))</f>
        <v>107.52407093218368</v>
      </c>
      <c r="BA605" s="311">
        <f>IF(AZ605="Neg","Neg",AZ605*VLOOKUP($D605,$D$1422:BA$1445,COLUMNS($D605:BA605),FALSE))</f>
        <v>112.07162652793966</v>
      </c>
      <c r="BB605" s="311">
        <f>IF(BA605="Neg","Neg",BA605*VLOOKUP($D605,$D$1422:BB$1445,COLUMNS($D605:BB605),FALSE))</f>
        <v>116.48584675078158</v>
      </c>
      <c r="BC605" s="311">
        <f>IF(BB605="Neg","Neg",BB605*VLOOKUP($D605,$D$1422:BC$1445,COLUMNS($D605:BC605),FALSE))</f>
        <v>121.3880765667471</v>
      </c>
    </row>
    <row r="606" spans="1:55">
      <c r="A606" s="304"/>
      <c r="B606" s="135" t="s">
        <v>1030</v>
      </c>
      <c r="C606" s="309" t="s">
        <v>645</v>
      </c>
      <c r="D606" s="166" t="s">
        <v>791</v>
      </c>
      <c r="E606" s="168"/>
      <c r="F606" s="168"/>
      <c r="G606" s="168"/>
      <c r="H606" s="168"/>
      <c r="I606" s="168"/>
      <c r="J606" s="168"/>
      <c r="K606" s="168"/>
      <c r="L606" s="168"/>
      <c r="M606" s="168"/>
      <c r="N606" s="310"/>
      <c r="O606" s="310"/>
      <c r="P606" s="310"/>
      <c r="Q606" s="310"/>
      <c r="R606" s="310"/>
      <c r="S606" s="310"/>
      <c r="T606" s="310"/>
      <c r="U606" s="310"/>
      <c r="V606" s="310"/>
      <c r="W606" s="310"/>
      <c r="X606" s="310"/>
      <c r="Y606" s="310"/>
      <c r="Z606" s="310"/>
      <c r="AA606" s="310"/>
      <c r="AB606" s="310"/>
      <c r="AC606" s="310"/>
      <c r="AD606" s="310"/>
      <c r="AE606" s="310"/>
      <c r="AF606" s="310"/>
      <c r="AG606" s="310"/>
      <c r="AH606" s="310"/>
      <c r="AI606" s="316"/>
      <c r="AJ606" s="316"/>
      <c r="AK606" s="316"/>
      <c r="AL606" s="316"/>
      <c r="AM606" s="316"/>
      <c r="AN606" s="316"/>
      <c r="AO606" s="316"/>
      <c r="AP606" s="310">
        <v>0</v>
      </c>
      <c r="AQ606" s="310">
        <v>-30</v>
      </c>
      <c r="AR606" s="310">
        <v>-920</v>
      </c>
      <c r="AS606" s="311">
        <f>IF(AR606="Neg","Neg",AR606*VLOOKUP($D606,$D$1422:$AY$1445,COLUMNS($D606:AS606),FALSE))</f>
        <v>-963.64376417037499</v>
      </c>
      <c r="AT606" s="311">
        <f>IF(AS606="Neg","Neg",AS606*VLOOKUP($D606,$D$1422:$AY$1445,COLUMNS($D606:AT606),FALSE))</f>
        <v>-996.80183987916803</v>
      </c>
      <c r="AU606" s="311">
        <f>IF(AT606="Neg","Neg",AT606*VLOOKUP($D606,$D$1422:$AY$1445,COLUMNS($D606:AU606),FALSE))</f>
        <v>-1027.2529840507004</v>
      </c>
      <c r="AV606" s="311">
        <f>IF(AU606="Neg","Neg",AU606*VLOOKUP($D606,$D$1422:$AY$1445,COLUMNS($D606:AV606),FALSE))</f>
        <v>-1074.5435185560832</v>
      </c>
      <c r="AW606" s="311">
        <f>IF(AV606="Neg","Neg",AV606*VLOOKUP($D606,$D$1422:$AY$1445,COLUMNS($D606:AW606),FALSE))</f>
        <v>-1120.8997211316746</v>
      </c>
      <c r="AX606" s="311">
        <f>IF(AW606="Neg","Neg",AW606*VLOOKUP($D606,$D$1422:$AY$1445,COLUMNS($D606:AX606),FALSE))</f>
        <v>-1147.6349531816461</v>
      </c>
      <c r="AY606" s="311">
        <f>IF(AX606="Neg","Neg",AX606*VLOOKUP($D606,$D$1422:$AY$1445,COLUMNS($D606:AY606),FALSE))</f>
        <v>-1188.7455580924686</v>
      </c>
      <c r="AZ606" s="311">
        <f>IF(AY606="Neg","Neg",AY606*VLOOKUP($D606,$D$1422:AZ$1445,COLUMNS($D606:AZ606),FALSE))</f>
        <v>-1236.5268157201126</v>
      </c>
      <c r="BA606" s="311">
        <f>IF(AZ606="Neg","Neg",AZ606*VLOOKUP($D606,$D$1422:BA$1445,COLUMNS($D606:BA606),FALSE))</f>
        <v>-1288.8237050713064</v>
      </c>
      <c r="BB606" s="311">
        <f>IF(BA606="Neg","Neg",BA606*VLOOKUP($D606,$D$1422:BB$1445,COLUMNS($D606:BB606),FALSE))</f>
        <v>-1339.5872376339885</v>
      </c>
      <c r="BC606" s="311">
        <f>IF(BB606="Neg","Neg",BB606*VLOOKUP($D606,$D$1422:BC$1445,COLUMNS($D606:BC606),FALSE))</f>
        <v>-1395.9628805175921</v>
      </c>
    </row>
    <row r="607" spans="1:55">
      <c r="A607" s="304"/>
      <c r="B607" s="135" t="s">
        <v>1030</v>
      </c>
      <c r="C607" s="309" t="s">
        <v>794</v>
      </c>
      <c r="D607" s="166" t="s">
        <v>791</v>
      </c>
      <c r="E607" s="168"/>
      <c r="F607" s="168"/>
      <c r="G607" s="168"/>
      <c r="H607" s="168"/>
      <c r="I607" s="168"/>
      <c r="J607" s="168"/>
      <c r="K607" s="168"/>
      <c r="L607" s="168"/>
      <c r="M607" s="168"/>
      <c r="N607" s="310"/>
      <c r="O607" s="310"/>
      <c r="P607" s="310"/>
      <c r="Q607" s="310"/>
      <c r="R607" s="310"/>
      <c r="S607" s="310"/>
      <c r="T607" s="310"/>
      <c r="U607" s="310"/>
      <c r="V607" s="310"/>
      <c r="W607" s="310"/>
      <c r="X607" s="310"/>
      <c r="Y607" s="310"/>
      <c r="Z607" s="310"/>
      <c r="AA607" s="310"/>
      <c r="AB607" s="310"/>
      <c r="AC607" s="310"/>
      <c r="AD607" s="310"/>
      <c r="AE607" s="310"/>
      <c r="AF607" s="310"/>
      <c r="AG607" s="310"/>
      <c r="AH607" s="310"/>
      <c r="AI607" s="316"/>
      <c r="AJ607" s="316"/>
      <c r="AK607" s="316"/>
      <c r="AL607" s="316"/>
      <c r="AM607" s="316"/>
      <c r="AN607" s="316"/>
      <c r="AO607" s="316"/>
      <c r="AP607" s="310">
        <v>0</v>
      </c>
      <c r="AQ607" s="310">
        <v>-40</v>
      </c>
      <c r="AR607" s="310">
        <v>-90</v>
      </c>
      <c r="AS607" s="311">
        <f>IF(AR607="Neg","Neg",AR607*VLOOKUP($D607,$D$1422:$AY$1445,COLUMNS($D607:AS607),FALSE))</f>
        <v>-94.269498668841024</v>
      </c>
      <c r="AT607" s="311">
        <f>IF(AS607="Neg","Neg",AS607*VLOOKUP($D607,$D$1422:$AY$1445,COLUMNS($D607:AT607),FALSE))</f>
        <v>-97.513223466440337</v>
      </c>
      <c r="AU607" s="311">
        <f>IF(AT607="Neg","Neg",AT607*VLOOKUP($D607,$D$1422:$AY$1445,COLUMNS($D607:AU607),FALSE))</f>
        <v>-100.49213974409024</v>
      </c>
      <c r="AV607" s="311">
        <f>IF(AU607="Neg","Neg",AU607*VLOOKUP($D607,$D$1422:$AY$1445,COLUMNS($D607:AV607),FALSE))</f>
        <v>-105.1183876848342</v>
      </c>
      <c r="AW607" s="311">
        <f>IF(AV607="Neg","Neg",AV607*VLOOKUP($D607,$D$1422:$AY$1445,COLUMNS($D607:AW607),FALSE))</f>
        <v>-109.65323358896813</v>
      </c>
      <c r="AX607" s="311">
        <f>IF(AW607="Neg","Neg",AW607*VLOOKUP($D607,$D$1422:$AY$1445,COLUMNS($D607:AX607),FALSE))</f>
        <v>-112.26863672429143</v>
      </c>
      <c r="AY607" s="311">
        <f>IF(AX607="Neg","Neg",AX607*VLOOKUP($D607,$D$1422:$AY$1445,COLUMNS($D607:AY607),FALSE))</f>
        <v>-116.29032633513276</v>
      </c>
      <c r="AZ607" s="311">
        <f>IF(AY607="Neg","Neg",AY607*VLOOKUP($D607,$D$1422:AZ$1445,COLUMNS($D607:AZ607),FALSE))</f>
        <v>-120.96457979870662</v>
      </c>
      <c r="BA607" s="311">
        <f>IF(AZ607="Neg","Neg",AZ607*VLOOKUP($D607,$D$1422:BA$1445,COLUMNS($D607:BA607),FALSE))</f>
        <v>-126.08057984393211</v>
      </c>
      <c r="BB607" s="311">
        <f>IF(BA607="Neg","Neg",BA607*VLOOKUP($D607,$D$1422:BB$1445,COLUMNS($D607:BB607),FALSE))</f>
        <v>-131.04657759462927</v>
      </c>
      <c r="BC607" s="311">
        <f>IF(BB607="Neg","Neg",BB607*VLOOKUP($D607,$D$1422:BC$1445,COLUMNS($D607:BC607),FALSE))</f>
        <v>-136.5615861375905</v>
      </c>
    </row>
    <row r="608" spans="1:55">
      <c r="A608" s="304"/>
      <c r="B608" s="135" t="s">
        <v>1030</v>
      </c>
      <c r="C608" s="309" t="s">
        <v>945</v>
      </c>
      <c r="D608" s="166" t="s">
        <v>791</v>
      </c>
      <c r="E608" s="168"/>
      <c r="F608" s="168"/>
      <c r="G608" s="168"/>
      <c r="H608" s="168"/>
      <c r="I608" s="168"/>
      <c r="J608" s="168"/>
      <c r="K608" s="168"/>
      <c r="L608" s="168"/>
      <c r="M608" s="168"/>
      <c r="N608" s="310"/>
      <c r="O608" s="310"/>
      <c r="P608" s="310"/>
      <c r="Q608" s="310"/>
      <c r="R608" s="310"/>
      <c r="S608" s="310"/>
      <c r="T608" s="310"/>
      <c r="U608" s="310"/>
      <c r="V608" s="310"/>
      <c r="W608" s="310"/>
      <c r="X608" s="310"/>
      <c r="Y608" s="310"/>
      <c r="Z608" s="310"/>
      <c r="AA608" s="310"/>
      <c r="AB608" s="310"/>
      <c r="AC608" s="310"/>
      <c r="AD608" s="310"/>
      <c r="AE608" s="310"/>
      <c r="AF608" s="310"/>
      <c r="AG608" s="310"/>
      <c r="AH608" s="310"/>
      <c r="AI608" s="316"/>
      <c r="AJ608" s="316"/>
      <c r="AK608" s="316"/>
      <c r="AL608" s="316"/>
      <c r="AM608" s="316"/>
      <c r="AN608" s="316"/>
      <c r="AO608" s="316"/>
      <c r="AP608" s="310">
        <v>0</v>
      </c>
      <c r="AQ608" s="310">
        <v>-30</v>
      </c>
      <c r="AR608" s="310">
        <v>-60</v>
      </c>
      <c r="AS608" s="311">
        <f>IF(AR608="Neg","Neg",AR608*VLOOKUP($D608,$D$1422:$AY$1445,COLUMNS($D608:AS608),FALSE))</f>
        <v>-62.846332445894021</v>
      </c>
      <c r="AT608" s="311">
        <f>IF(AS608="Neg","Neg",AS608*VLOOKUP($D608,$D$1422:$AY$1445,COLUMNS($D608:AT608),FALSE))</f>
        <v>-65.008815644293563</v>
      </c>
      <c r="AU608" s="311">
        <f>IF(AT608="Neg","Neg",AT608*VLOOKUP($D608,$D$1422:$AY$1445,COLUMNS($D608:AU608),FALSE))</f>
        <v>-66.994759829393502</v>
      </c>
      <c r="AV608" s="311">
        <f>IF(AU608="Neg","Neg",AU608*VLOOKUP($D608,$D$1422:$AY$1445,COLUMNS($D608:AV608),FALSE))</f>
        <v>-70.078925123222817</v>
      </c>
      <c r="AW608" s="311">
        <f>IF(AV608="Neg","Neg",AV608*VLOOKUP($D608,$D$1422:$AY$1445,COLUMNS($D608:AW608),FALSE))</f>
        <v>-73.102155725978776</v>
      </c>
      <c r="AX608" s="311">
        <f>IF(AW608="Neg","Neg",AW608*VLOOKUP($D608,$D$1422:$AY$1445,COLUMNS($D608:AX608),FALSE))</f>
        <v>-74.845757816194308</v>
      </c>
      <c r="AY608" s="311">
        <f>IF(AX608="Neg","Neg",AX608*VLOOKUP($D608,$D$1422:$AY$1445,COLUMNS($D608:AY608),FALSE))</f>
        <v>-77.52688422342186</v>
      </c>
      <c r="AZ608" s="311">
        <f>IF(AY608="Neg","Neg",AY608*VLOOKUP($D608,$D$1422:AZ$1445,COLUMNS($D608:AZ608),FALSE))</f>
        <v>-80.643053199137768</v>
      </c>
      <c r="BA608" s="311">
        <f>IF(AZ608="Neg","Neg",AZ608*VLOOKUP($D608,$D$1422:BA$1445,COLUMNS($D608:BA608),FALSE))</f>
        <v>-84.053719895954757</v>
      </c>
      <c r="BB608" s="311">
        <f>IF(BA608="Neg","Neg",BA608*VLOOKUP($D608,$D$1422:BB$1445,COLUMNS($D608:BB608),FALSE))</f>
        <v>-87.364385063086203</v>
      </c>
      <c r="BC608" s="311">
        <f>IF(BB608="Neg","Neg",BB608*VLOOKUP($D608,$D$1422:BC$1445,COLUMNS($D608:BC608),FALSE))</f>
        <v>-91.041057425060359</v>
      </c>
    </row>
    <row r="609" spans="1:55">
      <c r="A609" s="304"/>
      <c r="B609" s="135" t="s">
        <v>1030</v>
      </c>
      <c r="C609" s="309" t="s">
        <v>646</v>
      </c>
      <c r="D609" s="166" t="s">
        <v>791</v>
      </c>
      <c r="E609" s="168"/>
      <c r="F609" s="168"/>
      <c r="G609" s="168"/>
      <c r="H609" s="168"/>
      <c r="I609" s="168"/>
      <c r="J609" s="168"/>
      <c r="K609" s="168"/>
      <c r="L609" s="168"/>
      <c r="M609" s="168"/>
      <c r="N609" s="310"/>
      <c r="O609" s="310"/>
      <c r="P609" s="310"/>
      <c r="Q609" s="310"/>
      <c r="R609" s="310"/>
      <c r="S609" s="310"/>
      <c r="T609" s="310"/>
      <c r="U609" s="310"/>
      <c r="V609" s="310"/>
      <c r="W609" s="310"/>
      <c r="X609" s="310"/>
      <c r="Y609" s="310"/>
      <c r="Z609" s="310"/>
      <c r="AA609" s="310"/>
      <c r="AB609" s="310"/>
      <c r="AC609" s="310"/>
      <c r="AD609" s="310"/>
      <c r="AE609" s="310"/>
      <c r="AF609" s="310"/>
      <c r="AG609" s="310"/>
      <c r="AH609" s="310"/>
      <c r="AI609" s="316"/>
      <c r="AJ609" s="316"/>
      <c r="AK609" s="316"/>
      <c r="AL609" s="316"/>
      <c r="AM609" s="316"/>
      <c r="AN609" s="316"/>
      <c r="AO609" s="316"/>
      <c r="AP609" s="310">
        <v>0</v>
      </c>
      <c r="AQ609" s="310">
        <v>-20</v>
      </c>
      <c r="AR609" s="310">
        <v>-40</v>
      </c>
      <c r="AS609" s="311">
        <f>IF(AR609="Neg","Neg",AR609*VLOOKUP($D609,$D$1422:$AY$1445,COLUMNS($D609:AS609),FALSE))</f>
        <v>-41.897554963929345</v>
      </c>
      <c r="AT609" s="311">
        <f>IF(AS609="Neg","Neg",AS609*VLOOKUP($D609,$D$1422:$AY$1445,COLUMNS($D609:AT609),FALSE))</f>
        <v>-43.339210429529039</v>
      </c>
      <c r="AU609" s="311">
        <f>IF(AT609="Neg","Neg",AT609*VLOOKUP($D609,$D$1422:$AY$1445,COLUMNS($D609:AU609),FALSE))</f>
        <v>-44.663173219595663</v>
      </c>
      <c r="AV609" s="311">
        <f>IF(AU609="Neg","Neg",AU609*VLOOKUP($D609,$D$1422:$AY$1445,COLUMNS($D609:AV609),FALSE))</f>
        <v>-46.719283415481868</v>
      </c>
      <c r="AW609" s="311">
        <f>IF(AV609="Neg","Neg",AV609*VLOOKUP($D609,$D$1422:$AY$1445,COLUMNS($D609:AW609),FALSE))</f>
        <v>-48.734770483985841</v>
      </c>
      <c r="AX609" s="311">
        <f>IF(AW609="Neg","Neg",AW609*VLOOKUP($D609,$D$1422:$AY$1445,COLUMNS($D609:AX609),FALSE))</f>
        <v>-49.89717187746286</v>
      </c>
      <c r="AY609" s="311">
        <f>IF(AX609="Neg","Neg",AX609*VLOOKUP($D609,$D$1422:$AY$1445,COLUMNS($D609:AY609),FALSE))</f>
        <v>-51.684589482281233</v>
      </c>
      <c r="AZ609" s="311">
        <f>IF(AY609="Neg","Neg",AY609*VLOOKUP($D609,$D$1422:AZ$1445,COLUMNS($D609:AZ609),FALSE))</f>
        <v>-53.762035466091838</v>
      </c>
      <c r="BA609" s="311">
        <f>IF(AZ609="Neg","Neg",AZ609*VLOOKUP($D609,$D$1422:BA$1445,COLUMNS($D609:BA609),FALSE))</f>
        <v>-56.035813263969828</v>
      </c>
      <c r="BB609" s="311">
        <f>IF(BA609="Neg","Neg",BA609*VLOOKUP($D609,$D$1422:BB$1445,COLUMNS($D609:BB609),FALSE))</f>
        <v>-58.242923375390788</v>
      </c>
      <c r="BC609" s="311">
        <f>IF(BB609="Neg","Neg",BB609*VLOOKUP($D609,$D$1422:BC$1445,COLUMNS($D609:BC609),FALSE))</f>
        <v>-60.694038283373551</v>
      </c>
    </row>
    <row r="610" spans="1:55">
      <c r="A610" s="304"/>
      <c r="B610" s="135" t="s">
        <v>1030</v>
      </c>
      <c r="C610" s="309" t="s">
        <v>647</v>
      </c>
      <c r="D610" s="166" t="s">
        <v>227</v>
      </c>
      <c r="E610" s="168"/>
      <c r="F610" s="168"/>
      <c r="G610" s="168"/>
      <c r="H610" s="168"/>
      <c r="I610" s="168"/>
      <c r="J610" s="168"/>
      <c r="K610" s="168"/>
      <c r="L610" s="168"/>
      <c r="M610" s="168"/>
      <c r="N610" s="310"/>
      <c r="O610" s="310"/>
      <c r="P610" s="310"/>
      <c r="Q610" s="310"/>
      <c r="R610" s="310"/>
      <c r="S610" s="310"/>
      <c r="T610" s="310"/>
      <c r="U610" s="310"/>
      <c r="V610" s="310"/>
      <c r="W610" s="310"/>
      <c r="X610" s="310"/>
      <c r="Y610" s="310"/>
      <c r="Z610" s="310"/>
      <c r="AA610" s="310"/>
      <c r="AB610" s="310"/>
      <c r="AC610" s="310"/>
      <c r="AD610" s="310"/>
      <c r="AE610" s="310"/>
      <c r="AF610" s="310"/>
      <c r="AG610" s="310"/>
      <c r="AH610" s="310"/>
      <c r="AI610" s="316"/>
      <c r="AJ610" s="316"/>
      <c r="AK610" s="316"/>
      <c r="AL610" s="316"/>
      <c r="AM610" s="316"/>
      <c r="AN610" s="316"/>
      <c r="AO610" s="316"/>
      <c r="AP610" s="310">
        <v>0</v>
      </c>
      <c r="AQ610" s="310">
        <v>7320</v>
      </c>
      <c r="AR610" s="310">
        <v>8630</v>
      </c>
      <c r="AS610" s="311">
        <f>IF(AR610="Neg","Neg",AR610*VLOOKUP($D610,$D$1422:$AY$1445,COLUMNS($D610:AS610),FALSE))</f>
        <v>9039.3974834677574</v>
      </c>
      <c r="AT610" s="311">
        <f>IF(AS610="Neg","Neg",AS610*VLOOKUP($D610,$D$1422:$AY$1445,COLUMNS($D610:AT610),FALSE))</f>
        <v>9350.4346501708915</v>
      </c>
      <c r="AU610" s="311">
        <f>IF(AT610="Neg","Neg",AT610*VLOOKUP($D610,$D$1422:$AY$1445,COLUMNS($D610:AU610),FALSE))</f>
        <v>9636.0796221277651</v>
      </c>
      <c r="AV610" s="311">
        <f>IF(AU610="Neg","Neg",AU610*VLOOKUP($D610,$D$1422:$AY$1445,COLUMNS($D610:AV610),FALSE))</f>
        <v>10079.685396890214</v>
      </c>
      <c r="AW610" s="311">
        <f>IF(AV610="Neg","Neg",AV610*VLOOKUP($D610,$D$1422:$AY$1445,COLUMNS($D610:AW610),FALSE))</f>
        <v>10514.526731919947</v>
      </c>
      <c r="AX610" s="311">
        <f>IF(AW610="Neg","Neg",AW610*VLOOKUP($D610,$D$1422:$AY$1445,COLUMNS($D610:AX610),FALSE))</f>
        <v>10765.314832562613</v>
      </c>
      <c r="AY610" s="311">
        <f>IF(AX610="Neg","Neg",AX610*VLOOKUP($D610,$D$1422:$AY$1445,COLUMNS($D610:AY610),FALSE))</f>
        <v>11150.950180802178</v>
      </c>
      <c r="AZ610" s="311">
        <f>IF(AY610="Neg","Neg",AY610*VLOOKUP($D610,$D$1422:AZ$1445,COLUMNS($D610:AZ610),FALSE))</f>
        <v>11599.159151809316</v>
      </c>
      <c r="BA610" s="311">
        <f>IF(AZ610="Neg","Neg",AZ610*VLOOKUP($D610,$D$1422:BA$1445,COLUMNS($D610:BA610),FALSE))</f>
        <v>12089.726711701493</v>
      </c>
      <c r="BB610" s="311">
        <f>IF(BA610="Neg","Neg",BA610*VLOOKUP($D610,$D$1422:BB$1445,COLUMNS($D610:BB610),FALSE))</f>
        <v>12565.910718240566</v>
      </c>
      <c r="BC610" s="311">
        <f>IF(BB610="Neg","Neg",BB610*VLOOKUP($D610,$D$1422:BC$1445,COLUMNS($D610:BC610),FALSE))</f>
        <v>13094.738759637848</v>
      </c>
    </row>
    <row r="611" spans="1:55">
      <c r="A611" s="304"/>
      <c r="B611" s="135" t="s">
        <v>1030</v>
      </c>
      <c r="C611" s="309" t="s">
        <v>648</v>
      </c>
      <c r="D611" s="166" t="s">
        <v>227</v>
      </c>
      <c r="E611" s="168"/>
      <c r="F611" s="168"/>
      <c r="G611" s="168"/>
      <c r="H611" s="168"/>
      <c r="I611" s="168"/>
      <c r="J611" s="168"/>
      <c r="K611" s="168"/>
      <c r="L611" s="168"/>
      <c r="M611" s="168"/>
      <c r="N611" s="310"/>
      <c r="O611" s="310"/>
      <c r="P611" s="310"/>
      <c r="Q611" s="310"/>
      <c r="R611" s="310"/>
      <c r="S611" s="310"/>
      <c r="T611" s="310"/>
      <c r="U611" s="310"/>
      <c r="V611" s="310"/>
      <c r="W611" s="310"/>
      <c r="X611" s="310"/>
      <c r="Y611" s="310"/>
      <c r="Z611" s="310"/>
      <c r="AA611" s="310"/>
      <c r="AB611" s="310"/>
      <c r="AC611" s="310"/>
      <c r="AD611" s="310"/>
      <c r="AE611" s="310"/>
      <c r="AF611" s="310"/>
      <c r="AG611" s="310"/>
      <c r="AH611" s="310"/>
      <c r="AI611" s="316"/>
      <c r="AJ611" s="316"/>
      <c r="AK611" s="316"/>
      <c r="AL611" s="316"/>
      <c r="AM611" s="316"/>
      <c r="AN611" s="316"/>
      <c r="AO611" s="316"/>
      <c r="AP611" s="310">
        <v>0</v>
      </c>
      <c r="AQ611" s="310">
        <v>-810</v>
      </c>
      <c r="AR611" s="310">
        <v>-950</v>
      </c>
      <c r="AS611" s="311">
        <f>IF(AR611="Neg","Neg",AR611*VLOOKUP($D611,$D$1422:$AY$1445,COLUMNS($D611:AS611),FALSE))</f>
        <v>-995.06693039332197</v>
      </c>
      <c r="AT611" s="311">
        <f>IF(AS611="Neg","Neg",AS611*VLOOKUP($D611,$D$1422:$AY$1445,COLUMNS($D611:AT611),FALSE))</f>
        <v>-1029.3062477013148</v>
      </c>
      <c r="AU611" s="311">
        <f>IF(AT611="Neg","Neg",AT611*VLOOKUP($D611,$D$1422:$AY$1445,COLUMNS($D611:AU611),FALSE))</f>
        <v>-1060.7503639653971</v>
      </c>
      <c r="AV611" s="311">
        <f>IF(AU611="Neg","Neg",AU611*VLOOKUP($D611,$D$1422:$AY$1445,COLUMNS($D611:AV611),FALSE))</f>
        <v>-1109.5829811176945</v>
      </c>
      <c r="AW611" s="311">
        <f>IF(AV611="Neg","Neg",AV611*VLOOKUP($D611,$D$1422:$AY$1445,COLUMNS($D611:AW611),FALSE))</f>
        <v>-1157.450798994664</v>
      </c>
      <c r="AX611" s="311">
        <f>IF(AW611="Neg","Neg",AW611*VLOOKUP($D611,$D$1422:$AY$1445,COLUMNS($D611:AX611),FALSE))</f>
        <v>-1185.0578320897432</v>
      </c>
      <c r="AY611" s="311">
        <f>IF(AX611="Neg","Neg",AX611*VLOOKUP($D611,$D$1422:$AY$1445,COLUMNS($D611:AY611),FALSE))</f>
        <v>-1227.5090002041795</v>
      </c>
      <c r="AZ611" s="311">
        <f>IF(AY611="Neg","Neg",AY611*VLOOKUP($D611,$D$1422:AZ$1445,COLUMNS($D611:AZ611),FALSE))</f>
        <v>-1276.8483423196815</v>
      </c>
      <c r="BA611" s="311">
        <f>IF(AZ611="Neg","Neg",AZ611*VLOOKUP($D611,$D$1422:BA$1445,COLUMNS($D611:BA611),FALSE))</f>
        <v>-1330.8505650192837</v>
      </c>
      <c r="BB611" s="311">
        <f>IF(BA611="Neg","Neg",BA611*VLOOKUP($D611,$D$1422:BB$1445,COLUMNS($D611:BB611),FALSE))</f>
        <v>-1383.2694301655315</v>
      </c>
      <c r="BC611" s="311">
        <f>IF(BB611="Neg","Neg",BB611*VLOOKUP($D611,$D$1422:BC$1445,COLUMNS($D611:BC611),FALSE))</f>
        <v>-1441.4834092301221</v>
      </c>
    </row>
    <row r="612" spans="1:55">
      <c r="A612" s="304"/>
      <c r="B612" s="135" t="s">
        <v>1030</v>
      </c>
      <c r="C612" s="309" t="s">
        <v>649</v>
      </c>
      <c r="D612" s="166" t="s">
        <v>228</v>
      </c>
      <c r="E612" s="168"/>
      <c r="F612" s="168"/>
      <c r="G612" s="168"/>
      <c r="H612" s="168"/>
      <c r="I612" s="168"/>
      <c r="J612" s="168"/>
      <c r="K612" s="168"/>
      <c r="L612" s="168"/>
      <c r="M612" s="168"/>
      <c r="N612" s="310"/>
      <c r="O612" s="310"/>
      <c r="P612" s="310"/>
      <c r="Q612" s="310"/>
      <c r="R612" s="310"/>
      <c r="S612" s="310"/>
      <c r="T612" s="310"/>
      <c r="U612" s="310"/>
      <c r="V612" s="310"/>
      <c r="W612" s="310"/>
      <c r="X612" s="310"/>
      <c r="Y612" s="310"/>
      <c r="Z612" s="310"/>
      <c r="AA612" s="310"/>
      <c r="AB612" s="310"/>
      <c r="AC612" s="310"/>
      <c r="AD612" s="310"/>
      <c r="AE612" s="310"/>
      <c r="AF612" s="310"/>
      <c r="AG612" s="310"/>
      <c r="AH612" s="310"/>
      <c r="AI612" s="316"/>
      <c r="AJ612" s="316"/>
      <c r="AK612" s="316"/>
      <c r="AL612" s="316"/>
      <c r="AM612" s="316"/>
      <c r="AN612" s="316"/>
      <c r="AO612" s="316"/>
      <c r="AP612" s="310">
        <v>0</v>
      </c>
      <c r="AQ612" s="310">
        <v>1110</v>
      </c>
      <c r="AR612" s="310">
        <v>1490</v>
      </c>
      <c r="AS612" s="311">
        <f>IF(AR612="Neg","Neg",AR612*VLOOKUP($D612,$D$1422:$AY$1445,COLUMNS($D612:AS612),FALSE))</f>
        <v>1560.6839224063681</v>
      </c>
      <c r="AT612" s="311">
        <f>IF(AS612="Neg","Neg",AS612*VLOOKUP($D612,$D$1422:$AY$1445,COLUMNS($D612:AT612),FALSE))</f>
        <v>1614.3855884999568</v>
      </c>
      <c r="AU612" s="311">
        <f>IF(AT612="Neg","Neg",AT612*VLOOKUP($D612,$D$1422:$AY$1445,COLUMNS($D612:AU612),FALSE))</f>
        <v>1663.7032024299385</v>
      </c>
      <c r="AV612" s="311">
        <f>IF(AU612="Neg","Neg",AU612*VLOOKUP($D612,$D$1422:$AY$1445,COLUMNS($D612:AV612),FALSE))</f>
        <v>1740.2933072266997</v>
      </c>
      <c r="AW612" s="311">
        <f>IF(AV612="Neg","Neg",AV612*VLOOKUP($D612,$D$1422:$AY$1445,COLUMNS($D612:AW612),FALSE))</f>
        <v>1815.3702005284727</v>
      </c>
      <c r="AX612" s="311">
        <f>IF(AW612="Neg","Neg",AW612*VLOOKUP($D612,$D$1422:$AY$1445,COLUMNS($D612:AX612),FALSE))</f>
        <v>1858.6696524354916</v>
      </c>
      <c r="AY612" s="311">
        <f>IF(AX612="Neg","Neg",AX612*VLOOKUP($D612,$D$1422:$AY$1445,COLUMNS($D612:AY612),FALSE))</f>
        <v>1925.2509582149758</v>
      </c>
      <c r="AZ612" s="311">
        <f>IF(AY612="Neg","Neg",AY612*VLOOKUP($D612,$D$1422:AZ$1445,COLUMNS($D612:AZ612),FALSE))</f>
        <v>2002.6358211119207</v>
      </c>
      <c r="BA612" s="311">
        <f>IF(AZ612="Neg","Neg",AZ612*VLOOKUP($D612,$D$1422:BA$1445,COLUMNS($D612:BA612),FALSE))</f>
        <v>2087.3340440828761</v>
      </c>
      <c r="BB612" s="311">
        <f>IF(BA612="Neg","Neg",BA612*VLOOKUP($D612,$D$1422:BB$1445,COLUMNS($D612:BB612),FALSE))</f>
        <v>2169.5488957333068</v>
      </c>
      <c r="BC612" s="311">
        <f>IF(BB612="Neg","Neg",BB612*VLOOKUP($D612,$D$1422:BC$1445,COLUMNS($D612:BC612),FALSE))</f>
        <v>2260.8529260556647</v>
      </c>
    </row>
    <row r="613" spans="1:55">
      <c r="A613" s="304"/>
      <c r="B613" s="135" t="s">
        <v>1030</v>
      </c>
      <c r="C613" s="309" t="s">
        <v>650</v>
      </c>
      <c r="D613" s="166" t="s">
        <v>228</v>
      </c>
      <c r="E613" s="168"/>
      <c r="F613" s="168"/>
      <c r="G613" s="168"/>
      <c r="H613" s="168"/>
      <c r="I613" s="168"/>
      <c r="J613" s="168"/>
      <c r="K613" s="168"/>
      <c r="L613" s="168"/>
      <c r="M613" s="168"/>
      <c r="N613" s="310"/>
      <c r="O613" s="310"/>
      <c r="P613" s="310"/>
      <c r="Q613" s="310"/>
      <c r="R613" s="310"/>
      <c r="S613" s="310"/>
      <c r="T613" s="310"/>
      <c r="U613" s="310"/>
      <c r="V613" s="310"/>
      <c r="W613" s="310"/>
      <c r="X613" s="310"/>
      <c r="Y613" s="310"/>
      <c r="Z613" s="310"/>
      <c r="AA613" s="310"/>
      <c r="AB613" s="310"/>
      <c r="AC613" s="310"/>
      <c r="AD613" s="310"/>
      <c r="AE613" s="310"/>
      <c r="AF613" s="310"/>
      <c r="AG613" s="310"/>
      <c r="AH613" s="310"/>
      <c r="AI613" s="316"/>
      <c r="AJ613" s="316"/>
      <c r="AK613" s="316"/>
      <c r="AL613" s="316"/>
      <c r="AM613" s="316"/>
      <c r="AN613" s="316"/>
      <c r="AO613" s="316"/>
      <c r="AP613" s="310">
        <v>0</v>
      </c>
      <c r="AQ613" s="310">
        <v>0</v>
      </c>
      <c r="AR613" s="310">
        <v>-250</v>
      </c>
      <c r="AS613" s="311">
        <f>IF(AR613="Neg","Neg",AR613*VLOOKUP($D613,$D$1422:$AY$1445,COLUMNS($D613:AS613),FALSE))</f>
        <v>-261.85971852455839</v>
      </c>
      <c r="AT613" s="311">
        <f>IF(AS613="Neg","Neg",AS613*VLOOKUP($D613,$D$1422:$AY$1445,COLUMNS($D613:AT613),FALSE))</f>
        <v>-270.87006518455649</v>
      </c>
      <c r="AU613" s="311">
        <f>IF(AT613="Neg","Neg",AT613*VLOOKUP($D613,$D$1422:$AY$1445,COLUMNS($D613:AU613),FALSE))</f>
        <v>-279.1448326224729</v>
      </c>
      <c r="AV613" s="311">
        <f>IF(AU613="Neg","Neg",AU613*VLOOKUP($D613,$D$1422:$AY$1445,COLUMNS($D613:AV613),FALSE))</f>
        <v>-291.99552134676168</v>
      </c>
      <c r="AW613" s="311">
        <f>IF(AV613="Neg","Neg",AV613*VLOOKUP($D613,$D$1422:$AY$1445,COLUMNS($D613:AW613),FALSE))</f>
        <v>-304.5923155249115</v>
      </c>
      <c r="AX613" s="311">
        <f>IF(AW613="Neg","Neg",AW613*VLOOKUP($D613,$D$1422:$AY$1445,COLUMNS($D613:AX613),FALSE))</f>
        <v>-311.85732423414288</v>
      </c>
      <c r="AY613" s="311">
        <f>IF(AX613="Neg","Neg",AX613*VLOOKUP($D613,$D$1422:$AY$1445,COLUMNS($D613:AY613),FALSE))</f>
        <v>-323.02868426425772</v>
      </c>
      <c r="AZ613" s="311">
        <f>IF(AY613="Neg","Neg",AY613*VLOOKUP($D613,$D$1422:AZ$1445,COLUMNS($D613:AZ613),FALSE))</f>
        <v>-336.01272166307399</v>
      </c>
      <c r="BA613" s="311">
        <f>IF(AZ613="Neg","Neg",AZ613*VLOOKUP($D613,$D$1422:BA$1445,COLUMNS($D613:BA613),FALSE))</f>
        <v>-350.22383289981144</v>
      </c>
      <c r="BB613" s="311">
        <f>IF(BA613="Neg","Neg",BA613*VLOOKUP($D613,$D$1422:BB$1445,COLUMNS($D613:BB613),FALSE))</f>
        <v>-364.01827109619245</v>
      </c>
      <c r="BC613" s="311">
        <f>IF(BB613="Neg","Neg",BB613*VLOOKUP($D613,$D$1422:BC$1445,COLUMNS($D613:BC613),FALSE))</f>
        <v>-379.33773927108473</v>
      </c>
    </row>
    <row r="614" spans="1:55">
      <c r="A614" s="304"/>
      <c r="B614" s="135" t="s">
        <v>1030</v>
      </c>
      <c r="C614" s="309" t="s">
        <v>651</v>
      </c>
      <c r="D614" s="166" t="s">
        <v>227</v>
      </c>
      <c r="E614" s="168"/>
      <c r="F614" s="168"/>
      <c r="G614" s="168"/>
      <c r="H614" s="168"/>
      <c r="I614" s="168"/>
      <c r="J614" s="168"/>
      <c r="K614" s="168"/>
      <c r="L614" s="168"/>
      <c r="M614" s="168"/>
      <c r="N614" s="310"/>
      <c r="O614" s="310"/>
      <c r="P614" s="310"/>
      <c r="Q614" s="310"/>
      <c r="R614" s="310"/>
      <c r="S614" s="310"/>
      <c r="T614" s="310"/>
      <c r="U614" s="310"/>
      <c r="V614" s="310"/>
      <c r="W614" s="310"/>
      <c r="X614" s="310"/>
      <c r="Y614" s="310"/>
      <c r="Z614" s="310"/>
      <c r="AA614" s="310"/>
      <c r="AB614" s="310"/>
      <c r="AC614" s="310"/>
      <c r="AD614" s="310"/>
      <c r="AE614" s="310"/>
      <c r="AF614" s="310"/>
      <c r="AG614" s="310"/>
      <c r="AH614" s="310"/>
      <c r="AI614" s="316"/>
      <c r="AJ614" s="316"/>
      <c r="AK614" s="316"/>
      <c r="AL614" s="316"/>
      <c r="AM614" s="316"/>
      <c r="AN614" s="316"/>
      <c r="AO614" s="316"/>
      <c r="AP614" s="310">
        <v>0</v>
      </c>
      <c r="AQ614" s="310">
        <v>-8090</v>
      </c>
      <c r="AR614" s="310">
        <v>-9640</v>
      </c>
      <c r="AS614" s="311">
        <f>IF(AR614="Neg","Neg",AR614*VLOOKUP($D614,$D$1422:$AY$1445,COLUMNS($D614:AS614),FALSE))</f>
        <v>-10097.310746306972</v>
      </c>
      <c r="AT614" s="311">
        <f>IF(AS614="Neg","Neg",AS614*VLOOKUP($D614,$D$1422:$AY$1445,COLUMNS($D614:AT614),FALSE))</f>
        <v>-10444.749713516499</v>
      </c>
      <c r="AU614" s="311">
        <f>IF(AT614="Neg","Neg",AT614*VLOOKUP($D614,$D$1422:$AY$1445,COLUMNS($D614:AU614),FALSE))</f>
        <v>-10763.824745922555</v>
      </c>
      <c r="AV614" s="311">
        <f>IF(AU614="Neg","Neg",AU614*VLOOKUP($D614,$D$1422:$AY$1445,COLUMNS($D614:AV614),FALSE))</f>
        <v>-11259.347303131131</v>
      </c>
      <c r="AW614" s="311">
        <f>IF(AV614="Neg","Neg",AV614*VLOOKUP($D614,$D$1422:$AY$1445,COLUMNS($D614:AW614),FALSE))</f>
        <v>-11745.079686640589</v>
      </c>
      <c r="AX614" s="311">
        <f>IF(AW614="Neg","Neg",AW614*VLOOKUP($D614,$D$1422:$AY$1445,COLUMNS($D614:AX614),FALSE))</f>
        <v>-12025.21842246855</v>
      </c>
      <c r="AY614" s="311">
        <f>IF(AX614="Neg","Neg",AX614*VLOOKUP($D614,$D$1422:$AY$1445,COLUMNS($D614:AY614),FALSE))</f>
        <v>-12455.986065229778</v>
      </c>
      <c r="AZ614" s="311">
        <f>IF(AY614="Neg","Neg",AY614*VLOOKUP($D614,$D$1422:AZ$1445,COLUMNS($D614:AZ614),FALSE))</f>
        <v>-12956.650547328134</v>
      </c>
      <c r="BA614" s="311">
        <f>IF(AZ614="Neg","Neg",AZ614*VLOOKUP($D614,$D$1422:BA$1445,COLUMNS($D614:BA614),FALSE))</f>
        <v>-13504.63099661673</v>
      </c>
      <c r="BB614" s="311">
        <f>IF(BA614="Neg","Neg",BA614*VLOOKUP($D614,$D$1422:BB$1445,COLUMNS($D614:BB614),FALSE))</f>
        <v>-14036.544533469181</v>
      </c>
      <c r="BC614" s="311">
        <f>IF(BB614="Neg","Neg",BB614*VLOOKUP($D614,$D$1422:BC$1445,COLUMNS($D614:BC614),FALSE))</f>
        <v>-14627.263226293027</v>
      </c>
    </row>
    <row r="615" spans="1:55">
      <c r="A615" s="304"/>
      <c r="B615" s="135" t="s">
        <v>1030</v>
      </c>
      <c r="C615" s="309" t="s">
        <v>652</v>
      </c>
      <c r="D615" s="166" t="s">
        <v>791</v>
      </c>
      <c r="E615" s="168"/>
      <c r="F615" s="168"/>
      <c r="G615" s="168"/>
      <c r="H615" s="168"/>
      <c r="I615" s="168"/>
      <c r="J615" s="168"/>
      <c r="K615" s="168"/>
      <c r="L615" s="168"/>
      <c r="M615" s="168"/>
      <c r="N615" s="310"/>
      <c r="O615" s="310"/>
      <c r="P615" s="310"/>
      <c r="Q615" s="310"/>
      <c r="R615" s="310"/>
      <c r="S615" s="310"/>
      <c r="T615" s="310"/>
      <c r="U615" s="310"/>
      <c r="V615" s="310"/>
      <c r="W615" s="310"/>
      <c r="X615" s="310"/>
      <c r="Y615" s="310"/>
      <c r="Z615" s="310"/>
      <c r="AA615" s="310"/>
      <c r="AB615" s="310"/>
      <c r="AC615" s="310"/>
      <c r="AD615" s="310"/>
      <c r="AE615" s="310"/>
      <c r="AF615" s="310"/>
      <c r="AG615" s="310"/>
      <c r="AH615" s="310"/>
      <c r="AI615" s="316"/>
      <c r="AJ615" s="316"/>
      <c r="AK615" s="316"/>
      <c r="AL615" s="316"/>
      <c r="AM615" s="316"/>
      <c r="AN615" s="316"/>
      <c r="AO615" s="316"/>
      <c r="AP615" s="310">
        <v>40</v>
      </c>
      <c r="AQ615" s="310">
        <v>60</v>
      </c>
      <c r="AR615" s="310">
        <v>60</v>
      </c>
      <c r="AS615" s="311">
        <f>IF(AR615="Neg","Neg",AR615*VLOOKUP($D615,$D$1422:$AY$1445,COLUMNS($D615:AS615),FALSE))</f>
        <v>62.846332445894021</v>
      </c>
      <c r="AT615" s="311">
        <f>IF(AS615="Neg","Neg",AS615*VLOOKUP($D615,$D$1422:$AY$1445,COLUMNS($D615:AT615),FALSE))</f>
        <v>65.008815644293563</v>
      </c>
      <c r="AU615" s="311">
        <f>IF(AT615="Neg","Neg",AT615*VLOOKUP($D615,$D$1422:$AY$1445,COLUMNS($D615:AU615),FALSE))</f>
        <v>66.994759829393502</v>
      </c>
      <c r="AV615" s="311">
        <f>IF(AU615="Neg","Neg",AU615*VLOOKUP($D615,$D$1422:$AY$1445,COLUMNS($D615:AV615),FALSE))</f>
        <v>70.078925123222817</v>
      </c>
      <c r="AW615" s="311">
        <f>IF(AV615="Neg","Neg",AV615*VLOOKUP($D615,$D$1422:$AY$1445,COLUMNS($D615:AW615),FALSE))</f>
        <v>73.102155725978776</v>
      </c>
      <c r="AX615" s="311">
        <f>IF(AW615="Neg","Neg",AW615*VLOOKUP($D615,$D$1422:$AY$1445,COLUMNS($D615:AX615),FALSE))</f>
        <v>74.845757816194308</v>
      </c>
      <c r="AY615" s="311">
        <f>IF(AX615="Neg","Neg",AX615*VLOOKUP($D615,$D$1422:$AY$1445,COLUMNS($D615:AY615),FALSE))</f>
        <v>77.52688422342186</v>
      </c>
      <c r="AZ615" s="311">
        <f>IF(AY615="Neg","Neg",AY615*VLOOKUP($D615,$D$1422:AZ$1445,COLUMNS($D615:AZ615),FALSE))</f>
        <v>80.643053199137768</v>
      </c>
      <c r="BA615" s="311">
        <f>IF(AZ615="Neg","Neg",AZ615*VLOOKUP($D615,$D$1422:BA$1445,COLUMNS($D615:BA615),FALSE))</f>
        <v>84.053719895954757</v>
      </c>
      <c r="BB615" s="311">
        <f>IF(BA615="Neg","Neg",BA615*VLOOKUP($D615,$D$1422:BB$1445,COLUMNS($D615:BB615),FALSE))</f>
        <v>87.364385063086203</v>
      </c>
      <c r="BC615" s="311">
        <f>IF(BB615="Neg","Neg",BB615*VLOOKUP($D615,$D$1422:BC$1445,COLUMNS($D615:BC615),FALSE))</f>
        <v>91.041057425060359</v>
      </c>
    </row>
    <row r="616" spans="1:55">
      <c r="A616" s="304"/>
      <c r="B616" s="135" t="s">
        <v>1030</v>
      </c>
      <c r="C616" s="309" t="s">
        <v>653</v>
      </c>
      <c r="D616" s="166" t="s">
        <v>791</v>
      </c>
      <c r="E616" s="168"/>
      <c r="F616" s="168"/>
      <c r="G616" s="168"/>
      <c r="H616" s="168"/>
      <c r="I616" s="168"/>
      <c r="J616" s="168"/>
      <c r="K616" s="168"/>
      <c r="L616" s="168"/>
      <c r="M616" s="168"/>
      <c r="N616" s="310"/>
      <c r="O616" s="310"/>
      <c r="P616" s="310"/>
      <c r="Q616" s="310"/>
      <c r="R616" s="310"/>
      <c r="S616" s="310"/>
      <c r="T616" s="310"/>
      <c r="U616" s="310"/>
      <c r="V616" s="310"/>
      <c r="W616" s="310"/>
      <c r="X616" s="310"/>
      <c r="Y616" s="310"/>
      <c r="Z616" s="310"/>
      <c r="AA616" s="310"/>
      <c r="AB616" s="310"/>
      <c r="AC616" s="310"/>
      <c r="AD616" s="310"/>
      <c r="AE616" s="310"/>
      <c r="AF616" s="310"/>
      <c r="AG616" s="310"/>
      <c r="AH616" s="310"/>
      <c r="AI616" s="316"/>
      <c r="AJ616" s="316"/>
      <c r="AK616" s="316"/>
      <c r="AL616" s="316"/>
      <c r="AM616" s="316"/>
      <c r="AN616" s="316"/>
      <c r="AO616" s="316"/>
      <c r="AP616" s="310">
        <v>120</v>
      </c>
      <c r="AQ616" s="310">
        <v>165</v>
      </c>
      <c r="AR616" s="310">
        <v>165</v>
      </c>
      <c r="AS616" s="311">
        <f>IF(AR616="Neg","Neg",AR616*VLOOKUP($D616,$D$1422:$AY$1445,COLUMNS($D616:AS616),FALSE))</f>
        <v>172.82741422620856</v>
      </c>
      <c r="AT616" s="311">
        <f>IF(AS616="Neg","Neg",AS616*VLOOKUP($D616,$D$1422:$AY$1445,COLUMNS($D616:AT616),FALSE))</f>
        <v>178.77424302180731</v>
      </c>
      <c r="AU616" s="311">
        <f>IF(AT616="Neg","Neg",AT616*VLOOKUP($D616,$D$1422:$AY$1445,COLUMNS($D616:AU616),FALSE))</f>
        <v>184.23558953083213</v>
      </c>
      <c r="AV616" s="311">
        <f>IF(AU616="Neg","Neg",AU616*VLOOKUP($D616,$D$1422:$AY$1445,COLUMNS($D616:AV616),FALSE))</f>
        <v>192.71704408886274</v>
      </c>
      <c r="AW616" s="311">
        <f>IF(AV616="Neg","Neg",AV616*VLOOKUP($D616,$D$1422:$AY$1445,COLUMNS($D616:AW616),FALSE))</f>
        <v>201.03092824644162</v>
      </c>
      <c r="AX616" s="311">
        <f>IF(AW616="Neg","Neg",AW616*VLOOKUP($D616,$D$1422:$AY$1445,COLUMNS($D616:AX616),FALSE))</f>
        <v>205.82583399453432</v>
      </c>
      <c r="AY616" s="311">
        <f>IF(AX616="Neg","Neg",AX616*VLOOKUP($D616,$D$1422:$AY$1445,COLUMNS($D616:AY616),FALSE))</f>
        <v>213.1989316144101</v>
      </c>
      <c r="AZ616" s="311">
        <f>IF(AY616="Neg","Neg",AY616*VLOOKUP($D616,$D$1422:AZ$1445,COLUMNS($D616:AZ616),FALSE))</f>
        <v>221.76839629762884</v>
      </c>
      <c r="BA616" s="311">
        <f>IF(AZ616="Neg","Neg",AZ616*VLOOKUP($D616,$D$1422:BA$1445,COLUMNS($D616:BA616),FALSE))</f>
        <v>231.14772971387555</v>
      </c>
      <c r="BB616" s="311">
        <f>IF(BA616="Neg","Neg",BA616*VLOOKUP($D616,$D$1422:BB$1445,COLUMNS($D616:BB616),FALSE))</f>
        <v>240.25205892348703</v>
      </c>
      <c r="BC616" s="311">
        <f>IF(BB616="Neg","Neg",BB616*VLOOKUP($D616,$D$1422:BC$1445,COLUMNS($D616:BC616),FALSE))</f>
        <v>250.36290791891594</v>
      </c>
    </row>
    <row r="617" spans="1:55">
      <c r="A617" s="304"/>
      <c r="B617" s="135" t="s">
        <v>1030</v>
      </c>
      <c r="C617" s="309" t="s">
        <v>654</v>
      </c>
      <c r="D617" s="166" t="s">
        <v>791</v>
      </c>
      <c r="E617" s="168"/>
      <c r="F617" s="168"/>
      <c r="G617" s="168"/>
      <c r="H617" s="168"/>
      <c r="I617" s="168"/>
      <c r="J617" s="168"/>
      <c r="K617" s="168"/>
      <c r="L617" s="168"/>
      <c r="M617" s="168"/>
      <c r="N617" s="310"/>
      <c r="O617" s="310"/>
      <c r="P617" s="310"/>
      <c r="Q617" s="310"/>
      <c r="R617" s="310"/>
      <c r="S617" s="310"/>
      <c r="T617" s="310"/>
      <c r="U617" s="310"/>
      <c r="V617" s="310"/>
      <c r="W617" s="310"/>
      <c r="X617" s="310"/>
      <c r="Y617" s="310"/>
      <c r="Z617" s="310"/>
      <c r="AA617" s="310"/>
      <c r="AB617" s="310"/>
      <c r="AC617" s="310"/>
      <c r="AD617" s="310"/>
      <c r="AE617" s="310"/>
      <c r="AF617" s="310"/>
      <c r="AG617" s="310"/>
      <c r="AH617" s="310"/>
      <c r="AI617" s="316"/>
      <c r="AJ617" s="316"/>
      <c r="AK617" s="316"/>
      <c r="AL617" s="316"/>
      <c r="AM617" s="316"/>
      <c r="AN617" s="316"/>
      <c r="AO617" s="316"/>
      <c r="AP617" s="310">
        <v>30</v>
      </c>
      <c r="AQ617" s="310">
        <v>45</v>
      </c>
      <c r="AR617" s="310">
        <v>50</v>
      </c>
      <c r="AS617" s="311">
        <f>IF(AR617="Neg","Neg",AR617*VLOOKUP($D617,$D$1422:$AY$1445,COLUMNS($D617:AS617),FALSE))</f>
        <v>52.371943704911686</v>
      </c>
      <c r="AT617" s="311">
        <f>IF(AS617="Neg","Neg",AS617*VLOOKUP($D617,$D$1422:$AY$1445,COLUMNS($D617:AT617),FALSE))</f>
        <v>54.174013036911312</v>
      </c>
      <c r="AU617" s="311">
        <f>IF(AT617="Neg","Neg",AT617*VLOOKUP($D617,$D$1422:$AY$1445,COLUMNS($D617:AU617),FALSE))</f>
        <v>55.828966524494589</v>
      </c>
      <c r="AV617" s="311">
        <f>IF(AU617="Neg","Neg",AU617*VLOOKUP($D617,$D$1422:$AY$1445,COLUMNS($D617:AV617),FALSE))</f>
        <v>58.39910426935235</v>
      </c>
      <c r="AW617" s="311">
        <f>IF(AV617="Neg","Neg",AV617*VLOOKUP($D617,$D$1422:$AY$1445,COLUMNS($D617:AW617),FALSE))</f>
        <v>60.918463104982315</v>
      </c>
      <c r="AX617" s="311">
        <f>IF(AW617="Neg","Neg",AW617*VLOOKUP($D617,$D$1422:$AY$1445,COLUMNS($D617:AX617),FALSE))</f>
        <v>62.371464846828587</v>
      </c>
      <c r="AY617" s="311">
        <f>IF(AX617="Neg","Neg",AX617*VLOOKUP($D617,$D$1422:$AY$1445,COLUMNS($D617:AY617),FALSE))</f>
        <v>64.60573685285155</v>
      </c>
      <c r="AZ617" s="311">
        <f>IF(AY617="Neg","Neg",AY617*VLOOKUP($D617,$D$1422:AZ$1445,COLUMNS($D617:AZ617),FALSE))</f>
        <v>67.202544332614806</v>
      </c>
      <c r="BA617" s="311">
        <f>IF(AZ617="Neg","Neg",AZ617*VLOOKUP($D617,$D$1422:BA$1445,COLUMNS($D617:BA617),FALSE))</f>
        <v>70.0447665799623</v>
      </c>
      <c r="BB617" s="311">
        <f>IF(BA617="Neg","Neg",BA617*VLOOKUP($D617,$D$1422:BB$1445,COLUMNS($D617:BB617),FALSE))</f>
        <v>72.803654219238496</v>
      </c>
      <c r="BC617" s="311">
        <f>IF(BB617="Neg","Neg",BB617*VLOOKUP($D617,$D$1422:BC$1445,COLUMNS($D617:BC617),FALSE))</f>
        <v>75.867547854216951</v>
      </c>
    </row>
    <row r="618" spans="1:55">
      <c r="A618" s="304"/>
      <c r="B618" s="135" t="s">
        <v>1030</v>
      </c>
      <c r="C618" s="309" t="s">
        <v>795</v>
      </c>
      <c r="D618" s="166" t="s">
        <v>988</v>
      </c>
      <c r="E618" s="168"/>
      <c r="F618" s="168"/>
      <c r="G618" s="168"/>
      <c r="H618" s="168"/>
      <c r="I618" s="168"/>
      <c r="J618" s="168"/>
      <c r="K618" s="168"/>
      <c r="L618" s="168"/>
      <c r="M618" s="168"/>
      <c r="N618" s="310"/>
      <c r="O618" s="310"/>
      <c r="P618" s="310"/>
      <c r="Q618" s="310"/>
      <c r="R618" s="310"/>
      <c r="S618" s="310"/>
      <c r="T618" s="310"/>
      <c r="U618" s="310"/>
      <c r="V618" s="310"/>
      <c r="W618" s="310"/>
      <c r="X618" s="310"/>
      <c r="Y618" s="310"/>
      <c r="Z618" s="310"/>
      <c r="AA618" s="310"/>
      <c r="AB618" s="310"/>
      <c r="AC618" s="310"/>
      <c r="AD618" s="310"/>
      <c r="AE618" s="310"/>
      <c r="AF618" s="310"/>
      <c r="AG618" s="310"/>
      <c r="AH618" s="310"/>
      <c r="AI618" s="316"/>
      <c r="AJ618" s="316"/>
      <c r="AK618" s="316"/>
      <c r="AL618" s="316"/>
      <c r="AM618" s="316"/>
      <c r="AN618" s="316"/>
      <c r="AO618" s="316"/>
      <c r="AP618" s="310">
        <v>50</v>
      </c>
      <c r="AQ618" s="310">
        <v>45</v>
      </c>
      <c r="AR618" s="310">
        <v>35</v>
      </c>
      <c r="AS618" s="311">
        <f>IF(AR618="Neg","Neg",AR618*VLOOKUP($D618,$D$1422:$AY$1445,COLUMNS($D618:AS618),FALSE))</f>
        <v>36.660360593438178</v>
      </c>
      <c r="AT618" s="311">
        <f>IF(AS618="Neg","Neg",AS618*VLOOKUP($D618,$D$1422:$AY$1445,COLUMNS($D618:AT618),FALSE))</f>
        <v>37.92180912583791</v>
      </c>
      <c r="AU618" s="311">
        <f>IF(AT618="Neg","Neg",AT618*VLOOKUP($D618,$D$1422:$AY$1445,COLUMNS($D618:AU618),FALSE))</f>
        <v>39.080276567146207</v>
      </c>
      <c r="AV618" s="311">
        <f>IF(AU618="Neg","Neg",AU618*VLOOKUP($D618,$D$1422:$AY$1445,COLUMNS($D618:AV618),FALSE))</f>
        <v>40.879372988546642</v>
      </c>
      <c r="AW618" s="311">
        <f>IF(AV618="Neg","Neg",AV618*VLOOKUP($D618,$D$1422:$AY$1445,COLUMNS($D618:AW618),FALSE))</f>
        <v>42.642924173487614</v>
      </c>
      <c r="AX618" s="311">
        <f>IF(AW618="Neg","Neg",AW618*VLOOKUP($D618,$D$1422:$AY$1445,COLUMNS($D618:AX618),FALSE))</f>
        <v>43.660025392780007</v>
      </c>
      <c r="AY618" s="311">
        <f>IF(AX618="Neg","Neg",AX618*VLOOKUP($D618,$D$1422:$AY$1445,COLUMNS($D618:AY618),FALSE))</f>
        <v>45.224015796996078</v>
      </c>
      <c r="AZ618" s="311">
        <f>IF(AY618="Neg","Neg",AY618*VLOOKUP($D618,$D$1422:AZ$1445,COLUMNS($D618:AZ618),FALSE))</f>
        <v>47.041781032830357</v>
      </c>
      <c r="BA618" s="311">
        <f>IF(AZ618="Neg","Neg",AZ618*VLOOKUP($D618,$D$1422:BA$1445,COLUMNS($D618:BA618),FALSE))</f>
        <v>49.0313366059736</v>
      </c>
      <c r="BB618" s="311">
        <f>IF(BA618="Neg","Neg",BA618*VLOOKUP($D618,$D$1422:BB$1445,COLUMNS($D618:BB618),FALSE))</f>
        <v>50.962557953466941</v>
      </c>
      <c r="BC618" s="311">
        <f>IF(BB618="Neg","Neg",BB618*VLOOKUP($D618,$D$1422:BC$1445,COLUMNS($D618:BC618),FALSE))</f>
        <v>53.107283497951862</v>
      </c>
    </row>
    <row r="619" spans="1:55">
      <c r="A619" s="304"/>
      <c r="B619" s="135" t="s">
        <v>1030</v>
      </c>
      <c r="C619" s="309" t="s">
        <v>146</v>
      </c>
      <c r="D619" s="166" t="s">
        <v>257</v>
      </c>
      <c r="E619" s="168"/>
      <c r="F619" s="168"/>
      <c r="G619" s="168"/>
      <c r="H619" s="168"/>
      <c r="I619" s="168"/>
      <c r="J619" s="168"/>
      <c r="K619" s="168"/>
      <c r="L619" s="168"/>
      <c r="M619" s="168"/>
      <c r="N619" s="310"/>
      <c r="O619" s="310"/>
      <c r="P619" s="310"/>
      <c r="Q619" s="310"/>
      <c r="R619" s="310"/>
      <c r="S619" s="310"/>
      <c r="T619" s="310"/>
      <c r="U619" s="310"/>
      <c r="V619" s="310"/>
      <c r="W619" s="310"/>
      <c r="X619" s="310"/>
      <c r="Y619" s="310"/>
      <c r="Z619" s="310"/>
      <c r="AA619" s="310"/>
      <c r="AB619" s="310"/>
      <c r="AC619" s="310"/>
      <c r="AD619" s="310"/>
      <c r="AE619" s="310"/>
      <c r="AF619" s="310"/>
      <c r="AG619" s="310"/>
      <c r="AH619" s="310"/>
      <c r="AI619" s="316"/>
      <c r="AJ619" s="316"/>
      <c r="AK619" s="316"/>
      <c r="AL619" s="316"/>
      <c r="AM619" s="316"/>
      <c r="AN619" s="316"/>
      <c r="AO619" s="316"/>
      <c r="AP619" s="310">
        <v>-20</v>
      </c>
      <c r="AQ619" s="310">
        <v>-15</v>
      </c>
      <c r="AR619" s="310">
        <v>-10</v>
      </c>
      <c r="AS619" s="311">
        <f>IF(AR619="Neg","Neg",AR619*VLOOKUP($D619,$D$1422:$AY$1445,COLUMNS($D619:AS619),FALSE))</f>
        <v>-10.474388740982336</v>
      </c>
      <c r="AT619" s="311">
        <f>IF(AS619="Neg","Neg",AS619*VLOOKUP($D619,$D$1422:$AY$1445,COLUMNS($D619:AT619),FALSE))</f>
        <v>-10.83480260738226</v>
      </c>
      <c r="AU619" s="311">
        <f>IF(AT619="Neg","Neg",AT619*VLOOKUP($D619,$D$1422:$AY$1445,COLUMNS($D619:AU619),FALSE))</f>
        <v>-11.165793304898916</v>
      </c>
      <c r="AV619" s="311">
        <f>IF(AU619="Neg","Neg",AU619*VLOOKUP($D619,$D$1422:$AY$1445,COLUMNS($D619:AV619),FALSE))</f>
        <v>-11.679820853870467</v>
      </c>
      <c r="AW619" s="311">
        <f>IF(AV619="Neg","Neg",AV619*VLOOKUP($D619,$D$1422:$AY$1445,COLUMNS($D619:AW619),FALSE))</f>
        <v>-12.18369262099646</v>
      </c>
      <c r="AX619" s="311">
        <f>IF(AW619="Neg","Neg",AW619*VLOOKUP($D619,$D$1422:$AY$1445,COLUMNS($D619:AX619),FALSE))</f>
        <v>-12.474292969365715</v>
      </c>
      <c r="AY619" s="311">
        <f>IF(AX619="Neg","Neg",AX619*VLOOKUP($D619,$D$1422:$AY$1445,COLUMNS($D619:AY619),FALSE))</f>
        <v>-12.921147370570308</v>
      </c>
      <c r="AZ619" s="311">
        <f>IF(AY619="Neg","Neg",AY619*VLOOKUP($D619,$D$1422:AZ$1445,COLUMNS($D619:AZ619),FALSE))</f>
        <v>-13.44050886652296</v>
      </c>
      <c r="BA619" s="311">
        <f>IF(AZ619="Neg","Neg",AZ619*VLOOKUP($D619,$D$1422:BA$1445,COLUMNS($D619:BA619),FALSE))</f>
        <v>-14.008953315992457</v>
      </c>
      <c r="BB619" s="311">
        <f>IF(BA619="Neg","Neg",BA619*VLOOKUP($D619,$D$1422:BB$1445,COLUMNS($D619:BB619),FALSE))</f>
        <v>-14.560730843847697</v>
      </c>
      <c r="BC619" s="311">
        <f>IF(BB619="Neg","Neg",BB619*VLOOKUP($D619,$D$1422:BC$1445,COLUMNS($D619:BC619),FALSE))</f>
        <v>-15.173509570843388</v>
      </c>
    </row>
    <row r="620" spans="1:55">
      <c r="A620" s="304"/>
      <c r="B620" s="135" t="s">
        <v>1030</v>
      </c>
      <c r="C620" s="309" t="s">
        <v>655</v>
      </c>
      <c r="D620" s="166" t="s">
        <v>147</v>
      </c>
      <c r="E620" s="168"/>
      <c r="F620" s="168"/>
      <c r="G620" s="168"/>
      <c r="H620" s="168"/>
      <c r="I620" s="168"/>
      <c r="J620" s="168"/>
      <c r="K620" s="168"/>
      <c r="L620" s="168"/>
      <c r="M620" s="168"/>
      <c r="N620" s="310"/>
      <c r="O620" s="310"/>
      <c r="P620" s="310"/>
      <c r="Q620" s="310"/>
      <c r="R620" s="310"/>
      <c r="S620" s="310"/>
      <c r="T620" s="310"/>
      <c r="U620" s="310"/>
      <c r="V620" s="310"/>
      <c r="W620" s="310"/>
      <c r="X620" s="310"/>
      <c r="Y620" s="310"/>
      <c r="Z620" s="310"/>
      <c r="AA620" s="310"/>
      <c r="AB620" s="310"/>
      <c r="AC620" s="310"/>
      <c r="AD620" s="310"/>
      <c r="AE620" s="310"/>
      <c r="AF620" s="310"/>
      <c r="AG620" s="310"/>
      <c r="AH620" s="310"/>
      <c r="AI620" s="316"/>
      <c r="AJ620" s="316"/>
      <c r="AK620" s="316"/>
      <c r="AL620" s="316"/>
      <c r="AM620" s="316"/>
      <c r="AN620" s="316"/>
      <c r="AO620" s="316"/>
      <c r="AP620" s="310">
        <v>30</v>
      </c>
      <c r="AQ620" s="310">
        <v>35</v>
      </c>
      <c r="AR620" s="310">
        <v>35</v>
      </c>
      <c r="AS620" s="311">
        <f>IF(AR620="Neg","Neg",AR620*VLOOKUP($D620,$D$1422:$AY$1445,COLUMNS($D620:AS620),FALSE))</f>
        <v>36.660360593438178</v>
      </c>
      <c r="AT620" s="311">
        <f>IF(AS620="Neg","Neg",AS620*VLOOKUP($D620,$D$1422:$AY$1445,COLUMNS($D620:AT620),FALSE))</f>
        <v>37.92180912583791</v>
      </c>
      <c r="AU620" s="311">
        <f>IF(AT620="Neg","Neg",AT620*VLOOKUP($D620,$D$1422:$AY$1445,COLUMNS($D620:AU620),FALSE))</f>
        <v>39.080276567146207</v>
      </c>
      <c r="AV620" s="311">
        <f>IF(AU620="Neg","Neg",AU620*VLOOKUP($D620,$D$1422:$AY$1445,COLUMNS($D620:AV620),FALSE))</f>
        <v>40.879372988546642</v>
      </c>
      <c r="AW620" s="311">
        <f>IF(AV620="Neg","Neg",AV620*VLOOKUP($D620,$D$1422:$AY$1445,COLUMNS($D620:AW620),FALSE))</f>
        <v>42.642924173487614</v>
      </c>
      <c r="AX620" s="311">
        <f>IF(AW620="Neg","Neg",AW620*VLOOKUP($D620,$D$1422:$AY$1445,COLUMNS($D620:AX620),FALSE))</f>
        <v>43.660025392780007</v>
      </c>
      <c r="AY620" s="311">
        <f>IF(AX620="Neg","Neg",AX620*VLOOKUP($D620,$D$1422:$AY$1445,COLUMNS($D620:AY620),FALSE))</f>
        <v>45.224015796996078</v>
      </c>
      <c r="AZ620" s="311">
        <f>IF(AY620="Neg","Neg",AY620*VLOOKUP($D620,$D$1422:AZ$1445,COLUMNS($D620:AZ620),FALSE))</f>
        <v>47.041781032830357</v>
      </c>
      <c r="BA620" s="311">
        <f>IF(AZ620="Neg","Neg",AZ620*VLOOKUP($D620,$D$1422:BA$1445,COLUMNS($D620:BA620),FALSE))</f>
        <v>49.0313366059736</v>
      </c>
      <c r="BB620" s="311">
        <f>IF(BA620="Neg","Neg",BA620*VLOOKUP($D620,$D$1422:BB$1445,COLUMNS($D620:BB620),FALSE))</f>
        <v>50.962557953466941</v>
      </c>
      <c r="BC620" s="311">
        <f>IF(BB620="Neg","Neg",BB620*VLOOKUP($D620,$D$1422:BC$1445,COLUMNS($D620:BC620),FALSE))</f>
        <v>53.107283497951862</v>
      </c>
    </row>
    <row r="621" spans="1:55">
      <c r="A621" s="304"/>
      <c r="B621" s="135" t="s">
        <v>1030</v>
      </c>
      <c r="C621" s="309" t="s">
        <v>656</v>
      </c>
      <c r="D621" s="166" t="s">
        <v>382</v>
      </c>
      <c r="E621" s="168"/>
      <c r="F621" s="168"/>
      <c r="G621" s="168"/>
      <c r="H621" s="168"/>
      <c r="I621" s="168"/>
      <c r="J621" s="168"/>
      <c r="K621" s="168"/>
      <c r="L621" s="168"/>
      <c r="M621" s="168"/>
      <c r="N621" s="310"/>
      <c r="O621" s="310"/>
      <c r="P621" s="310"/>
      <c r="Q621" s="310"/>
      <c r="R621" s="310"/>
      <c r="S621" s="310"/>
      <c r="T621" s="310"/>
      <c r="U621" s="310"/>
      <c r="V621" s="310"/>
      <c r="W621" s="310"/>
      <c r="X621" s="310"/>
      <c r="Y621" s="310"/>
      <c r="Z621" s="310"/>
      <c r="AA621" s="310"/>
      <c r="AB621" s="310"/>
      <c r="AC621" s="310"/>
      <c r="AD621" s="310"/>
      <c r="AE621" s="310"/>
      <c r="AF621" s="310"/>
      <c r="AG621" s="310"/>
      <c r="AH621" s="310"/>
      <c r="AI621" s="316"/>
      <c r="AJ621" s="316"/>
      <c r="AK621" s="316"/>
      <c r="AL621" s="316"/>
      <c r="AM621" s="316"/>
      <c r="AN621" s="316"/>
      <c r="AO621" s="316"/>
      <c r="AP621" s="310">
        <v>0</v>
      </c>
      <c r="AQ621" s="310">
        <v>950</v>
      </c>
      <c r="AR621" s="310">
        <v>900</v>
      </c>
      <c r="AS621" s="311">
        <f>IF(AR621="Neg","Neg",AR621*VLOOKUP($D621,$D$1422:$AY$1445,COLUMNS($D621:AS621),FALSE))</f>
        <v>942.69498668841027</v>
      </c>
      <c r="AT621" s="311">
        <f>IF(AS621="Neg","Neg",AS621*VLOOKUP($D621,$D$1422:$AY$1445,COLUMNS($D621:AT621),FALSE))</f>
        <v>975.13223466440343</v>
      </c>
      <c r="AU621" s="311">
        <f>IF(AT621="Neg","Neg",AT621*VLOOKUP($D621,$D$1422:$AY$1445,COLUMNS($D621:AU621),FALSE))</f>
        <v>1004.9213974409024</v>
      </c>
      <c r="AV621" s="311">
        <f>IF(AU621="Neg","Neg",AU621*VLOOKUP($D621,$D$1422:$AY$1445,COLUMNS($D621:AV621),FALSE))</f>
        <v>1051.1838768483422</v>
      </c>
      <c r="AW621" s="311">
        <f>IF(AV621="Neg","Neg",AV621*VLOOKUP($D621,$D$1422:$AY$1445,COLUMNS($D621:AW621),FALSE))</f>
        <v>1096.5323358896815</v>
      </c>
      <c r="AX621" s="311">
        <f>IF(AW621="Neg","Neg",AW621*VLOOKUP($D621,$D$1422:$AY$1445,COLUMNS($D621:AX621),FALSE))</f>
        <v>1122.6863672429142</v>
      </c>
      <c r="AY621" s="311">
        <f>IF(AX621="Neg","Neg",AX621*VLOOKUP($D621,$D$1422:$AY$1445,COLUMNS($D621:AY621),FALSE))</f>
        <v>1162.9032633513275</v>
      </c>
      <c r="AZ621" s="311">
        <f>IF(AY621="Neg","Neg",AY621*VLOOKUP($D621,$D$1422:AZ$1445,COLUMNS($D621:AZ621),FALSE))</f>
        <v>1209.6457979870661</v>
      </c>
      <c r="BA621" s="311">
        <f>IF(AZ621="Neg","Neg",AZ621*VLOOKUP($D621,$D$1422:BA$1445,COLUMNS($D621:BA621),FALSE))</f>
        <v>1260.8057984393208</v>
      </c>
      <c r="BB621" s="311">
        <f>IF(BA621="Neg","Neg",BA621*VLOOKUP($D621,$D$1422:BB$1445,COLUMNS($D621:BB621),FALSE))</f>
        <v>1310.4657759462925</v>
      </c>
      <c r="BC621" s="311">
        <f>IF(BB621="Neg","Neg",BB621*VLOOKUP($D621,$D$1422:BC$1445,COLUMNS($D621:BC621),FALSE))</f>
        <v>1365.6158613759048</v>
      </c>
    </row>
    <row r="622" spans="1:55">
      <c r="A622" s="304"/>
      <c r="B622" s="135" t="s">
        <v>1030</v>
      </c>
      <c r="C622" s="309" t="s">
        <v>200</v>
      </c>
      <c r="D622" s="166" t="s">
        <v>91</v>
      </c>
      <c r="E622" s="168"/>
      <c r="F622" s="168"/>
      <c r="G622" s="168"/>
      <c r="H622" s="168"/>
      <c r="I622" s="168"/>
      <c r="J622" s="168"/>
      <c r="K622" s="168"/>
      <c r="L622" s="168"/>
      <c r="M622" s="168"/>
      <c r="N622" s="310"/>
      <c r="O622" s="310"/>
      <c r="P622" s="310"/>
      <c r="Q622" s="310"/>
      <c r="R622" s="310"/>
      <c r="S622" s="310"/>
      <c r="T622" s="310"/>
      <c r="U622" s="310"/>
      <c r="V622" s="310"/>
      <c r="W622" s="310"/>
      <c r="X622" s="310"/>
      <c r="Y622" s="310"/>
      <c r="Z622" s="310"/>
      <c r="AA622" s="310"/>
      <c r="AB622" s="310"/>
      <c r="AC622" s="310"/>
      <c r="AD622" s="310"/>
      <c r="AE622" s="310"/>
      <c r="AF622" s="310"/>
      <c r="AG622" s="310"/>
      <c r="AH622" s="310"/>
      <c r="AI622" s="316"/>
      <c r="AJ622" s="316"/>
      <c r="AK622" s="316"/>
      <c r="AL622" s="316"/>
      <c r="AM622" s="316"/>
      <c r="AN622" s="316"/>
      <c r="AO622" s="316"/>
      <c r="AP622" s="310">
        <v>125</v>
      </c>
      <c r="AQ622" s="310">
        <v>220</v>
      </c>
      <c r="AR622" s="310">
        <v>280</v>
      </c>
      <c r="AS622" s="311">
        <f>IF(AR622="Neg","Neg",AR622*VLOOKUP($D622,$D$1422:$AY$1445,COLUMNS($D622:AS622),FALSE))</f>
        <v>293.28288474750542</v>
      </c>
      <c r="AT622" s="311">
        <f>IF(AS622="Neg","Neg",AS622*VLOOKUP($D622,$D$1422:$AY$1445,COLUMNS($D622:AT622),FALSE))</f>
        <v>303.37447300670328</v>
      </c>
      <c r="AU622" s="311">
        <f>IF(AT622="Neg","Neg",AT622*VLOOKUP($D622,$D$1422:$AY$1445,COLUMNS($D622:AU622),FALSE))</f>
        <v>312.64221253716966</v>
      </c>
      <c r="AV622" s="311">
        <f>IF(AU622="Neg","Neg",AU622*VLOOKUP($D622,$D$1422:$AY$1445,COLUMNS($D622:AV622),FALSE))</f>
        <v>327.03498390837314</v>
      </c>
      <c r="AW622" s="311">
        <f>IF(AV622="Neg","Neg",AV622*VLOOKUP($D622,$D$1422:$AY$1445,COLUMNS($D622:AW622),FALSE))</f>
        <v>341.14339338790091</v>
      </c>
      <c r="AX622" s="311">
        <f>IF(AW622="Neg","Neg",AW622*VLOOKUP($D622,$D$1422:$AY$1445,COLUMNS($D622:AX622),FALSE))</f>
        <v>349.28020314224005</v>
      </c>
      <c r="AY622" s="311">
        <f>IF(AX622="Neg","Neg",AX622*VLOOKUP($D622,$D$1422:$AY$1445,COLUMNS($D622:AY622),FALSE))</f>
        <v>361.79212637596862</v>
      </c>
      <c r="AZ622" s="311">
        <f>IF(AY622="Neg","Neg",AY622*VLOOKUP($D622,$D$1422:AZ$1445,COLUMNS($D622:AZ622),FALSE))</f>
        <v>376.33424826264286</v>
      </c>
      <c r="BA622" s="311">
        <f>IF(AZ622="Neg","Neg",AZ622*VLOOKUP($D622,$D$1422:BA$1445,COLUMNS($D622:BA622),FALSE))</f>
        <v>392.2506928477888</v>
      </c>
      <c r="BB622" s="311">
        <f>IF(BA622="Neg","Neg",BA622*VLOOKUP($D622,$D$1422:BB$1445,COLUMNS($D622:BB622),FALSE))</f>
        <v>407.70046362773553</v>
      </c>
      <c r="BC622" s="311">
        <f>IF(BB622="Neg","Neg",BB622*VLOOKUP($D622,$D$1422:BC$1445,COLUMNS($D622:BC622),FALSE))</f>
        <v>424.85826798361489</v>
      </c>
    </row>
    <row r="623" spans="1:55">
      <c r="A623" s="304"/>
      <c r="B623" s="135" t="s">
        <v>1030</v>
      </c>
      <c r="C623" s="309" t="s">
        <v>990</v>
      </c>
      <c r="D623" s="166" t="s">
        <v>990</v>
      </c>
      <c r="E623" s="168"/>
      <c r="F623" s="168"/>
      <c r="G623" s="168"/>
      <c r="H623" s="168"/>
      <c r="I623" s="168"/>
      <c r="J623" s="168"/>
      <c r="K623" s="168"/>
      <c r="L623" s="168"/>
      <c r="M623" s="168"/>
      <c r="N623" s="310"/>
      <c r="O623" s="310"/>
      <c r="P623" s="310"/>
      <c r="Q623" s="310"/>
      <c r="R623" s="310"/>
      <c r="S623" s="310"/>
      <c r="T623" s="310"/>
      <c r="U623" s="310"/>
      <c r="V623" s="310"/>
      <c r="W623" s="310"/>
      <c r="X623" s="310"/>
      <c r="Y623" s="310"/>
      <c r="Z623" s="310"/>
      <c r="AA623" s="310"/>
      <c r="AB623" s="310"/>
      <c r="AC623" s="310"/>
      <c r="AD623" s="310"/>
      <c r="AE623" s="310"/>
      <c r="AF623" s="310"/>
      <c r="AG623" s="310"/>
      <c r="AH623" s="310"/>
      <c r="AI623" s="316"/>
      <c r="AJ623" s="316"/>
      <c r="AK623" s="316"/>
      <c r="AL623" s="316"/>
      <c r="AM623" s="316"/>
      <c r="AN623" s="316"/>
      <c r="AO623" s="316"/>
      <c r="AP623" s="310">
        <v>-330</v>
      </c>
      <c r="AQ623" s="310">
        <v>615</v>
      </c>
      <c r="AR623" s="310">
        <v>795</v>
      </c>
      <c r="AS623" s="311">
        <f>IF(AR623="Neg","Neg",AR623*VLOOKUP($D623,$D$1422:$AY$1445,COLUMNS($D623:AS623),FALSE))</f>
        <v>832.71390490809574</v>
      </c>
      <c r="AT623" s="311">
        <f>IF(AS623="Neg","Neg",AS623*VLOOKUP($D623,$D$1422:$AY$1445,COLUMNS($D623:AT623),FALSE))</f>
        <v>861.36680728688975</v>
      </c>
      <c r="AU623" s="311">
        <f>IF(AT623="Neg","Neg",AT623*VLOOKUP($D623,$D$1422:$AY$1445,COLUMNS($D623:AU623),FALSE))</f>
        <v>887.68056773946387</v>
      </c>
      <c r="AV623" s="311">
        <f>IF(AU623="Neg","Neg",AU623*VLOOKUP($D623,$D$1422:$AY$1445,COLUMNS($D623:AV623),FALSE))</f>
        <v>928.54575788270222</v>
      </c>
      <c r="AW623" s="311">
        <f>IF(AV623="Neg","Neg",AV623*VLOOKUP($D623,$D$1422:$AY$1445,COLUMNS($D623:AW623),FALSE))</f>
        <v>968.60356336921859</v>
      </c>
      <c r="AX623" s="311">
        <f>IF(AW623="Neg","Neg",AW623*VLOOKUP($D623,$D$1422:$AY$1445,COLUMNS($D623:AX623),FALSE))</f>
        <v>991.70629106457432</v>
      </c>
      <c r="AY623" s="311">
        <f>IF(AX623="Neg","Neg",AX623*VLOOKUP($D623,$D$1422:$AY$1445,COLUMNS($D623:AY623),FALSE))</f>
        <v>1027.2312159603393</v>
      </c>
      <c r="AZ623" s="311">
        <f>IF(AY623="Neg","Neg",AY623*VLOOKUP($D623,$D$1422:AZ$1445,COLUMNS($D623:AZ623),FALSE))</f>
        <v>1068.5204548885752</v>
      </c>
      <c r="BA623" s="311">
        <f>IF(AZ623="Neg","Neg",AZ623*VLOOKUP($D623,$D$1422:BA$1445,COLUMNS($D623:BA623),FALSE))</f>
        <v>1113.7117886214003</v>
      </c>
      <c r="BB623" s="311">
        <f>IF(BA623="Neg","Neg",BA623*VLOOKUP($D623,$D$1422:BB$1445,COLUMNS($D623:BB623),FALSE))</f>
        <v>1157.5781020858919</v>
      </c>
      <c r="BC623" s="311">
        <f>IF(BB623="Neg","Neg",BB623*VLOOKUP($D623,$D$1422:BC$1445,COLUMNS($D623:BC623),FALSE))</f>
        <v>1206.2940108820494</v>
      </c>
    </row>
    <row r="624" spans="1:55">
      <c r="A624" s="304"/>
      <c r="B624" s="135" t="s">
        <v>1030</v>
      </c>
      <c r="C624" s="309" t="s">
        <v>269</v>
      </c>
      <c r="D624" s="166" t="s">
        <v>269</v>
      </c>
      <c r="E624" s="168"/>
      <c r="F624" s="168"/>
      <c r="G624" s="168"/>
      <c r="H624" s="168"/>
      <c r="I624" s="168"/>
      <c r="J624" s="168"/>
      <c r="K624" s="168"/>
      <c r="L624" s="168"/>
      <c r="M624" s="168"/>
      <c r="N624" s="310"/>
      <c r="O624" s="310"/>
      <c r="P624" s="310"/>
      <c r="Q624" s="310"/>
      <c r="R624" s="310"/>
      <c r="S624" s="310"/>
      <c r="T624" s="310"/>
      <c r="U624" s="310"/>
      <c r="V624" s="310"/>
      <c r="W624" s="310"/>
      <c r="X624" s="310"/>
      <c r="Y624" s="310"/>
      <c r="Z624" s="310"/>
      <c r="AA624" s="310"/>
      <c r="AB624" s="310"/>
      <c r="AC624" s="310"/>
      <c r="AD624" s="310"/>
      <c r="AE624" s="310"/>
      <c r="AF624" s="310"/>
      <c r="AG624" s="310"/>
      <c r="AH624" s="310"/>
      <c r="AI624" s="316"/>
      <c r="AJ624" s="316"/>
      <c r="AK624" s="316"/>
      <c r="AL624" s="316"/>
      <c r="AM624" s="316"/>
      <c r="AN624" s="316"/>
      <c r="AO624" s="316"/>
      <c r="AP624" s="310">
        <v>-10</v>
      </c>
      <c r="AQ624" s="310">
        <v>40</v>
      </c>
      <c r="AR624" s="310">
        <v>45</v>
      </c>
      <c r="AS624" s="311">
        <f>IF(AR624="Neg","Neg",AR624*VLOOKUP($D624,$D$1422:$AY$1445,COLUMNS($D624:AS624),FALSE))</f>
        <v>47.134749334420512</v>
      </c>
      <c r="AT624" s="311">
        <f>IF(AS624="Neg","Neg",AS624*VLOOKUP($D624,$D$1422:$AY$1445,COLUMNS($D624:AT624),FALSE))</f>
        <v>48.756611733220169</v>
      </c>
      <c r="AU624" s="311">
        <f>IF(AT624="Neg","Neg",AT624*VLOOKUP($D624,$D$1422:$AY$1445,COLUMNS($D624:AU624),FALSE))</f>
        <v>50.246069872045119</v>
      </c>
      <c r="AV624" s="311">
        <f>IF(AU624="Neg","Neg",AU624*VLOOKUP($D624,$D$1422:$AY$1445,COLUMNS($D624:AV624),FALSE))</f>
        <v>52.559193842417102</v>
      </c>
      <c r="AW624" s="311">
        <f>IF(AV624="Neg","Neg",AV624*VLOOKUP($D624,$D$1422:$AY$1445,COLUMNS($D624:AW624),FALSE))</f>
        <v>54.826616794484067</v>
      </c>
      <c r="AX624" s="311">
        <f>IF(AW624="Neg","Neg",AW624*VLOOKUP($D624,$D$1422:$AY$1445,COLUMNS($D624:AX624),FALSE))</f>
        <v>56.134318362145713</v>
      </c>
      <c r="AY624" s="311">
        <f>IF(AX624="Neg","Neg",AX624*VLOOKUP($D624,$D$1422:$AY$1445,COLUMNS($D624:AY624),FALSE))</f>
        <v>58.14516316756638</v>
      </c>
      <c r="AZ624" s="311">
        <f>IF(AY624="Neg","Neg",AY624*VLOOKUP($D624,$D$1422:AZ$1445,COLUMNS($D624:AZ624),FALSE))</f>
        <v>60.482289899353312</v>
      </c>
      <c r="BA624" s="311">
        <f>IF(AZ624="Neg","Neg",AZ624*VLOOKUP($D624,$D$1422:BA$1445,COLUMNS($D624:BA624),FALSE))</f>
        <v>63.040289921966057</v>
      </c>
      <c r="BB624" s="311">
        <f>IF(BA624="Neg","Neg",BA624*VLOOKUP($D624,$D$1422:BB$1445,COLUMNS($D624:BB624),FALSE))</f>
        <v>65.523288797314635</v>
      </c>
      <c r="BC624" s="311">
        <f>IF(BB624="Neg","Neg",BB624*VLOOKUP($D624,$D$1422:BC$1445,COLUMNS($D624:BC624),FALSE))</f>
        <v>68.280793068795248</v>
      </c>
    </row>
    <row r="625" spans="1:55">
      <c r="A625" s="304"/>
      <c r="B625" s="135" t="s">
        <v>1030</v>
      </c>
      <c r="C625" s="309" t="s">
        <v>143</v>
      </c>
      <c r="D625" s="166" t="s">
        <v>143</v>
      </c>
      <c r="E625" s="168"/>
      <c r="F625" s="168"/>
      <c r="G625" s="168"/>
      <c r="H625" s="168"/>
      <c r="I625" s="168"/>
      <c r="J625" s="168"/>
      <c r="K625" s="168"/>
      <c r="L625" s="168"/>
      <c r="M625" s="168"/>
      <c r="N625" s="310"/>
      <c r="O625" s="310"/>
      <c r="P625" s="310"/>
      <c r="Q625" s="310"/>
      <c r="R625" s="310"/>
      <c r="S625" s="310"/>
      <c r="T625" s="310"/>
      <c r="U625" s="310"/>
      <c r="V625" s="310"/>
      <c r="W625" s="310"/>
      <c r="X625" s="310"/>
      <c r="Y625" s="310"/>
      <c r="Z625" s="310"/>
      <c r="AA625" s="310"/>
      <c r="AB625" s="310"/>
      <c r="AC625" s="310"/>
      <c r="AD625" s="310"/>
      <c r="AE625" s="310"/>
      <c r="AF625" s="310"/>
      <c r="AG625" s="310"/>
      <c r="AH625" s="310"/>
      <c r="AI625" s="316"/>
      <c r="AJ625" s="316"/>
      <c r="AK625" s="316"/>
      <c r="AL625" s="316"/>
      <c r="AM625" s="316"/>
      <c r="AN625" s="316"/>
      <c r="AO625" s="316"/>
      <c r="AP625" s="310">
        <v>0</v>
      </c>
      <c r="AQ625" s="310">
        <v>175</v>
      </c>
      <c r="AR625" s="310">
        <v>325</v>
      </c>
      <c r="AS625" s="311">
        <f>IF(AR625="Neg","Neg",AR625*VLOOKUP($D625,$D$1422:$AY$1445,COLUMNS($D625:AS625),FALSE))</f>
        <v>340.41763408192594</v>
      </c>
      <c r="AT625" s="311">
        <f>IF(AS625="Neg","Neg",AS625*VLOOKUP($D625,$D$1422:$AY$1445,COLUMNS($D625:AT625),FALSE))</f>
        <v>352.13108473992349</v>
      </c>
      <c r="AU625" s="311">
        <f>IF(AT625="Neg","Neg",AT625*VLOOKUP($D625,$D$1422:$AY$1445,COLUMNS($D625:AU625),FALSE))</f>
        <v>362.88828240921481</v>
      </c>
      <c r="AV625" s="311">
        <f>IF(AU625="Neg","Neg",AU625*VLOOKUP($D625,$D$1422:$AY$1445,COLUMNS($D625:AV625),FALSE))</f>
        <v>379.59417775079027</v>
      </c>
      <c r="AW625" s="311">
        <f>IF(AV625="Neg","Neg",AV625*VLOOKUP($D625,$D$1422:$AY$1445,COLUMNS($D625:AW625),FALSE))</f>
        <v>395.97001018238501</v>
      </c>
      <c r="AX625" s="311">
        <f>IF(AW625="Neg","Neg",AW625*VLOOKUP($D625,$D$1422:$AY$1445,COLUMNS($D625:AX625),FALSE))</f>
        <v>405.41452150438579</v>
      </c>
      <c r="AY625" s="311">
        <f>IF(AX625="Neg","Neg",AX625*VLOOKUP($D625,$D$1422:$AY$1445,COLUMNS($D625:AY625),FALSE))</f>
        <v>419.93728954353503</v>
      </c>
      <c r="AZ625" s="311">
        <f>IF(AY625="Neg","Neg",AY625*VLOOKUP($D625,$D$1422:AZ$1445,COLUMNS($D625:AZ625),FALSE))</f>
        <v>436.81653816199622</v>
      </c>
      <c r="BA625" s="311">
        <f>IF(AZ625="Neg","Neg",AZ625*VLOOKUP($D625,$D$1422:BA$1445,COLUMNS($D625:BA625),FALSE))</f>
        <v>455.29098276975492</v>
      </c>
      <c r="BB625" s="311">
        <f>IF(BA625="Neg","Neg",BA625*VLOOKUP($D625,$D$1422:BB$1445,COLUMNS($D625:BB625),FALSE))</f>
        <v>473.22375242505024</v>
      </c>
      <c r="BC625" s="311">
        <f>IF(BB625="Neg","Neg",BB625*VLOOKUP($D625,$D$1422:BC$1445,COLUMNS($D625:BC625),FALSE))</f>
        <v>493.13906105241023</v>
      </c>
    </row>
    <row r="626" spans="1:55">
      <c r="A626" s="304"/>
      <c r="B626" s="135" t="s">
        <v>1030</v>
      </c>
      <c r="C626" s="309" t="s">
        <v>657</v>
      </c>
      <c r="D626" s="166" t="s">
        <v>227</v>
      </c>
      <c r="E626" s="168"/>
      <c r="F626" s="168"/>
      <c r="G626" s="168"/>
      <c r="H626" s="168"/>
      <c r="I626" s="168"/>
      <c r="J626" s="168"/>
      <c r="K626" s="168"/>
      <c r="L626" s="168"/>
      <c r="M626" s="168"/>
      <c r="N626" s="310"/>
      <c r="O626" s="310"/>
      <c r="P626" s="310"/>
      <c r="Q626" s="310"/>
      <c r="R626" s="310"/>
      <c r="S626" s="310"/>
      <c r="T626" s="310"/>
      <c r="U626" s="310"/>
      <c r="V626" s="310"/>
      <c r="W626" s="310"/>
      <c r="X626" s="310"/>
      <c r="Y626" s="310"/>
      <c r="Z626" s="310"/>
      <c r="AA626" s="310"/>
      <c r="AB626" s="310"/>
      <c r="AC626" s="310"/>
      <c r="AD626" s="310"/>
      <c r="AE626" s="310"/>
      <c r="AF626" s="310"/>
      <c r="AG626" s="310"/>
      <c r="AH626" s="310"/>
      <c r="AI626" s="316"/>
      <c r="AJ626" s="316"/>
      <c r="AK626" s="316"/>
      <c r="AL626" s="316"/>
      <c r="AM626" s="316"/>
      <c r="AN626" s="316"/>
      <c r="AO626" s="316"/>
      <c r="AP626" s="310">
        <v>400</v>
      </c>
      <c r="AQ626" s="310">
        <v>300</v>
      </c>
      <c r="AR626" s="310">
        <v>60</v>
      </c>
      <c r="AS626" s="311">
        <f>IF(AR626="Neg","Neg",AR626*VLOOKUP($D626,$D$1422:$AY$1445,COLUMNS($D626:AS626),FALSE))</f>
        <v>62.846332445894021</v>
      </c>
      <c r="AT626" s="311">
        <f>IF(AS626="Neg","Neg",AS626*VLOOKUP($D626,$D$1422:$AY$1445,COLUMNS($D626:AT626),FALSE))</f>
        <v>65.008815644293563</v>
      </c>
      <c r="AU626" s="311">
        <f>IF(AT626="Neg","Neg",AT626*VLOOKUP($D626,$D$1422:$AY$1445,COLUMNS($D626:AU626),FALSE))</f>
        <v>66.994759829393502</v>
      </c>
      <c r="AV626" s="311">
        <f>IF(AU626="Neg","Neg",AU626*VLOOKUP($D626,$D$1422:$AY$1445,COLUMNS($D626:AV626),FALSE))</f>
        <v>70.078925123222817</v>
      </c>
      <c r="AW626" s="311">
        <f>IF(AV626="Neg","Neg",AV626*VLOOKUP($D626,$D$1422:$AY$1445,COLUMNS($D626:AW626),FALSE))</f>
        <v>73.102155725978776</v>
      </c>
      <c r="AX626" s="311">
        <f>IF(AW626="Neg","Neg",AW626*VLOOKUP($D626,$D$1422:$AY$1445,COLUMNS($D626:AX626),FALSE))</f>
        <v>74.845757816194308</v>
      </c>
      <c r="AY626" s="311">
        <f>IF(AX626="Neg","Neg",AX626*VLOOKUP($D626,$D$1422:$AY$1445,COLUMNS($D626:AY626),FALSE))</f>
        <v>77.52688422342186</v>
      </c>
      <c r="AZ626" s="311">
        <f>IF(AY626="Neg","Neg",AY626*VLOOKUP($D626,$D$1422:AZ$1445,COLUMNS($D626:AZ626),FALSE))</f>
        <v>80.643053199137768</v>
      </c>
      <c r="BA626" s="311">
        <f>IF(AZ626="Neg","Neg",AZ626*VLOOKUP($D626,$D$1422:BA$1445,COLUMNS($D626:BA626),FALSE))</f>
        <v>84.053719895954757</v>
      </c>
      <c r="BB626" s="311">
        <f>IF(BA626="Neg","Neg",BA626*VLOOKUP($D626,$D$1422:BB$1445,COLUMNS($D626:BB626),FALSE))</f>
        <v>87.364385063086203</v>
      </c>
      <c r="BC626" s="311">
        <f>IF(BB626="Neg","Neg",BB626*VLOOKUP($D626,$D$1422:BC$1445,COLUMNS($D626:BC626),FALSE))</f>
        <v>91.041057425060359</v>
      </c>
    </row>
    <row r="627" spans="1:55">
      <c r="A627" s="304"/>
      <c r="B627" s="135" t="s">
        <v>1030</v>
      </c>
      <c r="C627" s="309" t="s">
        <v>658</v>
      </c>
      <c r="D627" s="166" t="s">
        <v>227</v>
      </c>
      <c r="E627" s="168"/>
      <c r="F627" s="168"/>
      <c r="G627" s="168"/>
      <c r="H627" s="168"/>
      <c r="I627" s="168"/>
      <c r="J627" s="168"/>
      <c r="K627" s="168"/>
      <c r="L627" s="168"/>
      <c r="M627" s="168"/>
      <c r="N627" s="310"/>
      <c r="O627" s="310"/>
      <c r="P627" s="310"/>
      <c r="Q627" s="310"/>
      <c r="R627" s="310"/>
      <c r="S627" s="310"/>
      <c r="T627" s="310"/>
      <c r="U627" s="310"/>
      <c r="V627" s="310"/>
      <c r="W627" s="310"/>
      <c r="X627" s="310"/>
      <c r="Y627" s="310"/>
      <c r="Z627" s="310"/>
      <c r="AA627" s="310"/>
      <c r="AB627" s="310"/>
      <c r="AC627" s="310"/>
      <c r="AD627" s="310"/>
      <c r="AE627" s="310"/>
      <c r="AF627" s="310"/>
      <c r="AG627" s="310"/>
      <c r="AH627" s="310"/>
      <c r="AI627" s="316"/>
      <c r="AJ627" s="316"/>
      <c r="AK627" s="316"/>
      <c r="AL627" s="316"/>
      <c r="AM627" s="316"/>
      <c r="AN627" s="316"/>
      <c r="AO627" s="316"/>
      <c r="AP627" s="310">
        <v>30</v>
      </c>
      <c r="AQ627" s="310">
        <v>45</v>
      </c>
      <c r="AR627" s="310">
        <v>50</v>
      </c>
      <c r="AS627" s="311">
        <f>IF(AR627="Neg","Neg",AR627*VLOOKUP($D627,$D$1422:$AY$1445,COLUMNS($D627:AS627),FALSE))</f>
        <v>52.371943704911686</v>
      </c>
      <c r="AT627" s="311">
        <f>IF(AS627="Neg","Neg",AS627*VLOOKUP($D627,$D$1422:$AY$1445,COLUMNS($D627:AT627),FALSE))</f>
        <v>54.174013036911312</v>
      </c>
      <c r="AU627" s="311">
        <f>IF(AT627="Neg","Neg",AT627*VLOOKUP($D627,$D$1422:$AY$1445,COLUMNS($D627:AU627),FALSE))</f>
        <v>55.828966524494589</v>
      </c>
      <c r="AV627" s="311">
        <f>IF(AU627="Neg","Neg",AU627*VLOOKUP($D627,$D$1422:$AY$1445,COLUMNS($D627:AV627),FALSE))</f>
        <v>58.39910426935235</v>
      </c>
      <c r="AW627" s="311">
        <f>IF(AV627="Neg","Neg",AV627*VLOOKUP($D627,$D$1422:$AY$1445,COLUMNS($D627:AW627),FALSE))</f>
        <v>60.918463104982315</v>
      </c>
      <c r="AX627" s="311">
        <f>IF(AW627="Neg","Neg",AW627*VLOOKUP($D627,$D$1422:$AY$1445,COLUMNS($D627:AX627),FALSE))</f>
        <v>62.371464846828587</v>
      </c>
      <c r="AY627" s="311">
        <f>IF(AX627="Neg","Neg",AX627*VLOOKUP($D627,$D$1422:$AY$1445,COLUMNS($D627:AY627),FALSE))</f>
        <v>64.60573685285155</v>
      </c>
      <c r="AZ627" s="311">
        <f>IF(AY627="Neg","Neg",AY627*VLOOKUP($D627,$D$1422:AZ$1445,COLUMNS($D627:AZ627),FALSE))</f>
        <v>67.202544332614806</v>
      </c>
      <c r="BA627" s="311">
        <f>IF(AZ627="Neg","Neg",AZ627*VLOOKUP($D627,$D$1422:BA$1445,COLUMNS($D627:BA627),FALSE))</f>
        <v>70.0447665799623</v>
      </c>
      <c r="BB627" s="311">
        <f>IF(BA627="Neg","Neg",BA627*VLOOKUP($D627,$D$1422:BB$1445,COLUMNS($D627:BB627),FALSE))</f>
        <v>72.803654219238496</v>
      </c>
      <c r="BC627" s="311">
        <f>IF(BB627="Neg","Neg",BB627*VLOOKUP($D627,$D$1422:BC$1445,COLUMNS($D627:BC627),FALSE))</f>
        <v>75.867547854216951</v>
      </c>
    </row>
    <row r="628" spans="1:55">
      <c r="A628" s="304"/>
      <c r="B628" s="305" t="s">
        <v>85</v>
      </c>
      <c r="C628" s="306" t="s">
        <v>659</v>
      </c>
      <c r="D628" s="305" t="s">
        <v>228</v>
      </c>
      <c r="E628" s="312"/>
      <c r="F628" s="312"/>
      <c r="G628" s="312"/>
      <c r="H628" s="312"/>
      <c r="I628" s="312"/>
      <c r="J628" s="312"/>
      <c r="K628" s="312"/>
      <c r="L628" s="312"/>
      <c r="M628" s="312"/>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17"/>
      <c r="AJ628" s="317"/>
      <c r="AK628" s="317"/>
      <c r="AL628" s="317"/>
      <c r="AM628" s="317"/>
      <c r="AN628" s="317"/>
      <c r="AO628" s="317"/>
      <c r="AP628" s="307">
        <v>0</v>
      </c>
      <c r="AQ628" s="307">
        <v>0</v>
      </c>
      <c r="AR628" s="307">
        <v>290</v>
      </c>
      <c r="AS628" s="307">
        <v>440</v>
      </c>
      <c r="AT628" s="308">
        <f>IF(AS628="Neg","Neg",AS628*VLOOKUP($D628,$D$1422:$AY$1445,COLUMNS($D628:AT628),FALSE))</f>
        <v>455.1399862213911</v>
      </c>
      <c r="AU628" s="308">
        <f>IF(AT628="Neg","Neg",AT628*VLOOKUP($D628,$D$1422:$AY$1445,COLUMNS($D628:AU628),FALSE))</f>
        <v>469.04398678015497</v>
      </c>
      <c r="AV628" s="308">
        <f>IF(AU628="Neg","Neg",AU628*VLOOKUP($D628,$D$1422:$AY$1445,COLUMNS($D628:AV628),FALSE))</f>
        <v>490.63685746124366</v>
      </c>
      <c r="AW628" s="308">
        <f>IF(AV628="Neg","Neg",AV628*VLOOKUP($D628,$D$1422:$AY$1445,COLUMNS($D628:AW628),FALSE))</f>
        <v>511.80311193373564</v>
      </c>
      <c r="AX628" s="308">
        <f>IF(AW628="Neg","Neg",AW628*VLOOKUP($D628,$D$1422:$AY$1445,COLUMNS($D628:AX628),FALSE))</f>
        <v>524.01042602569669</v>
      </c>
      <c r="AY628" s="308">
        <f>IF(AX628="Neg","Neg",AX628*VLOOKUP($D628,$D$1422:$AY$1445,COLUMNS($D628:AY628),FALSE))</f>
        <v>542.78153920395187</v>
      </c>
      <c r="AZ628" s="308">
        <f>IF(AY628="Neg","Neg",AY628*VLOOKUP($D628,$D$1422:AZ$1445,COLUMNS($D628:AZ628),FALSE))</f>
        <v>564.59847419368134</v>
      </c>
      <c r="BA628" s="308">
        <f>IF(AZ628="Neg","Neg",AZ628*VLOOKUP($D628,$D$1422:BA$1445,COLUMNS($D628:BA628),FALSE))</f>
        <v>588.4772478339961</v>
      </c>
      <c r="BB628" s="308">
        <f>IF(BA628="Neg","Neg",BA628*VLOOKUP($D628,$D$1422:BB$1445,COLUMNS($D628:BB628),FALSE))</f>
        <v>611.65589035529104</v>
      </c>
      <c r="BC628" s="308">
        <f>IF(BB628="Neg","Neg",BB628*VLOOKUP($D628,$D$1422:BC$1445,COLUMNS($D628:BC628),FALSE))</f>
        <v>637.39702394747599</v>
      </c>
    </row>
    <row r="629" spans="1:55">
      <c r="A629" s="304"/>
      <c r="B629" s="305" t="s">
        <v>85</v>
      </c>
      <c r="C629" s="306" t="s">
        <v>660</v>
      </c>
      <c r="D629" s="305" t="s">
        <v>227</v>
      </c>
      <c r="E629" s="312"/>
      <c r="F629" s="312"/>
      <c r="G629" s="312"/>
      <c r="H629" s="312"/>
      <c r="I629" s="312"/>
      <c r="J629" s="312"/>
      <c r="K629" s="312"/>
      <c r="L629" s="312"/>
      <c r="M629" s="312"/>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17"/>
      <c r="AJ629" s="317"/>
      <c r="AK629" s="317"/>
      <c r="AL629" s="317"/>
      <c r="AM629" s="317"/>
      <c r="AN629" s="317"/>
      <c r="AO629" s="317"/>
      <c r="AP629" s="307">
        <v>0</v>
      </c>
      <c r="AQ629" s="307">
        <v>0</v>
      </c>
      <c r="AR629" s="307">
        <v>800</v>
      </c>
      <c r="AS629" s="307">
        <v>500</v>
      </c>
      <c r="AT629" s="308">
        <f>IF(AS629="Neg","Neg",AS629*VLOOKUP($D629,$D$1422:$AY$1445,COLUMNS($D629:AT629),FALSE))</f>
        <v>517.20452979703532</v>
      </c>
      <c r="AU629" s="308">
        <f>IF(AT629="Neg","Neg",AT629*VLOOKUP($D629,$D$1422:$AY$1445,COLUMNS($D629:AU629),FALSE))</f>
        <v>533.00453043199423</v>
      </c>
      <c r="AV629" s="308">
        <f>IF(AU629="Neg","Neg",AU629*VLOOKUP($D629,$D$1422:$AY$1445,COLUMNS($D629:AV629),FALSE))</f>
        <v>557.54188347868592</v>
      </c>
      <c r="AW629" s="308">
        <f>IF(AV629="Neg","Neg",AV629*VLOOKUP($D629,$D$1422:$AY$1445,COLUMNS($D629:AW629),FALSE))</f>
        <v>581.59444537924492</v>
      </c>
      <c r="AX629" s="308">
        <f>IF(AW629="Neg","Neg",AW629*VLOOKUP($D629,$D$1422:$AY$1445,COLUMNS($D629:AX629),FALSE))</f>
        <v>595.46639321101884</v>
      </c>
      <c r="AY629" s="308">
        <f>IF(AX629="Neg","Neg",AX629*VLOOKUP($D629,$D$1422:$AY$1445,COLUMNS($D629:AY629),FALSE))</f>
        <v>616.79720364085426</v>
      </c>
      <c r="AZ629" s="308">
        <f>IF(AY629="Neg","Neg",AY629*VLOOKUP($D629,$D$1422:AZ$1445,COLUMNS($D629:AZ629),FALSE))</f>
        <v>641.58917522009233</v>
      </c>
      <c r="BA629" s="308">
        <f>IF(AZ629="Neg","Neg",AZ629*VLOOKUP($D629,$D$1422:BA$1445,COLUMNS($D629:BA629),FALSE))</f>
        <v>668.72414526590455</v>
      </c>
      <c r="BB629" s="308">
        <f>IF(BA629="Neg","Neg",BA629*VLOOKUP($D629,$D$1422:BB$1445,COLUMNS($D629:BB629),FALSE))</f>
        <v>695.06351176737599</v>
      </c>
      <c r="BC629" s="308">
        <f>IF(BB629="Neg","Neg",BB629*VLOOKUP($D629,$D$1422:BC$1445,COLUMNS($D629:BC629),FALSE))</f>
        <v>724.31479994031338</v>
      </c>
    </row>
    <row r="630" spans="1:55" ht="25.5">
      <c r="A630" s="304"/>
      <c r="B630" s="305" t="s">
        <v>85</v>
      </c>
      <c r="C630" s="306" t="s">
        <v>661</v>
      </c>
      <c r="D630" s="305" t="s">
        <v>268</v>
      </c>
      <c r="E630" s="312"/>
      <c r="F630" s="312"/>
      <c r="G630" s="312"/>
      <c r="H630" s="312"/>
      <c r="I630" s="312"/>
      <c r="J630" s="312"/>
      <c r="K630" s="312"/>
      <c r="L630" s="312"/>
      <c r="M630" s="312"/>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17"/>
      <c r="AJ630" s="317"/>
      <c r="AK630" s="317"/>
      <c r="AL630" s="317"/>
      <c r="AM630" s="317"/>
      <c r="AN630" s="317"/>
      <c r="AO630" s="317"/>
      <c r="AP630" s="307">
        <v>-100</v>
      </c>
      <c r="AQ630" s="307">
        <v>-1000</v>
      </c>
      <c r="AR630" s="307">
        <v>-1200</v>
      </c>
      <c r="AS630" s="307">
        <v>-1400</v>
      </c>
      <c r="AT630" s="308">
        <f>IF(AS630="Neg","Neg",AS630*VLOOKUP($D630,$D$1422:$AY$1445,COLUMNS($D630:AT630),FALSE))</f>
        <v>-1448.1726834316989</v>
      </c>
      <c r="AU630" s="308">
        <f>IF(AT630="Neg","Neg",AT630*VLOOKUP($D630,$D$1422:$AY$1445,COLUMNS($D630:AU630),FALSE))</f>
        <v>-1492.412685209584</v>
      </c>
      <c r="AV630" s="308">
        <f>IF(AU630="Neg","Neg",AU630*VLOOKUP($D630,$D$1422:$AY$1445,COLUMNS($D630:AV630),FALSE))</f>
        <v>-1561.1172737403206</v>
      </c>
      <c r="AW630" s="308">
        <f>IF(AV630="Neg","Neg",AV630*VLOOKUP($D630,$D$1422:$AY$1445,COLUMNS($D630:AW630),FALSE))</f>
        <v>-1628.4644470618859</v>
      </c>
      <c r="AX630" s="308">
        <f>IF(AW630="Neg","Neg",AW630*VLOOKUP($D630,$D$1422:$AY$1445,COLUMNS($D630:AX630),FALSE))</f>
        <v>-1667.3059009908529</v>
      </c>
      <c r="AY630" s="308">
        <f>IF(AX630="Neg","Neg",AX630*VLOOKUP($D630,$D$1422:$AY$1445,COLUMNS($D630:AY630),FALSE))</f>
        <v>-1727.0321701943919</v>
      </c>
      <c r="AZ630" s="308">
        <f>IF(AY630="Neg","Neg",AY630*VLOOKUP($D630,$D$1422:AZ$1445,COLUMNS($D630:AZ630),FALSE))</f>
        <v>-1796.4496906162585</v>
      </c>
      <c r="BA630" s="308">
        <f>IF(AZ630="Neg","Neg",AZ630*VLOOKUP($D630,$D$1422:BA$1445,COLUMNS($D630:BA630),FALSE))</f>
        <v>-1872.4276067445328</v>
      </c>
      <c r="BB630" s="308">
        <f>IF(BA630="Neg","Neg",BA630*VLOOKUP($D630,$D$1422:BB$1445,COLUMNS($D630:BB630),FALSE))</f>
        <v>-1946.1778329486528</v>
      </c>
      <c r="BC630" s="308">
        <f>IF(BB630="Neg","Neg",BB630*VLOOKUP($D630,$D$1422:BC$1445,COLUMNS($D630:BC630),FALSE))</f>
        <v>-2028.0814398328778</v>
      </c>
    </row>
    <row r="631" spans="1:55">
      <c r="A631" s="304"/>
      <c r="B631" s="305" t="s">
        <v>85</v>
      </c>
      <c r="C631" s="306" t="s">
        <v>946</v>
      </c>
      <c r="D631" s="305" t="s">
        <v>90</v>
      </c>
      <c r="E631" s="312"/>
      <c r="F631" s="312"/>
      <c r="G631" s="312"/>
      <c r="H631" s="312"/>
      <c r="I631" s="312"/>
      <c r="J631" s="312"/>
      <c r="K631" s="312"/>
      <c r="L631" s="312"/>
      <c r="M631" s="312"/>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17"/>
      <c r="AJ631" s="317"/>
      <c r="AK631" s="317"/>
      <c r="AL631" s="317"/>
      <c r="AM631" s="317"/>
      <c r="AN631" s="317"/>
      <c r="AO631" s="317"/>
      <c r="AP631" s="307">
        <v>0</v>
      </c>
      <c r="AQ631" s="307">
        <v>350</v>
      </c>
      <c r="AR631" s="307">
        <v>750</v>
      </c>
      <c r="AS631" s="307">
        <v>900</v>
      </c>
      <c r="AT631" s="308">
        <f>IF(AS631="Neg","Neg",AS631*VLOOKUP($D631,$D$1422:$AY$1445,COLUMNS($D631:AT631),FALSE))</f>
        <v>930.96815363466362</v>
      </c>
      <c r="AU631" s="308">
        <f>IF(AT631="Neg","Neg",AT631*VLOOKUP($D631,$D$1422:$AY$1445,COLUMNS($D631:AU631),FALSE))</f>
        <v>959.40815477758974</v>
      </c>
      <c r="AV631" s="308">
        <f>IF(AU631="Neg","Neg",AU631*VLOOKUP($D631,$D$1422:$AY$1445,COLUMNS($D631:AV631),FALSE))</f>
        <v>1003.5753902616348</v>
      </c>
      <c r="AW631" s="308">
        <f>IF(AV631="Neg","Neg",AV631*VLOOKUP($D631,$D$1422:$AY$1445,COLUMNS($D631:AW631),FALSE))</f>
        <v>1046.870001682641</v>
      </c>
      <c r="AX631" s="308">
        <f>IF(AW631="Neg","Neg",AW631*VLOOKUP($D631,$D$1422:$AY$1445,COLUMNS($D631:AX631),FALSE))</f>
        <v>1071.8395077798341</v>
      </c>
      <c r="AY631" s="308">
        <f>IF(AX631="Neg","Neg",AX631*VLOOKUP($D631,$D$1422:$AY$1445,COLUMNS($D631:AY631),FALSE))</f>
        <v>1110.2349665535378</v>
      </c>
      <c r="AZ631" s="308">
        <f>IF(AY631="Neg","Neg",AY631*VLOOKUP($D631,$D$1422:AZ$1445,COLUMNS($D631:AZ631),FALSE))</f>
        <v>1154.8605153961664</v>
      </c>
      <c r="BA631" s="308">
        <f>IF(AZ631="Neg","Neg",AZ631*VLOOKUP($D631,$D$1422:BA$1445,COLUMNS($D631:BA631),FALSE))</f>
        <v>1203.7034614786285</v>
      </c>
      <c r="BB631" s="308">
        <f>IF(BA631="Neg","Neg",BA631*VLOOKUP($D631,$D$1422:BB$1445,COLUMNS($D631:BB631),FALSE))</f>
        <v>1251.1143211812771</v>
      </c>
      <c r="BC631" s="308">
        <f>IF(BB631="Neg","Neg",BB631*VLOOKUP($D631,$D$1422:BC$1445,COLUMNS($D631:BC631),FALSE))</f>
        <v>1303.7666398925644</v>
      </c>
    </row>
    <row r="632" spans="1:55">
      <c r="A632" s="304"/>
      <c r="B632" s="305" t="s">
        <v>85</v>
      </c>
      <c r="C632" s="306" t="s">
        <v>662</v>
      </c>
      <c r="D632" s="305" t="s">
        <v>228</v>
      </c>
      <c r="E632" s="312"/>
      <c r="F632" s="312"/>
      <c r="G632" s="312"/>
      <c r="H632" s="312"/>
      <c r="I632" s="312"/>
      <c r="J632" s="312"/>
      <c r="K632" s="312"/>
      <c r="L632" s="312"/>
      <c r="M632" s="312"/>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17"/>
      <c r="AJ632" s="317"/>
      <c r="AK632" s="317"/>
      <c r="AL632" s="317"/>
      <c r="AM632" s="317"/>
      <c r="AN632" s="317"/>
      <c r="AO632" s="317"/>
      <c r="AP632" s="307">
        <v>100</v>
      </c>
      <c r="AQ632" s="307">
        <v>200</v>
      </c>
      <c r="AR632" s="307">
        <v>200</v>
      </c>
      <c r="AS632" s="307">
        <v>200</v>
      </c>
      <c r="AT632" s="308">
        <f>IF(AS632="Neg","Neg",AS632*VLOOKUP($D632,$D$1422:$AY$1445,COLUMNS($D632:AT632),FALSE))</f>
        <v>206.88181191881415</v>
      </c>
      <c r="AU632" s="308">
        <f>IF(AT632="Neg","Neg",AT632*VLOOKUP($D632,$D$1422:$AY$1445,COLUMNS($D632:AU632),FALSE))</f>
        <v>213.20181217279773</v>
      </c>
      <c r="AV632" s="308">
        <f>IF(AU632="Neg","Neg",AU632*VLOOKUP($D632,$D$1422:$AY$1445,COLUMNS($D632:AV632),FALSE))</f>
        <v>223.0167533914744</v>
      </c>
      <c r="AW632" s="308">
        <f>IF(AV632="Neg","Neg",AV632*VLOOKUP($D632,$D$1422:$AY$1445,COLUMNS($D632:AW632),FALSE))</f>
        <v>232.637778151698</v>
      </c>
      <c r="AX632" s="308">
        <f>IF(AW632="Neg","Neg",AW632*VLOOKUP($D632,$D$1422:$AY$1445,COLUMNS($D632:AX632),FALSE))</f>
        <v>238.18655728440757</v>
      </c>
      <c r="AY632" s="308">
        <f>IF(AX632="Neg","Neg",AX632*VLOOKUP($D632,$D$1422:$AY$1445,COLUMNS($D632:AY632),FALSE))</f>
        <v>246.71888145634173</v>
      </c>
      <c r="AZ632" s="308">
        <f>IF(AY632="Neg","Neg",AY632*VLOOKUP($D632,$D$1422:AZ$1445,COLUMNS($D632:AZ632),FALSE))</f>
        <v>256.63567008803699</v>
      </c>
      <c r="BA632" s="308">
        <f>IF(AZ632="Neg","Neg",AZ632*VLOOKUP($D632,$D$1422:BA$1445,COLUMNS($D632:BA632),FALSE))</f>
        <v>267.4896581063619</v>
      </c>
      <c r="BB632" s="308">
        <f>IF(BA632="Neg","Neg",BA632*VLOOKUP($D632,$D$1422:BB$1445,COLUMNS($D632:BB632),FALSE))</f>
        <v>278.0254047069505</v>
      </c>
      <c r="BC632" s="308">
        <f>IF(BB632="Neg","Neg",BB632*VLOOKUP($D632,$D$1422:BC$1445,COLUMNS($D632:BC632),FALSE))</f>
        <v>289.72591997612545</v>
      </c>
    </row>
    <row r="633" spans="1:55">
      <c r="A633" s="304"/>
      <c r="B633" s="305" t="s">
        <v>85</v>
      </c>
      <c r="C633" s="306" t="s">
        <v>663</v>
      </c>
      <c r="D633" s="305" t="s">
        <v>227</v>
      </c>
      <c r="E633" s="312"/>
      <c r="F633" s="312"/>
      <c r="G633" s="312"/>
      <c r="H633" s="312"/>
      <c r="I633" s="312"/>
      <c r="J633" s="312"/>
      <c r="K633" s="312"/>
      <c r="L633" s="312"/>
      <c r="M633" s="312"/>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17"/>
      <c r="AJ633" s="317"/>
      <c r="AK633" s="317"/>
      <c r="AL633" s="317"/>
      <c r="AM633" s="317"/>
      <c r="AN633" s="317"/>
      <c r="AO633" s="317"/>
      <c r="AP633" s="307">
        <v>0</v>
      </c>
      <c r="AQ633" s="307">
        <v>25</v>
      </c>
      <c r="AR633" s="307">
        <v>260</v>
      </c>
      <c r="AS633" s="307">
        <v>200</v>
      </c>
      <c r="AT633" s="308">
        <f>IF(AS633="Neg","Neg",AS633*VLOOKUP($D633,$D$1422:$AY$1445,COLUMNS($D633:AT633),FALSE))</f>
        <v>206.88181191881415</v>
      </c>
      <c r="AU633" s="308">
        <f>IF(AT633="Neg","Neg",AT633*VLOOKUP($D633,$D$1422:$AY$1445,COLUMNS($D633:AU633),FALSE))</f>
        <v>213.20181217279773</v>
      </c>
      <c r="AV633" s="308">
        <f>IF(AU633="Neg","Neg",AU633*VLOOKUP($D633,$D$1422:$AY$1445,COLUMNS($D633:AV633),FALSE))</f>
        <v>223.0167533914744</v>
      </c>
      <c r="AW633" s="308">
        <f>IF(AV633="Neg","Neg",AV633*VLOOKUP($D633,$D$1422:$AY$1445,COLUMNS($D633:AW633),FALSE))</f>
        <v>232.637778151698</v>
      </c>
      <c r="AX633" s="308">
        <f>IF(AW633="Neg","Neg",AW633*VLOOKUP($D633,$D$1422:$AY$1445,COLUMNS($D633:AX633),FALSE))</f>
        <v>238.18655728440757</v>
      </c>
      <c r="AY633" s="308">
        <f>IF(AX633="Neg","Neg",AX633*VLOOKUP($D633,$D$1422:$AY$1445,COLUMNS($D633:AY633),FALSE))</f>
        <v>246.71888145634173</v>
      </c>
      <c r="AZ633" s="308">
        <f>IF(AY633="Neg","Neg",AY633*VLOOKUP($D633,$D$1422:AZ$1445,COLUMNS($D633:AZ633),FALSE))</f>
        <v>256.63567008803699</v>
      </c>
      <c r="BA633" s="308">
        <f>IF(AZ633="Neg","Neg",AZ633*VLOOKUP($D633,$D$1422:BA$1445,COLUMNS($D633:BA633),FALSE))</f>
        <v>267.4896581063619</v>
      </c>
      <c r="BB633" s="308">
        <f>IF(BA633="Neg","Neg",BA633*VLOOKUP($D633,$D$1422:BB$1445,COLUMNS($D633:BB633),FALSE))</f>
        <v>278.0254047069505</v>
      </c>
      <c r="BC633" s="308">
        <f>IF(BB633="Neg","Neg",BB633*VLOOKUP($D633,$D$1422:BC$1445,COLUMNS($D633:BC633),FALSE))</f>
        <v>289.72591997612545</v>
      </c>
    </row>
    <row r="634" spans="1:55">
      <c r="A634" s="304"/>
      <c r="B634" s="305" t="s">
        <v>85</v>
      </c>
      <c r="C634" s="306" t="s">
        <v>664</v>
      </c>
      <c r="D634" s="305" t="s">
        <v>230</v>
      </c>
      <c r="E634" s="312"/>
      <c r="F634" s="312"/>
      <c r="G634" s="312"/>
      <c r="H634" s="312"/>
      <c r="I634" s="312"/>
      <c r="J634" s="312"/>
      <c r="K634" s="312"/>
      <c r="L634" s="312"/>
      <c r="M634" s="312"/>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17"/>
      <c r="AJ634" s="317"/>
      <c r="AK634" s="317"/>
      <c r="AL634" s="317"/>
      <c r="AM634" s="317"/>
      <c r="AN634" s="317"/>
      <c r="AO634" s="317"/>
      <c r="AP634" s="307">
        <v>0</v>
      </c>
      <c r="AQ634" s="307">
        <v>-55</v>
      </c>
      <c r="AR634" s="307">
        <v>100</v>
      </c>
      <c r="AS634" s="307">
        <v>520</v>
      </c>
      <c r="AT634" s="308">
        <f>IF(AS634="Neg","Neg",AS634*VLOOKUP($D634,$D$1422:$AY$1445,COLUMNS($D634:AT634),FALSE))</f>
        <v>537.89271098891675</v>
      </c>
      <c r="AU634" s="308">
        <f>IF(AT634="Neg","Neg",AT634*VLOOKUP($D634,$D$1422:$AY$1445,COLUMNS($D634:AU634),FALSE))</f>
        <v>554.32471164927404</v>
      </c>
      <c r="AV634" s="308">
        <f>IF(AU634="Neg","Neg",AU634*VLOOKUP($D634,$D$1422:$AY$1445,COLUMNS($D634:AV634),FALSE))</f>
        <v>579.84355881783335</v>
      </c>
      <c r="AW634" s="308">
        <f>IF(AV634="Neg","Neg",AV634*VLOOKUP($D634,$D$1422:$AY$1445,COLUMNS($D634:AW634),FALSE))</f>
        <v>604.85822319441479</v>
      </c>
      <c r="AX634" s="308">
        <f>IF(AW634="Neg","Neg",AW634*VLOOKUP($D634,$D$1422:$AY$1445,COLUMNS($D634:AX634),FALSE))</f>
        <v>619.28504893945967</v>
      </c>
      <c r="AY634" s="308">
        <f>IF(AX634="Neg","Neg",AX634*VLOOKUP($D634,$D$1422:$AY$1445,COLUMNS($D634:AY634),FALSE))</f>
        <v>641.46909178648843</v>
      </c>
      <c r="AZ634" s="308">
        <f>IF(AY634="Neg","Neg",AY634*VLOOKUP($D634,$D$1422:AZ$1445,COLUMNS($D634:AZ634),FALSE))</f>
        <v>667.25274222889607</v>
      </c>
      <c r="BA634" s="308">
        <f>IF(AZ634="Neg","Neg",AZ634*VLOOKUP($D634,$D$1422:BA$1445,COLUMNS($D634:BA634),FALSE))</f>
        <v>695.47311107654082</v>
      </c>
      <c r="BB634" s="308">
        <f>IF(BA634="Neg","Neg",BA634*VLOOKUP($D634,$D$1422:BB$1445,COLUMNS($D634:BB634),FALSE))</f>
        <v>722.86605223807112</v>
      </c>
      <c r="BC634" s="308">
        <f>IF(BB634="Neg","Neg",BB634*VLOOKUP($D634,$D$1422:BC$1445,COLUMNS($D634:BC634),FALSE))</f>
        <v>753.28739193792603</v>
      </c>
    </row>
    <row r="635" spans="1:55">
      <c r="A635" s="304"/>
      <c r="B635" s="305" t="s">
        <v>85</v>
      </c>
      <c r="C635" s="306" t="s">
        <v>665</v>
      </c>
      <c r="D635" s="305" t="s">
        <v>227</v>
      </c>
      <c r="E635" s="312"/>
      <c r="F635" s="312"/>
      <c r="G635" s="312"/>
      <c r="H635" s="312"/>
      <c r="I635" s="312"/>
      <c r="J635" s="312"/>
      <c r="K635" s="312"/>
      <c r="L635" s="312"/>
      <c r="M635" s="312"/>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17"/>
      <c r="AJ635" s="317"/>
      <c r="AK635" s="317"/>
      <c r="AL635" s="317"/>
      <c r="AM635" s="317"/>
      <c r="AN635" s="317"/>
      <c r="AO635" s="317"/>
      <c r="AP635" s="307">
        <v>0</v>
      </c>
      <c r="AQ635" s="307">
        <v>65</v>
      </c>
      <c r="AR635" s="307">
        <v>40</v>
      </c>
      <c r="AS635" s="307">
        <v>25</v>
      </c>
      <c r="AT635" s="308">
        <f>IF(AS635="Neg","Neg",AS635*VLOOKUP($D635,$D$1422:$AY$1445,COLUMNS($D635:AT635),FALSE))</f>
        <v>25.860226489851769</v>
      </c>
      <c r="AU635" s="308">
        <f>IF(AT635="Neg","Neg",AT635*VLOOKUP($D635,$D$1422:$AY$1445,COLUMNS($D635:AU635),FALSE))</f>
        <v>26.650226521599716</v>
      </c>
      <c r="AV635" s="308">
        <f>IF(AU635="Neg","Neg",AU635*VLOOKUP($D635,$D$1422:$AY$1445,COLUMNS($D635:AV635),FALSE))</f>
        <v>27.877094173934299</v>
      </c>
      <c r="AW635" s="308">
        <f>IF(AV635="Neg","Neg",AV635*VLOOKUP($D635,$D$1422:$AY$1445,COLUMNS($D635:AW635),FALSE))</f>
        <v>29.07972226896225</v>
      </c>
      <c r="AX635" s="308">
        <f>IF(AW635="Neg","Neg",AW635*VLOOKUP($D635,$D$1422:$AY$1445,COLUMNS($D635:AX635),FALSE))</f>
        <v>29.773319660550946</v>
      </c>
      <c r="AY635" s="308">
        <f>IF(AX635="Neg","Neg",AX635*VLOOKUP($D635,$D$1422:$AY$1445,COLUMNS($D635:AY635),FALSE))</f>
        <v>30.839860182042717</v>
      </c>
      <c r="AZ635" s="308">
        <f>IF(AY635="Neg","Neg",AY635*VLOOKUP($D635,$D$1422:AZ$1445,COLUMNS($D635:AZ635),FALSE))</f>
        <v>32.079458761004624</v>
      </c>
      <c r="BA635" s="308">
        <f>IF(AZ635="Neg","Neg",AZ635*VLOOKUP($D635,$D$1422:BA$1445,COLUMNS($D635:BA635),FALSE))</f>
        <v>33.436207263295238</v>
      </c>
      <c r="BB635" s="308">
        <f>IF(BA635="Neg","Neg",BA635*VLOOKUP($D635,$D$1422:BB$1445,COLUMNS($D635:BB635),FALSE))</f>
        <v>34.753175588368812</v>
      </c>
      <c r="BC635" s="308">
        <f>IF(BB635="Neg","Neg",BB635*VLOOKUP($D635,$D$1422:BC$1445,COLUMNS($D635:BC635),FALSE))</f>
        <v>36.215739997015682</v>
      </c>
    </row>
    <row r="636" spans="1:55">
      <c r="A636" s="304"/>
      <c r="B636" s="135" t="s">
        <v>86</v>
      </c>
      <c r="C636" s="309" t="s">
        <v>947</v>
      </c>
      <c r="D636" s="166" t="s">
        <v>791</v>
      </c>
      <c r="E636" s="168"/>
      <c r="F636" s="168"/>
      <c r="G636" s="168"/>
      <c r="H636" s="168"/>
      <c r="I636" s="168"/>
      <c r="J636" s="168"/>
      <c r="K636" s="168"/>
      <c r="L636" s="168"/>
      <c r="M636" s="168"/>
      <c r="N636" s="310"/>
      <c r="O636" s="310"/>
      <c r="P636" s="310"/>
      <c r="Q636" s="310"/>
      <c r="R636" s="310"/>
      <c r="S636" s="310"/>
      <c r="T636" s="310"/>
      <c r="U636" s="310"/>
      <c r="V636" s="310"/>
      <c r="W636" s="310"/>
      <c r="X636" s="310"/>
      <c r="Y636" s="310"/>
      <c r="Z636" s="310"/>
      <c r="AA636" s="310"/>
      <c r="AB636" s="310"/>
      <c r="AC636" s="310"/>
      <c r="AD636" s="310"/>
      <c r="AE636" s="310"/>
      <c r="AF636" s="310"/>
      <c r="AG636" s="310"/>
      <c r="AH636" s="310"/>
      <c r="AI636" s="316"/>
      <c r="AJ636" s="316"/>
      <c r="AK636" s="316"/>
      <c r="AL636" s="316"/>
      <c r="AM636" s="316"/>
      <c r="AN636" s="316"/>
      <c r="AO636" s="316"/>
      <c r="AP636" s="316"/>
      <c r="AQ636" s="310">
        <v>90</v>
      </c>
      <c r="AR636" s="310">
        <v>-15</v>
      </c>
      <c r="AS636" s="310">
        <v>-15</v>
      </c>
      <c r="AT636" s="311">
        <f>IF(AS636="Neg","Neg",AS636*VLOOKUP($D636,$D$1422:$AY$1445,COLUMNS($D636:AT636),FALSE))</f>
        <v>-15.516135893911061</v>
      </c>
      <c r="AU636" s="311">
        <f>IF(AT636="Neg","Neg",AT636*VLOOKUP($D636,$D$1422:$AY$1445,COLUMNS($D636:AU636),FALSE))</f>
        <v>-15.990135912959829</v>
      </c>
      <c r="AV636" s="311">
        <f>IF(AU636="Neg","Neg",AU636*VLOOKUP($D636,$D$1422:$AY$1445,COLUMNS($D636:AV636),FALSE))</f>
        <v>-16.726256504360581</v>
      </c>
      <c r="AW636" s="311">
        <f>IF(AV636="Neg","Neg",AV636*VLOOKUP($D636,$D$1422:$AY$1445,COLUMNS($D636:AW636),FALSE))</f>
        <v>-17.447833361377352</v>
      </c>
      <c r="AX636" s="311">
        <f>IF(AW636="Neg","Neg",AW636*VLOOKUP($D636,$D$1422:$AY$1445,COLUMNS($D636:AX636),FALSE))</f>
        <v>-17.86399179633057</v>
      </c>
      <c r="AY636" s="311">
        <f>IF(AX636="Neg","Neg",AX636*VLOOKUP($D636,$D$1422:$AY$1445,COLUMNS($D636:AY636),FALSE))</f>
        <v>-18.503916109225631</v>
      </c>
      <c r="AZ636" s="311">
        <f>IF(AY636="Neg","Neg",AY636*VLOOKUP($D636,$D$1422:AZ$1445,COLUMNS($D636:AZ636),FALSE))</f>
        <v>-19.247675256602776</v>
      </c>
      <c r="BA636" s="311">
        <f>IF(AZ636="Neg","Neg",AZ636*VLOOKUP($D636,$D$1422:BA$1445,COLUMNS($D636:BA636),FALSE))</f>
        <v>-20.061724357977145</v>
      </c>
      <c r="BB636" s="311">
        <f>IF(BA636="Neg","Neg",BA636*VLOOKUP($D636,$D$1422:BB$1445,COLUMNS($D636:BB636),FALSE))</f>
        <v>-20.851905353021291</v>
      </c>
      <c r="BC636" s="311">
        <f>IF(BB636="Neg","Neg",BB636*VLOOKUP($D636,$D$1422:BC$1445,COLUMNS($D636:BC636),FALSE))</f>
        <v>-21.729443998209415</v>
      </c>
    </row>
    <row r="637" spans="1:55">
      <c r="A637" s="304"/>
      <c r="B637" s="135" t="s">
        <v>86</v>
      </c>
      <c r="C637" s="309" t="s">
        <v>582</v>
      </c>
      <c r="D637" s="166" t="s">
        <v>988</v>
      </c>
      <c r="E637" s="168"/>
      <c r="F637" s="168"/>
      <c r="G637" s="168"/>
      <c r="H637" s="168"/>
      <c r="I637" s="168"/>
      <c r="J637" s="168"/>
      <c r="K637" s="168"/>
      <c r="L637" s="168"/>
      <c r="M637" s="168"/>
      <c r="N637" s="310"/>
      <c r="O637" s="310"/>
      <c r="P637" s="310"/>
      <c r="Q637" s="310"/>
      <c r="R637" s="310"/>
      <c r="S637" s="310"/>
      <c r="T637" s="310"/>
      <c r="U637" s="310"/>
      <c r="V637" s="310"/>
      <c r="W637" s="310"/>
      <c r="X637" s="310"/>
      <c r="Y637" s="310"/>
      <c r="Z637" s="310"/>
      <c r="AA637" s="310"/>
      <c r="AB637" s="310"/>
      <c r="AC637" s="310"/>
      <c r="AD637" s="310"/>
      <c r="AE637" s="310"/>
      <c r="AF637" s="310"/>
      <c r="AG637" s="310"/>
      <c r="AH637" s="310"/>
      <c r="AI637" s="316"/>
      <c r="AJ637" s="316"/>
      <c r="AK637" s="316"/>
      <c r="AL637" s="316"/>
      <c r="AM637" s="316"/>
      <c r="AN637" s="316"/>
      <c r="AO637" s="316"/>
      <c r="AP637" s="316"/>
      <c r="AQ637" s="310">
        <v>-30</v>
      </c>
      <c r="AR637" s="310">
        <v>145</v>
      </c>
      <c r="AS637" s="310">
        <v>120</v>
      </c>
      <c r="AT637" s="311">
        <f>IF(AS637="Neg","Neg",AS637*VLOOKUP($D637,$D$1422:$AY$1445,COLUMNS($D637:AT637),FALSE))</f>
        <v>124.12908715128849</v>
      </c>
      <c r="AU637" s="311">
        <f>IF(AT637="Neg","Neg",AT637*VLOOKUP($D637,$D$1422:$AY$1445,COLUMNS($D637:AU637),FALSE))</f>
        <v>127.92108730367863</v>
      </c>
      <c r="AV637" s="311">
        <f>IF(AU637="Neg","Neg",AU637*VLOOKUP($D637,$D$1422:$AY$1445,COLUMNS($D637:AV637),FALSE))</f>
        <v>133.81005203488465</v>
      </c>
      <c r="AW637" s="311">
        <f>IF(AV637="Neg","Neg",AV637*VLOOKUP($D637,$D$1422:$AY$1445,COLUMNS($D637:AW637),FALSE))</f>
        <v>139.58266689101882</v>
      </c>
      <c r="AX637" s="311">
        <f>IF(AW637="Neg","Neg",AW637*VLOOKUP($D637,$D$1422:$AY$1445,COLUMNS($D637:AX637),FALSE))</f>
        <v>142.91193437064456</v>
      </c>
      <c r="AY637" s="311">
        <f>IF(AX637="Neg","Neg",AX637*VLOOKUP($D637,$D$1422:$AY$1445,COLUMNS($D637:AY637),FALSE))</f>
        <v>148.03132887380505</v>
      </c>
      <c r="AZ637" s="311">
        <f>IF(AY637="Neg","Neg",AY637*VLOOKUP($D637,$D$1422:AZ$1445,COLUMNS($D637:AZ637),FALSE))</f>
        <v>153.9814020528222</v>
      </c>
      <c r="BA637" s="311">
        <f>IF(AZ637="Neg","Neg",AZ637*VLOOKUP($D637,$D$1422:BA$1445,COLUMNS($D637:BA637),FALSE))</f>
        <v>160.49379486381716</v>
      </c>
      <c r="BB637" s="311">
        <f>IF(BA637="Neg","Neg",BA637*VLOOKUP($D637,$D$1422:BB$1445,COLUMNS($D637:BB637),FALSE))</f>
        <v>166.81524282417033</v>
      </c>
      <c r="BC637" s="311">
        <f>IF(BB637="Neg","Neg",BB637*VLOOKUP($D637,$D$1422:BC$1445,COLUMNS($D637:BC637),FALSE))</f>
        <v>173.83555198567532</v>
      </c>
    </row>
    <row r="638" spans="1:55">
      <c r="A638" s="304"/>
      <c r="B638" s="135" t="s">
        <v>86</v>
      </c>
      <c r="C638" s="309" t="s">
        <v>666</v>
      </c>
      <c r="D638" s="166" t="s">
        <v>257</v>
      </c>
      <c r="E638" s="168"/>
      <c r="F638" s="168"/>
      <c r="G638" s="168"/>
      <c r="H638" s="168"/>
      <c r="I638" s="168"/>
      <c r="J638" s="168"/>
      <c r="K638" s="168"/>
      <c r="L638" s="168"/>
      <c r="M638" s="168"/>
      <c r="N638" s="310"/>
      <c r="O638" s="310"/>
      <c r="P638" s="310"/>
      <c r="Q638" s="310"/>
      <c r="R638" s="310"/>
      <c r="S638" s="310"/>
      <c r="T638" s="310"/>
      <c r="U638" s="310"/>
      <c r="V638" s="310"/>
      <c r="W638" s="310"/>
      <c r="X638" s="310"/>
      <c r="Y638" s="310"/>
      <c r="Z638" s="310"/>
      <c r="AA638" s="310"/>
      <c r="AB638" s="310"/>
      <c r="AC638" s="310"/>
      <c r="AD638" s="310"/>
      <c r="AE638" s="310"/>
      <c r="AF638" s="310"/>
      <c r="AG638" s="310"/>
      <c r="AH638" s="310"/>
      <c r="AI638" s="316"/>
      <c r="AJ638" s="316"/>
      <c r="AK638" s="316"/>
      <c r="AL638" s="316"/>
      <c r="AM638" s="316"/>
      <c r="AN638" s="316"/>
      <c r="AO638" s="316"/>
      <c r="AP638" s="316"/>
      <c r="AQ638" s="310">
        <v>400</v>
      </c>
      <c r="AR638" s="310">
        <v>505</v>
      </c>
      <c r="AS638" s="310">
        <v>625</v>
      </c>
      <c r="AT638" s="311">
        <f>IF(AS638="Neg","Neg",AS638*VLOOKUP($D638,$D$1422:$AY$1445,COLUMNS($D638:AT638),FALSE))</f>
        <v>646.50566224629415</v>
      </c>
      <c r="AU638" s="311">
        <f>IF(AT638="Neg","Neg",AT638*VLOOKUP($D638,$D$1422:$AY$1445,COLUMNS($D638:AU638),FALSE))</f>
        <v>666.25566303999278</v>
      </c>
      <c r="AV638" s="311">
        <f>IF(AU638="Neg","Neg",AU638*VLOOKUP($D638,$D$1422:$AY$1445,COLUMNS($D638:AV638),FALSE))</f>
        <v>696.92735434835743</v>
      </c>
      <c r="AW638" s="311">
        <f>IF(AV638="Neg","Neg",AV638*VLOOKUP($D638,$D$1422:$AY$1445,COLUMNS($D638:AW638),FALSE))</f>
        <v>726.99305672405626</v>
      </c>
      <c r="AX638" s="311">
        <f>IF(AW638="Neg","Neg",AW638*VLOOKUP($D638,$D$1422:$AY$1445,COLUMNS($D638:AX638),FALSE))</f>
        <v>744.33299151377366</v>
      </c>
      <c r="AY638" s="311">
        <f>IF(AX638="Neg","Neg",AX638*VLOOKUP($D638,$D$1422:$AY$1445,COLUMNS($D638:AY638),FALSE))</f>
        <v>770.99650455106791</v>
      </c>
      <c r="AZ638" s="311">
        <f>IF(AY638="Neg","Neg",AY638*VLOOKUP($D638,$D$1422:AZ$1445,COLUMNS($D638:AZ638),FALSE))</f>
        <v>801.98646902511553</v>
      </c>
      <c r="BA638" s="311">
        <f>IF(AZ638="Neg","Neg",AZ638*VLOOKUP($D638,$D$1422:BA$1445,COLUMNS($D638:BA638),FALSE))</f>
        <v>835.90518158238092</v>
      </c>
      <c r="BB638" s="311">
        <f>IF(BA638="Neg","Neg",BA638*VLOOKUP($D638,$D$1422:BB$1445,COLUMNS($D638:BB638),FALSE))</f>
        <v>868.82938970922032</v>
      </c>
      <c r="BC638" s="311">
        <f>IF(BB638="Neg","Neg",BB638*VLOOKUP($D638,$D$1422:BC$1445,COLUMNS($D638:BC638),FALSE))</f>
        <v>905.39349992539212</v>
      </c>
    </row>
    <row r="639" spans="1:55">
      <c r="A639" s="304"/>
      <c r="B639" s="135" t="s">
        <v>86</v>
      </c>
      <c r="C639" s="309" t="s">
        <v>667</v>
      </c>
      <c r="D639" s="166" t="s">
        <v>990</v>
      </c>
      <c r="E639" s="168"/>
      <c r="F639" s="168"/>
      <c r="G639" s="168"/>
      <c r="H639" s="168"/>
      <c r="I639" s="168"/>
      <c r="J639" s="168"/>
      <c r="K639" s="168"/>
      <c r="L639" s="168"/>
      <c r="M639" s="168"/>
      <c r="N639" s="310"/>
      <c r="O639" s="310"/>
      <c r="P639" s="310"/>
      <c r="Q639" s="310"/>
      <c r="R639" s="310"/>
      <c r="S639" s="310"/>
      <c r="T639" s="310"/>
      <c r="U639" s="310"/>
      <c r="V639" s="310"/>
      <c r="W639" s="310"/>
      <c r="X639" s="310"/>
      <c r="Y639" s="310"/>
      <c r="Z639" s="310"/>
      <c r="AA639" s="310"/>
      <c r="AB639" s="310"/>
      <c r="AC639" s="310"/>
      <c r="AD639" s="310"/>
      <c r="AE639" s="310"/>
      <c r="AF639" s="310"/>
      <c r="AG639" s="310"/>
      <c r="AH639" s="310"/>
      <c r="AI639" s="316"/>
      <c r="AJ639" s="316"/>
      <c r="AK639" s="316"/>
      <c r="AL639" s="316"/>
      <c r="AM639" s="316"/>
      <c r="AN639" s="316"/>
      <c r="AO639" s="316"/>
      <c r="AP639" s="316"/>
      <c r="AQ639" s="310">
        <v>-550</v>
      </c>
      <c r="AR639" s="310">
        <v>0</v>
      </c>
      <c r="AS639" s="310">
        <v>270</v>
      </c>
      <c r="AT639" s="311">
        <f>IF(AS639="Neg","Neg",AS639*VLOOKUP($D639,$D$1422:$AY$1445,COLUMNS($D639:AT639),FALSE))</f>
        <v>279.29044609039909</v>
      </c>
      <c r="AU639" s="311">
        <f>IF(AT639="Neg","Neg",AT639*VLOOKUP($D639,$D$1422:$AY$1445,COLUMNS($D639:AU639),FALSE))</f>
        <v>287.82244643327692</v>
      </c>
      <c r="AV639" s="311">
        <f>IF(AU639="Neg","Neg",AU639*VLOOKUP($D639,$D$1422:$AY$1445,COLUMNS($D639:AV639),FALSE))</f>
        <v>301.07261707849045</v>
      </c>
      <c r="AW639" s="311">
        <f>IF(AV639="Neg","Neg",AV639*VLOOKUP($D639,$D$1422:$AY$1445,COLUMNS($D639:AW639),FALSE))</f>
        <v>314.06100050479233</v>
      </c>
      <c r="AX639" s="311">
        <f>IF(AW639="Neg","Neg",AW639*VLOOKUP($D639,$D$1422:$AY$1445,COLUMNS($D639:AX639),FALSE))</f>
        <v>321.55185233395025</v>
      </c>
      <c r="AY639" s="311">
        <f>IF(AX639="Neg","Neg",AX639*VLOOKUP($D639,$D$1422:$AY$1445,COLUMNS($D639:AY639),FALSE))</f>
        <v>333.07048996606136</v>
      </c>
      <c r="AZ639" s="311">
        <f>IF(AY639="Neg","Neg",AY639*VLOOKUP($D639,$D$1422:AZ$1445,COLUMNS($D639:AZ639),FALSE))</f>
        <v>346.45815461884996</v>
      </c>
      <c r="BA639" s="311">
        <f>IF(AZ639="Neg","Neg",AZ639*VLOOKUP($D639,$D$1422:BA$1445,COLUMNS($D639:BA639),FALSE))</f>
        <v>361.1110384435886</v>
      </c>
      <c r="BB639" s="311">
        <f>IF(BA639="Neg","Neg",BA639*VLOOKUP($D639,$D$1422:BB$1445,COLUMNS($D639:BB639),FALSE))</f>
        <v>375.33429635438318</v>
      </c>
      <c r="BC639" s="311">
        <f>IF(BB639="Neg","Neg",BB639*VLOOKUP($D639,$D$1422:BC$1445,COLUMNS($D639:BC639),FALSE))</f>
        <v>391.1299919677694</v>
      </c>
    </row>
    <row r="640" spans="1:55">
      <c r="A640" s="304"/>
      <c r="B640" s="135" t="s">
        <v>86</v>
      </c>
      <c r="C640" s="309" t="s">
        <v>668</v>
      </c>
      <c r="D640" s="166" t="s">
        <v>990</v>
      </c>
      <c r="E640" s="168"/>
      <c r="F640" s="168"/>
      <c r="G640" s="168"/>
      <c r="H640" s="168"/>
      <c r="I640" s="168"/>
      <c r="J640" s="168"/>
      <c r="K640" s="168"/>
      <c r="L640" s="168"/>
      <c r="M640" s="168"/>
      <c r="N640" s="310"/>
      <c r="O640" s="310"/>
      <c r="P640" s="310"/>
      <c r="Q640" s="310"/>
      <c r="R640" s="310"/>
      <c r="S640" s="310"/>
      <c r="T640" s="310"/>
      <c r="U640" s="310"/>
      <c r="V640" s="310"/>
      <c r="W640" s="310"/>
      <c r="X640" s="310"/>
      <c r="Y640" s="310"/>
      <c r="Z640" s="310"/>
      <c r="AA640" s="310"/>
      <c r="AB640" s="310"/>
      <c r="AC640" s="310"/>
      <c r="AD640" s="310"/>
      <c r="AE640" s="310"/>
      <c r="AF640" s="310"/>
      <c r="AG640" s="310"/>
      <c r="AH640" s="310"/>
      <c r="AI640" s="316"/>
      <c r="AJ640" s="316"/>
      <c r="AK640" s="316"/>
      <c r="AL640" s="316"/>
      <c r="AM640" s="316"/>
      <c r="AN640" s="316"/>
      <c r="AO640" s="316"/>
      <c r="AP640" s="316"/>
      <c r="AQ640" s="310">
        <v>0</v>
      </c>
      <c r="AR640" s="310">
        <v>0</v>
      </c>
      <c r="AS640" s="310">
        <v>550</v>
      </c>
      <c r="AT640" s="311">
        <f>IF(AS640="Neg","Neg",AS640*VLOOKUP($D640,$D$1422:$AY$1445,COLUMNS($D640:AT640),FALSE))</f>
        <v>568.92498277673883</v>
      </c>
      <c r="AU640" s="311">
        <f>IF(AT640="Neg","Neg",AT640*VLOOKUP($D640,$D$1422:$AY$1445,COLUMNS($D640:AU640),FALSE))</f>
        <v>586.30498347519369</v>
      </c>
      <c r="AV640" s="311">
        <f>IF(AU640="Neg","Neg",AU640*VLOOKUP($D640,$D$1422:$AY$1445,COLUMNS($D640:AV640),FALSE))</f>
        <v>613.29607182655457</v>
      </c>
      <c r="AW640" s="311">
        <f>IF(AV640="Neg","Neg",AV640*VLOOKUP($D640,$D$1422:$AY$1445,COLUMNS($D640:AW640),FALSE))</f>
        <v>639.75388991716954</v>
      </c>
      <c r="AX640" s="311">
        <f>IF(AW640="Neg","Neg",AW640*VLOOKUP($D640,$D$1422:$AY$1445,COLUMNS($D640:AX640),FALSE))</f>
        <v>655.01303253212086</v>
      </c>
      <c r="AY640" s="311">
        <f>IF(AX640="Neg","Neg",AX640*VLOOKUP($D640,$D$1422:$AY$1445,COLUMNS($D640:AY640),FALSE))</f>
        <v>678.47692400493975</v>
      </c>
      <c r="AZ640" s="311">
        <f>IF(AY640="Neg","Neg",AY640*VLOOKUP($D640,$D$1422:AZ$1445,COLUMNS($D640:AZ640),FALSE))</f>
        <v>705.74809274210168</v>
      </c>
      <c r="BA640" s="311">
        <f>IF(AZ640="Neg","Neg",AZ640*VLOOKUP($D640,$D$1422:BA$1445,COLUMNS($D640:BA640),FALSE))</f>
        <v>735.59655979249521</v>
      </c>
      <c r="BB640" s="311">
        <f>IF(BA640="Neg","Neg",BA640*VLOOKUP($D640,$D$1422:BB$1445,COLUMNS($D640:BB640),FALSE))</f>
        <v>764.56986294411388</v>
      </c>
      <c r="BC640" s="311">
        <f>IF(BB640="Neg","Neg",BB640*VLOOKUP($D640,$D$1422:BC$1445,COLUMNS($D640:BC640),FALSE))</f>
        <v>796.74627993434513</v>
      </c>
    </row>
    <row r="641" spans="1:55">
      <c r="A641" s="304"/>
      <c r="B641" s="135" t="s">
        <v>86</v>
      </c>
      <c r="C641" s="309" t="s">
        <v>91</v>
      </c>
      <c r="D641" s="166" t="s">
        <v>91</v>
      </c>
      <c r="E641" s="168"/>
      <c r="F641" s="168"/>
      <c r="G641" s="168"/>
      <c r="H641" s="168"/>
      <c r="I641" s="168"/>
      <c r="J641" s="168"/>
      <c r="K641" s="168"/>
      <c r="L641" s="168"/>
      <c r="M641" s="168"/>
      <c r="N641" s="310"/>
      <c r="O641" s="310"/>
      <c r="P641" s="310"/>
      <c r="Q641" s="310"/>
      <c r="R641" s="310"/>
      <c r="S641" s="310"/>
      <c r="T641" s="310"/>
      <c r="U641" s="310"/>
      <c r="V641" s="310"/>
      <c r="W641" s="310"/>
      <c r="X641" s="310"/>
      <c r="Y641" s="310"/>
      <c r="Z641" s="310"/>
      <c r="AA641" s="310"/>
      <c r="AB641" s="310"/>
      <c r="AC641" s="310"/>
      <c r="AD641" s="310"/>
      <c r="AE641" s="310"/>
      <c r="AF641" s="310"/>
      <c r="AG641" s="310"/>
      <c r="AH641" s="310"/>
      <c r="AI641" s="316"/>
      <c r="AJ641" s="316"/>
      <c r="AK641" s="316"/>
      <c r="AL641" s="316"/>
      <c r="AM641" s="316"/>
      <c r="AN641" s="316"/>
      <c r="AO641" s="316"/>
      <c r="AP641" s="316"/>
      <c r="AQ641" s="310">
        <v>-5</v>
      </c>
      <c r="AR641" s="310">
        <v>450</v>
      </c>
      <c r="AS641" s="310">
        <v>720</v>
      </c>
      <c r="AT641" s="311">
        <f>IF(AS641="Neg","Neg",AS641*VLOOKUP($D641,$D$1422:$AY$1445,COLUMNS($D641:AT641),FALSE))</f>
        <v>744.7745229077309</v>
      </c>
      <c r="AU641" s="311">
        <f>IF(AT641="Neg","Neg",AT641*VLOOKUP($D641,$D$1422:$AY$1445,COLUMNS($D641:AU641),FALSE))</f>
        <v>767.52652382207179</v>
      </c>
      <c r="AV641" s="311">
        <f>IF(AU641="Neg","Neg",AU641*VLOOKUP($D641,$D$1422:$AY$1445,COLUMNS($D641:AV641),FALSE))</f>
        <v>802.86031220930784</v>
      </c>
      <c r="AW641" s="311">
        <f>IF(AV641="Neg","Neg",AV641*VLOOKUP($D641,$D$1422:$AY$1445,COLUMNS($D641:AW641),FALSE))</f>
        <v>837.49600134611285</v>
      </c>
      <c r="AX641" s="311">
        <f>IF(AW641="Neg","Neg",AW641*VLOOKUP($D641,$D$1422:$AY$1445,COLUMNS($D641:AX641),FALSE))</f>
        <v>857.4716062238673</v>
      </c>
      <c r="AY641" s="311">
        <f>IF(AX641="Neg","Neg",AX641*VLOOKUP($D641,$D$1422:$AY$1445,COLUMNS($D641:AY641),FALSE))</f>
        <v>888.18797324283025</v>
      </c>
      <c r="AZ641" s="311">
        <f>IF(AY641="Neg","Neg",AY641*VLOOKUP($D641,$D$1422:AZ$1445,COLUMNS($D641:AZ641),FALSE))</f>
        <v>923.88841231693311</v>
      </c>
      <c r="BA641" s="311">
        <f>IF(AZ641="Neg","Neg",AZ641*VLOOKUP($D641,$D$1422:BA$1445,COLUMNS($D641:BA641),FALSE))</f>
        <v>962.96276918290278</v>
      </c>
      <c r="BB641" s="311">
        <f>IF(BA641="Neg","Neg",BA641*VLOOKUP($D641,$D$1422:BB$1445,COLUMNS($D641:BB641),FALSE))</f>
        <v>1000.8914569450217</v>
      </c>
      <c r="BC641" s="311">
        <f>IF(BB641="Neg","Neg",BB641*VLOOKUP($D641,$D$1422:BC$1445,COLUMNS($D641:BC641),FALSE))</f>
        <v>1043.0133119140517</v>
      </c>
    </row>
    <row r="642" spans="1:55">
      <c r="A642" s="304"/>
      <c r="B642" s="135" t="s">
        <v>86</v>
      </c>
      <c r="C642" s="309" t="s">
        <v>669</v>
      </c>
      <c r="D642" s="166" t="s">
        <v>227</v>
      </c>
      <c r="E642" s="168"/>
      <c r="F642" s="168"/>
      <c r="G642" s="168"/>
      <c r="H642" s="168"/>
      <c r="I642" s="168"/>
      <c r="J642" s="168"/>
      <c r="K642" s="168"/>
      <c r="L642" s="168"/>
      <c r="M642" s="168"/>
      <c r="N642" s="310"/>
      <c r="O642" s="310"/>
      <c r="P642" s="310"/>
      <c r="Q642" s="310"/>
      <c r="R642" s="310"/>
      <c r="S642" s="310"/>
      <c r="T642" s="310"/>
      <c r="U642" s="310"/>
      <c r="V642" s="310"/>
      <c r="W642" s="310"/>
      <c r="X642" s="310"/>
      <c r="Y642" s="310"/>
      <c r="Z642" s="310"/>
      <c r="AA642" s="310"/>
      <c r="AB642" s="310"/>
      <c r="AC642" s="310"/>
      <c r="AD642" s="310"/>
      <c r="AE642" s="310"/>
      <c r="AF642" s="310"/>
      <c r="AG642" s="310"/>
      <c r="AH642" s="310"/>
      <c r="AI642" s="316"/>
      <c r="AJ642" s="316"/>
      <c r="AK642" s="316"/>
      <c r="AL642" s="316"/>
      <c r="AM642" s="316"/>
      <c r="AN642" s="316"/>
      <c r="AO642" s="316"/>
      <c r="AP642" s="316"/>
      <c r="AQ642" s="310">
        <v>0</v>
      </c>
      <c r="AR642" s="310">
        <v>-5</v>
      </c>
      <c r="AS642" s="310">
        <v>80</v>
      </c>
      <c r="AT642" s="311">
        <f>IF(AS642="Neg","Neg",AS642*VLOOKUP($D642,$D$1422:$AY$1445,COLUMNS($D642:AT642),FALSE))</f>
        <v>82.752724767525649</v>
      </c>
      <c r="AU642" s="311">
        <f>IF(AT642="Neg","Neg",AT642*VLOOKUP($D642,$D$1422:$AY$1445,COLUMNS($D642:AU642),FALSE))</f>
        <v>85.280724869119084</v>
      </c>
      <c r="AV642" s="311">
        <f>IF(AU642="Neg","Neg",AU642*VLOOKUP($D642,$D$1422:$AY$1445,COLUMNS($D642:AV642),FALSE))</f>
        <v>89.206701356589747</v>
      </c>
      <c r="AW642" s="311">
        <f>IF(AV642="Neg","Neg",AV642*VLOOKUP($D642,$D$1422:$AY$1445,COLUMNS($D642:AW642),FALSE))</f>
        <v>93.055111260679197</v>
      </c>
      <c r="AX642" s="311">
        <f>IF(AW642="Neg","Neg",AW642*VLOOKUP($D642,$D$1422:$AY$1445,COLUMNS($D642:AX642),FALSE))</f>
        <v>95.274622913763025</v>
      </c>
      <c r="AY642" s="311">
        <f>IF(AX642="Neg","Neg",AX642*VLOOKUP($D642,$D$1422:$AY$1445,COLUMNS($D642:AY642),FALSE))</f>
        <v>98.687552582536682</v>
      </c>
      <c r="AZ642" s="311">
        <f>IF(AY642="Neg","Neg",AY642*VLOOKUP($D642,$D$1422:AZ$1445,COLUMNS($D642:AZ642),FALSE))</f>
        <v>102.65426803521478</v>
      </c>
      <c r="BA642" s="311">
        <f>IF(AZ642="Neg","Neg",AZ642*VLOOKUP($D642,$D$1422:BA$1445,COLUMNS($D642:BA642),FALSE))</f>
        <v>106.99586324254474</v>
      </c>
      <c r="BB642" s="311">
        <f>IF(BA642="Neg","Neg",BA642*VLOOKUP($D642,$D$1422:BB$1445,COLUMNS($D642:BB642),FALSE))</f>
        <v>111.21016188278018</v>
      </c>
      <c r="BC642" s="311">
        <f>IF(BB642="Neg","Neg",BB642*VLOOKUP($D642,$D$1422:BC$1445,COLUMNS($D642:BC642),FALSE))</f>
        <v>115.89036799045017</v>
      </c>
    </row>
    <row r="643" spans="1:55">
      <c r="A643" s="304"/>
      <c r="B643" s="135" t="s">
        <v>86</v>
      </c>
      <c r="C643" s="309" t="s">
        <v>670</v>
      </c>
      <c r="D643" s="166" t="s">
        <v>791</v>
      </c>
      <c r="E643" s="168"/>
      <c r="F643" s="168"/>
      <c r="G643" s="168"/>
      <c r="H643" s="168"/>
      <c r="I643" s="168"/>
      <c r="J643" s="168"/>
      <c r="K643" s="168"/>
      <c r="L643" s="168"/>
      <c r="M643" s="168"/>
      <c r="N643" s="310"/>
      <c r="O643" s="310"/>
      <c r="P643" s="310"/>
      <c r="Q643" s="310"/>
      <c r="R643" s="310"/>
      <c r="S643" s="310"/>
      <c r="T643" s="310"/>
      <c r="U643" s="310"/>
      <c r="V643" s="310"/>
      <c r="W643" s="310"/>
      <c r="X643" s="310"/>
      <c r="Y643" s="310"/>
      <c r="Z643" s="310"/>
      <c r="AA643" s="310"/>
      <c r="AB643" s="310"/>
      <c r="AC643" s="310"/>
      <c r="AD643" s="310"/>
      <c r="AE643" s="310"/>
      <c r="AF643" s="310"/>
      <c r="AG643" s="310"/>
      <c r="AH643" s="310"/>
      <c r="AI643" s="316"/>
      <c r="AJ643" s="316"/>
      <c r="AK643" s="316"/>
      <c r="AL643" s="316"/>
      <c r="AM643" s="316"/>
      <c r="AN643" s="316"/>
      <c r="AO643" s="316"/>
      <c r="AP643" s="316"/>
      <c r="AQ643" s="310">
        <v>-10</v>
      </c>
      <c r="AR643" s="310">
        <v>40</v>
      </c>
      <c r="AS643" s="310">
        <v>75</v>
      </c>
      <c r="AT643" s="311">
        <f>IF(AS643="Neg","Neg",AS643*VLOOKUP($D643,$D$1422:$AY$1445,COLUMNS($D643:AT643),FALSE))</f>
        <v>77.580679469555307</v>
      </c>
      <c r="AU643" s="311">
        <f>IF(AT643="Neg","Neg",AT643*VLOOKUP($D643,$D$1422:$AY$1445,COLUMNS($D643:AU643),FALSE))</f>
        <v>79.950679564799145</v>
      </c>
      <c r="AV643" s="311">
        <f>IF(AU643="Neg","Neg",AU643*VLOOKUP($D643,$D$1422:$AY$1445,COLUMNS($D643:AV643),FALSE))</f>
        <v>83.631282521802902</v>
      </c>
      <c r="AW643" s="311">
        <f>IF(AV643="Neg","Neg",AV643*VLOOKUP($D643,$D$1422:$AY$1445,COLUMNS($D643:AW643),FALSE))</f>
        <v>87.239166806886757</v>
      </c>
      <c r="AX643" s="311">
        <f>IF(AW643="Neg","Neg",AW643*VLOOKUP($D643,$D$1422:$AY$1445,COLUMNS($D643:AX643),FALSE))</f>
        <v>89.319958981652846</v>
      </c>
      <c r="AY643" s="311">
        <f>IF(AX643="Neg","Neg",AX643*VLOOKUP($D643,$D$1422:$AY$1445,COLUMNS($D643:AY643),FALSE))</f>
        <v>92.519580546128154</v>
      </c>
      <c r="AZ643" s="311">
        <f>IF(AY643="Neg","Neg",AY643*VLOOKUP($D643,$D$1422:AZ$1445,COLUMNS($D643:AZ643),FALSE))</f>
        <v>96.238376283013864</v>
      </c>
      <c r="BA643" s="311">
        <f>IF(AZ643="Neg","Neg",AZ643*VLOOKUP($D643,$D$1422:BA$1445,COLUMNS($D643:BA643),FALSE))</f>
        <v>100.30862178988571</v>
      </c>
      <c r="BB643" s="311">
        <f>IF(BA643="Neg","Neg",BA643*VLOOKUP($D643,$D$1422:BB$1445,COLUMNS($D643:BB643),FALSE))</f>
        <v>104.25952676510643</v>
      </c>
      <c r="BC643" s="311">
        <f>IF(BB643="Neg","Neg",BB643*VLOOKUP($D643,$D$1422:BC$1445,COLUMNS($D643:BC643),FALSE))</f>
        <v>108.64721999104705</v>
      </c>
    </row>
    <row r="644" spans="1:55">
      <c r="A644" s="304"/>
      <c r="B644" s="135" t="s">
        <v>86</v>
      </c>
      <c r="C644" s="309" t="s">
        <v>664</v>
      </c>
      <c r="D644" s="166" t="s">
        <v>230</v>
      </c>
      <c r="E644" s="168"/>
      <c r="F644" s="168"/>
      <c r="G644" s="168"/>
      <c r="H644" s="168"/>
      <c r="I644" s="168"/>
      <c r="J644" s="168"/>
      <c r="K644" s="168"/>
      <c r="L644" s="168"/>
      <c r="M644" s="168"/>
      <c r="N644" s="310"/>
      <c r="O644" s="310"/>
      <c r="P644" s="310"/>
      <c r="Q644" s="310"/>
      <c r="R644" s="310"/>
      <c r="S644" s="310"/>
      <c r="T644" s="310"/>
      <c r="U644" s="310"/>
      <c r="V644" s="310"/>
      <c r="W644" s="310"/>
      <c r="X644" s="310"/>
      <c r="Y644" s="310"/>
      <c r="Z644" s="310"/>
      <c r="AA644" s="310"/>
      <c r="AB644" s="310"/>
      <c r="AC644" s="310"/>
      <c r="AD644" s="310"/>
      <c r="AE644" s="310"/>
      <c r="AF644" s="310"/>
      <c r="AG644" s="310"/>
      <c r="AH644" s="310"/>
      <c r="AI644" s="316"/>
      <c r="AJ644" s="316"/>
      <c r="AK644" s="316"/>
      <c r="AL644" s="316"/>
      <c r="AM644" s="316"/>
      <c r="AN644" s="316"/>
      <c r="AO644" s="316"/>
      <c r="AP644" s="316"/>
      <c r="AQ644" s="310">
        <v>0</v>
      </c>
      <c r="AR644" s="310">
        <v>0</v>
      </c>
      <c r="AS644" s="310">
        <v>40</v>
      </c>
      <c r="AT644" s="311">
        <f>IF(AS644="Neg","Neg",AS644*VLOOKUP($D644,$D$1422:$AY$1445,COLUMNS($D644:AT644),FALSE))</f>
        <v>41.376362383762824</v>
      </c>
      <c r="AU644" s="311">
        <f>IF(AT644="Neg","Neg",AT644*VLOOKUP($D644,$D$1422:$AY$1445,COLUMNS($D644:AU644),FALSE))</f>
        <v>42.640362434559542</v>
      </c>
      <c r="AV644" s="311">
        <f>IF(AU644="Neg","Neg",AU644*VLOOKUP($D644,$D$1422:$AY$1445,COLUMNS($D644:AV644),FALSE))</f>
        <v>44.603350678294873</v>
      </c>
      <c r="AW644" s="311">
        <f>IF(AV644="Neg","Neg",AV644*VLOOKUP($D644,$D$1422:$AY$1445,COLUMNS($D644:AW644),FALSE))</f>
        <v>46.527555630339599</v>
      </c>
      <c r="AX644" s="311">
        <f>IF(AW644="Neg","Neg",AW644*VLOOKUP($D644,$D$1422:$AY$1445,COLUMNS($D644:AX644),FALSE))</f>
        <v>47.637311456881513</v>
      </c>
      <c r="AY644" s="311">
        <f>IF(AX644="Neg","Neg",AX644*VLOOKUP($D644,$D$1422:$AY$1445,COLUMNS($D644:AY644),FALSE))</f>
        <v>49.343776291268341</v>
      </c>
      <c r="AZ644" s="311">
        <f>IF(AY644="Neg","Neg",AY644*VLOOKUP($D644,$D$1422:AZ$1445,COLUMNS($D644:AZ644),FALSE))</f>
        <v>51.327134017607392</v>
      </c>
      <c r="BA644" s="311">
        <f>IF(AZ644="Neg","Neg",AZ644*VLOOKUP($D644,$D$1422:BA$1445,COLUMNS($D644:BA644),FALSE))</f>
        <v>53.497931621272372</v>
      </c>
      <c r="BB644" s="311">
        <f>IF(BA644="Neg","Neg",BA644*VLOOKUP($D644,$D$1422:BB$1445,COLUMNS($D644:BB644),FALSE))</f>
        <v>55.605080941390092</v>
      </c>
      <c r="BC644" s="311">
        <f>IF(BB644="Neg","Neg",BB644*VLOOKUP($D644,$D$1422:BC$1445,COLUMNS($D644:BC644),FALSE))</f>
        <v>57.945183995225086</v>
      </c>
    </row>
    <row r="645" spans="1:55">
      <c r="A645" s="304"/>
      <c r="B645" s="135" t="s">
        <v>86</v>
      </c>
      <c r="C645" s="309" t="s">
        <v>671</v>
      </c>
      <c r="D645" s="166" t="s">
        <v>791</v>
      </c>
      <c r="E645" s="168"/>
      <c r="F645" s="168"/>
      <c r="G645" s="168"/>
      <c r="H645" s="168"/>
      <c r="I645" s="168"/>
      <c r="J645" s="168"/>
      <c r="K645" s="168"/>
      <c r="L645" s="168"/>
      <c r="M645" s="168"/>
      <c r="N645" s="310"/>
      <c r="O645" s="310"/>
      <c r="P645" s="310"/>
      <c r="Q645" s="310"/>
      <c r="R645" s="310"/>
      <c r="S645" s="310"/>
      <c r="T645" s="310"/>
      <c r="U645" s="310"/>
      <c r="V645" s="310"/>
      <c r="W645" s="310"/>
      <c r="X645" s="310"/>
      <c r="Y645" s="310"/>
      <c r="Z645" s="310"/>
      <c r="AA645" s="310"/>
      <c r="AB645" s="310"/>
      <c r="AC645" s="310"/>
      <c r="AD645" s="310"/>
      <c r="AE645" s="310"/>
      <c r="AF645" s="310"/>
      <c r="AG645" s="310"/>
      <c r="AH645" s="310"/>
      <c r="AI645" s="316"/>
      <c r="AJ645" s="316"/>
      <c r="AK645" s="316"/>
      <c r="AL645" s="316"/>
      <c r="AM645" s="316"/>
      <c r="AN645" s="316"/>
      <c r="AO645" s="316"/>
      <c r="AP645" s="316"/>
      <c r="AQ645" s="310">
        <v>55</v>
      </c>
      <c r="AR645" s="310">
        <v>120</v>
      </c>
      <c r="AS645" s="310">
        <v>105</v>
      </c>
      <c r="AT645" s="311">
        <f>IF(AS645="Neg","Neg",AS645*VLOOKUP($D645,$D$1422:$AY$1445,COLUMNS($D645:AT645),FALSE))</f>
        <v>108.61295125737742</v>
      </c>
      <c r="AU645" s="311">
        <f>IF(AT645="Neg","Neg",AT645*VLOOKUP($D645,$D$1422:$AY$1445,COLUMNS($D645:AU645),FALSE))</f>
        <v>111.9309513907188</v>
      </c>
      <c r="AV645" s="311">
        <f>IF(AU645="Neg","Neg",AU645*VLOOKUP($D645,$D$1422:$AY$1445,COLUMNS($D645:AV645),FALSE))</f>
        <v>117.08379553052406</v>
      </c>
      <c r="AW645" s="311">
        <f>IF(AV645="Neg","Neg",AV645*VLOOKUP($D645,$D$1422:$AY$1445,COLUMNS($D645:AW645),FALSE))</f>
        <v>122.13483352964145</v>
      </c>
      <c r="AX645" s="311">
        <f>IF(AW645="Neg","Neg",AW645*VLOOKUP($D645,$D$1422:$AY$1445,COLUMNS($D645:AX645),FALSE))</f>
        <v>125.04794257431398</v>
      </c>
      <c r="AY645" s="311">
        <f>IF(AX645="Neg","Neg",AX645*VLOOKUP($D645,$D$1422:$AY$1445,COLUMNS($D645:AY645),FALSE))</f>
        <v>129.5274127645794</v>
      </c>
      <c r="AZ645" s="311">
        <f>IF(AY645="Neg","Neg",AY645*VLOOKUP($D645,$D$1422:AZ$1445,COLUMNS($D645:AZ645),FALSE))</f>
        <v>134.7337267962194</v>
      </c>
      <c r="BA645" s="311">
        <f>IF(AZ645="Neg","Neg",AZ645*VLOOKUP($D645,$D$1422:BA$1445,COLUMNS($D645:BA645),FALSE))</f>
        <v>140.43207050583999</v>
      </c>
      <c r="BB645" s="311">
        <f>IF(BA645="Neg","Neg",BA645*VLOOKUP($D645,$D$1422:BB$1445,COLUMNS($D645:BB645),FALSE))</f>
        <v>145.963337471149</v>
      </c>
      <c r="BC645" s="311">
        <f>IF(BB645="Neg","Neg",BB645*VLOOKUP($D645,$D$1422:BC$1445,COLUMNS($D645:BC645),FALSE))</f>
        <v>152.10610798746586</v>
      </c>
    </row>
    <row r="646" spans="1:55">
      <c r="A646" s="304"/>
      <c r="B646" s="135" t="s">
        <v>86</v>
      </c>
      <c r="C646" s="309" t="s">
        <v>287</v>
      </c>
      <c r="D646" s="166" t="s">
        <v>791</v>
      </c>
      <c r="E646" s="168"/>
      <c r="F646" s="168"/>
      <c r="G646" s="168"/>
      <c r="H646" s="168"/>
      <c r="I646" s="168"/>
      <c r="J646" s="168"/>
      <c r="K646" s="168"/>
      <c r="L646" s="168"/>
      <c r="M646" s="168"/>
      <c r="N646" s="310"/>
      <c r="O646" s="310"/>
      <c r="P646" s="310"/>
      <c r="Q646" s="310"/>
      <c r="R646" s="310"/>
      <c r="S646" s="310"/>
      <c r="T646" s="310"/>
      <c r="U646" s="310"/>
      <c r="V646" s="310"/>
      <c r="W646" s="310"/>
      <c r="X646" s="310"/>
      <c r="Y646" s="310"/>
      <c r="Z646" s="310"/>
      <c r="AA646" s="310"/>
      <c r="AB646" s="310"/>
      <c r="AC646" s="310"/>
      <c r="AD646" s="310"/>
      <c r="AE646" s="310"/>
      <c r="AF646" s="310"/>
      <c r="AG646" s="310"/>
      <c r="AH646" s="310"/>
      <c r="AI646" s="316"/>
      <c r="AJ646" s="316"/>
      <c r="AK646" s="316"/>
      <c r="AL646" s="316"/>
      <c r="AM646" s="316"/>
      <c r="AN646" s="316"/>
      <c r="AO646" s="316"/>
      <c r="AP646" s="316"/>
      <c r="AQ646" s="310">
        <v>150</v>
      </c>
      <c r="AR646" s="310">
        <v>150</v>
      </c>
      <c r="AS646" s="310">
        <v>100</v>
      </c>
      <c r="AT646" s="311">
        <f>IF(AS646="Neg","Neg",AS646*VLOOKUP($D646,$D$1422:$AY$1445,COLUMNS($D646:AT646),FALSE))</f>
        <v>103.44090595940708</v>
      </c>
      <c r="AU646" s="311">
        <f>IF(AT646="Neg","Neg",AT646*VLOOKUP($D646,$D$1422:$AY$1445,COLUMNS($D646:AU646),FALSE))</f>
        <v>106.60090608639887</v>
      </c>
      <c r="AV646" s="311">
        <f>IF(AU646="Neg","Neg",AU646*VLOOKUP($D646,$D$1422:$AY$1445,COLUMNS($D646:AV646),FALSE))</f>
        <v>111.5083766957372</v>
      </c>
      <c r="AW646" s="311">
        <f>IF(AV646="Neg","Neg",AV646*VLOOKUP($D646,$D$1422:$AY$1445,COLUMNS($D646:AW646),FALSE))</f>
        <v>116.318889075849</v>
      </c>
      <c r="AX646" s="311">
        <f>IF(AW646="Neg","Neg",AW646*VLOOKUP($D646,$D$1422:$AY$1445,COLUMNS($D646:AX646),FALSE))</f>
        <v>119.09327864220379</v>
      </c>
      <c r="AY646" s="311">
        <f>IF(AX646="Neg","Neg",AX646*VLOOKUP($D646,$D$1422:$AY$1445,COLUMNS($D646:AY646),FALSE))</f>
        <v>123.35944072817087</v>
      </c>
      <c r="AZ646" s="311">
        <f>IF(AY646="Neg","Neg",AY646*VLOOKUP($D646,$D$1422:AZ$1445,COLUMNS($D646:AZ646),FALSE))</f>
        <v>128.31783504401849</v>
      </c>
      <c r="BA646" s="311">
        <f>IF(AZ646="Neg","Neg",AZ646*VLOOKUP($D646,$D$1422:BA$1445,COLUMNS($D646:BA646),FALSE))</f>
        <v>133.74482905318095</v>
      </c>
      <c r="BB646" s="311">
        <f>IF(BA646="Neg","Neg",BA646*VLOOKUP($D646,$D$1422:BB$1445,COLUMNS($D646:BB646),FALSE))</f>
        <v>139.01270235347525</v>
      </c>
      <c r="BC646" s="311">
        <f>IF(BB646="Neg","Neg",BB646*VLOOKUP($D646,$D$1422:BC$1445,COLUMNS($D646:BC646),FALSE))</f>
        <v>144.86295998806273</v>
      </c>
    </row>
    <row r="647" spans="1:55">
      <c r="A647" s="304"/>
      <c r="B647" s="135" t="s">
        <v>86</v>
      </c>
      <c r="C647" s="309" t="s">
        <v>672</v>
      </c>
      <c r="D647" s="166" t="s">
        <v>762</v>
      </c>
      <c r="E647" s="168"/>
      <c r="F647" s="168"/>
      <c r="G647" s="168"/>
      <c r="H647" s="168"/>
      <c r="I647" s="168"/>
      <c r="J647" s="168"/>
      <c r="K647" s="168"/>
      <c r="L647" s="168"/>
      <c r="M647" s="168"/>
      <c r="N647" s="310"/>
      <c r="O647" s="310"/>
      <c r="P647" s="310"/>
      <c r="Q647" s="310"/>
      <c r="R647" s="310"/>
      <c r="S647" s="310"/>
      <c r="T647" s="310"/>
      <c r="U647" s="310"/>
      <c r="V647" s="310"/>
      <c r="W647" s="310"/>
      <c r="X647" s="310"/>
      <c r="Y647" s="310"/>
      <c r="Z647" s="310"/>
      <c r="AA647" s="310"/>
      <c r="AB647" s="310"/>
      <c r="AC647" s="310"/>
      <c r="AD647" s="310"/>
      <c r="AE647" s="310"/>
      <c r="AF647" s="310"/>
      <c r="AG647" s="310"/>
      <c r="AH647" s="310"/>
      <c r="AI647" s="316"/>
      <c r="AJ647" s="316"/>
      <c r="AK647" s="316"/>
      <c r="AL647" s="316"/>
      <c r="AM647" s="316"/>
      <c r="AN647" s="316"/>
      <c r="AO647" s="316"/>
      <c r="AP647" s="316"/>
      <c r="AQ647" s="310">
        <v>140</v>
      </c>
      <c r="AR647" s="310">
        <v>175</v>
      </c>
      <c r="AS647" s="310">
        <v>175</v>
      </c>
      <c r="AT647" s="311">
        <f>IF(AS647="Neg","Neg",AS647*VLOOKUP($D647,$D$1422:$AY$1445,COLUMNS($D647:AT647),FALSE))</f>
        <v>181.02158542896237</v>
      </c>
      <c r="AU647" s="311">
        <f>IF(AT647="Neg","Neg",AT647*VLOOKUP($D647,$D$1422:$AY$1445,COLUMNS($D647:AU647),FALSE))</f>
        <v>186.551585651198</v>
      </c>
      <c r="AV647" s="311">
        <f>IF(AU647="Neg","Neg",AU647*VLOOKUP($D647,$D$1422:$AY$1445,COLUMNS($D647:AV647),FALSE))</f>
        <v>195.13965921754007</v>
      </c>
      <c r="AW647" s="311">
        <f>IF(AV647="Neg","Neg",AV647*VLOOKUP($D647,$D$1422:$AY$1445,COLUMNS($D647:AW647),FALSE))</f>
        <v>203.55805588273574</v>
      </c>
      <c r="AX647" s="311">
        <f>IF(AW647="Neg","Neg",AW647*VLOOKUP($D647,$D$1422:$AY$1445,COLUMNS($D647:AX647),FALSE))</f>
        <v>208.41323762385662</v>
      </c>
      <c r="AY647" s="311">
        <f>IF(AX647="Neg","Neg",AX647*VLOOKUP($D647,$D$1422:$AY$1445,COLUMNS($D647:AY647),FALSE))</f>
        <v>215.87902127429899</v>
      </c>
      <c r="AZ647" s="311">
        <f>IF(AY647="Neg","Neg",AY647*VLOOKUP($D647,$D$1422:AZ$1445,COLUMNS($D647:AZ647),FALSE))</f>
        <v>224.55621132703232</v>
      </c>
      <c r="BA647" s="311">
        <f>IF(AZ647="Neg","Neg",AZ647*VLOOKUP($D647,$D$1422:BA$1445,COLUMNS($D647:BA647),FALSE))</f>
        <v>234.0534508430666</v>
      </c>
      <c r="BB647" s="311">
        <f>IF(BA647="Neg","Neg",BA647*VLOOKUP($D647,$D$1422:BB$1445,COLUMNS($D647:BB647),FALSE))</f>
        <v>243.27222911858161</v>
      </c>
      <c r="BC647" s="311">
        <f>IF(BB647="Neg","Neg",BB647*VLOOKUP($D647,$D$1422:BC$1445,COLUMNS($D647:BC647),FALSE))</f>
        <v>253.51017997910972</v>
      </c>
    </row>
    <row r="648" spans="1:55">
      <c r="A648" s="304"/>
      <c r="B648" s="135" t="s">
        <v>86</v>
      </c>
      <c r="C648" s="309" t="s">
        <v>673</v>
      </c>
      <c r="D648" s="166" t="s">
        <v>936</v>
      </c>
      <c r="E648" s="168"/>
      <c r="F648" s="168"/>
      <c r="G648" s="168"/>
      <c r="H648" s="168"/>
      <c r="I648" s="168"/>
      <c r="J648" s="168"/>
      <c r="K648" s="168"/>
      <c r="L648" s="168"/>
      <c r="M648" s="168"/>
      <c r="N648" s="310"/>
      <c r="O648" s="310"/>
      <c r="P648" s="310"/>
      <c r="Q648" s="310"/>
      <c r="R648" s="310"/>
      <c r="S648" s="310"/>
      <c r="T648" s="310"/>
      <c r="U648" s="310"/>
      <c r="V648" s="310"/>
      <c r="W648" s="310"/>
      <c r="X648" s="310"/>
      <c r="Y648" s="310"/>
      <c r="Z648" s="310"/>
      <c r="AA648" s="310"/>
      <c r="AB648" s="310"/>
      <c r="AC648" s="310"/>
      <c r="AD648" s="310"/>
      <c r="AE648" s="310"/>
      <c r="AF648" s="310"/>
      <c r="AG648" s="310"/>
      <c r="AH648" s="310"/>
      <c r="AI648" s="316"/>
      <c r="AJ648" s="316"/>
      <c r="AK648" s="316"/>
      <c r="AL648" s="316"/>
      <c r="AM648" s="316"/>
      <c r="AN648" s="316"/>
      <c r="AO648" s="316"/>
      <c r="AP648" s="316"/>
      <c r="AQ648" s="310">
        <v>200</v>
      </c>
      <c r="AR648" s="310">
        <v>40</v>
      </c>
      <c r="AS648" s="310">
        <v>30</v>
      </c>
      <c r="AT648" s="311">
        <f>IF(AS648="Neg","Neg",AS648*VLOOKUP($D648,$D$1422:$AY$1445,COLUMNS($D648:AT648),FALSE))</f>
        <v>31.032271787822122</v>
      </c>
      <c r="AU648" s="311">
        <f>IF(AT648="Neg","Neg",AT648*VLOOKUP($D648,$D$1422:$AY$1445,COLUMNS($D648:AU648),FALSE))</f>
        <v>31.980271825919658</v>
      </c>
      <c r="AV648" s="311">
        <f>IF(AU648="Neg","Neg",AU648*VLOOKUP($D648,$D$1422:$AY$1445,COLUMNS($D648:AV648),FALSE))</f>
        <v>33.452513008721162</v>
      </c>
      <c r="AW648" s="311">
        <f>IF(AV648="Neg","Neg",AV648*VLOOKUP($D648,$D$1422:$AY$1445,COLUMNS($D648:AW648),FALSE))</f>
        <v>34.895666722754704</v>
      </c>
      <c r="AX648" s="311">
        <f>IF(AW648="Neg","Neg",AW648*VLOOKUP($D648,$D$1422:$AY$1445,COLUMNS($D648:AX648),FALSE))</f>
        <v>35.72798359266114</v>
      </c>
      <c r="AY648" s="311">
        <f>IF(AX648="Neg","Neg",AX648*VLOOKUP($D648,$D$1422:$AY$1445,COLUMNS($D648:AY648),FALSE))</f>
        <v>37.007832218451263</v>
      </c>
      <c r="AZ648" s="311">
        <f>IF(AY648="Neg","Neg",AY648*VLOOKUP($D648,$D$1422:AZ$1445,COLUMNS($D648:AZ648),FALSE))</f>
        <v>38.495350513205551</v>
      </c>
      <c r="BA648" s="311">
        <f>IF(AZ648="Neg","Neg",AZ648*VLOOKUP($D648,$D$1422:BA$1445,COLUMNS($D648:BA648),FALSE))</f>
        <v>40.123448715954289</v>
      </c>
      <c r="BB648" s="311">
        <f>IF(BA648="Neg","Neg",BA648*VLOOKUP($D648,$D$1422:BB$1445,COLUMNS($D648:BB648),FALSE))</f>
        <v>41.703810706042582</v>
      </c>
      <c r="BC648" s="311">
        <f>IF(BB648="Neg","Neg",BB648*VLOOKUP($D648,$D$1422:BC$1445,COLUMNS($D648:BC648),FALSE))</f>
        <v>43.458887996418831</v>
      </c>
    </row>
    <row r="649" spans="1:55">
      <c r="A649" s="304"/>
      <c r="B649" s="135" t="s">
        <v>86</v>
      </c>
      <c r="C649" s="309" t="s">
        <v>674</v>
      </c>
      <c r="D649" s="166" t="s">
        <v>791</v>
      </c>
      <c r="E649" s="168"/>
      <c r="F649" s="168"/>
      <c r="G649" s="168"/>
      <c r="H649" s="168"/>
      <c r="I649" s="168"/>
      <c r="J649" s="168"/>
      <c r="K649" s="168"/>
      <c r="L649" s="168"/>
      <c r="M649" s="168"/>
      <c r="N649" s="310"/>
      <c r="O649" s="310"/>
      <c r="P649" s="310"/>
      <c r="Q649" s="310"/>
      <c r="R649" s="310"/>
      <c r="S649" s="310"/>
      <c r="T649" s="310"/>
      <c r="U649" s="310"/>
      <c r="V649" s="310"/>
      <c r="W649" s="310"/>
      <c r="X649" s="310"/>
      <c r="Y649" s="310"/>
      <c r="Z649" s="310"/>
      <c r="AA649" s="310"/>
      <c r="AB649" s="310"/>
      <c r="AC649" s="310"/>
      <c r="AD649" s="310"/>
      <c r="AE649" s="310"/>
      <c r="AF649" s="310"/>
      <c r="AG649" s="310"/>
      <c r="AH649" s="310"/>
      <c r="AI649" s="316"/>
      <c r="AJ649" s="316"/>
      <c r="AK649" s="316"/>
      <c r="AL649" s="316"/>
      <c r="AM649" s="316"/>
      <c r="AN649" s="316"/>
      <c r="AO649" s="316"/>
      <c r="AP649" s="316"/>
      <c r="AQ649" s="310">
        <v>25</v>
      </c>
      <c r="AR649" s="310">
        <v>35</v>
      </c>
      <c r="AS649" s="310">
        <v>35</v>
      </c>
      <c r="AT649" s="311">
        <f>IF(AS649="Neg","Neg",AS649*VLOOKUP($D649,$D$1422:$AY$1445,COLUMNS($D649:AT649),FALSE))</f>
        <v>36.204317085792475</v>
      </c>
      <c r="AU649" s="311">
        <f>IF(AT649="Neg","Neg",AT649*VLOOKUP($D649,$D$1422:$AY$1445,COLUMNS($D649:AU649),FALSE))</f>
        <v>37.310317130239604</v>
      </c>
      <c r="AV649" s="311">
        <f>IF(AU649="Neg","Neg",AU649*VLOOKUP($D649,$D$1422:$AY$1445,COLUMNS($D649:AV649),FALSE))</f>
        <v>39.027931843508021</v>
      </c>
      <c r="AW649" s="311">
        <f>IF(AV649="Neg","Neg",AV649*VLOOKUP($D649,$D$1422:$AY$1445,COLUMNS($D649:AW649),FALSE))</f>
        <v>40.711611176547152</v>
      </c>
      <c r="AX649" s="311">
        <f>IF(AW649="Neg","Neg",AW649*VLOOKUP($D649,$D$1422:$AY$1445,COLUMNS($D649:AX649),FALSE))</f>
        <v>41.682647524771326</v>
      </c>
      <c r="AY649" s="311">
        <f>IF(AX649="Neg","Neg",AX649*VLOOKUP($D649,$D$1422:$AY$1445,COLUMNS($D649:AY649),FALSE))</f>
        <v>43.175804254859806</v>
      </c>
      <c r="AZ649" s="311">
        <f>IF(AY649="Neg","Neg",AY649*VLOOKUP($D649,$D$1422:AZ$1445,COLUMNS($D649:AZ649),FALSE))</f>
        <v>44.911242265406472</v>
      </c>
      <c r="BA649" s="311">
        <f>IF(AZ649="Neg","Neg",AZ649*VLOOKUP($D649,$D$1422:BA$1445,COLUMNS($D649:BA649),FALSE))</f>
        <v>46.810690168613334</v>
      </c>
      <c r="BB649" s="311">
        <f>IF(BA649="Neg","Neg",BA649*VLOOKUP($D649,$D$1422:BB$1445,COLUMNS($D649:BB649),FALSE))</f>
        <v>48.654445823716337</v>
      </c>
      <c r="BC649" s="311">
        <f>IF(BB649="Neg","Neg",BB649*VLOOKUP($D649,$D$1422:BC$1445,COLUMNS($D649:BC649),FALSE))</f>
        <v>50.702035995821959</v>
      </c>
    </row>
    <row r="650" spans="1:55">
      <c r="A650" s="304"/>
      <c r="B650" s="135" t="s">
        <v>86</v>
      </c>
      <c r="C650" s="309" t="s">
        <v>675</v>
      </c>
      <c r="D650" s="166" t="s">
        <v>227</v>
      </c>
      <c r="E650" s="168"/>
      <c r="F650" s="168"/>
      <c r="G650" s="168"/>
      <c r="H650" s="168"/>
      <c r="I650" s="168"/>
      <c r="J650" s="168"/>
      <c r="K650" s="168"/>
      <c r="L650" s="168"/>
      <c r="M650" s="168"/>
      <c r="N650" s="310"/>
      <c r="O650" s="310"/>
      <c r="P650" s="310"/>
      <c r="Q650" s="310"/>
      <c r="R650" s="310"/>
      <c r="S650" s="310"/>
      <c r="T650" s="310"/>
      <c r="U650" s="310"/>
      <c r="V650" s="310"/>
      <c r="W650" s="310"/>
      <c r="X650" s="310"/>
      <c r="Y650" s="310"/>
      <c r="Z650" s="310"/>
      <c r="AA650" s="310"/>
      <c r="AB650" s="310"/>
      <c r="AC650" s="310"/>
      <c r="AD650" s="310"/>
      <c r="AE650" s="310"/>
      <c r="AF650" s="310"/>
      <c r="AG650" s="310"/>
      <c r="AH650" s="310"/>
      <c r="AI650" s="316"/>
      <c r="AJ650" s="316"/>
      <c r="AK650" s="316"/>
      <c r="AL650" s="316"/>
      <c r="AM650" s="316"/>
      <c r="AN650" s="316"/>
      <c r="AO650" s="316"/>
      <c r="AP650" s="316"/>
      <c r="AQ650" s="310">
        <v>25</v>
      </c>
      <c r="AR650" s="310">
        <v>40</v>
      </c>
      <c r="AS650" s="310">
        <v>15</v>
      </c>
      <c r="AT650" s="311">
        <f>IF(AS650="Neg","Neg",AS650*VLOOKUP($D650,$D$1422:$AY$1445,COLUMNS($D650:AT650),FALSE))</f>
        <v>15.516135893911061</v>
      </c>
      <c r="AU650" s="311">
        <f>IF(AT650="Neg","Neg",AT650*VLOOKUP($D650,$D$1422:$AY$1445,COLUMNS($D650:AU650),FALSE))</f>
        <v>15.990135912959829</v>
      </c>
      <c r="AV650" s="311">
        <f>IF(AU650="Neg","Neg",AU650*VLOOKUP($D650,$D$1422:$AY$1445,COLUMNS($D650:AV650),FALSE))</f>
        <v>16.726256504360581</v>
      </c>
      <c r="AW650" s="311">
        <f>IF(AV650="Neg","Neg",AV650*VLOOKUP($D650,$D$1422:$AY$1445,COLUMNS($D650:AW650),FALSE))</f>
        <v>17.447833361377352</v>
      </c>
      <c r="AX650" s="311">
        <f>IF(AW650="Neg","Neg",AW650*VLOOKUP($D650,$D$1422:$AY$1445,COLUMNS($D650:AX650),FALSE))</f>
        <v>17.86399179633057</v>
      </c>
      <c r="AY650" s="311">
        <f>IF(AX650="Neg","Neg",AX650*VLOOKUP($D650,$D$1422:$AY$1445,COLUMNS($D650:AY650),FALSE))</f>
        <v>18.503916109225631</v>
      </c>
      <c r="AZ650" s="311">
        <f>IF(AY650="Neg","Neg",AY650*VLOOKUP($D650,$D$1422:AZ$1445,COLUMNS($D650:AZ650),FALSE))</f>
        <v>19.247675256602776</v>
      </c>
      <c r="BA650" s="311">
        <f>IF(AZ650="Neg","Neg",AZ650*VLOOKUP($D650,$D$1422:BA$1445,COLUMNS($D650:BA650),FALSE))</f>
        <v>20.061724357977145</v>
      </c>
      <c r="BB650" s="311">
        <f>IF(BA650="Neg","Neg",BA650*VLOOKUP($D650,$D$1422:BB$1445,COLUMNS($D650:BB650),FALSE))</f>
        <v>20.851905353021291</v>
      </c>
      <c r="BC650" s="311">
        <f>IF(BB650="Neg","Neg",BB650*VLOOKUP($D650,$D$1422:BC$1445,COLUMNS($D650:BC650),FALSE))</f>
        <v>21.729443998209415</v>
      </c>
    </row>
    <row r="651" spans="1:55">
      <c r="A651" s="304"/>
      <c r="B651" s="135" t="s">
        <v>86</v>
      </c>
      <c r="C651" s="309" t="s">
        <v>676</v>
      </c>
      <c r="D651" s="166" t="s">
        <v>227</v>
      </c>
      <c r="E651" s="168"/>
      <c r="F651" s="168"/>
      <c r="G651" s="168"/>
      <c r="H651" s="168"/>
      <c r="I651" s="168"/>
      <c r="J651" s="168"/>
      <c r="K651" s="168"/>
      <c r="L651" s="168"/>
      <c r="M651" s="168"/>
      <c r="N651" s="310"/>
      <c r="O651" s="310"/>
      <c r="P651" s="310"/>
      <c r="Q651" s="310"/>
      <c r="R651" s="310"/>
      <c r="S651" s="310"/>
      <c r="T651" s="310"/>
      <c r="U651" s="310"/>
      <c r="V651" s="310"/>
      <c r="W651" s="310"/>
      <c r="X651" s="310"/>
      <c r="Y651" s="310"/>
      <c r="Z651" s="310"/>
      <c r="AA651" s="310"/>
      <c r="AB651" s="310"/>
      <c r="AC651" s="310"/>
      <c r="AD651" s="310"/>
      <c r="AE651" s="310"/>
      <c r="AF651" s="310"/>
      <c r="AG651" s="310"/>
      <c r="AH651" s="310"/>
      <c r="AI651" s="316"/>
      <c r="AJ651" s="316"/>
      <c r="AK651" s="316"/>
      <c r="AL651" s="316"/>
      <c r="AM651" s="316"/>
      <c r="AN651" s="316"/>
      <c r="AO651" s="316"/>
      <c r="AP651" s="316"/>
      <c r="AQ651" s="310">
        <v>50</v>
      </c>
      <c r="AR651" s="310">
        <v>0</v>
      </c>
      <c r="AS651" s="310">
        <v>0</v>
      </c>
      <c r="AT651" s="311">
        <f>IF(AS651="Neg","Neg",AS651*VLOOKUP($D651,$D$1422:$AY$1445,COLUMNS($D651:AT651),FALSE))</f>
        <v>0</v>
      </c>
      <c r="AU651" s="311">
        <f>IF(AT651="Neg","Neg",AT651*VLOOKUP($D651,$D$1422:$AY$1445,COLUMNS($D651:AU651),FALSE))</f>
        <v>0</v>
      </c>
      <c r="AV651" s="311">
        <f>IF(AU651="Neg","Neg",AU651*VLOOKUP($D651,$D$1422:$AY$1445,COLUMNS($D651:AV651),FALSE))</f>
        <v>0</v>
      </c>
      <c r="AW651" s="311">
        <f>IF(AV651="Neg","Neg",AV651*VLOOKUP($D651,$D$1422:$AY$1445,COLUMNS($D651:AW651),FALSE))</f>
        <v>0</v>
      </c>
      <c r="AX651" s="311">
        <f>IF(AW651="Neg","Neg",AW651*VLOOKUP($D651,$D$1422:$AY$1445,COLUMNS($D651:AX651),FALSE))</f>
        <v>0</v>
      </c>
      <c r="AY651" s="311">
        <f>IF(AX651="Neg","Neg",AX651*VLOOKUP($D651,$D$1422:$AY$1445,COLUMNS($D651:AY651),FALSE))</f>
        <v>0</v>
      </c>
      <c r="AZ651" s="311">
        <f>IF(AY651="Neg","Neg",AY651*VLOOKUP($D651,$D$1422:AZ$1445,COLUMNS($D651:AZ651),FALSE))</f>
        <v>0</v>
      </c>
      <c r="BA651" s="311">
        <f>IF(AZ651="Neg","Neg",AZ651*VLOOKUP($D651,$D$1422:BA$1445,COLUMNS($D651:BA651),FALSE))</f>
        <v>0</v>
      </c>
      <c r="BB651" s="311">
        <f>IF(BA651="Neg","Neg",BA651*VLOOKUP($D651,$D$1422:BB$1445,COLUMNS($D651:BB651),FALSE))</f>
        <v>0</v>
      </c>
      <c r="BC651" s="311">
        <f>IF(BB651="Neg","Neg",BB651*VLOOKUP($D651,$D$1422:BC$1445,COLUMNS($D651:BC651),FALSE))</f>
        <v>0</v>
      </c>
    </row>
    <row r="652" spans="1:55">
      <c r="A652" s="304"/>
      <c r="B652" s="135" t="s">
        <v>86</v>
      </c>
      <c r="C652" s="309" t="s">
        <v>927</v>
      </c>
      <c r="D652" s="166" t="s">
        <v>92</v>
      </c>
      <c r="E652" s="168"/>
      <c r="F652" s="168"/>
      <c r="G652" s="168"/>
      <c r="H652" s="168"/>
      <c r="I652" s="168"/>
      <c r="J652" s="168"/>
      <c r="K652" s="168"/>
      <c r="L652" s="168"/>
      <c r="M652" s="168"/>
      <c r="N652" s="310"/>
      <c r="O652" s="310"/>
      <c r="P652" s="310"/>
      <c r="Q652" s="310"/>
      <c r="R652" s="310"/>
      <c r="S652" s="310"/>
      <c r="T652" s="310"/>
      <c r="U652" s="310"/>
      <c r="V652" s="310"/>
      <c r="W652" s="310"/>
      <c r="X652" s="310"/>
      <c r="Y652" s="310"/>
      <c r="Z652" s="310"/>
      <c r="AA652" s="310"/>
      <c r="AB652" s="310"/>
      <c r="AC652" s="310"/>
      <c r="AD652" s="310"/>
      <c r="AE652" s="310"/>
      <c r="AF652" s="310"/>
      <c r="AG652" s="310"/>
      <c r="AH652" s="310"/>
      <c r="AI652" s="316"/>
      <c r="AJ652" s="316"/>
      <c r="AK652" s="316"/>
      <c r="AL652" s="316"/>
      <c r="AM652" s="316"/>
      <c r="AN652" s="316"/>
      <c r="AO652" s="316"/>
      <c r="AP652" s="316"/>
      <c r="AQ652" s="310">
        <v>15</v>
      </c>
      <c r="AR652" s="310">
        <v>10</v>
      </c>
      <c r="AS652" s="310">
        <v>10</v>
      </c>
      <c r="AT652" s="311">
        <f>IF(AS652="Neg","Neg",AS652*VLOOKUP($D652,$D$1422:$AY$1445,COLUMNS($D652:AT652),FALSE))</f>
        <v>10.344090595940706</v>
      </c>
      <c r="AU652" s="311">
        <f>IF(AT652="Neg","Neg",AT652*VLOOKUP($D652,$D$1422:$AY$1445,COLUMNS($D652:AU652),FALSE))</f>
        <v>10.660090608639885</v>
      </c>
      <c r="AV652" s="311">
        <f>IF(AU652="Neg","Neg",AU652*VLOOKUP($D652,$D$1422:$AY$1445,COLUMNS($D652:AV652),FALSE))</f>
        <v>11.150837669573718</v>
      </c>
      <c r="AW652" s="311">
        <f>IF(AV652="Neg","Neg",AV652*VLOOKUP($D652,$D$1422:$AY$1445,COLUMNS($D652:AW652),FALSE))</f>
        <v>11.6318889075849</v>
      </c>
      <c r="AX652" s="311">
        <f>IF(AW652="Neg","Neg",AW652*VLOOKUP($D652,$D$1422:$AY$1445,COLUMNS($D652:AX652),FALSE))</f>
        <v>11.909327864220378</v>
      </c>
      <c r="AY652" s="311">
        <f>IF(AX652="Neg","Neg",AX652*VLOOKUP($D652,$D$1422:$AY$1445,COLUMNS($D652:AY652),FALSE))</f>
        <v>12.335944072817085</v>
      </c>
      <c r="AZ652" s="311">
        <f>IF(AY652="Neg","Neg",AY652*VLOOKUP($D652,$D$1422:AZ$1445,COLUMNS($D652:AZ652),FALSE))</f>
        <v>12.831783504401848</v>
      </c>
      <c r="BA652" s="311">
        <f>IF(AZ652="Neg","Neg",AZ652*VLOOKUP($D652,$D$1422:BA$1445,COLUMNS($D652:BA652),FALSE))</f>
        <v>13.374482905318093</v>
      </c>
      <c r="BB652" s="311">
        <f>IF(BA652="Neg","Neg",BA652*VLOOKUP($D652,$D$1422:BB$1445,COLUMNS($D652:BB652),FALSE))</f>
        <v>13.901270235347523</v>
      </c>
      <c r="BC652" s="311">
        <f>IF(BB652="Neg","Neg",BB652*VLOOKUP($D652,$D$1422:BC$1445,COLUMNS($D652:BC652),FALSE))</f>
        <v>14.486295998806272</v>
      </c>
    </row>
    <row r="653" spans="1:55">
      <c r="A653" s="304"/>
      <c r="B653" s="305" t="s">
        <v>87</v>
      </c>
      <c r="C653" s="306" t="s">
        <v>948</v>
      </c>
      <c r="D653" s="305" t="s">
        <v>227</v>
      </c>
      <c r="E653" s="312"/>
      <c r="F653" s="312"/>
      <c r="G653" s="312"/>
      <c r="H653" s="312"/>
      <c r="I653" s="312"/>
      <c r="J653" s="312"/>
      <c r="K653" s="312"/>
      <c r="L653" s="312"/>
      <c r="M653" s="312"/>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17"/>
      <c r="AJ653" s="317"/>
      <c r="AK653" s="317"/>
      <c r="AL653" s="317"/>
      <c r="AM653" s="317"/>
      <c r="AN653" s="317"/>
      <c r="AO653" s="317"/>
      <c r="AP653" s="317"/>
      <c r="AQ653" s="307">
        <v>-2650</v>
      </c>
      <c r="AR653" s="307">
        <v>-270</v>
      </c>
      <c r="AS653" s="307">
        <v>90</v>
      </c>
      <c r="AT653" s="307">
        <v>0</v>
      </c>
      <c r="AU653" s="308">
        <f>IF(AT653="Neg","Neg",AT653*VLOOKUP($D653,$D$1422:$AY$1445,COLUMNS($D653:AU653),FALSE))</f>
        <v>0</v>
      </c>
      <c r="AV653" s="308">
        <f>IF(AU653="Neg","Neg",AU653*VLOOKUP($D653,$D$1422:$AY$1445,COLUMNS($D653:AV653),FALSE))</f>
        <v>0</v>
      </c>
      <c r="AW653" s="308">
        <f>IF(AV653="Neg","Neg",AV653*VLOOKUP($D653,$D$1422:$AY$1445,COLUMNS($D653:AW653),FALSE))</f>
        <v>0</v>
      </c>
      <c r="AX653" s="308">
        <f>IF(AW653="Neg","Neg",AW653*VLOOKUP($D653,$D$1422:$AY$1445,COLUMNS($D653:AX653),FALSE))</f>
        <v>0</v>
      </c>
      <c r="AY653" s="308">
        <f>IF(AX653="Neg","Neg",AX653*VLOOKUP($D653,$D$1422:$AY$1445,COLUMNS($D653:AY653),FALSE))</f>
        <v>0</v>
      </c>
      <c r="AZ653" s="308">
        <f>IF(AY653="Neg","Neg",AY653*VLOOKUP($D653,$D$1422:AZ$1445,COLUMNS($D653:AZ653),FALSE))</f>
        <v>0</v>
      </c>
      <c r="BA653" s="308">
        <f>IF(AZ653="Neg","Neg",AZ653*VLOOKUP($D653,$D$1422:BA$1445,COLUMNS($D653:BA653),FALSE))</f>
        <v>0</v>
      </c>
      <c r="BB653" s="308">
        <f>IF(BA653="Neg","Neg",BA653*VLOOKUP($D653,$D$1422:BB$1445,COLUMNS($D653:BB653),FALSE))</f>
        <v>0</v>
      </c>
      <c r="BC653" s="308">
        <f>IF(BB653="Neg","Neg",BB653*VLOOKUP($D653,$D$1422:BC$1445,COLUMNS($D653:BC653),FALSE))</f>
        <v>0</v>
      </c>
    </row>
    <row r="654" spans="1:55">
      <c r="A654" s="304"/>
      <c r="B654" s="305" t="s">
        <v>87</v>
      </c>
      <c r="C654" s="306" t="s">
        <v>949</v>
      </c>
      <c r="D654" s="305" t="s">
        <v>92</v>
      </c>
      <c r="E654" s="312"/>
      <c r="F654" s="312"/>
      <c r="G654" s="312"/>
      <c r="H654" s="312"/>
      <c r="I654" s="312"/>
      <c r="J654" s="312"/>
      <c r="K654" s="312"/>
      <c r="L654" s="312"/>
      <c r="M654" s="312"/>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17"/>
      <c r="AJ654" s="317"/>
      <c r="AK654" s="317"/>
      <c r="AL654" s="317"/>
      <c r="AM654" s="317"/>
      <c r="AN654" s="317"/>
      <c r="AO654" s="317"/>
      <c r="AP654" s="317"/>
      <c r="AQ654" s="307">
        <v>-130</v>
      </c>
      <c r="AR654" s="307">
        <v>-150</v>
      </c>
      <c r="AS654" s="307">
        <v>0</v>
      </c>
      <c r="AT654" s="307">
        <v>0</v>
      </c>
      <c r="AU654" s="308">
        <f>IF(AT654="Neg","Neg",AT654*VLOOKUP($D654,$D$1422:$AY$1445,COLUMNS($D654:AU654),FALSE))</f>
        <v>0</v>
      </c>
      <c r="AV654" s="308">
        <f>IF(AU654="Neg","Neg",AU654*VLOOKUP($D654,$D$1422:$AY$1445,COLUMNS($D654:AV654),FALSE))</f>
        <v>0</v>
      </c>
      <c r="AW654" s="308">
        <f>IF(AV654="Neg","Neg",AV654*VLOOKUP($D654,$D$1422:$AY$1445,COLUMNS($D654:AW654),FALSE))</f>
        <v>0</v>
      </c>
      <c r="AX654" s="308">
        <f>IF(AW654="Neg","Neg",AW654*VLOOKUP($D654,$D$1422:$AY$1445,COLUMNS($D654:AX654),FALSE))</f>
        <v>0</v>
      </c>
      <c r="AY654" s="308">
        <f>IF(AX654="Neg","Neg",AX654*VLOOKUP($D654,$D$1422:$AY$1445,COLUMNS($D654:AY654),FALSE))</f>
        <v>0</v>
      </c>
      <c r="AZ654" s="308">
        <f>IF(AY654="Neg","Neg",AY654*VLOOKUP($D654,$D$1422:AZ$1445,COLUMNS($D654:AZ654),FALSE))</f>
        <v>0</v>
      </c>
      <c r="BA654" s="308">
        <f>IF(AZ654="Neg","Neg",AZ654*VLOOKUP($D654,$D$1422:BA$1445,COLUMNS($D654:BA654),FALSE))</f>
        <v>0</v>
      </c>
      <c r="BB654" s="308">
        <f>IF(BA654="Neg","Neg",BA654*VLOOKUP($D654,$D$1422:BB$1445,COLUMNS($D654:BB654),FALSE))</f>
        <v>0</v>
      </c>
      <c r="BC654" s="308">
        <f>IF(BB654="Neg","Neg",BB654*VLOOKUP($D654,$D$1422:BC$1445,COLUMNS($D654:BC654),FALSE))</f>
        <v>0</v>
      </c>
    </row>
    <row r="655" spans="1:55">
      <c r="A655" s="304"/>
      <c r="B655" s="305" t="s">
        <v>87</v>
      </c>
      <c r="C655" s="306" t="s">
        <v>677</v>
      </c>
      <c r="D655" s="305" t="s">
        <v>228</v>
      </c>
      <c r="E655" s="312"/>
      <c r="F655" s="312"/>
      <c r="G655" s="312"/>
      <c r="H655" s="312"/>
      <c r="I655" s="312"/>
      <c r="J655" s="312"/>
      <c r="K655" s="312"/>
      <c r="L655" s="312"/>
      <c r="M655" s="312"/>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17"/>
      <c r="AJ655" s="317"/>
      <c r="AK655" s="317"/>
      <c r="AL655" s="317"/>
      <c r="AM655" s="317"/>
      <c r="AN655" s="317"/>
      <c r="AO655" s="317"/>
      <c r="AP655" s="317"/>
      <c r="AQ655" s="307">
        <v>0</v>
      </c>
      <c r="AR655" s="307">
        <v>230</v>
      </c>
      <c r="AS655" s="307">
        <v>10</v>
      </c>
      <c r="AT655" s="307">
        <v>10</v>
      </c>
      <c r="AU655" s="308">
        <f>IF(AT655="Neg","Neg",AT655*VLOOKUP($D655,$D$1422:$AY$1445,COLUMNS($D655:AU655),FALSE))</f>
        <v>10.305488442670045</v>
      </c>
      <c r="AV655" s="308">
        <f>IF(AU655="Neg","Neg",AU655*VLOOKUP($D655,$D$1422:$AY$1445,COLUMNS($D655:AV655),FALSE))</f>
        <v>10.7799110672422</v>
      </c>
      <c r="AW655" s="308">
        <f>IF(AV655="Neg","Neg",AV655*VLOOKUP($D655,$D$1422:$AY$1445,COLUMNS($D655:AW655),FALSE))</f>
        <v>11.244960395213049</v>
      </c>
      <c r="AX655" s="308">
        <f>IF(AW655="Neg","Neg",AW655*VLOOKUP($D655,$D$1422:$AY$1445,COLUMNS($D655:AX655),FALSE))</f>
        <v>11.513170494556487</v>
      </c>
      <c r="AY655" s="308">
        <f>IF(AX655="Neg","Neg",AX655*VLOOKUP($D655,$D$1422:$AY$1445,COLUMNS($D655:AY655),FALSE))</f>
        <v>11.925595545013918</v>
      </c>
      <c r="AZ655" s="308">
        <f>IF(AY655="Neg","Neg",AY655*VLOOKUP($D655,$D$1422:AZ$1445,COLUMNS($D655:AZ655),FALSE))</f>
        <v>12.404941145273202</v>
      </c>
      <c r="BA655" s="308">
        <f>IF(AZ655="Neg","Neg",AZ655*VLOOKUP($D655,$D$1422:BA$1445,COLUMNS($D655:BA655),FALSE))</f>
        <v>12.929587943251958</v>
      </c>
      <c r="BB655" s="308">
        <f>IF(BA655="Neg","Neg",BA655*VLOOKUP($D655,$D$1422:BB$1445,COLUMNS($D655:BB655),FALSE))</f>
        <v>13.438851976801853</v>
      </c>
      <c r="BC655" s="308">
        <f>IF(BB655="Neg","Neg",BB655*VLOOKUP($D655,$D$1422:BC$1445,COLUMNS($D655:BC655),FALSE))</f>
        <v>14.004417173696329</v>
      </c>
    </row>
    <row r="656" spans="1:55">
      <c r="A656" s="304"/>
      <c r="B656" s="305" t="s">
        <v>87</v>
      </c>
      <c r="C656" s="306" t="s">
        <v>204</v>
      </c>
      <c r="D656" s="305" t="s">
        <v>988</v>
      </c>
      <c r="E656" s="312"/>
      <c r="F656" s="312"/>
      <c r="G656" s="312"/>
      <c r="H656" s="312"/>
      <c r="I656" s="312"/>
      <c r="J656" s="312"/>
      <c r="K656" s="312"/>
      <c r="L656" s="312"/>
      <c r="M656" s="312"/>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17"/>
      <c r="AJ656" s="317"/>
      <c r="AK656" s="317"/>
      <c r="AL656" s="317"/>
      <c r="AM656" s="317"/>
      <c r="AN656" s="317"/>
      <c r="AO656" s="317"/>
      <c r="AP656" s="317"/>
      <c r="AQ656" s="307">
        <v>-3800</v>
      </c>
      <c r="AR656" s="307">
        <v>-8600</v>
      </c>
      <c r="AS656" s="307">
        <v>0</v>
      </c>
      <c r="AT656" s="307">
        <v>0</v>
      </c>
      <c r="AU656" s="308">
        <f>IF(AT656="Neg","Neg",AT656*VLOOKUP($D656,$D$1422:$AY$1445,COLUMNS($D656:AU656),FALSE))</f>
        <v>0</v>
      </c>
      <c r="AV656" s="308">
        <f>IF(AU656="Neg","Neg",AU656*VLOOKUP($D656,$D$1422:$AY$1445,COLUMNS($D656:AV656),FALSE))</f>
        <v>0</v>
      </c>
      <c r="AW656" s="308">
        <f>IF(AV656="Neg","Neg",AV656*VLOOKUP($D656,$D$1422:$AY$1445,COLUMNS($D656:AW656),FALSE))</f>
        <v>0</v>
      </c>
      <c r="AX656" s="308">
        <f>IF(AW656="Neg","Neg",AW656*VLOOKUP($D656,$D$1422:$AY$1445,COLUMNS($D656:AX656),FALSE))</f>
        <v>0</v>
      </c>
      <c r="AY656" s="308">
        <f>IF(AX656="Neg","Neg",AX656*VLOOKUP($D656,$D$1422:$AY$1445,COLUMNS($D656:AY656),FALSE))</f>
        <v>0</v>
      </c>
      <c r="AZ656" s="308">
        <f>IF(AY656="Neg","Neg",AY656*VLOOKUP($D656,$D$1422:AZ$1445,COLUMNS($D656:AZ656),FALSE))</f>
        <v>0</v>
      </c>
      <c r="BA656" s="308">
        <f>IF(AZ656="Neg","Neg",AZ656*VLOOKUP($D656,$D$1422:BA$1445,COLUMNS($D656:BA656),FALSE))</f>
        <v>0</v>
      </c>
      <c r="BB656" s="308">
        <f>IF(BA656="Neg","Neg",BA656*VLOOKUP($D656,$D$1422:BB$1445,COLUMNS($D656:BB656),FALSE))</f>
        <v>0</v>
      </c>
      <c r="BC656" s="308">
        <f>IF(BB656="Neg","Neg",BB656*VLOOKUP($D656,$D$1422:BC$1445,COLUMNS($D656:BC656),FALSE))</f>
        <v>0</v>
      </c>
    </row>
    <row r="657" spans="1:55">
      <c r="A657" s="304"/>
      <c r="B657" s="305" t="s">
        <v>87</v>
      </c>
      <c r="C657" s="306" t="s">
        <v>666</v>
      </c>
      <c r="D657" s="305" t="s">
        <v>257</v>
      </c>
      <c r="E657" s="312"/>
      <c r="F657" s="312"/>
      <c r="G657" s="312"/>
      <c r="H657" s="312"/>
      <c r="I657" s="312"/>
      <c r="J657" s="312"/>
      <c r="K657" s="312"/>
      <c r="L657" s="312"/>
      <c r="M657" s="312"/>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17"/>
      <c r="AJ657" s="317"/>
      <c r="AK657" s="317"/>
      <c r="AL657" s="317"/>
      <c r="AM657" s="317"/>
      <c r="AN657" s="317"/>
      <c r="AO657" s="317"/>
      <c r="AP657" s="317"/>
      <c r="AQ657" s="307">
        <v>160</v>
      </c>
      <c r="AR657" s="307">
        <v>640</v>
      </c>
      <c r="AS657" s="307">
        <v>645</v>
      </c>
      <c r="AT657" s="307">
        <v>675</v>
      </c>
      <c r="AU657" s="308">
        <f>IF(AT657="Neg","Neg",AT657*VLOOKUP($D657,$D$1422:$AY$1445,COLUMNS($D657:AU657),FALSE))</f>
        <v>695.62046988022803</v>
      </c>
      <c r="AV657" s="308">
        <f>IF(AU657="Neg","Neg",AU657*VLOOKUP($D657,$D$1422:$AY$1445,COLUMNS($D657:AV657),FALSE))</f>
        <v>727.64399703884851</v>
      </c>
      <c r="AW657" s="308">
        <f>IF(AV657="Neg","Neg",AV657*VLOOKUP($D657,$D$1422:$AY$1445,COLUMNS($D657:AW657),FALSE))</f>
        <v>759.03482667688081</v>
      </c>
      <c r="AX657" s="308">
        <f>IF(AW657="Neg","Neg",AW657*VLOOKUP($D657,$D$1422:$AY$1445,COLUMNS($D657:AX657),FALSE))</f>
        <v>777.13900838256291</v>
      </c>
      <c r="AY657" s="308">
        <f>IF(AX657="Neg","Neg",AX657*VLOOKUP($D657,$D$1422:$AY$1445,COLUMNS($D657:AY657),FALSE))</f>
        <v>804.97769928843945</v>
      </c>
      <c r="AZ657" s="308">
        <f>IF(AY657="Neg","Neg",AY657*VLOOKUP($D657,$D$1422:AZ$1445,COLUMNS($D657:AZ657),FALSE))</f>
        <v>837.33352730594117</v>
      </c>
      <c r="BA657" s="308">
        <f>IF(AZ657="Neg","Neg",AZ657*VLOOKUP($D657,$D$1422:BA$1445,COLUMNS($D657:BA657),FALSE))</f>
        <v>872.74718616950724</v>
      </c>
      <c r="BB657" s="308">
        <f>IF(BA657="Neg","Neg",BA657*VLOOKUP($D657,$D$1422:BB$1445,COLUMNS($D657:BB657),FALSE))</f>
        <v>907.12250843412517</v>
      </c>
      <c r="BC657" s="308">
        <f>IF(BB657="Neg","Neg",BB657*VLOOKUP($D657,$D$1422:BC$1445,COLUMNS($D657:BC657),FALSE))</f>
        <v>945.29815922450223</v>
      </c>
    </row>
    <row r="658" spans="1:55">
      <c r="A658" s="304"/>
      <c r="B658" s="305" t="s">
        <v>87</v>
      </c>
      <c r="C658" s="306" t="s">
        <v>678</v>
      </c>
      <c r="D658" s="305" t="s">
        <v>249</v>
      </c>
      <c r="E658" s="312"/>
      <c r="F658" s="312"/>
      <c r="G658" s="312"/>
      <c r="H658" s="312"/>
      <c r="I658" s="312"/>
      <c r="J658" s="312"/>
      <c r="K658" s="312"/>
      <c r="L658" s="312"/>
      <c r="M658" s="312"/>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17"/>
      <c r="AJ658" s="317"/>
      <c r="AK658" s="317"/>
      <c r="AL658" s="317"/>
      <c r="AM658" s="317"/>
      <c r="AN658" s="317"/>
      <c r="AO658" s="317"/>
      <c r="AP658" s="317"/>
      <c r="AQ658" s="307">
        <v>115</v>
      </c>
      <c r="AR658" s="307">
        <v>340</v>
      </c>
      <c r="AS658" s="307">
        <v>360</v>
      </c>
      <c r="AT658" s="307">
        <v>365</v>
      </c>
      <c r="AU658" s="308">
        <f>IF(AT658="Neg","Neg",AT658*VLOOKUP($D658,$D$1422:$AY$1445,COLUMNS($D658:AU658),FALSE))</f>
        <v>376.15032815745667</v>
      </c>
      <c r="AV658" s="308">
        <f>IF(AU658="Neg","Neg",AU658*VLOOKUP($D658,$D$1422:$AY$1445,COLUMNS($D658:AV658),FALSE))</f>
        <v>393.46675395434033</v>
      </c>
      <c r="AW658" s="308">
        <f>IF(AV658="Neg","Neg",AV658*VLOOKUP($D658,$D$1422:$AY$1445,COLUMNS($D658:AW658),FALSE))</f>
        <v>410.44105442527632</v>
      </c>
      <c r="AX658" s="308">
        <f>IF(AW658="Neg","Neg",AW658*VLOOKUP($D658,$D$1422:$AY$1445,COLUMNS($D658:AX658),FALSE))</f>
        <v>420.23072305131183</v>
      </c>
      <c r="AY658" s="308">
        <f>IF(AX658="Neg","Neg",AX658*VLOOKUP($D658,$D$1422:$AY$1445,COLUMNS($D658:AY658),FALSE))</f>
        <v>435.28423739300803</v>
      </c>
      <c r="AZ658" s="308">
        <f>IF(AY658="Neg","Neg",AY658*VLOOKUP($D658,$D$1422:AZ$1445,COLUMNS($D658:AZ658),FALSE))</f>
        <v>452.7803518024719</v>
      </c>
      <c r="BA658" s="308">
        <f>IF(AZ658="Neg","Neg",AZ658*VLOOKUP($D658,$D$1422:BA$1445,COLUMNS($D658:BA658),FALSE))</f>
        <v>471.92995992869652</v>
      </c>
      <c r="BB658" s="308">
        <f>IF(BA658="Neg","Neg",BA658*VLOOKUP($D658,$D$1422:BB$1445,COLUMNS($D658:BB658),FALSE))</f>
        <v>490.51809715326766</v>
      </c>
      <c r="BC658" s="308">
        <f>IF(BB658="Neg","Neg",BB658*VLOOKUP($D658,$D$1422:BC$1445,COLUMNS($D658:BC658),FALSE))</f>
        <v>511.16122683991597</v>
      </c>
    </row>
    <row r="659" spans="1:55">
      <c r="A659" s="304"/>
      <c r="B659" s="305" t="s">
        <v>87</v>
      </c>
      <c r="C659" s="306" t="s">
        <v>679</v>
      </c>
      <c r="D659" s="305" t="s">
        <v>227</v>
      </c>
      <c r="E659" s="312"/>
      <c r="F659" s="312"/>
      <c r="G659" s="312"/>
      <c r="H659" s="312"/>
      <c r="I659" s="312"/>
      <c r="J659" s="312"/>
      <c r="K659" s="312"/>
      <c r="L659" s="312"/>
      <c r="M659" s="312"/>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17"/>
      <c r="AJ659" s="317"/>
      <c r="AK659" s="317"/>
      <c r="AL659" s="317"/>
      <c r="AM659" s="317"/>
      <c r="AN659" s="317"/>
      <c r="AO659" s="317"/>
      <c r="AP659" s="317"/>
      <c r="AQ659" s="307">
        <v>0</v>
      </c>
      <c r="AR659" s="307">
        <v>-2930</v>
      </c>
      <c r="AS659" s="307">
        <v>-3310</v>
      </c>
      <c r="AT659" s="307">
        <v>-3270</v>
      </c>
      <c r="AU659" s="308">
        <f>IF(AT659="Neg","Neg",AT659*VLOOKUP($D659,$D$1422:$AY$1445,COLUMNS($D659:AU659),FALSE))</f>
        <v>-3369.894720753105</v>
      </c>
      <c r="AV659" s="308">
        <f>IF(AU659="Neg","Neg",AU659*VLOOKUP($D659,$D$1422:$AY$1445,COLUMNS($D659:AV659),FALSE))</f>
        <v>-3525.0309189881996</v>
      </c>
      <c r="AW659" s="308">
        <f>IF(AV659="Neg","Neg",AV659*VLOOKUP($D659,$D$1422:$AY$1445,COLUMNS($D659:AW659),FALSE))</f>
        <v>-3677.1020492346674</v>
      </c>
      <c r="AX659" s="308">
        <f>IF(AW659="Neg","Neg",AW659*VLOOKUP($D659,$D$1422:$AY$1445,COLUMNS($D659:AX659),FALSE))</f>
        <v>-3764.806751719972</v>
      </c>
      <c r="AY659" s="308">
        <f>IF(AX659="Neg","Neg",AX659*VLOOKUP($D659,$D$1422:$AY$1445,COLUMNS($D659:AY659),FALSE))</f>
        <v>-3899.6697432195515</v>
      </c>
      <c r="AZ659" s="308">
        <f>IF(AY659="Neg","Neg",AY659*VLOOKUP($D659,$D$1422:AZ$1445,COLUMNS($D659:AZ659),FALSE))</f>
        <v>-4056.4157545043377</v>
      </c>
      <c r="BA659" s="308">
        <f>IF(AZ659="Neg","Neg",AZ659*VLOOKUP($D659,$D$1422:BA$1445,COLUMNS($D659:BA659),FALSE))</f>
        <v>-4227.9752574433905</v>
      </c>
      <c r="BB659" s="308">
        <f>IF(BA659="Neg","Neg",BA659*VLOOKUP($D659,$D$1422:BB$1445,COLUMNS($D659:BB659),FALSE))</f>
        <v>-4394.5045964142064</v>
      </c>
      <c r="BC659" s="308">
        <f>IF(BB659="Neg","Neg",BB659*VLOOKUP($D659,$D$1422:BC$1445,COLUMNS($D659:BC659),FALSE))</f>
        <v>-4579.4444157987</v>
      </c>
    </row>
    <row r="660" spans="1:55">
      <c r="A660" s="304"/>
      <c r="B660" s="305" t="s">
        <v>87</v>
      </c>
      <c r="C660" s="306" t="s">
        <v>203</v>
      </c>
      <c r="D660" s="305" t="s">
        <v>227</v>
      </c>
      <c r="E660" s="312"/>
      <c r="F660" s="312"/>
      <c r="G660" s="312"/>
      <c r="H660" s="312"/>
      <c r="I660" s="312"/>
      <c r="J660" s="312"/>
      <c r="K660" s="312"/>
      <c r="L660" s="312"/>
      <c r="M660" s="312"/>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17"/>
      <c r="AJ660" s="317"/>
      <c r="AK660" s="317"/>
      <c r="AL660" s="317"/>
      <c r="AM660" s="317"/>
      <c r="AN660" s="317"/>
      <c r="AO660" s="317"/>
      <c r="AP660" s="317"/>
      <c r="AQ660" s="307">
        <v>0</v>
      </c>
      <c r="AR660" s="307">
        <v>-630</v>
      </c>
      <c r="AS660" s="307">
        <v>-770</v>
      </c>
      <c r="AT660" s="307">
        <v>-100</v>
      </c>
      <c r="AU660" s="308">
        <f>IF(AT660="Neg","Neg",AT660*VLOOKUP($D660,$D$1422:$AY$1445,COLUMNS($D660:AU660),FALSE))</f>
        <v>-103.05488442670045</v>
      </c>
      <c r="AV660" s="308">
        <f>IF(AU660="Neg","Neg",AU660*VLOOKUP($D660,$D$1422:$AY$1445,COLUMNS($D660:AV660),FALSE))</f>
        <v>-107.799110672422</v>
      </c>
      <c r="AW660" s="308">
        <f>IF(AV660="Neg","Neg",AV660*VLOOKUP($D660,$D$1422:$AY$1445,COLUMNS($D660:AW660),FALSE))</f>
        <v>-112.4496039521305</v>
      </c>
      <c r="AX660" s="308">
        <f>IF(AW660="Neg","Neg",AW660*VLOOKUP($D660,$D$1422:$AY$1445,COLUMNS($D660:AX660),FALSE))</f>
        <v>-115.13170494556489</v>
      </c>
      <c r="AY660" s="308">
        <f>IF(AX660="Neg","Neg",AX660*VLOOKUP($D660,$D$1422:$AY$1445,COLUMNS($D660:AY660),FALSE))</f>
        <v>-119.2559554501392</v>
      </c>
      <c r="AZ660" s="308">
        <f>IF(AY660="Neg","Neg",AY660*VLOOKUP($D660,$D$1422:AZ$1445,COLUMNS($D660:AZ660),FALSE))</f>
        <v>-124.04941145273204</v>
      </c>
      <c r="BA660" s="308">
        <f>IF(AZ660="Neg","Neg",AZ660*VLOOKUP($D660,$D$1422:BA$1445,COLUMNS($D660:BA660),FALSE))</f>
        <v>-129.2958794325196</v>
      </c>
      <c r="BB660" s="308">
        <f>IF(BA660="Neg","Neg",BA660*VLOOKUP($D660,$D$1422:BB$1445,COLUMNS($D660:BB660),FALSE))</f>
        <v>-134.38851976801854</v>
      </c>
      <c r="BC660" s="308">
        <f>IF(BB660="Neg","Neg",BB660*VLOOKUP($D660,$D$1422:BC$1445,COLUMNS($D660:BC660),FALSE))</f>
        <v>-140.04417173696328</v>
      </c>
    </row>
    <row r="661" spans="1:55">
      <c r="A661" s="304"/>
      <c r="B661" s="305" t="s">
        <v>87</v>
      </c>
      <c r="C661" s="306" t="s">
        <v>680</v>
      </c>
      <c r="D661" s="305" t="s">
        <v>227</v>
      </c>
      <c r="E661" s="312"/>
      <c r="F661" s="312"/>
      <c r="G661" s="312"/>
      <c r="H661" s="312"/>
      <c r="I661" s="312"/>
      <c r="J661" s="312"/>
      <c r="K661" s="312"/>
      <c r="L661" s="312"/>
      <c r="M661" s="312"/>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17"/>
      <c r="AJ661" s="317"/>
      <c r="AK661" s="317"/>
      <c r="AL661" s="317"/>
      <c r="AM661" s="317"/>
      <c r="AN661" s="317"/>
      <c r="AO661" s="317"/>
      <c r="AP661" s="317"/>
      <c r="AQ661" s="307">
        <v>0</v>
      </c>
      <c r="AR661" s="307">
        <v>0</v>
      </c>
      <c r="AS661" s="307">
        <v>0</v>
      </c>
      <c r="AT661" s="307">
        <v>180</v>
      </c>
      <c r="AU661" s="308">
        <f>IF(AT661="Neg","Neg",AT661*VLOOKUP($D661,$D$1422:$AY$1445,COLUMNS($D661:AU661),FALSE))</f>
        <v>185.49879196806083</v>
      </c>
      <c r="AV661" s="308">
        <f>IF(AU661="Neg","Neg",AU661*VLOOKUP($D661,$D$1422:$AY$1445,COLUMNS($D661:AV661),FALSE))</f>
        <v>194.03839921035961</v>
      </c>
      <c r="AW661" s="308">
        <f>IF(AV661="Neg","Neg",AV661*VLOOKUP($D661,$D$1422:$AY$1445,COLUMNS($D661:AW661),FALSE))</f>
        <v>202.40928711383489</v>
      </c>
      <c r="AX661" s="308">
        <f>IF(AW661="Neg","Neg",AW661*VLOOKUP($D661,$D$1422:$AY$1445,COLUMNS($D661:AX661),FALSE))</f>
        <v>207.23706890201677</v>
      </c>
      <c r="AY661" s="308">
        <f>IF(AX661="Neg","Neg",AX661*VLOOKUP($D661,$D$1422:$AY$1445,COLUMNS($D661:AY661),FALSE))</f>
        <v>214.66071981025053</v>
      </c>
      <c r="AZ661" s="308">
        <f>IF(AY661="Neg","Neg",AY661*VLOOKUP($D661,$D$1422:AZ$1445,COLUMNS($D661:AZ661),FALSE))</f>
        <v>223.28894061491766</v>
      </c>
      <c r="BA661" s="308">
        <f>IF(AZ661="Neg","Neg",AZ661*VLOOKUP($D661,$D$1422:BA$1445,COLUMNS($D661:BA661),FALSE))</f>
        <v>232.73258297853528</v>
      </c>
      <c r="BB661" s="308">
        <f>IF(BA661="Neg","Neg",BA661*VLOOKUP($D661,$D$1422:BB$1445,COLUMNS($D661:BB661),FALSE))</f>
        <v>241.89933558243337</v>
      </c>
      <c r="BC661" s="308">
        <f>IF(BB661="Neg","Neg",BB661*VLOOKUP($D661,$D$1422:BC$1445,COLUMNS($D661:BC661),FALSE))</f>
        <v>252.07950912653391</v>
      </c>
    </row>
    <row r="662" spans="1:55">
      <c r="A662" s="304"/>
      <c r="B662" s="305" t="s">
        <v>87</v>
      </c>
      <c r="C662" s="306" t="s">
        <v>681</v>
      </c>
      <c r="D662" s="305" t="s">
        <v>227</v>
      </c>
      <c r="E662" s="312"/>
      <c r="F662" s="312"/>
      <c r="G662" s="312"/>
      <c r="H662" s="312"/>
      <c r="I662" s="312"/>
      <c r="J662" s="312"/>
      <c r="K662" s="312"/>
      <c r="L662" s="312"/>
      <c r="M662" s="312"/>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17"/>
      <c r="AJ662" s="317"/>
      <c r="AK662" s="317"/>
      <c r="AL662" s="317"/>
      <c r="AM662" s="317"/>
      <c r="AN662" s="317"/>
      <c r="AO662" s="317"/>
      <c r="AP662" s="317"/>
      <c r="AQ662" s="307">
        <v>0</v>
      </c>
      <c r="AR662" s="307">
        <v>0</v>
      </c>
      <c r="AS662" s="307">
        <v>830</v>
      </c>
      <c r="AT662" s="307">
        <v>1320</v>
      </c>
      <c r="AU662" s="308">
        <f>IF(AT662="Neg","Neg",AT662*VLOOKUP($D662,$D$1422:$AY$1445,COLUMNS($D662:AU662),FALSE))</f>
        <v>1360.3244744324461</v>
      </c>
      <c r="AV662" s="308">
        <f>IF(AU662="Neg","Neg",AU662*VLOOKUP($D662,$D$1422:$AY$1445,COLUMNS($D662:AV662),FALSE))</f>
        <v>1422.9482608759706</v>
      </c>
      <c r="AW662" s="308">
        <f>IF(AV662="Neg","Neg",AV662*VLOOKUP($D662,$D$1422:$AY$1445,COLUMNS($D662:AW662),FALSE))</f>
        <v>1484.3347721681228</v>
      </c>
      <c r="AX662" s="308">
        <f>IF(AW662="Neg","Neg",AW662*VLOOKUP($D662,$D$1422:$AY$1445,COLUMNS($D662:AX662),FALSE))</f>
        <v>1519.7385052814566</v>
      </c>
      <c r="AY662" s="308">
        <f>IF(AX662="Neg","Neg",AX662*VLOOKUP($D662,$D$1422:$AY$1445,COLUMNS($D662:AY662),FALSE))</f>
        <v>1574.1786119418373</v>
      </c>
      <c r="AZ662" s="308">
        <f>IF(AY662="Neg","Neg",AY662*VLOOKUP($D662,$D$1422:AZ$1445,COLUMNS($D662:AZ662),FALSE))</f>
        <v>1637.4522311760629</v>
      </c>
      <c r="BA662" s="308">
        <f>IF(AZ662="Neg","Neg",AZ662*VLOOKUP($D662,$D$1422:BA$1445,COLUMNS($D662:BA662),FALSE))</f>
        <v>1706.7056085092588</v>
      </c>
      <c r="BB662" s="308">
        <f>IF(BA662="Neg","Neg",BA662*VLOOKUP($D662,$D$1422:BB$1445,COLUMNS($D662:BB662),FALSE))</f>
        <v>1773.9284609378449</v>
      </c>
      <c r="BC662" s="308">
        <f>IF(BB662="Neg","Neg",BB662*VLOOKUP($D662,$D$1422:BC$1445,COLUMNS($D662:BC662),FALSE))</f>
        <v>1848.5830669279155</v>
      </c>
    </row>
    <row r="663" spans="1:55">
      <c r="A663" s="304"/>
      <c r="B663" s="305" t="s">
        <v>87</v>
      </c>
      <c r="C663" s="306" t="s">
        <v>682</v>
      </c>
      <c r="D663" s="305" t="s">
        <v>227</v>
      </c>
      <c r="E663" s="312"/>
      <c r="F663" s="312"/>
      <c r="G663" s="312"/>
      <c r="H663" s="312"/>
      <c r="I663" s="312"/>
      <c r="J663" s="312"/>
      <c r="K663" s="312"/>
      <c r="L663" s="312"/>
      <c r="M663" s="312"/>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17"/>
      <c r="AJ663" s="317"/>
      <c r="AK663" s="317"/>
      <c r="AL663" s="317"/>
      <c r="AM663" s="317"/>
      <c r="AN663" s="317"/>
      <c r="AO663" s="317"/>
      <c r="AP663" s="317"/>
      <c r="AQ663" s="307">
        <v>0</v>
      </c>
      <c r="AR663" s="307">
        <v>0</v>
      </c>
      <c r="AS663" s="307">
        <v>0</v>
      </c>
      <c r="AT663" s="307">
        <v>670</v>
      </c>
      <c r="AU663" s="308">
        <f>IF(AT663="Neg","Neg",AT663*VLOOKUP($D663,$D$1422:$AY$1445,COLUMNS($D663:AU663),FALSE))</f>
        <v>690.46772565889307</v>
      </c>
      <c r="AV663" s="308">
        <f>IF(AU663="Neg","Neg",AU663*VLOOKUP($D663,$D$1422:$AY$1445,COLUMNS($D663:AV663),FALSE))</f>
        <v>722.25404150522741</v>
      </c>
      <c r="AW663" s="308">
        <f>IF(AV663="Neg","Neg",AV663*VLOOKUP($D663,$D$1422:$AY$1445,COLUMNS($D663:AW663),FALSE))</f>
        <v>753.41234647927433</v>
      </c>
      <c r="AX663" s="308">
        <f>IF(AW663="Neg","Neg",AW663*VLOOKUP($D663,$D$1422:$AY$1445,COLUMNS($D663:AX663),FALSE))</f>
        <v>771.38242313528474</v>
      </c>
      <c r="AY663" s="308">
        <f>IF(AX663="Neg","Neg",AX663*VLOOKUP($D663,$D$1422:$AY$1445,COLUMNS($D663:AY663),FALSE))</f>
        <v>799.01490151593259</v>
      </c>
      <c r="AZ663" s="308">
        <f>IF(AY663="Neg","Neg",AY663*VLOOKUP($D663,$D$1422:AZ$1445,COLUMNS($D663:AZ663),FALSE))</f>
        <v>831.13105673330472</v>
      </c>
      <c r="BA663" s="308">
        <f>IF(AZ663="Neg","Neg",AZ663*VLOOKUP($D663,$D$1422:BA$1445,COLUMNS($D663:BA663),FALSE))</f>
        <v>866.28239219788134</v>
      </c>
      <c r="BB663" s="308">
        <f>IF(BA663="Neg","Neg",BA663*VLOOKUP($D663,$D$1422:BB$1445,COLUMNS($D663:BB663),FALSE))</f>
        <v>900.40308244572429</v>
      </c>
      <c r="BC663" s="308">
        <f>IF(BB663="Neg","Neg",BB663*VLOOKUP($D663,$D$1422:BC$1445,COLUMNS($D663:BC663),FALSE))</f>
        <v>938.29595063765407</v>
      </c>
    </row>
    <row r="664" spans="1:55">
      <c r="A664" s="304"/>
      <c r="B664" s="305" t="s">
        <v>87</v>
      </c>
      <c r="C664" s="306" t="s">
        <v>683</v>
      </c>
      <c r="D664" s="305" t="s">
        <v>228</v>
      </c>
      <c r="E664" s="312"/>
      <c r="F664" s="312"/>
      <c r="G664" s="312"/>
      <c r="H664" s="312"/>
      <c r="I664" s="312"/>
      <c r="J664" s="312"/>
      <c r="K664" s="312"/>
      <c r="L664" s="312"/>
      <c r="M664" s="312"/>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17"/>
      <c r="AJ664" s="317"/>
      <c r="AK664" s="317"/>
      <c r="AL664" s="317"/>
      <c r="AM664" s="317"/>
      <c r="AN664" s="317"/>
      <c r="AO664" s="317"/>
      <c r="AP664" s="317"/>
      <c r="AQ664" s="307">
        <v>0</v>
      </c>
      <c r="AR664" s="307">
        <v>0</v>
      </c>
      <c r="AS664" s="307">
        <v>0</v>
      </c>
      <c r="AT664" s="307">
        <v>-1610</v>
      </c>
      <c r="AU664" s="308">
        <f>IF(AT664="Neg","Neg",AT664*VLOOKUP($D664,$D$1422:$AY$1445,COLUMNS($D664:AU664),FALSE))</f>
        <v>-1659.1836392698774</v>
      </c>
      <c r="AV664" s="308">
        <f>IF(AU664="Neg","Neg",AU664*VLOOKUP($D664,$D$1422:$AY$1445,COLUMNS($D664:AV664),FALSE))</f>
        <v>-1735.5656818259943</v>
      </c>
      <c r="AW664" s="308">
        <f>IF(AV664="Neg","Neg",AV664*VLOOKUP($D664,$D$1422:$AY$1445,COLUMNS($D664:AW664),FALSE))</f>
        <v>-1810.438623629301</v>
      </c>
      <c r="AX664" s="308">
        <f>IF(AW664="Neg","Neg",AW664*VLOOKUP($D664,$D$1422:$AY$1445,COLUMNS($D664:AX664),FALSE))</f>
        <v>-1853.6204496235946</v>
      </c>
      <c r="AY664" s="308">
        <f>IF(AX664="Neg","Neg",AX664*VLOOKUP($D664,$D$1422:$AY$1445,COLUMNS($D664:AY664),FALSE))</f>
        <v>-1920.0208827472409</v>
      </c>
      <c r="AZ664" s="308">
        <f>IF(AY664="Neg","Neg",AY664*VLOOKUP($D664,$D$1422:AZ$1445,COLUMNS($D664:AZ664),FALSE))</f>
        <v>-1997.1955243889856</v>
      </c>
      <c r="BA664" s="308">
        <f>IF(AZ664="Neg","Neg",AZ664*VLOOKUP($D664,$D$1422:BA$1445,COLUMNS($D664:BA664),FALSE))</f>
        <v>-2081.6636588635652</v>
      </c>
      <c r="BB664" s="308">
        <f>IF(BA664="Neg","Neg",BA664*VLOOKUP($D664,$D$1422:BB$1445,COLUMNS($D664:BB664),FALSE))</f>
        <v>-2163.6551682650984</v>
      </c>
      <c r="BC664" s="308">
        <f>IF(BB664="Neg","Neg",BB664*VLOOKUP($D664,$D$1422:BC$1445,COLUMNS($D664:BC664),FALSE))</f>
        <v>-2254.7111649651088</v>
      </c>
    </row>
    <row r="665" spans="1:55">
      <c r="A665" s="304"/>
      <c r="B665" s="305" t="s">
        <v>87</v>
      </c>
      <c r="C665" s="306" t="s">
        <v>474</v>
      </c>
      <c r="D665" s="305" t="s">
        <v>228</v>
      </c>
      <c r="E665" s="312"/>
      <c r="F665" s="312"/>
      <c r="G665" s="312"/>
      <c r="H665" s="312"/>
      <c r="I665" s="312"/>
      <c r="J665" s="312"/>
      <c r="K665" s="312"/>
      <c r="L665" s="312"/>
      <c r="M665" s="312"/>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17"/>
      <c r="AJ665" s="317"/>
      <c r="AK665" s="317"/>
      <c r="AL665" s="317"/>
      <c r="AM665" s="317"/>
      <c r="AN665" s="317"/>
      <c r="AO665" s="317"/>
      <c r="AP665" s="317"/>
      <c r="AQ665" s="307">
        <v>0</v>
      </c>
      <c r="AR665" s="307">
        <v>0</v>
      </c>
      <c r="AS665" s="307">
        <v>0</v>
      </c>
      <c r="AT665" s="307">
        <v>2050</v>
      </c>
      <c r="AU665" s="308">
        <f>IF(AT665="Neg","Neg",AT665*VLOOKUP($D665,$D$1422:$AY$1445,COLUMNS($D665:AU665),FALSE))</f>
        <v>2112.6251307473594</v>
      </c>
      <c r="AV665" s="308">
        <f>IF(AU665="Neg","Neg",AU665*VLOOKUP($D665,$D$1422:$AY$1445,COLUMNS($D665:AV665),FALSE))</f>
        <v>2209.8817687846513</v>
      </c>
      <c r="AW665" s="308">
        <f>IF(AV665="Neg","Neg",AV665*VLOOKUP($D665,$D$1422:$AY$1445,COLUMNS($D665:AW665),FALSE))</f>
        <v>2305.2168810186754</v>
      </c>
      <c r="AX665" s="308">
        <f>IF(AW665="Neg","Neg",AW665*VLOOKUP($D665,$D$1422:$AY$1445,COLUMNS($D665:AX665),FALSE))</f>
        <v>2360.1999513840801</v>
      </c>
      <c r="AY665" s="308">
        <f>IF(AX665="Neg","Neg",AX665*VLOOKUP($D665,$D$1422:$AY$1445,COLUMNS($D665:AY665),FALSE))</f>
        <v>2444.7470867278535</v>
      </c>
      <c r="AZ665" s="308">
        <f>IF(AY665="Neg","Neg",AY665*VLOOKUP($D665,$D$1422:AZ$1445,COLUMNS($D665:AZ665),FALSE))</f>
        <v>2543.0129347810066</v>
      </c>
      <c r="BA665" s="308">
        <f>IF(AZ665="Neg","Neg",AZ665*VLOOKUP($D665,$D$1422:BA$1445,COLUMNS($D665:BA665),FALSE))</f>
        <v>2650.5655283666515</v>
      </c>
      <c r="BB665" s="308">
        <f>IF(BA665="Neg","Neg",BA665*VLOOKUP($D665,$D$1422:BB$1445,COLUMNS($D665:BB665),FALSE))</f>
        <v>2754.9646552443801</v>
      </c>
      <c r="BC665" s="308">
        <f>IF(BB665="Neg","Neg",BB665*VLOOKUP($D665,$D$1422:BC$1445,COLUMNS($D665:BC665),FALSE))</f>
        <v>2870.9055206077473</v>
      </c>
    </row>
    <row r="666" spans="1:55" ht="25.5">
      <c r="A666" s="304"/>
      <c r="B666" s="305" t="s">
        <v>87</v>
      </c>
      <c r="C666" s="306" t="s">
        <v>684</v>
      </c>
      <c r="D666" s="305" t="s">
        <v>228</v>
      </c>
      <c r="E666" s="312"/>
      <c r="F666" s="312"/>
      <c r="G666" s="312"/>
      <c r="H666" s="312"/>
      <c r="I666" s="312"/>
      <c r="J666" s="312"/>
      <c r="K666" s="312"/>
      <c r="L666" s="312"/>
      <c r="M666" s="312"/>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17"/>
      <c r="AJ666" s="317"/>
      <c r="AK666" s="317"/>
      <c r="AL666" s="317"/>
      <c r="AM666" s="317"/>
      <c r="AN666" s="317"/>
      <c r="AO666" s="317"/>
      <c r="AP666" s="317"/>
      <c r="AQ666" s="307">
        <v>0</v>
      </c>
      <c r="AR666" s="307">
        <v>0</v>
      </c>
      <c r="AS666" s="307">
        <v>0</v>
      </c>
      <c r="AT666" s="307">
        <v>440</v>
      </c>
      <c r="AU666" s="308">
        <f>IF(AT666="Neg","Neg",AT666*VLOOKUP($D666,$D$1422:$AY$1445,COLUMNS($D666:AU666),FALSE))</f>
        <v>453.44149147748197</v>
      </c>
      <c r="AV666" s="308">
        <f>IF(AU666="Neg","Neg",AU666*VLOOKUP($D666,$D$1422:$AY$1445,COLUMNS($D666:AV666),FALSE))</f>
        <v>474.3160869586568</v>
      </c>
      <c r="AW666" s="308">
        <f>IF(AV666="Neg","Neg",AV666*VLOOKUP($D666,$D$1422:$AY$1445,COLUMNS($D666:AW666),FALSE))</f>
        <v>494.77825738937418</v>
      </c>
      <c r="AX666" s="308">
        <f>IF(AW666="Neg","Neg",AW666*VLOOKUP($D666,$D$1422:$AY$1445,COLUMNS($D666:AX666),FALSE))</f>
        <v>506.57950176048547</v>
      </c>
      <c r="AY666" s="308">
        <f>IF(AX666="Neg","Neg",AX666*VLOOKUP($D666,$D$1422:$AY$1445,COLUMNS($D666:AY666),FALSE))</f>
        <v>524.72620398061235</v>
      </c>
      <c r="AZ666" s="308">
        <f>IF(AY666="Neg","Neg",AY666*VLOOKUP($D666,$D$1422:AZ$1445,COLUMNS($D666:AZ666),FALSE))</f>
        <v>545.81741039202086</v>
      </c>
      <c r="BA666" s="308">
        <f>IF(AZ666="Neg","Neg",AZ666*VLOOKUP($D666,$D$1422:BA$1445,COLUMNS($D666:BA666),FALSE))</f>
        <v>568.90186950308612</v>
      </c>
      <c r="BB666" s="308">
        <f>IF(BA666="Neg","Neg",BA666*VLOOKUP($D666,$D$1422:BB$1445,COLUMNS($D666:BB666),FALSE))</f>
        <v>591.30948697928147</v>
      </c>
      <c r="BC666" s="308">
        <f>IF(BB666="Neg","Neg",BB666*VLOOKUP($D666,$D$1422:BC$1445,COLUMNS($D666:BC666),FALSE))</f>
        <v>616.19435564263836</v>
      </c>
    </row>
    <row r="667" spans="1:55">
      <c r="A667" s="304"/>
      <c r="B667" s="305" t="s">
        <v>87</v>
      </c>
      <c r="C667" s="306" t="s">
        <v>950</v>
      </c>
      <c r="D667" s="305" t="s">
        <v>228</v>
      </c>
      <c r="E667" s="312"/>
      <c r="F667" s="312"/>
      <c r="G667" s="312"/>
      <c r="H667" s="312"/>
      <c r="I667" s="312"/>
      <c r="J667" s="312"/>
      <c r="K667" s="312"/>
      <c r="L667" s="312"/>
      <c r="M667" s="312"/>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17"/>
      <c r="AJ667" s="317"/>
      <c r="AK667" s="317"/>
      <c r="AL667" s="317"/>
      <c r="AM667" s="317"/>
      <c r="AN667" s="317"/>
      <c r="AO667" s="317"/>
      <c r="AP667" s="317"/>
      <c r="AQ667" s="307">
        <v>0</v>
      </c>
      <c r="AR667" s="307">
        <v>0</v>
      </c>
      <c r="AS667" s="307">
        <v>0</v>
      </c>
      <c r="AT667" s="307">
        <v>2650</v>
      </c>
      <c r="AU667" s="308">
        <f>IF(AT667="Neg","Neg",AT667*VLOOKUP($D667,$D$1422:$AY$1445,COLUMNS($D667:AU667),FALSE))</f>
        <v>2730.9544373075619</v>
      </c>
      <c r="AV667" s="308">
        <f>IF(AU667="Neg","Neg",AU667*VLOOKUP($D667,$D$1422:$AY$1445,COLUMNS($D667:AV667),FALSE))</f>
        <v>2856.676432819183</v>
      </c>
      <c r="AW667" s="308">
        <f>IF(AV667="Neg","Neg",AV667*VLOOKUP($D667,$D$1422:$AY$1445,COLUMNS($D667:AW667),FALSE))</f>
        <v>2979.9145047314582</v>
      </c>
      <c r="AX667" s="308">
        <f>IF(AW667="Neg","Neg",AW667*VLOOKUP($D667,$D$1422:$AY$1445,COLUMNS($D667:AX667),FALSE))</f>
        <v>3050.9901810574693</v>
      </c>
      <c r="AY667" s="308">
        <f>IF(AX667="Neg","Neg",AX667*VLOOKUP($D667,$D$1422:$AY$1445,COLUMNS($D667:AY667),FALSE))</f>
        <v>3160.2828194286881</v>
      </c>
      <c r="AZ667" s="308">
        <f>IF(AY667="Neg","Neg",AY667*VLOOKUP($D667,$D$1422:AZ$1445,COLUMNS($D667:AZ667),FALSE))</f>
        <v>3287.3094034973983</v>
      </c>
      <c r="BA667" s="308">
        <f>IF(AZ667="Neg","Neg",AZ667*VLOOKUP($D667,$D$1422:BA$1445,COLUMNS($D667:BA667),FALSE))</f>
        <v>3426.3408049617688</v>
      </c>
      <c r="BB667" s="308">
        <f>IF(BA667="Neg","Neg",BA667*VLOOKUP($D667,$D$1422:BB$1445,COLUMNS($D667:BB667),FALSE))</f>
        <v>3561.2957738524906</v>
      </c>
      <c r="BC667" s="308">
        <f>IF(BB667="Neg","Neg",BB667*VLOOKUP($D667,$D$1422:BC$1445,COLUMNS($D667:BC667),FALSE))</f>
        <v>3711.1705510295265</v>
      </c>
    </row>
    <row r="668" spans="1:55">
      <c r="A668" s="304"/>
      <c r="B668" s="305" t="s">
        <v>87</v>
      </c>
      <c r="C668" s="306" t="s">
        <v>685</v>
      </c>
      <c r="D668" s="305" t="s">
        <v>228</v>
      </c>
      <c r="E668" s="312"/>
      <c r="F668" s="312"/>
      <c r="G668" s="312"/>
      <c r="H668" s="312"/>
      <c r="I668" s="312"/>
      <c r="J668" s="312"/>
      <c r="K668" s="312"/>
      <c r="L668" s="312"/>
      <c r="M668" s="312"/>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17"/>
      <c r="AJ668" s="317"/>
      <c r="AK668" s="317"/>
      <c r="AL668" s="317"/>
      <c r="AM668" s="317"/>
      <c r="AN668" s="317"/>
      <c r="AO668" s="317"/>
      <c r="AP668" s="317"/>
      <c r="AQ668" s="307">
        <v>0</v>
      </c>
      <c r="AR668" s="307">
        <v>0</v>
      </c>
      <c r="AS668" s="307">
        <v>0</v>
      </c>
      <c r="AT668" s="307">
        <v>170</v>
      </c>
      <c r="AU668" s="308">
        <f>IF(AT668="Neg","Neg",AT668*VLOOKUP($D668,$D$1422:$AY$1445,COLUMNS($D668:AU668),FALSE))</f>
        <v>175.19330352539077</v>
      </c>
      <c r="AV668" s="308">
        <f>IF(AU668="Neg","Neg",AU668*VLOOKUP($D668,$D$1422:$AY$1445,COLUMNS($D668:AV668),FALSE))</f>
        <v>183.2584881431174</v>
      </c>
      <c r="AW668" s="308">
        <f>IF(AV668="Neg","Neg",AV668*VLOOKUP($D668,$D$1422:$AY$1445,COLUMNS($D668:AW668),FALSE))</f>
        <v>191.16432671862185</v>
      </c>
      <c r="AX668" s="308">
        <f>IF(AW668="Neg","Neg",AW668*VLOOKUP($D668,$D$1422:$AY$1445,COLUMNS($D668:AX668),FALSE))</f>
        <v>195.7238984074603</v>
      </c>
      <c r="AY668" s="308">
        <f>IF(AX668="Neg","Neg",AX668*VLOOKUP($D668,$D$1422:$AY$1445,COLUMNS($D668:AY668),FALSE))</f>
        <v>202.73512426523661</v>
      </c>
      <c r="AZ668" s="308">
        <f>IF(AY668="Neg","Neg",AY668*VLOOKUP($D668,$D$1422:AZ$1445,COLUMNS($D668:AZ668),FALSE))</f>
        <v>210.88399946964444</v>
      </c>
      <c r="BA668" s="308">
        <f>IF(AZ668="Neg","Neg",AZ668*VLOOKUP($D668,$D$1422:BA$1445,COLUMNS($D668:BA668),FALSE))</f>
        <v>219.80299503528329</v>
      </c>
      <c r="BB668" s="308">
        <f>IF(BA668="Neg","Neg",BA668*VLOOKUP($D668,$D$1422:BB$1445,COLUMNS($D668:BB668),FALSE))</f>
        <v>228.46048360563148</v>
      </c>
      <c r="BC668" s="308">
        <f>IF(BB668="Neg","Neg",BB668*VLOOKUP($D668,$D$1422:BC$1445,COLUMNS($D668:BC668),FALSE))</f>
        <v>238.07509195283754</v>
      </c>
    </row>
    <row r="669" spans="1:55">
      <c r="A669" s="304"/>
      <c r="B669" s="305" t="s">
        <v>87</v>
      </c>
      <c r="C669" s="306" t="s">
        <v>686</v>
      </c>
      <c r="D669" s="305" t="s">
        <v>228</v>
      </c>
      <c r="E669" s="312"/>
      <c r="F669" s="312"/>
      <c r="G669" s="312"/>
      <c r="H669" s="312"/>
      <c r="I669" s="312"/>
      <c r="J669" s="312"/>
      <c r="K669" s="312"/>
      <c r="L669" s="312"/>
      <c r="M669" s="312"/>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17"/>
      <c r="AJ669" s="317"/>
      <c r="AK669" s="317"/>
      <c r="AL669" s="317"/>
      <c r="AM669" s="317"/>
      <c r="AN669" s="317"/>
      <c r="AO669" s="317"/>
      <c r="AP669" s="317"/>
      <c r="AQ669" s="307">
        <v>0</v>
      </c>
      <c r="AR669" s="307">
        <v>0</v>
      </c>
      <c r="AS669" s="307">
        <v>0</v>
      </c>
      <c r="AT669" s="307">
        <v>80</v>
      </c>
      <c r="AU669" s="308">
        <f>IF(AT669="Neg","Neg",AT669*VLOOKUP($D669,$D$1422:$AY$1445,COLUMNS($D669:AU669),FALSE))</f>
        <v>82.44390754136036</v>
      </c>
      <c r="AV669" s="308">
        <f>IF(AU669="Neg","Neg",AU669*VLOOKUP($D669,$D$1422:$AY$1445,COLUMNS($D669:AV669),FALSE))</f>
        <v>86.239288537937597</v>
      </c>
      <c r="AW669" s="308">
        <f>IF(AV669="Neg","Neg",AV669*VLOOKUP($D669,$D$1422:$AY$1445,COLUMNS($D669:AW669),FALSE))</f>
        <v>89.95968316170439</v>
      </c>
      <c r="AX669" s="308">
        <f>IF(AW669="Neg","Neg",AW669*VLOOKUP($D669,$D$1422:$AY$1445,COLUMNS($D669:AX669),FALSE))</f>
        <v>92.105363956451896</v>
      </c>
      <c r="AY669" s="308">
        <f>IF(AX669="Neg","Neg",AX669*VLOOKUP($D669,$D$1422:$AY$1445,COLUMNS($D669:AY669),FALSE))</f>
        <v>95.404764360111344</v>
      </c>
      <c r="AZ669" s="308">
        <f>IF(AY669="Neg","Neg",AY669*VLOOKUP($D669,$D$1422:AZ$1445,COLUMNS($D669:AZ669),FALSE))</f>
        <v>99.239529162185619</v>
      </c>
      <c r="BA669" s="308">
        <f>IF(AZ669="Neg","Neg",AZ669*VLOOKUP($D669,$D$1422:BA$1445,COLUMNS($D669:BA669),FALSE))</f>
        <v>103.43670354601566</v>
      </c>
      <c r="BB669" s="308">
        <f>IF(BA669="Neg","Neg",BA669*VLOOKUP($D669,$D$1422:BB$1445,COLUMNS($D669:BB669),FALSE))</f>
        <v>107.51081581441483</v>
      </c>
      <c r="BC669" s="308">
        <f>IF(BB669="Neg","Neg",BB669*VLOOKUP($D669,$D$1422:BC$1445,COLUMNS($D669:BC669),FALSE))</f>
        <v>112.03533738957063</v>
      </c>
    </row>
    <row r="670" spans="1:55">
      <c r="A670" s="304"/>
      <c r="B670" s="305" t="s">
        <v>87</v>
      </c>
      <c r="C670" s="306" t="s">
        <v>687</v>
      </c>
      <c r="D670" s="305" t="s">
        <v>791</v>
      </c>
      <c r="E670" s="312"/>
      <c r="F670" s="312"/>
      <c r="G670" s="312"/>
      <c r="H670" s="312"/>
      <c r="I670" s="312"/>
      <c r="J670" s="312"/>
      <c r="K670" s="312"/>
      <c r="L670" s="312"/>
      <c r="M670" s="312"/>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17"/>
      <c r="AJ670" s="317"/>
      <c r="AK670" s="317"/>
      <c r="AL670" s="317"/>
      <c r="AM670" s="317"/>
      <c r="AN670" s="317"/>
      <c r="AO670" s="317"/>
      <c r="AP670" s="317"/>
      <c r="AQ670" s="307">
        <v>0</v>
      </c>
      <c r="AR670" s="307">
        <v>75</v>
      </c>
      <c r="AS670" s="307">
        <v>25</v>
      </c>
      <c r="AT670" s="307">
        <v>-275</v>
      </c>
      <c r="AU670" s="308">
        <f>IF(AT670="Neg","Neg",AT670*VLOOKUP($D670,$D$1422:$AY$1445,COLUMNS($D670:AU670),FALSE))</f>
        <v>-283.40093217342627</v>
      </c>
      <c r="AV670" s="308">
        <f>IF(AU670="Neg","Neg",AU670*VLOOKUP($D670,$D$1422:$AY$1445,COLUMNS($D670:AV670),FALSE))</f>
        <v>-296.44755434916055</v>
      </c>
      <c r="AW670" s="308">
        <f>IF(AV670="Neg","Neg",AV670*VLOOKUP($D670,$D$1422:$AY$1445,COLUMNS($D670:AW670),FALSE))</f>
        <v>-309.23641086835892</v>
      </c>
      <c r="AX670" s="308">
        <f>IF(AW670="Neg","Neg",AW670*VLOOKUP($D670,$D$1422:$AY$1445,COLUMNS($D670:AX670),FALSE))</f>
        <v>-316.61218860030345</v>
      </c>
      <c r="AY670" s="308">
        <f>IF(AX670="Neg","Neg",AX670*VLOOKUP($D670,$D$1422:$AY$1445,COLUMNS($D670:AY670),FALSE))</f>
        <v>-327.95387748788278</v>
      </c>
      <c r="AZ670" s="308">
        <f>IF(AY670="Neg","Neg",AY670*VLOOKUP($D670,$D$1422:AZ$1445,COLUMNS($D670:AZ670),FALSE))</f>
        <v>-341.13588149501311</v>
      </c>
      <c r="BA670" s="308">
        <f>IF(AZ670="Neg","Neg",AZ670*VLOOKUP($D670,$D$1422:BA$1445,COLUMNS($D670:BA670),FALSE))</f>
        <v>-355.56366843942891</v>
      </c>
      <c r="BB670" s="308">
        <f>IF(BA670="Neg","Neg",BA670*VLOOKUP($D670,$D$1422:BB$1445,COLUMNS($D670:BB670),FALSE))</f>
        <v>-369.56842936205101</v>
      </c>
      <c r="BC670" s="308">
        <f>IF(BB670="Neg","Neg",BB670*VLOOKUP($D670,$D$1422:BC$1445,COLUMNS($D670:BC670),FALSE))</f>
        <v>-385.12147227664906</v>
      </c>
    </row>
    <row r="671" spans="1:55">
      <c r="A671" s="304"/>
      <c r="B671" s="305" t="s">
        <v>87</v>
      </c>
      <c r="C671" s="306" t="s">
        <v>688</v>
      </c>
      <c r="D671" s="305" t="s">
        <v>791</v>
      </c>
      <c r="E671" s="312"/>
      <c r="F671" s="312"/>
      <c r="G671" s="312"/>
      <c r="H671" s="312"/>
      <c r="I671" s="312"/>
      <c r="J671" s="312"/>
      <c r="K671" s="312"/>
      <c r="L671" s="312"/>
      <c r="M671" s="312"/>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17"/>
      <c r="AJ671" s="317"/>
      <c r="AK671" s="317"/>
      <c r="AL671" s="317"/>
      <c r="AM671" s="317"/>
      <c r="AN671" s="317"/>
      <c r="AO671" s="317"/>
      <c r="AP671" s="317"/>
      <c r="AQ671" s="307">
        <v>-10</v>
      </c>
      <c r="AR671" s="307">
        <v>-175</v>
      </c>
      <c r="AS671" s="307">
        <v>-20</v>
      </c>
      <c r="AT671" s="307">
        <v>15</v>
      </c>
      <c r="AU671" s="308">
        <f>IF(AT671="Neg","Neg",AT671*VLOOKUP($D671,$D$1422:$AY$1445,COLUMNS($D671:AU671),FALSE))</f>
        <v>15.458232664005068</v>
      </c>
      <c r="AV671" s="308">
        <f>IF(AU671="Neg","Neg",AU671*VLOOKUP($D671,$D$1422:$AY$1445,COLUMNS($D671:AV671),FALSE))</f>
        <v>16.169866600863301</v>
      </c>
      <c r="AW671" s="308">
        <f>IF(AV671="Neg","Neg",AV671*VLOOKUP($D671,$D$1422:$AY$1445,COLUMNS($D671:AW671),FALSE))</f>
        <v>16.867440592819577</v>
      </c>
      <c r="AX671" s="308">
        <f>IF(AW671="Neg","Neg",AW671*VLOOKUP($D671,$D$1422:$AY$1445,COLUMNS($D671:AX671),FALSE))</f>
        <v>17.269755741834736</v>
      </c>
      <c r="AY671" s="308">
        <f>IF(AX671="Neg","Neg",AX671*VLOOKUP($D671,$D$1422:$AY$1445,COLUMNS($D671:AY671),FALSE))</f>
        <v>17.88839331752088</v>
      </c>
      <c r="AZ671" s="308">
        <f>IF(AY671="Neg","Neg",AY671*VLOOKUP($D671,$D$1422:AZ$1445,COLUMNS($D671:AZ671),FALSE))</f>
        <v>18.607411717909805</v>
      </c>
      <c r="BA671" s="308">
        <f>IF(AZ671="Neg","Neg",AZ671*VLOOKUP($D671,$D$1422:BA$1445,COLUMNS($D671:BA671),FALSE))</f>
        <v>19.39438191487794</v>
      </c>
      <c r="BB671" s="308">
        <f>IF(BA671="Neg","Neg",BA671*VLOOKUP($D671,$D$1422:BB$1445,COLUMNS($D671:BB671),FALSE))</f>
        <v>20.158277965202782</v>
      </c>
      <c r="BC671" s="308">
        <f>IF(BB671="Neg","Neg",BB671*VLOOKUP($D671,$D$1422:BC$1445,COLUMNS($D671:BC671),FALSE))</f>
        <v>21.006625760544495</v>
      </c>
    </row>
    <row r="672" spans="1:55">
      <c r="A672" s="304"/>
      <c r="B672" s="305" t="s">
        <v>87</v>
      </c>
      <c r="C672" s="306" t="s">
        <v>689</v>
      </c>
      <c r="D672" s="305" t="s">
        <v>791</v>
      </c>
      <c r="E672" s="312"/>
      <c r="F672" s="312"/>
      <c r="G672" s="312"/>
      <c r="H672" s="312"/>
      <c r="I672" s="312"/>
      <c r="J672" s="312"/>
      <c r="K672" s="312"/>
      <c r="L672" s="312"/>
      <c r="M672" s="312"/>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17"/>
      <c r="AJ672" s="317"/>
      <c r="AK672" s="317"/>
      <c r="AL672" s="317"/>
      <c r="AM672" s="317"/>
      <c r="AN672" s="317"/>
      <c r="AO672" s="317"/>
      <c r="AP672" s="317"/>
      <c r="AQ672" s="307">
        <v>0</v>
      </c>
      <c r="AR672" s="307">
        <v>-20</v>
      </c>
      <c r="AS672" s="307">
        <v>-460</v>
      </c>
      <c r="AT672" s="307">
        <v>-130</v>
      </c>
      <c r="AU672" s="308">
        <f>IF(AT672="Neg","Neg",AT672*VLOOKUP($D672,$D$1422:$AY$1445,COLUMNS($D672:AU672),FALSE))</f>
        <v>-133.97134975471059</v>
      </c>
      <c r="AV672" s="308">
        <f>IF(AU672="Neg","Neg",AU672*VLOOKUP($D672,$D$1422:$AY$1445,COLUMNS($D672:AV672),FALSE))</f>
        <v>-140.13884387414859</v>
      </c>
      <c r="AW672" s="308">
        <f>IF(AV672="Neg","Neg",AV672*VLOOKUP($D672,$D$1422:$AY$1445,COLUMNS($D672:AW672),FALSE))</f>
        <v>-146.18448513776963</v>
      </c>
      <c r="AX672" s="308">
        <f>IF(AW672="Neg","Neg",AW672*VLOOKUP($D672,$D$1422:$AY$1445,COLUMNS($D672:AX672),FALSE))</f>
        <v>-149.67121642923433</v>
      </c>
      <c r="AY672" s="308">
        <f>IF(AX672="Neg","Neg",AX672*VLOOKUP($D672,$D$1422:$AY$1445,COLUMNS($D672:AY672),FALSE))</f>
        <v>-155.03274208518093</v>
      </c>
      <c r="AZ672" s="308">
        <f>IF(AY672="Neg","Neg",AY672*VLOOKUP($D672,$D$1422:AZ$1445,COLUMNS($D672:AZ672),FALSE))</f>
        <v>-161.26423488855164</v>
      </c>
      <c r="BA672" s="308">
        <f>IF(AZ672="Neg","Neg",AZ672*VLOOKUP($D672,$D$1422:BA$1445,COLUMNS($D672:BA672),FALSE))</f>
        <v>-168.08464326227548</v>
      </c>
      <c r="BB672" s="308">
        <f>IF(BA672="Neg","Neg",BA672*VLOOKUP($D672,$D$1422:BB$1445,COLUMNS($D672:BB672),FALSE))</f>
        <v>-174.70507569842411</v>
      </c>
      <c r="BC672" s="308">
        <f>IF(BB672="Neg","Neg",BB672*VLOOKUP($D672,$D$1422:BC$1445,COLUMNS($D672:BC672),FALSE))</f>
        <v>-182.05742325805227</v>
      </c>
    </row>
    <row r="673" spans="1:55">
      <c r="A673" s="304"/>
      <c r="B673" s="305" t="s">
        <v>87</v>
      </c>
      <c r="C673" s="306" t="s">
        <v>690</v>
      </c>
      <c r="D673" s="305" t="s">
        <v>382</v>
      </c>
      <c r="E673" s="312"/>
      <c r="F673" s="312"/>
      <c r="G673" s="312"/>
      <c r="H673" s="312"/>
      <c r="I673" s="312"/>
      <c r="J673" s="312"/>
      <c r="K673" s="312"/>
      <c r="L673" s="312"/>
      <c r="M673" s="312"/>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17"/>
      <c r="AJ673" s="317"/>
      <c r="AK673" s="317"/>
      <c r="AL673" s="317"/>
      <c r="AM673" s="317"/>
      <c r="AN673" s="317"/>
      <c r="AO673" s="317"/>
      <c r="AP673" s="317"/>
      <c r="AQ673" s="307">
        <v>0</v>
      </c>
      <c r="AR673" s="307">
        <v>-185</v>
      </c>
      <c r="AS673" s="307">
        <v>10</v>
      </c>
      <c r="AT673" s="307">
        <v>0</v>
      </c>
      <c r="AU673" s="308">
        <f>IF(AT673="Neg","Neg",AT673*VLOOKUP($D673,$D$1422:$AY$1445,COLUMNS($D673:AU673),FALSE))</f>
        <v>0</v>
      </c>
      <c r="AV673" s="308">
        <f>IF(AU673="Neg","Neg",AU673*VLOOKUP($D673,$D$1422:$AY$1445,COLUMNS($D673:AV673),FALSE))</f>
        <v>0</v>
      </c>
      <c r="AW673" s="308">
        <f>IF(AV673="Neg","Neg",AV673*VLOOKUP($D673,$D$1422:$AY$1445,COLUMNS($D673:AW673),FALSE))</f>
        <v>0</v>
      </c>
      <c r="AX673" s="308">
        <f>IF(AW673="Neg","Neg",AW673*VLOOKUP($D673,$D$1422:$AY$1445,COLUMNS($D673:AX673),FALSE))</f>
        <v>0</v>
      </c>
      <c r="AY673" s="308">
        <f>IF(AX673="Neg","Neg",AX673*VLOOKUP($D673,$D$1422:$AY$1445,COLUMNS($D673:AY673),FALSE))</f>
        <v>0</v>
      </c>
      <c r="AZ673" s="308">
        <f>IF(AY673="Neg","Neg",AY673*VLOOKUP($D673,$D$1422:AZ$1445,COLUMNS($D673:AZ673),FALSE))</f>
        <v>0</v>
      </c>
      <c r="BA673" s="308">
        <f>IF(AZ673="Neg","Neg",AZ673*VLOOKUP($D673,$D$1422:BA$1445,COLUMNS($D673:BA673),FALSE))</f>
        <v>0</v>
      </c>
      <c r="BB673" s="308">
        <f>IF(BA673="Neg","Neg",BA673*VLOOKUP($D673,$D$1422:BB$1445,COLUMNS($D673:BB673),FALSE))</f>
        <v>0</v>
      </c>
      <c r="BC673" s="308">
        <f>IF(BB673="Neg","Neg",BB673*VLOOKUP($D673,$D$1422:BC$1445,COLUMNS($D673:BC673),FALSE))</f>
        <v>0</v>
      </c>
    </row>
    <row r="674" spans="1:55">
      <c r="A674" s="304"/>
      <c r="B674" s="305" t="s">
        <v>87</v>
      </c>
      <c r="C674" s="306" t="s">
        <v>691</v>
      </c>
      <c r="D674" s="305" t="s">
        <v>382</v>
      </c>
      <c r="E674" s="312"/>
      <c r="F674" s="312"/>
      <c r="G674" s="312"/>
      <c r="H674" s="312"/>
      <c r="I674" s="312"/>
      <c r="J674" s="312"/>
      <c r="K674" s="312"/>
      <c r="L674" s="312"/>
      <c r="M674" s="312"/>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17"/>
      <c r="AJ674" s="317"/>
      <c r="AK674" s="317"/>
      <c r="AL674" s="317"/>
      <c r="AM674" s="317"/>
      <c r="AN674" s="317"/>
      <c r="AO674" s="317"/>
      <c r="AP674" s="317"/>
      <c r="AQ674" s="307">
        <v>-80</v>
      </c>
      <c r="AR674" s="307">
        <v>-55</v>
      </c>
      <c r="AS674" s="307">
        <v>25</v>
      </c>
      <c r="AT674" s="307">
        <v>20</v>
      </c>
      <c r="AU674" s="308">
        <f>IF(AT674="Neg","Neg",AT674*VLOOKUP($D674,$D$1422:$AY$1445,COLUMNS($D674:AU674),FALSE))</f>
        <v>20.61097688534009</v>
      </c>
      <c r="AV674" s="308">
        <f>IF(AU674="Neg","Neg",AU674*VLOOKUP($D674,$D$1422:$AY$1445,COLUMNS($D674:AV674),FALSE))</f>
        <v>21.559822134484399</v>
      </c>
      <c r="AW674" s="308">
        <f>IF(AV674="Neg","Neg",AV674*VLOOKUP($D674,$D$1422:$AY$1445,COLUMNS($D674:AW674),FALSE))</f>
        <v>22.489920790426098</v>
      </c>
      <c r="AX674" s="308">
        <f>IF(AW674="Neg","Neg",AW674*VLOOKUP($D674,$D$1422:$AY$1445,COLUMNS($D674:AX674),FALSE))</f>
        <v>23.026340989112974</v>
      </c>
      <c r="AY674" s="308">
        <f>IF(AX674="Neg","Neg",AX674*VLOOKUP($D674,$D$1422:$AY$1445,COLUMNS($D674:AY674),FALSE))</f>
        <v>23.851191090027836</v>
      </c>
      <c r="AZ674" s="308">
        <f>IF(AY674="Neg","Neg",AY674*VLOOKUP($D674,$D$1422:AZ$1445,COLUMNS($D674:AZ674),FALSE))</f>
        <v>24.809882290546405</v>
      </c>
      <c r="BA674" s="308">
        <f>IF(AZ674="Neg","Neg",AZ674*VLOOKUP($D674,$D$1422:BA$1445,COLUMNS($D674:BA674),FALSE))</f>
        <v>25.859175886503916</v>
      </c>
      <c r="BB674" s="308">
        <f>IF(BA674="Neg","Neg",BA674*VLOOKUP($D674,$D$1422:BB$1445,COLUMNS($D674:BB674),FALSE))</f>
        <v>26.877703953603707</v>
      </c>
      <c r="BC674" s="308">
        <f>IF(BB674="Neg","Neg",BB674*VLOOKUP($D674,$D$1422:BC$1445,COLUMNS($D674:BC674),FALSE))</f>
        <v>28.008834347392657</v>
      </c>
    </row>
    <row r="675" spans="1:55">
      <c r="A675" s="304"/>
      <c r="B675" s="305" t="s">
        <v>87</v>
      </c>
      <c r="C675" s="306" t="s">
        <v>692</v>
      </c>
      <c r="D675" s="305" t="s">
        <v>227</v>
      </c>
      <c r="E675" s="312"/>
      <c r="F675" s="312"/>
      <c r="G675" s="312"/>
      <c r="H675" s="312"/>
      <c r="I675" s="312"/>
      <c r="J675" s="312"/>
      <c r="K675" s="312"/>
      <c r="L675" s="312"/>
      <c r="M675" s="312"/>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17"/>
      <c r="AJ675" s="317"/>
      <c r="AK675" s="317"/>
      <c r="AL675" s="317"/>
      <c r="AM675" s="317"/>
      <c r="AN675" s="317"/>
      <c r="AO675" s="317"/>
      <c r="AP675" s="317"/>
      <c r="AQ675" s="307">
        <v>0</v>
      </c>
      <c r="AR675" s="307">
        <v>-25</v>
      </c>
      <c r="AS675" s="307">
        <v>-260</v>
      </c>
      <c r="AT675" s="307">
        <v>-200</v>
      </c>
      <c r="AU675" s="308">
        <f>IF(AT675="Neg","Neg",AT675*VLOOKUP($D675,$D$1422:$AY$1445,COLUMNS($D675:AU675),FALSE))</f>
        <v>-206.10976885340091</v>
      </c>
      <c r="AV675" s="308">
        <f>IF(AU675="Neg","Neg",AU675*VLOOKUP($D675,$D$1422:$AY$1445,COLUMNS($D675:AV675),FALSE))</f>
        <v>-215.59822134484401</v>
      </c>
      <c r="AW675" s="308">
        <f>IF(AV675="Neg","Neg",AV675*VLOOKUP($D675,$D$1422:$AY$1445,COLUMNS($D675:AW675),FALSE))</f>
        <v>-224.899207904261</v>
      </c>
      <c r="AX675" s="308">
        <f>IF(AW675="Neg","Neg",AW675*VLOOKUP($D675,$D$1422:$AY$1445,COLUMNS($D675:AX675),FALSE))</f>
        <v>-230.26340989112978</v>
      </c>
      <c r="AY675" s="308">
        <f>IF(AX675="Neg","Neg",AX675*VLOOKUP($D675,$D$1422:$AY$1445,COLUMNS($D675:AY675),FALSE))</f>
        <v>-238.51191090027839</v>
      </c>
      <c r="AZ675" s="308">
        <f>IF(AY675="Neg","Neg",AY675*VLOOKUP($D675,$D$1422:AZ$1445,COLUMNS($D675:AZ675),FALSE))</f>
        <v>-248.09882290546409</v>
      </c>
      <c r="BA675" s="308">
        <f>IF(AZ675="Neg","Neg",AZ675*VLOOKUP($D675,$D$1422:BA$1445,COLUMNS($D675:BA675),FALSE))</f>
        <v>-258.5917588650392</v>
      </c>
      <c r="BB675" s="308">
        <f>IF(BA675="Neg","Neg",BA675*VLOOKUP($D675,$D$1422:BB$1445,COLUMNS($D675:BB675),FALSE))</f>
        <v>-268.77703953603708</v>
      </c>
      <c r="BC675" s="308">
        <f>IF(BB675="Neg","Neg",BB675*VLOOKUP($D675,$D$1422:BC$1445,COLUMNS($D675:BC675),FALSE))</f>
        <v>-280.08834347392656</v>
      </c>
    </row>
    <row r="676" spans="1:55">
      <c r="A676" s="304"/>
      <c r="B676" s="305" t="s">
        <v>87</v>
      </c>
      <c r="C676" s="306" t="s">
        <v>693</v>
      </c>
      <c r="D676" s="305" t="s">
        <v>227</v>
      </c>
      <c r="E676" s="312"/>
      <c r="F676" s="312"/>
      <c r="G676" s="312"/>
      <c r="H676" s="312"/>
      <c r="I676" s="312"/>
      <c r="J676" s="312"/>
      <c r="K676" s="312"/>
      <c r="L676" s="312"/>
      <c r="M676" s="312"/>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17"/>
      <c r="AJ676" s="317"/>
      <c r="AK676" s="317"/>
      <c r="AL676" s="317"/>
      <c r="AM676" s="317"/>
      <c r="AN676" s="317"/>
      <c r="AO676" s="317"/>
      <c r="AP676" s="317"/>
      <c r="AQ676" s="307">
        <v>25</v>
      </c>
      <c r="AR676" s="307">
        <v>100</v>
      </c>
      <c r="AS676" s="307">
        <v>200</v>
      </c>
      <c r="AT676" s="307">
        <v>400</v>
      </c>
      <c r="AU676" s="308">
        <f>IF(AT676="Neg","Neg",AT676*VLOOKUP($D676,$D$1422:$AY$1445,COLUMNS($D676:AU676),FALSE))</f>
        <v>412.21953770680182</v>
      </c>
      <c r="AV676" s="308">
        <f>IF(AU676="Neg","Neg",AU676*VLOOKUP($D676,$D$1422:$AY$1445,COLUMNS($D676:AV676),FALSE))</f>
        <v>431.19644268968801</v>
      </c>
      <c r="AW676" s="308">
        <f>IF(AV676="Neg","Neg",AV676*VLOOKUP($D676,$D$1422:$AY$1445,COLUMNS($D676:AW676),FALSE))</f>
        <v>449.79841580852201</v>
      </c>
      <c r="AX676" s="308">
        <f>IF(AW676="Neg","Neg",AW676*VLOOKUP($D676,$D$1422:$AY$1445,COLUMNS($D676:AX676),FALSE))</f>
        <v>460.52681978225957</v>
      </c>
      <c r="AY676" s="308">
        <f>IF(AX676="Neg","Neg",AX676*VLOOKUP($D676,$D$1422:$AY$1445,COLUMNS($D676:AY676),FALSE))</f>
        <v>477.02382180055679</v>
      </c>
      <c r="AZ676" s="308">
        <f>IF(AY676="Neg","Neg",AY676*VLOOKUP($D676,$D$1422:AZ$1445,COLUMNS($D676:AZ676),FALSE))</f>
        <v>496.19764581092818</v>
      </c>
      <c r="BA676" s="308">
        <f>IF(AZ676="Neg","Neg",AZ676*VLOOKUP($D676,$D$1422:BA$1445,COLUMNS($D676:BA676),FALSE))</f>
        <v>517.18351773007839</v>
      </c>
      <c r="BB676" s="308">
        <f>IF(BA676="Neg","Neg",BA676*VLOOKUP($D676,$D$1422:BB$1445,COLUMNS($D676:BB676),FALSE))</f>
        <v>537.55407907207416</v>
      </c>
      <c r="BC676" s="308">
        <f>IF(BB676="Neg","Neg",BB676*VLOOKUP($D676,$D$1422:BC$1445,COLUMNS($D676:BC676),FALSE))</f>
        <v>560.17668694785311</v>
      </c>
    </row>
    <row r="677" spans="1:55">
      <c r="A677" s="304"/>
      <c r="B677" s="305" t="s">
        <v>87</v>
      </c>
      <c r="C677" s="306" t="s">
        <v>230</v>
      </c>
      <c r="D677" s="305" t="s">
        <v>230</v>
      </c>
      <c r="E677" s="312"/>
      <c r="F677" s="312"/>
      <c r="G677" s="312"/>
      <c r="H677" s="312"/>
      <c r="I677" s="312"/>
      <c r="J677" s="312"/>
      <c r="K677" s="312"/>
      <c r="L677" s="312"/>
      <c r="M677" s="312"/>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17"/>
      <c r="AJ677" s="317"/>
      <c r="AK677" s="317"/>
      <c r="AL677" s="317"/>
      <c r="AM677" s="317"/>
      <c r="AN677" s="317"/>
      <c r="AO677" s="317"/>
      <c r="AP677" s="317"/>
      <c r="AQ677" s="307">
        <v>0</v>
      </c>
      <c r="AR677" s="307">
        <v>-60</v>
      </c>
      <c r="AS677" s="307">
        <v>-160</v>
      </c>
      <c r="AT677" s="307">
        <v>-50</v>
      </c>
      <c r="AU677" s="308">
        <f>IF(AT677="Neg","Neg",AT677*VLOOKUP($D677,$D$1422:$AY$1445,COLUMNS($D677:AU677),FALSE))</f>
        <v>-51.527442213350227</v>
      </c>
      <c r="AV677" s="308">
        <f>IF(AU677="Neg","Neg",AU677*VLOOKUP($D677,$D$1422:$AY$1445,COLUMNS($D677:AV677),FALSE))</f>
        <v>-53.899555336211002</v>
      </c>
      <c r="AW677" s="308">
        <f>IF(AV677="Neg","Neg",AV677*VLOOKUP($D677,$D$1422:$AY$1445,COLUMNS($D677:AW677),FALSE))</f>
        <v>-56.224801976065251</v>
      </c>
      <c r="AX677" s="308">
        <f>IF(AW677="Neg","Neg",AW677*VLOOKUP($D677,$D$1422:$AY$1445,COLUMNS($D677:AX677),FALSE))</f>
        <v>-57.565852472782446</v>
      </c>
      <c r="AY677" s="308">
        <f>IF(AX677="Neg","Neg",AX677*VLOOKUP($D677,$D$1422:$AY$1445,COLUMNS($D677:AY677),FALSE))</f>
        <v>-59.627977725069599</v>
      </c>
      <c r="AZ677" s="308">
        <f>IF(AY677="Neg","Neg",AY677*VLOOKUP($D677,$D$1422:AZ$1445,COLUMNS($D677:AZ677),FALSE))</f>
        <v>-62.024705726366022</v>
      </c>
      <c r="BA677" s="308">
        <f>IF(AZ677="Neg","Neg",AZ677*VLOOKUP($D677,$D$1422:BA$1445,COLUMNS($D677:BA677),FALSE))</f>
        <v>-64.647939716259799</v>
      </c>
      <c r="BB677" s="308">
        <f>IF(BA677="Neg","Neg",BA677*VLOOKUP($D677,$D$1422:BB$1445,COLUMNS($D677:BB677),FALSE))</f>
        <v>-67.19425988400927</v>
      </c>
      <c r="BC677" s="308">
        <f>IF(BB677="Neg","Neg",BB677*VLOOKUP($D677,$D$1422:BC$1445,COLUMNS($D677:BC677),FALSE))</f>
        <v>-70.022085868481639</v>
      </c>
    </row>
    <row r="678" spans="1:55">
      <c r="A678" s="304"/>
      <c r="B678" s="305" t="s">
        <v>87</v>
      </c>
      <c r="C678" s="306" t="s">
        <v>91</v>
      </c>
      <c r="D678" s="305" t="s">
        <v>91</v>
      </c>
      <c r="E678" s="312"/>
      <c r="F678" s="312"/>
      <c r="G678" s="312"/>
      <c r="H678" s="312"/>
      <c r="I678" s="312"/>
      <c r="J678" s="312"/>
      <c r="K678" s="312"/>
      <c r="L678" s="312"/>
      <c r="M678" s="312"/>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17"/>
      <c r="AJ678" s="317"/>
      <c r="AK678" s="317"/>
      <c r="AL678" s="317"/>
      <c r="AM678" s="317"/>
      <c r="AN678" s="317"/>
      <c r="AO678" s="317"/>
      <c r="AP678" s="317"/>
      <c r="AQ678" s="307">
        <v>0</v>
      </c>
      <c r="AR678" s="307">
        <v>-475</v>
      </c>
      <c r="AS678" s="307">
        <v>-525</v>
      </c>
      <c r="AT678" s="307">
        <v>-555</v>
      </c>
      <c r="AU678" s="308">
        <f>IF(AT678="Neg","Neg",AT678*VLOOKUP($D678,$D$1422:$AY$1445,COLUMNS($D678:AU678),FALSE))</f>
        <v>-571.9546085681875</v>
      </c>
      <c r="AV678" s="308">
        <f>IF(AU678="Neg","Neg",AU678*VLOOKUP($D678,$D$1422:$AY$1445,COLUMNS($D678:AV678),FALSE))</f>
        <v>-598.2850642319421</v>
      </c>
      <c r="AW678" s="308">
        <f>IF(AV678="Neg","Neg",AV678*VLOOKUP($D678,$D$1422:$AY$1445,COLUMNS($D678:AW678),FALSE))</f>
        <v>-624.0953019343242</v>
      </c>
      <c r="AX678" s="308">
        <f>IF(AW678="Neg","Neg",AW678*VLOOKUP($D678,$D$1422:$AY$1445,COLUMNS($D678:AX678),FALSE))</f>
        <v>-638.98096244788508</v>
      </c>
      <c r="AY678" s="308">
        <f>IF(AX678="Neg","Neg",AX678*VLOOKUP($D678,$D$1422:$AY$1445,COLUMNS($D678:AY678),FALSE))</f>
        <v>-661.87055274827242</v>
      </c>
      <c r="AZ678" s="308">
        <f>IF(AY678="Neg","Neg",AY678*VLOOKUP($D678,$D$1422:AZ$1445,COLUMNS($D678:AZ678),FALSE))</f>
        <v>-688.47423356266268</v>
      </c>
      <c r="BA678" s="308">
        <f>IF(AZ678="Neg","Neg",AZ678*VLOOKUP($D678,$D$1422:BA$1445,COLUMNS($D678:BA678),FALSE))</f>
        <v>-717.59213085048361</v>
      </c>
      <c r="BB678" s="308">
        <f>IF(BA678="Neg","Neg",BA678*VLOOKUP($D678,$D$1422:BB$1445,COLUMNS($D678:BB678),FALSE))</f>
        <v>-745.85628471250277</v>
      </c>
      <c r="BC678" s="308">
        <f>IF(BB678="Neg","Neg",BB678*VLOOKUP($D678,$D$1422:BC$1445,COLUMNS($D678:BC678),FALSE))</f>
        <v>-777.24515314014616</v>
      </c>
    </row>
    <row r="679" spans="1:55">
      <c r="A679" s="304"/>
      <c r="B679" s="305" t="s">
        <v>87</v>
      </c>
      <c r="C679" s="306" t="s">
        <v>396</v>
      </c>
      <c r="D679" s="305" t="s">
        <v>990</v>
      </c>
      <c r="E679" s="312"/>
      <c r="F679" s="312"/>
      <c r="G679" s="312"/>
      <c r="H679" s="312"/>
      <c r="I679" s="312"/>
      <c r="J679" s="312"/>
      <c r="K679" s="312"/>
      <c r="L679" s="312"/>
      <c r="M679" s="312"/>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17"/>
      <c r="AJ679" s="317"/>
      <c r="AK679" s="317"/>
      <c r="AL679" s="317"/>
      <c r="AM679" s="317"/>
      <c r="AN679" s="317"/>
      <c r="AO679" s="317"/>
      <c r="AP679" s="317"/>
      <c r="AQ679" s="307">
        <v>-180</v>
      </c>
      <c r="AR679" s="307">
        <v>0</v>
      </c>
      <c r="AS679" s="307">
        <v>0</v>
      </c>
      <c r="AT679" s="307">
        <v>0</v>
      </c>
      <c r="AU679" s="308">
        <f>IF(AT679="Neg","Neg",AT679*VLOOKUP($D679,$D$1422:$AY$1445,COLUMNS($D679:AU679),FALSE))</f>
        <v>0</v>
      </c>
      <c r="AV679" s="308">
        <f>IF(AU679="Neg","Neg",AU679*VLOOKUP($D679,$D$1422:$AY$1445,COLUMNS($D679:AV679),FALSE))</f>
        <v>0</v>
      </c>
      <c r="AW679" s="308">
        <f>IF(AV679="Neg","Neg",AV679*VLOOKUP($D679,$D$1422:$AY$1445,COLUMNS($D679:AW679),FALSE))</f>
        <v>0</v>
      </c>
      <c r="AX679" s="308">
        <f>IF(AW679="Neg","Neg",AW679*VLOOKUP($D679,$D$1422:$AY$1445,COLUMNS($D679:AX679),FALSE))</f>
        <v>0</v>
      </c>
      <c r="AY679" s="308">
        <f>IF(AX679="Neg","Neg",AX679*VLOOKUP($D679,$D$1422:$AY$1445,COLUMNS($D679:AY679),FALSE))</f>
        <v>0</v>
      </c>
      <c r="AZ679" s="308">
        <f>IF(AY679="Neg","Neg",AY679*VLOOKUP($D679,$D$1422:AZ$1445,COLUMNS($D679:AZ679),FALSE))</f>
        <v>0</v>
      </c>
      <c r="BA679" s="308">
        <f>IF(AZ679="Neg","Neg",AZ679*VLOOKUP($D679,$D$1422:BA$1445,COLUMNS($D679:BA679),FALSE))</f>
        <v>0</v>
      </c>
      <c r="BB679" s="308">
        <f>IF(BA679="Neg","Neg",BA679*VLOOKUP($D679,$D$1422:BB$1445,COLUMNS($D679:BB679),FALSE))</f>
        <v>0</v>
      </c>
      <c r="BC679" s="308">
        <f>IF(BB679="Neg","Neg",BB679*VLOOKUP($D679,$D$1422:BC$1445,COLUMNS($D679:BC679),FALSE))</f>
        <v>0</v>
      </c>
    </row>
    <row r="680" spans="1:55">
      <c r="A680" s="304"/>
      <c r="B680" s="135" t="s">
        <v>88</v>
      </c>
      <c r="C680" s="309" t="s">
        <v>694</v>
      </c>
      <c r="D680" s="166" t="s">
        <v>382</v>
      </c>
      <c r="E680" s="168"/>
      <c r="F680" s="168"/>
      <c r="G680" s="168"/>
      <c r="H680" s="168"/>
      <c r="I680" s="168"/>
      <c r="J680" s="168"/>
      <c r="K680" s="168"/>
      <c r="L680" s="168"/>
      <c r="M680" s="168"/>
      <c r="N680" s="310"/>
      <c r="O680" s="310"/>
      <c r="P680" s="310"/>
      <c r="Q680" s="310"/>
      <c r="R680" s="310"/>
      <c r="S680" s="310"/>
      <c r="T680" s="310"/>
      <c r="U680" s="310"/>
      <c r="V680" s="310"/>
      <c r="W680" s="310"/>
      <c r="X680" s="310"/>
      <c r="Y680" s="310"/>
      <c r="Z680" s="310"/>
      <c r="AA680" s="310"/>
      <c r="AB680" s="310"/>
      <c r="AC680" s="310"/>
      <c r="AD680" s="310"/>
      <c r="AE680" s="310"/>
      <c r="AF680" s="310"/>
      <c r="AG680" s="310"/>
      <c r="AH680" s="310"/>
      <c r="AI680" s="316"/>
      <c r="AJ680" s="316"/>
      <c r="AK680" s="316"/>
      <c r="AL680" s="316"/>
      <c r="AM680" s="316"/>
      <c r="AN680" s="316"/>
      <c r="AO680" s="316"/>
      <c r="AP680" s="316"/>
      <c r="AQ680" s="316"/>
      <c r="AR680" s="310">
        <v>-700</v>
      </c>
      <c r="AS680" s="310">
        <v>335</v>
      </c>
      <c r="AT680" s="310">
        <v>320</v>
      </c>
      <c r="AU680" s="311">
        <f>IF(AT680="Neg","Neg",AT680*VLOOKUP($D680,$D$1422:$AY$1445,COLUMNS($D680:AU680),FALSE))</f>
        <v>329.77563016544144</v>
      </c>
      <c r="AV680" s="311">
        <f>IF(AU680="Neg","Neg",AU680*VLOOKUP($D680,$D$1422:$AY$1445,COLUMNS($D680:AV680),FALSE))</f>
        <v>344.95715415175039</v>
      </c>
      <c r="AW680" s="311">
        <f>IF(AV680="Neg","Neg",AV680*VLOOKUP($D680,$D$1422:$AY$1445,COLUMNS($D680:AW680),FALSE))</f>
        <v>359.83873264681756</v>
      </c>
      <c r="AX680" s="311">
        <f>IF(AW680="Neg","Neg",AW680*VLOOKUP($D680,$D$1422:$AY$1445,COLUMNS($D680:AX680),FALSE))</f>
        <v>368.42145582580758</v>
      </c>
      <c r="AY680" s="311">
        <f>IF(AX680="Neg","Neg",AX680*VLOOKUP($D680,$D$1422:$AY$1445,COLUMNS($D680:AY680),FALSE))</f>
        <v>381.61905744044537</v>
      </c>
      <c r="AZ680" s="311">
        <f>IF(AY680="Neg","Neg",AY680*VLOOKUP($D680,$D$1422:AZ$1445,COLUMNS($D680:AZ680),FALSE))</f>
        <v>396.95811664874248</v>
      </c>
      <c r="BA680" s="311">
        <f>IF(AZ680="Neg","Neg",AZ680*VLOOKUP($D680,$D$1422:BA$1445,COLUMNS($D680:BA680),FALSE))</f>
        <v>413.74681418406266</v>
      </c>
      <c r="BB680" s="311">
        <f>IF(BA680="Neg","Neg",BA680*VLOOKUP($D680,$D$1422:BB$1445,COLUMNS($D680:BB680),FALSE))</f>
        <v>430.04326325765931</v>
      </c>
      <c r="BC680" s="311">
        <f>IF(BB680="Neg","Neg",BB680*VLOOKUP($D680,$D$1422:BC$1445,COLUMNS($D680:BC680),FALSE))</f>
        <v>448.14134955828251</v>
      </c>
    </row>
    <row r="681" spans="1:55">
      <c r="A681" s="304"/>
      <c r="B681" s="135" t="s">
        <v>88</v>
      </c>
      <c r="C681" s="309" t="s">
        <v>796</v>
      </c>
      <c r="D681" s="166" t="s">
        <v>791</v>
      </c>
      <c r="E681" s="168"/>
      <c r="F681" s="168"/>
      <c r="G681" s="168"/>
      <c r="H681" s="168"/>
      <c r="I681" s="168"/>
      <c r="J681" s="168"/>
      <c r="K681" s="168"/>
      <c r="L681" s="168"/>
      <c r="M681" s="168"/>
      <c r="N681" s="310"/>
      <c r="O681" s="310"/>
      <c r="P681" s="310"/>
      <c r="Q681" s="310"/>
      <c r="R681" s="310"/>
      <c r="S681" s="310"/>
      <c r="T681" s="310"/>
      <c r="U681" s="310"/>
      <c r="V681" s="310"/>
      <c r="W681" s="310"/>
      <c r="X681" s="310"/>
      <c r="Y681" s="310"/>
      <c r="Z681" s="310"/>
      <c r="AA681" s="310"/>
      <c r="AB681" s="310"/>
      <c r="AC681" s="310"/>
      <c r="AD681" s="310"/>
      <c r="AE681" s="310"/>
      <c r="AF681" s="310"/>
      <c r="AG681" s="310"/>
      <c r="AH681" s="310"/>
      <c r="AI681" s="316"/>
      <c r="AJ681" s="316"/>
      <c r="AK681" s="316"/>
      <c r="AL681" s="316"/>
      <c r="AM681" s="316"/>
      <c r="AN681" s="316"/>
      <c r="AO681" s="316"/>
      <c r="AP681" s="316"/>
      <c r="AQ681" s="316"/>
      <c r="AR681" s="310">
        <v>-1640</v>
      </c>
      <c r="AS681" s="310">
        <v>-190</v>
      </c>
      <c r="AT681" s="310">
        <v>380</v>
      </c>
      <c r="AU681" s="311">
        <f>IF(AT681="Neg","Neg",AT681*VLOOKUP($D681,$D$1422:$AY$1445,COLUMNS($D681:AU681),FALSE))</f>
        <v>391.60856082146171</v>
      </c>
      <c r="AV681" s="311">
        <f>IF(AU681="Neg","Neg",AU681*VLOOKUP($D681,$D$1422:$AY$1445,COLUMNS($D681:AV681),FALSE))</f>
        <v>409.63662055520359</v>
      </c>
      <c r="AW681" s="311">
        <f>IF(AV681="Neg","Neg",AV681*VLOOKUP($D681,$D$1422:$AY$1445,COLUMNS($D681:AW681),FALSE))</f>
        <v>427.30849501809587</v>
      </c>
      <c r="AX681" s="311">
        <f>IF(AW681="Neg","Neg",AW681*VLOOKUP($D681,$D$1422:$AY$1445,COLUMNS($D681:AX681),FALSE))</f>
        <v>437.50047879314656</v>
      </c>
      <c r="AY681" s="311">
        <f>IF(AX681="Neg","Neg",AX681*VLOOKUP($D681,$D$1422:$AY$1445,COLUMNS($D681:AY681),FALSE))</f>
        <v>453.17263071052889</v>
      </c>
      <c r="AZ681" s="311">
        <f>IF(AY681="Neg","Neg",AY681*VLOOKUP($D681,$D$1422:AZ$1445,COLUMNS($D681:AZ681),FALSE))</f>
        <v>471.38776352038172</v>
      </c>
      <c r="BA681" s="311">
        <f>IF(AZ681="Neg","Neg",AZ681*VLOOKUP($D681,$D$1422:BA$1445,COLUMNS($D681:BA681),FALSE))</f>
        <v>491.32434184357447</v>
      </c>
      <c r="BB681" s="311">
        <f>IF(BA681="Neg","Neg",BA681*VLOOKUP($D681,$D$1422:BB$1445,COLUMNS($D681:BB681),FALSE))</f>
        <v>510.67637511847045</v>
      </c>
      <c r="BC681" s="311">
        <f>IF(BB681="Neg","Neg",BB681*VLOOKUP($D681,$D$1422:BC$1445,COLUMNS($D681:BC681),FALSE))</f>
        <v>532.16785260046049</v>
      </c>
    </row>
    <row r="682" spans="1:55">
      <c r="A682" s="304"/>
      <c r="B682" s="135" t="s">
        <v>88</v>
      </c>
      <c r="C682" s="309" t="s">
        <v>695</v>
      </c>
      <c r="D682" s="166" t="s">
        <v>791</v>
      </c>
      <c r="E682" s="168"/>
      <c r="F682" s="168"/>
      <c r="G682" s="168"/>
      <c r="H682" s="168"/>
      <c r="I682" s="168"/>
      <c r="J682" s="168"/>
      <c r="K682" s="168"/>
      <c r="L682" s="168"/>
      <c r="M682" s="168"/>
      <c r="N682" s="310"/>
      <c r="O682" s="310"/>
      <c r="P682" s="310"/>
      <c r="Q682" s="310"/>
      <c r="R682" s="310"/>
      <c r="S682" s="310"/>
      <c r="T682" s="310"/>
      <c r="U682" s="310"/>
      <c r="V682" s="310"/>
      <c r="W682" s="310"/>
      <c r="X682" s="310"/>
      <c r="Y682" s="310"/>
      <c r="Z682" s="310"/>
      <c r="AA682" s="310"/>
      <c r="AB682" s="310"/>
      <c r="AC682" s="310"/>
      <c r="AD682" s="310"/>
      <c r="AE682" s="310"/>
      <c r="AF682" s="310"/>
      <c r="AG682" s="310"/>
      <c r="AH682" s="310"/>
      <c r="AI682" s="316"/>
      <c r="AJ682" s="316"/>
      <c r="AK682" s="316"/>
      <c r="AL682" s="316"/>
      <c r="AM682" s="316"/>
      <c r="AN682" s="316"/>
      <c r="AO682" s="316"/>
      <c r="AP682" s="316"/>
      <c r="AQ682" s="316"/>
      <c r="AR682" s="310">
        <v>-55</v>
      </c>
      <c r="AS682" s="310">
        <v>-195</v>
      </c>
      <c r="AT682" s="310">
        <v>-45</v>
      </c>
      <c r="AU682" s="311">
        <f>IF(AT682="Neg","Neg",AT682*VLOOKUP($D682,$D$1422:$AY$1445,COLUMNS($D682:AU682),FALSE))</f>
        <v>-46.374697992015207</v>
      </c>
      <c r="AV682" s="311">
        <f>IF(AU682="Neg","Neg",AU682*VLOOKUP($D682,$D$1422:$AY$1445,COLUMNS($D682:AV682),FALSE))</f>
        <v>-48.509599802589904</v>
      </c>
      <c r="AW682" s="311">
        <f>IF(AV682="Neg","Neg",AV682*VLOOKUP($D682,$D$1422:$AY$1445,COLUMNS($D682:AW682),FALSE))</f>
        <v>-50.602321778458723</v>
      </c>
      <c r="AX682" s="311">
        <f>IF(AW682="Neg","Neg",AW682*VLOOKUP($D682,$D$1422:$AY$1445,COLUMNS($D682:AX682),FALSE))</f>
        <v>-51.809267225504193</v>
      </c>
      <c r="AY682" s="311">
        <f>IF(AX682="Neg","Neg",AX682*VLOOKUP($D682,$D$1422:$AY$1445,COLUMNS($D682:AY682),FALSE))</f>
        <v>-53.665179952562632</v>
      </c>
      <c r="AZ682" s="311">
        <f>IF(AY682="Neg","Neg",AY682*VLOOKUP($D682,$D$1422:AZ$1445,COLUMNS($D682:AZ682),FALSE))</f>
        <v>-55.822235153729416</v>
      </c>
      <c r="BA682" s="311">
        <f>IF(AZ682="Neg","Neg",AZ682*VLOOKUP($D682,$D$1422:BA$1445,COLUMNS($D682:BA682),FALSE))</f>
        <v>-58.183145744633819</v>
      </c>
      <c r="BB682" s="311">
        <f>IF(BA682="Neg","Neg",BA682*VLOOKUP($D682,$D$1422:BB$1445,COLUMNS($D682:BB682),FALSE))</f>
        <v>-60.474833895608342</v>
      </c>
      <c r="BC682" s="311">
        <f>IF(BB682="Neg","Neg",BB682*VLOOKUP($D682,$D$1422:BC$1445,COLUMNS($D682:BC682),FALSE))</f>
        <v>-63.019877281633477</v>
      </c>
    </row>
    <row r="683" spans="1:55">
      <c r="A683" s="304"/>
      <c r="B683" s="135" t="s">
        <v>88</v>
      </c>
      <c r="C683" s="309" t="s">
        <v>696</v>
      </c>
      <c r="D683" s="166" t="s">
        <v>143</v>
      </c>
      <c r="E683" s="168"/>
      <c r="F683" s="168"/>
      <c r="G683" s="168"/>
      <c r="H683" s="168"/>
      <c r="I683" s="168"/>
      <c r="J683" s="168"/>
      <c r="K683" s="168"/>
      <c r="L683" s="168"/>
      <c r="M683" s="168"/>
      <c r="N683" s="310"/>
      <c r="O683" s="310"/>
      <c r="P683" s="310"/>
      <c r="Q683" s="310"/>
      <c r="R683" s="310"/>
      <c r="S683" s="310"/>
      <c r="T683" s="310"/>
      <c r="U683" s="310"/>
      <c r="V683" s="310"/>
      <c r="W683" s="310"/>
      <c r="X683" s="310"/>
      <c r="Y683" s="310"/>
      <c r="Z683" s="310"/>
      <c r="AA683" s="310"/>
      <c r="AB683" s="310"/>
      <c r="AC683" s="310"/>
      <c r="AD683" s="310"/>
      <c r="AE683" s="310"/>
      <c r="AF683" s="310"/>
      <c r="AG683" s="310"/>
      <c r="AH683" s="310"/>
      <c r="AI683" s="316"/>
      <c r="AJ683" s="316"/>
      <c r="AK683" s="316"/>
      <c r="AL683" s="316"/>
      <c r="AM683" s="316"/>
      <c r="AN683" s="316"/>
      <c r="AO683" s="316"/>
      <c r="AP683" s="316"/>
      <c r="AQ683" s="316"/>
      <c r="AR683" s="310">
        <v>25</v>
      </c>
      <c r="AS683" s="310">
        <v>45</v>
      </c>
      <c r="AT683" s="310">
        <v>150</v>
      </c>
      <c r="AU683" s="311">
        <f>IF(AT683="Neg","Neg",AT683*VLOOKUP($D683,$D$1422:$AY$1445,COLUMNS($D683:AU683),FALSE))</f>
        <v>154.5823266400507</v>
      </c>
      <c r="AV683" s="311">
        <f>IF(AU683="Neg","Neg",AU683*VLOOKUP($D683,$D$1422:$AY$1445,COLUMNS($D683:AV683),FALSE))</f>
        <v>161.69866600863301</v>
      </c>
      <c r="AW683" s="311">
        <f>IF(AV683="Neg","Neg",AV683*VLOOKUP($D683,$D$1422:$AY$1445,COLUMNS($D683:AW683),FALSE))</f>
        <v>168.67440592819574</v>
      </c>
      <c r="AX683" s="311">
        <f>IF(AW683="Neg","Neg",AW683*VLOOKUP($D683,$D$1422:$AY$1445,COLUMNS($D683:AX683),FALSE))</f>
        <v>172.69755741834732</v>
      </c>
      <c r="AY683" s="311">
        <f>IF(AX683="Neg","Neg",AX683*VLOOKUP($D683,$D$1422:$AY$1445,COLUMNS($D683:AY683),FALSE))</f>
        <v>178.88393317520877</v>
      </c>
      <c r="AZ683" s="311">
        <f>IF(AY683="Neg","Neg",AY683*VLOOKUP($D683,$D$1422:AZ$1445,COLUMNS($D683:AZ683),FALSE))</f>
        <v>186.07411717909804</v>
      </c>
      <c r="BA683" s="311">
        <f>IF(AZ683="Neg","Neg",AZ683*VLOOKUP($D683,$D$1422:BA$1445,COLUMNS($D683:BA683),FALSE))</f>
        <v>193.94381914877937</v>
      </c>
      <c r="BB683" s="311">
        <f>IF(BA683="Neg","Neg",BA683*VLOOKUP($D683,$D$1422:BB$1445,COLUMNS($D683:BB683),FALSE))</f>
        <v>201.5827796520278</v>
      </c>
      <c r="BC683" s="311">
        <f>IF(BB683="Neg","Neg",BB683*VLOOKUP($D683,$D$1422:BC$1445,COLUMNS($D683:BC683),FALSE))</f>
        <v>210.06625760544492</v>
      </c>
    </row>
    <row r="684" spans="1:55">
      <c r="A684" s="304"/>
      <c r="B684" s="135" t="s">
        <v>88</v>
      </c>
      <c r="C684" s="309" t="s">
        <v>697</v>
      </c>
      <c r="D684" s="166" t="s">
        <v>227</v>
      </c>
      <c r="E684" s="168"/>
      <c r="F684" s="168"/>
      <c r="G684" s="168"/>
      <c r="H684" s="168"/>
      <c r="I684" s="168"/>
      <c r="J684" s="168"/>
      <c r="K684" s="168"/>
      <c r="L684" s="168"/>
      <c r="M684" s="168"/>
      <c r="N684" s="310"/>
      <c r="O684" s="310"/>
      <c r="P684" s="310"/>
      <c r="Q684" s="310"/>
      <c r="R684" s="310"/>
      <c r="S684" s="310"/>
      <c r="T684" s="310"/>
      <c r="U684" s="310"/>
      <c r="V684" s="310"/>
      <c r="W684" s="310"/>
      <c r="X684" s="310"/>
      <c r="Y684" s="310"/>
      <c r="Z684" s="310"/>
      <c r="AA684" s="310"/>
      <c r="AB684" s="310"/>
      <c r="AC684" s="310"/>
      <c r="AD684" s="310"/>
      <c r="AE684" s="310"/>
      <c r="AF684" s="310"/>
      <c r="AG684" s="310"/>
      <c r="AH684" s="310"/>
      <c r="AI684" s="316"/>
      <c r="AJ684" s="316"/>
      <c r="AK684" s="316"/>
      <c r="AL684" s="316"/>
      <c r="AM684" s="316"/>
      <c r="AN684" s="316"/>
      <c r="AO684" s="316"/>
      <c r="AP684" s="316"/>
      <c r="AQ684" s="316"/>
      <c r="AR684" s="310">
        <v>0</v>
      </c>
      <c r="AS684" s="310">
        <v>0</v>
      </c>
      <c r="AT684" s="310">
        <v>85</v>
      </c>
      <c r="AU684" s="311">
        <f>IF(AT684="Neg","Neg",AT684*VLOOKUP($D684,$D$1422:$AY$1445,COLUMNS($D684:AU684),FALSE))</f>
        <v>87.596651762695387</v>
      </c>
      <c r="AV684" s="311">
        <f>IF(AU684="Neg","Neg",AU684*VLOOKUP($D684,$D$1422:$AY$1445,COLUMNS($D684:AV684),FALSE))</f>
        <v>91.629244071558702</v>
      </c>
      <c r="AW684" s="311">
        <f>IF(AV684="Neg","Neg",AV684*VLOOKUP($D684,$D$1422:$AY$1445,COLUMNS($D684:AW684),FALSE))</f>
        <v>95.582163359310925</v>
      </c>
      <c r="AX684" s="311">
        <f>IF(AW684="Neg","Neg",AW684*VLOOKUP($D684,$D$1422:$AY$1445,COLUMNS($D684:AX684),FALSE))</f>
        <v>97.861949203730148</v>
      </c>
      <c r="AY684" s="311">
        <f>IF(AX684="Neg","Neg",AX684*VLOOKUP($D684,$D$1422:$AY$1445,COLUMNS($D684:AY684),FALSE))</f>
        <v>101.3675621326183</v>
      </c>
      <c r="AZ684" s="311">
        <f>IF(AY684="Neg","Neg",AY684*VLOOKUP($D684,$D$1422:AZ$1445,COLUMNS($D684:AZ684),FALSE))</f>
        <v>105.44199973482222</v>
      </c>
      <c r="BA684" s="311">
        <f>IF(AZ684="Neg","Neg",AZ684*VLOOKUP($D684,$D$1422:BA$1445,COLUMNS($D684:BA684),FALSE))</f>
        <v>109.90149751764164</v>
      </c>
      <c r="BB684" s="311">
        <f>IF(BA684="Neg","Neg",BA684*VLOOKUP($D684,$D$1422:BB$1445,COLUMNS($D684:BB684),FALSE))</f>
        <v>114.23024180281574</v>
      </c>
      <c r="BC684" s="311">
        <f>IF(BB684="Neg","Neg",BB684*VLOOKUP($D684,$D$1422:BC$1445,COLUMNS($D684:BC684),FALSE))</f>
        <v>119.03754597641877</v>
      </c>
    </row>
    <row r="685" spans="1:55">
      <c r="A685" s="304"/>
      <c r="B685" s="135" t="s">
        <v>88</v>
      </c>
      <c r="C685" s="309" t="s">
        <v>698</v>
      </c>
      <c r="D685" s="166" t="s">
        <v>990</v>
      </c>
      <c r="E685" s="168"/>
      <c r="F685" s="168"/>
      <c r="G685" s="168"/>
      <c r="H685" s="168"/>
      <c r="I685" s="168"/>
      <c r="J685" s="168"/>
      <c r="K685" s="168"/>
      <c r="L685" s="168"/>
      <c r="M685" s="168"/>
      <c r="N685" s="310"/>
      <c r="O685" s="310"/>
      <c r="P685" s="310"/>
      <c r="Q685" s="310"/>
      <c r="R685" s="310"/>
      <c r="S685" s="310"/>
      <c r="T685" s="310"/>
      <c r="U685" s="310"/>
      <c r="V685" s="310"/>
      <c r="W685" s="310"/>
      <c r="X685" s="310"/>
      <c r="Y685" s="310"/>
      <c r="Z685" s="310"/>
      <c r="AA685" s="310"/>
      <c r="AB685" s="310"/>
      <c r="AC685" s="310"/>
      <c r="AD685" s="310"/>
      <c r="AE685" s="310"/>
      <c r="AF685" s="310"/>
      <c r="AG685" s="310"/>
      <c r="AH685" s="310"/>
      <c r="AI685" s="316"/>
      <c r="AJ685" s="316"/>
      <c r="AK685" s="316"/>
      <c r="AL685" s="316"/>
      <c r="AM685" s="316"/>
      <c r="AN685" s="316"/>
      <c r="AO685" s="316"/>
      <c r="AP685" s="316"/>
      <c r="AQ685" s="316"/>
      <c r="AR685" s="310">
        <v>600</v>
      </c>
      <c r="AS685" s="310">
        <v>1250</v>
      </c>
      <c r="AT685" s="310">
        <v>1750</v>
      </c>
      <c r="AU685" s="311">
        <f>IF(AT685="Neg","Neg",AT685*VLOOKUP($D685,$D$1422:$AY$1445,COLUMNS($D685:AU685),FALSE))</f>
        <v>1803.460477467258</v>
      </c>
      <c r="AV685" s="311">
        <f>IF(AU685="Neg","Neg",AU685*VLOOKUP($D685,$D$1422:$AY$1445,COLUMNS($D685:AV685),FALSE))</f>
        <v>1886.4844367673852</v>
      </c>
      <c r="AW685" s="311">
        <f>IF(AV685="Neg","Neg",AV685*VLOOKUP($D685,$D$1422:$AY$1445,COLUMNS($D685:AW685),FALSE))</f>
        <v>1967.8680691622837</v>
      </c>
      <c r="AX685" s="311">
        <f>IF(AW685="Neg","Neg",AW685*VLOOKUP($D685,$D$1422:$AY$1445,COLUMNS($D685:AX685),FALSE))</f>
        <v>2014.8048365473855</v>
      </c>
      <c r="AY685" s="311">
        <f>IF(AX685="Neg","Neg",AX685*VLOOKUP($D685,$D$1422:$AY$1445,COLUMNS($D685:AY685),FALSE))</f>
        <v>2086.9792203774359</v>
      </c>
      <c r="AZ685" s="311">
        <f>IF(AY685="Neg","Neg",AY685*VLOOKUP($D685,$D$1422:AZ$1445,COLUMNS($D685:AZ685),FALSE))</f>
        <v>2170.8647004228105</v>
      </c>
      <c r="BA685" s="311">
        <f>IF(AZ685="Neg","Neg",AZ685*VLOOKUP($D685,$D$1422:BA$1445,COLUMNS($D685:BA685),FALSE))</f>
        <v>2262.6778900690929</v>
      </c>
      <c r="BB685" s="311">
        <f>IF(BA685="Neg","Neg",BA685*VLOOKUP($D685,$D$1422:BB$1445,COLUMNS($D685:BB685),FALSE))</f>
        <v>2351.7990959403246</v>
      </c>
      <c r="BC685" s="311">
        <f>IF(BB685="Neg","Neg",BB685*VLOOKUP($D685,$D$1422:BC$1445,COLUMNS($D685:BC685),FALSE))</f>
        <v>2450.7730053968576</v>
      </c>
    </row>
    <row r="686" spans="1:55">
      <c r="A686" s="304"/>
      <c r="B686" s="135" t="s">
        <v>88</v>
      </c>
      <c r="C686" s="309" t="s">
        <v>699</v>
      </c>
      <c r="D686" s="166" t="s">
        <v>227</v>
      </c>
      <c r="E686" s="168"/>
      <c r="F686" s="168"/>
      <c r="G686" s="168"/>
      <c r="H686" s="168"/>
      <c r="I686" s="168"/>
      <c r="J686" s="168"/>
      <c r="K686" s="168"/>
      <c r="L686" s="168"/>
      <c r="M686" s="168"/>
      <c r="N686" s="310"/>
      <c r="O686" s="310"/>
      <c r="P686" s="310"/>
      <c r="Q686" s="310"/>
      <c r="R686" s="310"/>
      <c r="S686" s="310"/>
      <c r="T686" s="310"/>
      <c r="U686" s="310"/>
      <c r="V686" s="310"/>
      <c r="W686" s="310"/>
      <c r="X686" s="310"/>
      <c r="Y686" s="310"/>
      <c r="Z686" s="310"/>
      <c r="AA686" s="310"/>
      <c r="AB686" s="310"/>
      <c r="AC686" s="310"/>
      <c r="AD686" s="310"/>
      <c r="AE686" s="310"/>
      <c r="AF686" s="310"/>
      <c r="AG686" s="310"/>
      <c r="AH686" s="310"/>
      <c r="AI686" s="316"/>
      <c r="AJ686" s="316"/>
      <c r="AK686" s="316"/>
      <c r="AL686" s="316"/>
      <c r="AM686" s="316"/>
      <c r="AN686" s="316"/>
      <c r="AO686" s="316"/>
      <c r="AP686" s="316"/>
      <c r="AQ686" s="316"/>
      <c r="AR686" s="310">
        <v>0</v>
      </c>
      <c r="AS686" s="310">
        <v>100</v>
      </c>
      <c r="AT686" s="310">
        <v>180</v>
      </c>
      <c r="AU686" s="311">
        <f>IF(AT686="Neg","Neg",AT686*VLOOKUP($D686,$D$1422:$AY$1445,COLUMNS($D686:AU686),FALSE))</f>
        <v>185.49879196806083</v>
      </c>
      <c r="AV686" s="311">
        <f>IF(AU686="Neg","Neg",AU686*VLOOKUP($D686,$D$1422:$AY$1445,COLUMNS($D686:AV686),FALSE))</f>
        <v>194.03839921035961</v>
      </c>
      <c r="AW686" s="311">
        <f>IF(AV686="Neg","Neg",AV686*VLOOKUP($D686,$D$1422:$AY$1445,COLUMNS($D686:AW686),FALSE))</f>
        <v>202.40928711383489</v>
      </c>
      <c r="AX686" s="311">
        <f>IF(AW686="Neg","Neg",AW686*VLOOKUP($D686,$D$1422:$AY$1445,COLUMNS($D686:AX686),FALSE))</f>
        <v>207.23706890201677</v>
      </c>
      <c r="AY686" s="311">
        <f>IF(AX686="Neg","Neg",AX686*VLOOKUP($D686,$D$1422:$AY$1445,COLUMNS($D686:AY686),FALSE))</f>
        <v>214.66071981025053</v>
      </c>
      <c r="AZ686" s="311">
        <f>IF(AY686="Neg","Neg",AY686*VLOOKUP($D686,$D$1422:AZ$1445,COLUMNS($D686:AZ686),FALSE))</f>
        <v>223.28894061491766</v>
      </c>
      <c r="BA686" s="311">
        <f>IF(AZ686="Neg","Neg",AZ686*VLOOKUP($D686,$D$1422:BA$1445,COLUMNS($D686:BA686),FALSE))</f>
        <v>232.73258297853528</v>
      </c>
      <c r="BB686" s="311">
        <f>IF(BA686="Neg","Neg",BA686*VLOOKUP($D686,$D$1422:BB$1445,COLUMNS($D686:BB686),FALSE))</f>
        <v>241.89933558243337</v>
      </c>
      <c r="BC686" s="311">
        <f>IF(BB686="Neg","Neg",BB686*VLOOKUP($D686,$D$1422:BC$1445,COLUMNS($D686:BC686),FALSE))</f>
        <v>252.07950912653391</v>
      </c>
    </row>
    <row r="687" spans="1:55">
      <c r="A687" s="304"/>
      <c r="B687" s="135" t="s">
        <v>88</v>
      </c>
      <c r="C687" s="309" t="s">
        <v>700</v>
      </c>
      <c r="D687" s="166" t="s">
        <v>227</v>
      </c>
      <c r="E687" s="168"/>
      <c r="F687" s="168"/>
      <c r="G687" s="168"/>
      <c r="H687" s="168"/>
      <c r="I687" s="168"/>
      <c r="J687" s="168"/>
      <c r="K687" s="168"/>
      <c r="L687" s="168"/>
      <c r="M687" s="168"/>
      <c r="N687" s="310"/>
      <c r="O687" s="310"/>
      <c r="P687" s="310"/>
      <c r="Q687" s="310"/>
      <c r="R687" s="310"/>
      <c r="S687" s="310"/>
      <c r="T687" s="310"/>
      <c r="U687" s="310"/>
      <c r="V687" s="310"/>
      <c r="W687" s="310"/>
      <c r="X687" s="310"/>
      <c r="Y687" s="310"/>
      <c r="Z687" s="310"/>
      <c r="AA687" s="310"/>
      <c r="AB687" s="310"/>
      <c r="AC687" s="310"/>
      <c r="AD687" s="310"/>
      <c r="AE687" s="310"/>
      <c r="AF687" s="310"/>
      <c r="AG687" s="310"/>
      <c r="AH687" s="310"/>
      <c r="AI687" s="316"/>
      <c r="AJ687" s="316"/>
      <c r="AK687" s="316"/>
      <c r="AL687" s="316"/>
      <c r="AM687" s="316"/>
      <c r="AN687" s="316"/>
      <c r="AO687" s="316"/>
      <c r="AP687" s="316"/>
      <c r="AQ687" s="316"/>
      <c r="AR687" s="310">
        <v>0</v>
      </c>
      <c r="AS687" s="310">
        <v>1130</v>
      </c>
      <c r="AT687" s="310">
        <v>1810</v>
      </c>
      <c r="AU687" s="311">
        <f>IF(AT687="Neg","Neg",AT687*VLOOKUP($D687,$D$1422:$AY$1445,COLUMNS($D687:AU687),FALSE))</f>
        <v>1865.2934081232781</v>
      </c>
      <c r="AV687" s="311">
        <f>IF(AU687="Neg","Neg",AU687*VLOOKUP($D687,$D$1422:$AY$1445,COLUMNS($D687:AV687),FALSE))</f>
        <v>1951.1639031708382</v>
      </c>
      <c r="AW687" s="311">
        <f>IF(AV687="Neg","Neg",AV687*VLOOKUP($D687,$D$1422:$AY$1445,COLUMNS($D687:AW687),FALSE))</f>
        <v>2035.3378315335619</v>
      </c>
      <c r="AX687" s="311">
        <f>IF(AW687="Neg","Neg",AW687*VLOOKUP($D687,$D$1422:$AY$1445,COLUMNS($D687:AX687),FALSE))</f>
        <v>2083.8838595147245</v>
      </c>
      <c r="AY687" s="311">
        <f>IF(AX687="Neg","Neg",AX687*VLOOKUP($D687,$D$1422:$AY$1445,COLUMNS($D687:AY687),FALSE))</f>
        <v>2158.5327936475192</v>
      </c>
      <c r="AZ687" s="311">
        <f>IF(AY687="Neg","Neg",AY687*VLOOKUP($D687,$D$1422:AZ$1445,COLUMNS($D687:AZ687),FALSE))</f>
        <v>2245.2943472944498</v>
      </c>
      <c r="BA687" s="311">
        <f>IF(AZ687="Neg","Neg",AZ687*VLOOKUP($D687,$D$1422:BA$1445,COLUMNS($D687:BA687),FALSE))</f>
        <v>2340.2554177286047</v>
      </c>
      <c r="BB687" s="311">
        <f>IF(BA687="Neg","Neg",BA687*VLOOKUP($D687,$D$1422:BB$1445,COLUMNS($D687:BB687),FALSE))</f>
        <v>2432.4322078011355</v>
      </c>
      <c r="BC687" s="311">
        <f>IF(BB687="Neg","Neg",BB687*VLOOKUP($D687,$D$1422:BC$1445,COLUMNS($D687:BC687),FALSE))</f>
        <v>2534.7995084390354</v>
      </c>
    </row>
    <row r="688" spans="1:55">
      <c r="A688" s="304"/>
      <c r="B688" s="135" t="s">
        <v>88</v>
      </c>
      <c r="C688" s="309" t="s">
        <v>701</v>
      </c>
      <c r="D688" s="166" t="s">
        <v>227</v>
      </c>
      <c r="E688" s="168"/>
      <c r="F688" s="168"/>
      <c r="G688" s="168"/>
      <c r="H688" s="168"/>
      <c r="I688" s="168"/>
      <c r="J688" s="168"/>
      <c r="K688" s="168"/>
      <c r="L688" s="168"/>
      <c r="M688" s="168"/>
      <c r="N688" s="310"/>
      <c r="O688" s="310"/>
      <c r="P688" s="310"/>
      <c r="Q688" s="310"/>
      <c r="R688" s="310"/>
      <c r="S688" s="310"/>
      <c r="T688" s="310"/>
      <c r="U688" s="310"/>
      <c r="V688" s="310"/>
      <c r="W688" s="310"/>
      <c r="X688" s="310"/>
      <c r="Y688" s="310"/>
      <c r="Z688" s="310"/>
      <c r="AA688" s="310"/>
      <c r="AB688" s="310"/>
      <c r="AC688" s="310"/>
      <c r="AD688" s="310"/>
      <c r="AE688" s="310"/>
      <c r="AF688" s="310"/>
      <c r="AG688" s="310"/>
      <c r="AH688" s="310"/>
      <c r="AI688" s="316"/>
      <c r="AJ688" s="316"/>
      <c r="AK688" s="316"/>
      <c r="AL688" s="316"/>
      <c r="AM688" s="316"/>
      <c r="AN688" s="316"/>
      <c r="AO688" s="316"/>
      <c r="AP688" s="316"/>
      <c r="AQ688" s="316"/>
      <c r="AR688" s="310">
        <v>0</v>
      </c>
      <c r="AS688" s="310">
        <v>0</v>
      </c>
      <c r="AT688" s="310">
        <v>200</v>
      </c>
      <c r="AU688" s="311">
        <f>IF(AT688="Neg","Neg",AT688*VLOOKUP($D688,$D$1422:$AY$1445,COLUMNS($D688:AU688),FALSE))</f>
        <v>206.10976885340091</v>
      </c>
      <c r="AV688" s="311">
        <f>IF(AU688="Neg","Neg",AU688*VLOOKUP($D688,$D$1422:$AY$1445,COLUMNS($D688:AV688),FALSE))</f>
        <v>215.59822134484401</v>
      </c>
      <c r="AW688" s="311">
        <f>IF(AV688="Neg","Neg",AV688*VLOOKUP($D688,$D$1422:$AY$1445,COLUMNS($D688:AW688),FALSE))</f>
        <v>224.899207904261</v>
      </c>
      <c r="AX688" s="311">
        <f>IF(AW688="Neg","Neg",AW688*VLOOKUP($D688,$D$1422:$AY$1445,COLUMNS($D688:AX688),FALSE))</f>
        <v>230.26340989112978</v>
      </c>
      <c r="AY688" s="311">
        <f>IF(AX688="Neg","Neg",AX688*VLOOKUP($D688,$D$1422:$AY$1445,COLUMNS($D688:AY688),FALSE))</f>
        <v>238.51191090027839</v>
      </c>
      <c r="AZ688" s="311">
        <f>IF(AY688="Neg","Neg",AY688*VLOOKUP($D688,$D$1422:AZ$1445,COLUMNS($D688:AZ688),FALSE))</f>
        <v>248.09882290546409</v>
      </c>
      <c r="BA688" s="311">
        <f>IF(AZ688="Neg","Neg",AZ688*VLOOKUP($D688,$D$1422:BA$1445,COLUMNS($D688:BA688),FALSE))</f>
        <v>258.5917588650392</v>
      </c>
      <c r="BB688" s="311">
        <f>IF(BA688="Neg","Neg",BA688*VLOOKUP($D688,$D$1422:BB$1445,COLUMNS($D688:BB688),FALSE))</f>
        <v>268.77703953603708</v>
      </c>
      <c r="BC688" s="311">
        <f>IF(BB688="Neg","Neg",BB688*VLOOKUP($D688,$D$1422:BC$1445,COLUMNS($D688:BC688),FALSE))</f>
        <v>280.08834347392656</v>
      </c>
    </row>
    <row r="689" spans="1:55">
      <c r="A689" s="304"/>
      <c r="B689" s="135" t="s">
        <v>88</v>
      </c>
      <c r="C689" s="309" t="s">
        <v>702</v>
      </c>
      <c r="D689" s="166" t="s">
        <v>249</v>
      </c>
      <c r="E689" s="168"/>
      <c r="F689" s="168"/>
      <c r="G689" s="168"/>
      <c r="H689" s="168"/>
      <c r="I689" s="168"/>
      <c r="J689" s="168"/>
      <c r="K689" s="168"/>
      <c r="L689" s="168"/>
      <c r="M689" s="168"/>
      <c r="N689" s="310"/>
      <c r="O689" s="310"/>
      <c r="P689" s="310"/>
      <c r="Q689" s="310"/>
      <c r="R689" s="310"/>
      <c r="S689" s="310"/>
      <c r="T689" s="310"/>
      <c r="U689" s="310"/>
      <c r="V689" s="310"/>
      <c r="W689" s="310"/>
      <c r="X689" s="310"/>
      <c r="Y689" s="310"/>
      <c r="Z689" s="310"/>
      <c r="AA689" s="310"/>
      <c r="AB689" s="310"/>
      <c r="AC689" s="310"/>
      <c r="AD689" s="310"/>
      <c r="AE689" s="310"/>
      <c r="AF689" s="310"/>
      <c r="AG689" s="310"/>
      <c r="AH689" s="310"/>
      <c r="AI689" s="316"/>
      <c r="AJ689" s="316"/>
      <c r="AK689" s="316"/>
      <c r="AL689" s="316"/>
      <c r="AM689" s="316"/>
      <c r="AN689" s="316"/>
      <c r="AO689" s="316"/>
      <c r="AP689" s="316"/>
      <c r="AQ689" s="316"/>
      <c r="AR689" s="310">
        <v>60</v>
      </c>
      <c r="AS689" s="310">
        <v>60</v>
      </c>
      <c r="AT689" s="310">
        <v>60</v>
      </c>
      <c r="AU689" s="311">
        <f>IF(AT689="Neg","Neg",AT689*VLOOKUP($D689,$D$1422:$AY$1445,COLUMNS($D689:AU689),FALSE))</f>
        <v>61.832930656020274</v>
      </c>
      <c r="AV689" s="311">
        <f>IF(AU689="Neg","Neg",AU689*VLOOKUP($D689,$D$1422:$AY$1445,COLUMNS($D689:AV689),FALSE))</f>
        <v>64.679466403453205</v>
      </c>
      <c r="AW689" s="311">
        <f>IF(AV689="Neg","Neg",AV689*VLOOKUP($D689,$D$1422:$AY$1445,COLUMNS($D689:AW689),FALSE))</f>
        <v>67.469762371278307</v>
      </c>
      <c r="AX689" s="311">
        <f>IF(AW689="Neg","Neg",AW689*VLOOKUP($D689,$D$1422:$AY$1445,COLUMNS($D689:AX689),FALSE))</f>
        <v>69.079022967338943</v>
      </c>
      <c r="AY689" s="311">
        <f>IF(AX689="Neg","Neg",AX689*VLOOKUP($D689,$D$1422:$AY$1445,COLUMNS($D689:AY689),FALSE))</f>
        <v>71.553573270083518</v>
      </c>
      <c r="AZ689" s="311">
        <f>IF(AY689="Neg","Neg",AY689*VLOOKUP($D689,$D$1422:AZ$1445,COLUMNS($D689:AZ689),FALSE))</f>
        <v>74.429646871639221</v>
      </c>
      <c r="BA689" s="311">
        <f>IF(AZ689="Neg","Neg",AZ689*VLOOKUP($D689,$D$1422:BA$1445,COLUMNS($D689:BA689),FALSE))</f>
        <v>77.577527659511759</v>
      </c>
      <c r="BB689" s="311">
        <f>IF(BA689="Neg","Neg",BA689*VLOOKUP($D689,$D$1422:BB$1445,COLUMNS($D689:BB689),FALSE))</f>
        <v>80.633111860811127</v>
      </c>
      <c r="BC689" s="311">
        <f>IF(BB689="Neg","Neg",BB689*VLOOKUP($D689,$D$1422:BC$1445,COLUMNS($D689:BC689),FALSE))</f>
        <v>84.026503042177978</v>
      </c>
    </row>
    <row r="690" spans="1:55">
      <c r="A690" s="304"/>
      <c r="B690" s="135" t="s">
        <v>88</v>
      </c>
      <c r="C690" s="309" t="s">
        <v>703</v>
      </c>
      <c r="D690" s="166" t="s">
        <v>988</v>
      </c>
      <c r="E690" s="168"/>
      <c r="F690" s="168"/>
      <c r="G690" s="168"/>
      <c r="H690" s="168"/>
      <c r="I690" s="168"/>
      <c r="J690" s="168"/>
      <c r="K690" s="168"/>
      <c r="L690" s="168"/>
      <c r="M690" s="168"/>
      <c r="N690" s="310"/>
      <c r="O690" s="310"/>
      <c r="P690" s="310"/>
      <c r="Q690" s="310"/>
      <c r="R690" s="310"/>
      <c r="S690" s="310"/>
      <c r="T690" s="310"/>
      <c r="U690" s="310"/>
      <c r="V690" s="310"/>
      <c r="W690" s="310"/>
      <c r="X690" s="310"/>
      <c r="Y690" s="310"/>
      <c r="Z690" s="310"/>
      <c r="AA690" s="310"/>
      <c r="AB690" s="310"/>
      <c r="AC690" s="310"/>
      <c r="AD690" s="310"/>
      <c r="AE690" s="310"/>
      <c r="AF690" s="310"/>
      <c r="AG690" s="310"/>
      <c r="AH690" s="310"/>
      <c r="AI690" s="316"/>
      <c r="AJ690" s="316"/>
      <c r="AK690" s="316"/>
      <c r="AL690" s="316"/>
      <c r="AM690" s="316"/>
      <c r="AN690" s="316"/>
      <c r="AO690" s="316"/>
      <c r="AP690" s="316"/>
      <c r="AQ690" s="316"/>
      <c r="AR690" s="310">
        <v>-50</v>
      </c>
      <c r="AS690" s="310">
        <v>-55</v>
      </c>
      <c r="AT690" s="310">
        <v>-60</v>
      </c>
      <c r="AU690" s="311">
        <f>IF(AT690="Neg","Neg",AT690*VLOOKUP($D690,$D$1422:$AY$1445,COLUMNS($D690:AU690),FALSE))</f>
        <v>-61.832930656020274</v>
      </c>
      <c r="AV690" s="311">
        <f>IF(AU690="Neg","Neg",AU690*VLOOKUP($D690,$D$1422:$AY$1445,COLUMNS($D690:AV690),FALSE))</f>
        <v>-64.679466403453205</v>
      </c>
      <c r="AW690" s="311">
        <f>IF(AV690="Neg","Neg",AV690*VLOOKUP($D690,$D$1422:$AY$1445,COLUMNS($D690:AW690),FALSE))</f>
        <v>-67.469762371278307</v>
      </c>
      <c r="AX690" s="311">
        <f>IF(AW690="Neg","Neg",AW690*VLOOKUP($D690,$D$1422:$AY$1445,COLUMNS($D690:AX690),FALSE))</f>
        <v>-69.079022967338943</v>
      </c>
      <c r="AY690" s="311">
        <f>IF(AX690="Neg","Neg",AX690*VLOOKUP($D690,$D$1422:$AY$1445,COLUMNS($D690:AY690),FALSE))</f>
        <v>-71.553573270083518</v>
      </c>
      <c r="AZ690" s="311">
        <f>IF(AY690="Neg","Neg",AY690*VLOOKUP($D690,$D$1422:AZ$1445,COLUMNS($D690:AZ690),FALSE))</f>
        <v>-74.429646871639221</v>
      </c>
      <c r="BA690" s="311">
        <f>IF(AZ690="Neg","Neg",AZ690*VLOOKUP($D690,$D$1422:BA$1445,COLUMNS($D690:BA690),FALSE))</f>
        <v>-77.577527659511759</v>
      </c>
      <c r="BB690" s="311">
        <f>IF(BA690="Neg","Neg",BA690*VLOOKUP($D690,$D$1422:BB$1445,COLUMNS($D690:BB690),FALSE))</f>
        <v>-80.633111860811127</v>
      </c>
      <c r="BC690" s="311">
        <f>IF(BB690="Neg","Neg",BB690*VLOOKUP($D690,$D$1422:BC$1445,COLUMNS($D690:BC690),FALSE))</f>
        <v>-84.026503042177978</v>
      </c>
    </row>
    <row r="691" spans="1:55">
      <c r="A691" s="304"/>
      <c r="B691" s="135" t="s">
        <v>88</v>
      </c>
      <c r="C691" s="309" t="s">
        <v>704</v>
      </c>
      <c r="D691" s="166" t="s">
        <v>147</v>
      </c>
      <c r="E691" s="168"/>
      <c r="F691" s="168"/>
      <c r="G691" s="168"/>
      <c r="H691" s="168"/>
      <c r="I691" s="168"/>
      <c r="J691" s="168"/>
      <c r="K691" s="168"/>
      <c r="L691" s="168"/>
      <c r="M691" s="168"/>
      <c r="N691" s="310"/>
      <c r="O691" s="310"/>
      <c r="P691" s="310"/>
      <c r="Q691" s="310"/>
      <c r="R691" s="310"/>
      <c r="S691" s="310"/>
      <c r="T691" s="310"/>
      <c r="U691" s="310"/>
      <c r="V691" s="310"/>
      <c r="W691" s="310"/>
      <c r="X691" s="310"/>
      <c r="Y691" s="310"/>
      <c r="Z691" s="310"/>
      <c r="AA691" s="310"/>
      <c r="AB691" s="310"/>
      <c r="AC691" s="310"/>
      <c r="AD691" s="310"/>
      <c r="AE691" s="310"/>
      <c r="AF691" s="310"/>
      <c r="AG691" s="310"/>
      <c r="AH691" s="310"/>
      <c r="AI691" s="316"/>
      <c r="AJ691" s="316"/>
      <c r="AK691" s="316"/>
      <c r="AL691" s="316"/>
      <c r="AM691" s="316"/>
      <c r="AN691" s="316"/>
      <c r="AO691" s="316"/>
      <c r="AP691" s="316"/>
      <c r="AQ691" s="316"/>
      <c r="AR691" s="310">
        <v>35</v>
      </c>
      <c r="AS691" s="310">
        <v>35</v>
      </c>
      <c r="AT691" s="310">
        <v>35</v>
      </c>
      <c r="AU691" s="311">
        <f>IF(AT691="Neg","Neg",AT691*VLOOKUP($D691,$D$1422:$AY$1445,COLUMNS($D691:AU691),FALSE))</f>
        <v>36.06920954934516</v>
      </c>
      <c r="AV691" s="311">
        <f>IF(AU691="Neg","Neg",AU691*VLOOKUP($D691,$D$1422:$AY$1445,COLUMNS($D691:AV691),FALSE))</f>
        <v>37.7296887353477</v>
      </c>
      <c r="AW691" s="311">
        <f>IF(AV691="Neg","Neg",AV691*VLOOKUP($D691,$D$1422:$AY$1445,COLUMNS($D691:AW691),FALSE))</f>
        <v>39.357361383245674</v>
      </c>
      <c r="AX691" s="311">
        <f>IF(AW691="Neg","Neg",AW691*VLOOKUP($D691,$D$1422:$AY$1445,COLUMNS($D691:AX691),FALSE))</f>
        <v>40.29609673094771</v>
      </c>
      <c r="AY691" s="311">
        <f>IF(AX691="Neg","Neg",AX691*VLOOKUP($D691,$D$1422:$AY$1445,COLUMNS($D691:AY691),FALSE))</f>
        <v>41.739584407548719</v>
      </c>
      <c r="AZ691" s="311">
        <f>IF(AY691="Neg","Neg",AY691*VLOOKUP($D691,$D$1422:AZ$1445,COLUMNS($D691:AZ691),FALSE))</f>
        <v>43.417294008456217</v>
      </c>
      <c r="BA691" s="311">
        <f>IF(AZ691="Neg","Neg",AZ691*VLOOKUP($D691,$D$1422:BA$1445,COLUMNS($D691:BA691),FALSE))</f>
        <v>45.253557801381866</v>
      </c>
      <c r="BB691" s="311">
        <f>IF(BA691="Neg","Neg",BA691*VLOOKUP($D691,$D$1422:BB$1445,COLUMNS($D691:BB691),FALSE))</f>
        <v>47.035981918806499</v>
      </c>
      <c r="BC691" s="311">
        <f>IF(BB691="Neg","Neg",BB691*VLOOKUP($D691,$D$1422:BC$1445,COLUMNS($D691:BC691),FALSE))</f>
        <v>49.015460107937159</v>
      </c>
    </row>
    <row r="692" spans="1:55">
      <c r="A692" s="304"/>
      <c r="B692" s="135" t="s">
        <v>88</v>
      </c>
      <c r="C692" s="309" t="s">
        <v>705</v>
      </c>
      <c r="D692" s="166" t="s">
        <v>147</v>
      </c>
      <c r="E692" s="168"/>
      <c r="F692" s="168"/>
      <c r="G692" s="168"/>
      <c r="H692" s="168"/>
      <c r="I692" s="168"/>
      <c r="J692" s="168"/>
      <c r="K692" s="168"/>
      <c r="L692" s="168"/>
      <c r="M692" s="168"/>
      <c r="N692" s="310"/>
      <c r="O692" s="310"/>
      <c r="P692" s="310"/>
      <c r="Q692" s="310"/>
      <c r="R692" s="310"/>
      <c r="S692" s="310"/>
      <c r="T692" s="310"/>
      <c r="U692" s="310"/>
      <c r="V692" s="310"/>
      <c r="W692" s="310"/>
      <c r="X692" s="310"/>
      <c r="Y692" s="310"/>
      <c r="Z692" s="310"/>
      <c r="AA692" s="310"/>
      <c r="AB692" s="310"/>
      <c r="AC692" s="310"/>
      <c r="AD692" s="310"/>
      <c r="AE692" s="310"/>
      <c r="AF692" s="310"/>
      <c r="AG692" s="310"/>
      <c r="AH692" s="310"/>
      <c r="AI692" s="316"/>
      <c r="AJ692" s="316"/>
      <c r="AK692" s="316"/>
      <c r="AL692" s="316"/>
      <c r="AM692" s="316"/>
      <c r="AN692" s="316"/>
      <c r="AO692" s="316"/>
      <c r="AP692" s="316"/>
      <c r="AQ692" s="316"/>
      <c r="AR692" s="310">
        <v>25</v>
      </c>
      <c r="AS692" s="310">
        <v>20</v>
      </c>
      <c r="AT692" s="310">
        <v>20</v>
      </c>
      <c r="AU692" s="311">
        <f>IF(AT692="Neg","Neg",AT692*VLOOKUP($D692,$D$1422:$AY$1445,COLUMNS($D692:AU692),FALSE))</f>
        <v>20.61097688534009</v>
      </c>
      <c r="AV692" s="311">
        <f>IF(AU692="Neg","Neg",AU692*VLOOKUP($D692,$D$1422:$AY$1445,COLUMNS($D692:AV692),FALSE))</f>
        <v>21.559822134484399</v>
      </c>
      <c r="AW692" s="311">
        <f>IF(AV692="Neg","Neg",AV692*VLOOKUP($D692,$D$1422:$AY$1445,COLUMNS($D692:AW692),FALSE))</f>
        <v>22.489920790426098</v>
      </c>
      <c r="AX692" s="311">
        <f>IF(AW692="Neg","Neg",AW692*VLOOKUP($D692,$D$1422:$AY$1445,COLUMNS($D692:AX692),FALSE))</f>
        <v>23.026340989112974</v>
      </c>
      <c r="AY692" s="311">
        <f>IF(AX692="Neg","Neg",AX692*VLOOKUP($D692,$D$1422:$AY$1445,COLUMNS($D692:AY692),FALSE))</f>
        <v>23.851191090027836</v>
      </c>
      <c r="AZ692" s="311">
        <f>IF(AY692="Neg","Neg",AY692*VLOOKUP($D692,$D$1422:AZ$1445,COLUMNS($D692:AZ692),FALSE))</f>
        <v>24.809882290546405</v>
      </c>
      <c r="BA692" s="311">
        <f>IF(AZ692="Neg","Neg",AZ692*VLOOKUP($D692,$D$1422:BA$1445,COLUMNS($D692:BA692),FALSE))</f>
        <v>25.859175886503916</v>
      </c>
      <c r="BB692" s="311">
        <f>IF(BA692="Neg","Neg",BA692*VLOOKUP($D692,$D$1422:BB$1445,COLUMNS($D692:BB692),FALSE))</f>
        <v>26.877703953603707</v>
      </c>
      <c r="BC692" s="311">
        <f>IF(BB692="Neg","Neg",BB692*VLOOKUP($D692,$D$1422:BC$1445,COLUMNS($D692:BC692),FALSE))</f>
        <v>28.008834347392657</v>
      </c>
    </row>
    <row r="693" spans="1:55">
      <c r="A693" s="304"/>
      <c r="B693" s="135" t="s">
        <v>88</v>
      </c>
      <c r="C693" s="309" t="s">
        <v>706</v>
      </c>
      <c r="D693" s="166" t="s">
        <v>791</v>
      </c>
      <c r="E693" s="168"/>
      <c r="F693" s="168"/>
      <c r="G693" s="168"/>
      <c r="H693" s="168"/>
      <c r="I693" s="168"/>
      <c r="J693" s="168"/>
      <c r="K693" s="168"/>
      <c r="L693" s="168"/>
      <c r="M693" s="168"/>
      <c r="N693" s="310"/>
      <c r="O693" s="310"/>
      <c r="P693" s="310"/>
      <c r="Q693" s="310"/>
      <c r="R693" s="310"/>
      <c r="S693" s="310"/>
      <c r="T693" s="310"/>
      <c r="U693" s="310"/>
      <c r="V693" s="310"/>
      <c r="W693" s="310"/>
      <c r="X693" s="310"/>
      <c r="Y693" s="310"/>
      <c r="Z693" s="310"/>
      <c r="AA693" s="310"/>
      <c r="AB693" s="310"/>
      <c r="AC693" s="310"/>
      <c r="AD693" s="310"/>
      <c r="AE693" s="310"/>
      <c r="AF693" s="310"/>
      <c r="AG693" s="310"/>
      <c r="AH693" s="310"/>
      <c r="AI693" s="316"/>
      <c r="AJ693" s="316"/>
      <c r="AK693" s="316"/>
      <c r="AL693" s="316"/>
      <c r="AM693" s="316"/>
      <c r="AN693" s="316"/>
      <c r="AO693" s="316"/>
      <c r="AP693" s="316"/>
      <c r="AQ693" s="316"/>
      <c r="AR693" s="310">
        <v>70</v>
      </c>
      <c r="AS693" s="310">
        <v>130</v>
      </c>
      <c r="AT693" s="310">
        <v>110</v>
      </c>
      <c r="AU693" s="311">
        <f>IF(AT693="Neg","Neg",AT693*VLOOKUP($D693,$D$1422:$AY$1445,COLUMNS($D693:AU693),FALSE))</f>
        <v>113.36037286937049</v>
      </c>
      <c r="AV693" s="311">
        <f>IF(AU693="Neg","Neg",AU693*VLOOKUP($D693,$D$1422:$AY$1445,COLUMNS($D693:AV693),FALSE))</f>
        <v>118.5790217396642</v>
      </c>
      <c r="AW693" s="311">
        <f>IF(AV693="Neg","Neg",AV693*VLOOKUP($D693,$D$1422:$AY$1445,COLUMNS($D693:AW693),FALSE))</f>
        <v>123.69456434734354</v>
      </c>
      <c r="AX693" s="311">
        <f>IF(AW693="Neg","Neg",AW693*VLOOKUP($D693,$D$1422:$AY$1445,COLUMNS($D693:AX693),FALSE))</f>
        <v>126.64487544012137</v>
      </c>
      <c r="AY693" s="311">
        <f>IF(AX693="Neg","Neg",AX693*VLOOKUP($D693,$D$1422:$AY$1445,COLUMNS($D693:AY693),FALSE))</f>
        <v>131.18155099515309</v>
      </c>
      <c r="AZ693" s="311">
        <f>IF(AY693="Neg","Neg",AY693*VLOOKUP($D693,$D$1422:AZ$1445,COLUMNS($D693:AZ693),FALSE))</f>
        <v>136.45435259800522</v>
      </c>
      <c r="BA693" s="311">
        <f>IF(AZ693="Neg","Neg",AZ693*VLOOKUP($D693,$D$1422:BA$1445,COLUMNS($D693:BA693),FALSE))</f>
        <v>142.22546737577153</v>
      </c>
      <c r="BB693" s="311">
        <f>IF(BA693="Neg","Neg",BA693*VLOOKUP($D693,$D$1422:BB$1445,COLUMNS($D693:BB693),FALSE))</f>
        <v>147.82737174482037</v>
      </c>
      <c r="BC693" s="311">
        <f>IF(BB693="Neg","Neg",BB693*VLOOKUP($D693,$D$1422:BC$1445,COLUMNS($D693:BC693),FALSE))</f>
        <v>154.04858891065959</v>
      </c>
    </row>
    <row r="694" spans="1:55">
      <c r="A694" s="304"/>
      <c r="B694" s="135" t="s">
        <v>88</v>
      </c>
      <c r="C694" s="309" t="s">
        <v>707</v>
      </c>
      <c r="D694" s="166" t="s">
        <v>791</v>
      </c>
      <c r="E694" s="168"/>
      <c r="F694" s="168"/>
      <c r="G694" s="168"/>
      <c r="H694" s="168"/>
      <c r="I694" s="168"/>
      <c r="J694" s="168"/>
      <c r="K694" s="168"/>
      <c r="L694" s="168"/>
      <c r="M694" s="168"/>
      <c r="N694" s="310"/>
      <c r="O694" s="310"/>
      <c r="P694" s="310"/>
      <c r="Q694" s="310"/>
      <c r="R694" s="310"/>
      <c r="S694" s="310"/>
      <c r="T694" s="310"/>
      <c r="U694" s="310"/>
      <c r="V694" s="310"/>
      <c r="W694" s="310"/>
      <c r="X694" s="310"/>
      <c r="Y694" s="310"/>
      <c r="Z694" s="310"/>
      <c r="AA694" s="310"/>
      <c r="AB694" s="310"/>
      <c r="AC694" s="310"/>
      <c r="AD694" s="310"/>
      <c r="AE694" s="310"/>
      <c r="AF694" s="310"/>
      <c r="AG694" s="310"/>
      <c r="AH694" s="310"/>
      <c r="AI694" s="316"/>
      <c r="AJ694" s="316"/>
      <c r="AK694" s="316"/>
      <c r="AL694" s="316"/>
      <c r="AM694" s="316"/>
      <c r="AN694" s="316"/>
      <c r="AO694" s="316"/>
      <c r="AP694" s="316"/>
      <c r="AQ694" s="316"/>
      <c r="AR694" s="310">
        <v>0</v>
      </c>
      <c r="AS694" s="310">
        <v>0</v>
      </c>
      <c r="AT694" s="310">
        <v>50</v>
      </c>
      <c r="AU694" s="311">
        <f>IF(AT694="Neg","Neg",AT694*VLOOKUP($D694,$D$1422:$AY$1445,COLUMNS($D694:AU694),FALSE))</f>
        <v>51.527442213350227</v>
      </c>
      <c r="AV694" s="311">
        <f>IF(AU694="Neg","Neg",AU694*VLOOKUP($D694,$D$1422:$AY$1445,COLUMNS($D694:AV694),FALSE))</f>
        <v>53.899555336211002</v>
      </c>
      <c r="AW694" s="311">
        <f>IF(AV694="Neg","Neg",AV694*VLOOKUP($D694,$D$1422:$AY$1445,COLUMNS($D694:AW694),FALSE))</f>
        <v>56.224801976065251</v>
      </c>
      <c r="AX694" s="311">
        <f>IF(AW694="Neg","Neg",AW694*VLOOKUP($D694,$D$1422:$AY$1445,COLUMNS($D694:AX694),FALSE))</f>
        <v>57.565852472782446</v>
      </c>
      <c r="AY694" s="311">
        <f>IF(AX694="Neg","Neg",AX694*VLOOKUP($D694,$D$1422:$AY$1445,COLUMNS($D694:AY694),FALSE))</f>
        <v>59.627977725069599</v>
      </c>
      <c r="AZ694" s="311">
        <f>IF(AY694="Neg","Neg",AY694*VLOOKUP($D694,$D$1422:AZ$1445,COLUMNS($D694:AZ694),FALSE))</f>
        <v>62.024705726366022</v>
      </c>
      <c r="BA694" s="311">
        <f>IF(AZ694="Neg","Neg",AZ694*VLOOKUP($D694,$D$1422:BA$1445,COLUMNS($D694:BA694),FALSE))</f>
        <v>64.647939716259799</v>
      </c>
      <c r="BB694" s="311">
        <f>IF(BA694="Neg","Neg",BA694*VLOOKUP($D694,$D$1422:BB$1445,COLUMNS($D694:BB694),FALSE))</f>
        <v>67.19425988400927</v>
      </c>
      <c r="BC694" s="311">
        <f>IF(BB694="Neg","Neg",BB694*VLOOKUP($D694,$D$1422:BC$1445,COLUMNS($D694:BC694),FALSE))</f>
        <v>70.022085868481639</v>
      </c>
    </row>
    <row r="695" spans="1:55">
      <c r="A695" s="304"/>
      <c r="B695" s="135" t="s">
        <v>88</v>
      </c>
      <c r="C695" s="309" t="s">
        <v>708</v>
      </c>
      <c r="D695" s="166" t="s">
        <v>791</v>
      </c>
      <c r="E695" s="168"/>
      <c r="F695" s="168"/>
      <c r="G695" s="168"/>
      <c r="H695" s="168"/>
      <c r="I695" s="168"/>
      <c r="J695" s="168"/>
      <c r="K695" s="168"/>
      <c r="L695" s="168"/>
      <c r="M695" s="168"/>
      <c r="N695" s="310"/>
      <c r="O695" s="310"/>
      <c r="P695" s="310"/>
      <c r="Q695" s="310"/>
      <c r="R695" s="310"/>
      <c r="S695" s="310"/>
      <c r="T695" s="310"/>
      <c r="U695" s="310"/>
      <c r="V695" s="310"/>
      <c r="W695" s="310"/>
      <c r="X695" s="310"/>
      <c r="Y695" s="310"/>
      <c r="Z695" s="310"/>
      <c r="AA695" s="310"/>
      <c r="AB695" s="310"/>
      <c r="AC695" s="310"/>
      <c r="AD695" s="310"/>
      <c r="AE695" s="310"/>
      <c r="AF695" s="310"/>
      <c r="AG695" s="310"/>
      <c r="AH695" s="310"/>
      <c r="AI695" s="316"/>
      <c r="AJ695" s="316"/>
      <c r="AK695" s="316"/>
      <c r="AL695" s="316"/>
      <c r="AM695" s="316"/>
      <c r="AN695" s="316"/>
      <c r="AO695" s="316"/>
      <c r="AP695" s="316"/>
      <c r="AQ695" s="316"/>
      <c r="AR695" s="310">
        <v>100</v>
      </c>
      <c r="AS695" s="310">
        <v>100</v>
      </c>
      <c r="AT695" s="310">
        <v>200</v>
      </c>
      <c r="AU695" s="311">
        <f>IF(AT695="Neg","Neg",AT695*VLOOKUP($D695,$D$1422:$AY$1445,COLUMNS($D695:AU695),FALSE))</f>
        <v>206.10976885340091</v>
      </c>
      <c r="AV695" s="311">
        <f>IF(AU695="Neg","Neg",AU695*VLOOKUP($D695,$D$1422:$AY$1445,COLUMNS($D695:AV695),FALSE))</f>
        <v>215.59822134484401</v>
      </c>
      <c r="AW695" s="311">
        <f>IF(AV695="Neg","Neg",AV695*VLOOKUP($D695,$D$1422:$AY$1445,COLUMNS($D695:AW695),FALSE))</f>
        <v>224.899207904261</v>
      </c>
      <c r="AX695" s="311">
        <f>IF(AW695="Neg","Neg",AW695*VLOOKUP($D695,$D$1422:$AY$1445,COLUMNS($D695:AX695),FALSE))</f>
        <v>230.26340989112978</v>
      </c>
      <c r="AY695" s="311">
        <f>IF(AX695="Neg","Neg",AX695*VLOOKUP($D695,$D$1422:$AY$1445,COLUMNS($D695:AY695),FALSE))</f>
        <v>238.51191090027839</v>
      </c>
      <c r="AZ695" s="311">
        <f>IF(AY695="Neg","Neg",AY695*VLOOKUP($D695,$D$1422:AZ$1445,COLUMNS($D695:AZ695),FALSE))</f>
        <v>248.09882290546409</v>
      </c>
      <c r="BA695" s="311">
        <f>IF(AZ695="Neg","Neg",AZ695*VLOOKUP($D695,$D$1422:BA$1445,COLUMNS($D695:BA695),FALSE))</f>
        <v>258.5917588650392</v>
      </c>
      <c r="BB695" s="311">
        <f>IF(BA695="Neg","Neg",BA695*VLOOKUP($D695,$D$1422:BB$1445,COLUMNS($D695:BB695),FALSE))</f>
        <v>268.77703953603708</v>
      </c>
      <c r="BC695" s="311">
        <f>IF(BB695="Neg","Neg",BB695*VLOOKUP($D695,$D$1422:BC$1445,COLUMNS($D695:BC695),FALSE))</f>
        <v>280.08834347392656</v>
      </c>
    </row>
    <row r="696" spans="1:55">
      <c r="A696" s="304"/>
      <c r="B696" s="135" t="s">
        <v>88</v>
      </c>
      <c r="C696" s="309" t="s">
        <v>709</v>
      </c>
      <c r="D696" s="166" t="s">
        <v>227</v>
      </c>
      <c r="E696" s="168"/>
      <c r="F696" s="168"/>
      <c r="G696" s="168"/>
      <c r="H696" s="168"/>
      <c r="I696" s="168"/>
      <c r="J696" s="168"/>
      <c r="K696" s="168"/>
      <c r="L696" s="168"/>
      <c r="M696" s="168"/>
      <c r="N696" s="310"/>
      <c r="O696" s="310"/>
      <c r="P696" s="310"/>
      <c r="Q696" s="310"/>
      <c r="R696" s="310"/>
      <c r="S696" s="310"/>
      <c r="T696" s="310"/>
      <c r="U696" s="310"/>
      <c r="V696" s="310"/>
      <c r="W696" s="310"/>
      <c r="X696" s="310"/>
      <c r="Y696" s="310"/>
      <c r="Z696" s="310"/>
      <c r="AA696" s="310"/>
      <c r="AB696" s="310"/>
      <c r="AC696" s="310"/>
      <c r="AD696" s="310"/>
      <c r="AE696" s="310"/>
      <c r="AF696" s="310"/>
      <c r="AG696" s="310"/>
      <c r="AH696" s="310"/>
      <c r="AI696" s="316"/>
      <c r="AJ696" s="316"/>
      <c r="AK696" s="316"/>
      <c r="AL696" s="316"/>
      <c r="AM696" s="316"/>
      <c r="AN696" s="316"/>
      <c r="AO696" s="316"/>
      <c r="AP696" s="316"/>
      <c r="AQ696" s="316"/>
      <c r="AR696" s="310">
        <v>45</v>
      </c>
      <c r="AS696" s="310">
        <v>45</v>
      </c>
      <c r="AT696" s="310">
        <v>55</v>
      </c>
      <c r="AU696" s="311">
        <f>IF(AT696="Neg","Neg",AT696*VLOOKUP($D696,$D$1422:$AY$1445,COLUMNS($D696:AU696),FALSE))</f>
        <v>56.680186434685247</v>
      </c>
      <c r="AV696" s="311">
        <f>IF(AU696="Neg","Neg",AU696*VLOOKUP($D696,$D$1422:$AY$1445,COLUMNS($D696:AV696),FALSE))</f>
        <v>59.2895108698321</v>
      </c>
      <c r="AW696" s="311">
        <f>IF(AV696="Neg","Neg",AV696*VLOOKUP($D696,$D$1422:$AY$1445,COLUMNS($D696:AW696),FALSE))</f>
        <v>61.847282173671772</v>
      </c>
      <c r="AX696" s="311">
        <f>IF(AW696="Neg","Neg",AW696*VLOOKUP($D696,$D$1422:$AY$1445,COLUMNS($D696:AX696),FALSE))</f>
        <v>63.322437720060684</v>
      </c>
      <c r="AY696" s="311">
        <f>IF(AX696="Neg","Neg",AX696*VLOOKUP($D696,$D$1422:$AY$1445,COLUMNS($D696:AY696),FALSE))</f>
        <v>65.590775497576544</v>
      </c>
      <c r="AZ696" s="311">
        <f>IF(AY696="Neg","Neg",AY696*VLOOKUP($D696,$D$1422:AZ$1445,COLUMNS($D696:AZ696),FALSE))</f>
        <v>68.227176299002608</v>
      </c>
      <c r="BA696" s="311">
        <f>IF(AZ696="Neg","Neg",AZ696*VLOOKUP($D696,$D$1422:BA$1445,COLUMNS($D696:BA696),FALSE))</f>
        <v>71.112733687885765</v>
      </c>
      <c r="BB696" s="311">
        <f>IF(BA696="Neg","Neg",BA696*VLOOKUP($D696,$D$1422:BB$1445,COLUMNS($D696:BB696),FALSE))</f>
        <v>73.913685872410184</v>
      </c>
      <c r="BC696" s="311">
        <f>IF(BB696="Neg","Neg",BB696*VLOOKUP($D696,$D$1422:BC$1445,COLUMNS($D696:BC696),FALSE))</f>
        <v>77.024294455329795</v>
      </c>
    </row>
    <row r="697" spans="1:55">
      <c r="A697" s="304"/>
      <c r="B697" s="135" t="s">
        <v>88</v>
      </c>
      <c r="C697" s="309" t="s">
        <v>710</v>
      </c>
      <c r="D697" s="166" t="s">
        <v>227</v>
      </c>
      <c r="E697" s="168"/>
      <c r="F697" s="168"/>
      <c r="G697" s="168"/>
      <c r="H697" s="168"/>
      <c r="I697" s="168"/>
      <c r="J697" s="168"/>
      <c r="K697" s="168"/>
      <c r="L697" s="168"/>
      <c r="M697" s="168"/>
      <c r="N697" s="310"/>
      <c r="O697" s="310"/>
      <c r="P697" s="310"/>
      <c r="Q697" s="310"/>
      <c r="R697" s="310"/>
      <c r="S697" s="310"/>
      <c r="T697" s="310"/>
      <c r="U697" s="310"/>
      <c r="V697" s="310"/>
      <c r="W697" s="310"/>
      <c r="X697" s="310"/>
      <c r="Y697" s="310"/>
      <c r="Z697" s="310"/>
      <c r="AA697" s="310"/>
      <c r="AB697" s="310"/>
      <c r="AC697" s="310"/>
      <c r="AD697" s="310"/>
      <c r="AE697" s="310"/>
      <c r="AF697" s="310"/>
      <c r="AG697" s="310"/>
      <c r="AH697" s="310"/>
      <c r="AI697" s="316"/>
      <c r="AJ697" s="316"/>
      <c r="AK697" s="316"/>
      <c r="AL697" s="316"/>
      <c r="AM697" s="316"/>
      <c r="AN697" s="316"/>
      <c r="AO697" s="316"/>
      <c r="AP697" s="316"/>
      <c r="AQ697" s="316"/>
      <c r="AR697" s="310">
        <v>0</v>
      </c>
      <c r="AS697" s="310">
        <v>20</v>
      </c>
      <c r="AT697" s="310">
        <v>60</v>
      </c>
      <c r="AU697" s="311">
        <f>IF(AT697="Neg","Neg",AT697*VLOOKUP($D697,$D$1422:$AY$1445,COLUMNS($D697:AU697),FALSE))</f>
        <v>61.832930656020274</v>
      </c>
      <c r="AV697" s="311">
        <f>IF(AU697="Neg","Neg",AU697*VLOOKUP($D697,$D$1422:$AY$1445,COLUMNS($D697:AV697),FALSE))</f>
        <v>64.679466403453205</v>
      </c>
      <c r="AW697" s="311">
        <f>IF(AV697="Neg","Neg",AV697*VLOOKUP($D697,$D$1422:$AY$1445,COLUMNS($D697:AW697),FALSE))</f>
        <v>67.469762371278307</v>
      </c>
      <c r="AX697" s="311">
        <f>IF(AW697="Neg","Neg",AW697*VLOOKUP($D697,$D$1422:$AY$1445,COLUMNS($D697:AX697),FALSE))</f>
        <v>69.079022967338943</v>
      </c>
      <c r="AY697" s="311">
        <f>IF(AX697="Neg","Neg",AX697*VLOOKUP($D697,$D$1422:$AY$1445,COLUMNS($D697:AY697),FALSE))</f>
        <v>71.553573270083518</v>
      </c>
      <c r="AZ697" s="311">
        <f>IF(AY697="Neg","Neg",AY697*VLOOKUP($D697,$D$1422:AZ$1445,COLUMNS($D697:AZ697),FALSE))</f>
        <v>74.429646871639221</v>
      </c>
      <c r="BA697" s="311">
        <f>IF(AZ697="Neg","Neg",AZ697*VLOOKUP($D697,$D$1422:BA$1445,COLUMNS($D697:BA697),FALSE))</f>
        <v>77.577527659511759</v>
      </c>
      <c r="BB697" s="311">
        <f>IF(BA697="Neg","Neg",BA697*VLOOKUP($D697,$D$1422:BB$1445,COLUMNS($D697:BB697),FALSE))</f>
        <v>80.633111860811127</v>
      </c>
      <c r="BC697" s="311">
        <f>IF(BB697="Neg","Neg",BB697*VLOOKUP($D697,$D$1422:BC$1445,COLUMNS($D697:BC697),FALSE))</f>
        <v>84.026503042177978</v>
      </c>
    </row>
    <row r="698" spans="1:55">
      <c r="A698" s="304"/>
      <c r="B698" s="135" t="s">
        <v>88</v>
      </c>
      <c r="C698" s="309" t="s">
        <v>711</v>
      </c>
      <c r="D698" s="166" t="s">
        <v>791</v>
      </c>
      <c r="E698" s="168"/>
      <c r="F698" s="168"/>
      <c r="G698" s="168"/>
      <c r="H698" s="168"/>
      <c r="I698" s="168"/>
      <c r="J698" s="168"/>
      <c r="K698" s="168"/>
      <c r="L698" s="168"/>
      <c r="M698" s="168"/>
      <c r="N698" s="310"/>
      <c r="O698" s="310"/>
      <c r="P698" s="310"/>
      <c r="Q698" s="310"/>
      <c r="R698" s="310"/>
      <c r="S698" s="310"/>
      <c r="T698" s="310"/>
      <c r="U698" s="310"/>
      <c r="V698" s="310"/>
      <c r="W698" s="310"/>
      <c r="X698" s="310"/>
      <c r="Y698" s="310"/>
      <c r="Z698" s="310"/>
      <c r="AA698" s="310"/>
      <c r="AB698" s="310"/>
      <c r="AC698" s="310"/>
      <c r="AD698" s="310"/>
      <c r="AE698" s="310"/>
      <c r="AF698" s="310"/>
      <c r="AG698" s="310"/>
      <c r="AH698" s="310"/>
      <c r="AI698" s="316"/>
      <c r="AJ698" s="316"/>
      <c r="AK698" s="316"/>
      <c r="AL698" s="316"/>
      <c r="AM698" s="316"/>
      <c r="AN698" s="316"/>
      <c r="AO698" s="316"/>
      <c r="AP698" s="316"/>
      <c r="AQ698" s="316"/>
      <c r="AR698" s="310">
        <v>0</v>
      </c>
      <c r="AS698" s="310">
        <v>40</v>
      </c>
      <c r="AT698" s="310">
        <v>50</v>
      </c>
      <c r="AU698" s="311">
        <f>IF(AT698="Neg","Neg",AT698*VLOOKUP($D698,$D$1422:$AY$1445,COLUMNS($D698:AU698),FALSE))</f>
        <v>51.527442213350227</v>
      </c>
      <c r="AV698" s="311">
        <f>IF(AU698="Neg","Neg",AU698*VLOOKUP($D698,$D$1422:$AY$1445,COLUMNS($D698:AV698),FALSE))</f>
        <v>53.899555336211002</v>
      </c>
      <c r="AW698" s="311">
        <f>IF(AV698="Neg","Neg",AV698*VLOOKUP($D698,$D$1422:$AY$1445,COLUMNS($D698:AW698),FALSE))</f>
        <v>56.224801976065251</v>
      </c>
      <c r="AX698" s="311">
        <f>IF(AW698="Neg","Neg",AW698*VLOOKUP($D698,$D$1422:$AY$1445,COLUMNS($D698:AX698),FALSE))</f>
        <v>57.565852472782446</v>
      </c>
      <c r="AY698" s="311">
        <f>IF(AX698="Neg","Neg",AX698*VLOOKUP($D698,$D$1422:$AY$1445,COLUMNS($D698:AY698),FALSE))</f>
        <v>59.627977725069599</v>
      </c>
      <c r="AZ698" s="311">
        <f>IF(AY698="Neg","Neg",AY698*VLOOKUP($D698,$D$1422:AZ$1445,COLUMNS($D698:AZ698),FALSE))</f>
        <v>62.024705726366022</v>
      </c>
      <c r="BA698" s="311">
        <f>IF(AZ698="Neg","Neg",AZ698*VLOOKUP($D698,$D$1422:BA$1445,COLUMNS($D698:BA698),FALSE))</f>
        <v>64.647939716259799</v>
      </c>
      <c r="BB698" s="311">
        <f>IF(BA698="Neg","Neg",BA698*VLOOKUP($D698,$D$1422:BB$1445,COLUMNS($D698:BB698),FALSE))</f>
        <v>67.19425988400927</v>
      </c>
      <c r="BC698" s="311">
        <f>IF(BB698="Neg","Neg",BB698*VLOOKUP($D698,$D$1422:BC$1445,COLUMNS($D698:BC698),FALSE))</f>
        <v>70.022085868481639</v>
      </c>
    </row>
    <row r="699" spans="1:55">
      <c r="A699" s="304"/>
      <c r="B699" s="135" t="s">
        <v>88</v>
      </c>
      <c r="C699" s="309" t="s">
        <v>712</v>
      </c>
      <c r="D699" s="166" t="s">
        <v>227</v>
      </c>
      <c r="E699" s="168"/>
      <c r="F699" s="168"/>
      <c r="G699" s="168"/>
      <c r="H699" s="168"/>
      <c r="I699" s="168"/>
      <c r="J699" s="168"/>
      <c r="K699" s="168"/>
      <c r="L699" s="168"/>
      <c r="M699" s="168"/>
      <c r="N699" s="310"/>
      <c r="O699" s="310"/>
      <c r="P699" s="310"/>
      <c r="Q699" s="310"/>
      <c r="R699" s="310"/>
      <c r="S699" s="310"/>
      <c r="T699" s="310"/>
      <c r="U699" s="310"/>
      <c r="V699" s="310"/>
      <c r="W699" s="310"/>
      <c r="X699" s="310"/>
      <c r="Y699" s="310"/>
      <c r="Z699" s="310"/>
      <c r="AA699" s="310"/>
      <c r="AB699" s="310"/>
      <c r="AC699" s="310"/>
      <c r="AD699" s="310"/>
      <c r="AE699" s="310"/>
      <c r="AF699" s="310"/>
      <c r="AG699" s="310"/>
      <c r="AH699" s="310"/>
      <c r="AI699" s="316"/>
      <c r="AJ699" s="316"/>
      <c r="AK699" s="316"/>
      <c r="AL699" s="316"/>
      <c r="AM699" s="316"/>
      <c r="AN699" s="316"/>
      <c r="AO699" s="316"/>
      <c r="AP699" s="316"/>
      <c r="AQ699" s="316"/>
      <c r="AR699" s="310">
        <v>5</v>
      </c>
      <c r="AS699" s="310">
        <v>5</v>
      </c>
      <c r="AT699" s="310">
        <v>-135</v>
      </c>
      <c r="AU699" s="311">
        <f>IF(AT699="Neg","Neg",AT699*VLOOKUP($D699,$D$1422:$AY$1445,COLUMNS($D699:AU699),FALSE))</f>
        <v>-139.1240939760456</v>
      </c>
      <c r="AV699" s="311">
        <f>IF(AU699="Neg","Neg",AU699*VLOOKUP($D699,$D$1422:$AY$1445,COLUMNS($D699:AV699),FALSE))</f>
        <v>-145.5287994077697</v>
      </c>
      <c r="AW699" s="311">
        <f>IF(AV699="Neg","Neg",AV699*VLOOKUP($D699,$D$1422:$AY$1445,COLUMNS($D699:AW699),FALSE))</f>
        <v>-151.80696533537616</v>
      </c>
      <c r="AX699" s="311">
        <f>IF(AW699="Neg","Neg",AW699*VLOOKUP($D699,$D$1422:$AY$1445,COLUMNS($D699:AX699),FALSE))</f>
        <v>-155.42780167651259</v>
      </c>
      <c r="AY699" s="311">
        <f>IF(AX699="Neg","Neg",AX699*VLOOKUP($D699,$D$1422:$AY$1445,COLUMNS($D699:AY699),FALSE))</f>
        <v>-160.9955398576879</v>
      </c>
      <c r="AZ699" s="311">
        <f>IF(AY699="Neg","Neg",AY699*VLOOKUP($D699,$D$1422:AZ$1445,COLUMNS($D699:AZ699),FALSE))</f>
        <v>-167.46670546118824</v>
      </c>
      <c r="BA699" s="311">
        <f>IF(AZ699="Neg","Neg",AZ699*VLOOKUP($D699,$D$1422:BA$1445,COLUMNS($D699:BA699),FALSE))</f>
        <v>-174.54943723390144</v>
      </c>
      <c r="BB699" s="311">
        <f>IF(BA699="Neg","Neg",BA699*VLOOKUP($D699,$D$1422:BB$1445,COLUMNS($D699:BB699),FALSE))</f>
        <v>-181.42450168682501</v>
      </c>
      <c r="BC699" s="311">
        <f>IF(BB699="Neg","Neg",BB699*VLOOKUP($D699,$D$1422:BC$1445,COLUMNS($D699:BC699),FALSE))</f>
        <v>-189.05963184490042</v>
      </c>
    </row>
    <row r="700" spans="1:55">
      <c r="A700" s="304"/>
      <c r="B700" s="305" t="s">
        <v>993</v>
      </c>
      <c r="C700" s="306" t="s">
        <v>613</v>
      </c>
      <c r="D700" s="305" t="s">
        <v>791</v>
      </c>
      <c r="E700" s="312"/>
      <c r="F700" s="312"/>
      <c r="G700" s="312"/>
      <c r="H700" s="312"/>
      <c r="I700" s="312"/>
      <c r="J700" s="312"/>
      <c r="K700" s="312"/>
      <c r="L700" s="312"/>
      <c r="M700" s="312"/>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17"/>
      <c r="AJ700" s="317"/>
      <c r="AK700" s="317"/>
      <c r="AL700" s="317"/>
      <c r="AM700" s="317"/>
      <c r="AN700" s="317"/>
      <c r="AO700" s="317"/>
      <c r="AP700" s="317"/>
      <c r="AQ700" s="317"/>
      <c r="AR700" s="307">
        <v>50</v>
      </c>
      <c r="AS700" s="307">
        <v>100</v>
      </c>
      <c r="AT700" s="307">
        <v>100</v>
      </c>
      <c r="AU700" s="307">
        <v>50</v>
      </c>
      <c r="AV700" s="308">
        <f>IF(AU700="Neg","Neg",AU700*VLOOKUP($D700,$D$1422:$AY$1445,COLUMNS($D700:AV700),FALSE))</f>
        <v>52.301795917832486</v>
      </c>
      <c r="AW700" s="308">
        <f>IF(AV700="Neg","Neg",AV700*VLOOKUP($D700,$D$1422:$AY$1445,COLUMNS($D700:AW700),FALSE))</f>
        <v>54.558114628769587</v>
      </c>
      <c r="AX700" s="308">
        <f>IF(AW700="Neg","Neg",AW700*VLOOKUP($D700,$D$1422:$AY$1445,COLUMNS($D700:AX700),FALSE))</f>
        <v>55.859411994903688</v>
      </c>
      <c r="AY700" s="308">
        <f>IF(AX700="Neg","Neg",AX700*VLOOKUP($D700,$D$1422:$AY$1445,COLUMNS($D700:AY700),FALSE))</f>
        <v>57.860409098300444</v>
      </c>
      <c r="AZ700" s="308">
        <f>IF(AY700="Neg","Neg",AY700*VLOOKUP($D700,$D$1422:AZ$1445,COLUMNS($D700:AZ700),FALSE))</f>
        <v>60.186090228922772</v>
      </c>
      <c r="BA700" s="308">
        <f>IF(AZ700="Neg","Neg",AZ700*VLOOKUP($D700,$D$1422:BA$1445,COLUMNS($D700:BA700),FALSE))</f>
        <v>62.731562968509024</v>
      </c>
      <c r="BB700" s="308">
        <f>IF(BA700="Neg","Neg",BA700*VLOOKUP($D700,$D$1422:BB$1445,COLUMNS($D700:BB700),FALSE))</f>
        <v>65.202401863642208</v>
      </c>
      <c r="BC700" s="308">
        <f>IF(BB700="Neg","Neg",BB700*VLOOKUP($D700,$D$1422:BC$1445,COLUMNS($D700:BC700),FALSE))</f>
        <v>67.946401820756037</v>
      </c>
    </row>
    <row r="701" spans="1:55">
      <c r="A701" s="304"/>
      <c r="B701" s="305" t="s">
        <v>993</v>
      </c>
      <c r="C701" s="306" t="s">
        <v>713</v>
      </c>
      <c r="D701" s="305" t="s">
        <v>227</v>
      </c>
      <c r="E701" s="312"/>
      <c r="F701" s="312"/>
      <c r="G701" s="312"/>
      <c r="H701" s="312"/>
      <c r="I701" s="312"/>
      <c r="J701" s="312"/>
      <c r="K701" s="312"/>
      <c r="L701" s="312"/>
      <c r="M701" s="312"/>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17"/>
      <c r="AJ701" s="317"/>
      <c r="AK701" s="317"/>
      <c r="AL701" s="317"/>
      <c r="AM701" s="317"/>
      <c r="AN701" s="317"/>
      <c r="AO701" s="317"/>
      <c r="AP701" s="317"/>
      <c r="AQ701" s="317"/>
      <c r="AR701" s="307">
        <v>-30</v>
      </c>
      <c r="AS701" s="307">
        <v>-40</v>
      </c>
      <c r="AT701" s="307">
        <v>0</v>
      </c>
      <c r="AU701" s="307">
        <v>0</v>
      </c>
      <c r="AV701" s="308">
        <f>IF(AU701="Neg","Neg",AU701*VLOOKUP($D701,$D$1422:$AY$1445,COLUMNS($D701:AV701),FALSE))</f>
        <v>0</v>
      </c>
      <c r="AW701" s="308">
        <f>IF(AV701="Neg","Neg",AV701*VLOOKUP($D701,$D$1422:$AY$1445,COLUMNS($D701:AW701),FALSE))</f>
        <v>0</v>
      </c>
      <c r="AX701" s="308">
        <f>IF(AW701="Neg","Neg",AW701*VLOOKUP($D701,$D$1422:$AY$1445,COLUMNS($D701:AX701),FALSE))</f>
        <v>0</v>
      </c>
      <c r="AY701" s="308">
        <f>IF(AX701="Neg","Neg",AX701*VLOOKUP($D701,$D$1422:$AY$1445,COLUMNS($D701:AY701),FALSE))</f>
        <v>0</v>
      </c>
      <c r="AZ701" s="308">
        <f>IF(AY701="Neg","Neg",AY701*VLOOKUP($D701,$D$1422:AZ$1445,COLUMNS($D701:AZ701),FALSE))</f>
        <v>0</v>
      </c>
      <c r="BA701" s="308">
        <f>IF(AZ701="Neg","Neg",AZ701*VLOOKUP($D701,$D$1422:BA$1445,COLUMNS($D701:BA701),FALSE))</f>
        <v>0</v>
      </c>
      <c r="BB701" s="308">
        <f>IF(BA701="Neg","Neg",BA701*VLOOKUP($D701,$D$1422:BB$1445,COLUMNS($D701:BB701),FALSE))</f>
        <v>0</v>
      </c>
      <c r="BC701" s="308">
        <f>IF(BB701="Neg","Neg",BB701*VLOOKUP($D701,$D$1422:BC$1445,COLUMNS($D701:BC701),FALSE))</f>
        <v>0</v>
      </c>
    </row>
    <row r="702" spans="1:55">
      <c r="A702" s="304"/>
      <c r="B702" s="305" t="s">
        <v>993</v>
      </c>
      <c r="C702" s="306" t="s">
        <v>714</v>
      </c>
      <c r="D702" s="305" t="s">
        <v>792</v>
      </c>
      <c r="E702" s="312"/>
      <c r="F702" s="312"/>
      <c r="G702" s="312"/>
      <c r="H702" s="312"/>
      <c r="I702" s="312"/>
      <c r="J702" s="312"/>
      <c r="K702" s="312"/>
      <c r="L702" s="312"/>
      <c r="M702" s="312"/>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17"/>
      <c r="AJ702" s="317"/>
      <c r="AK702" s="317"/>
      <c r="AL702" s="317"/>
      <c r="AM702" s="317"/>
      <c r="AN702" s="317"/>
      <c r="AO702" s="317"/>
      <c r="AP702" s="317"/>
      <c r="AQ702" s="317"/>
      <c r="AR702" s="307">
        <v>0</v>
      </c>
      <c r="AS702" s="307">
        <v>90</v>
      </c>
      <c r="AT702" s="307">
        <v>1775</v>
      </c>
      <c r="AU702" s="307">
        <v>175</v>
      </c>
      <c r="AV702" s="308">
        <f>IF(AU702="Neg","Neg",AU702*VLOOKUP($D702,$D$1422:$AY$1445,COLUMNS($D702:AV702),FALSE))</f>
        <v>183.05628571241368</v>
      </c>
      <c r="AW702" s="308">
        <f>IF(AV702="Neg","Neg",AV702*VLOOKUP($D702,$D$1422:$AY$1445,COLUMNS($D702:AW702),FALSE))</f>
        <v>190.95340120069352</v>
      </c>
      <c r="AX702" s="308">
        <f>IF(AW702="Neg","Neg",AW702*VLOOKUP($D702,$D$1422:$AY$1445,COLUMNS($D702:AX702),FALSE))</f>
        <v>195.50794198216286</v>
      </c>
      <c r="AY702" s="308">
        <f>IF(AX702="Neg","Neg",AX702*VLOOKUP($D702,$D$1422:$AY$1445,COLUMNS($D702:AY702),FALSE))</f>
        <v>202.51143184405151</v>
      </c>
      <c r="AZ702" s="308">
        <f>IF(AY702="Neg","Neg",AY702*VLOOKUP($D702,$D$1422:AZ$1445,COLUMNS($D702:AZ702),FALSE))</f>
        <v>210.65131580122966</v>
      </c>
      <c r="BA702" s="308">
        <f>IF(AZ702="Neg","Neg",AZ702*VLOOKUP($D702,$D$1422:BA$1445,COLUMNS($D702:BA702),FALSE))</f>
        <v>219.56047038978156</v>
      </c>
      <c r="BB702" s="308">
        <f>IF(BA702="Neg","Neg",BA702*VLOOKUP($D702,$D$1422:BB$1445,COLUMNS($D702:BB702),FALSE))</f>
        <v>228.20840652274774</v>
      </c>
      <c r="BC702" s="308">
        <f>IF(BB702="Neg","Neg",BB702*VLOOKUP($D702,$D$1422:BC$1445,COLUMNS($D702:BC702),FALSE))</f>
        <v>237.81240637264617</v>
      </c>
    </row>
    <row r="703" spans="1:55">
      <c r="A703" s="304"/>
      <c r="B703" s="305" t="s">
        <v>993</v>
      </c>
      <c r="C703" s="306" t="s">
        <v>715</v>
      </c>
      <c r="D703" s="305" t="s">
        <v>227</v>
      </c>
      <c r="E703" s="312"/>
      <c r="F703" s="312"/>
      <c r="G703" s="312"/>
      <c r="H703" s="312"/>
      <c r="I703" s="312"/>
      <c r="J703" s="312"/>
      <c r="K703" s="312"/>
      <c r="L703" s="312"/>
      <c r="M703" s="312"/>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17"/>
      <c r="AJ703" s="317"/>
      <c r="AK703" s="317"/>
      <c r="AL703" s="317"/>
      <c r="AM703" s="317"/>
      <c r="AN703" s="317"/>
      <c r="AO703" s="317"/>
      <c r="AP703" s="317"/>
      <c r="AQ703" s="317"/>
      <c r="AR703" s="307">
        <v>0</v>
      </c>
      <c r="AS703" s="307">
        <v>0</v>
      </c>
      <c r="AT703" s="307">
        <v>0</v>
      </c>
      <c r="AU703" s="307">
        <v>400</v>
      </c>
      <c r="AV703" s="308">
        <f>IF(AU703="Neg","Neg",AU703*VLOOKUP($D703,$D$1422:$AY$1445,COLUMNS($D703:AV703),FALSE))</f>
        <v>418.41436734265989</v>
      </c>
      <c r="AW703" s="308">
        <f>IF(AV703="Neg","Neg",AV703*VLOOKUP($D703,$D$1422:$AY$1445,COLUMNS($D703:AW703),FALSE))</f>
        <v>436.4649170301567</v>
      </c>
      <c r="AX703" s="308">
        <f>IF(AW703="Neg","Neg",AW703*VLOOKUP($D703,$D$1422:$AY$1445,COLUMNS($D703:AX703),FALSE))</f>
        <v>446.8752959592295</v>
      </c>
      <c r="AY703" s="308">
        <f>IF(AX703="Neg","Neg",AX703*VLOOKUP($D703,$D$1422:$AY$1445,COLUMNS($D703:AY703),FALSE))</f>
        <v>462.88327278640355</v>
      </c>
      <c r="AZ703" s="308">
        <f>IF(AY703="Neg","Neg",AY703*VLOOKUP($D703,$D$1422:AZ$1445,COLUMNS($D703:AZ703),FALSE))</f>
        <v>481.48872183138218</v>
      </c>
      <c r="BA703" s="308">
        <f>IF(AZ703="Neg","Neg",AZ703*VLOOKUP($D703,$D$1422:BA$1445,COLUMNS($D703:BA703),FALSE))</f>
        <v>501.85250374807219</v>
      </c>
      <c r="BB703" s="308">
        <f>IF(BA703="Neg","Neg",BA703*VLOOKUP($D703,$D$1422:BB$1445,COLUMNS($D703:BB703),FALSE))</f>
        <v>521.61921490913767</v>
      </c>
      <c r="BC703" s="308">
        <f>IF(BB703="Neg","Neg",BB703*VLOOKUP($D703,$D$1422:BC$1445,COLUMNS($D703:BC703),FALSE))</f>
        <v>543.5712145660483</v>
      </c>
    </row>
    <row r="704" spans="1:55">
      <c r="A704" s="304"/>
      <c r="B704" s="305" t="s">
        <v>993</v>
      </c>
      <c r="C704" s="306" t="s">
        <v>716</v>
      </c>
      <c r="D704" s="305" t="s">
        <v>228</v>
      </c>
      <c r="E704" s="312"/>
      <c r="F704" s="312"/>
      <c r="G704" s="312"/>
      <c r="H704" s="312"/>
      <c r="I704" s="312"/>
      <c r="J704" s="312"/>
      <c r="K704" s="312"/>
      <c r="L704" s="312"/>
      <c r="M704" s="312"/>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17"/>
      <c r="AJ704" s="317"/>
      <c r="AK704" s="317"/>
      <c r="AL704" s="317"/>
      <c r="AM704" s="317"/>
      <c r="AN704" s="317"/>
      <c r="AO704" s="317"/>
      <c r="AP704" s="317"/>
      <c r="AQ704" s="317"/>
      <c r="AR704" s="307">
        <v>0</v>
      </c>
      <c r="AS704" s="307">
        <v>0</v>
      </c>
      <c r="AT704" s="307">
        <v>-1480</v>
      </c>
      <c r="AU704" s="307">
        <v>-1500</v>
      </c>
      <c r="AV704" s="308">
        <f>IF(AU704="Neg","Neg",AU704*VLOOKUP($D704,$D$1422:$AY$1445,COLUMNS($D704:AV704),FALSE))</f>
        <v>-1569.0538775349744</v>
      </c>
      <c r="AW704" s="308">
        <f>IF(AV704="Neg","Neg",AV704*VLOOKUP($D704,$D$1422:$AY$1445,COLUMNS($D704:AW704),FALSE))</f>
        <v>-1636.7434388630875</v>
      </c>
      <c r="AX704" s="308">
        <f>IF(AW704="Neg","Neg",AW704*VLOOKUP($D704,$D$1422:$AY$1445,COLUMNS($D704:AX704),FALSE))</f>
        <v>-1675.7823598471105</v>
      </c>
      <c r="AY704" s="308">
        <f>IF(AX704="Neg","Neg",AX704*VLOOKUP($D704,$D$1422:$AY$1445,COLUMNS($D704:AY704),FALSE))</f>
        <v>-1735.812272949013</v>
      </c>
      <c r="AZ704" s="308">
        <f>IF(AY704="Neg","Neg",AY704*VLOOKUP($D704,$D$1422:AZ$1445,COLUMNS($D704:AZ704),FALSE))</f>
        <v>-1805.5827068676829</v>
      </c>
      <c r="BA704" s="308">
        <f>IF(AZ704="Neg","Neg",AZ704*VLOOKUP($D704,$D$1422:BA$1445,COLUMNS($D704:BA704),FALSE))</f>
        <v>-1881.9468890552705</v>
      </c>
      <c r="BB704" s="308">
        <f>IF(BA704="Neg","Neg",BA704*VLOOKUP($D704,$D$1422:BB$1445,COLUMNS($D704:BB704),FALSE))</f>
        <v>-1956.0720559092663</v>
      </c>
      <c r="BC704" s="308">
        <f>IF(BB704="Neg","Neg",BB704*VLOOKUP($D704,$D$1422:BC$1445,COLUMNS($D704:BC704),FALSE))</f>
        <v>-2038.3920546226814</v>
      </c>
    </row>
    <row r="705" spans="1:55">
      <c r="A705" s="304"/>
      <c r="B705" s="305" t="s">
        <v>993</v>
      </c>
      <c r="C705" s="306" t="s">
        <v>717</v>
      </c>
      <c r="D705" s="305" t="s">
        <v>228</v>
      </c>
      <c r="E705" s="312"/>
      <c r="F705" s="312"/>
      <c r="G705" s="312"/>
      <c r="H705" s="312"/>
      <c r="I705" s="312"/>
      <c r="J705" s="312"/>
      <c r="K705" s="312"/>
      <c r="L705" s="312"/>
      <c r="M705" s="312"/>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17"/>
      <c r="AJ705" s="317"/>
      <c r="AK705" s="317"/>
      <c r="AL705" s="317"/>
      <c r="AM705" s="317"/>
      <c r="AN705" s="317"/>
      <c r="AO705" s="317"/>
      <c r="AP705" s="317"/>
      <c r="AQ705" s="317"/>
      <c r="AR705" s="307">
        <v>0</v>
      </c>
      <c r="AS705" s="307">
        <v>0</v>
      </c>
      <c r="AT705" s="307">
        <v>2350</v>
      </c>
      <c r="AU705" s="307">
        <v>2470</v>
      </c>
      <c r="AV705" s="308">
        <f>IF(AU705="Neg","Neg",AU705*VLOOKUP($D705,$D$1422:$AY$1445,COLUMNS($D705:AV705),FALSE))</f>
        <v>2583.7087183409249</v>
      </c>
      <c r="AW705" s="308">
        <f>IF(AV705="Neg","Neg",AV705*VLOOKUP($D705,$D$1422:$AY$1445,COLUMNS($D705:AW705),FALSE))</f>
        <v>2695.1708626612176</v>
      </c>
      <c r="AX705" s="308">
        <f>IF(AW705="Neg","Neg",AW705*VLOOKUP($D705,$D$1422:$AY$1445,COLUMNS($D705:AX705),FALSE))</f>
        <v>2759.4549525482421</v>
      </c>
      <c r="AY705" s="308">
        <f>IF(AX705="Neg","Neg",AX705*VLOOKUP($D705,$D$1422:$AY$1445,COLUMNS($D705:AY705),FALSE))</f>
        <v>2858.3042094560419</v>
      </c>
      <c r="AZ705" s="308">
        <f>IF(AY705="Neg","Neg",AY705*VLOOKUP($D705,$D$1422:AZ$1445,COLUMNS($D705:AZ705),FALSE))</f>
        <v>2973.1928573087853</v>
      </c>
      <c r="BA705" s="308">
        <f>IF(AZ705="Neg","Neg",AZ705*VLOOKUP($D705,$D$1422:BA$1445,COLUMNS($D705:BA705),FALSE))</f>
        <v>3098.9392106443465</v>
      </c>
      <c r="BB705" s="308">
        <f>IF(BA705="Neg","Neg",BA705*VLOOKUP($D705,$D$1422:BB$1445,COLUMNS($D705:BB705),FALSE))</f>
        <v>3220.9986520639263</v>
      </c>
      <c r="BC705" s="308">
        <f>IF(BB705="Neg","Neg",BB705*VLOOKUP($D705,$D$1422:BC$1445,COLUMNS($D705:BC705),FALSE))</f>
        <v>3356.55224994535</v>
      </c>
    </row>
    <row r="706" spans="1:55" ht="25.5">
      <c r="A706" s="304"/>
      <c r="B706" s="305" t="s">
        <v>993</v>
      </c>
      <c r="C706" s="306" t="s">
        <v>718</v>
      </c>
      <c r="D706" s="305" t="s">
        <v>228</v>
      </c>
      <c r="E706" s="312"/>
      <c r="F706" s="312"/>
      <c r="G706" s="312"/>
      <c r="H706" s="312"/>
      <c r="I706" s="312"/>
      <c r="J706" s="312"/>
      <c r="K706" s="312"/>
      <c r="L706" s="312"/>
      <c r="M706" s="312"/>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17"/>
      <c r="AJ706" s="317"/>
      <c r="AK706" s="317"/>
      <c r="AL706" s="317"/>
      <c r="AM706" s="317"/>
      <c r="AN706" s="317"/>
      <c r="AO706" s="317"/>
      <c r="AP706" s="317"/>
      <c r="AQ706" s="317"/>
      <c r="AR706" s="307">
        <v>0</v>
      </c>
      <c r="AS706" s="307">
        <v>0</v>
      </c>
      <c r="AT706" s="307">
        <v>1970</v>
      </c>
      <c r="AU706" s="307">
        <v>2080</v>
      </c>
      <c r="AV706" s="308">
        <f>IF(AU706="Neg","Neg",AU706*VLOOKUP($D706,$D$1422:$AY$1445,COLUMNS($D706:AV706),FALSE))</f>
        <v>2175.7547101818313</v>
      </c>
      <c r="AW706" s="308">
        <f>IF(AV706="Neg","Neg",AV706*VLOOKUP($D706,$D$1422:$AY$1445,COLUMNS($D706:AW706),FALSE))</f>
        <v>2269.6175685568146</v>
      </c>
      <c r="AX706" s="308">
        <f>IF(AW706="Neg","Neg",AW706*VLOOKUP($D706,$D$1422:$AY$1445,COLUMNS($D706:AX706),FALSE))</f>
        <v>2323.7515389879932</v>
      </c>
      <c r="AY706" s="308">
        <f>IF(AX706="Neg","Neg",AX706*VLOOKUP($D706,$D$1422:$AY$1445,COLUMNS($D706:AY706),FALSE))</f>
        <v>2406.9930184892983</v>
      </c>
      <c r="AZ706" s="308">
        <f>IF(AY706="Neg","Neg",AY706*VLOOKUP($D706,$D$1422:AZ$1445,COLUMNS($D706:AZ706),FALSE))</f>
        <v>2503.7413535231872</v>
      </c>
      <c r="BA706" s="308">
        <f>IF(AZ706="Neg","Neg",AZ706*VLOOKUP($D706,$D$1422:BA$1445,COLUMNS($D706:BA706),FALSE))</f>
        <v>2609.6330194899756</v>
      </c>
      <c r="BB706" s="308">
        <f>IF(BA706="Neg","Neg",BA706*VLOOKUP($D706,$D$1422:BB$1445,COLUMNS($D706:BB706),FALSE))</f>
        <v>2712.4199175275162</v>
      </c>
      <c r="BC706" s="308">
        <f>IF(BB706="Neg","Neg",BB706*VLOOKUP($D706,$D$1422:BC$1445,COLUMNS($D706:BC706),FALSE))</f>
        <v>2826.5703157434518</v>
      </c>
    </row>
    <row r="707" spans="1:55" ht="25.5">
      <c r="A707" s="304"/>
      <c r="B707" s="305" t="s">
        <v>993</v>
      </c>
      <c r="C707" s="306" t="s">
        <v>719</v>
      </c>
      <c r="D707" s="305" t="s">
        <v>228</v>
      </c>
      <c r="E707" s="312"/>
      <c r="F707" s="312"/>
      <c r="G707" s="312"/>
      <c r="H707" s="312"/>
      <c r="I707" s="312"/>
      <c r="J707" s="312"/>
      <c r="K707" s="312"/>
      <c r="L707" s="312"/>
      <c r="M707" s="312"/>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17"/>
      <c r="AJ707" s="317"/>
      <c r="AK707" s="317"/>
      <c r="AL707" s="317"/>
      <c r="AM707" s="317"/>
      <c r="AN707" s="317"/>
      <c r="AO707" s="317"/>
      <c r="AP707" s="317"/>
      <c r="AQ707" s="317"/>
      <c r="AR707" s="307">
        <v>0</v>
      </c>
      <c r="AS707" s="307">
        <v>0</v>
      </c>
      <c r="AT707" s="307">
        <v>320</v>
      </c>
      <c r="AU707" s="307">
        <v>340</v>
      </c>
      <c r="AV707" s="308">
        <f>IF(AU707="Neg","Neg",AU707*VLOOKUP($D707,$D$1422:$AY$1445,COLUMNS($D707:AV707),FALSE))</f>
        <v>355.65221224126088</v>
      </c>
      <c r="AW707" s="308">
        <f>IF(AV707="Neg","Neg",AV707*VLOOKUP($D707,$D$1422:$AY$1445,COLUMNS($D707:AW707),FALSE))</f>
        <v>370.99517947563317</v>
      </c>
      <c r="AX707" s="308">
        <f>IF(AW707="Neg","Neg",AW707*VLOOKUP($D707,$D$1422:$AY$1445,COLUMNS($D707:AX707),FALSE))</f>
        <v>379.84400156534502</v>
      </c>
      <c r="AY707" s="308">
        <f>IF(AX707="Neg","Neg",AX707*VLOOKUP($D707,$D$1422:$AY$1445,COLUMNS($D707:AY707),FALSE))</f>
        <v>393.45078186844296</v>
      </c>
      <c r="AZ707" s="308">
        <f>IF(AY707="Neg","Neg",AY707*VLOOKUP($D707,$D$1422:AZ$1445,COLUMNS($D707:AZ707),FALSE))</f>
        <v>409.26541355667479</v>
      </c>
      <c r="BA707" s="308">
        <f>IF(AZ707="Neg","Neg",AZ707*VLOOKUP($D707,$D$1422:BA$1445,COLUMNS($D707:BA707),FALSE))</f>
        <v>426.57462818586134</v>
      </c>
      <c r="BB707" s="308">
        <f>IF(BA707="Neg","Neg",BA707*VLOOKUP($D707,$D$1422:BB$1445,COLUMNS($D707:BB707),FALSE))</f>
        <v>443.37633267276703</v>
      </c>
      <c r="BC707" s="308">
        <f>IF(BB707="Neg","Neg",BB707*VLOOKUP($D707,$D$1422:BC$1445,COLUMNS($D707:BC707),FALSE))</f>
        <v>462.03553238114114</v>
      </c>
    </row>
    <row r="708" spans="1:55">
      <c r="A708" s="304"/>
      <c r="B708" s="305" t="s">
        <v>993</v>
      </c>
      <c r="C708" s="306" t="s">
        <v>720</v>
      </c>
      <c r="D708" s="305" t="s">
        <v>227</v>
      </c>
      <c r="E708" s="312"/>
      <c r="F708" s="312"/>
      <c r="G708" s="312"/>
      <c r="H708" s="312"/>
      <c r="I708" s="312"/>
      <c r="J708" s="312"/>
      <c r="K708" s="312"/>
      <c r="L708" s="312"/>
      <c r="M708" s="312"/>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17"/>
      <c r="AJ708" s="317"/>
      <c r="AK708" s="317"/>
      <c r="AL708" s="317"/>
      <c r="AM708" s="317"/>
      <c r="AN708" s="317"/>
      <c r="AO708" s="317"/>
      <c r="AP708" s="317"/>
      <c r="AQ708" s="317"/>
      <c r="AR708" s="307">
        <v>-10</v>
      </c>
      <c r="AS708" s="307">
        <v>-40</v>
      </c>
      <c r="AT708" s="307">
        <v>0</v>
      </c>
      <c r="AU708" s="307">
        <v>500</v>
      </c>
      <c r="AV708" s="308">
        <f>IF(AU708="Neg","Neg",AU708*VLOOKUP($D708,$D$1422:$AY$1445,COLUMNS($D708:AV708),FALSE))</f>
        <v>523.01795917832487</v>
      </c>
      <c r="AW708" s="308">
        <f>IF(AV708="Neg","Neg",AV708*VLOOKUP($D708,$D$1422:$AY$1445,COLUMNS($D708:AW708),FALSE))</f>
        <v>545.5811462876959</v>
      </c>
      <c r="AX708" s="308">
        <f>IF(AW708="Neg","Neg",AW708*VLOOKUP($D708,$D$1422:$AY$1445,COLUMNS($D708:AX708),FALSE))</f>
        <v>558.59411994903689</v>
      </c>
      <c r="AY708" s="308">
        <f>IF(AX708="Neg","Neg",AX708*VLOOKUP($D708,$D$1422:$AY$1445,COLUMNS($D708:AY708),FALSE))</f>
        <v>578.60409098300443</v>
      </c>
      <c r="AZ708" s="308">
        <f>IF(AY708="Neg","Neg",AY708*VLOOKUP($D708,$D$1422:AZ$1445,COLUMNS($D708:AZ708),FALSE))</f>
        <v>601.86090228922774</v>
      </c>
      <c r="BA708" s="308">
        <f>IF(AZ708="Neg","Neg",AZ708*VLOOKUP($D708,$D$1422:BA$1445,COLUMNS($D708:BA708),FALSE))</f>
        <v>627.31562968509024</v>
      </c>
      <c r="BB708" s="308">
        <f>IF(BA708="Neg","Neg",BA708*VLOOKUP($D708,$D$1422:BB$1445,COLUMNS($D708:BB708),FALSE))</f>
        <v>652.02401863642217</v>
      </c>
      <c r="BC708" s="308">
        <f>IF(BB708="Neg","Neg",BB708*VLOOKUP($D708,$D$1422:BC$1445,COLUMNS($D708:BC708),FALSE))</f>
        <v>679.46401820756057</v>
      </c>
    </row>
    <row r="709" spans="1:55">
      <c r="A709" s="304"/>
      <c r="B709" s="305" t="s">
        <v>993</v>
      </c>
      <c r="C709" s="306" t="s">
        <v>721</v>
      </c>
      <c r="D709" s="305" t="s">
        <v>268</v>
      </c>
      <c r="E709" s="312"/>
      <c r="F709" s="312"/>
      <c r="G709" s="312"/>
      <c r="H709" s="312"/>
      <c r="I709" s="312"/>
      <c r="J709" s="312"/>
      <c r="K709" s="312"/>
      <c r="L709" s="312"/>
      <c r="M709" s="312"/>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17"/>
      <c r="AJ709" s="317"/>
      <c r="AK709" s="317"/>
      <c r="AL709" s="317"/>
      <c r="AM709" s="317"/>
      <c r="AN709" s="317"/>
      <c r="AO709" s="317"/>
      <c r="AP709" s="317"/>
      <c r="AQ709" s="317"/>
      <c r="AR709" s="307">
        <v>0</v>
      </c>
      <c r="AS709" s="307">
        <v>80</v>
      </c>
      <c r="AT709" s="307">
        <v>170</v>
      </c>
      <c r="AU709" s="307">
        <v>190</v>
      </c>
      <c r="AV709" s="308">
        <f>IF(AU709="Neg","Neg",AU709*VLOOKUP($D709,$D$1422:$AY$1445,COLUMNS($D709:AV709),FALSE))</f>
        <v>198.74682448776343</v>
      </c>
      <c r="AW709" s="308">
        <f>IF(AV709="Neg","Neg",AV709*VLOOKUP($D709,$D$1422:$AY$1445,COLUMNS($D709:AW709),FALSE))</f>
        <v>207.32083558932442</v>
      </c>
      <c r="AX709" s="308">
        <f>IF(AW709="Neg","Neg",AW709*VLOOKUP($D709,$D$1422:$AY$1445,COLUMNS($D709:AX709),FALSE))</f>
        <v>212.265765580634</v>
      </c>
      <c r="AY709" s="308">
        <f>IF(AX709="Neg","Neg",AX709*VLOOKUP($D709,$D$1422:$AY$1445,COLUMNS($D709:AY709),FALSE))</f>
        <v>219.86955457354168</v>
      </c>
      <c r="AZ709" s="308">
        <f>IF(AY709="Neg","Neg",AY709*VLOOKUP($D709,$D$1422:AZ$1445,COLUMNS($D709:AZ709),FALSE))</f>
        <v>228.70714286990653</v>
      </c>
      <c r="BA709" s="308">
        <f>IF(AZ709="Neg","Neg",AZ709*VLOOKUP($D709,$D$1422:BA$1445,COLUMNS($D709:BA709),FALSE))</f>
        <v>238.3799392803343</v>
      </c>
      <c r="BB709" s="308">
        <f>IF(BA709="Neg","Neg",BA709*VLOOKUP($D709,$D$1422:BB$1445,COLUMNS($D709:BB709),FALSE))</f>
        <v>247.76912708184042</v>
      </c>
      <c r="BC709" s="308">
        <f>IF(BB709="Neg","Neg",BB709*VLOOKUP($D709,$D$1422:BC$1445,COLUMNS($D709:BC709),FALSE))</f>
        <v>258.19632691887301</v>
      </c>
    </row>
    <row r="710" spans="1:55">
      <c r="A710" s="304"/>
      <c r="B710" s="305" t="s">
        <v>993</v>
      </c>
      <c r="C710" s="306" t="s">
        <v>722</v>
      </c>
      <c r="D710" s="305" t="s">
        <v>792</v>
      </c>
      <c r="E710" s="312"/>
      <c r="F710" s="312"/>
      <c r="G710" s="312"/>
      <c r="H710" s="312"/>
      <c r="I710" s="312"/>
      <c r="J710" s="312"/>
      <c r="K710" s="312"/>
      <c r="L710" s="312"/>
      <c r="M710" s="312"/>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17"/>
      <c r="AJ710" s="317"/>
      <c r="AK710" s="317"/>
      <c r="AL710" s="317"/>
      <c r="AM710" s="317"/>
      <c r="AN710" s="317"/>
      <c r="AO710" s="317"/>
      <c r="AP710" s="317"/>
      <c r="AQ710" s="317"/>
      <c r="AR710" s="307">
        <v>550</v>
      </c>
      <c r="AS710" s="307">
        <v>0</v>
      </c>
      <c r="AT710" s="307">
        <v>0</v>
      </c>
      <c r="AU710" s="307">
        <v>0</v>
      </c>
      <c r="AV710" s="308">
        <f>IF(AU710="Neg","Neg",AU710*VLOOKUP($D710,$D$1422:$AY$1445,COLUMNS($D710:AV710),FALSE))</f>
        <v>0</v>
      </c>
      <c r="AW710" s="308">
        <f>IF(AV710="Neg","Neg",AV710*VLOOKUP($D710,$D$1422:$AY$1445,COLUMNS($D710:AW710),FALSE))</f>
        <v>0</v>
      </c>
      <c r="AX710" s="308">
        <f>IF(AW710="Neg","Neg",AW710*VLOOKUP($D710,$D$1422:$AY$1445,COLUMNS($D710:AX710),FALSE))</f>
        <v>0</v>
      </c>
      <c r="AY710" s="308">
        <f>IF(AX710="Neg","Neg",AX710*VLOOKUP($D710,$D$1422:$AY$1445,COLUMNS($D710:AY710),FALSE))</f>
        <v>0</v>
      </c>
      <c r="AZ710" s="308">
        <f>IF(AY710="Neg","Neg",AY710*VLOOKUP($D710,$D$1422:AZ$1445,COLUMNS($D710:AZ710),FALSE))</f>
        <v>0</v>
      </c>
      <c r="BA710" s="308">
        <f>IF(AZ710="Neg","Neg",AZ710*VLOOKUP($D710,$D$1422:BA$1445,COLUMNS($D710:BA710),FALSE))</f>
        <v>0</v>
      </c>
      <c r="BB710" s="308">
        <f>IF(BA710="Neg","Neg",BA710*VLOOKUP($D710,$D$1422:BB$1445,COLUMNS($D710:BB710),FALSE))</f>
        <v>0</v>
      </c>
      <c r="BC710" s="308">
        <f>IF(BB710="Neg","Neg",BB710*VLOOKUP($D710,$D$1422:BC$1445,COLUMNS($D710:BC710),FALSE))</f>
        <v>0</v>
      </c>
    </row>
    <row r="711" spans="1:55">
      <c r="A711" s="304"/>
      <c r="B711" s="305" t="s">
        <v>993</v>
      </c>
      <c r="C711" s="306" t="s">
        <v>723</v>
      </c>
      <c r="D711" s="305" t="s">
        <v>227</v>
      </c>
      <c r="E711" s="312"/>
      <c r="F711" s="312"/>
      <c r="G711" s="312"/>
      <c r="H711" s="312"/>
      <c r="I711" s="312"/>
      <c r="J711" s="312"/>
      <c r="K711" s="312"/>
      <c r="L711" s="312"/>
      <c r="M711" s="312"/>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17"/>
      <c r="AJ711" s="317"/>
      <c r="AK711" s="317"/>
      <c r="AL711" s="317"/>
      <c r="AM711" s="317"/>
      <c r="AN711" s="317"/>
      <c r="AO711" s="317"/>
      <c r="AP711" s="317"/>
      <c r="AQ711" s="317"/>
      <c r="AR711" s="307">
        <v>0</v>
      </c>
      <c r="AS711" s="307">
        <v>0</v>
      </c>
      <c r="AT711" s="307">
        <v>110</v>
      </c>
      <c r="AU711" s="307">
        <v>110</v>
      </c>
      <c r="AV711" s="308">
        <f>IF(AU711="Neg","Neg",AU711*VLOOKUP($D711,$D$1422:$AY$1445,COLUMNS($D711:AV711),FALSE))</f>
        <v>115.06395101923147</v>
      </c>
      <c r="AW711" s="308">
        <f>IF(AV711="Neg","Neg",AV711*VLOOKUP($D711,$D$1422:$AY$1445,COLUMNS($D711:AW711),FALSE))</f>
        <v>120.02785218329309</v>
      </c>
      <c r="AX711" s="308">
        <f>IF(AW711="Neg","Neg",AW711*VLOOKUP($D711,$D$1422:$AY$1445,COLUMNS($D711:AX711),FALSE))</f>
        <v>122.8907063887881</v>
      </c>
      <c r="AY711" s="308">
        <f>IF(AX711="Neg","Neg",AX711*VLOOKUP($D711,$D$1422:$AY$1445,COLUMNS($D711:AY711),FALSE))</f>
        <v>127.29290001626097</v>
      </c>
      <c r="AZ711" s="308">
        <f>IF(AY711="Neg","Neg",AY711*VLOOKUP($D711,$D$1422:AZ$1445,COLUMNS($D711:AZ711),FALSE))</f>
        <v>132.40939850363009</v>
      </c>
      <c r="BA711" s="308">
        <f>IF(AZ711="Neg","Neg",AZ711*VLOOKUP($D711,$D$1422:BA$1445,COLUMNS($D711:BA711),FALSE))</f>
        <v>138.00943853071985</v>
      </c>
      <c r="BB711" s="308">
        <f>IF(BA711="Neg","Neg",BA711*VLOOKUP($D711,$D$1422:BB$1445,COLUMNS($D711:BB711),FALSE))</f>
        <v>143.44528410001286</v>
      </c>
      <c r="BC711" s="308">
        <f>IF(BB711="Neg","Neg",BB711*VLOOKUP($D711,$D$1422:BC$1445,COLUMNS($D711:BC711),FALSE))</f>
        <v>149.4820840056633</v>
      </c>
    </row>
    <row r="712" spans="1:55">
      <c r="A712" s="304"/>
      <c r="B712" s="305" t="s">
        <v>993</v>
      </c>
      <c r="C712" s="306" t="s">
        <v>724</v>
      </c>
      <c r="D712" s="305" t="s">
        <v>227</v>
      </c>
      <c r="E712" s="312"/>
      <c r="F712" s="312"/>
      <c r="G712" s="312"/>
      <c r="H712" s="312"/>
      <c r="I712" s="312"/>
      <c r="J712" s="312"/>
      <c r="K712" s="312"/>
      <c r="L712" s="312"/>
      <c r="M712" s="312"/>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17"/>
      <c r="AJ712" s="317"/>
      <c r="AK712" s="317"/>
      <c r="AL712" s="317"/>
      <c r="AM712" s="317"/>
      <c r="AN712" s="317"/>
      <c r="AO712" s="317"/>
      <c r="AP712" s="317"/>
      <c r="AQ712" s="317"/>
      <c r="AR712" s="307">
        <v>0</v>
      </c>
      <c r="AS712" s="307">
        <v>0</v>
      </c>
      <c r="AT712" s="307">
        <v>0</v>
      </c>
      <c r="AU712" s="307">
        <v>100</v>
      </c>
      <c r="AV712" s="308">
        <f>IF(AU712="Neg","Neg",AU712*VLOOKUP($D712,$D$1422:$AY$1445,COLUMNS($D712:AV712),FALSE))</f>
        <v>104.60359183566497</v>
      </c>
      <c r="AW712" s="308">
        <f>IF(AV712="Neg","Neg",AV712*VLOOKUP($D712,$D$1422:$AY$1445,COLUMNS($D712:AW712),FALSE))</f>
        <v>109.11622925753917</v>
      </c>
      <c r="AX712" s="308">
        <f>IF(AW712="Neg","Neg",AW712*VLOOKUP($D712,$D$1422:$AY$1445,COLUMNS($D712:AX712),FALSE))</f>
        <v>111.71882398980738</v>
      </c>
      <c r="AY712" s="308">
        <f>IF(AX712="Neg","Neg",AX712*VLOOKUP($D712,$D$1422:$AY$1445,COLUMNS($D712:AY712),FALSE))</f>
        <v>115.72081819660089</v>
      </c>
      <c r="AZ712" s="308">
        <f>IF(AY712="Neg","Neg",AY712*VLOOKUP($D712,$D$1422:AZ$1445,COLUMNS($D712:AZ712),FALSE))</f>
        <v>120.37218045784554</v>
      </c>
      <c r="BA712" s="308">
        <f>IF(AZ712="Neg","Neg",AZ712*VLOOKUP($D712,$D$1422:BA$1445,COLUMNS($D712:BA712),FALSE))</f>
        <v>125.46312593701805</v>
      </c>
      <c r="BB712" s="308">
        <f>IF(BA712="Neg","Neg",BA712*VLOOKUP($D712,$D$1422:BB$1445,COLUMNS($D712:BB712),FALSE))</f>
        <v>130.40480372728442</v>
      </c>
      <c r="BC712" s="308">
        <f>IF(BB712="Neg","Neg",BB712*VLOOKUP($D712,$D$1422:BC$1445,COLUMNS($D712:BC712),FALSE))</f>
        <v>135.89280364151207</v>
      </c>
    </row>
    <row r="713" spans="1:55">
      <c r="A713" s="304"/>
      <c r="B713" s="305" t="s">
        <v>993</v>
      </c>
      <c r="C713" s="306" t="s">
        <v>186</v>
      </c>
      <c r="D713" s="305" t="s">
        <v>231</v>
      </c>
      <c r="E713" s="312"/>
      <c r="F713" s="312"/>
      <c r="G713" s="312"/>
      <c r="H713" s="312"/>
      <c r="I713" s="312"/>
      <c r="J713" s="312"/>
      <c r="K713" s="312"/>
      <c r="L713" s="312"/>
      <c r="M713" s="312"/>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17"/>
      <c r="AJ713" s="317"/>
      <c r="AK713" s="317"/>
      <c r="AL713" s="317"/>
      <c r="AM713" s="317"/>
      <c r="AN713" s="317"/>
      <c r="AO713" s="317"/>
      <c r="AP713" s="317"/>
      <c r="AQ713" s="317"/>
      <c r="AR713" s="307">
        <v>5</v>
      </c>
      <c r="AS713" s="307">
        <v>10</v>
      </c>
      <c r="AT713" s="307">
        <v>10</v>
      </c>
      <c r="AU713" s="307">
        <v>10</v>
      </c>
      <c r="AV713" s="308">
        <f>IF(AU713="Neg","Neg",AU713*VLOOKUP($D713,$D$1422:$AY$1445,COLUMNS($D713:AV713),FALSE))</f>
        <v>10.460359183566496</v>
      </c>
      <c r="AW713" s="308">
        <f>IF(AV713="Neg","Neg",AV713*VLOOKUP($D713,$D$1422:$AY$1445,COLUMNS($D713:AW713),FALSE))</f>
        <v>10.911622925753916</v>
      </c>
      <c r="AX713" s="308">
        <f>IF(AW713="Neg","Neg",AW713*VLOOKUP($D713,$D$1422:$AY$1445,COLUMNS($D713:AX713),FALSE))</f>
        <v>11.171882398980735</v>
      </c>
      <c r="AY713" s="308">
        <f>IF(AX713="Neg","Neg",AX713*VLOOKUP($D713,$D$1422:$AY$1445,COLUMNS($D713:AY713),FALSE))</f>
        <v>11.572081819660086</v>
      </c>
      <c r="AZ713" s="308">
        <f>IF(AY713="Neg","Neg",AY713*VLOOKUP($D713,$D$1422:AZ$1445,COLUMNS($D713:AZ713),FALSE))</f>
        <v>12.037218045784552</v>
      </c>
      <c r="BA713" s="308">
        <f>IF(AZ713="Neg","Neg",AZ713*VLOOKUP($D713,$D$1422:BA$1445,COLUMNS($D713:BA713),FALSE))</f>
        <v>12.546312593701803</v>
      </c>
      <c r="BB713" s="308">
        <f>IF(BA713="Neg","Neg",BA713*VLOOKUP($D713,$D$1422:BB$1445,COLUMNS($D713:BB713),FALSE))</f>
        <v>13.040480372728441</v>
      </c>
      <c r="BC713" s="308">
        <f>IF(BB713="Neg","Neg",BB713*VLOOKUP($D713,$D$1422:BC$1445,COLUMNS($D713:BC713),FALSE))</f>
        <v>13.589280364151207</v>
      </c>
    </row>
    <row r="714" spans="1:55">
      <c r="A714" s="304"/>
      <c r="B714" s="305" t="s">
        <v>993</v>
      </c>
      <c r="C714" s="306" t="s">
        <v>187</v>
      </c>
      <c r="D714" s="305" t="s">
        <v>791</v>
      </c>
      <c r="E714" s="312"/>
      <c r="F714" s="312"/>
      <c r="G714" s="312"/>
      <c r="H714" s="312"/>
      <c r="I714" s="312"/>
      <c r="J714" s="312"/>
      <c r="K714" s="312"/>
      <c r="L714" s="312"/>
      <c r="M714" s="312"/>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17"/>
      <c r="AJ714" s="317"/>
      <c r="AK714" s="317"/>
      <c r="AL714" s="317"/>
      <c r="AM714" s="317"/>
      <c r="AN714" s="317"/>
      <c r="AO714" s="317"/>
      <c r="AP714" s="317"/>
      <c r="AQ714" s="317"/>
      <c r="AR714" s="307">
        <v>0</v>
      </c>
      <c r="AS714" s="307">
        <v>40</v>
      </c>
      <c r="AT714" s="307">
        <v>65</v>
      </c>
      <c r="AU714" s="307">
        <v>40</v>
      </c>
      <c r="AV714" s="308">
        <f>IF(AU714="Neg","Neg",AU714*VLOOKUP($D714,$D$1422:$AY$1445,COLUMNS($D714:AV714),FALSE))</f>
        <v>41.841436734265983</v>
      </c>
      <c r="AW714" s="308">
        <f>IF(AV714="Neg","Neg",AV714*VLOOKUP($D714,$D$1422:$AY$1445,COLUMNS($D714:AW714),FALSE))</f>
        <v>43.646491703015663</v>
      </c>
      <c r="AX714" s="308">
        <f>IF(AW714="Neg","Neg",AW714*VLOOKUP($D714,$D$1422:$AY$1445,COLUMNS($D714:AX714),FALSE))</f>
        <v>44.687529595922939</v>
      </c>
      <c r="AY714" s="308">
        <f>IF(AX714="Neg","Neg",AX714*VLOOKUP($D714,$D$1422:$AY$1445,COLUMNS($D714:AY714),FALSE))</f>
        <v>46.288327278640345</v>
      </c>
      <c r="AZ714" s="308">
        <f>IF(AY714="Neg","Neg",AY714*VLOOKUP($D714,$D$1422:AZ$1445,COLUMNS($D714:AZ714),FALSE))</f>
        <v>48.148872183138209</v>
      </c>
      <c r="BA714" s="308">
        <f>IF(AZ714="Neg","Neg",AZ714*VLOOKUP($D714,$D$1422:BA$1445,COLUMNS($D714:BA714),FALSE))</f>
        <v>50.185250374807211</v>
      </c>
      <c r="BB714" s="308">
        <f>IF(BA714="Neg","Neg",BA714*VLOOKUP($D714,$D$1422:BB$1445,COLUMNS($D714:BB714),FALSE))</f>
        <v>52.161921490913763</v>
      </c>
      <c r="BC714" s="308">
        <f>IF(BB714="Neg","Neg",BB714*VLOOKUP($D714,$D$1422:BC$1445,COLUMNS($D714:BC714),FALSE))</f>
        <v>54.35712145660483</v>
      </c>
    </row>
    <row r="715" spans="1:55">
      <c r="A715" s="304"/>
      <c r="B715" s="305" t="s">
        <v>993</v>
      </c>
      <c r="C715" s="306" t="s">
        <v>690</v>
      </c>
      <c r="D715" s="305" t="s">
        <v>382</v>
      </c>
      <c r="E715" s="312"/>
      <c r="F715" s="312"/>
      <c r="G715" s="312"/>
      <c r="H715" s="312"/>
      <c r="I715" s="312"/>
      <c r="J715" s="312"/>
      <c r="K715" s="312"/>
      <c r="L715" s="312"/>
      <c r="M715" s="312"/>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17"/>
      <c r="AJ715" s="317"/>
      <c r="AK715" s="317"/>
      <c r="AL715" s="317"/>
      <c r="AM715" s="317"/>
      <c r="AN715" s="317"/>
      <c r="AO715" s="317"/>
      <c r="AP715" s="317"/>
      <c r="AQ715" s="317"/>
      <c r="AR715" s="307">
        <v>0</v>
      </c>
      <c r="AS715" s="307">
        <v>-135</v>
      </c>
      <c r="AT715" s="307">
        <v>10</v>
      </c>
      <c r="AU715" s="307">
        <v>0</v>
      </c>
      <c r="AV715" s="308">
        <f>IF(AU715="Neg","Neg",AU715*VLOOKUP($D715,$D$1422:$AY$1445,COLUMNS($D715:AV715),FALSE))</f>
        <v>0</v>
      </c>
      <c r="AW715" s="308">
        <f>IF(AV715="Neg","Neg",AV715*VLOOKUP($D715,$D$1422:$AY$1445,COLUMNS($D715:AW715),FALSE))</f>
        <v>0</v>
      </c>
      <c r="AX715" s="308">
        <f>IF(AW715="Neg","Neg",AW715*VLOOKUP($D715,$D$1422:$AY$1445,COLUMNS($D715:AX715),FALSE))</f>
        <v>0</v>
      </c>
      <c r="AY715" s="308">
        <f>IF(AX715="Neg","Neg",AX715*VLOOKUP($D715,$D$1422:$AY$1445,COLUMNS($D715:AY715),FALSE))</f>
        <v>0</v>
      </c>
      <c r="AZ715" s="308">
        <f>IF(AY715="Neg","Neg",AY715*VLOOKUP($D715,$D$1422:AZ$1445,COLUMNS($D715:AZ715),FALSE))</f>
        <v>0</v>
      </c>
      <c r="BA715" s="308">
        <f>IF(AZ715="Neg","Neg",AZ715*VLOOKUP($D715,$D$1422:BA$1445,COLUMNS($D715:BA715),FALSE))</f>
        <v>0</v>
      </c>
      <c r="BB715" s="308">
        <f>IF(BA715="Neg","Neg",BA715*VLOOKUP($D715,$D$1422:BB$1445,COLUMNS($D715:BB715),FALSE))</f>
        <v>0</v>
      </c>
      <c r="BC715" s="308">
        <f>IF(BB715="Neg","Neg",BB715*VLOOKUP($D715,$D$1422:BC$1445,COLUMNS($D715:BC715),FALSE))</f>
        <v>0</v>
      </c>
    </row>
    <row r="716" spans="1:55">
      <c r="A716" s="304"/>
      <c r="B716" s="305" t="s">
        <v>993</v>
      </c>
      <c r="C716" s="306" t="s">
        <v>725</v>
      </c>
      <c r="D716" s="305" t="s">
        <v>791</v>
      </c>
      <c r="E716" s="312"/>
      <c r="F716" s="312"/>
      <c r="G716" s="312"/>
      <c r="H716" s="312"/>
      <c r="I716" s="312"/>
      <c r="J716" s="312"/>
      <c r="K716" s="312"/>
      <c r="L716" s="312"/>
      <c r="M716" s="312"/>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17"/>
      <c r="AJ716" s="317"/>
      <c r="AK716" s="317"/>
      <c r="AL716" s="317"/>
      <c r="AM716" s="317"/>
      <c r="AN716" s="317"/>
      <c r="AO716" s="317"/>
      <c r="AP716" s="317"/>
      <c r="AQ716" s="317"/>
      <c r="AR716" s="307">
        <v>0</v>
      </c>
      <c r="AS716" s="307">
        <v>-10</v>
      </c>
      <c r="AT716" s="307">
        <v>-380</v>
      </c>
      <c r="AU716" s="307">
        <v>-110</v>
      </c>
      <c r="AV716" s="308">
        <f>IF(AU716="Neg","Neg",AU716*VLOOKUP($D716,$D$1422:$AY$1445,COLUMNS($D716:AV716),FALSE))</f>
        <v>-115.06395101923147</v>
      </c>
      <c r="AW716" s="308">
        <f>IF(AV716="Neg","Neg",AV716*VLOOKUP($D716,$D$1422:$AY$1445,COLUMNS($D716:AW716),FALSE))</f>
        <v>-120.02785218329309</v>
      </c>
      <c r="AX716" s="308">
        <f>IF(AW716="Neg","Neg",AW716*VLOOKUP($D716,$D$1422:$AY$1445,COLUMNS($D716:AX716),FALSE))</f>
        <v>-122.8907063887881</v>
      </c>
      <c r="AY716" s="308">
        <f>IF(AX716="Neg","Neg",AX716*VLOOKUP($D716,$D$1422:$AY$1445,COLUMNS($D716:AY716),FALSE))</f>
        <v>-127.29290001626097</v>
      </c>
      <c r="AZ716" s="308">
        <f>IF(AY716="Neg","Neg",AY716*VLOOKUP($D716,$D$1422:AZ$1445,COLUMNS($D716:AZ716),FALSE))</f>
        <v>-132.40939850363009</v>
      </c>
      <c r="BA716" s="308">
        <f>IF(AZ716="Neg","Neg",AZ716*VLOOKUP($D716,$D$1422:BA$1445,COLUMNS($D716:BA716),FALSE))</f>
        <v>-138.00943853071985</v>
      </c>
      <c r="BB716" s="308">
        <f>IF(BA716="Neg","Neg",BA716*VLOOKUP($D716,$D$1422:BB$1445,COLUMNS($D716:BB716),FALSE))</f>
        <v>-143.44528410001286</v>
      </c>
      <c r="BC716" s="308">
        <f>IF(BB716="Neg","Neg",BB716*VLOOKUP($D716,$D$1422:BC$1445,COLUMNS($D716:BC716),FALSE))</f>
        <v>-149.4820840056633</v>
      </c>
    </row>
    <row r="717" spans="1:55">
      <c r="A717" s="304"/>
      <c r="B717" s="305" t="s">
        <v>993</v>
      </c>
      <c r="C717" s="306" t="s">
        <v>188</v>
      </c>
      <c r="D717" s="305" t="s">
        <v>780</v>
      </c>
      <c r="E717" s="312"/>
      <c r="F717" s="312"/>
      <c r="G717" s="312"/>
      <c r="H717" s="312"/>
      <c r="I717" s="312"/>
      <c r="J717" s="312"/>
      <c r="K717" s="312"/>
      <c r="L717" s="312"/>
      <c r="M717" s="312"/>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17"/>
      <c r="AJ717" s="317"/>
      <c r="AK717" s="317"/>
      <c r="AL717" s="317"/>
      <c r="AM717" s="317"/>
      <c r="AN717" s="317"/>
      <c r="AO717" s="317"/>
      <c r="AP717" s="317"/>
      <c r="AQ717" s="317"/>
      <c r="AR717" s="307">
        <v>0</v>
      </c>
      <c r="AS717" s="307">
        <v>0</v>
      </c>
      <c r="AT717" s="307">
        <v>50</v>
      </c>
      <c r="AU717" s="307">
        <v>50</v>
      </c>
      <c r="AV717" s="308">
        <f>IF(AU717="Neg","Neg",AU717*VLOOKUP($D717,$D$1422:$AY$1445,COLUMNS($D717:AV717),FALSE))</f>
        <v>52.301795917832486</v>
      </c>
      <c r="AW717" s="308">
        <f>IF(AV717="Neg","Neg",AV717*VLOOKUP($D717,$D$1422:$AY$1445,COLUMNS($D717:AW717),FALSE))</f>
        <v>54.558114628769587</v>
      </c>
      <c r="AX717" s="308">
        <f>IF(AW717="Neg","Neg",AW717*VLOOKUP($D717,$D$1422:$AY$1445,COLUMNS($D717:AX717),FALSE))</f>
        <v>55.859411994903688</v>
      </c>
      <c r="AY717" s="308">
        <f>IF(AX717="Neg","Neg",AX717*VLOOKUP($D717,$D$1422:$AY$1445,COLUMNS($D717:AY717),FALSE))</f>
        <v>57.860409098300444</v>
      </c>
      <c r="AZ717" s="308">
        <f>IF(AY717="Neg","Neg",AY717*VLOOKUP($D717,$D$1422:AZ$1445,COLUMNS($D717:AZ717),FALSE))</f>
        <v>60.186090228922772</v>
      </c>
      <c r="BA717" s="308">
        <f>IF(AZ717="Neg","Neg",AZ717*VLOOKUP($D717,$D$1422:BA$1445,COLUMNS($D717:BA717),FALSE))</f>
        <v>62.731562968509024</v>
      </c>
      <c r="BB717" s="308">
        <f>IF(BA717="Neg","Neg",BA717*VLOOKUP($D717,$D$1422:BB$1445,COLUMNS($D717:BB717),FALSE))</f>
        <v>65.202401863642208</v>
      </c>
      <c r="BC717" s="308">
        <f>IF(BB717="Neg","Neg",BB717*VLOOKUP($D717,$D$1422:BC$1445,COLUMNS($D717:BC717),FALSE))</f>
        <v>67.946401820756037</v>
      </c>
    </row>
    <row r="718" spans="1:55">
      <c r="A718" s="304"/>
      <c r="B718" s="305" t="s">
        <v>993</v>
      </c>
      <c r="C718" s="306" t="s">
        <v>726</v>
      </c>
      <c r="D718" s="305" t="s">
        <v>227</v>
      </c>
      <c r="E718" s="312"/>
      <c r="F718" s="312"/>
      <c r="G718" s="312"/>
      <c r="H718" s="312"/>
      <c r="I718" s="312"/>
      <c r="J718" s="312"/>
      <c r="K718" s="312"/>
      <c r="L718" s="312"/>
      <c r="M718" s="312"/>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17"/>
      <c r="AJ718" s="317"/>
      <c r="AK718" s="317"/>
      <c r="AL718" s="317"/>
      <c r="AM718" s="317"/>
      <c r="AN718" s="317"/>
      <c r="AO718" s="317"/>
      <c r="AP718" s="317"/>
      <c r="AQ718" s="317"/>
      <c r="AR718" s="307">
        <v>0</v>
      </c>
      <c r="AS718" s="307">
        <v>50</v>
      </c>
      <c r="AT718" s="307">
        <v>45</v>
      </c>
      <c r="AU718" s="307">
        <v>45</v>
      </c>
      <c r="AV718" s="308">
        <f>IF(AU718="Neg","Neg",AU718*VLOOKUP($D718,$D$1422:$AY$1445,COLUMNS($D718:AV718),FALSE))</f>
        <v>47.071616326049238</v>
      </c>
      <c r="AW718" s="308">
        <f>IF(AV718="Neg","Neg",AV718*VLOOKUP($D718,$D$1422:$AY$1445,COLUMNS($D718:AW718),FALSE))</f>
        <v>49.102303165892629</v>
      </c>
      <c r="AX718" s="308">
        <f>IF(AW718="Neg","Neg",AW718*VLOOKUP($D718,$D$1422:$AY$1445,COLUMNS($D718:AX718),FALSE))</f>
        <v>50.273470795413317</v>
      </c>
      <c r="AY718" s="308">
        <f>IF(AX718="Neg","Neg",AX718*VLOOKUP($D718,$D$1422:$AY$1445,COLUMNS($D718:AY718),FALSE))</f>
        <v>52.074368188470395</v>
      </c>
      <c r="AZ718" s="308">
        <f>IF(AY718="Neg","Neg",AY718*VLOOKUP($D718,$D$1422:AZ$1445,COLUMNS($D718:AZ718),FALSE))</f>
        <v>54.167481206030494</v>
      </c>
      <c r="BA718" s="308">
        <f>IF(AZ718="Neg","Neg",AZ718*VLOOKUP($D718,$D$1422:BA$1445,COLUMNS($D718:BA718),FALSE))</f>
        <v>56.458406671658125</v>
      </c>
      <c r="BB718" s="308">
        <f>IF(BA718="Neg","Neg",BA718*VLOOKUP($D718,$D$1422:BB$1445,COLUMNS($D718:BB718),FALSE))</f>
        <v>58.682161677277996</v>
      </c>
      <c r="BC718" s="308">
        <f>IF(BB718="Neg","Neg",BB718*VLOOKUP($D718,$D$1422:BC$1445,COLUMNS($D718:BC718),FALSE))</f>
        <v>61.151761638680448</v>
      </c>
    </row>
    <row r="719" spans="1:55">
      <c r="A719" s="304"/>
      <c r="B719" s="305" t="s">
        <v>993</v>
      </c>
      <c r="C719" s="306" t="s">
        <v>727</v>
      </c>
      <c r="D719" s="305" t="s">
        <v>227</v>
      </c>
      <c r="E719" s="312"/>
      <c r="F719" s="312"/>
      <c r="G719" s="312"/>
      <c r="H719" s="312"/>
      <c r="I719" s="312"/>
      <c r="J719" s="312"/>
      <c r="K719" s="312"/>
      <c r="L719" s="312"/>
      <c r="M719" s="312"/>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17"/>
      <c r="AJ719" s="317"/>
      <c r="AK719" s="317"/>
      <c r="AL719" s="317"/>
      <c r="AM719" s="317"/>
      <c r="AN719" s="317"/>
      <c r="AO719" s="317"/>
      <c r="AP719" s="317"/>
      <c r="AQ719" s="317"/>
      <c r="AR719" s="307">
        <v>0</v>
      </c>
      <c r="AS719" s="307">
        <v>0</v>
      </c>
      <c r="AT719" s="307">
        <v>0</v>
      </c>
      <c r="AU719" s="307">
        <v>120</v>
      </c>
      <c r="AV719" s="308">
        <f>IF(AU719="Neg","Neg",AU719*VLOOKUP($D719,$D$1422:$AY$1445,COLUMNS($D719:AV719),FALSE))</f>
        <v>125.52431020279796</v>
      </c>
      <c r="AW719" s="308">
        <f>IF(AV719="Neg","Neg",AV719*VLOOKUP($D719,$D$1422:$AY$1445,COLUMNS($D719:AW719),FALSE))</f>
        <v>130.93947510904701</v>
      </c>
      <c r="AX719" s="308">
        <f>IF(AW719="Neg","Neg",AW719*VLOOKUP($D719,$D$1422:$AY$1445,COLUMNS($D719:AX719),FALSE))</f>
        <v>134.06258878776885</v>
      </c>
      <c r="AY719" s="308">
        <f>IF(AX719="Neg","Neg",AX719*VLOOKUP($D719,$D$1422:$AY$1445,COLUMNS($D719:AY719),FALSE))</f>
        <v>138.86498183592107</v>
      </c>
      <c r="AZ719" s="308">
        <f>IF(AY719="Neg","Neg",AY719*VLOOKUP($D719,$D$1422:AZ$1445,COLUMNS($D719:AZ719),FALSE))</f>
        <v>144.44661654941467</v>
      </c>
      <c r="BA719" s="308">
        <f>IF(AZ719="Neg","Neg",AZ719*VLOOKUP($D719,$D$1422:BA$1445,COLUMNS($D719:BA719),FALSE))</f>
        <v>150.55575112442168</v>
      </c>
      <c r="BB719" s="308">
        <f>IF(BA719="Neg","Neg",BA719*VLOOKUP($D719,$D$1422:BB$1445,COLUMNS($D719:BB719),FALSE))</f>
        <v>156.48576447274132</v>
      </c>
      <c r="BC719" s="308">
        <f>IF(BB719="Neg","Neg",BB719*VLOOKUP($D719,$D$1422:BC$1445,COLUMNS($D719:BC719),FALSE))</f>
        <v>163.07136436981452</v>
      </c>
    </row>
    <row r="720" spans="1:55">
      <c r="A720" s="304"/>
      <c r="B720" s="305" t="s">
        <v>993</v>
      </c>
      <c r="C720" s="306" t="s">
        <v>728</v>
      </c>
      <c r="D720" s="305" t="s">
        <v>227</v>
      </c>
      <c r="E720" s="312"/>
      <c r="F720" s="312"/>
      <c r="G720" s="312"/>
      <c r="H720" s="312"/>
      <c r="I720" s="312"/>
      <c r="J720" s="312"/>
      <c r="K720" s="312"/>
      <c r="L720" s="312"/>
      <c r="M720" s="312"/>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17"/>
      <c r="AJ720" s="317"/>
      <c r="AK720" s="317"/>
      <c r="AL720" s="317"/>
      <c r="AM720" s="317"/>
      <c r="AN720" s="317"/>
      <c r="AO720" s="317"/>
      <c r="AP720" s="317"/>
      <c r="AQ720" s="317"/>
      <c r="AR720" s="307">
        <v>0</v>
      </c>
      <c r="AS720" s="307">
        <v>35</v>
      </c>
      <c r="AT720" s="307">
        <v>85</v>
      </c>
      <c r="AU720" s="307">
        <v>85</v>
      </c>
      <c r="AV720" s="308">
        <f>IF(AU720="Neg","Neg",AU720*VLOOKUP($D720,$D$1422:$AY$1445,COLUMNS($D720:AV720),FALSE))</f>
        <v>88.913053060315221</v>
      </c>
      <c r="AW720" s="308">
        <f>IF(AV720="Neg","Neg",AV720*VLOOKUP($D720,$D$1422:$AY$1445,COLUMNS($D720:AW720),FALSE))</f>
        <v>92.748794868908291</v>
      </c>
      <c r="AX720" s="308">
        <f>IF(AW720="Neg","Neg",AW720*VLOOKUP($D720,$D$1422:$AY$1445,COLUMNS($D720:AX720),FALSE))</f>
        <v>94.961000391336256</v>
      </c>
      <c r="AY720" s="308">
        <f>IF(AX720="Neg","Neg",AX720*VLOOKUP($D720,$D$1422:$AY$1445,COLUMNS($D720:AY720),FALSE))</f>
        <v>98.36269546711074</v>
      </c>
      <c r="AZ720" s="308">
        <f>IF(AY720="Neg","Neg",AY720*VLOOKUP($D720,$D$1422:AZ$1445,COLUMNS($D720:AZ720),FALSE))</f>
        <v>102.3163533891687</v>
      </c>
      <c r="BA720" s="308">
        <f>IF(AZ720="Neg","Neg",AZ720*VLOOKUP($D720,$D$1422:BA$1445,COLUMNS($D720:BA720),FALSE))</f>
        <v>106.64365704646534</v>
      </c>
      <c r="BB720" s="308">
        <f>IF(BA720="Neg","Neg",BA720*VLOOKUP($D720,$D$1422:BB$1445,COLUMNS($D720:BB720),FALSE))</f>
        <v>110.84408316819176</v>
      </c>
      <c r="BC720" s="308">
        <f>IF(BB720="Neg","Neg",BB720*VLOOKUP($D720,$D$1422:BC$1445,COLUMNS($D720:BC720),FALSE))</f>
        <v>115.50888309528528</v>
      </c>
    </row>
    <row r="721" spans="1:55">
      <c r="A721" s="304"/>
      <c r="B721" s="135" t="s">
        <v>89</v>
      </c>
      <c r="C721" s="309" t="s">
        <v>189</v>
      </c>
      <c r="D721" s="166" t="s">
        <v>90</v>
      </c>
      <c r="E721" s="168"/>
      <c r="F721" s="168"/>
      <c r="G721" s="168"/>
      <c r="H721" s="168"/>
      <c r="I721" s="168"/>
      <c r="J721" s="168"/>
      <c r="K721" s="168"/>
      <c r="L721" s="168"/>
      <c r="M721" s="168"/>
      <c r="N721" s="310"/>
      <c r="O721" s="310"/>
      <c r="P721" s="310"/>
      <c r="Q721" s="310"/>
      <c r="R721" s="310"/>
      <c r="S721" s="310"/>
      <c r="T721" s="310"/>
      <c r="U721" s="310"/>
      <c r="V721" s="310"/>
      <c r="W721" s="310"/>
      <c r="X721" s="310"/>
      <c r="Y721" s="310"/>
      <c r="Z721" s="310"/>
      <c r="AA721" s="310"/>
      <c r="AB721" s="310"/>
      <c r="AC721" s="310"/>
      <c r="AD721" s="310"/>
      <c r="AE721" s="310"/>
      <c r="AF721" s="310"/>
      <c r="AG721" s="310"/>
      <c r="AH721" s="310"/>
      <c r="AI721" s="316"/>
      <c r="AJ721" s="316"/>
      <c r="AK721" s="316"/>
      <c r="AL721" s="316"/>
      <c r="AM721" s="316"/>
      <c r="AN721" s="316"/>
      <c r="AO721" s="316"/>
      <c r="AP721" s="316"/>
      <c r="AQ721" s="316"/>
      <c r="AR721" s="310">
        <v>0</v>
      </c>
      <c r="AS721" s="310">
        <v>-5</v>
      </c>
      <c r="AT721" s="310">
        <v>-75</v>
      </c>
      <c r="AU721" s="310">
        <v>-90</v>
      </c>
      <c r="AV721" s="311">
        <f>IF(AU721="Neg","Neg",AU721*VLOOKUP($D721,$D$1422:$AY$1445,COLUMNS($D721:AV721),FALSE))</f>
        <v>-94.143232652098476</v>
      </c>
      <c r="AW721" s="311">
        <f>IF(AV721="Neg","Neg",AV721*VLOOKUP($D721,$D$1422:$AY$1445,COLUMNS($D721:AW721),FALSE))</f>
        <v>-98.204606331785257</v>
      </c>
      <c r="AX721" s="311">
        <f>IF(AW721="Neg","Neg",AW721*VLOOKUP($D721,$D$1422:$AY$1445,COLUMNS($D721:AX721),FALSE))</f>
        <v>-100.54694159082663</v>
      </c>
      <c r="AY721" s="311">
        <f>IF(AX721="Neg","Neg",AX721*VLOOKUP($D721,$D$1422:$AY$1445,COLUMNS($D721:AY721),FALSE))</f>
        <v>-104.14873637694079</v>
      </c>
      <c r="AZ721" s="311">
        <f>IF(AY721="Neg","Neg",AY721*VLOOKUP($D721,$D$1422:AZ$1445,COLUMNS($D721:AZ721),FALSE))</f>
        <v>-108.33496241206099</v>
      </c>
      <c r="BA721" s="311">
        <f>IF(AZ721="Neg","Neg",AZ721*VLOOKUP($D721,$D$1422:BA$1445,COLUMNS($D721:BA721),FALSE))</f>
        <v>-112.91681334331625</v>
      </c>
      <c r="BB721" s="311">
        <f>IF(BA721="Neg","Neg",BA721*VLOOKUP($D721,$D$1422:BB$1445,COLUMNS($D721:BB721),FALSE))</f>
        <v>-117.36432335455599</v>
      </c>
      <c r="BC721" s="311">
        <f>IF(BB721="Neg","Neg",BB721*VLOOKUP($D721,$D$1422:BC$1445,COLUMNS($D721:BC721),FALSE))</f>
        <v>-122.3035232773609</v>
      </c>
    </row>
    <row r="722" spans="1:55">
      <c r="A722" s="304"/>
      <c r="B722" s="135" t="s">
        <v>89</v>
      </c>
      <c r="C722" s="309" t="s">
        <v>729</v>
      </c>
      <c r="D722" s="166" t="s">
        <v>791</v>
      </c>
      <c r="E722" s="168"/>
      <c r="F722" s="168"/>
      <c r="G722" s="168"/>
      <c r="H722" s="168"/>
      <c r="I722" s="168"/>
      <c r="J722" s="168"/>
      <c r="K722" s="168"/>
      <c r="L722" s="168"/>
      <c r="M722" s="168"/>
      <c r="N722" s="310"/>
      <c r="O722" s="310"/>
      <c r="P722" s="310"/>
      <c r="Q722" s="310"/>
      <c r="R722" s="310"/>
      <c r="S722" s="310"/>
      <c r="T722" s="310"/>
      <c r="U722" s="310"/>
      <c r="V722" s="310"/>
      <c r="W722" s="310"/>
      <c r="X722" s="310"/>
      <c r="Y722" s="310"/>
      <c r="Z722" s="310"/>
      <c r="AA722" s="310"/>
      <c r="AB722" s="310"/>
      <c r="AC722" s="310"/>
      <c r="AD722" s="310"/>
      <c r="AE722" s="310"/>
      <c r="AF722" s="310"/>
      <c r="AG722" s="310"/>
      <c r="AH722" s="310"/>
      <c r="AI722" s="316"/>
      <c r="AJ722" s="316"/>
      <c r="AK722" s="316"/>
      <c r="AL722" s="316"/>
      <c r="AM722" s="316"/>
      <c r="AN722" s="316"/>
      <c r="AO722" s="316"/>
      <c r="AP722" s="316"/>
      <c r="AQ722" s="316"/>
      <c r="AR722" s="310">
        <v>0</v>
      </c>
      <c r="AS722" s="310">
        <v>-30</v>
      </c>
      <c r="AT722" s="310">
        <v>-120</v>
      </c>
      <c r="AU722" s="310">
        <v>-110</v>
      </c>
      <c r="AV722" s="311">
        <f>IF(AU722="Neg","Neg",AU722*VLOOKUP($D722,$D$1422:$AY$1445,COLUMNS($D722:AV722),FALSE))</f>
        <v>-115.06395101923147</v>
      </c>
      <c r="AW722" s="311">
        <f>IF(AV722="Neg","Neg",AV722*VLOOKUP($D722,$D$1422:$AY$1445,COLUMNS($D722:AW722),FALSE))</f>
        <v>-120.02785218329309</v>
      </c>
      <c r="AX722" s="311">
        <f>IF(AW722="Neg","Neg",AW722*VLOOKUP($D722,$D$1422:$AY$1445,COLUMNS($D722:AX722),FALSE))</f>
        <v>-122.8907063887881</v>
      </c>
      <c r="AY722" s="311">
        <f>IF(AX722="Neg","Neg",AX722*VLOOKUP($D722,$D$1422:$AY$1445,COLUMNS($D722:AY722),FALSE))</f>
        <v>-127.29290001626097</v>
      </c>
      <c r="AZ722" s="311">
        <f>IF(AY722="Neg","Neg",AY722*VLOOKUP($D722,$D$1422:AZ$1445,COLUMNS($D722:AZ722),FALSE))</f>
        <v>-132.40939850363009</v>
      </c>
      <c r="BA722" s="311">
        <f>IF(AZ722="Neg","Neg",AZ722*VLOOKUP($D722,$D$1422:BA$1445,COLUMNS($D722:BA722),FALSE))</f>
        <v>-138.00943853071985</v>
      </c>
      <c r="BB722" s="311">
        <f>IF(BA722="Neg","Neg",BA722*VLOOKUP($D722,$D$1422:BB$1445,COLUMNS($D722:BB722),FALSE))</f>
        <v>-143.44528410001286</v>
      </c>
      <c r="BC722" s="311">
        <f>IF(BB722="Neg","Neg",BB722*VLOOKUP($D722,$D$1422:BC$1445,COLUMNS($D722:BC722),FALSE))</f>
        <v>-149.4820840056633</v>
      </c>
    </row>
    <row r="723" spans="1:55">
      <c r="A723" s="304"/>
      <c r="B723" s="135" t="s">
        <v>89</v>
      </c>
      <c r="C723" s="309" t="s">
        <v>730</v>
      </c>
      <c r="D723" s="166" t="s">
        <v>382</v>
      </c>
      <c r="E723" s="168"/>
      <c r="F723" s="168"/>
      <c r="G723" s="168"/>
      <c r="H723" s="168"/>
      <c r="I723" s="168"/>
      <c r="J723" s="168"/>
      <c r="K723" s="168"/>
      <c r="L723" s="168"/>
      <c r="M723" s="168"/>
      <c r="N723" s="310"/>
      <c r="O723" s="310"/>
      <c r="P723" s="310"/>
      <c r="Q723" s="310"/>
      <c r="R723" s="310"/>
      <c r="S723" s="310"/>
      <c r="T723" s="310"/>
      <c r="U723" s="310"/>
      <c r="V723" s="310"/>
      <c r="W723" s="310"/>
      <c r="X723" s="310"/>
      <c r="Y723" s="310"/>
      <c r="Z723" s="310"/>
      <c r="AA723" s="310"/>
      <c r="AB723" s="310"/>
      <c r="AC723" s="310"/>
      <c r="AD723" s="310"/>
      <c r="AE723" s="310"/>
      <c r="AF723" s="310"/>
      <c r="AG723" s="310"/>
      <c r="AH723" s="310"/>
      <c r="AI723" s="316"/>
      <c r="AJ723" s="316"/>
      <c r="AK723" s="316"/>
      <c r="AL723" s="316"/>
      <c r="AM723" s="316"/>
      <c r="AN723" s="316"/>
      <c r="AO723" s="316"/>
      <c r="AP723" s="316"/>
      <c r="AQ723" s="316"/>
      <c r="AR723" s="310">
        <v>0</v>
      </c>
      <c r="AS723" s="310">
        <v>-210</v>
      </c>
      <c r="AT723" s="310">
        <v>-205</v>
      </c>
      <c r="AU723" s="310">
        <v>5</v>
      </c>
      <c r="AV723" s="311">
        <f>IF(AU723="Neg","Neg",AU723*VLOOKUP($D723,$D$1422:$AY$1445,COLUMNS($D723:AV723),FALSE))</f>
        <v>5.2301795917832479</v>
      </c>
      <c r="AW723" s="311">
        <f>IF(AV723="Neg","Neg",AV723*VLOOKUP($D723,$D$1422:$AY$1445,COLUMNS($D723:AW723),FALSE))</f>
        <v>5.4558114628769578</v>
      </c>
      <c r="AX723" s="311">
        <f>IF(AW723="Neg","Neg",AW723*VLOOKUP($D723,$D$1422:$AY$1445,COLUMNS($D723:AX723),FALSE))</f>
        <v>5.5859411994903674</v>
      </c>
      <c r="AY723" s="311">
        <f>IF(AX723="Neg","Neg",AX723*VLOOKUP($D723,$D$1422:$AY$1445,COLUMNS($D723:AY723),FALSE))</f>
        <v>5.7860409098300432</v>
      </c>
      <c r="AZ723" s="311">
        <f>IF(AY723="Neg","Neg",AY723*VLOOKUP($D723,$D$1422:AZ$1445,COLUMNS($D723:AZ723),FALSE))</f>
        <v>6.0186090228922762</v>
      </c>
      <c r="BA723" s="311">
        <f>IF(AZ723="Neg","Neg",AZ723*VLOOKUP($D723,$D$1422:BA$1445,COLUMNS($D723:BA723),FALSE))</f>
        <v>6.2731562968509014</v>
      </c>
      <c r="BB723" s="311">
        <f>IF(BA723="Neg","Neg",BA723*VLOOKUP($D723,$D$1422:BB$1445,COLUMNS($D723:BB723),FALSE))</f>
        <v>6.5202401863642203</v>
      </c>
      <c r="BC723" s="311">
        <f>IF(BB723="Neg","Neg",BB723*VLOOKUP($D723,$D$1422:BC$1445,COLUMNS($D723:BC723),FALSE))</f>
        <v>6.7946401820756037</v>
      </c>
    </row>
    <row r="724" spans="1:55">
      <c r="A724" s="304"/>
      <c r="B724" s="135" t="s">
        <v>89</v>
      </c>
      <c r="C724" s="309" t="s">
        <v>731</v>
      </c>
      <c r="D724" s="166" t="s">
        <v>791</v>
      </c>
      <c r="E724" s="168"/>
      <c r="F724" s="168"/>
      <c r="G724" s="168"/>
      <c r="H724" s="168"/>
      <c r="I724" s="168"/>
      <c r="J724" s="168"/>
      <c r="K724" s="168"/>
      <c r="L724" s="168"/>
      <c r="M724" s="168"/>
      <c r="N724" s="310"/>
      <c r="O724" s="310"/>
      <c r="P724" s="310"/>
      <c r="Q724" s="310"/>
      <c r="R724" s="310"/>
      <c r="S724" s="310"/>
      <c r="T724" s="310"/>
      <c r="U724" s="310"/>
      <c r="V724" s="310"/>
      <c r="W724" s="310"/>
      <c r="X724" s="310"/>
      <c r="Y724" s="310"/>
      <c r="Z724" s="310"/>
      <c r="AA724" s="310"/>
      <c r="AB724" s="310"/>
      <c r="AC724" s="310"/>
      <c r="AD724" s="310"/>
      <c r="AE724" s="310"/>
      <c r="AF724" s="310"/>
      <c r="AG724" s="310"/>
      <c r="AH724" s="310"/>
      <c r="AI724" s="316"/>
      <c r="AJ724" s="316"/>
      <c r="AK724" s="316"/>
      <c r="AL724" s="316"/>
      <c r="AM724" s="316"/>
      <c r="AN724" s="316"/>
      <c r="AO724" s="316"/>
      <c r="AP724" s="316"/>
      <c r="AQ724" s="316"/>
      <c r="AR724" s="310">
        <v>0</v>
      </c>
      <c r="AS724" s="310">
        <v>0</v>
      </c>
      <c r="AT724" s="310">
        <v>-40</v>
      </c>
      <c r="AU724" s="310">
        <v>-50</v>
      </c>
      <c r="AV724" s="311">
        <f>IF(AU724="Neg","Neg",AU724*VLOOKUP($D724,$D$1422:$AY$1445,COLUMNS($D724:AV724),FALSE))</f>
        <v>-52.301795917832486</v>
      </c>
      <c r="AW724" s="311">
        <f>IF(AV724="Neg","Neg",AV724*VLOOKUP($D724,$D$1422:$AY$1445,COLUMNS($D724:AW724),FALSE))</f>
        <v>-54.558114628769587</v>
      </c>
      <c r="AX724" s="311">
        <f>IF(AW724="Neg","Neg",AW724*VLOOKUP($D724,$D$1422:$AY$1445,COLUMNS($D724:AX724),FALSE))</f>
        <v>-55.859411994903688</v>
      </c>
      <c r="AY724" s="311">
        <f>IF(AX724="Neg","Neg",AX724*VLOOKUP($D724,$D$1422:$AY$1445,COLUMNS($D724:AY724),FALSE))</f>
        <v>-57.860409098300444</v>
      </c>
      <c r="AZ724" s="311">
        <f>IF(AY724="Neg","Neg",AY724*VLOOKUP($D724,$D$1422:AZ$1445,COLUMNS($D724:AZ724),FALSE))</f>
        <v>-60.186090228922772</v>
      </c>
      <c r="BA724" s="311">
        <f>IF(AZ724="Neg","Neg",AZ724*VLOOKUP($D724,$D$1422:BA$1445,COLUMNS($D724:BA724),FALSE))</f>
        <v>-62.731562968509024</v>
      </c>
      <c r="BB724" s="311">
        <f>IF(BA724="Neg","Neg",BA724*VLOOKUP($D724,$D$1422:BB$1445,COLUMNS($D724:BB724),FALSE))</f>
        <v>-65.202401863642208</v>
      </c>
      <c r="BC724" s="311">
        <f>IF(BB724="Neg","Neg",BB724*VLOOKUP($D724,$D$1422:BC$1445,COLUMNS($D724:BC724),FALSE))</f>
        <v>-67.946401820756037</v>
      </c>
    </row>
    <row r="725" spans="1:55">
      <c r="A725" s="304"/>
      <c r="B725" s="135" t="s">
        <v>89</v>
      </c>
      <c r="C725" s="309" t="s">
        <v>732</v>
      </c>
      <c r="D725" s="166" t="s">
        <v>990</v>
      </c>
      <c r="E725" s="168"/>
      <c r="F725" s="168"/>
      <c r="G725" s="168"/>
      <c r="H725" s="168"/>
      <c r="I725" s="168"/>
      <c r="J725" s="168"/>
      <c r="K725" s="168"/>
      <c r="L725" s="168"/>
      <c r="M725" s="168"/>
      <c r="N725" s="310"/>
      <c r="O725" s="310"/>
      <c r="P725" s="310"/>
      <c r="Q725" s="310"/>
      <c r="R725" s="310"/>
      <c r="S725" s="310"/>
      <c r="T725" s="310"/>
      <c r="U725" s="310"/>
      <c r="V725" s="310"/>
      <c r="W725" s="310"/>
      <c r="X725" s="310"/>
      <c r="Y725" s="310"/>
      <c r="Z725" s="310"/>
      <c r="AA725" s="310"/>
      <c r="AB725" s="310"/>
      <c r="AC725" s="310"/>
      <c r="AD725" s="310"/>
      <c r="AE725" s="310"/>
      <c r="AF725" s="310"/>
      <c r="AG725" s="310"/>
      <c r="AH725" s="310"/>
      <c r="AI725" s="316"/>
      <c r="AJ725" s="316"/>
      <c r="AK725" s="316"/>
      <c r="AL725" s="316"/>
      <c r="AM725" s="316"/>
      <c r="AN725" s="316"/>
      <c r="AO725" s="316"/>
      <c r="AP725" s="316"/>
      <c r="AQ725" s="316"/>
      <c r="AR725" s="310">
        <v>0</v>
      </c>
      <c r="AS725" s="310">
        <v>-550</v>
      </c>
      <c r="AT725" s="310">
        <v>0</v>
      </c>
      <c r="AU725" s="310">
        <v>0</v>
      </c>
      <c r="AV725" s="311">
        <f>IF(AU725="Neg","Neg",AU725*VLOOKUP($D725,$D$1422:$AY$1445,COLUMNS($D725:AV725),FALSE))</f>
        <v>0</v>
      </c>
      <c r="AW725" s="311">
        <f>IF(AV725="Neg","Neg",AV725*VLOOKUP($D725,$D$1422:$AY$1445,COLUMNS($D725:AW725),FALSE))</f>
        <v>0</v>
      </c>
      <c r="AX725" s="311">
        <f>IF(AW725="Neg","Neg",AW725*VLOOKUP($D725,$D$1422:$AY$1445,COLUMNS($D725:AX725),FALSE))</f>
        <v>0</v>
      </c>
      <c r="AY725" s="311">
        <f>IF(AX725="Neg","Neg",AX725*VLOOKUP($D725,$D$1422:$AY$1445,COLUMNS($D725:AY725),FALSE))</f>
        <v>0</v>
      </c>
      <c r="AZ725" s="311">
        <f>IF(AY725="Neg","Neg",AY725*VLOOKUP($D725,$D$1422:AZ$1445,COLUMNS($D725:AZ725),FALSE))</f>
        <v>0</v>
      </c>
      <c r="BA725" s="311">
        <f>IF(AZ725="Neg","Neg",AZ725*VLOOKUP($D725,$D$1422:BA$1445,COLUMNS($D725:BA725),FALSE))</f>
        <v>0</v>
      </c>
      <c r="BB725" s="311">
        <f>IF(BA725="Neg","Neg",BA725*VLOOKUP($D725,$D$1422:BB$1445,COLUMNS($D725:BB725),FALSE))</f>
        <v>0</v>
      </c>
      <c r="BC725" s="311">
        <f>IF(BB725="Neg","Neg",BB725*VLOOKUP($D725,$D$1422:BC$1445,COLUMNS($D725:BC725),FALSE))</f>
        <v>0</v>
      </c>
    </row>
    <row r="726" spans="1:55">
      <c r="A726" s="304"/>
      <c r="B726" s="135" t="s">
        <v>89</v>
      </c>
      <c r="C726" s="309" t="s">
        <v>197</v>
      </c>
      <c r="D726" s="166" t="s">
        <v>92</v>
      </c>
      <c r="E726" s="168"/>
      <c r="F726" s="168"/>
      <c r="G726" s="168"/>
      <c r="H726" s="168"/>
      <c r="I726" s="168"/>
      <c r="J726" s="168"/>
      <c r="K726" s="168"/>
      <c r="L726" s="168"/>
      <c r="M726" s="168"/>
      <c r="N726" s="310"/>
      <c r="O726" s="310"/>
      <c r="P726" s="310"/>
      <c r="Q726" s="310"/>
      <c r="R726" s="310"/>
      <c r="S726" s="310"/>
      <c r="T726" s="310"/>
      <c r="U726" s="310"/>
      <c r="V726" s="310"/>
      <c r="W726" s="310"/>
      <c r="X726" s="310"/>
      <c r="Y726" s="310"/>
      <c r="Z726" s="310"/>
      <c r="AA726" s="310"/>
      <c r="AB726" s="310"/>
      <c r="AC726" s="310"/>
      <c r="AD726" s="310"/>
      <c r="AE726" s="310"/>
      <c r="AF726" s="310"/>
      <c r="AG726" s="310"/>
      <c r="AH726" s="310"/>
      <c r="AI726" s="316"/>
      <c r="AJ726" s="316"/>
      <c r="AK726" s="316"/>
      <c r="AL726" s="316"/>
      <c r="AM726" s="316"/>
      <c r="AN726" s="316"/>
      <c r="AO726" s="316"/>
      <c r="AP726" s="316"/>
      <c r="AQ726" s="316"/>
      <c r="AR726" s="310">
        <v>0</v>
      </c>
      <c r="AS726" s="310">
        <v>-230</v>
      </c>
      <c r="AT726" s="310">
        <v>-290</v>
      </c>
      <c r="AU726" s="310">
        <v>-30</v>
      </c>
      <c r="AV726" s="311">
        <f>IF(AU726="Neg","Neg",AU726*VLOOKUP($D726,$D$1422:$AY$1445,COLUMNS($D726:AV726),FALSE))</f>
        <v>-31.381077550699491</v>
      </c>
      <c r="AW726" s="311">
        <f>IF(AV726="Neg","Neg",AV726*VLOOKUP($D726,$D$1422:$AY$1445,COLUMNS($D726:AW726),FALSE))</f>
        <v>-32.734868777261752</v>
      </c>
      <c r="AX726" s="311">
        <f>IF(AW726="Neg","Neg",AW726*VLOOKUP($D726,$D$1422:$AY$1445,COLUMNS($D726:AX726),FALSE))</f>
        <v>-33.515647196942211</v>
      </c>
      <c r="AY726" s="311">
        <f>IF(AX726="Neg","Neg",AX726*VLOOKUP($D726,$D$1422:$AY$1445,COLUMNS($D726:AY726),FALSE))</f>
        <v>-34.716245458980268</v>
      </c>
      <c r="AZ726" s="311">
        <f>IF(AY726="Neg","Neg",AY726*VLOOKUP($D726,$D$1422:AZ$1445,COLUMNS($D726:AZ726),FALSE))</f>
        <v>-36.111654137353668</v>
      </c>
      <c r="BA726" s="311">
        <f>IF(AZ726="Neg","Neg",AZ726*VLOOKUP($D726,$D$1422:BA$1445,COLUMNS($D726:BA726),FALSE))</f>
        <v>-37.638937781105419</v>
      </c>
      <c r="BB726" s="311">
        <f>IF(BA726="Neg","Neg",BA726*VLOOKUP($D726,$D$1422:BB$1445,COLUMNS($D726:BB726),FALSE))</f>
        <v>-39.121441118185331</v>
      </c>
      <c r="BC726" s="311">
        <f>IF(BB726="Neg","Neg",BB726*VLOOKUP($D726,$D$1422:BC$1445,COLUMNS($D726:BC726),FALSE))</f>
        <v>-40.767841092453629</v>
      </c>
    </row>
    <row r="727" spans="1:55">
      <c r="A727" s="304"/>
      <c r="B727" s="135" t="s">
        <v>89</v>
      </c>
      <c r="C727" s="309" t="s">
        <v>190</v>
      </c>
      <c r="D727" s="166" t="s">
        <v>92</v>
      </c>
      <c r="E727" s="168"/>
      <c r="F727" s="168"/>
      <c r="G727" s="168"/>
      <c r="H727" s="168"/>
      <c r="I727" s="168"/>
      <c r="J727" s="168"/>
      <c r="K727" s="168"/>
      <c r="L727" s="168"/>
      <c r="M727" s="168"/>
      <c r="N727" s="310"/>
      <c r="O727" s="310"/>
      <c r="P727" s="310"/>
      <c r="Q727" s="310"/>
      <c r="R727" s="310"/>
      <c r="S727" s="310"/>
      <c r="T727" s="310"/>
      <c r="U727" s="310"/>
      <c r="V727" s="310"/>
      <c r="W727" s="310"/>
      <c r="X727" s="310"/>
      <c r="Y727" s="310"/>
      <c r="Z727" s="310"/>
      <c r="AA727" s="310"/>
      <c r="AB727" s="310"/>
      <c r="AC727" s="310"/>
      <c r="AD727" s="310"/>
      <c r="AE727" s="310"/>
      <c r="AF727" s="310"/>
      <c r="AG727" s="310"/>
      <c r="AH727" s="310"/>
      <c r="AI727" s="316"/>
      <c r="AJ727" s="316"/>
      <c r="AK727" s="316"/>
      <c r="AL727" s="316"/>
      <c r="AM727" s="316"/>
      <c r="AN727" s="316"/>
      <c r="AO727" s="316"/>
      <c r="AP727" s="316"/>
      <c r="AQ727" s="316"/>
      <c r="AR727" s="310">
        <v>0</v>
      </c>
      <c r="AS727" s="310">
        <v>90</v>
      </c>
      <c r="AT727" s="310">
        <v>70</v>
      </c>
      <c r="AU727" s="310">
        <v>230</v>
      </c>
      <c r="AV727" s="311">
        <f>IF(AU727="Neg","Neg",AU727*VLOOKUP($D727,$D$1422:$AY$1445,COLUMNS($D727:AV727),FALSE))</f>
        <v>240.58826122202942</v>
      </c>
      <c r="AW727" s="311">
        <f>IF(AV727="Neg","Neg",AV727*VLOOKUP($D727,$D$1422:$AY$1445,COLUMNS($D727:AW727),FALSE))</f>
        <v>250.96732729234009</v>
      </c>
      <c r="AX727" s="311">
        <f>IF(AW727="Neg","Neg",AW727*VLOOKUP($D727,$D$1422:$AY$1445,COLUMNS($D727:AX727),FALSE))</f>
        <v>256.95329517655694</v>
      </c>
      <c r="AY727" s="311">
        <f>IF(AX727="Neg","Neg",AX727*VLOOKUP($D727,$D$1422:$AY$1445,COLUMNS($D727:AY727),FALSE))</f>
        <v>266.15788185218202</v>
      </c>
      <c r="AZ727" s="311">
        <f>IF(AY727="Neg","Neg",AY727*VLOOKUP($D727,$D$1422:AZ$1445,COLUMNS($D727:AZ727),FALSE))</f>
        <v>276.85601505304476</v>
      </c>
      <c r="BA727" s="311">
        <f>IF(AZ727="Neg","Neg",AZ727*VLOOKUP($D727,$D$1422:BA$1445,COLUMNS($D727:BA727),FALSE))</f>
        <v>288.56518965514152</v>
      </c>
      <c r="BB727" s="311">
        <f>IF(BA727="Neg","Neg",BA727*VLOOKUP($D727,$D$1422:BB$1445,COLUMNS($D727:BB727),FALSE))</f>
        <v>299.93104857275421</v>
      </c>
      <c r="BC727" s="311">
        <f>IF(BB727="Neg","Neg",BB727*VLOOKUP($D727,$D$1422:BC$1445,COLUMNS($D727:BC727),FALSE))</f>
        <v>312.55344837547784</v>
      </c>
    </row>
    <row r="728" spans="1:55">
      <c r="A728" s="304"/>
      <c r="B728" s="135" t="s">
        <v>89</v>
      </c>
      <c r="C728" s="309" t="s">
        <v>202</v>
      </c>
      <c r="D728" s="166" t="s">
        <v>91</v>
      </c>
      <c r="E728" s="168"/>
      <c r="F728" s="168"/>
      <c r="G728" s="168"/>
      <c r="H728" s="168"/>
      <c r="I728" s="168"/>
      <c r="J728" s="168"/>
      <c r="K728" s="168"/>
      <c r="L728" s="168"/>
      <c r="M728" s="168"/>
      <c r="N728" s="310"/>
      <c r="O728" s="310"/>
      <c r="P728" s="310"/>
      <c r="Q728" s="310"/>
      <c r="R728" s="310"/>
      <c r="S728" s="310"/>
      <c r="T728" s="310"/>
      <c r="U728" s="310"/>
      <c r="V728" s="310"/>
      <c r="W728" s="310"/>
      <c r="X728" s="310"/>
      <c r="Y728" s="310"/>
      <c r="Z728" s="310"/>
      <c r="AA728" s="310"/>
      <c r="AB728" s="310"/>
      <c r="AC728" s="310"/>
      <c r="AD728" s="310"/>
      <c r="AE728" s="310"/>
      <c r="AF728" s="310"/>
      <c r="AG728" s="310"/>
      <c r="AH728" s="310"/>
      <c r="AI728" s="316"/>
      <c r="AJ728" s="316"/>
      <c r="AK728" s="316"/>
      <c r="AL728" s="316"/>
      <c r="AM728" s="316"/>
      <c r="AN728" s="316"/>
      <c r="AO728" s="316"/>
      <c r="AP728" s="316"/>
      <c r="AQ728" s="316"/>
      <c r="AR728" s="310">
        <v>0</v>
      </c>
      <c r="AS728" s="310">
        <v>-10</v>
      </c>
      <c r="AT728" s="310">
        <v>-10</v>
      </c>
      <c r="AU728" s="310">
        <v>-15</v>
      </c>
      <c r="AV728" s="311">
        <f>IF(AU728="Neg","Neg",AU728*VLOOKUP($D728,$D$1422:$AY$1445,COLUMNS($D728:AV728),FALSE))</f>
        <v>-15.690538775349745</v>
      </c>
      <c r="AW728" s="311">
        <f>IF(AV728="Neg","Neg",AV728*VLOOKUP($D728,$D$1422:$AY$1445,COLUMNS($D728:AW728),FALSE))</f>
        <v>-16.367434388630876</v>
      </c>
      <c r="AX728" s="311">
        <f>IF(AW728="Neg","Neg",AW728*VLOOKUP($D728,$D$1422:$AY$1445,COLUMNS($D728:AX728),FALSE))</f>
        <v>-16.757823598471106</v>
      </c>
      <c r="AY728" s="311">
        <f>IF(AX728="Neg","Neg",AX728*VLOOKUP($D728,$D$1422:$AY$1445,COLUMNS($D728:AY728),FALSE))</f>
        <v>-17.358122729490134</v>
      </c>
      <c r="AZ728" s="311">
        <f>IF(AY728="Neg","Neg",AY728*VLOOKUP($D728,$D$1422:AZ$1445,COLUMNS($D728:AZ728),FALSE))</f>
        <v>-18.055827068676834</v>
      </c>
      <c r="BA728" s="311">
        <f>IF(AZ728="Neg","Neg",AZ728*VLOOKUP($D728,$D$1422:BA$1445,COLUMNS($D728:BA728),FALSE))</f>
        <v>-18.819468890552709</v>
      </c>
      <c r="BB728" s="311">
        <f>IF(BA728="Neg","Neg",BA728*VLOOKUP($D728,$D$1422:BB$1445,COLUMNS($D728:BB728),FALSE))</f>
        <v>-19.560720559092665</v>
      </c>
      <c r="BC728" s="311">
        <f>IF(BB728="Neg","Neg",BB728*VLOOKUP($D728,$D$1422:BC$1445,COLUMNS($D728:BC728),FALSE))</f>
        <v>-20.383920546226815</v>
      </c>
    </row>
    <row r="729" spans="1:55">
      <c r="A729" s="304"/>
      <c r="B729" s="135" t="s">
        <v>89</v>
      </c>
      <c r="C729" s="309" t="s">
        <v>733</v>
      </c>
      <c r="D729" s="166" t="s">
        <v>257</v>
      </c>
      <c r="E729" s="168"/>
      <c r="F729" s="168"/>
      <c r="G729" s="168"/>
      <c r="H729" s="168"/>
      <c r="I729" s="168"/>
      <c r="J729" s="168"/>
      <c r="K729" s="168"/>
      <c r="L729" s="168"/>
      <c r="M729" s="168"/>
      <c r="N729" s="310"/>
      <c r="O729" s="310"/>
      <c r="P729" s="310"/>
      <c r="Q729" s="310"/>
      <c r="R729" s="310"/>
      <c r="S729" s="310"/>
      <c r="T729" s="310"/>
      <c r="U729" s="310"/>
      <c r="V729" s="310"/>
      <c r="W729" s="310"/>
      <c r="X729" s="310"/>
      <c r="Y729" s="310"/>
      <c r="Z729" s="310"/>
      <c r="AA729" s="310"/>
      <c r="AB729" s="310"/>
      <c r="AC729" s="310"/>
      <c r="AD729" s="310"/>
      <c r="AE729" s="310"/>
      <c r="AF729" s="310"/>
      <c r="AG729" s="310"/>
      <c r="AH729" s="310"/>
      <c r="AI729" s="316"/>
      <c r="AJ729" s="316"/>
      <c r="AK729" s="316"/>
      <c r="AL729" s="316"/>
      <c r="AM729" s="316"/>
      <c r="AN729" s="316"/>
      <c r="AO729" s="316"/>
      <c r="AP729" s="316"/>
      <c r="AQ729" s="316"/>
      <c r="AR729" s="310">
        <v>0</v>
      </c>
      <c r="AS729" s="310">
        <v>15</v>
      </c>
      <c r="AT729" s="310">
        <v>15</v>
      </c>
      <c r="AU729" s="310">
        <v>15</v>
      </c>
      <c r="AV729" s="311">
        <f>IF(AU729="Neg","Neg",AU729*VLOOKUP($D729,$D$1422:$AY$1445,COLUMNS($D729:AV729),FALSE))</f>
        <v>15.690538775349745</v>
      </c>
      <c r="AW729" s="311">
        <f>IF(AV729="Neg","Neg",AV729*VLOOKUP($D729,$D$1422:$AY$1445,COLUMNS($D729:AW729),FALSE))</f>
        <v>16.367434388630876</v>
      </c>
      <c r="AX729" s="311">
        <f>IF(AW729="Neg","Neg",AW729*VLOOKUP($D729,$D$1422:$AY$1445,COLUMNS($D729:AX729),FALSE))</f>
        <v>16.757823598471106</v>
      </c>
      <c r="AY729" s="311">
        <f>IF(AX729="Neg","Neg",AX729*VLOOKUP($D729,$D$1422:$AY$1445,COLUMNS($D729:AY729),FALSE))</f>
        <v>17.358122729490134</v>
      </c>
      <c r="AZ729" s="311">
        <f>IF(AY729="Neg","Neg",AY729*VLOOKUP($D729,$D$1422:AZ$1445,COLUMNS($D729:AZ729),FALSE))</f>
        <v>18.055827068676834</v>
      </c>
      <c r="BA729" s="311">
        <f>IF(AZ729="Neg","Neg",AZ729*VLOOKUP($D729,$D$1422:BA$1445,COLUMNS($D729:BA729),FALSE))</f>
        <v>18.819468890552709</v>
      </c>
      <c r="BB729" s="311">
        <f>IF(BA729="Neg","Neg",BA729*VLOOKUP($D729,$D$1422:BB$1445,COLUMNS($D729:BB729),FALSE))</f>
        <v>19.560720559092665</v>
      </c>
      <c r="BC729" s="311">
        <f>IF(BB729="Neg","Neg",BB729*VLOOKUP($D729,$D$1422:BC$1445,COLUMNS($D729:BC729),FALSE))</f>
        <v>20.383920546226815</v>
      </c>
    </row>
    <row r="730" spans="1:55">
      <c r="A730" s="304"/>
      <c r="B730" s="135" t="s">
        <v>89</v>
      </c>
      <c r="C730" s="309" t="s">
        <v>734</v>
      </c>
      <c r="D730" s="166" t="s">
        <v>249</v>
      </c>
      <c r="E730" s="168"/>
      <c r="F730" s="168"/>
      <c r="G730" s="168"/>
      <c r="H730" s="168"/>
      <c r="I730" s="168"/>
      <c r="J730" s="168"/>
      <c r="K730" s="168"/>
      <c r="L730" s="168"/>
      <c r="M730" s="168"/>
      <c r="N730" s="310"/>
      <c r="O730" s="310"/>
      <c r="P730" s="310"/>
      <c r="Q730" s="310"/>
      <c r="R730" s="310"/>
      <c r="S730" s="310"/>
      <c r="T730" s="310"/>
      <c r="U730" s="310"/>
      <c r="V730" s="310"/>
      <c r="W730" s="310"/>
      <c r="X730" s="310"/>
      <c r="Y730" s="310"/>
      <c r="Z730" s="310"/>
      <c r="AA730" s="310"/>
      <c r="AB730" s="310"/>
      <c r="AC730" s="310"/>
      <c r="AD730" s="310"/>
      <c r="AE730" s="310"/>
      <c r="AF730" s="310"/>
      <c r="AG730" s="310"/>
      <c r="AH730" s="310"/>
      <c r="AI730" s="316"/>
      <c r="AJ730" s="316"/>
      <c r="AK730" s="316"/>
      <c r="AL730" s="316"/>
      <c r="AM730" s="316"/>
      <c r="AN730" s="316"/>
      <c r="AO730" s="316"/>
      <c r="AP730" s="316"/>
      <c r="AQ730" s="316"/>
      <c r="AR730" s="310">
        <v>0</v>
      </c>
      <c r="AS730" s="310">
        <v>35</v>
      </c>
      <c r="AT730" s="310">
        <v>95</v>
      </c>
      <c r="AU730" s="310">
        <v>155</v>
      </c>
      <c r="AV730" s="311">
        <f>IF(AU730="Neg","Neg",AU730*VLOOKUP($D730,$D$1422:$AY$1445,COLUMNS($D730:AV730),FALSE))</f>
        <v>162.13556734528069</v>
      </c>
      <c r="AW730" s="311">
        <f>IF(AV730="Neg","Neg",AV730*VLOOKUP($D730,$D$1422:$AY$1445,COLUMNS($D730:AW730),FALSE))</f>
        <v>169.13015534918571</v>
      </c>
      <c r="AX730" s="311">
        <f>IF(AW730="Neg","Neg",AW730*VLOOKUP($D730,$D$1422:$AY$1445,COLUMNS($D730:AX730),FALSE))</f>
        <v>173.16417718420141</v>
      </c>
      <c r="AY730" s="311">
        <f>IF(AX730="Neg","Neg",AX730*VLOOKUP($D730,$D$1422:$AY$1445,COLUMNS($D730:AY730),FALSE))</f>
        <v>179.36726820473135</v>
      </c>
      <c r="AZ730" s="311">
        <f>IF(AY730="Neg","Neg",AY730*VLOOKUP($D730,$D$1422:AZ$1445,COLUMNS($D730:AZ730),FALSE))</f>
        <v>186.57687970966057</v>
      </c>
      <c r="BA730" s="311">
        <f>IF(AZ730="Neg","Neg",AZ730*VLOOKUP($D730,$D$1422:BA$1445,COLUMNS($D730:BA730),FALSE))</f>
        <v>194.46784520237796</v>
      </c>
      <c r="BB730" s="311">
        <f>IF(BA730="Neg","Neg",BA730*VLOOKUP($D730,$D$1422:BB$1445,COLUMNS($D730:BB730),FALSE))</f>
        <v>202.12744577729086</v>
      </c>
      <c r="BC730" s="311">
        <f>IF(BB730="Neg","Neg",BB730*VLOOKUP($D730,$D$1422:BC$1445,COLUMNS($D730:BC730),FALSE))</f>
        <v>210.63384564434375</v>
      </c>
    </row>
    <row r="731" spans="1:55">
      <c r="A731" s="304"/>
      <c r="B731" s="135" t="s">
        <v>89</v>
      </c>
      <c r="C731" s="309" t="s">
        <v>191</v>
      </c>
      <c r="D731" s="166" t="s">
        <v>268</v>
      </c>
      <c r="E731" s="168"/>
      <c r="F731" s="168"/>
      <c r="G731" s="168"/>
      <c r="H731" s="168"/>
      <c r="I731" s="168"/>
      <c r="J731" s="168"/>
      <c r="K731" s="168"/>
      <c r="L731" s="168"/>
      <c r="M731" s="168"/>
      <c r="N731" s="310"/>
      <c r="O731" s="310"/>
      <c r="P731" s="310"/>
      <c r="Q731" s="310"/>
      <c r="R731" s="310"/>
      <c r="S731" s="310"/>
      <c r="T731" s="310"/>
      <c r="U731" s="310"/>
      <c r="V731" s="310"/>
      <c r="W731" s="310"/>
      <c r="X731" s="310"/>
      <c r="Y731" s="310"/>
      <c r="Z731" s="310"/>
      <c r="AA731" s="310"/>
      <c r="AB731" s="310"/>
      <c r="AC731" s="310"/>
      <c r="AD731" s="310"/>
      <c r="AE731" s="310"/>
      <c r="AF731" s="310"/>
      <c r="AG731" s="310"/>
      <c r="AH731" s="310"/>
      <c r="AI731" s="316"/>
      <c r="AJ731" s="316"/>
      <c r="AK731" s="316"/>
      <c r="AL731" s="316"/>
      <c r="AM731" s="316"/>
      <c r="AN731" s="316"/>
      <c r="AO731" s="316"/>
      <c r="AP731" s="316"/>
      <c r="AQ731" s="316"/>
      <c r="AR731" s="310">
        <v>0</v>
      </c>
      <c r="AS731" s="310">
        <v>0</v>
      </c>
      <c r="AT731" s="310">
        <v>35</v>
      </c>
      <c r="AU731" s="310">
        <v>110</v>
      </c>
      <c r="AV731" s="311">
        <f>IF(AU731="Neg","Neg",AU731*VLOOKUP($D731,$D$1422:$AY$1445,COLUMNS($D731:AV731),FALSE))</f>
        <v>115.06395101923147</v>
      </c>
      <c r="AW731" s="311">
        <f>IF(AV731="Neg","Neg",AV731*VLOOKUP($D731,$D$1422:$AY$1445,COLUMNS($D731:AW731),FALSE))</f>
        <v>120.02785218329309</v>
      </c>
      <c r="AX731" s="311">
        <f>IF(AW731="Neg","Neg",AW731*VLOOKUP($D731,$D$1422:$AY$1445,COLUMNS($D731:AX731),FALSE))</f>
        <v>122.8907063887881</v>
      </c>
      <c r="AY731" s="311">
        <f>IF(AX731="Neg","Neg",AX731*VLOOKUP($D731,$D$1422:$AY$1445,COLUMNS($D731:AY731),FALSE))</f>
        <v>127.29290001626097</v>
      </c>
      <c r="AZ731" s="311">
        <f>IF(AY731="Neg","Neg",AY731*VLOOKUP($D731,$D$1422:AZ$1445,COLUMNS($D731:AZ731),FALSE))</f>
        <v>132.40939850363009</v>
      </c>
      <c r="BA731" s="311">
        <f>IF(AZ731="Neg","Neg",AZ731*VLOOKUP($D731,$D$1422:BA$1445,COLUMNS($D731:BA731),FALSE))</f>
        <v>138.00943853071985</v>
      </c>
      <c r="BB731" s="311">
        <f>IF(BA731="Neg","Neg",BA731*VLOOKUP($D731,$D$1422:BB$1445,COLUMNS($D731:BB731),FALSE))</f>
        <v>143.44528410001286</v>
      </c>
      <c r="BC731" s="311">
        <f>IF(BB731="Neg","Neg",BB731*VLOOKUP($D731,$D$1422:BC$1445,COLUMNS($D731:BC731),FALSE))</f>
        <v>149.4820840056633</v>
      </c>
    </row>
    <row r="732" spans="1:55">
      <c r="A732" s="304"/>
      <c r="B732" s="135" t="s">
        <v>89</v>
      </c>
      <c r="C732" s="309" t="s">
        <v>192</v>
      </c>
      <c r="D732" s="166" t="s">
        <v>227</v>
      </c>
      <c r="E732" s="168"/>
      <c r="F732" s="168"/>
      <c r="G732" s="168"/>
      <c r="H732" s="168"/>
      <c r="I732" s="168"/>
      <c r="J732" s="168"/>
      <c r="K732" s="168"/>
      <c r="L732" s="168"/>
      <c r="M732" s="168"/>
      <c r="N732" s="310"/>
      <c r="O732" s="310"/>
      <c r="P732" s="310"/>
      <c r="Q732" s="310"/>
      <c r="R732" s="310"/>
      <c r="S732" s="310"/>
      <c r="T732" s="310"/>
      <c r="U732" s="310"/>
      <c r="V732" s="310"/>
      <c r="W732" s="310"/>
      <c r="X732" s="310"/>
      <c r="Y732" s="310"/>
      <c r="Z732" s="310"/>
      <c r="AA732" s="310"/>
      <c r="AB732" s="310"/>
      <c r="AC732" s="310"/>
      <c r="AD732" s="310"/>
      <c r="AE732" s="310"/>
      <c r="AF732" s="310"/>
      <c r="AG732" s="310"/>
      <c r="AH732" s="310"/>
      <c r="AI732" s="316"/>
      <c r="AJ732" s="316"/>
      <c r="AK732" s="316"/>
      <c r="AL732" s="316"/>
      <c r="AM732" s="316"/>
      <c r="AN732" s="316"/>
      <c r="AO732" s="316"/>
      <c r="AP732" s="316"/>
      <c r="AQ732" s="316"/>
      <c r="AR732" s="310">
        <v>0</v>
      </c>
      <c r="AS732" s="310">
        <v>40</v>
      </c>
      <c r="AT732" s="310">
        <v>320</v>
      </c>
      <c r="AU732" s="310">
        <v>140</v>
      </c>
      <c r="AV732" s="311">
        <f>IF(AU732="Neg","Neg",AU732*VLOOKUP($D732,$D$1422:$AY$1445,COLUMNS($D732:AV732),FALSE))</f>
        <v>146.44502856993094</v>
      </c>
      <c r="AW732" s="311">
        <f>IF(AV732="Neg","Neg",AV732*VLOOKUP($D732,$D$1422:$AY$1445,COLUMNS($D732:AW732),FALSE))</f>
        <v>152.76272096055482</v>
      </c>
      <c r="AX732" s="311">
        <f>IF(AW732="Neg","Neg",AW732*VLOOKUP($D732,$D$1422:$AY$1445,COLUMNS($D732:AX732),FALSE))</f>
        <v>156.4063535857303</v>
      </c>
      <c r="AY732" s="311">
        <f>IF(AX732="Neg","Neg",AX732*VLOOKUP($D732,$D$1422:$AY$1445,COLUMNS($D732:AY732),FALSE))</f>
        <v>162.00914547524121</v>
      </c>
      <c r="AZ732" s="311">
        <f>IF(AY732="Neg","Neg",AY732*VLOOKUP($D732,$D$1422:AZ$1445,COLUMNS($D732:AZ732),FALSE))</f>
        <v>168.52105264098373</v>
      </c>
      <c r="BA732" s="311">
        <f>IF(AZ732="Neg","Neg",AZ732*VLOOKUP($D732,$D$1422:BA$1445,COLUMNS($D732:BA732),FALSE))</f>
        <v>175.64837631182525</v>
      </c>
      <c r="BB732" s="311">
        <f>IF(BA732="Neg","Neg",BA732*VLOOKUP($D732,$D$1422:BB$1445,COLUMNS($D732:BB732),FALSE))</f>
        <v>182.56672521819817</v>
      </c>
      <c r="BC732" s="311">
        <f>IF(BB732="Neg","Neg",BB732*VLOOKUP($D732,$D$1422:BC$1445,COLUMNS($D732:BC732),FALSE))</f>
        <v>190.2499250981169</v>
      </c>
    </row>
    <row r="733" spans="1:55">
      <c r="A733" s="304"/>
      <c r="B733" s="135" t="s">
        <v>89</v>
      </c>
      <c r="C733" s="309" t="s">
        <v>735</v>
      </c>
      <c r="D733" s="166" t="s">
        <v>791</v>
      </c>
      <c r="E733" s="168"/>
      <c r="F733" s="168"/>
      <c r="G733" s="168"/>
      <c r="H733" s="168"/>
      <c r="I733" s="168"/>
      <c r="J733" s="168"/>
      <c r="K733" s="168"/>
      <c r="L733" s="168"/>
      <c r="M733" s="168"/>
      <c r="N733" s="310"/>
      <c r="O733" s="310"/>
      <c r="P733" s="310"/>
      <c r="Q733" s="310"/>
      <c r="R733" s="310"/>
      <c r="S733" s="310"/>
      <c r="T733" s="310"/>
      <c r="U733" s="310"/>
      <c r="V733" s="310"/>
      <c r="W733" s="310"/>
      <c r="X733" s="310"/>
      <c r="Y733" s="310"/>
      <c r="Z733" s="310"/>
      <c r="AA733" s="310"/>
      <c r="AB733" s="310"/>
      <c r="AC733" s="310"/>
      <c r="AD733" s="310"/>
      <c r="AE733" s="310"/>
      <c r="AF733" s="310"/>
      <c r="AG733" s="310"/>
      <c r="AH733" s="310"/>
      <c r="AI733" s="316"/>
      <c r="AJ733" s="316"/>
      <c r="AK733" s="316"/>
      <c r="AL733" s="316"/>
      <c r="AM733" s="316"/>
      <c r="AN733" s="316"/>
      <c r="AO733" s="316"/>
      <c r="AP733" s="316"/>
      <c r="AQ733" s="316"/>
      <c r="AR733" s="310">
        <v>0</v>
      </c>
      <c r="AS733" s="310">
        <v>0</v>
      </c>
      <c r="AT733" s="310">
        <v>75</v>
      </c>
      <c r="AU733" s="310">
        <v>80</v>
      </c>
      <c r="AV733" s="311">
        <f>IF(AU733="Neg","Neg",AU733*VLOOKUP($D733,$D$1422:$AY$1445,COLUMNS($D733:AV733),FALSE))</f>
        <v>83.682873468531966</v>
      </c>
      <c r="AW733" s="311">
        <f>IF(AV733="Neg","Neg",AV733*VLOOKUP($D733,$D$1422:$AY$1445,COLUMNS($D733:AW733),FALSE))</f>
        <v>87.292983406031325</v>
      </c>
      <c r="AX733" s="311">
        <f>IF(AW733="Neg","Neg",AW733*VLOOKUP($D733,$D$1422:$AY$1445,COLUMNS($D733:AX733),FALSE))</f>
        <v>89.375059191845878</v>
      </c>
      <c r="AY733" s="311">
        <f>IF(AX733="Neg","Neg",AX733*VLOOKUP($D733,$D$1422:$AY$1445,COLUMNS($D733:AY733),FALSE))</f>
        <v>92.57665455728069</v>
      </c>
      <c r="AZ733" s="311">
        <f>IF(AY733="Neg","Neg",AY733*VLOOKUP($D733,$D$1422:AZ$1445,COLUMNS($D733:AZ733),FALSE))</f>
        <v>96.297744366276419</v>
      </c>
      <c r="BA733" s="311">
        <f>IF(AZ733="Neg","Neg",AZ733*VLOOKUP($D733,$D$1422:BA$1445,COLUMNS($D733:BA733),FALSE))</f>
        <v>100.37050074961442</v>
      </c>
      <c r="BB733" s="311">
        <f>IF(BA733="Neg","Neg",BA733*VLOOKUP($D733,$D$1422:BB$1445,COLUMNS($D733:BB733),FALSE))</f>
        <v>104.32384298182753</v>
      </c>
      <c r="BC733" s="311">
        <f>IF(BB733="Neg","Neg",BB733*VLOOKUP($D733,$D$1422:BC$1445,COLUMNS($D733:BC733),FALSE))</f>
        <v>108.71424291320966</v>
      </c>
    </row>
    <row r="734" spans="1:55">
      <c r="A734" s="304"/>
      <c r="B734" s="135" t="s">
        <v>89</v>
      </c>
      <c r="C734" s="309" t="s">
        <v>736</v>
      </c>
      <c r="D734" s="166" t="s">
        <v>92</v>
      </c>
      <c r="E734" s="168"/>
      <c r="F734" s="168"/>
      <c r="G734" s="168"/>
      <c r="H734" s="168"/>
      <c r="I734" s="168"/>
      <c r="J734" s="168"/>
      <c r="K734" s="168"/>
      <c r="L734" s="168"/>
      <c r="M734" s="168"/>
      <c r="N734" s="310"/>
      <c r="O734" s="310"/>
      <c r="P734" s="310"/>
      <c r="Q734" s="310"/>
      <c r="R734" s="310"/>
      <c r="S734" s="310"/>
      <c r="T734" s="310"/>
      <c r="U734" s="310"/>
      <c r="V734" s="310"/>
      <c r="W734" s="310"/>
      <c r="X734" s="310"/>
      <c r="Y734" s="310"/>
      <c r="Z734" s="310"/>
      <c r="AA734" s="310"/>
      <c r="AB734" s="310"/>
      <c r="AC734" s="310"/>
      <c r="AD734" s="310"/>
      <c r="AE734" s="310"/>
      <c r="AF734" s="310"/>
      <c r="AG734" s="310"/>
      <c r="AH734" s="310"/>
      <c r="AI734" s="316"/>
      <c r="AJ734" s="316"/>
      <c r="AK734" s="316"/>
      <c r="AL734" s="316"/>
      <c r="AM734" s="316"/>
      <c r="AN734" s="316"/>
      <c r="AO734" s="316"/>
      <c r="AP734" s="316"/>
      <c r="AQ734" s="316"/>
      <c r="AR734" s="310">
        <v>0</v>
      </c>
      <c r="AS734" s="310">
        <v>170</v>
      </c>
      <c r="AT734" s="310">
        <v>65</v>
      </c>
      <c r="AU734" s="310">
        <v>65</v>
      </c>
      <c r="AV734" s="311">
        <f>IF(AU734="Neg","Neg",AU734*VLOOKUP($D734,$D$1422:$AY$1445,COLUMNS($D734:AV734),FALSE))</f>
        <v>67.992334693182229</v>
      </c>
      <c r="AW734" s="311">
        <f>IF(AV734="Neg","Neg",AV734*VLOOKUP($D734,$D$1422:$AY$1445,COLUMNS($D734:AW734),FALSE))</f>
        <v>70.925549017400456</v>
      </c>
      <c r="AX734" s="311">
        <f>IF(AW734="Neg","Neg",AW734*VLOOKUP($D734,$D$1422:$AY$1445,COLUMNS($D734:AX734),FALSE))</f>
        <v>72.617235593374787</v>
      </c>
      <c r="AY734" s="311">
        <f>IF(AX734="Neg","Neg",AX734*VLOOKUP($D734,$D$1422:$AY$1445,COLUMNS($D734:AY734),FALSE))</f>
        <v>75.218531827790571</v>
      </c>
      <c r="AZ734" s="311">
        <f>IF(AY734="Neg","Neg",AY734*VLOOKUP($D734,$D$1422:AZ$1445,COLUMNS($D734:AZ734),FALSE))</f>
        <v>78.241917297599599</v>
      </c>
      <c r="BA734" s="311">
        <f>IF(AZ734="Neg","Neg",AZ734*VLOOKUP($D734,$D$1422:BA$1445,COLUMNS($D734:BA734),FALSE))</f>
        <v>81.551031859061737</v>
      </c>
      <c r="BB734" s="311">
        <f>IF(BA734="Neg","Neg",BA734*VLOOKUP($D734,$D$1422:BB$1445,COLUMNS($D734:BB734),FALSE))</f>
        <v>84.763122422734881</v>
      </c>
      <c r="BC734" s="311">
        <f>IF(BB734="Neg","Neg",BB734*VLOOKUP($D734,$D$1422:BC$1445,COLUMNS($D734:BC734),FALSE))</f>
        <v>88.33032236698287</v>
      </c>
    </row>
    <row r="735" spans="1:55">
      <c r="A735" s="304"/>
      <c r="B735" s="135" t="s">
        <v>89</v>
      </c>
      <c r="C735" s="309" t="s">
        <v>737</v>
      </c>
      <c r="D735" s="166" t="s">
        <v>227</v>
      </c>
      <c r="E735" s="168"/>
      <c r="F735" s="168"/>
      <c r="G735" s="168"/>
      <c r="H735" s="168"/>
      <c r="I735" s="168"/>
      <c r="J735" s="168"/>
      <c r="K735" s="168"/>
      <c r="L735" s="168"/>
      <c r="M735" s="168"/>
      <c r="N735" s="310"/>
      <c r="O735" s="310"/>
      <c r="P735" s="310"/>
      <c r="Q735" s="310"/>
      <c r="R735" s="310"/>
      <c r="S735" s="310"/>
      <c r="T735" s="310"/>
      <c r="U735" s="310"/>
      <c r="V735" s="310"/>
      <c r="W735" s="310"/>
      <c r="X735" s="310"/>
      <c r="Y735" s="310"/>
      <c r="Z735" s="310"/>
      <c r="AA735" s="310"/>
      <c r="AB735" s="310"/>
      <c r="AC735" s="310"/>
      <c r="AD735" s="310"/>
      <c r="AE735" s="310"/>
      <c r="AF735" s="310"/>
      <c r="AG735" s="310"/>
      <c r="AH735" s="310"/>
      <c r="AI735" s="316"/>
      <c r="AJ735" s="316"/>
      <c r="AK735" s="316"/>
      <c r="AL735" s="316"/>
      <c r="AM735" s="316"/>
      <c r="AN735" s="316"/>
      <c r="AO735" s="316"/>
      <c r="AP735" s="316"/>
      <c r="AQ735" s="316"/>
      <c r="AR735" s="310">
        <v>0</v>
      </c>
      <c r="AS735" s="310">
        <v>25</v>
      </c>
      <c r="AT735" s="310">
        <v>50</v>
      </c>
      <c r="AU735" s="310">
        <v>50</v>
      </c>
      <c r="AV735" s="311">
        <f>IF(AU735="Neg","Neg",AU735*VLOOKUP($D735,$D$1422:$AY$1445,COLUMNS($D735:AV735),FALSE))</f>
        <v>52.301795917832486</v>
      </c>
      <c r="AW735" s="311">
        <f>IF(AV735="Neg","Neg",AV735*VLOOKUP($D735,$D$1422:$AY$1445,COLUMNS($D735:AW735),FALSE))</f>
        <v>54.558114628769587</v>
      </c>
      <c r="AX735" s="311">
        <f>IF(AW735="Neg","Neg",AW735*VLOOKUP($D735,$D$1422:$AY$1445,COLUMNS($D735:AX735),FALSE))</f>
        <v>55.859411994903688</v>
      </c>
      <c r="AY735" s="311">
        <f>IF(AX735="Neg","Neg",AX735*VLOOKUP($D735,$D$1422:$AY$1445,COLUMNS($D735:AY735),FALSE))</f>
        <v>57.860409098300444</v>
      </c>
      <c r="AZ735" s="311">
        <f>IF(AY735="Neg","Neg",AY735*VLOOKUP($D735,$D$1422:AZ$1445,COLUMNS($D735:AZ735),FALSE))</f>
        <v>60.186090228922772</v>
      </c>
      <c r="BA735" s="311">
        <f>IF(AZ735="Neg","Neg",AZ735*VLOOKUP($D735,$D$1422:BA$1445,COLUMNS($D735:BA735),FALSE))</f>
        <v>62.731562968509024</v>
      </c>
      <c r="BB735" s="311">
        <f>IF(BA735="Neg","Neg",BA735*VLOOKUP($D735,$D$1422:BB$1445,COLUMNS($D735:BB735),FALSE))</f>
        <v>65.202401863642208</v>
      </c>
      <c r="BC735" s="311">
        <f>IF(BB735="Neg","Neg",BB735*VLOOKUP($D735,$D$1422:BC$1445,COLUMNS($D735:BC735),FALSE))</f>
        <v>67.946401820756037</v>
      </c>
    </row>
    <row r="736" spans="1:55">
      <c r="A736" s="304"/>
      <c r="B736" s="135" t="s">
        <v>89</v>
      </c>
      <c r="C736" s="309" t="s">
        <v>738</v>
      </c>
      <c r="D736" s="166" t="s">
        <v>92</v>
      </c>
      <c r="E736" s="168"/>
      <c r="F736" s="168"/>
      <c r="G736" s="168"/>
      <c r="H736" s="168"/>
      <c r="I736" s="168"/>
      <c r="J736" s="168"/>
      <c r="K736" s="168"/>
      <c r="L736" s="168"/>
      <c r="M736" s="168"/>
      <c r="N736" s="310"/>
      <c r="O736" s="310"/>
      <c r="P736" s="310"/>
      <c r="Q736" s="310"/>
      <c r="R736" s="310"/>
      <c r="S736" s="310"/>
      <c r="T736" s="310"/>
      <c r="U736" s="310"/>
      <c r="V736" s="310"/>
      <c r="W736" s="310"/>
      <c r="X736" s="310"/>
      <c r="Y736" s="310"/>
      <c r="Z736" s="310"/>
      <c r="AA736" s="310"/>
      <c r="AB736" s="310"/>
      <c r="AC736" s="310"/>
      <c r="AD736" s="310"/>
      <c r="AE736" s="310"/>
      <c r="AF736" s="310"/>
      <c r="AG736" s="310"/>
      <c r="AH736" s="310"/>
      <c r="AI736" s="316"/>
      <c r="AJ736" s="316"/>
      <c r="AK736" s="316"/>
      <c r="AL736" s="316"/>
      <c r="AM736" s="316"/>
      <c r="AN736" s="316"/>
      <c r="AO736" s="316"/>
      <c r="AP736" s="316"/>
      <c r="AQ736" s="316"/>
      <c r="AR736" s="310">
        <v>0</v>
      </c>
      <c r="AS736" s="310">
        <v>70</v>
      </c>
      <c r="AT736" s="310">
        <v>80</v>
      </c>
      <c r="AU736" s="310">
        <v>90</v>
      </c>
      <c r="AV736" s="311">
        <f>IF(AU736="Neg","Neg",AU736*VLOOKUP($D736,$D$1422:$AY$1445,COLUMNS($D736:AV736),FALSE))</f>
        <v>94.143232652098476</v>
      </c>
      <c r="AW736" s="311">
        <f>IF(AV736="Neg","Neg",AV736*VLOOKUP($D736,$D$1422:$AY$1445,COLUMNS($D736:AW736),FALSE))</f>
        <v>98.204606331785257</v>
      </c>
      <c r="AX736" s="311">
        <f>IF(AW736="Neg","Neg",AW736*VLOOKUP($D736,$D$1422:$AY$1445,COLUMNS($D736:AX736),FALSE))</f>
        <v>100.54694159082663</v>
      </c>
      <c r="AY736" s="311">
        <f>IF(AX736="Neg","Neg",AX736*VLOOKUP($D736,$D$1422:$AY$1445,COLUMNS($D736:AY736),FALSE))</f>
        <v>104.14873637694079</v>
      </c>
      <c r="AZ736" s="311">
        <f>IF(AY736="Neg","Neg",AY736*VLOOKUP($D736,$D$1422:AZ$1445,COLUMNS($D736:AZ736),FALSE))</f>
        <v>108.33496241206099</v>
      </c>
      <c r="BA736" s="311">
        <f>IF(AZ736="Neg","Neg",AZ736*VLOOKUP($D736,$D$1422:BA$1445,COLUMNS($D736:BA736),FALSE))</f>
        <v>112.91681334331625</v>
      </c>
      <c r="BB736" s="311">
        <f>IF(BA736="Neg","Neg",BA736*VLOOKUP($D736,$D$1422:BB$1445,COLUMNS($D736:BB736),FALSE))</f>
        <v>117.36432335455599</v>
      </c>
      <c r="BC736" s="311">
        <f>IF(BB736="Neg","Neg",BB736*VLOOKUP($D736,$D$1422:BC$1445,COLUMNS($D736:BC736),FALSE))</f>
        <v>122.3035232773609</v>
      </c>
    </row>
    <row r="737" spans="1:55">
      <c r="A737" s="304"/>
      <c r="B737" s="135" t="s">
        <v>89</v>
      </c>
      <c r="C737" s="309" t="s">
        <v>739</v>
      </c>
      <c r="D737" s="166" t="s">
        <v>988</v>
      </c>
      <c r="E737" s="168"/>
      <c r="F737" s="168"/>
      <c r="G737" s="168"/>
      <c r="H737" s="168"/>
      <c r="I737" s="168"/>
      <c r="J737" s="168"/>
      <c r="K737" s="168"/>
      <c r="L737" s="168"/>
      <c r="M737" s="168"/>
      <c r="N737" s="310"/>
      <c r="O737" s="310"/>
      <c r="P737" s="310"/>
      <c r="Q737" s="310"/>
      <c r="R737" s="310"/>
      <c r="S737" s="310"/>
      <c r="T737" s="310"/>
      <c r="U737" s="310"/>
      <c r="V737" s="310"/>
      <c r="W737" s="310"/>
      <c r="X737" s="310"/>
      <c r="Y737" s="310"/>
      <c r="Z737" s="310"/>
      <c r="AA737" s="310"/>
      <c r="AB737" s="310"/>
      <c r="AC737" s="310"/>
      <c r="AD737" s="310"/>
      <c r="AE737" s="310"/>
      <c r="AF737" s="310"/>
      <c r="AG737" s="310"/>
      <c r="AH737" s="310"/>
      <c r="AI737" s="316"/>
      <c r="AJ737" s="316"/>
      <c r="AK737" s="316"/>
      <c r="AL737" s="316"/>
      <c r="AM737" s="316"/>
      <c r="AN737" s="316"/>
      <c r="AO737" s="316"/>
      <c r="AP737" s="316"/>
      <c r="AQ737" s="316"/>
      <c r="AR737" s="310">
        <v>0</v>
      </c>
      <c r="AS737" s="310">
        <v>15</v>
      </c>
      <c r="AT737" s="310">
        <v>65</v>
      </c>
      <c r="AU737" s="310">
        <v>60</v>
      </c>
      <c r="AV737" s="311">
        <f>IF(AU737="Neg","Neg",AU737*VLOOKUP($D737,$D$1422:$AY$1445,COLUMNS($D737:AV737),FALSE))</f>
        <v>62.762155101398982</v>
      </c>
      <c r="AW737" s="311">
        <f>IF(AV737="Neg","Neg",AV737*VLOOKUP($D737,$D$1422:$AY$1445,COLUMNS($D737:AW737),FALSE))</f>
        <v>65.469737554523505</v>
      </c>
      <c r="AX737" s="311">
        <f>IF(AW737="Neg","Neg",AW737*VLOOKUP($D737,$D$1422:$AY$1445,COLUMNS($D737:AX737),FALSE))</f>
        <v>67.031294393884423</v>
      </c>
      <c r="AY737" s="311">
        <f>IF(AX737="Neg","Neg",AX737*VLOOKUP($D737,$D$1422:$AY$1445,COLUMNS($D737:AY737),FALSE))</f>
        <v>69.432490917960536</v>
      </c>
      <c r="AZ737" s="311">
        <f>IF(AY737="Neg","Neg",AY737*VLOOKUP($D737,$D$1422:AZ$1445,COLUMNS($D737:AZ737),FALSE))</f>
        <v>72.223308274707335</v>
      </c>
      <c r="BA737" s="311">
        <f>IF(AZ737="Neg","Neg",AZ737*VLOOKUP($D737,$D$1422:BA$1445,COLUMNS($D737:BA737),FALSE))</f>
        <v>75.277875562210838</v>
      </c>
      <c r="BB737" s="311">
        <f>IF(BA737="Neg","Neg",BA737*VLOOKUP($D737,$D$1422:BB$1445,COLUMNS($D737:BB737),FALSE))</f>
        <v>78.242882236370662</v>
      </c>
      <c r="BC737" s="311">
        <f>IF(BB737="Neg","Neg",BB737*VLOOKUP($D737,$D$1422:BC$1445,COLUMNS($D737:BC737),FALSE))</f>
        <v>81.535682184907259</v>
      </c>
    </row>
    <row r="738" spans="1:55">
      <c r="A738" s="304"/>
      <c r="B738" s="135" t="s">
        <v>89</v>
      </c>
      <c r="C738" s="309" t="s">
        <v>740</v>
      </c>
      <c r="D738" s="166" t="s">
        <v>791</v>
      </c>
      <c r="E738" s="168"/>
      <c r="F738" s="168"/>
      <c r="G738" s="168"/>
      <c r="H738" s="168"/>
      <c r="I738" s="168"/>
      <c r="J738" s="168"/>
      <c r="K738" s="168"/>
      <c r="L738" s="168"/>
      <c r="M738" s="168"/>
      <c r="N738" s="310"/>
      <c r="O738" s="310"/>
      <c r="P738" s="310"/>
      <c r="Q738" s="310"/>
      <c r="R738" s="310"/>
      <c r="S738" s="310"/>
      <c r="T738" s="310"/>
      <c r="U738" s="310"/>
      <c r="V738" s="310"/>
      <c r="W738" s="310"/>
      <c r="X738" s="310"/>
      <c r="Y738" s="310"/>
      <c r="Z738" s="310"/>
      <c r="AA738" s="310"/>
      <c r="AB738" s="310"/>
      <c r="AC738" s="310"/>
      <c r="AD738" s="310"/>
      <c r="AE738" s="310"/>
      <c r="AF738" s="310"/>
      <c r="AG738" s="310"/>
      <c r="AH738" s="310"/>
      <c r="AI738" s="316"/>
      <c r="AJ738" s="316"/>
      <c r="AK738" s="316"/>
      <c r="AL738" s="316"/>
      <c r="AM738" s="316"/>
      <c r="AN738" s="316"/>
      <c r="AO738" s="316"/>
      <c r="AP738" s="316"/>
      <c r="AQ738" s="316"/>
      <c r="AR738" s="310">
        <v>0</v>
      </c>
      <c r="AS738" s="310">
        <v>-15</v>
      </c>
      <c r="AT738" s="310">
        <v>-35</v>
      </c>
      <c r="AU738" s="310">
        <v>-60</v>
      </c>
      <c r="AV738" s="311">
        <f>IF(AU738="Neg","Neg",AU738*VLOOKUP($D738,$D$1422:$AY$1445,COLUMNS($D738:AV738),FALSE))</f>
        <v>-62.762155101398982</v>
      </c>
      <c r="AW738" s="311">
        <f>IF(AV738="Neg","Neg",AV738*VLOOKUP($D738,$D$1422:$AY$1445,COLUMNS($D738:AW738),FALSE))</f>
        <v>-65.469737554523505</v>
      </c>
      <c r="AX738" s="311">
        <f>IF(AW738="Neg","Neg",AW738*VLOOKUP($D738,$D$1422:$AY$1445,COLUMNS($D738:AX738),FALSE))</f>
        <v>-67.031294393884423</v>
      </c>
      <c r="AY738" s="311">
        <f>IF(AX738="Neg","Neg",AX738*VLOOKUP($D738,$D$1422:$AY$1445,COLUMNS($D738:AY738),FALSE))</f>
        <v>-69.432490917960536</v>
      </c>
      <c r="AZ738" s="311">
        <f>IF(AY738="Neg","Neg",AY738*VLOOKUP($D738,$D$1422:AZ$1445,COLUMNS($D738:AZ738),FALSE))</f>
        <v>-72.223308274707335</v>
      </c>
      <c r="BA738" s="311">
        <f>IF(AZ738="Neg","Neg",AZ738*VLOOKUP($D738,$D$1422:BA$1445,COLUMNS($D738:BA738),FALSE))</f>
        <v>-75.277875562210838</v>
      </c>
      <c r="BB738" s="311">
        <f>IF(BA738="Neg","Neg",BA738*VLOOKUP($D738,$D$1422:BB$1445,COLUMNS($D738:BB738),FALSE))</f>
        <v>-78.242882236370662</v>
      </c>
      <c r="BC738" s="311">
        <f>IF(BB738="Neg","Neg",BB738*VLOOKUP($D738,$D$1422:BC$1445,COLUMNS($D738:BC738),FALSE))</f>
        <v>-81.535682184907259</v>
      </c>
    </row>
    <row r="739" spans="1:55">
      <c r="A739" s="304"/>
      <c r="B739" s="135" t="s">
        <v>89</v>
      </c>
      <c r="C739" s="309" t="s">
        <v>193</v>
      </c>
      <c r="D739" s="166" t="s">
        <v>988</v>
      </c>
      <c r="E739" s="168"/>
      <c r="F739" s="168"/>
      <c r="G739" s="168"/>
      <c r="H739" s="168"/>
      <c r="I739" s="168"/>
      <c r="J739" s="168"/>
      <c r="K739" s="168"/>
      <c r="L739" s="168"/>
      <c r="M739" s="168"/>
      <c r="N739" s="310"/>
      <c r="O739" s="310"/>
      <c r="P739" s="310"/>
      <c r="Q739" s="310"/>
      <c r="R739" s="310"/>
      <c r="S739" s="310"/>
      <c r="T739" s="310"/>
      <c r="U739" s="310"/>
      <c r="V739" s="310"/>
      <c r="W739" s="310"/>
      <c r="X739" s="310"/>
      <c r="Y739" s="310"/>
      <c r="Z739" s="310"/>
      <c r="AA739" s="310"/>
      <c r="AB739" s="310"/>
      <c r="AC739" s="310"/>
      <c r="AD739" s="310"/>
      <c r="AE739" s="310"/>
      <c r="AF739" s="310"/>
      <c r="AG739" s="310"/>
      <c r="AH739" s="310"/>
      <c r="AI739" s="316"/>
      <c r="AJ739" s="316"/>
      <c r="AK739" s="316"/>
      <c r="AL739" s="316"/>
      <c r="AM739" s="316"/>
      <c r="AN739" s="316"/>
      <c r="AO739" s="316"/>
      <c r="AP739" s="316"/>
      <c r="AQ739" s="316"/>
      <c r="AR739" s="310">
        <v>0</v>
      </c>
      <c r="AS739" s="310">
        <v>-125</v>
      </c>
      <c r="AT739" s="310">
        <v>0</v>
      </c>
      <c r="AU739" s="310">
        <v>0</v>
      </c>
      <c r="AV739" s="311">
        <f>IF(AU739="Neg","Neg",AU739*VLOOKUP($D739,$D$1422:$AY$1445,COLUMNS($D739:AV739),FALSE))</f>
        <v>0</v>
      </c>
      <c r="AW739" s="311">
        <f>IF(AV739="Neg","Neg",AV739*VLOOKUP($D739,$D$1422:$AY$1445,COLUMNS($D739:AW739),FALSE))</f>
        <v>0</v>
      </c>
      <c r="AX739" s="311">
        <f>IF(AW739="Neg","Neg",AW739*VLOOKUP($D739,$D$1422:$AY$1445,COLUMNS($D739:AX739),FALSE))</f>
        <v>0</v>
      </c>
      <c r="AY739" s="311">
        <f>IF(AX739="Neg","Neg",AX739*VLOOKUP($D739,$D$1422:$AY$1445,COLUMNS($D739:AY739),FALSE))</f>
        <v>0</v>
      </c>
      <c r="AZ739" s="311">
        <f>IF(AY739="Neg","Neg",AY739*VLOOKUP($D739,$D$1422:AZ$1445,COLUMNS($D739:AZ739),FALSE))</f>
        <v>0</v>
      </c>
      <c r="BA739" s="311">
        <f>IF(AZ739="Neg","Neg",AZ739*VLOOKUP($D739,$D$1422:BA$1445,COLUMNS($D739:BA739),FALSE))</f>
        <v>0</v>
      </c>
      <c r="BB739" s="311">
        <f>IF(BA739="Neg","Neg",BA739*VLOOKUP($D739,$D$1422:BB$1445,COLUMNS($D739:BB739),FALSE))</f>
        <v>0</v>
      </c>
      <c r="BC739" s="311">
        <f>IF(BB739="Neg","Neg",BB739*VLOOKUP($D739,$D$1422:BC$1445,COLUMNS($D739:BC739),FALSE))</f>
        <v>0</v>
      </c>
    </row>
    <row r="740" spans="1:55">
      <c r="A740" s="304"/>
      <c r="B740" s="135" t="s">
        <v>89</v>
      </c>
      <c r="C740" s="309" t="s">
        <v>194</v>
      </c>
      <c r="D740" s="166" t="s">
        <v>792</v>
      </c>
      <c r="E740" s="168"/>
      <c r="F740" s="168"/>
      <c r="G740" s="168"/>
      <c r="H740" s="168"/>
      <c r="I740" s="168"/>
      <c r="J740" s="168"/>
      <c r="K740" s="168"/>
      <c r="L740" s="168"/>
      <c r="M740" s="168"/>
      <c r="N740" s="310"/>
      <c r="O740" s="310"/>
      <c r="P740" s="310"/>
      <c r="Q740" s="310"/>
      <c r="R740" s="310"/>
      <c r="S740" s="310"/>
      <c r="T740" s="310"/>
      <c r="U740" s="310"/>
      <c r="V740" s="310"/>
      <c r="W740" s="310"/>
      <c r="X740" s="310"/>
      <c r="Y740" s="310"/>
      <c r="Z740" s="310"/>
      <c r="AA740" s="310"/>
      <c r="AB740" s="310"/>
      <c r="AC740" s="310"/>
      <c r="AD740" s="310"/>
      <c r="AE740" s="310"/>
      <c r="AF740" s="310"/>
      <c r="AG740" s="310"/>
      <c r="AH740" s="310"/>
      <c r="AI740" s="316"/>
      <c r="AJ740" s="316"/>
      <c r="AK740" s="316"/>
      <c r="AL740" s="316"/>
      <c r="AM740" s="316"/>
      <c r="AN740" s="316"/>
      <c r="AO740" s="316"/>
      <c r="AP740" s="316"/>
      <c r="AQ740" s="316"/>
      <c r="AR740" s="310">
        <v>750</v>
      </c>
      <c r="AS740" s="310">
        <v>0</v>
      </c>
      <c r="AT740" s="310">
        <v>0</v>
      </c>
      <c r="AU740" s="310">
        <v>0</v>
      </c>
      <c r="AV740" s="311">
        <f>IF(AU740="Neg","Neg",AU740*VLOOKUP($D740,$D$1422:$AY$1445,COLUMNS($D740:AV740),FALSE))</f>
        <v>0</v>
      </c>
      <c r="AW740" s="311">
        <f>IF(AV740="Neg","Neg",AV740*VLOOKUP($D740,$D$1422:$AY$1445,COLUMNS($D740:AW740),FALSE))</f>
        <v>0</v>
      </c>
      <c r="AX740" s="311">
        <f>IF(AW740="Neg","Neg",AW740*VLOOKUP($D740,$D$1422:$AY$1445,COLUMNS($D740:AX740),FALSE))</f>
        <v>0</v>
      </c>
      <c r="AY740" s="311">
        <f>IF(AX740="Neg","Neg",AX740*VLOOKUP($D740,$D$1422:$AY$1445,COLUMNS($D740:AY740),FALSE))</f>
        <v>0</v>
      </c>
      <c r="AZ740" s="311">
        <f>IF(AY740="Neg","Neg",AY740*VLOOKUP($D740,$D$1422:AZ$1445,COLUMNS($D740:AZ740),FALSE))</f>
        <v>0</v>
      </c>
      <c r="BA740" s="311">
        <f>IF(AZ740="Neg","Neg",AZ740*VLOOKUP($D740,$D$1422:BA$1445,COLUMNS($D740:BA740),FALSE))</f>
        <v>0</v>
      </c>
      <c r="BB740" s="311">
        <f>IF(BA740="Neg","Neg",BA740*VLOOKUP($D740,$D$1422:BB$1445,COLUMNS($D740:BB740),FALSE))</f>
        <v>0</v>
      </c>
      <c r="BC740" s="311">
        <f>IF(BB740="Neg","Neg",BB740*VLOOKUP($D740,$D$1422:BC$1445,COLUMNS($D740:BC740),FALSE))</f>
        <v>0</v>
      </c>
    </row>
    <row r="741" spans="1:55">
      <c r="A741" s="320"/>
      <c r="B741" s="209" t="s">
        <v>233</v>
      </c>
      <c r="C741" s="209" t="s">
        <v>832</v>
      </c>
      <c r="D741" s="209" t="s">
        <v>988</v>
      </c>
      <c r="E741" s="312"/>
      <c r="F741" s="312"/>
      <c r="G741" s="312"/>
      <c r="H741" s="312"/>
      <c r="I741" s="312"/>
      <c r="J741" s="312"/>
      <c r="K741" s="312"/>
      <c r="L741" s="312"/>
      <c r="M741" s="312"/>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17"/>
      <c r="AJ741" s="317"/>
      <c r="AK741" s="317"/>
      <c r="AL741" s="317"/>
      <c r="AM741" s="317"/>
      <c r="AN741" s="317"/>
      <c r="AO741" s="317"/>
      <c r="AP741" s="317"/>
      <c r="AQ741" s="317"/>
      <c r="AR741" s="319"/>
      <c r="AS741" s="217">
        <v>2850</v>
      </c>
      <c r="AT741" s="217">
        <v>12100</v>
      </c>
      <c r="AU741" s="217">
        <v>12500</v>
      </c>
      <c r="AV741" s="217">
        <v>12950</v>
      </c>
      <c r="AW741" s="217">
        <v>13450</v>
      </c>
      <c r="AX741" s="321">
        <f>IF(AW741="Neg","Neg",AW741*VLOOKUP($D741,$D$1422:$BA$1445,COLUMNS($D741:AX741),FALSE))</f>
        <v>13770.803783151154</v>
      </c>
      <c r="AY741" s="321">
        <f>IF(AX741="Neg","Neg",AX741*VLOOKUP($D741,$D$1422:$BA$1445,COLUMNS($D741:AY741),FALSE))</f>
        <v>14264.101823668383</v>
      </c>
      <c r="AZ741" s="321">
        <f>IF(AY741="Neg","Neg",AY741*VLOOKUP($D741,$D$1422:$BA$1445,COLUMNS($D741:AZ741),FALSE))</f>
        <v>14837.442955775165</v>
      </c>
      <c r="BA741" s="321">
        <f>IF(AZ741="Neg","Neg",AZ741*VLOOKUP($D741,$D$1422:$BA$1445,COLUMNS($D741:BA741),FALSE))</f>
        <v>15464.968459183625</v>
      </c>
      <c r="BB741" s="321">
        <f>IF(BA741="Neg","Neg",BA741*VLOOKUP($D741,$D$1422:$BB$1445,COLUMNS($D741:BB741),FALSE))</f>
        <v>16074.094770927857</v>
      </c>
      <c r="BC741" s="321">
        <f>IF(BB741="Neg","Neg",BB741*VLOOKUP($D741,$D$1422:BC$1445,COLUMNS($D741:BC741),FALSE))</f>
        <v>16750.562417845395</v>
      </c>
    </row>
    <row r="742" spans="1:55" ht="25.5">
      <c r="A742" s="320"/>
      <c r="B742" s="209" t="s">
        <v>233</v>
      </c>
      <c r="C742" s="209" t="s">
        <v>833</v>
      </c>
      <c r="D742" s="209" t="s">
        <v>231</v>
      </c>
      <c r="E742" s="312"/>
      <c r="F742" s="312"/>
      <c r="G742" s="312"/>
      <c r="H742" s="312"/>
      <c r="I742" s="312"/>
      <c r="J742" s="312"/>
      <c r="K742" s="312"/>
      <c r="L742" s="312"/>
      <c r="M742" s="312"/>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17"/>
      <c r="AJ742" s="317"/>
      <c r="AK742" s="317"/>
      <c r="AL742" s="317"/>
      <c r="AM742" s="317"/>
      <c r="AN742" s="317"/>
      <c r="AO742" s="317"/>
      <c r="AP742" s="317"/>
      <c r="AQ742" s="317"/>
      <c r="AR742" s="319"/>
      <c r="AS742" s="217">
        <v>115</v>
      </c>
      <c r="AT742" s="217">
        <v>455</v>
      </c>
      <c r="AU742" s="217">
        <v>445</v>
      </c>
      <c r="AV742" s="217">
        <v>455</v>
      </c>
      <c r="AW742" s="217">
        <v>455</v>
      </c>
      <c r="AX742" s="321">
        <f>IF(AW742="Neg","Neg",AW742*VLOOKUP($D742,$D$1422:$BA$1445,COLUMNS($D742:AX742),FALSE))</f>
        <v>465.85246998764126</v>
      </c>
      <c r="AY742" s="321">
        <f>IF(AX742="Neg","Neg",AX742*VLOOKUP($D742,$D$1422:$BA$1445,COLUMNS($D742:AY742),FALSE))</f>
        <v>482.54024756647686</v>
      </c>
      <c r="AZ742" s="321">
        <f>IF(AY742="Neg","Neg",AY742*VLOOKUP($D742,$D$1422:$BA$1445,COLUMNS($D742:AZ742),FALSE))</f>
        <v>501.93580259313751</v>
      </c>
      <c r="BA742" s="321">
        <f>IF(AZ742="Neg","Neg",AZ742*VLOOKUP($D742,$D$1422:$BA$1445,COLUMNS($D742:BA742),FALSE))</f>
        <v>523.16436051513381</v>
      </c>
      <c r="BB742" s="321">
        <f>IF(BA742="Neg","Neg",BA742*VLOOKUP($D742,$D$1422:$BB$1445,COLUMNS($D742:BB742),FALSE))</f>
        <v>543.77049225071937</v>
      </c>
      <c r="BC742" s="321">
        <f>IF(BB742="Neg","Neg",BB742*VLOOKUP($D742,$D$1422:BC$1445,COLUMNS($D742:BC742),FALSE))</f>
        <v>566.65471376354321</v>
      </c>
    </row>
    <row r="743" spans="1:55" ht="25.5">
      <c r="A743" s="320"/>
      <c r="B743" s="209" t="s">
        <v>233</v>
      </c>
      <c r="C743" s="209" t="s">
        <v>834</v>
      </c>
      <c r="D743" s="209" t="s">
        <v>791</v>
      </c>
      <c r="E743" s="312"/>
      <c r="F743" s="312"/>
      <c r="G743" s="312"/>
      <c r="H743" s="312"/>
      <c r="I743" s="312"/>
      <c r="J743" s="312"/>
      <c r="K743" s="312"/>
      <c r="L743" s="312"/>
      <c r="M743" s="312"/>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17"/>
      <c r="AJ743" s="317"/>
      <c r="AK743" s="317"/>
      <c r="AL743" s="317"/>
      <c r="AM743" s="317"/>
      <c r="AN743" s="317"/>
      <c r="AO743" s="317"/>
      <c r="AP743" s="317"/>
      <c r="AQ743" s="317"/>
      <c r="AR743" s="319"/>
      <c r="AS743" s="217">
        <v>-10</v>
      </c>
      <c r="AT743" s="217">
        <v>-400</v>
      </c>
      <c r="AU743" s="217">
        <v>-1200</v>
      </c>
      <c r="AV743" s="217">
        <v>-2100</v>
      </c>
      <c r="AW743" s="217">
        <v>-2700</v>
      </c>
      <c r="AX743" s="321">
        <f>IF(AW743="Neg","Neg",AW743*VLOOKUP($D743,$D$1422:$BA$1445,COLUMNS($D743:AX743),FALSE))</f>
        <v>-2764.3992724541349</v>
      </c>
      <c r="AY743" s="321">
        <f>IF(AX743="Neg","Neg",AX743*VLOOKUP($D743,$D$1422:$BA$1445,COLUMNS($D743:AY743),FALSE))</f>
        <v>-2863.4256448999727</v>
      </c>
      <c r="AZ743" s="321">
        <f>IF(AY743="Neg","Neg",AY743*VLOOKUP($D743,$D$1422:$BA$1445,COLUMNS($D743:AZ743),FALSE))</f>
        <v>-2978.5201472559811</v>
      </c>
      <c r="BA743" s="321">
        <f>IF(AZ743="Neg","Neg",AZ743*VLOOKUP($D743,$D$1422:$BA$1445,COLUMNS($D743:BA743),FALSE))</f>
        <v>-3104.4918096502447</v>
      </c>
      <c r="BB743" s="321">
        <f>IF(BA743="Neg","Neg",BA743*VLOOKUP($D743,$D$1422:$BB$1445,COLUMNS($D743:BB743),FALSE))</f>
        <v>-3226.7699540152576</v>
      </c>
      <c r="BC743" s="321">
        <f>IF(BB743="Neg","Neg",BB743*VLOOKUP($D743,$D$1422:BC$1445,COLUMNS($D743:BC743),FALSE))</f>
        <v>-3362.5664333221239</v>
      </c>
    </row>
    <row r="744" spans="1:55">
      <c r="A744" s="320"/>
      <c r="B744" s="209" t="s">
        <v>233</v>
      </c>
      <c r="C744" s="209" t="s">
        <v>835</v>
      </c>
      <c r="D744" s="209" t="s">
        <v>791</v>
      </c>
      <c r="E744" s="312"/>
      <c r="F744" s="312"/>
      <c r="G744" s="312"/>
      <c r="H744" s="312"/>
      <c r="I744" s="312"/>
      <c r="J744" s="312"/>
      <c r="K744" s="312"/>
      <c r="L744" s="312"/>
      <c r="M744" s="312"/>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17"/>
      <c r="AJ744" s="317"/>
      <c r="AK744" s="317"/>
      <c r="AL744" s="317"/>
      <c r="AM744" s="317"/>
      <c r="AN744" s="317"/>
      <c r="AO744" s="317"/>
      <c r="AP744" s="317"/>
      <c r="AQ744" s="317"/>
      <c r="AR744" s="319"/>
      <c r="AS744" s="217">
        <v>0</v>
      </c>
      <c r="AT744" s="217">
        <v>-100</v>
      </c>
      <c r="AU744" s="217">
        <v>-1000</v>
      </c>
      <c r="AV744" s="217">
        <v>-1300</v>
      </c>
      <c r="AW744" s="217">
        <v>-1400</v>
      </c>
      <c r="AX744" s="321">
        <f>IF(AW744="Neg","Neg",AW744*VLOOKUP($D744,$D$1422:$BA$1445,COLUMNS($D744:AX744),FALSE))</f>
        <v>-1433.3922153465885</v>
      </c>
      <c r="AY744" s="321">
        <f>IF(AX744="Neg","Neg",AX744*VLOOKUP($D744,$D$1422:$BA$1445,COLUMNS($D744:AY744),FALSE))</f>
        <v>-1484.7392232814673</v>
      </c>
      <c r="AZ744" s="321">
        <f>IF(AY744="Neg","Neg",AY744*VLOOKUP($D744,$D$1422:$BA$1445,COLUMNS($D744:AZ744),FALSE))</f>
        <v>-1544.4178541327308</v>
      </c>
      <c r="BA744" s="321">
        <f>IF(AZ744="Neg","Neg",AZ744*VLOOKUP($D744,$D$1422:$BA$1445,COLUMNS($D744:BA744),FALSE))</f>
        <v>-1609.7364938927192</v>
      </c>
      <c r="BB744" s="321">
        <f>IF(BA744="Neg","Neg",BA744*VLOOKUP($D744,$D$1422:$BB$1445,COLUMNS($D744:BB744),FALSE))</f>
        <v>-1673.1399761560592</v>
      </c>
      <c r="BC744" s="321">
        <f>IF(BB744="Neg","Neg",BB744*VLOOKUP($D744,$D$1422:BC$1445,COLUMNS($D744:BC744),FALSE))</f>
        <v>-1743.5529654262862</v>
      </c>
    </row>
    <row r="745" spans="1:55" ht="25.5">
      <c r="A745" s="320"/>
      <c r="B745" s="209" t="s">
        <v>233</v>
      </c>
      <c r="C745" s="209" t="s">
        <v>836</v>
      </c>
      <c r="D745" s="209" t="s">
        <v>791</v>
      </c>
      <c r="E745" s="312"/>
      <c r="F745" s="312"/>
      <c r="G745" s="312"/>
      <c r="H745" s="312"/>
      <c r="I745" s="312"/>
      <c r="J745" s="312"/>
      <c r="K745" s="312"/>
      <c r="L745" s="312"/>
      <c r="M745" s="312"/>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17"/>
      <c r="AJ745" s="317"/>
      <c r="AK745" s="317"/>
      <c r="AL745" s="317"/>
      <c r="AM745" s="317"/>
      <c r="AN745" s="317"/>
      <c r="AO745" s="317"/>
      <c r="AP745" s="317"/>
      <c r="AQ745" s="317"/>
      <c r="AR745" s="319"/>
      <c r="AS745" s="217">
        <v>0</v>
      </c>
      <c r="AT745" s="217">
        <v>0</v>
      </c>
      <c r="AU745" s="217">
        <v>1000</v>
      </c>
      <c r="AV745" s="217">
        <v>1900</v>
      </c>
      <c r="AW745" s="217">
        <v>1800</v>
      </c>
      <c r="AX745" s="321">
        <f>IF(AW745="Neg","Neg",AW745*VLOOKUP($D745,$D$1422:$BA$1445,COLUMNS($D745:AX745),FALSE))</f>
        <v>1842.9328483027566</v>
      </c>
      <c r="AY745" s="321">
        <f>IF(AX745="Neg","Neg",AX745*VLOOKUP($D745,$D$1422:$BA$1445,COLUMNS($D745:AY745),FALSE))</f>
        <v>1908.950429933315</v>
      </c>
      <c r="AZ745" s="321">
        <f>IF(AY745="Neg","Neg",AY745*VLOOKUP($D745,$D$1422:$BA$1445,COLUMNS($D745:AZ745),FALSE))</f>
        <v>1985.680098170654</v>
      </c>
      <c r="BA745" s="321">
        <f>IF(AZ745="Neg","Neg",AZ745*VLOOKUP($D745,$D$1422:$BA$1445,COLUMNS($D745:BA745),FALSE))</f>
        <v>2069.6612064334963</v>
      </c>
      <c r="BB745" s="321">
        <f>IF(BA745="Neg","Neg",BA745*VLOOKUP($D745,$D$1422:$BB$1445,COLUMNS($D745:BB745),FALSE))</f>
        <v>2151.179969343505</v>
      </c>
      <c r="BC745" s="321">
        <f>IF(BB745="Neg","Neg",BB745*VLOOKUP($D745,$D$1422:BC$1445,COLUMNS($D745:BC745),FALSE))</f>
        <v>2241.7109555480824</v>
      </c>
    </row>
    <row r="746" spans="1:55">
      <c r="A746" s="320"/>
      <c r="B746" s="209" t="s">
        <v>233</v>
      </c>
      <c r="C746" s="209" t="s">
        <v>837</v>
      </c>
      <c r="D746" s="209" t="s">
        <v>791</v>
      </c>
      <c r="E746" s="312"/>
      <c r="F746" s="312"/>
      <c r="G746" s="312"/>
      <c r="H746" s="312"/>
      <c r="I746" s="312"/>
      <c r="J746" s="312"/>
      <c r="K746" s="312"/>
      <c r="L746" s="312"/>
      <c r="M746" s="312"/>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17"/>
      <c r="AJ746" s="317"/>
      <c r="AK746" s="317"/>
      <c r="AL746" s="317"/>
      <c r="AM746" s="317"/>
      <c r="AN746" s="317"/>
      <c r="AO746" s="317"/>
      <c r="AP746" s="317"/>
      <c r="AQ746" s="317"/>
      <c r="AR746" s="319"/>
      <c r="AS746" s="217">
        <v>0</v>
      </c>
      <c r="AT746" s="217">
        <v>0</v>
      </c>
      <c r="AU746" s="217">
        <v>100</v>
      </c>
      <c r="AV746" s="217">
        <v>1200</v>
      </c>
      <c r="AW746" s="217">
        <v>1000</v>
      </c>
      <c r="AX746" s="321">
        <f>IF(AW746="Neg","Neg",AW746*VLOOKUP($D746,$D$1422:$BA$1445,COLUMNS($D746:AX746),FALSE))</f>
        <v>1023.8515823904204</v>
      </c>
      <c r="AY746" s="321">
        <f>IF(AX746="Neg","Neg",AX746*VLOOKUP($D746,$D$1422:$BA$1445,COLUMNS($D746:AY746),FALSE))</f>
        <v>1060.5280166296195</v>
      </c>
      <c r="AZ746" s="321">
        <f>IF(AY746="Neg","Neg",AY746*VLOOKUP($D746,$D$1422:$BA$1445,COLUMNS($D746:AZ746),FALSE))</f>
        <v>1103.1556100948078</v>
      </c>
      <c r="BA746" s="321">
        <f>IF(AZ746="Neg","Neg",AZ746*VLOOKUP($D746,$D$1422:$BA$1445,COLUMNS($D746:BA746),FALSE))</f>
        <v>1149.8117813519425</v>
      </c>
      <c r="BB746" s="321">
        <f>IF(BA746="Neg","Neg",BA746*VLOOKUP($D746,$D$1422:$BB$1445,COLUMNS($D746:BB746),FALSE))</f>
        <v>1195.0999829686141</v>
      </c>
      <c r="BC746" s="321">
        <f>IF(BB746="Neg","Neg",BB746*VLOOKUP($D746,$D$1422:BC$1445,COLUMNS($D746:BC746),FALSE))</f>
        <v>1245.3949753044906</v>
      </c>
    </row>
    <row r="747" spans="1:55">
      <c r="A747" s="320"/>
      <c r="B747" s="209" t="s">
        <v>233</v>
      </c>
      <c r="C747" s="209" t="s">
        <v>741</v>
      </c>
      <c r="D747" s="209" t="s">
        <v>792</v>
      </c>
      <c r="E747" s="312"/>
      <c r="F747" s="312"/>
      <c r="G747" s="312"/>
      <c r="H747" s="312"/>
      <c r="I747" s="312"/>
      <c r="J747" s="312"/>
      <c r="K747" s="312"/>
      <c r="L747" s="312"/>
      <c r="M747" s="312"/>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17"/>
      <c r="AJ747" s="317"/>
      <c r="AK747" s="317"/>
      <c r="AL747" s="317"/>
      <c r="AM747" s="317"/>
      <c r="AN747" s="317"/>
      <c r="AO747" s="317"/>
      <c r="AP747" s="317"/>
      <c r="AQ747" s="317"/>
      <c r="AR747" s="319"/>
      <c r="AS747" s="217">
        <v>0</v>
      </c>
      <c r="AT747" s="217">
        <v>40</v>
      </c>
      <c r="AU747" s="217">
        <v>50</v>
      </c>
      <c r="AV747" s="217">
        <v>50</v>
      </c>
      <c r="AW747" s="217">
        <v>50</v>
      </c>
      <c r="AX747" s="321">
        <f>IF(AW747="Neg","Neg",AW747*VLOOKUP($D747,$D$1422:$BA$1445,COLUMNS($D747:AX747),FALSE))</f>
        <v>51.192579119521021</v>
      </c>
      <c r="AY747" s="321">
        <f>IF(AX747="Neg","Neg",AX747*VLOOKUP($D747,$D$1422:$BA$1445,COLUMNS($D747:AY747),FALSE))</f>
        <v>53.026400831480977</v>
      </c>
      <c r="AZ747" s="321">
        <f>IF(AY747="Neg","Neg",AY747*VLOOKUP($D747,$D$1422:$BA$1445,COLUMNS($D747:AZ747),FALSE))</f>
        <v>55.157780504740387</v>
      </c>
      <c r="BA747" s="321">
        <f>IF(AZ747="Neg","Neg",AZ747*VLOOKUP($D747,$D$1422:$BA$1445,COLUMNS($D747:BA747),FALSE))</f>
        <v>57.490589067597121</v>
      </c>
      <c r="BB747" s="321">
        <f>IF(BA747="Neg","Neg",BA747*VLOOKUP($D747,$D$1422:$BB$1445,COLUMNS($D747:BB747),FALSE))</f>
        <v>59.754999148430691</v>
      </c>
      <c r="BC747" s="321">
        <f>IF(BB747="Neg","Neg",BB747*VLOOKUP($D747,$D$1422:BC$1445,COLUMNS($D747:BC747),FALSE))</f>
        <v>62.269748765224513</v>
      </c>
    </row>
    <row r="748" spans="1:55">
      <c r="A748" s="320"/>
      <c r="B748" s="209" t="s">
        <v>233</v>
      </c>
      <c r="C748" s="209" t="s">
        <v>838</v>
      </c>
      <c r="D748" s="209" t="s">
        <v>792</v>
      </c>
      <c r="E748" s="312"/>
      <c r="F748" s="312"/>
      <c r="G748" s="312"/>
      <c r="H748" s="312"/>
      <c r="I748" s="312"/>
      <c r="J748" s="312"/>
      <c r="K748" s="312"/>
      <c r="L748" s="312"/>
      <c r="M748" s="312"/>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17"/>
      <c r="AJ748" s="317"/>
      <c r="AK748" s="317"/>
      <c r="AL748" s="317"/>
      <c r="AM748" s="317"/>
      <c r="AN748" s="317"/>
      <c r="AO748" s="317"/>
      <c r="AP748" s="317"/>
      <c r="AQ748" s="317"/>
      <c r="AR748" s="319"/>
      <c r="AS748" s="217">
        <v>0</v>
      </c>
      <c r="AT748" s="217">
        <v>1150</v>
      </c>
      <c r="AU748" s="217">
        <v>2320</v>
      </c>
      <c r="AV748" s="217">
        <v>2500</v>
      </c>
      <c r="AW748" s="217">
        <v>2400</v>
      </c>
      <c r="AX748" s="321">
        <f>IF(AW748="Neg","Neg",AW748*VLOOKUP($D748,$D$1422:$BA$1445,COLUMNS($D748:AX748),FALSE))</f>
        <v>2457.2437977370091</v>
      </c>
      <c r="AY748" s="321">
        <f>IF(AX748="Neg","Neg",AX748*VLOOKUP($D748,$D$1422:$BA$1445,COLUMNS($D748:AY748),FALSE))</f>
        <v>2545.267239911087</v>
      </c>
      <c r="AZ748" s="321">
        <f>IF(AY748="Neg","Neg",AY748*VLOOKUP($D748,$D$1422:$BA$1445,COLUMNS($D748:AZ748),FALSE))</f>
        <v>2647.5734642275388</v>
      </c>
      <c r="BA748" s="321">
        <f>IF(AZ748="Neg","Neg",AZ748*VLOOKUP($D748,$D$1422:$BA$1445,COLUMNS($D748:BA748),FALSE))</f>
        <v>2759.5482752446619</v>
      </c>
      <c r="BB748" s="321">
        <f>IF(BA748="Neg","Neg",BA748*VLOOKUP($D748,$D$1422:$BB$1445,COLUMNS($D748:BB748),FALSE))</f>
        <v>2868.2399591246735</v>
      </c>
      <c r="BC748" s="321">
        <f>IF(BB748="Neg","Neg",BB748*VLOOKUP($D748,$D$1422:BC$1445,COLUMNS($D748:BC748),FALSE))</f>
        <v>2988.9479407307772</v>
      </c>
    </row>
    <row r="749" spans="1:55">
      <c r="A749" s="320"/>
      <c r="B749" s="209" t="s">
        <v>233</v>
      </c>
      <c r="C749" s="209" t="s">
        <v>839</v>
      </c>
      <c r="D749" s="209" t="s">
        <v>382</v>
      </c>
      <c r="E749" s="312"/>
      <c r="F749" s="312"/>
      <c r="G749" s="312"/>
      <c r="H749" s="312"/>
      <c r="I749" s="312"/>
      <c r="J749" s="312"/>
      <c r="K749" s="312"/>
      <c r="L749" s="312"/>
      <c r="M749" s="312"/>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17"/>
      <c r="AJ749" s="317"/>
      <c r="AK749" s="317"/>
      <c r="AL749" s="317"/>
      <c r="AM749" s="317"/>
      <c r="AN749" s="317"/>
      <c r="AO749" s="317"/>
      <c r="AP749" s="317"/>
      <c r="AQ749" s="317"/>
      <c r="AR749" s="319"/>
      <c r="AS749" s="217">
        <v>30</v>
      </c>
      <c r="AT749" s="217">
        <v>-70</v>
      </c>
      <c r="AU749" s="217">
        <v>-15</v>
      </c>
      <c r="AV749" s="217">
        <v>-15</v>
      </c>
      <c r="AW749" s="217">
        <v>-15</v>
      </c>
      <c r="AX749" s="321">
        <f>IF(AW749="Neg","Neg",AW749*VLOOKUP($D749,$D$1422:$BA$1445,COLUMNS($D749:AX749),FALSE))</f>
        <v>-15.357773735856306</v>
      </c>
      <c r="AY749" s="321">
        <f>IF(AX749="Neg","Neg",AX749*VLOOKUP($D749,$D$1422:$BA$1445,COLUMNS($D749:AY749),FALSE))</f>
        <v>-15.907920249444294</v>
      </c>
      <c r="AZ749" s="321">
        <f>IF(AY749="Neg","Neg",AY749*VLOOKUP($D749,$D$1422:$BA$1445,COLUMNS($D749:AZ749),FALSE))</f>
        <v>-16.547334151422117</v>
      </c>
      <c r="BA749" s="321">
        <f>IF(AZ749="Neg","Neg",AZ749*VLOOKUP($D749,$D$1422:$BA$1445,COLUMNS($D749:BA749),FALSE))</f>
        <v>-17.247176720279136</v>
      </c>
      <c r="BB749" s="321">
        <f>IF(BA749="Neg","Neg",BA749*VLOOKUP($D749,$D$1422:$BB$1445,COLUMNS($D749:BB749),FALSE))</f>
        <v>-17.926499744529206</v>
      </c>
      <c r="BC749" s="321">
        <f>IF(BB749="Neg","Neg",BB749*VLOOKUP($D749,$D$1422:BC$1445,COLUMNS($D749:BC749),FALSE))</f>
        <v>-18.680924629567354</v>
      </c>
    </row>
    <row r="750" spans="1:55" ht="25.5">
      <c r="A750" s="320"/>
      <c r="B750" s="209" t="s">
        <v>233</v>
      </c>
      <c r="C750" s="209" t="s">
        <v>840</v>
      </c>
      <c r="D750" s="209" t="s">
        <v>228</v>
      </c>
      <c r="E750" s="312"/>
      <c r="F750" s="312"/>
      <c r="G750" s="312"/>
      <c r="H750" s="312"/>
      <c r="I750" s="312"/>
      <c r="J750" s="312"/>
      <c r="K750" s="312"/>
      <c r="L750" s="312"/>
      <c r="M750" s="312"/>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17"/>
      <c r="AJ750" s="317"/>
      <c r="AK750" s="317"/>
      <c r="AL750" s="317"/>
      <c r="AM750" s="317"/>
      <c r="AN750" s="317"/>
      <c r="AO750" s="317"/>
      <c r="AP750" s="317"/>
      <c r="AQ750" s="317"/>
      <c r="AR750" s="319"/>
      <c r="AS750" s="217">
        <v>-50</v>
      </c>
      <c r="AT750" s="217">
        <v>-320</v>
      </c>
      <c r="AU750" s="217">
        <v>-390</v>
      </c>
      <c r="AV750" s="217">
        <v>-180</v>
      </c>
      <c r="AW750" s="217">
        <v>0</v>
      </c>
      <c r="AX750" s="321">
        <f>IF(AW750="Neg","Neg",AW750*VLOOKUP($D750,$D$1422:$BA$1445,COLUMNS($D750:AX750),FALSE))</f>
        <v>0</v>
      </c>
      <c r="AY750" s="321">
        <f>IF(AX750="Neg","Neg",AX750*VLOOKUP($D750,$D$1422:$BA$1445,COLUMNS($D750:AY750),FALSE))</f>
        <v>0</v>
      </c>
      <c r="AZ750" s="321">
        <f>IF(AY750="Neg","Neg",AY750*VLOOKUP($D750,$D$1422:$BA$1445,COLUMNS($D750:AZ750),FALSE))</f>
        <v>0</v>
      </c>
      <c r="BA750" s="321">
        <f>IF(AZ750="Neg","Neg",AZ750*VLOOKUP($D750,$D$1422:$BA$1445,COLUMNS($D750:BA750),FALSE))</f>
        <v>0</v>
      </c>
      <c r="BB750" s="321">
        <f>IF(BA750="Neg","Neg",BA750*VLOOKUP($D750,$D$1422:$BB$1445,COLUMNS($D750:BB750),FALSE))</f>
        <v>0</v>
      </c>
      <c r="BC750" s="321">
        <f>IF(BB750="Neg","Neg",BB750*VLOOKUP($D750,$D$1422:BC$1445,COLUMNS($D750:BC750),FALSE))</f>
        <v>0</v>
      </c>
    </row>
    <row r="751" spans="1:55">
      <c r="A751" s="320"/>
      <c r="B751" s="209" t="s">
        <v>233</v>
      </c>
      <c r="C751" s="209" t="s">
        <v>841</v>
      </c>
      <c r="D751" s="209" t="s">
        <v>228</v>
      </c>
      <c r="E751" s="312"/>
      <c r="F751" s="312"/>
      <c r="G751" s="312"/>
      <c r="H751" s="312"/>
      <c r="I751" s="312"/>
      <c r="J751" s="312"/>
      <c r="K751" s="312"/>
      <c r="L751" s="312"/>
      <c r="M751" s="312"/>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17"/>
      <c r="AJ751" s="317"/>
      <c r="AK751" s="317"/>
      <c r="AL751" s="317"/>
      <c r="AM751" s="317"/>
      <c r="AN751" s="317"/>
      <c r="AO751" s="317"/>
      <c r="AP751" s="317"/>
      <c r="AQ751" s="317"/>
      <c r="AR751" s="319"/>
      <c r="AS751" s="217">
        <v>0</v>
      </c>
      <c r="AT751" s="217">
        <v>-3130</v>
      </c>
      <c r="AU751" s="217">
        <v>-3150</v>
      </c>
      <c r="AV751" s="217">
        <v>-3510</v>
      </c>
      <c r="AW751" s="217">
        <v>-3720</v>
      </c>
      <c r="AX751" s="321">
        <f>IF(AW751="Neg","Neg",AW751*VLOOKUP($D751,$D$1422:$BA$1445,COLUMNS($D751:AX751),FALSE))</f>
        <v>-3808.7278864923637</v>
      </c>
      <c r="AY751" s="321">
        <f>IF(AX751="Neg","Neg",AX751*VLOOKUP($D751,$D$1422:$BA$1445,COLUMNS($D751:AY751),FALSE))</f>
        <v>-3945.1642218621846</v>
      </c>
      <c r="AZ751" s="321">
        <f>IF(AY751="Neg","Neg",AY751*VLOOKUP($D751,$D$1422:$BA$1445,COLUMNS($D751:AZ751),FALSE))</f>
        <v>-4103.7388695526852</v>
      </c>
      <c r="BA751" s="321">
        <f>IF(AZ751="Neg","Neg",AZ751*VLOOKUP($D751,$D$1422:$BA$1445,COLUMNS($D751:BA751),FALSE))</f>
        <v>-4277.2998266292261</v>
      </c>
      <c r="BB751" s="321">
        <f>IF(BA751="Neg","Neg",BA751*VLOOKUP($D751,$D$1422:$BB$1445,COLUMNS($D751:BB751),FALSE))</f>
        <v>-4445.7719366432439</v>
      </c>
      <c r="BC751" s="321">
        <f>IF(BB751="Neg","Neg",BB751*VLOOKUP($D751,$D$1422:BC$1445,COLUMNS($D751:BC751),FALSE))</f>
        <v>-4632.8693081327046</v>
      </c>
    </row>
    <row r="752" spans="1:55" ht="25.5">
      <c r="A752" s="320"/>
      <c r="B752" s="209" t="s">
        <v>233</v>
      </c>
      <c r="C752" s="209" t="s">
        <v>842</v>
      </c>
      <c r="D752" s="209" t="s">
        <v>227</v>
      </c>
      <c r="E752" s="312"/>
      <c r="F752" s="312"/>
      <c r="G752" s="312"/>
      <c r="H752" s="312"/>
      <c r="I752" s="312"/>
      <c r="J752" s="312"/>
      <c r="K752" s="312"/>
      <c r="L752" s="312"/>
      <c r="M752" s="312"/>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17"/>
      <c r="AJ752" s="317"/>
      <c r="AK752" s="317"/>
      <c r="AL752" s="317"/>
      <c r="AM752" s="317"/>
      <c r="AN752" s="317"/>
      <c r="AO752" s="317"/>
      <c r="AP752" s="317"/>
      <c r="AQ752" s="317"/>
      <c r="AR752" s="319"/>
      <c r="AS752" s="217">
        <v>0</v>
      </c>
      <c r="AT752" s="217">
        <v>-3490</v>
      </c>
      <c r="AU752" s="217">
        <v>-3700</v>
      </c>
      <c r="AV752" s="217">
        <v>-3770</v>
      </c>
      <c r="AW752" s="217">
        <v>-3910</v>
      </c>
      <c r="AX752" s="321">
        <f>IF(AW752="Neg","Neg",AW752*VLOOKUP($D752,$D$1422:$BA$1445,COLUMNS($D752:AX752),FALSE))</f>
        <v>-4003.2596871465439</v>
      </c>
      <c r="AY752" s="321">
        <f>IF(AX752="Neg","Neg",AX752*VLOOKUP($D752,$D$1422:$BA$1445,COLUMNS($D752:AY752),FALSE))</f>
        <v>-4146.664545021813</v>
      </c>
      <c r="AZ752" s="321">
        <f>IF(AY752="Neg","Neg",AY752*VLOOKUP($D752,$D$1422:$BA$1445,COLUMNS($D752:AZ752),FALSE))</f>
        <v>-4313.3384354706986</v>
      </c>
      <c r="BA752" s="321">
        <f>IF(AZ752="Neg","Neg",AZ752*VLOOKUP($D752,$D$1422:$BA$1445,COLUMNS($D752:BA752),FALSE))</f>
        <v>-4495.7640650860949</v>
      </c>
      <c r="BB752" s="321">
        <f>IF(BA752="Neg","Neg",BA752*VLOOKUP($D752,$D$1422:$BB$1445,COLUMNS($D752:BB752),FALSE))</f>
        <v>-4672.8409334072803</v>
      </c>
      <c r="BC752" s="321">
        <f>IF(BB752="Neg","Neg",BB752*VLOOKUP($D752,$D$1422:BC$1445,COLUMNS($D752:BC752),FALSE))</f>
        <v>-4869.4943534405575</v>
      </c>
    </row>
    <row r="753" spans="1:55">
      <c r="A753" s="320"/>
      <c r="B753" s="209" t="s">
        <v>233</v>
      </c>
      <c r="C753" s="209" t="s">
        <v>843</v>
      </c>
      <c r="D753" s="209" t="s">
        <v>227</v>
      </c>
      <c r="E753" s="312"/>
      <c r="F753" s="312"/>
      <c r="G753" s="312"/>
      <c r="H753" s="312"/>
      <c r="I753" s="312"/>
      <c r="J753" s="312"/>
      <c r="K753" s="312"/>
      <c r="L753" s="312"/>
      <c r="M753" s="312"/>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17"/>
      <c r="AJ753" s="317"/>
      <c r="AK753" s="317"/>
      <c r="AL753" s="317"/>
      <c r="AM753" s="317"/>
      <c r="AN753" s="317"/>
      <c r="AO753" s="317"/>
      <c r="AP753" s="317"/>
      <c r="AQ753" s="317"/>
      <c r="AR753" s="319"/>
      <c r="AS753" s="217">
        <v>0</v>
      </c>
      <c r="AT753" s="217">
        <v>0</v>
      </c>
      <c r="AU753" s="217">
        <v>0</v>
      </c>
      <c r="AV753" s="217">
        <v>320</v>
      </c>
      <c r="AW753" s="217">
        <v>740</v>
      </c>
      <c r="AX753" s="321">
        <f>IF(AW753="Neg","Neg",AW753*VLOOKUP($D753,$D$1422:$BA$1445,COLUMNS($D753:AX753),FALSE))</f>
        <v>757.65017096891108</v>
      </c>
      <c r="AY753" s="321">
        <f>IF(AX753="Neg","Neg",AX753*VLOOKUP($D753,$D$1422:$BA$1445,COLUMNS($D753:AY753),FALSE))</f>
        <v>784.79073230591848</v>
      </c>
      <c r="AZ753" s="321">
        <f>IF(AY753="Neg","Neg",AY753*VLOOKUP($D753,$D$1422:$BA$1445,COLUMNS($D753:AZ753),FALSE))</f>
        <v>816.33515147015783</v>
      </c>
      <c r="BA753" s="321">
        <f>IF(AZ753="Neg","Neg",AZ753*VLOOKUP($D753,$D$1422:$BA$1445,COLUMNS($D753:BA753),FALSE))</f>
        <v>850.86071820043742</v>
      </c>
      <c r="BB753" s="321">
        <f>IF(BA753="Neg","Neg",BA753*VLOOKUP($D753,$D$1422:$BB$1445,COLUMNS($D753:BB753),FALSE))</f>
        <v>884.37398739677428</v>
      </c>
      <c r="BC753" s="321">
        <f>IF(BB753="Neg","Neg",BB753*VLOOKUP($D753,$D$1422:BC$1445,COLUMNS($D753:BC753),FALSE))</f>
        <v>921.59228172532289</v>
      </c>
    </row>
    <row r="754" spans="1:55" ht="25.5">
      <c r="A754" s="320"/>
      <c r="B754" s="209" t="s">
        <v>233</v>
      </c>
      <c r="C754" s="209" t="s">
        <v>844</v>
      </c>
      <c r="D754" s="209" t="s">
        <v>90</v>
      </c>
      <c r="E754" s="312"/>
      <c r="F754" s="312"/>
      <c r="G754" s="312"/>
      <c r="H754" s="312"/>
      <c r="I754" s="312"/>
      <c r="J754" s="312"/>
      <c r="K754" s="312"/>
      <c r="L754" s="312"/>
      <c r="M754" s="312"/>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17"/>
      <c r="AJ754" s="317"/>
      <c r="AK754" s="317"/>
      <c r="AL754" s="317"/>
      <c r="AM754" s="317"/>
      <c r="AN754" s="317"/>
      <c r="AO754" s="317"/>
      <c r="AP754" s="317"/>
      <c r="AQ754" s="317"/>
      <c r="AR754" s="319"/>
      <c r="AS754" s="217">
        <v>0</v>
      </c>
      <c r="AT754" s="217">
        <v>725</v>
      </c>
      <c r="AU754" s="217">
        <v>825</v>
      </c>
      <c r="AV754" s="217">
        <v>850</v>
      </c>
      <c r="AW754" s="217">
        <v>925</v>
      </c>
      <c r="AX754" s="321">
        <f>IF(AW754="Neg","Neg",AW754*VLOOKUP($D754,$D$1422:$BA$1445,COLUMNS($D754:AX754),FALSE))</f>
        <v>947.06271371113883</v>
      </c>
      <c r="AY754" s="321">
        <f>IF(AX754="Neg","Neg",AX754*VLOOKUP($D754,$D$1422:$BA$1445,COLUMNS($D754:AY754),FALSE))</f>
        <v>980.98841538239799</v>
      </c>
      <c r="AZ754" s="321">
        <f>IF(AY754="Neg","Neg",AY754*VLOOKUP($D754,$D$1422:$BA$1445,COLUMNS($D754:AZ754),FALSE))</f>
        <v>1020.4189393376971</v>
      </c>
      <c r="BA754" s="321">
        <f>IF(AZ754="Neg","Neg",AZ754*VLOOKUP($D754,$D$1422:$BA$1445,COLUMNS($D754:BA754),FALSE))</f>
        <v>1063.5758977505466</v>
      </c>
      <c r="BB754" s="321">
        <f>IF(BA754="Neg","Neg",BA754*VLOOKUP($D754,$D$1422:$BB$1445,COLUMNS($D754:BB754),FALSE))</f>
        <v>1105.4674842459676</v>
      </c>
      <c r="BC754" s="321">
        <f>IF(BB754="Neg","Neg",BB754*VLOOKUP($D754,$D$1422:BC$1445,COLUMNS($D754:BC754),FALSE))</f>
        <v>1151.9903521566534</v>
      </c>
    </row>
    <row r="755" spans="1:55" ht="25.5">
      <c r="A755" s="320"/>
      <c r="B755" s="209" t="s">
        <v>233</v>
      </c>
      <c r="C755" s="209" t="s">
        <v>845</v>
      </c>
      <c r="D755" s="209" t="s">
        <v>792</v>
      </c>
      <c r="E755" s="312"/>
      <c r="F755" s="312"/>
      <c r="G755" s="312"/>
      <c r="H755" s="312"/>
      <c r="I755" s="312"/>
      <c r="J755" s="312"/>
      <c r="K755" s="312"/>
      <c r="L755" s="312"/>
      <c r="M755" s="312"/>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17"/>
      <c r="AJ755" s="317"/>
      <c r="AK755" s="317"/>
      <c r="AL755" s="317"/>
      <c r="AM755" s="317"/>
      <c r="AN755" s="317"/>
      <c r="AO755" s="317"/>
      <c r="AP755" s="317"/>
      <c r="AQ755" s="317"/>
      <c r="AR755" s="319"/>
      <c r="AS755" s="217">
        <v>0</v>
      </c>
      <c r="AT755" s="217">
        <v>-625</v>
      </c>
      <c r="AU755" s="217">
        <v>-630</v>
      </c>
      <c r="AV755" s="217">
        <v>-635</v>
      </c>
      <c r="AW755" s="217">
        <v>-640</v>
      </c>
      <c r="AX755" s="321">
        <f>IF(AW755="Neg","Neg",AW755*VLOOKUP($D755,$D$1422:$BA$1445,COLUMNS($D755:AX755),FALSE))</f>
        <v>-655.26501272986911</v>
      </c>
      <c r="AY755" s="321">
        <f>IF(AX755="Neg","Neg",AX755*VLOOKUP($D755,$D$1422:$BA$1445,COLUMNS($D755:AY755),FALSE))</f>
        <v>-678.7379306429566</v>
      </c>
      <c r="AZ755" s="321">
        <f>IF(AY755="Neg","Neg",AY755*VLOOKUP($D755,$D$1422:$BA$1445,COLUMNS($D755:AZ755),FALSE))</f>
        <v>-706.01959046067714</v>
      </c>
      <c r="BA755" s="321">
        <f>IF(AZ755="Neg","Neg",AZ755*VLOOKUP($D755,$D$1422:$BA$1445,COLUMNS($D755:BA755),FALSE))</f>
        <v>-735.8795400652433</v>
      </c>
      <c r="BB755" s="321">
        <f>IF(BA755="Neg","Neg",BA755*VLOOKUP($D755,$D$1422:$BB$1445,COLUMNS($D755:BB755),FALSE))</f>
        <v>-764.86398909991306</v>
      </c>
      <c r="BC755" s="321">
        <f>IF(BB755="Neg","Neg",BB755*VLOOKUP($D755,$D$1422:BC$1445,COLUMNS($D755:BC755),FALSE))</f>
        <v>-797.05278419487399</v>
      </c>
    </row>
    <row r="756" spans="1:55">
      <c r="A756" s="320"/>
      <c r="B756" s="209" t="s">
        <v>233</v>
      </c>
      <c r="C756" s="209" t="s">
        <v>742</v>
      </c>
      <c r="D756" s="209" t="s">
        <v>792</v>
      </c>
      <c r="E756" s="312"/>
      <c r="F756" s="312"/>
      <c r="G756" s="312"/>
      <c r="H756" s="312"/>
      <c r="I756" s="312"/>
      <c r="J756" s="312"/>
      <c r="K756" s="312"/>
      <c r="L756" s="312"/>
      <c r="M756" s="312"/>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17"/>
      <c r="AJ756" s="317"/>
      <c r="AK756" s="317"/>
      <c r="AL756" s="317"/>
      <c r="AM756" s="317"/>
      <c r="AN756" s="317"/>
      <c r="AO756" s="317"/>
      <c r="AP756" s="317"/>
      <c r="AQ756" s="317"/>
      <c r="AR756" s="319"/>
      <c r="AS756" s="217">
        <v>-90</v>
      </c>
      <c r="AT756" s="217">
        <v>-175</v>
      </c>
      <c r="AU756" s="217">
        <v>-175</v>
      </c>
      <c r="AV756" s="217">
        <v>-175</v>
      </c>
      <c r="AW756" s="217">
        <v>-175</v>
      </c>
      <c r="AX756" s="321">
        <f>IF(AW756="Neg","Neg",AW756*VLOOKUP($D756,$D$1422:$BA$1445,COLUMNS($D756:AX756),FALSE))</f>
        <v>-179.17402691832356</v>
      </c>
      <c r="AY756" s="321">
        <f>IF(AX756="Neg","Neg",AX756*VLOOKUP($D756,$D$1422:$BA$1445,COLUMNS($D756:AY756),FALSE))</f>
        <v>-185.59240291018341</v>
      </c>
      <c r="AZ756" s="321">
        <f>IF(AY756="Neg","Neg",AY756*VLOOKUP($D756,$D$1422:$BA$1445,COLUMNS($D756:AZ756),FALSE))</f>
        <v>-193.05223176659135</v>
      </c>
      <c r="BA756" s="321">
        <f>IF(AZ756="Neg","Neg",AZ756*VLOOKUP($D756,$D$1422:$BA$1445,COLUMNS($D756:BA756),FALSE))</f>
        <v>-201.2170617365899</v>
      </c>
      <c r="BB756" s="321">
        <f>IF(BA756="Neg","Neg",BA756*VLOOKUP($D756,$D$1422:$BB$1445,COLUMNS($D756:BB756),FALSE))</f>
        <v>-209.1424970195074</v>
      </c>
      <c r="BC756" s="321">
        <f>IF(BB756="Neg","Neg",BB756*VLOOKUP($D756,$D$1422:BC$1445,COLUMNS($D756:BC756),FALSE))</f>
        <v>-217.94412067828577</v>
      </c>
    </row>
    <row r="757" spans="1:55">
      <c r="A757" s="320"/>
      <c r="B757" s="209" t="s">
        <v>233</v>
      </c>
      <c r="C757" s="209" t="s">
        <v>743</v>
      </c>
      <c r="D757" s="209" t="s">
        <v>257</v>
      </c>
      <c r="E757" s="312"/>
      <c r="F757" s="312"/>
      <c r="G757" s="312"/>
      <c r="H757" s="312"/>
      <c r="I757" s="312"/>
      <c r="J757" s="312"/>
      <c r="K757" s="312"/>
      <c r="L757" s="312"/>
      <c r="M757" s="312"/>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17"/>
      <c r="AJ757" s="317"/>
      <c r="AK757" s="317"/>
      <c r="AL757" s="317"/>
      <c r="AM757" s="317"/>
      <c r="AN757" s="317"/>
      <c r="AO757" s="317"/>
      <c r="AP757" s="317"/>
      <c r="AQ757" s="317"/>
      <c r="AR757" s="319"/>
      <c r="AS757" s="217">
        <v>-10</v>
      </c>
      <c r="AT757" s="217">
        <v>-15</v>
      </c>
      <c r="AU757" s="217">
        <v>-15</v>
      </c>
      <c r="AV757" s="217">
        <v>-15</v>
      </c>
      <c r="AW757" s="217">
        <v>-20</v>
      </c>
      <c r="AX757" s="321">
        <f>IF(AW757="Neg","Neg",AW757*VLOOKUP($D757,$D$1422:$BA$1445,COLUMNS($D757:AX757),FALSE))</f>
        <v>-20.47703164780841</v>
      </c>
      <c r="AY757" s="321">
        <f>IF(AX757="Neg","Neg",AX757*VLOOKUP($D757,$D$1422:$BA$1445,COLUMNS($D757:AY757),FALSE))</f>
        <v>-21.210560332592394</v>
      </c>
      <c r="AZ757" s="321">
        <f>IF(AY757="Neg","Neg",AY757*VLOOKUP($D757,$D$1422:$BA$1445,COLUMNS($D757:AZ757),FALSE))</f>
        <v>-22.063112201896161</v>
      </c>
      <c r="BA757" s="321">
        <f>IF(AZ757="Neg","Neg",AZ757*VLOOKUP($D757,$D$1422:$BA$1445,COLUMNS($D757:BA757),FALSE))</f>
        <v>-22.996235627038853</v>
      </c>
      <c r="BB757" s="321">
        <f>IF(BA757="Neg","Neg",BA757*VLOOKUP($D757,$D$1422:$BB$1445,COLUMNS($D757:BB757),FALSE))</f>
        <v>-23.901999659372283</v>
      </c>
      <c r="BC757" s="321">
        <f>IF(BB757="Neg","Neg",BB757*VLOOKUP($D757,$D$1422:BC$1445,COLUMNS($D757:BC757),FALSE))</f>
        <v>-24.907899506089812</v>
      </c>
    </row>
    <row r="758" spans="1:55" ht="25.5">
      <c r="A758" s="320"/>
      <c r="B758" s="209" t="s">
        <v>233</v>
      </c>
      <c r="C758" s="209" t="s">
        <v>846</v>
      </c>
      <c r="D758" s="209" t="s">
        <v>227</v>
      </c>
      <c r="E758" s="312"/>
      <c r="F758" s="312"/>
      <c r="G758" s="312"/>
      <c r="H758" s="312"/>
      <c r="I758" s="312"/>
      <c r="J758" s="312"/>
      <c r="K758" s="312"/>
      <c r="L758" s="312"/>
      <c r="M758" s="312"/>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17"/>
      <c r="AJ758" s="317"/>
      <c r="AK758" s="317"/>
      <c r="AL758" s="317"/>
      <c r="AM758" s="317"/>
      <c r="AN758" s="317"/>
      <c r="AO758" s="317"/>
      <c r="AP758" s="317"/>
      <c r="AQ758" s="317"/>
      <c r="AR758" s="317"/>
      <c r="AS758" s="217">
        <v>-5</v>
      </c>
      <c r="AT758" s="217">
        <v>-30</v>
      </c>
      <c r="AU758" s="217">
        <v>-15</v>
      </c>
      <c r="AV758" s="217">
        <v>-10</v>
      </c>
      <c r="AW758" s="217">
        <v>-10</v>
      </c>
      <c r="AX758" s="321">
        <f>IF(AW758="Neg","Neg",AW758*VLOOKUP($D758,$D$1422:$BA$1445,COLUMNS($D758:AX758),FALSE))</f>
        <v>-10.238515823904205</v>
      </c>
      <c r="AY758" s="321">
        <f>IF(AX758="Neg","Neg",AX758*VLOOKUP($D758,$D$1422:$BA$1445,COLUMNS($D758:AY758),FALSE))</f>
        <v>-10.605280166296197</v>
      </c>
      <c r="AZ758" s="321">
        <f>IF(AY758="Neg","Neg",AY758*VLOOKUP($D758,$D$1422:$BA$1445,COLUMNS($D758:AZ758),FALSE))</f>
        <v>-11.03155610094808</v>
      </c>
      <c r="BA758" s="321">
        <f>IF(AZ758="Neg","Neg",AZ758*VLOOKUP($D758,$D$1422:$BA$1445,COLUMNS($D758:BA758),FALSE))</f>
        <v>-11.498117813519427</v>
      </c>
      <c r="BB758" s="321">
        <f>IF(BA758="Neg","Neg",BA758*VLOOKUP($D758,$D$1422:$BB$1445,COLUMNS($D758:BB758),FALSE))</f>
        <v>-11.950999829686141</v>
      </c>
      <c r="BC758" s="321">
        <f>IF(BB758="Neg","Neg",BB758*VLOOKUP($D758,$D$1422:BC$1445,COLUMNS($D758:BC758),FALSE))</f>
        <v>-12.453949753044906</v>
      </c>
    </row>
    <row r="759" spans="1:55">
      <c r="A759" s="320"/>
      <c r="B759" s="209" t="s">
        <v>233</v>
      </c>
      <c r="C759" s="209" t="s">
        <v>847</v>
      </c>
      <c r="D759" s="209" t="s">
        <v>791</v>
      </c>
      <c r="E759" s="312"/>
      <c r="F759" s="312"/>
      <c r="G759" s="312"/>
      <c r="H759" s="312"/>
      <c r="I759" s="312"/>
      <c r="J759" s="312"/>
      <c r="K759" s="312"/>
      <c r="L759" s="312"/>
      <c r="M759" s="312"/>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17"/>
      <c r="AJ759" s="317"/>
      <c r="AK759" s="317"/>
      <c r="AL759" s="317"/>
      <c r="AM759" s="317"/>
      <c r="AN759" s="317"/>
      <c r="AO759" s="317"/>
      <c r="AP759" s="317"/>
      <c r="AQ759" s="317"/>
      <c r="AR759" s="317"/>
      <c r="AS759" s="217">
        <v>0</v>
      </c>
      <c r="AT759" s="217">
        <v>140</v>
      </c>
      <c r="AU759" s="217">
        <v>0</v>
      </c>
      <c r="AV759" s="217">
        <v>0</v>
      </c>
      <c r="AW759" s="217">
        <v>0</v>
      </c>
      <c r="AX759" s="321">
        <f>IF(AW759="Neg","Neg",AW759*VLOOKUP($D759,$D$1422:$BA$1445,COLUMNS($D759:AX759),FALSE))</f>
        <v>0</v>
      </c>
      <c r="AY759" s="321">
        <f>IF(AX759="Neg","Neg",AX759*VLOOKUP($D759,$D$1422:$BA$1445,COLUMNS($D759:AY759),FALSE))</f>
        <v>0</v>
      </c>
      <c r="AZ759" s="321">
        <f>IF(AY759="Neg","Neg",AY759*VLOOKUP($D759,$D$1422:$BA$1445,COLUMNS($D759:AZ759),FALSE))</f>
        <v>0</v>
      </c>
      <c r="BA759" s="321">
        <f>IF(AZ759="Neg","Neg",AZ759*VLOOKUP($D759,$D$1422:$BA$1445,COLUMNS($D759:BA759),FALSE))</f>
        <v>0</v>
      </c>
      <c r="BB759" s="321">
        <f>IF(BA759="Neg","Neg",BA759*VLOOKUP($D759,$D$1422:$BB$1445,COLUMNS($D759:BB759),FALSE))</f>
        <v>0</v>
      </c>
      <c r="BC759" s="321">
        <f>IF(BB759="Neg","Neg",BB759*VLOOKUP($D759,$D$1422:BC$1445,COLUMNS($D759:BC759),FALSE))</f>
        <v>0</v>
      </c>
    </row>
    <row r="760" spans="1:55" ht="25.5">
      <c r="A760" s="320"/>
      <c r="B760" s="209" t="s">
        <v>233</v>
      </c>
      <c r="C760" s="209" t="s">
        <v>1031</v>
      </c>
      <c r="D760" s="209" t="s">
        <v>227</v>
      </c>
      <c r="E760" s="312"/>
      <c r="F760" s="312"/>
      <c r="G760" s="312"/>
      <c r="H760" s="312"/>
      <c r="I760" s="312"/>
      <c r="J760" s="312"/>
      <c r="K760" s="312"/>
      <c r="L760" s="312"/>
      <c r="M760" s="312"/>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17"/>
      <c r="AJ760" s="317"/>
      <c r="AK760" s="317"/>
      <c r="AL760" s="317"/>
      <c r="AM760" s="317"/>
      <c r="AN760" s="317"/>
      <c r="AO760" s="317"/>
      <c r="AP760" s="317"/>
      <c r="AQ760" s="317"/>
      <c r="AR760" s="317"/>
      <c r="AS760" s="217">
        <v>0</v>
      </c>
      <c r="AT760" s="217">
        <v>40</v>
      </c>
      <c r="AU760" s="217">
        <v>90</v>
      </c>
      <c r="AV760" s="217">
        <v>180</v>
      </c>
      <c r="AW760" s="217">
        <v>280</v>
      </c>
      <c r="AX760" s="321">
        <f>IF(AW760="Neg","Neg",AW760*VLOOKUP($D760,$D$1422:$BA$1445,COLUMNS($D760:AX760),FALSE))</f>
        <v>286.67844306931772</v>
      </c>
      <c r="AY760" s="321">
        <f>IF(AX760="Neg","Neg",AX760*VLOOKUP($D760,$D$1422:$BA$1445,COLUMNS($D760:AY760),FALSE))</f>
        <v>296.94784465629351</v>
      </c>
      <c r="AZ760" s="321">
        <f>IF(AY760="Neg","Neg",AY760*VLOOKUP($D760,$D$1422:$BA$1445,COLUMNS($D760:AZ760),FALSE))</f>
        <v>308.88357082654625</v>
      </c>
      <c r="BA760" s="321">
        <f>IF(AZ760="Neg","Neg",AZ760*VLOOKUP($D760,$D$1422:$BA$1445,COLUMNS($D760:BA760),FALSE))</f>
        <v>321.94729877854394</v>
      </c>
      <c r="BB760" s="321">
        <f>IF(BA760="Neg","Neg",BA760*VLOOKUP($D760,$D$1422:$BB$1445,COLUMNS($D760:BB760),FALSE))</f>
        <v>334.62799523121197</v>
      </c>
      <c r="BC760" s="321">
        <f>IF(BB760="Neg","Neg",BB760*VLOOKUP($D760,$D$1422:BC$1445,COLUMNS($D760:BC760),FALSE))</f>
        <v>348.71059308525736</v>
      </c>
    </row>
    <row r="761" spans="1:55" ht="25.5">
      <c r="A761" s="320"/>
      <c r="B761" s="209" t="s">
        <v>233</v>
      </c>
      <c r="C761" s="209" t="s">
        <v>1181</v>
      </c>
      <c r="D761" s="209" t="s">
        <v>227</v>
      </c>
      <c r="E761" s="312"/>
      <c r="F761" s="312"/>
      <c r="G761" s="312"/>
      <c r="H761" s="312"/>
      <c r="I761" s="312"/>
      <c r="J761" s="312"/>
      <c r="K761" s="312"/>
      <c r="L761" s="312"/>
      <c r="M761" s="312"/>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17"/>
      <c r="AJ761" s="317"/>
      <c r="AK761" s="317"/>
      <c r="AL761" s="317"/>
      <c r="AM761" s="317"/>
      <c r="AN761" s="317"/>
      <c r="AO761" s="317"/>
      <c r="AP761" s="317"/>
      <c r="AQ761" s="317"/>
      <c r="AR761" s="317"/>
      <c r="AS761" s="217">
        <v>0</v>
      </c>
      <c r="AT761" s="217">
        <v>30</v>
      </c>
      <c r="AU761" s="217">
        <v>30</v>
      </c>
      <c r="AV761" s="217">
        <v>30</v>
      </c>
      <c r="AW761" s="217">
        <v>25</v>
      </c>
      <c r="AX761" s="321">
        <f>IF(AW761="Neg","Neg",AW761*VLOOKUP($D761,$D$1422:$BA$1445,COLUMNS($D761:AX761),FALSE))</f>
        <v>25.59628955976051</v>
      </c>
      <c r="AY761" s="321">
        <f>IF(AX761="Neg","Neg",AX761*VLOOKUP($D761,$D$1422:$BA$1445,COLUMNS($D761:AY761),FALSE))</f>
        <v>26.513200415740489</v>
      </c>
      <c r="AZ761" s="321">
        <f>IF(AY761="Neg","Neg",AY761*VLOOKUP($D761,$D$1422:$BA$1445,COLUMNS($D761:AZ761),FALSE))</f>
        <v>27.578890252370194</v>
      </c>
      <c r="BA761" s="321">
        <f>IF(AZ761="Neg","Neg",AZ761*VLOOKUP($D761,$D$1422:$BA$1445,COLUMNS($D761:BA761),FALSE))</f>
        <v>28.74529453379856</v>
      </c>
      <c r="BB761" s="321">
        <f>IF(BA761="Neg","Neg",BA761*VLOOKUP($D761,$D$1422:$BB$1445,COLUMNS($D761:BB761),FALSE))</f>
        <v>29.877499574215346</v>
      </c>
      <c r="BC761" s="321">
        <f>IF(BB761="Neg","Neg",BB761*VLOOKUP($D761,$D$1422:BC$1445,COLUMNS($D761:BC761),FALSE))</f>
        <v>31.134874382612256</v>
      </c>
    </row>
    <row r="762" spans="1:55" ht="25.5">
      <c r="A762" s="320"/>
      <c r="B762" s="209" t="s">
        <v>233</v>
      </c>
      <c r="C762" s="209" t="s">
        <v>1047</v>
      </c>
      <c r="D762" s="209" t="s">
        <v>227</v>
      </c>
      <c r="E762" s="312"/>
      <c r="F762" s="312"/>
      <c r="G762" s="312"/>
      <c r="H762" s="312"/>
      <c r="I762" s="312"/>
      <c r="J762" s="312"/>
      <c r="K762" s="312"/>
      <c r="L762" s="312"/>
      <c r="M762" s="312"/>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17"/>
      <c r="AJ762" s="317"/>
      <c r="AK762" s="317"/>
      <c r="AL762" s="317"/>
      <c r="AM762" s="317"/>
      <c r="AN762" s="317"/>
      <c r="AO762" s="317"/>
      <c r="AP762" s="317"/>
      <c r="AQ762" s="317"/>
      <c r="AR762" s="317"/>
      <c r="AS762" s="217">
        <v>0</v>
      </c>
      <c r="AT762" s="217">
        <v>125</v>
      </c>
      <c r="AU762" s="217">
        <v>135</v>
      </c>
      <c r="AV762" s="217">
        <v>135</v>
      </c>
      <c r="AW762" s="217">
        <v>135</v>
      </c>
      <c r="AX762" s="321">
        <f>IF(AW762="Neg","Neg",AW762*VLOOKUP($D762,$D$1422:$BA$1445,COLUMNS($D762:AX762),FALSE))</f>
        <v>138.21996362270676</v>
      </c>
      <c r="AY762" s="321">
        <f>IF(AX762="Neg","Neg",AX762*VLOOKUP($D762,$D$1422:$BA$1445,COLUMNS($D762:AY762),FALSE))</f>
        <v>143.17128224499865</v>
      </c>
      <c r="AZ762" s="321">
        <f>IF(AY762="Neg","Neg",AY762*VLOOKUP($D762,$D$1422:$BA$1445,COLUMNS($D762:AZ762),FALSE))</f>
        <v>148.92600736279906</v>
      </c>
      <c r="BA762" s="321">
        <f>IF(AZ762="Neg","Neg",AZ762*VLOOKUP($D762,$D$1422:$BA$1445,COLUMNS($D762:BA762),FALSE))</f>
        <v>155.22459048251224</v>
      </c>
      <c r="BB762" s="321">
        <f>IF(BA762="Neg","Neg",BA762*VLOOKUP($D762,$D$1422:$BB$1445,COLUMNS($D762:BB762),FALSE))</f>
        <v>161.3384977007629</v>
      </c>
      <c r="BC762" s="321">
        <f>IF(BB762="Neg","Neg",BB762*VLOOKUP($D762,$D$1422:BC$1445,COLUMNS($D762:BC762),FALSE))</f>
        <v>168.12832166610622</v>
      </c>
    </row>
    <row r="763" spans="1:55" ht="25.5">
      <c r="A763" s="320"/>
      <c r="B763" s="209" t="s">
        <v>233</v>
      </c>
      <c r="C763" s="209" t="s">
        <v>0</v>
      </c>
      <c r="D763" s="209" t="s">
        <v>227</v>
      </c>
      <c r="E763" s="312"/>
      <c r="F763" s="312"/>
      <c r="G763" s="312"/>
      <c r="H763" s="312"/>
      <c r="I763" s="312"/>
      <c r="J763" s="312"/>
      <c r="K763" s="312"/>
      <c r="L763" s="312"/>
      <c r="M763" s="312"/>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17"/>
      <c r="AJ763" s="317"/>
      <c r="AK763" s="317"/>
      <c r="AL763" s="317"/>
      <c r="AM763" s="317"/>
      <c r="AN763" s="317"/>
      <c r="AO763" s="317"/>
      <c r="AP763" s="317"/>
      <c r="AQ763" s="317"/>
      <c r="AR763" s="317"/>
      <c r="AS763" s="217">
        <v>0</v>
      </c>
      <c r="AT763" s="217">
        <v>0</v>
      </c>
      <c r="AU763" s="217">
        <v>95</v>
      </c>
      <c r="AV763" s="217">
        <v>90</v>
      </c>
      <c r="AW763" s="217">
        <v>80</v>
      </c>
      <c r="AX763" s="321">
        <f>IF(AW763="Neg","Neg",AW763*VLOOKUP($D763,$D$1422:$BA$1445,COLUMNS($D763:AX763),FALSE))</f>
        <v>81.908126591233639</v>
      </c>
      <c r="AY763" s="321">
        <f>IF(AX763="Neg","Neg",AX763*VLOOKUP($D763,$D$1422:$BA$1445,COLUMNS($D763:AY763),FALSE))</f>
        <v>84.842241330369575</v>
      </c>
      <c r="AZ763" s="321">
        <f>IF(AY763="Neg","Neg",AY763*VLOOKUP($D763,$D$1422:$BA$1445,COLUMNS($D763:AZ763),FALSE))</f>
        <v>88.252448807584642</v>
      </c>
      <c r="BA763" s="321">
        <f>IF(AZ763="Neg","Neg",AZ763*VLOOKUP($D763,$D$1422:$BA$1445,COLUMNS($D763:BA763),FALSE))</f>
        <v>91.984942508155413</v>
      </c>
      <c r="BB763" s="321">
        <f>IF(BA763="Neg","Neg",BA763*VLOOKUP($D763,$D$1422:$BB$1445,COLUMNS($D763:BB763),FALSE))</f>
        <v>95.607998637489132</v>
      </c>
      <c r="BC763" s="321">
        <f>IF(BB763="Neg","Neg",BB763*VLOOKUP($D763,$D$1422:BC$1445,COLUMNS($D763:BC763),FALSE))</f>
        <v>99.631598024359249</v>
      </c>
    </row>
    <row r="764" spans="1:55">
      <c r="A764" s="320"/>
      <c r="B764" s="209" t="s">
        <v>233</v>
      </c>
      <c r="C764" s="209" t="s">
        <v>1</v>
      </c>
      <c r="D764" s="209" t="s">
        <v>227</v>
      </c>
      <c r="E764" s="312"/>
      <c r="F764" s="312"/>
      <c r="G764" s="312"/>
      <c r="H764" s="312"/>
      <c r="I764" s="312"/>
      <c r="J764" s="312"/>
      <c r="K764" s="312"/>
      <c r="L764" s="312"/>
      <c r="M764" s="312"/>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17"/>
      <c r="AJ764" s="317"/>
      <c r="AK764" s="317"/>
      <c r="AL764" s="317"/>
      <c r="AM764" s="317"/>
      <c r="AN764" s="317"/>
      <c r="AO764" s="317"/>
      <c r="AP764" s="317"/>
      <c r="AQ764" s="317"/>
      <c r="AR764" s="317"/>
      <c r="AS764" s="217">
        <v>0</v>
      </c>
      <c r="AT764" s="217">
        <v>60</v>
      </c>
      <c r="AU764" s="217">
        <v>50</v>
      </c>
      <c r="AV764" s="217">
        <v>50</v>
      </c>
      <c r="AW764" s="217">
        <v>50</v>
      </c>
      <c r="AX764" s="321">
        <f>IF(AW764="Neg","Neg",AW764*VLOOKUP($D764,$D$1422:$BA$1445,COLUMNS($D764:AX764),FALSE))</f>
        <v>51.192579119521021</v>
      </c>
      <c r="AY764" s="321">
        <f>IF(AX764="Neg","Neg",AX764*VLOOKUP($D764,$D$1422:$BA$1445,COLUMNS($D764:AY764),FALSE))</f>
        <v>53.026400831480977</v>
      </c>
      <c r="AZ764" s="321">
        <f>IF(AY764="Neg","Neg",AY764*VLOOKUP($D764,$D$1422:$BA$1445,COLUMNS($D764:AZ764),FALSE))</f>
        <v>55.157780504740387</v>
      </c>
      <c r="BA764" s="321">
        <f>IF(AZ764="Neg","Neg",AZ764*VLOOKUP($D764,$D$1422:$BA$1445,COLUMNS($D764:BA764),FALSE))</f>
        <v>57.490589067597121</v>
      </c>
      <c r="BB764" s="321">
        <f>IF(BA764="Neg","Neg",BA764*VLOOKUP($D764,$D$1422:$BB$1445,COLUMNS($D764:BB764),FALSE))</f>
        <v>59.754999148430691</v>
      </c>
      <c r="BC764" s="321">
        <f>IF(BB764="Neg","Neg",BB764*VLOOKUP($D764,$D$1422:BC$1445,COLUMNS($D764:BC764),FALSE))</f>
        <v>62.269748765224513</v>
      </c>
    </row>
    <row r="765" spans="1:55" ht="25.5">
      <c r="A765" s="320"/>
      <c r="B765" s="209" t="s">
        <v>233</v>
      </c>
      <c r="C765" s="209" t="s">
        <v>2</v>
      </c>
      <c r="D765" s="209" t="s">
        <v>227</v>
      </c>
      <c r="E765" s="312"/>
      <c r="F765" s="312"/>
      <c r="G765" s="312"/>
      <c r="H765" s="312"/>
      <c r="I765" s="312"/>
      <c r="J765" s="312"/>
      <c r="K765" s="312"/>
      <c r="L765" s="312"/>
      <c r="M765" s="312"/>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17"/>
      <c r="AJ765" s="317"/>
      <c r="AK765" s="317"/>
      <c r="AL765" s="317"/>
      <c r="AM765" s="317"/>
      <c r="AN765" s="317"/>
      <c r="AO765" s="317"/>
      <c r="AP765" s="317"/>
      <c r="AQ765" s="317"/>
      <c r="AR765" s="317"/>
      <c r="AS765" s="217">
        <v>0</v>
      </c>
      <c r="AT765" s="217">
        <v>0</v>
      </c>
      <c r="AU765" s="217">
        <v>5</v>
      </c>
      <c r="AV765" s="217">
        <v>5</v>
      </c>
      <c r="AW765" s="217">
        <v>5</v>
      </c>
      <c r="AX765" s="321">
        <f>IF(AW765="Neg","Neg",AW765*VLOOKUP($D765,$D$1422:$BA$1445,COLUMNS($D765:AX765),FALSE))</f>
        <v>5.1192579119521024</v>
      </c>
      <c r="AY765" s="321">
        <f>IF(AX765="Neg","Neg",AX765*VLOOKUP($D765,$D$1422:$BA$1445,COLUMNS($D765:AY765),FALSE))</f>
        <v>5.3026400831480984</v>
      </c>
      <c r="AZ765" s="321">
        <f>IF(AY765="Neg","Neg",AY765*VLOOKUP($D765,$D$1422:$BA$1445,COLUMNS($D765:AZ765),FALSE))</f>
        <v>5.5157780504740401</v>
      </c>
      <c r="BA765" s="321">
        <f>IF(AZ765="Neg","Neg",AZ765*VLOOKUP($D765,$D$1422:$BA$1445,COLUMNS($D765:BA765),FALSE))</f>
        <v>5.7490589067597133</v>
      </c>
      <c r="BB765" s="321">
        <f>IF(BA765="Neg","Neg",BA765*VLOOKUP($D765,$D$1422:$BB$1445,COLUMNS($D765:BB765),FALSE))</f>
        <v>5.9754999148430707</v>
      </c>
      <c r="BC765" s="321">
        <f>IF(BB765="Neg","Neg",BB765*VLOOKUP($D765,$D$1422:BC$1445,COLUMNS($D765:BC765),FALSE))</f>
        <v>6.2269748765224531</v>
      </c>
    </row>
    <row r="766" spans="1:55" ht="25.5">
      <c r="A766" s="320"/>
      <c r="B766" s="209" t="s">
        <v>233</v>
      </c>
      <c r="C766" s="209" t="s">
        <v>3</v>
      </c>
      <c r="D766" s="209" t="s">
        <v>227</v>
      </c>
      <c r="E766" s="312"/>
      <c r="F766" s="312"/>
      <c r="G766" s="312"/>
      <c r="H766" s="312"/>
      <c r="I766" s="312"/>
      <c r="J766" s="312"/>
      <c r="K766" s="312"/>
      <c r="L766" s="312"/>
      <c r="M766" s="312"/>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17"/>
      <c r="AJ766" s="317"/>
      <c r="AK766" s="317"/>
      <c r="AL766" s="317"/>
      <c r="AM766" s="317"/>
      <c r="AN766" s="317"/>
      <c r="AO766" s="317"/>
      <c r="AP766" s="317"/>
      <c r="AQ766" s="317"/>
      <c r="AR766" s="317"/>
      <c r="AS766" s="217">
        <v>0</v>
      </c>
      <c r="AT766" s="217">
        <v>0</v>
      </c>
      <c r="AU766" s="217">
        <v>35</v>
      </c>
      <c r="AV766" s="217">
        <v>35</v>
      </c>
      <c r="AW766" s="217">
        <v>35</v>
      </c>
      <c r="AX766" s="321">
        <f>IF(AW766="Neg","Neg",AW766*VLOOKUP($D766,$D$1422:$BA$1445,COLUMNS($D766:AX766),FALSE))</f>
        <v>35.834805383664715</v>
      </c>
      <c r="AY766" s="321">
        <f>IF(AX766="Neg","Neg",AX766*VLOOKUP($D766,$D$1422:$BA$1445,COLUMNS($D766:AY766),FALSE))</f>
        <v>37.118480582036689</v>
      </c>
      <c r="AZ766" s="321">
        <f>IF(AY766="Neg","Neg",AY766*VLOOKUP($D766,$D$1422:$BA$1445,COLUMNS($D766:AZ766),FALSE))</f>
        <v>38.610446353318281</v>
      </c>
      <c r="BA766" s="321">
        <f>IF(AZ766="Neg","Neg",AZ766*VLOOKUP($D766,$D$1422:$BA$1445,COLUMNS($D766:BA766),FALSE))</f>
        <v>40.243412347317992</v>
      </c>
      <c r="BB766" s="321">
        <f>IF(BA766="Neg","Neg",BA766*VLOOKUP($D766,$D$1422:$BB$1445,COLUMNS($D766:BB766),FALSE))</f>
        <v>41.828499403901496</v>
      </c>
      <c r="BC766" s="321">
        <f>IF(BB766="Neg","Neg",BB766*VLOOKUP($D766,$D$1422:BC$1445,COLUMNS($D766:BC766),FALSE))</f>
        <v>43.58882413565717</v>
      </c>
    </row>
    <row r="767" spans="1:55" ht="25.5">
      <c r="A767" s="320"/>
      <c r="B767" s="209" t="s">
        <v>233</v>
      </c>
      <c r="C767" s="209" t="s">
        <v>4</v>
      </c>
      <c r="D767" s="209" t="s">
        <v>227</v>
      </c>
      <c r="E767" s="312"/>
      <c r="F767" s="312"/>
      <c r="G767" s="312"/>
      <c r="H767" s="312"/>
      <c r="I767" s="312"/>
      <c r="J767" s="312"/>
      <c r="K767" s="312"/>
      <c r="L767" s="312"/>
      <c r="M767" s="312"/>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17"/>
      <c r="AJ767" s="317"/>
      <c r="AK767" s="317"/>
      <c r="AL767" s="317"/>
      <c r="AM767" s="317"/>
      <c r="AN767" s="317"/>
      <c r="AO767" s="317"/>
      <c r="AP767" s="317"/>
      <c r="AQ767" s="317"/>
      <c r="AR767" s="317"/>
      <c r="AS767" s="217">
        <v>0</v>
      </c>
      <c r="AT767" s="217">
        <v>20</v>
      </c>
      <c r="AU767" s="217">
        <v>25</v>
      </c>
      <c r="AV767" s="217">
        <v>65</v>
      </c>
      <c r="AW767" s="217">
        <v>80</v>
      </c>
      <c r="AX767" s="321">
        <f>IF(AW767="Neg","Neg",AW767*VLOOKUP($D767,$D$1422:$BA$1445,COLUMNS($D767:AX767),FALSE))</f>
        <v>81.908126591233639</v>
      </c>
      <c r="AY767" s="321">
        <f>IF(AX767="Neg","Neg",AX767*VLOOKUP($D767,$D$1422:$BA$1445,COLUMNS($D767:AY767),FALSE))</f>
        <v>84.842241330369575</v>
      </c>
      <c r="AZ767" s="321">
        <f>IF(AY767="Neg","Neg",AY767*VLOOKUP($D767,$D$1422:$BA$1445,COLUMNS($D767:AZ767),FALSE))</f>
        <v>88.252448807584642</v>
      </c>
      <c r="BA767" s="321">
        <f>IF(AZ767="Neg","Neg",AZ767*VLOOKUP($D767,$D$1422:$BA$1445,COLUMNS($D767:BA767),FALSE))</f>
        <v>91.984942508155413</v>
      </c>
      <c r="BB767" s="321">
        <f>IF(BA767="Neg","Neg",BA767*VLOOKUP($D767,$D$1422:$BB$1445,COLUMNS($D767:BB767),FALSE))</f>
        <v>95.607998637489132</v>
      </c>
      <c r="BC767" s="321">
        <f>IF(BB767="Neg","Neg",BB767*VLOOKUP($D767,$D$1422:BC$1445,COLUMNS($D767:BC767),FALSE))</f>
        <v>99.631598024359249</v>
      </c>
    </row>
    <row r="768" spans="1:55" ht="25.5">
      <c r="A768" s="320"/>
      <c r="B768" s="209" t="s">
        <v>233</v>
      </c>
      <c r="C768" s="209" t="s">
        <v>5</v>
      </c>
      <c r="D768" s="209" t="s">
        <v>227</v>
      </c>
      <c r="E768" s="312"/>
      <c r="F768" s="312"/>
      <c r="G768" s="312"/>
      <c r="H768" s="312"/>
      <c r="I768" s="312"/>
      <c r="J768" s="312"/>
      <c r="K768" s="312"/>
      <c r="L768" s="312"/>
      <c r="M768" s="312"/>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17"/>
      <c r="AJ768" s="317"/>
      <c r="AK768" s="317"/>
      <c r="AL768" s="317"/>
      <c r="AM768" s="317"/>
      <c r="AN768" s="317"/>
      <c r="AO768" s="317"/>
      <c r="AP768" s="317"/>
      <c r="AQ768" s="317"/>
      <c r="AR768" s="317"/>
      <c r="AS768" s="217">
        <v>0</v>
      </c>
      <c r="AT768" s="217">
        <v>0</v>
      </c>
      <c r="AU768" s="217">
        <v>105</v>
      </c>
      <c r="AV768" s="217">
        <v>105</v>
      </c>
      <c r="AW768" s="217">
        <v>110</v>
      </c>
      <c r="AX768" s="321">
        <f>IF(AW768="Neg","Neg",AW768*VLOOKUP($D768,$D$1422:$BA$1445,COLUMNS($D768:AX768),FALSE))</f>
        <v>112.62367406294625</v>
      </c>
      <c r="AY768" s="321">
        <f>IF(AX768="Neg","Neg",AX768*VLOOKUP($D768,$D$1422:$BA$1445,COLUMNS($D768:AY768),FALSE))</f>
        <v>116.65808182925815</v>
      </c>
      <c r="AZ768" s="321">
        <f>IF(AY768="Neg","Neg",AY768*VLOOKUP($D768,$D$1422:$BA$1445,COLUMNS($D768:AZ768),FALSE))</f>
        <v>121.34711711042885</v>
      </c>
      <c r="BA768" s="321">
        <f>IF(AZ768="Neg","Neg",AZ768*VLOOKUP($D768,$D$1422:$BA$1445,COLUMNS($D768:BA768),FALSE))</f>
        <v>126.47929594871366</v>
      </c>
      <c r="BB768" s="321">
        <f>IF(BA768="Neg","Neg",BA768*VLOOKUP($D768,$D$1422:$BB$1445,COLUMNS($D768:BB768),FALSE))</f>
        <v>131.46099812654751</v>
      </c>
      <c r="BC768" s="321">
        <f>IF(BB768="Neg","Neg",BB768*VLOOKUP($D768,$D$1422:BC$1445,COLUMNS($D768:BC768),FALSE))</f>
        <v>136.99344728349391</v>
      </c>
    </row>
    <row r="769" spans="1:55" ht="25.5">
      <c r="A769" s="320"/>
      <c r="B769" s="209" t="s">
        <v>233</v>
      </c>
      <c r="C769" s="209" t="s">
        <v>6</v>
      </c>
      <c r="D769" s="209" t="s">
        <v>227</v>
      </c>
      <c r="E769" s="312"/>
      <c r="F769" s="312"/>
      <c r="G769" s="312"/>
      <c r="H769" s="312"/>
      <c r="I769" s="312"/>
      <c r="J769" s="312"/>
      <c r="K769" s="312"/>
      <c r="L769" s="312"/>
      <c r="M769" s="312"/>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17"/>
      <c r="AJ769" s="317"/>
      <c r="AK769" s="317"/>
      <c r="AL769" s="317"/>
      <c r="AM769" s="317"/>
      <c r="AN769" s="317"/>
      <c r="AO769" s="317"/>
      <c r="AP769" s="317"/>
      <c r="AQ769" s="317"/>
      <c r="AR769" s="317"/>
      <c r="AS769" s="217">
        <v>0</v>
      </c>
      <c r="AT769" s="217">
        <v>0</v>
      </c>
      <c r="AU769" s="217">
        <v>60</v>
      </c>
      <c r="AV769" s="217">
        <v>60</v>
      </c>
      <c r="AW769" s="217">
        <v>60</v>
      </c>
      <c r="AX769" s="321">
        <f>IF(AW769="Neg","Neg",AW769*VLOOKUP($D769,$D$1422:$BA$1445,COLUMNS($D769:AX769),FALSE))</f>
        <v>61.431094943425222</v>
      </c>
      <c r="AY769" s="321">
        <f>IF(AX769="Neg","Neg",AX769*VLOOKUP($D769,$D$1422:$BA$1445,COLUMNS($D769:AY769),FALSE))</f>
        <v>63.631680997777174</v>
      </c>
      <c r="AZ769" s="321">
        <f>IF(AY769="Neg","Neg",AY769*VLOOKUP($D769,$D$1422:$BA$1445,COLUMNS($D769:AZ769),FALSE))</f>
        <v>66.189336605688467</v>
      </c>
      <c r="BA769" s="321">
        <f>IF(AZ769="Neg","Neg",AZ769*VLOOKUP($D769,$D$1422:$BA$1445,COLUMNS($D769:BA769),FALSE))</f>
        <v>68.988706881116542</v>
      </c>
      <c r="BB769" s="321">
        <f>IF(BA769="Neg","Neg",BA769*VLOOKUP($D769,$D$1422:$BB$1445,COLUMNS($D769:BB769),FALSE))</f>
        <v>71.705998978116824</v>
      </c>
      <c r="BC769" s="321">
        <f>IF(BB769="Neg","Neg",BB769*VLOOKUP($D769,$D$1422:BC$1445,COLUMNS($D769:BC769),FALSE))</f>
        <v>74.723698518269416</v>
      </c>
    </row>
    <row r="770" spans="1:55" ht="25.5">
      <c r="A770" s="320"/>
      <c r="B770" s="209" t="s">
        <v>233</v>
      </c>
      <c r="C770" s="209" t="s">
        <v>7</v>
      </c>
      <c r="D770" s="209" t="s">
        <v>227</v>
      </c>
      <c r="E770" s="312"/>
      <c r="F770" s="312"/>
      <c r="G770" s="312"/>
      <c r="H770" s="312"/>
      <c r="I770" s="312"/>
      <c r="J770" s="312"/>
      <c r="K770" s="312"/>
      <c r="L770" s="312"/>
      <c r="M770" s="312"/>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17"/>
      <c r="AJ770" s="317"/>
      <c r="AK770" s="317"/>
      <c r="AL770" s="317"/>
      <c r="AM770" s="317"/>
      <c r="AN770" s="317"/>
      <c r="AO770" s="317"/>
      <c r="AP770" s="317"/>
      <c r="AQ770" s="317"/>
      <c r="AR770" s="317"/>
      <c r="AS770" s="217">
        <v>0</v>
      </c>
      <c r="AT770" s="217">
        <v>-240</v>
      </c>
      <c r="AU770" s="217">
        <v>-370</v>
      </c>
      <c r="AV770" s="217">
        <v>-385</v>
      </c>
      <c r="AW770" s="217">
        <v>-400</v>
      </c>
      <c r="AX770" s="321">
        <f>IF(AW770="Neg","Neg",AW770*VLOOKUP($D770,$D$1422:$BA$1445,COLUMNS($D770:AX770),FALSE))</f>
        <v>-409.54063295616817</v>
      </c>
      <c r="AY770" s="321">
        <f>IF(AX770="Neg","Neg",AX770*VLOOKUP($D770,$D$1422:$BA$1445,COLUMNS($D770:AY770),FALSE))</f>
        <v>-424.21120665184782</v>
      </c>
      <c r="AZ770" s="321">
        <f>IF(AY770="Neg","Neg",AY770*VLOOKUP($D770,$D$1422:$BA$1445,COLUMNS($D770:AZ770),FALSE))</f>
        <v>-441.2622440379231</v>
      </c>
      <c r="BA770" s="321">
        <f>IF(AZ770="Neg","Neg",AZ770*VLOOKUP($D770,$D$1422:$BA$1445,COLUMNS($D770:BA770),FALSE))</f>
        <v>-459.92471254077697</v>
      </c>
      <c r="BB770" s="321">
        <f>IF(BA770="Neg","Neg",BA770*VLOOKUP($D770,$D$1422:$BB$1445,COLUMNS($D770:BB770),FALSE))</f>
        <v>-478.03999318744553</v>
      </c>
      <c r="BC770" s="321">
        <f>IF(BB770="Neg","Neg",BB770*VLOOKUP($D770,$D$1422:BC$1445,COLUMNS($D770:BC770),FALSE))</f>
        <v>-498.1579901217961</v>
      </c>
    </row>
    <row r="771" spans="1:55" ht="25.5">
      <c r="A771" s="313"/>
      <c r="B771" s="218" t="s">
        <v>1137</v>
      </c>
      <c r="C771" s="144" t="s">
        <v>11</v>
      </c>
      <c r="D771" s="144" t="s">
        <v>227</v>
      </c>
      <c r="E771" s="322"/>
      <c r="F771" s="322"/>
      <c r="G771" s="322"/>
      <c r="H771" s="322"/>
      <c r="I771" s="322"/>
      <c r="J771" s="322"/>
      <c r="K771" s="322"/>
      <c r="L771" s="322"/>
      <c r="M771" s="322"/>
      <c r="N771" s="323"/>
      <c r="O771" s="323"/>
      <c r="P771" s="323"/>
      <c r="Q771" s="323"/>
      <c r="R771" s="323"/>
      <c r="S771" s="323"/>
      <c r="T771" s="323"/>
      <c r="U771" s="323"/>
      <c r="V771" s="323"/>
      <c r="W771" s="323"/>
      <c r="X771" s="323"/>
      <c r="Y771" s="323"/>
      <c r="Z771" s="323"/>
      <c r="AA771" s="323"/>
      <c r="AB771" s="323"/>
      <c r="AC771" s="323"/>
      <c r="AD771" s="323"/>
      <c r="AE771" s="323"/>
      <c r="AF771" s="323"/>
      <c r="AG771" s="323"/>
      <c r="AH771" s="323"/>
      <c r="AI771" s="324"/>
      <c r="AJ771" s="324"/>
      <c r="AK771" s="324"/>
      <c r="AL771" s="324"/>
      <c r="AM771" s="324"/>
      <c r="AN771" s="324"/>
      <c r="AO771" s="324"/>
      <c r="AP771" s="324"/>
      <c r="AQ771" s="324"/>
      <c r="AR771" s="324"/>
      <c r="AS771" s="225">
        <v>0</v>
      </c>
      <c r="AT771" s="225">
        <v>0</v>
      </c>
      <c r="AU771" s="225">
        <v>-20</v>
      </c>
      <c r="AV771" s="225">
        <v>-25</v>
      </c>
      <c r="AW771" s="225">
        <v>-30</v>
      </c>
      <c r="AX771" s="225">
        <v>-30</v>
      </c>
      <c r="AY771" s="325">
        <f>IF(AX771="Neg","Neg",AX771*VLOOKUP($D771,$D$1422:$BA$1445,COLUMNS($D771:AY771),FALSE))</f>
        <v>-31.074660669671559</v>
      </c>
      <c r="AZ771" s="325">
        <f>IF(AY771="Neg","Neg",AY771*VLOOKUP($D771,$D$1422:$BA$1445,COLUMNS($D771:AZ771),FALSE))</f>
        <v>-32.32369698113569</v>
      </c>
      <c r="BA771" s="325">
        <f>IF(AZ771="Neg","Neg",AZ771*VLOOKUP($D771,$D$1422:$BA$1445,COLUMNS($D771:BA771),FALSE))</f>
        <v>-33.690775141474269</v>
      </c>
      <c r="BB771" s="326">
        <f>IF(BA771="Neg","Neg",BA771*VLOOKUP($D771,$D$1422:$BB$1445,COLUMNS($D771:BB771),FALSE))</f>
        <v>-35.017770256653044</v>
      </c>
      <c r="BC771" s="327">
        <f>IF(BB771="Neg","Neg",BB771*VLOOKUP($D771,$D$1422:BC$1445,COLUMNS($D771:BC771),FALSE))</f>
        <v>-36.491469956909924</v>
      </c>
    </row>
    <row r="772" spans="1:55" ht="25.5">
      <c r="A772" s="313"/>
      <c r="B772" s="218" t="s">
        <v>1137</v>
      </c>
      <c r="C772" s="147" t="s">
        <v>18</v>
      </c>
      <c r="D772" s="144" t="s">
        <v>227</v>
      </c>
      <c r="E772" s="322"/>
      <c r="F772" s="322"/>
      <c r="G772" s="322"/>
      <c r="H772" s="322"/>
      <c r="I772" s="322"/>
      <c r="J772" s="322"/>
      <c r="K772" s="322"/>
      <c r="L772" s="322"/>
      <c r="M772" s="322"/>
      <c r="N772" s="310"/>
      <c r="O772" s="310"/>
      <c r="P772" s="310"/>
      <c r="Q772" s="310"/>
      <c r="R772" s="310"/>
      <c r="S772" s="310"/>
      <c r="T772" s="310"/>
      <c r="U772" s="310"/>
      <c r="V772" s="310"/>
      <c r="W772" s="310"/>
      <c r="X772" s="310"/>
      <c r="Y772" s="310"/>
      <c r="Z772" s="310"/>
      <c r="AA772" s="310"/>
      <c r="AB772" s="310"/>
      <c r="AC772" s="310"/>
      <c r="AD772" s="310"/>
      <c r="AE772" s="310"/>
      <c r="AF772" s="310"/>
      <c r="AG772" s="310"/>
      <c r="AH772" s="310"/>
      <c r="AI772" s="316"/>
      <c r="AJ772" s="316"/>
      <c r="AK772" s="316"/>
      <c r="AL772" s="316"/>
      <c r="AM772" s="328"/>
      <c r="AN772" s="328"/>
      <c r="AO772" s="328"/>
      <c r="AP772" s="328"/>
      <c r="AQ772" s="328"/>
      <c r="AR772" s="328"/>
      <c r="AS772" s="329">
        <v>0</v>
      </c>
      <c r="AT772" s="329">
        <v>0</v>
      </c>
      <c r="AU772" s="329">
        <v>0</v>
      </c>
      <c r="AV772" s="329">
        <v>510</v>
      </c>
      <c r="AW772" s="329">
        <v>520</v>
      </c>
      <c r="AX772" s="329">
        <v>525</v>
      </c>
      <c r="AY772" s="325">
        <f>IF(AX772="Neg","Neg",AX772*VLOOKUP($D772,$D$1422:$BA$1445,COLUMNS($D772:AY772),FALSE))</f>
        <v>543.80656171925227</v>
      </c>
      <c r="AZ772" s="325">
        <f>IF(AY772="Neg","Neg",AY772*VLOOKUP($D772,$D$1422:$BA$1445,COLUMNS($D772:AZ772),FALSE))</f>
        <v>565.66469716987467</v>
      </c>
      <c r="BA772" s="325">
        <f>IF(AZ772="Neg","Neg",AZ772*VLOOKUP($D772,$D$1422:$BA$1445,COLUMNS($D772:BA772),FALSE))</f>
        <v>589.58856497579984</v>
      </c>
      <c r="BB772" s="330">
        <f>IF(BA772="Neg","Neg",BA772*VLOOKUP($D772,$D$1422:$BB$1445,COLUMNS($D772:BB772),FALSE))</f>
        <v>612.81097949142838</v>
      </c>
      <c r="BC772" s="331">
        <f>IF(BB772="Neg","Neg",BB772*VLOOKUP($D772,$D$1422:BC$1445,COLUMNS($D772:BC772),FALSE))</f>
        <v>638.60072424592374</v>
      </c>
    </row>
    <row r="773" spans="1:55" ht="25.5">
      <c r="A773" s="313"/>
      <c r="B773" s="218" t="s">
        <v>1137</v>
      </c>
      <c r="C773" s="144" t="s">
        <v>20</v>
      </c>
      <c r="D773" s="144" t="s">
        <v>227</v>
      </c>
      <c r="E773" s="322"/>
      <c r="F773" s="322"/>
      <c r="G773" s="322"/>
      <c r="H773" s="322"/>
      <c r="I773" s="322"/>
      <c r="J773" s="322"/>
      <c r="K773" s="322"/>
      <c r="L773" s="322"/>
      <c r="M773" s="322"/>
      <c r="N773" s="323"/>
      <c r="O773" s="323"/>
      <c r="P773" s="323"/>
      <c r="Q773" s="323"/>
      <c r="R773" s="323"/>
      <c r="S773" s="323"/>
      <c r="T773" s="323"/>
      <c r="U773" s="323"/>
      <c r="V773" s="323"/>
      <c r="W773" s="323"/>
      <c r="X773" s="323"/>
      <c r="Y773" s="323"/>
      <c r="Z773" s="323"/>
      <c r="AA773" s="323"/>
      <c r="AB773" s="323"/>
      <c r="AC773" s="323"/>
      <c r="AD773" s="323"/>
      <c r="AE773" s="323"/>
      <c r="AF773" s="323"/>
      <c r="AG773" s="323"/>
      <c r="AH773" s="323"/>
      <c r="AI773" s="324"/>
      <c r="AJ773" s="324"/>
      <c r="AK773" s="324"/>
      <c r="AL773" s="324"/>
      <c r="AM773" s="324"/>
      <c r="AN773" s="324"/>
      <c r="AO773" s="324"/>
      <c r="AP773" s="324"/>
      <c r="AQ773" s="324"/>
      <c r="AR773" s="324"/>
      <c r="AS773" s="225">
        <v>0</v>
      </c>
      <c r="AT773" s="225">
        <v>60</v>
      </c>
      <c r="AU773" s="225">
        <v>120</v>
      </c>
      <c r="AV773" s="225">
        <v>155</v>
      </c>
      <c r="AW773" s="225">
        <v>160</v>
      </c>
      <c r="AX773" s="225">
        <v>160</v>
      </c>
      <c r="AY773" s="325">
        <f>IF(AX773="Neg","Neg",AX773*VLOOKUP($D773,$D$1422:$BA$1445,COLUMNS($D773:AY773),FALSE))</f>
        <v>165.73152357158165</v>
      </c>
      <c r="AZ773" s="325">
        <f>IF(AY773="Neg","Neg",AY773*VLOOKUP($D773,$D$1422:$BA$1445,COLUMNS($D773:AZ773),FALSE))</f>
        <v>172.39305056605704</v>
      </c>
      <c r="BA773" s="325">
        <f>IF(AZ773="Neg","Neg",AZ773*VLOOKUP($D773,$D$1422:$BA$1445,COLUMNS($D773:BA773),FALSE))</f>
        <v>179.68413408786279</v>
      </c>
      <c r="BB773" s="330">
        <f>IF(BA773="Neg","Neg",BA773*VLOOKUP($D773,$D$1422:$BB$1445,COLUMNS($D773:BB773),FALSE))</f>
        <v>186.76144136881624</v>
      </c>
      <c r="BC773" s="331">
        <f>IF(BB773="Neg","Neg",BB773*VLOOKUP($D773,$D$1422:BC$1445,COLUMNS($D773:BC773),FALSE))</f>
        <v>194.6211731035196</v>
      </c>
    </row>
    <row r="774" spans="1:55" ht="25.5">
      <c r="A774" s="313"/>
      <c r="B774" s="218" t="s">
        <v>1137</v>
      </c>
      <c r="C774" s="144" t="s">
        <v>21</v>
      </c>
      <c r="D774" s="144" t="s">
        <v>227</v>
      </c>
      <c r="E774" s="322"/>
      <c r="F774" s="322"/>
      <c r="G774" s="322"/>
      <c r="H774" s="322"/>
      <c r="I774" s="322"/>
      <c r="J774" s="322"/>
      <c r="K774" s="322"/>
      <c r="L774" s="322"/>
      <c r="M774" s="322"/>
      <c r="N774" s="323"/>
      <c r="O774" s="323"/>
      <c r="P774" s="323"/>
      <c r="Q774" s="323"/>
      <c r="R774" s="323"/>
      <c r="S774" s="323"/>
      <c r="T774" s="323"/>
      <c r="U774" s="323"/>
      <c r="V774" s="323"/>
      <c r="W774" s="323"/>
      <c r="X774" s="323"/>
      <c r="Y774" s="323"/>
      <c r="Z774" s="323"/>
      <c r="AA774" s="323"/>
      <c r="AB774" s="323"/>
      <c r="AC774" s="323"/>
      <c r="AD774" s="323"/>
      <c r="AE774" s="323"/>
      <c r="AF774" s="323"/>
      <c r="AG774" s="323"/>
      <c r="AH774" s="323"/>
      <c r="AI774" s="324"/>
      <c r="AJ774" s="324"/>
      <c r="AK774" s="324"/>
      <c r="AL774" s="324"/>
      <c r="AM774" s="324"/>
      <c r="AN774" s="324"/>
      <c r="AO774" s="324"/>
      <c r="AP774" s="324"/>
      <c r="AQ774" s="324"/>
      <c r="AR774" s="324"/>
      <c r="AS774" s="225">
        <v>0</v>
      </c>
      <c r="AT774" s="225">
        <v>70</v>
      </c>
      <c r="AU774" s="225">
        <v>70</v>
      </c>
      <c r="AV774" s="225">
        <v>75</v>
      </c>
      <c r="AW774" s="225">
        <v>75</v>
      </c>
      <c r="AX774" s="225">
        <v>80</v>
      </c>
      <c r="AY774" s="325">
        <f>IF(AX774="Neg","Neg",AX774*VLOOKUP($D774,$D$1422:$BA$1445,COLUMNS($D774:AY774),FALSE))</f>
        <v>82.865761785790824</v>
      </c>
      <c r="AZ774" s="325">
        <f>IF(AY774="Neg","Neg",AY774*VLOOKUP($D774,$D$1422:$BA$1445,COLUMNS($D774:AZ774),FALSE))</f>
        <v>86.196525283028521</v>
      </c>
      <c r="BA774" s="325">
        <f>IF(AZ774="Neg","Neg",AZ774*VLOOKUP($D774,$D$1422:$BA$1445,COLUMNS($D774:BA774),FALSE))</f>
        <v>89.842067043931394</v>
      </c>
      <c r="BB774" s="330">
        <f>IF(BA774="Neg","Neg",BA774*VLOOKUP($D774,$D$1422:$BB$1445,COLUMNS($D774:BB774),FALSE))</f>
        <v>93.380720684408118</v>
      </c>
      <c r="BC774" s="331">
        <f>IF(BB774="Neg","Neg",BB774*VLOOKUP($D774,$D$1422:BC$1445,COLUMNS($D774:BC774),FALSE))</f>
        <v>97.310586551759798</v>
      </c>
    </row>
    <row r="775" spans="1:55" ht="25.5">
      <c r="A775" s="313"/>
      <c r="B775" s="218" t="s">
        <v>1137</v>
      </c>
      <c r="C775" s="144" t="s">
        <v>22</v>
      </c>
      <c r="D775" s="144" t="s">
        <v>227</v>
      </c>
      <c r="E775" s="322"/>
      <c r="F775" s="322"/>
      <c r="G775" s="322"/>
      <c r="H775" s="322"/>
      <c r="I775" s="322"/>
      <c r="J775" s="322"/>
      <c r="K775" s="322"/>
      <c r="L775" s="322"/>
      <c r="M775" s="322"/>
      <c r="N775" s="323"/>
      <c r="O775" s="323"/>
      <c r="P775" s="323"/>
      <c r="Q775" s="323"/>
      <c r="R775" s="323"/>
      <c r="S775" s="323"/>
      <c r="T775" s="323"/>
      <c r="U775" s="323"/>
      <c r="V775" s="323"/>
      <c r="W775" s="323"/>
      <c r="X775" s="323"/>
      <c r="Y775" s="323"/>
      <c r="Z775" s="323"/>
      <c r="AA775" s="323"/>
      <c r="AB775" s="323"/>
      <c r="AC775" s="323"/>
      <c r="AD775" s="323"/>
      <c r="AE775" s="323"/>
      <c r="AF775" s="323"/>
      <c r="AG775" s="323"/>
      <c r="AH775" s="323"/>
      <c r="AI775" s="324"/>
      <c r="AJ775" s="324"/>
      <c r="AK775" s="324"/>
      <c r="AL775" s="324"/>
      <c r="AM775" s="324"/>
      <c r="AN775" s="324"/>
      <c r="AO775" s="324"/>
      <c r="AP775" s="324"/>
      <c r="AQ775" s="324"/>
      <c r="AR775" s="324"/>
      <c r="AS775" s="225">
        <v>0</v>
      </c>
      <c r="AT775" s="225">
        <v>-40</v>
      </c>
      <c r="AU775" s="225">
        <v>-95</v>
      </c>
      <c r="AV775" s="225">
        <v>-105</v>
      </c>
      <c r="AW775" s="225">
        <v>-105</v>
      </c>
      <c r="AX775" s="225">
        <v>-105</v>
      </c>
      <c r="AY775" s="325">
        <f>IF(AX775="Neg","Neg",AX775*VLOOKUP($D775,$D$1422:$BA$1445,COLUMNS($D775:AY775),FALSE))</f>
        <v>-108.76131234385045</v>
      </c>
      <c r="AZ775" s="325">
        <f>IF(AY775="Neg","Neg",AY775*VLOOKUP($D775,$D$1422:$BA$1445,COLUMNS($D775:AZ775),FALSE))</f>
        <v>-113.13293943397493</v>
      </c>
      <c r="BA775" s="325">
        <f>IF(AZ775="Neg","Neg",AZ775*VLOOKUP($D775,$D$1422:$BA$1445,COLUMNS($D775:BA775),FALSE))</f>
        <v>-117.91771299515995</v>
      </c>
      <c r="BB775" s="330">
        <f>IF(BA775="Neg","Neg",BA775*VLOOKUP($D775,$D$1422:$BB$1445,COLUMNS($D775:BB775),FALSE))</f>
        <v>-122.56219589828565</v>
      </c>
      <c r="BC775" s="331">
        <f>IF(BB775="Neg","Neg",BB775*VLOOKUP($D775,$D$1422:BC$1445,COLUMNS($D775:BC775),FALSE))</f>
        <v>-127.72014484918472</v>
      </c>
    </row>
    <row r="776" spans="1:55" ht="25.5">
      <c r="A776" s="313"/>
      <c r="B776" s="218" t="s">
        <v>1137</v>
      </c>
      <c r="C776" s="144" t="s">
        <v>23</v>
      </c>
      <c r="D776" s="144" t="s">
        <v>227</v>
      </c>
      <c r="E776" s="322"/>
      <c r="F776" s="322"/>
      <c r="G776" s="322"/>
      <c r="H776" s="322"/>
      <c r="I776" s="322"/>
      <c r="J776" s="322"/>
      <c r="K776" s="322"/>
      <c r="L776" s="322"/>
      <c r="M776" s="322"/>
      <c r="N776" s="323"/>
      <c r="O776" s="323"/>
      <c r="P776" s="323"/>
      <c r="Q776" s="323"/>
      <c r="R776" s="323"/>
      <c r="S776" s="323"/>
      <c r="T776" s="323"/>
      <c r="U776" s="323"/>
      <c r="V776" s="323"/>
      <c r="W776" s="323"/>
      <c r="X776" s="323"/>
      <c r="Y776" s="323"/>
      <c r="Z776" s="323"/>
      <c r="AA776" s="323"/>
      <c r="AB776" s="323"/>
      <c r="AC776" s="323"/>
      <c r="AD776" s="323"/>
      <c r="AE776" s="323"/>
      <c r="AF776" s="323"/>
      <c r="AG776" s="323"/>
      <c r="AH776" s="323"/>
      <c r="AI776" s="324"/>
      <c r="AJ776" s="324"/>
      <c r="AK776" s="324"/>
      <c r="AL776" s="324"/>
      <c r="AM776" s="324"/>
      <c r="AN776" s="324"/>
      <c r="AO776" s="324"/>
      <c r="AP776" s="324"/>
      <c r="AQ776" s="324"/>
      <c r="AR776" s="324"/>
      <c r="AS776" s="225">
        <v>0</v>
      </c>
      <c r="AT776" s="225">
        <v>0</v>
      </c>
      <c r="AU776" s="225">
        <v>105</v>
      </c>
      <c r="AV776" s="225">
        <v>105</v>
      </c>
      <c r="AW776" s="225">
        <v>105</v>
      </c>
      <c r="AX776" s="225">
        <v>105</v>
      </c>
      <c r="AY776" s="325">
        <f>IF(AX776="Neg","Neg",AX776*VLOOKUP($D776,$D$1422:$BA$1445,COLUMNS($D776:AY776),FALSE))</f>
        <v>108.76131234385045</v>
      </c>
      <c r="AZ776" s="325">
        <f>IF(AY776="Neg","Neg",AY776*VLOOKUP($D776,$D$1422:$BA$1445,COLUMNS($D776:AZ776),FALSE))</f>
        <v>113.13293943397493</v>
      </c>
      <c r="BA776" s="325">
        <f>IF(AZ776="Neg","Neg",AZ776*VLOOKUP($D776,$D$1422:$BA$1445,COLUMNS($D776:BA776),FALSE))</f>
        <v>117.91771299515995</v>
      </c>
      <c r="BB776" s="330">
        <f>IF(BA776="Neg","Neg",BA776*VLOOKUP($D776,$D$1422:$BB$1445,COLUMNS($D776:BB776),FALSE))</f>
        <v>122.56219589828565</v>
      </c>
      <c r="BC776" s="331">
        <f>IF(BB776="Neg","Neg",BB776*VLOOKUP($D776,$D$1422:BC$1445,COLUMNS($D776:BC776),FALSE))</f>
        <v>127.72014484918472</v>
      </c>
    </row>
    <row r="777" spans="1:55">
      <c r="A777" s="313"/>
      <c r="B777" s="218" t="s">
        <v>1137</v>
      </c>
      <c r="C777" s="144" t="s">
        <v>24</v>
      </c>
      <c r="D777" s="144" t="s">
        <v>227</v>
      </c>
      <c r="E777" s="322"/>
      <c r="F777" s="322"/>
      <c r="G777" s="322"/>
      <c r="H777" s="322"/>
      <c r="I777" s="322"/>
      <c r="J777" s="322"/>
      <c r="K777" s="322"/>
      <c r="L777" s="322"/>
      <c r="M777" s="322"/>
      <c r="N777" s="323"/>
      <c r="O777" s="323"/>
      <c r="P777" s="323"/>
      <c r="Q777" s="323"/>
      <c r="R777" s="323"/>
      <c r="S777" s="323"/>
      <c r="T777" s="323"/>
      <c r="U777" s="323"/>
      <c r="V777" s="323"/>
      <c r="W777" s="323"/>
      <c r="X777" s="323"/>
      <c r="Y777" s="323"/>
      <c r="Z777" s="323"/>
      <c r="AA777" s="323"/>
      <c r="AB777" s="323"/>
      <c r="AC777" s="323"/>
      <c r="AD777" s="323"/>
      <c r="AE777" s="323"/>
      <c r="AF777" s="323"/>
      <c r="AG777" s="323"/>
      <c r="AH777" s="323"/>
      <c r="AI777" s="324"/>
      <c r="AJ777" s="324"/>
      <c r="AK777" s="324"/>
      <c r="AL777" s="324"/>
      <c r="AM777" s="324"/>
      <c r="AN777" s="324"/>
      <c r="AO777" s="324"/>
      <c r="AP777" s="324"/>
      <c r="AQ777" s="324"/>
      <c r="AR777" s="324"/>
      <c r="AS777" s="225">
        <v>0</v>
      </c>
      <c r="AT777" s="225">
        <v>0</v>
      </c>
      <c r="AU777" s="225">
        <v>0</v>
      </c>
      <c r="AV777" s="225">
        <v>0</v>
      </c>
      <c r="AW777" s="225">
        <v>15</v>
      </c>
      <c r="AX777" s="225">
        <v>15</v>
      </c>
      <c r="AY777" s="325">
        <f>IF(AX777="Neg","Neg",AX777*VLOOKUP($D777,$D$1422:$BA$1445,COLUMNS($D777:AY777),FALSE))</f>
        <v>15.537330334835779</v>
      </c>
      <c r="AZ777" s="325">
        <f>IF(AY777="Neg","Neg",AY777*VLOOKUP($D777,$D$1422:$BA$1445,COLUMNS($D777:AZ777),FALSE))</f>
        <v>16.161848490567845</v>
      </c>
      <c r="BA777" s="325">
        <f>IF(AZ777="Neg","Neg",AZ777*VLOOKUP($D777,$D$1422:$BA$1445,COLUMNS($D777:BA777),FALSE))</f>
        <v>16.845387570737135</v>
      </c>
      <c r="BB777" s="332">
        <f>IF(BA777="Neg","Neg",BA777*VLOOKUP($D777,$D$1422:$BB$1445,COLUMNS($D777:BB777),FALSE))</f>
        <v>17.508885128326522</v>
      </c>
      <c r="BC777" s="333">
        <f>IF(BB777="Neg","Neg",BB777*VLOOKUP($D777,$D$1422:BC$1445,COLUMNS($D777:BC777),FALSE))</f>
        <v>18.245734978454962</v>
      </c>
    </row>
    <row r="778" spans="1:55" ht="25.5">
      <c r="A778" s="304"/>
      <c r="B778" s="221" t="s">
        <v>93</v>
      </c>
      <c r="C778" s="221" t="s">
        <v>848</v>
      </c>
      <c r="D778" s="221" t="s">
        <v>791</v>
      </c>
      <c r="E778" s="334"/>
      <c r="F778" s="334"/>
      <c r="G778" s="334"/>
      <c r="H778" s="334"/>
      <c r="I778" s="334"/>
      <c r="J778" s="334"/>
      <c r="K778" s="334"/>
      <c r="L778" s="334"/>
      <c r="M778" s="334"/>
      <c r="N778" s="335"/>
      <c r="O778" s="335"/>
      <c r="P778" s="335"/>
      <c r="Q778" s="335"/>
      <c r="R778" s="335"/>
      <c r="S778" s="335"/>
      <c r="T778" s="335"/>
      <c r="U778" s="335"/>
      <c r="V778" s="335"/>
      <c r="W778" s="335"/>
      <c r="X778" s="335"/>
      <c r="Y778" s="335"/>
      <c r="Z778" s="335"/>
      <c r="AA778" s="335"/>
      <c r="AB778" s="335"/>
      <c r="AC778" s="335"/>
      <c r="AD778" s="335"/>
      <c r="AE778" s="335"/>
      <c r="AF778" s="335"/>
      <c r="AG778" s="335"/>
      <c r="AH778" s="335"/>
      <c r="AI778" s="336"/>
      <c r="AJ778" s="336"/>
      <c r="AK778" s="336"/>
      <c r="AL778" s="336"/>
      <c r="AM778" s="336"/>
      <c r="AN778" s="336"/>
      <c r="AO778" s="336"/>
      <c r="AP778" s="336"/>
      <c r="AQ778" s="336"/>
      <c r="AR778" s="336"/>
      <c r="AS778" s="213"/>
      <c r="AT778" s="213">
        <v>-425</v>
      </c>
      <c r="AU778" s="213">
        <v>-810</v>
      </c>
      <c r="AV778" s="213">
        <v>-910</v>
      </c>
      <c r="AW778" s="213">
        <v>-1000</v>
      </c>
      <c r="AX778" s="213">
        <v>-1075</v>
      </c>
      <c r="AY778" s="337">
        <f>IF(AX778="Neg","Neg",AX778*VLOOKUP($D778,$D$1422:$BA$1445,COLUMNS($D778:AY778),FALSE))</f>
        <v>-1113.5086739965641</v>
      </c>
      <c r="AZ778" s="337">
        <f>IF(AY778="Neg","Neg",AY778*VLOOKUP($D778,$D$1422:$BA$1445,COLUMNS($D778:AZ778),FALSE))</f>
        <v>-1158.2658084906955</v>
      </c>
      <c r="BA778" s="337">
        <f>IF(AZ778="Neg","Neg",AZ778*VLOOKUP($D778,$D$1422:$BA$1445,COLUMNS($D778:BA778),FALSE))</f>
        <v>-1207.2527759028278</v>
      </c>
      <c r="BB778" s="321">
        <f>IF(BA778="Neg","Neg",BA778*VLOOKUP($D778,$D$1422:$BB$1445,COLUMNS($D778:BB778),FALSE))</f>
        <v>-1254.8034341967339</v>
      </c>
      <c r="BC778" s="321">
        <f>IF(BB778="Neg","Neg",BB778*VLOOKUP($D778,$D$1422:BC$1445,COLUMNS($D778:BC778),FALSE))</f>
        <v>-1307.6110067892721</v>
      </c>
    </row>
    <row r="779" spans="1:55" ht="25.5">
      <c r="A779" s="304"/>
      <c r="B779" s="221" t="s">
        <v>93</v>
      </c>
      <c r="C779" s="221" t="s">
        <v>849</v>
      </c>
      <c r="D779" s="221" t="s">
        <v>791</v>
      </c>
      <c r="E779" s="334"/>
      <c r="F779" s="334"/>
      <c r="G779" s="334"/>
      <c r="H779" s="334"/>
      <c r="I779" s="334"/>
      <c r="J779" s="334"/>
      <c r="K779" s="334"/>
      <c r="L779" s="334"/>
      <c r="M779" s="334"/>
      <c r="N779" s="335"/>
      <c r="O779" s="335"/>
      <c r="P779" s="335"/>
      <c r="Q779" s="335"/>
      <c r="R779" s="335"/>
      <c r="S779" s="335"/>
      <c r="T779" s="335"/>
      <c r="U779" s="335"/>
      <c r="V779" s="335"/>
      <c r="W779" s="335"/>
      <c r="X779" s="335"/>
      <c r="Y779" s="335"/>
      <c r="Z779" s="335"/>
      <c r="AA779" s="335"/>
      <c r="AB779" s="335"/>
      <c r="AC779" s="335"/>
      <c r="AD779" s="335"/>
      <c r="AE779" s="335"/>
      <c r="AF779" s="335"/>
      <c r="AG779" s="335"/>
      <c r="AH779" s="335"/>
      <c r="AI779" s="336"/>
      <c r="AJ779" s="336"/>
      <c r="AK779" s="336"/>
      <c r="AL779" s="336"/>
      <c r="AM779" s="336"/>
      <c r="AN779" s="336"/>
      <c r="AO779" s="336"/>
      <c r="AP779" s="336"/>
      <c r="AQ779" s="336"/>
      <c r="AR779" s="336"/>
      <c r="AS779" s="213"/>
      <c r="AT779" s="213">
        <v>-55</v>
      </c>
      <c r="AU779" s="213">
        <v>-15</v>
      </c>
      <c r="AV779" s="213">
        <v>-25</v>
      </c>
      <c r="AW779" s="213">
        <v>-25</v>
      </c>
      <c r="AX779" s="213">
        <v>-25</v>
      </c>
      <c r="AY779" s="337">
        <f>IF(AX779="Neg","Neg",AX779*VLOOKUP($D779,$D$1422:$BA$1445,COLUMNS($D779:AY779),FALSE))</f>
        <v>-25.895550558059632</v>
      </c>
      <c r="AZ779" s="337">
        <f>IF(AY779="Neg","Neg",AY779*VLOOKUP($D779,$D$1422:$BA$1445,COLUMNS($D779:AZ779),FALSE))</f>
        <v>-26.936414150946412</v>
      </c>
      <c r="BA779" s="337">
        <f>IF(AZ779="Neg","Neg",AZ779*VLOOKUP($D779,$D$1422:$BA$1445,COLUMNS($D779:BA779),FALSE))</f>
        <v>-28.075645951228562</v>
      </c>
      <c r="BB779" s="321">
        <f>IF(BA779="Neg","Neg",BA779*VLOOKUP($D779,$D$1422:$BB$1445,COLUMNS($D779:BB779),FALSE))</f>
        <v>-29.18147521387754</v>
      </c>
      <c r="BC779" s="321">
        <f>IF(BB779="Neg","Neg",BB779*VLOOKUP($D779,$D$1422:BC$1445,COLUMNS($D779:BC779),FALSE))</f>
        <v>-30.40955829742494</v>
      </c>
    </row>
    <row r="780" spans="1:55">
      <c r="A780" s="304"/>
      <c r="B780" s="221" t="s">
        <v>93</v>
      </c>
      <c r="C780" s="221" t="s">
        <v>850</v>
      </c>
      <c r="D780" s="221" t="s">
        <v>791</v>
      </c>
      <c r="E780" s="334"/>
      <c r="F780" s="334"/>
      <c r="G780" s="334"/>
      <c r="H780" s="334"/>
      <c r="I780" s="334"/>
      <c r="J780" s="334"/>
      <c r="K780" s="334"/>
      <c r="L780" s="334"/>
      <c r="M780" s="334"/>
      <c r="N780" s="335"/>
      <c r="O780" s="335"/>
      <c r="P780" s="335"/>
      <c r="Q780" s="335"/>
      <c r="R780" s="335"/>
      <c r="S780" s="335"/>
      <c r="T780" s="335"/>
      <c r="U780" s="335"/>
      <c r="V780" s="335"/>
      <c r="W780" s="335"/>
      <c r="X780" s="335"/>
      <c r="Y780" s="335"/>
      <c r="Z780" s="335"/>
      <c r="AA780" s="335"/>
      <c r="AB780" s="335"/>
      <c r="AC780" s="335"/>
      <c r="AD780" s="335"/>
      <c r="AE780" s="335"/>
      <c r="AF780" s="335"/>
      <c r="AG780" s="335"/>
      <c r="AH780" s="335"/>
      <c r="AI780" s="336"/>
      <c r="AJ780" s="336"/>
      <c r="AK780" s="336"/>
      <c r="AL780" s="336"/>
      <c r="AM780" s="336"/>
      <c r="AN780" s="336"/>
      <c r="AO780" s="336"/>
      <c r="AP780" s="336"/>
      <c r="AQ780" s="336"/>
      <c r="AR780" s="336"/>
      <c r="AS780" s="213"/>
      <c r="AT780" s="213">
        <v>0</v>
      </c>
      <c r="AU780" s="213">
        <v>-30</v>
      </c>
      <c r="AV780" s="213">
        <v>-70</v>
      </c>
      <c r="AW780" s="213">
        <v>-80</v>
      </c>
      <c r="AX780" s="213">
        <v>-80</v>
      </c>
      <c r="AY780" s="337">
        <f>IF(AX780="Neg","Neg",AX780*VLOOKUP($D780,$D$1422:$BA$1445,COLUMNS($D780:AY780),FALSE))</f>
        <v>-82.865761785790824</v>
      </c>
      <c r="AZ780" s="337">
        <f>IF(AY780="Neg","Neg",AY780*VLOOKUP($D780,$D$1422:$BA$1445,COLUMNS($D780:AZ780),FALSE))</f>
        <v>-86.196525283028521</v>
      </c>
      <c r="BA780" s="337">
        <f>IF(AZ780="Neg","Neg",AZ780*VLOOKUP($D780,$D$1422:$BA$1445,COLUMNS($D780:BA780),FALSE))</f>
        <v>-89.842067043931394</v>
      </c>
      <c r="BB780" s="321">
        <f>IF(BA780="Neg","Neg",BA780*VLOOKUP($D780,$D$1422:$BB$1445,COLUMNS($D780:BB780),FALSE))</f>
        <v>-93.380720684408118</v>
      </c>
      <c r="BC780" s="321">
        <f>IF(BB780="Neg","Neg",BB780*VLOOKUP($D780,$D$1422:BC$1445,COLUMNS($D780:BC780),FALSE))</f>
        <v>-97.310586551759798</v>
      </c>
    </row>
    <row r="781" spans="1:55">
      <c r="A781" s="304"/>
      <c r="B781" s="221" t="s">
        <v>93</v>
      </c>
      <c r="C781" s="221" t="s">
        <v>851</v>
      </c>
      <c r="D781" s="221" t="s">
        <v>791</v>
      </c>
      <c r="E781" s="334"/>
      <c r="F781" s="334"/>
      <c r="G781" s="334"/>
      <c r="H781" s="334"/>
      <c r="I781" s="334"/>
      <c r="J781" s="334"/>
      <c r="K781" s="334"/>
      <c r="L781" s="334"/>
      <c r="M781" s="334"/>
      <c r="N781" s="335"/>
      <c r="O781" s="335"/>
      <c r="P781" s="335"/>
      <c r="Q781" s="335"/>
      <c r="R781" s="335"/>
      <c r="S781" s="335"/>
      <c r="T781" s="335"/>
      <c r="U781" s="335"/>
      <c r="V781" s="335"/>
      <c r="W781" s="335"/>
      <c r="X781" s="335"/>
      <c r="Y781" s="335"/>
      <c r="Z781" s="335"/>
      <c r="AA781" s="335"/>
      <c r="AB781" s="335"/>
      <c r="AC781" s="335"/>
      <c r="AD781" s="335"/>
      <c r="AE781" s="335"/>
      <c r="AF781" s="335"/>
      <c r="AG781" s="335"/>
      <c r="AH781" s="335"/>
      <c r="AI781" s="336"/>
      <c r="AJ781" s="336"/>
      <c r="AK781" s="336"/>
      <c r="AL781" s="336"/>
      <c r="AM781" s="336"/>
      <c r="AN781" s="336"/>
      <c r="AO781" s="336"/>
      <c r="AP781" s="336"/>
      <c r="AQ781" s="336"/>
      <c r="AR781" s="336"/>
      <c r="AS781" s="213"/>
      <c r="AT781" s="213">
        <v>5</v>
      </c>
      <c r="AU781" s="213">
        <v>-5</v>
      </c>
      <c r="AV781" s="213">
        <v>-15</v>
      </c>
      <c r="AW781" s="213">
        <v>-35</v>
      </c>
      <c r="AX781" s="213">
        <v>-55</v>
      </c>
      <c r="AY781" s="337">
        <f>IF(AX781="Neg","Neg",AX781*VLOOKUP($D781,$D$1422:$BA$1445,COLUMNS($D781:AY781),FALSE))</f>
        <v>-56.970211227731191</v>
      </c>
      <c r="AZ781" s="337">
        <f>IF(AY781="Neg","Neg",AY781*VLOOKUP($D781,$D$1422:$BA$1445,COLUMNS($D781:AZ781),FALSE))</f>
        <v>-59.260111132082102</v>
      </c>
      <c r="BA781" s="337">
        <f>IF(AZ781="Neg","Neg",AZ781*VLOOKUP($D781,$D$1422:$BA$1445,COLUMNS($D781:BA781),FALSE))</f>
        <v>-61.766421092702828</v>
      </c>
      <c r="BB781" s="321">
        <f>IF(BA781="Neg","Neg",BA781*VLOOKUP($D781,$D$1422:$BB$1445,COLUMNS($D781:BB781),FALSE))</f>
        <v>-64.199245470530585</v>
      </c>
      <c r="BC781" s="321">
        <f>IF(BB781="Neg","Neg",BB781*VLOOKUP($D781,$D$1422:BC$1445,COLUMNS($D781:BC781),FALSE))</f>
        <v>-66.901028254334861</v>
      </c>
    </row>
    <row r="782" spans="1:55" ht="25.5">
      <c r="A782" s="304"/>
      <c r="B782" s="221" t="s">
        <v>93</v>
      </c>
      <c r="C782" s="221" t="s">
        <v>852</v>
      </c>
      <c r="D782" s="221" t="s">
        <v>791</v>
      </c>
      <c r="E782" s="334"/>
      <c r="F782" s="334"/>
      <c r="G782" s="334"/>
      <c r="H782" s="334"/>
      <c r="I782" s="334"/>
      <c r="J782" s="334"/>
      <c r="K782" s="334"/>
      <c r="L782" s="334"/>
      <c r="M782" s="334"/>
      <c r="N782" s="335"/>
      <c r="O782" s="335"/>
      <c r="P782" s="335"/>
      <c r="Q782" s="335"/>
      <c r="R782" s="335"/>
      <c r="S782" s="335"/>
      <c r="T782" s="335"/>
      <c r="U782" s="335"/>
      <c r="V782" s="335"/>
      <c r="W782" s="335"/>
      <c r="X782" s="335"/>
      <c r="Y782" s="335"/>
      <c r="Z782" s="335"/>
      <c r="AA782" s="335"/>
      <c r="AB782" s="335"/>
      <c r="AC782" s="335"/>
      <c r="AD782" s="335"/>
      <c r="AE782" s="335"/>
      <c r="AF782" s="335"/>
      <c r="AG782" s="335"/>
      <c r="AH782" s="335"/>
      <c r="AI782" s="336"/>
      <c r="AJ782" s="336"/>
      <c r="AK782" s="336"/>
      <c r="AL782" s="336"/>
      <c r="AM782" s="336"/>
      <c r="AN782" s="336"/>
      <c r="AO782" s="336"/>
      <c r="AP782" s="336"/>
      <c r="AQ782" s="336"/>
      <c r="AR782" s="336"/>
      <c r="AS782" s="213"/>
      <c r="AT782" s="213">
        <v>0</v>
      </c>
      <c r="AU782" s="213">
        <v>-210</v>
      </c>
      <c r="AV782" s="213">
        <v>-540</v>
      </c>
      <c r="AW782" s="213">
        <v>-770</v>
      </c>
      <c r="AX782" s="213">
        <v>-840</v>
      </c>
      <c r="AY782" s="337">
        <f>IF(AX782="Neg","Neg",AX782*VLOOKUP($D782,$D$1422:$BA$1445,COLUMNS($D782:AY782),FALSE))</f>
        <v>-870.09049875080359</v>
      </c>
      <c r="AZ782" s="337">
        <f>IF(AY782="Neg","Neg",AY782*VLOOKUP($D782,$D$1422:$BA$1445,COLUMNS($D782:AZ782),FALSE))</f>
        <v>-905.06351547179941</v>
      </c>
      <c r="BA782" s="337">
        <f>IF(AZ782="Neg","Neg",AZ782*VLOOKUP($D782,$D$1422:$BA$1445,COLUMNS($D782:BA782),FALSE))</f>
        <v>-943.34170396127956</v>
      </c>
      <c r="BB782" s="321">
        <f>IF(BA782="Neg","Neg",BA782*VLOOKUP($D782,$D$1422:$BB$1445,COLUMNS($D782:BB782),FALSE))</f>
        <v>-980.49756718628521</v>
      </c>
      <c r="BC782" s="321">
        <f>IF(BB782="Neg","Neg",BB782*VLOOKUP($D782,$D$1422:BC$1445,COLUMNS($D782:BC782),FALSE))</f>
        <v>-1021.7611587934778</v>
      </c>
    </row>
    <row r="783" spans="1:55" ht="25.5">
      <c r="A783" s="304"/>
      <c r="B783" s="221" t="s">
        <v>93</v>
      </c>
      <c r="C783" s="221" t="s">
        <v>853</v>
      </c>
      <c r="D783" s="221" t="s">
        <v>792</v>
      </c>
      <c r="E783" s="334"/>
      <c r="F783" s="334"/>
      <c r="G783" s="334"/>
      <c r="H783" s="334"/>
      <c r="I783" s="334"/>
      <c r="J783" s="334"/>
      <c r="K783" s="334"/>
      <c r="L783" s="334"/>
      <c r="M783" s="334"/>
      <c r="N783" s="335"/>
      <c r="O783" s="335"/>
      <c r="P783" s="335"/>
      <c r="Q783" s="335"/>
      <c r="R783" s="335"/>
      <c r="S783" s="335"/>
      <c r="T783" s="335"/>
      <c r="U783" s="335"/>
      <c r="V783" s="335"/>
      <c r="W783" s="335"/>
      <c r="X783" s="335"/>
      <c r="Y783" s="335"/>
      <c r="Z783" s="335"/>
      <c r="AA783" s="335"/>
      <c r="AB783" s="335"/>
      <c r="AC783" s="335"/>
      <c r="AD783" s="335"/>
      <c r="AE783" s="335"/>
      <c r="AF783" s="335"/>
      <c r="AG783" s="335"/>
      <c r="AH783" s="335"/>
      <c r="AI783" s="336"/>
      <c r="AJ783" s="336"/>
      <c r="AK783" s="336"/>
      <c r="AL783" s="336"/>
      <c r="AM783" s="336"/>
      <c r="AN783" s="336"/>
      <c r="AO783" s="336"/>
      <c r="AP783" s="336"/>
      <c r="AQ783" s="336"/>
      <c r="AR783" s="336"/>
      <c r="AS783" s="213"/>
      <c r="AT783" s="213">
        <v>630</v>
      </c>
      <c r="AU783" s="213">
        <v>285</v>
      </c>
      <c r="AV783" s="213">
        <v>100</v>
      </c>
      <c r="AW783" s="213">
        <v>105</v>
      </c>
      <c r="AX783" s="213">
        <v>100</v>
      </c>
      <c r="AY783" s="337">
        <f>IF(AX783="Neg","Neg",AX783*VLOOKUP($D783,$D$1422:$BA$1445,COLUMNS($D783:AY783),FALSE))</f>
        <v>103.58220223223853</v>
      </c>
      <c r="AZ783" s="337">
        <f>IF(AY783="Neg","Neg",AY783*VLOOKUP($D783,$D$1422:$BA$1445,COLUMNS($D783:AZ783),FALSE))</f>
        <v>107.74565660378565</v>
      </c>
      <c r="BA783" s="337">
        <f>IF(AZ783="Neg","Neg",AZ783*VLOOKUP($D783,$D$1422:$BA$1445,COLUMNS($D783:BA783),FALSE))</f>
        <v>112.30258380491425</v>
      </c>
      <c r="BB783" s="321">
        <f>IF(BA783="Neg","Neg",BA783*VLOOKUP($D783,$D$1422:$BB$1445,COLUMNS($D783:BB783),FALSE))</f>
        <v>116.72590085551016</v>
      </c>
      <c r="BC783" s="321">
        <f>IF(BB783="Neg","Neg",BB783*VLOOKUP($D783,$D$1422:BC$1445,COLUMNS($D783:BC783),FALSE))</f>
        <v>121.63823318969976</v>
      </c>
    </row>
    <row r="784" spans="1:55" ht="25.5">
      <c r="A784" s="304"/>
      <c r="B784" s="221" t="s">
        <v>93</v>
      </c>
      <c r="C784" s="221" t="s">
        <v>854</v>
      </c>
      <c r="D784" s="221" t="s">
        <v>227</v>
      </c>
      <c r="E784" s="334"/>
      <c r="F784" s="334"/>
      <c r="G784" s="334"/>
      <c r="H784" s="334"/>
      <c r="I784" s="334"/>
      <c r="J784" s="334"/>
      <c r="K784" s="334"/>
      <c r="L784" s="334"/>
      <c r="M784" s="334"/>
      <c r="N784" s="335"/>
      <c r="O784" s="335"/>
      <c r="P784" s="335"/>
      <c r="Q784" s="335"/>
      <c r="R784" s="335"/>
      <c r="S784" s="335"/>
      <c r="T784" s="335"/>
      <c r="U784" s="335"/>
      <c r="V784" s="335"/>
      <c r="W784" s="335"/>
      <c r="X784" s="335"/>
      <c r="Y784" s="335"/>
      <c r="Z784" s="335"/>
      <c r="AA784" s="335"/>
      <c r="AB784" s="335"/>
      <c r="AC784" s="335"/>
      <c r="AD784" s="335"/>
      <c r="AE784" s="335"/>
      <c r="AF784" s="335"/>
      <c r="AG784" s="335"/>
      <c r="AH784" s="335"/>
      <c r="AI784" s="336"/>
      <c r="AJ784" s="336"/>
      <c r="AK784" s="336"/>
      <c r="AL784" s="336"/>
      <c r="AM784" s="336"/>
      <c r="AN784" s="336"/>
      <c r="AO784" s="336"/>
      <c r="AP784" s="336"/>
      <c r="AQ784" s="336"/>
      <c r="AR784" s="336"/>
      <c r="AS784" s="213"/>
      <c r="AT784" s="213">
        <v>0</v>
      </c>
      <c r="AU784" s="213">
        <v>-105</v>
      </c>
      <c r="AV784" s="213">
        <v>-115</v>
      </c>
      <c r="AW784" s="213">
        <v>-110</v>
      </c>
      <c r="AX784" s="213">
        <v>-120</v>
      </c>
      <c r="AY784" s="337">
        <f>IF(AX784="Neg","Neg",AX784*VLOOKUP($D784,$D$1422:$BA$1445,COLUMNS($D784:AY784),FALSE))</f>
        <v>-124.29864267868624</v>
      </c>
      <c r="AZ784" s="337">
        <f>IF(AY784="Neg","Neg",AY784*VLOOKUP($D784,$D$1422:$BA$1445,COLUMNS($D784:AZ784),FALSE))</f>
        <v>-129.29478792454276</v>
      </c>
      <c r="BA784" s="337">
        <f>IF(AZ784="Neg","Neg",AZ784*VLOOKUP($D784,$D$1422:$BA$1445,COLUMNS($D784:BA784),FALSE))</f>
        <v>-134.76310056589708</v>
      </c>
      <c r="BB784" s="321">
        <f>IF(BA784="Neg","Neg",BA784*VLOOKUP($D784,$D$1422:$BB$1445,COLUMNS($D784:BB784),FALSE))</f>
        <v>-140.07108102661218</v>
      </c>
      <c r="BC784" s="321">
        <f>IF(BB784="Neg","Neg",BB784*VLOOKUP($D784,$D$1422:BC$1445,COLUMNS($D784:BC784),FALSE))</f>
        <v>-145.9658798276397</v>
      </c>
    </row>
    <row r="785" spans="1:55">
      <c r="A785" s="304"/>
      <c r="B785" s="221" t="s">
        <v>93</v>
      </c>
      <c r="C785" s="221" t="s">
        <v>855</v>
      </c>
      <c r="D785" s="221" t="s">
        <v>227</v>
      </c>
      <c r="E785" s="334"/>
      <c r="F785" s="334"/>
      <c r="G785" s="334"/>
      <c r="H785" s="334"/>
      <c r="I785" s="334"/>
      <c r="J785" s="334"/>
      <c r="K785" s="334"/>
      <c r="L785" s="334"/>
      <c r="M785" s="334"/>
      <c r="N785" s="335"/>
      <c r="O785" s="335"/>
      <c r="P785" s="335"/>
      <c r="Q785" s="335"/>
      <c r="R785" s="335"/>
      <c r="S785" s="335"/>
      <c r="T785" s="335"/>
      <c r="U785" s="335"/>
      <c r="V785" s="335"/>
      <c r="W785" s="335"/>
      <c r="X785" s="335"/>
      <c r="Y785" s="335"/>
      <c r="Z785" s="335"/>
      <c r="AA785" s="335"/>
      <c r="AB785" s="335"/>
      <c r="AC785" s="335"/>
      <c r="AD785" s="335"/>
      <c r="AE785" s="335"/>
      <c r="AF785" s="335"/>
      <c r="AG785" s="335"/>
      <c r="AH785" s="335"/>
      <c r="AI785" s="336"/>
      <c r="AJ785" s="336"/>
      <c r="AK785" s="336"/>
      <c r="AL785" s="336"/>
      <c r="AM785" s="336"/>
      <c r="AN785" s="336"/>
      <c r="AO785" s="336"/>
      <c r="AP785" s="336"/>
      <c r="AQ785" s="336"/>
      <c r="AR785" s="336"/>
      <c r="AS785" s="213"/>
      <c r="AT785" s="213">
        <v>0</v>
      </c>
      <c r="AU785" s="213">
        <v>0</v>
      </c>
      <c r="AV785" s="213">
        <v>-10</v>
      </c>
      <c r="AW785" s="213">
        <v>-10</v>
      </c>
      <c r="AX785" s="213">
        <v>-10</v>
      </c>
      <c r="AY785" s="337">
        <f>IF(AX785="Neg","Neg",AX785*VLOOKUP($D785,$D$1422:$BA$1445,COLUMNS($D785:AY785),FALSE))</f>
        <v>-10.358220223223853</v>
      </c>
      <c r="AZ785" s="337">
        <f>IF(AY785="Neg","Neg",AY785*VLOOKUP($D785,$D$1422:$BA$1445,COLUMNS($D785:AZ785),FALSE))</f>
        <v>-10.774565660378565</v>
      </c>
      <c r="BA785" s="337">
        <f>IF(AZ785="Neg","Neg",AZ785*VLOOKUP($D785,$D$1422:$BA$1445,COLUMNS($D785:BA785),FALSE))</f>
        <v>-11.230258380491424</v>
      </c>
      <c r="BB785" s="321">
        <f>IF(BA785="Neg","Neg",BA785*VLOOKUP($D785,$D$1422:$BB$1445,COLUMNS($D785:BB785),FALSE))</f>
        <v>-11.672590085551015</v>
      </c>
      <c r="BC785" s="321">
        <f>IF(BB785="Neg","Neg",BB785*VLOOKUP($D785,$D$1422:BC$1445,COLUMNS($D785:BC785),FALSE))</f>
        <v>-12.163823318969975</v>
      </c>
    </row>
    <row r="786" spans="1:55">
      <c r="A786" s="304"/>
      <c r="B786" s="221" t="s">
        <v>93</v>
      </c>
      <c r="C786" s="221" t="s">
        <v>855</v>
      </c>
      <c r="D786" s="221" t="s">
        <v>791</v>
      </c>
      <c r="E786" s="334"/>
      <c r="F786" s="334"/>
      <c r="G786" s="334"/>
      <c r="H786" s="334"/>
      <c r="I786" s="334"/>
      <c r="J786" s="334"/>
      <c r="K786" s="334"/>
      <c r="L786" s="334"/>
      <c r="M786" s="334"/>
      <c r="N786" s="335"/>
      <c r="O786" s="335"/>
      <c r="P786" s="335"/>
      <c r="Q786" s="335"/>
      <c r="R786" s="335"/>
      <c r="S786" s="335"/>
      <c r="T786" s="335"/>
      <c r="U786" s="335"/>
      <c r="V786" s="335"/>
      <c r="W786" s="335"/>
      <c r="X786" s="335"/>
      <c r="Y786" s="335"/>
      <c r="Z786" s="335"/>
      <c r="AA786" s="335"/>
      <c r="AB786" s="335"/>
      <c r="AC786" s="335"/>
      <c r="AD786" s="335"/>
      <c r="AE786" s="335"/>
      <c r="AF786" s="335"/>
      <c r="AG786" s="335"/>
      <c r="AH786" s="335"/>
      <c r="AI786" s="336"/>
      <c r="AJ786" s="336"/>
      <c r="AK786" s="336"/>
      <c r="AL786" s="336"/>
      <c r="AM786" s="336"/>
      <c r="AN786" s="336"/>
      <c r="AO786" s="336"/>
      <c r="AP786" s="336"/>
      <c r="AQ786" s="336"/>
      <c r="AR786" s="336"/>
      <c r="AS786" s="213"/>
      <c r="AT786" s="213">
        <v>-10</v>
      </c>
      <c r="AU786" s="213">
        <v>-40</v>
      </c>
      <c r="AV786" s="213">
        <v>-60</v>
      </c>
      <c r="AW786" s="213">
        <v>-90</v>
      </c>
      <c r="AX786" s="213">
        <v>-160</v>
      </c>
      <c r="AY786" s="337">
        <f>IF(AX786="Neg","Neg",AX786*VLOOKUP($D786,$D$1422:$BA$1445,COLUMNS($D786:AY786),FALSE))</f>
        <v>-165.73152357158165</v>
      </c>
      <c r="AZ786" s="337">
        <f>IF(AY786="Neg","Neg",AY786*VLOOKUP($D786,$D$1422:$BA$1445,COLUMNS($D786:AZ786),FALSE))</f>
        <v>-172.39305056605704</v>
      </c>
      <c r="BA786" s="337">
        <f>IF(AZ786="Neg","Neg",AZ786*VLOOKUP($D786,$D$1422:$BA$1445,COLUMNS($D786:BA786),FALSE))</f>
        <v>-179.68413408786279</v>
      </c>
      <c r="BB786" s="321">
        <f>IF(BA786="Neg","Neg",BA786*VLOOKUP($D786,$D$1422:$BB$1445,COLUMNS($D786:BB786),FALSE))</f>
        <v>-186.76144136881624</v>
      </c>
      <c r="BC786" s="321">
        <f>IF(BB786="Neg","Neg",BB786*VLOOKUP($D786,$D$1422:BC$1445,COLUMNS($D786:BC786),FALSE))</f>
        <v>-194.6211731035196</v>
      </c>
    </row>
    <row r="787" spans="1:55">
      <c r="A787" s="304"/>
      <c r="B787" s="221" t="s">
        <v>93</v>
      </c>
      <c r="C787" s="221" t="s">
        <v>855</v>
      </c>
      <c r="D787" s="221" t="s">
        <v>228</v>
      </c>
      <c r="E787" s="334"/>
      <c r="F787" s="334"/>
      <c r="G787" s="334"/>
      <c r="H787" s="334"/>
      <c r="I787" s="334"/>
      <c r="J787" s="334"/>
      <c r="K787" s="334"/>
      <c r="L787" s="334"/>
      <c r="M787" s="334"/>
      <c r="N787" s="335"/>
      <c r="O787" s="335"/>
      <c r="P787" s="335"/>
      <c r="Q787" s="335"/>
      <c r="R787" s="335"/>
      <c r="S787" s="335"/>
      <c r="T787" s="335"/>
      <c r="U787" s="335"/>
      <c r="V787" s="335"/>
      <c r="W787" s="335"/>
      <c r="X787" s="335"/>
      <c r="Y787" s="335"/>
      <c r="Z787" s="335"/>
      <c r="AA787" s="335"/>
      <c r="AB787" s="335"/>
      <c r="AC787" s="335"/>
      <c r="AD787" s="335"/>
      <c r="AE787" s="335"/>
      <c r="AF787" s="335"/>
      <c r="AG787" s="335"/>
      <c r="AH787" s="335"/>
      <c r="AI787" s="336"/>
      <c r="AJ787" s="336"/>
      <c r="AK787" s="336"/>
      <c r="AL787" s="336"/>
      <c r="AM787" s="336"/>
      <c r="AN787" s="336"/>
      <c r="AO787" s="336"/>
      <c r="AP787" s="336"/>
      <c r="AQ787" s="336"/>
      <c r="AR787" s="336"/>
      <c r="AS787" s="213"/>
      <c r="AT787" s="213">
        <v>0</v>
      </c>
      <c r="AU787" s="213">
        <v>0</v>
      </c>
      <c r="AV787" s="213">
        <v>0</v>
      </c>
      <c r="AW787" s="213">
        <v>0</v>
      </c>
      <c r="AX787" s="213">
        <v>0</v>
      </c>
      <c r="AY787" s="337">
        <f>IF(AX787="Neg","Neg",AX787*VLOOKUP($D787,$D$1422:$BA$1445,COLUMNS($D787:AY787),FALSE))</f>
        <v>0</v>
      </c>
      <c r="AZ787" s="337">
        <f>IF(AY787="Neg","Neg",AY787*VLOOKUP($D787,$D$1422:$BA$1445,COLUMNS($D787:AZ787),FALSE))</f>
        <v>0</v>
      </c>
      <c r="BA787" s="337">
        <f>IF(AZ787="Neg","Neg",AZ787*VLOOKUP($D787,$D$1422:$BA$1445,COLUMNS($D787:BA787),FALSE))</f>
        <v>0</v>
      </c>
      <c r="BB787" s="321">
        <f>IF(BA787="Neg","Neg",BA787*VLOOKUP($D787,$D$1422:$BB$1445,COLUMNS($D787:BB787),FALSE))</f>
        <v>0</v>
      </c>
      <c r="BC787" s="321">
        <f>IF(BB787="Neg","Neg",BB787*VLOOKUP($D787,$D$1422:BC$1445,COLUMNS($D787:BC787),FALSE))</f>
        <v>0</v>
      </c>
    </row>
    <row r="788" spans="1:55" ht="25.5">
      <c r="A788" s="304"/>
      <c r="B788" s="221" t="s">
        <v>93</v>
      </c>
      <c r="C788" s="221" t="s">
        <v>856</v>
      </c>
      <c r="D788" s="221" t="s">
        <v>791</v>
      </c>
      <c r="E788" s="334"/>
      <c r="F788" s="334"/>
      <c r="G788" s="334"/>
      <c r="H788" s="334"/>
      <c r="I788" s="334"/>
      <c r="J788" s="334"/>
      <c r="K788" s="334"/>
      <c r="L788" s="334"/>
      <c r="M788" s="334"/>
      <c r="N788" s="335"/>
      <c r="O788" s="335"/>
      <c r="P788" s="335"/>
      <c r="Q788" s="335"/>
      <c r="R788" s="335"/>
      <c r="S788" s="335"/>
      <c r="T788" s="335"/>
      <c r="U788" s="335"/>
      <c r="V788" s="335"/>
      <c r="W788" s="335"/>
      <c r="X788" s="335"/>
      <c r="Y788" s="335"/>
      <c r="Z788" s="335"/>
      <c r="AA788" s="335"/>
      <c r="AB788" s="335"/>
      <c r="AC788" s="335"/>
      <c r="AD788" s="335"/>
      <c r="AE788" s="335"/>
      <c r="AF788" s="335"/>
      <c r="AG788" s="335"/>
      <c r="AH788" s="335"/>
      <c r="AI788" s="336"/>
      <c r="AJ788" s="336"/>
      <c r="AK788" s="336"/>
      <c r="AL788" s="336"/>
      <c r="AM788" s="336"/>
      <c r="AN788" s="336"/>
      <c r="AO788" s="336"/>
      <c r="AP788" s="336"/>
      <c r="AQ788" s="336"/>
      <c r="AR788" s="336"/>
      <c r="AS788" s="213"/>
      <c r="AT788" s="213">
        <v>0</v>
      </c>
      <c r="AU788" s="213">
        <v>-5</v>
      </c>
      <c r="AV788" s="213">
        <v>-10</v>
      </c>
      <c r="AW788" s="213">
        <v>-10</v>
      </c>
      <c r="AX788" s="213">
        <v>-10</v>
      </c>
      <c r="AY788" s="337">
        <f>IF(AX788="Neg","Neg",AX788*VLOOKUP($D788,$D$1422:$BA$1445,COLUMNS($D788:AY788),FALSE))</f>
        <v>-10.358220223223853</v>
      </c>
      <c r="AZ788" s="337">
        <f>IF(AY788="Neg","Neg",AY788*VLOOKUP($D788,$D$1422:$BA$1445,COLUMNS($D788:AZ788),FALSE))</f>
        <v>-10.774565660378565</v>
      </c>
      <c r="BA788" s="337">
        <f>IF(AZ788="Neg","Neg",AZ788*VLOOKUP($D788,$D$1422:$BA$1445,COLUMNS($D788:BA788),FALSE))</f>
        <v>-11.230258380491424</v>
      </c>
      <c r="BB788" s="321">
        <f>IF(BA788="Neg","Neg",BA788*VLOOKUP($D788,$D$1422:$BB$1445,COLUMNS($D788:BB788),FALSE))</f>
        <v>-11.672590085551015</v>
      </c>
      <c r="BC788" s="321">
        <f>IF(BB788="Neg","Neg",BB788*VLOOKUP($D788,$D$1422:BC$1445,COLUMNS($D788:BC788),FALSE))</f>
        <v>-12.163823318969975</v>
      </c>
    </row>
    <row r="789" spans="1:55" ht="25.5">
      <c r="A789" s="304"/>
      <c r="B789" s="221" t="s">
        <v>93</v>
      </c>
      <c r="C789" s="221" t="s">
        <v>856</v>
      </c>
      <c r="D789" s="221" t="s">
        <v>227</v>
      </c>
      <c r="E789" s="334"/>
      <c r="F789" s="334"/>
      <c r="G789" s="334"/>
      <c r="H789" s="334"/>
      <c r="I789" s="334"/>
      <c r="J789" s="334"/>
      <c r="K789" s="334"/>
      <c r="L789" s="334"/>
      <c r="M789" s="334"/>
      <c r="N789" s="335"/>
      <c r="O789" s="335"/>
      <c r="P789" s="335"/>
      <c r="Q789" s="335"/>
      <c r="R789" s="335"/>
      <c r="S789" s="335"/>
      <c r="T789" s="335"/>
      <c r="U789" s="335"/>
      <c r="V789" s="335"/>
      <c r="W789" s="335"/>
      <c r="X789" s="335"/>
      <c r="Y789" s="335"/>
      <c r="Z789" s="335"/>
      <c r="AA789" s="335"/>
      <c r="AB789" s="335"/>
      <c r="AC789" s="335"/>
      <c r="AD789" s="335"/>
      <c r="AE789" s="335"/>
      <c r="AF789" s="335"/>
      <c r="AG789" s="335"/>
      <c r="AH789" s="335"/>
      <c r="AI789" s="336"/>
      <c r="AJ789" s="336"/>
      <c r="AK789" s="336"/>
      <c r="AL789" s="336"/>
      <c r="AM789" s="336"/>
      <c r="AN789" s="336"/>
      <c r="AO789" s="336"/>
      <c r="AP789" s="336"/>
      <c r="AQ789" s="336"/>
      <c r="AR789" s="336"/>
      <c r="AS789" s="213"/>
      <c r="AT789" s="213">
        <v>0</v>
      </c>
      <c r="AU789" s="213">
        <v>0</v>
      </c>
      <c r="AV789" s="213">
        <v>-20</v>
      </c>
      <c r="AW789" s="213">
        <v>-15</v>
      </c>
      <c r="AX789" s="213">
        <v>-20</v>
      </c>
      <c r="AY789" s="337">
        <f>IF(AX789="Neg","Neg",AX789*VLOOKUP($D789,$D$1422:$BA$1445,COLUMNS($D789:AY789),FALSE))</f>
        <v>-20.716440446447706</v>
      </c>
      <c r="AZ789" s="337">
        <f>IF(AY789="Neg","Neg",AY789*VLOOKUP($D789,$D$1422:$BA$1445,COLUMNS($D789:AZ789),FALSE))</f>
        <v>-21.54913132075713</v>
      </c>
      <c r="BA789" s="337">
        <f>IF(AZ789="Neg","Neg",AZ789*VLOOKUP($D789,$D$1422:$BA$1445,COLUMNS($D789:BA789),FALSE))</f>
        <v>-22.460516760982848</v>
      </c>
      <c r="BB789" s="321">
        <f>IF(BA789="Neg","Neg",BA789*VLOOKUP($D789,$D$1422:$BB$1445,COLUMNS($D789:BB789),FALSE))</f>
        <v>-23.345180171102029</v>
      </c>
      <c r="BC789" s="321">
        <f>IF(BB789="Neg","Neg",BB789*VLOOKUP($D789,$D$1422:BC$1445,COLUMNS($D789:BC789),FALSE))</f>
        <v>-24.327646637939949</v>
      </c>
    </row>
    <row r="790" spans="1:55">
      <c r="A790" s="304"/>
      <c r="B790" s="221" t="s">
        <v>93</v>
      </c>
      <c r="C790" s="221" t="s">
        <v>857</v>
      </c>
      <c r="D790" s="221" t="s">
        <v>382</v>
      </c>
      <c r="E790" s="334"/>
      <c r="F790" s="334"/>
      <c r="G790" s="334"/>
      <c r="H790" s="334"/>
      <c r="I790" s="334"/>
      <c r="J790" s="334"/>
      <c r="K790" s="334"/>
      <c r="L790" s="334"/>
      <c r="M790" s="334"/>
      <c r="N790" s="335"/>
      <c r="O790" s="335"/>
      <c r="P790" s="335"/>
      <c r="Q790" s="335"/>
      <c r="R790" s="335"/>
      <c r="S790" s="335"/>
      <c r="T790" s="335"/>
      <c r="U790" s="335"/>
      <c r="V790" s="335"/>
      <c r="W790" s="335"/>
      <c r="X790" s="335"/>
      <c r="Y790" s="335"/>
      <c r="Z790" s="335"/>
      <c r="AA790" s="335"/>
      <c r="AB790" s="335"/>
      <c r="AC790" s="335"/>
      <c r="AD790" s="335"/>
      <c r="AE790" s="335"/>
      <c r="AF790" s="335"/>
      <c r="AG790" s="335"/>
      <c r="AH790" s="335"/>
      <c r="AI790" s="336"/>
      <c r="AJ790" s="336"/>
      <c r="AK790" s="336"/>
      <c r="AL790" s="336"/>
      <c r="AM790" s="336"/>
      <c r="AN790" s="336"/>
      <c r="AO790" s="336"/>
      <c r="AP790" s="336"/>
      <c r="AQ790" s="336"/>
      <c r="AR790" s="336"/>
      <c r="AS790" s="213"/>
      <c r="AT790" s="213">
        <v>0</v>
      </c>
      <c r="AU790" s="213">
        <v>-15</v>
      </c>
      <c r="AV790" s="213">
        <v>-30</v>
      </c>
      <c r="AW790" s="213">
        <v>-55</v>
      </c>
      <c r="AX790" s="213">
        <v>-70</v>
      </c>
      <c r="AY790" s="337">
        <f>IF(AX790="Neg","Neg",AX790*VLOOKUP($D790,$D$1422:$BA$1445,COLUMNS($D790:AY790),FALSE))</f>
        <v>-72.507541562566971</v>
      </c>
      <c r="AZ790" s="337">
        <f>IF(AY790="Neg","Neg",AY790*VLOOKUP($D790,$D$1422:$BA$1445,COLUMNS($D790:AZ790),FALSE))</f>
        <v>-75.42195962264995</v>
      </c>
      <c r="BA790" s="337">
        <f>IF(AZ790="Neg","Neg",AZ790*VLOOKUP($D790,$D$1422:$BA$1445,COLUMNS($D790:BA790),FALSE))</f>
        <v>-78.611808663439973</v>
      </c>
      <c r="BB790" s="321">
        <f>IF(BA790="Neg","Neg",BA790*VLOOKUP($D790,$D$1422:$BB$1445,COLUMNS($D790:BB790),FALSE))</f>
        <v>-81.70813059885711</v>
      </c>
      <c r="BC790" s="321">
        <f>IF(BB790="Neg","Neg",BB790*VLOOKUP($D790,$D$1422:BC$1445,COLUMNS($D790:BC790),FALSE))</f>
        <v>-85.146763232789823</v>
      </c>
    </row>
    <row r="791" spans="1:55" ht="25.5">
      <c r="A791" s="304"/>
      <c r="B791" s="221" t="s">
        <v>93</v>
      </c>
      <c r="C791" s="221" t="s">
        <v>1184</v>
      </c>
      <c r="D791" s="221" t="s">
        <v>382</v>
      </c>
      <c r="E791" s="334"/>
      <c r="F791" s="334"/>
      <c r="G791" s="334"/>
      <c r="H791" s="334"/>
      <c r="I791" s="334"/>
      <c r="J791" s="334"/>
      <c r="K791" s="334"/>
      <c r="L791" s="334"/>
      <c r="M791" s="334"/>
      <c r="N791" s="335"/>
      <c r="O791" s="335"/>
      <c r="P791" s="335"/>
      <c r="Q791" s="335"/>
      <c r="R791" s="335"/>
      <c r="S791" s="335"/>
      <c r="T791" s="335"/>
      <c r="U791" s="335"/>
      <c r="V791" s="335"/>
      <c r="W791" s="335"/>
      <c r="X791" s="335"/>
      <c r="Y791" s="335"/>
      <c r="Z791" s="335"/>
      <c r="AA791" s="335"/>
      <c r="AB791" s="335"/>
      <c r="AC791" s="335"/>
      <c r="AD791" s="335"/>
      <c r="AE791" s="335"/>
      <c r="AF791" s="335"/>
      <c r="AG791" s="335"/>
      <c r="AH791" s="335"/>
      <c r="AI791" s="336"/>
      <c r="AJ791" s="336"/>
      <c r="AK791" s="336"/>
      <c r="AL791" s="336"/>
      <c r="AM791" s="336"/>
      <c r="AN791" s="336"/>
      <c r="AO791" s="336"/>
      <c r="AP791" s="336"/>
      <c r="AQ791" s="336"/>
      <c r="AR791" s="336"/>
      <c r="AS791" s="213"/>
      <c r="AT791" s="213">
        <v>-155</v>
      </c>
      <c r="AU791" s="213">
        <v>-150</v>
      </c>
      <c r="AV791" s="213">
        <v>5</v>
      </c>
      <c r="AW791" s="213">
        <v>0</v>
      </c>
      <c r="AX791" s="213">
        <v>0</v>
      </c>
      <c r="AY791" s="337">
        <f>IF(AX791="Neg","Neg",AX791*VLOOKUP($D791,$D$1422:$BA$1445,COLUMNS($D791:AY791),FALSE))</f>
        <v>0</v>
      </c>
      <c r="AZ791" s="337">
        <f>IF(AY791="Neg","Neg",AY791*VLOOKUP($D791,$D$1422:$BA$1445,COLUMNS($D791:AZ791),FALSE))</f>
        <v>0</v>
      </c>
      <c r="BA791" s="337">
        <f>IF(AZ791="Neg","Neg",AZ791*VLOOKUP($D791,$D$1422:$BA$1445,COLUMNS($D791:BA791),FALSE))</f>
        <v>0</v>
      </c>
      <c r="BB791" s="321">
        <f>IF(BA791="Neg","Neg",BA791*VLOOKUP($D791,$D$1422:$BB$1445,COLUMNS($D791:BB791),FALSE))</f>
        <v>0</v>
      </c>
      <c r="BC791" s="321">
        <f>IF(BB791="Neg","Neg",BB791*VLOOKUP($D791,$D$1422:BC$1445,COLUMNS($D791:BC791),FALSE))</f>
        <v>0</v>
      </c>
    </row>
    <row r="792" spans="1:55" ht="25.5">
      <c r="A792" s="304"/>
      <c r="B792" s="221" t="s">
        <v>93</v>
      </c>
      <c r="C792" s="221" t="s">
        <v>858</v>
      </c>
      <c r="D792" s="221" t="s">
        <v>90</v>
      </c>
      <c r="E792" s="334"/>
      <c r="F792" s="334"/>
      <c r="G792" s="334"/>
      <c r="H792" s="334"/>
      <c r="I792" s="334"/>
      <c r="J792" s="334"/>
      <c r="K792" s="334"/>
      <c r="L792" s="334"/>
      <c r="M792" s="334"/>
      <c r="N792" s="335"/>
      <c r="O792" s="335"/>
      <c r="P792" s="335"/>
      <c r="Q792" s="335"/>
      <c r="R792" s="335"/>
      <c r="S792" s="335"/>
      <c r="T792" s="335"/>
      <c r="U792" s="335"/>
      <c r="V792" s="335"/>
      <c r="W792" s="335"/>
      <c r="X792" s="335"/>
      <c r="Y792" s="335"/>
      <c r="Z792" s="335"/>
      <c r="AA792" s="335"/>
      <c r="AB792" s="335"/>
      <c r="AC792" s="335"/>
      <c r="AD792" s="335"/>
      <c r="AE792" s="335"/>
      <c r="AF792" s="335"/>
      <c r="AG792" s="335"/>
      <c r="AH792" s="335"/>
      <c r="AI792" s="336"/>
      <c r="AJ792" s="336"/>
      <c r="AK792" s="336"/>
      <c r="AL792" s="336"/>
      <c r="AM792" s="336"/>
      <c r="AN792" s="336"/>
      <c r="AO792" s="336"/>
      <c r="AP792" s="336"/>
      <c r="AQ792" s="336"/>
      <c r="AR792" s="336"/>
      <c r="AS792" s="213"/>
      <c r="AT792" s="213">
        <v>0</v>
      </c>
      <c r="AU792" s="213">
        <v>-40</v>
      </c>
      <c r="AV792" s="213">
        <v>-55</v>
      </c>
      <c r="AW792" s="213">
        <v>-70</v>
      </c>
      <c r="AX792" s="213">
        <v>-75</v>
      </c>
      <c r="AY792" s="337">
        <f>IF(AX792="Neg","Neg",AX792*VLOOKUP($D792,$D$1422:$BA$1445,COLUMNS($D792:AY792),FALSE))</f>
        <v>-77.686651674178904</v>
      </c>
      <c r="AZ792" s="337">
        <f>IF(AY792="Neg","Neg",AY792*VLOOKUP($D792,$D$1422:$BA$1445,COLUMNS($D792:AZ792),FALSE))</f>
        <v>-80.809242452839243</v>
      </c>
      <c r="BA792" s="337">
        <f>IF(AZ792="Neg","Neg",AZ792*VLOOKUP($D792,$D$1422:$BA$1445,COLUMNS($D792:BA792),FALSE))</f>
        <v>-84.226937853685683</v>
      </c>
      <c r="BB792" s="321">
        <f>IF(BA792="Neg","Neg",BA792*VLOOKUP($D792,$D$1422:$BB$1445,COLUMNS($D792:BB792),FALSE))</f>
        <v>-87.544425641632614</v>
      </c>
      <c r="BC792" s="321">
        <f>IF(BB792="Neg","Neg",BB792*VLOOKUP($D792,$D$1422:BC$1445,COLUMNS($D792:BC792),FALSE))</f>
        <v>-91.22867489227481</v>
      </c>
    </row>
    <row r="793" spans="1:55" ht="25.5">
      <c r="A793" s="304"/>
      <c r="B793" s="221" t="s">
        <v>93</v>
      </c>
      <c r="C793" s="221" t="s">
        <v>858</v>
      </c>
      <c r="D793" s="221" t="s">
        <v>227</v>
      </c>
      <c r="E793" s="334"/>
      <c r="F793" s="334"/>
      <c r="G793" s="334"/>
      <c r="H793" s="334"/>
      <c r="I793" s="334"/>
      <c r="J793" s="334"/>
      <c r="K793" s="334"/>
      <c r="L793" s="334"/>
      <c r="M793" s="334"/>
      <c r="N793" s="335"/>
      <c r="O793" s="335"/>
      <c r="P793" s="335"/>
      <c r="Q793" s="335"/>
      <c r="R793" s="335"/>
      <c r="S793" s="335"/>
      <c r="T793" s="335"/>
      <c r="U793" s="335"/>
      <c r="V793" s="335"/>
      <c r="W793" s="335"/>
      <c r="X793" s="335"/>
      <c r="Y793" s="335"/>
      <c r="Z793" s="335"/>
      <c r="AA793" s="335"/>
      <c r="AB793" s="335"/>
      <c r="AC793" s="335"/>
      <c r="AD793" s="335"/>
      <c r="AE793" s="335"/>
      <c r="AF793" s="335"/>
      <c r="AG793" s="335"/>
      <c r="AH793" s="335"/>
      <c r="AI793" s="336"/>
      <c r="AJ793" s="336"/>
      <c r="AK793" s="336"/>
      <c r="AL793" s="336"/>
      <c r="AM793" s="336"/>
      <c r="AN793" s="336"/>
      <c r="AO793" s="336"/>
      <c r="AP793" s="336"/>
      <c r="AQ793" s="336"/>
      <c r="AR793" s="336"/>
      <c r="AS793" s="213"/>
      <c r="AT793" s="213">
        <v>0</v>
      </c>
      <c r="AU793" s="213">
        <v>-10</v>
      </c>
      <c r="AV793" s="213">
        <v>-15</v>
      </c>
      <c r="AW793" s="213">
        <v>-20</v>
      </c>
      <c r="AX793" s="213">
        <v>-25</v>
      </c>
      <c r="AY793" s="337">
        <f>IF(AX793="Neg","Neg",AX793*VLOOKUP($D793,$D$1422:$BA$1445,COLUMNS($D793:AY793),FALSE))</f>
        <v>-25.895550558059632</v>
      </c>
      <c r="AZ793" s="337">
        <f>IF(AY793="Neg","Neg",AY793*VLOOKUP($D793,$D$1422:$BA$1445,COLUMNS($D793:AZ793),FALSE))</f>
        <v>-26.936414150946412</v>
      </c>
      <c r="BA793" s="337">
        <f>IF(AZ793="Neg","Neg",AZ793*VLOOKUP($D793,$D$1422:$BA$1445,COLUMNS($D793:BA793),FALSE))</f>
        <v>-28.075645951228562</v>
      </c>
      <c r="BB793" s="321">
        <f>IF(BA793="Neg","Neg",BA793*VLOOKUP($D793,$D$1422:$BB$1445,COLUMNS($D793:BB793),FALSE))</f>
        <v>-29.18147521387754</v>
      </c>
      <c r="BC793" s="321">
        <f>IF(BB793="Neg","Neg",BB793*VLOOKUP($D793,$D$1422:BC$1445,COLUMNS($D793:BC793),FALSE))</f>
        <v>-30.40955829742494</v>
      </c>
    </row>
    <row r="794" spans="1:55">
      <c r="A794" s="304"/>
      <c r="B794" s="221" t="s">
        <v>93</v>
      </c>
      <c r="C794" s="221" t="s">
        <v>859</v>
      </c>
      <c r="D794" s="221" t="s">
        <v>92</v>
      </c>
      <c r="E794" s="334"/>
      <c r="F794" s="334"/>
      <c r="G794" s="334"/>
      <c r="H794" s="334"/>
      <c r="I794" s="334"/>
      <c r="J794" s="334"/>
      <c r="K794" s="334"/>
      <c r="L794" s="334"/>
      <c r="M794" s="334"/>
      <c r="N794" s="335"/>
      <c r="O794" s="335"/>
      <c r="P794" s="335"/>
      <c r="Q794" s="335"/>
      <c r="R794" s="335"/>
      <c r="S794" s="335"/>
      <c r="T794" s="335"/>
      <c r="U794" s="335"/>
      <c r="V794" s="335"/>
      <c r="W794" s="335"/>
      <c r="X794" s="335"/>
      <c r="Y794" s="335"/>
      <c r="Z794" s="335"/>
      <c r="AA794" s="335"/>
      <c r="AB794" s="335"/>
      <c r="AC794" s="335"/>
      <c r="AD794" s="335"/>
      <c r="AE794" s="335"/>
      <c r="AF794" s="335"/>
      <c r="AG794" s="335"/>
      <c r="AH794" s="335"/>
      <c r="AI794" s="336"/>
      <c r="AJ794" s="336"/>
      <c r="AK794" s="336"/>
      <c r="AL794" s="336"/>
      <c r="AM794" s="336"/>
      <c r="AN794" s="336"/>
      <c r="AO794" s="336"/>
      <c r="AP794" s="336"/>
      <c r="AQ794" s="336"/>
      <c r="AR794" s="336"/>
      <c r="AS794" s="213"/>
      <c r="AT794" s="213">
        <v>-70</v>
      </c>
      <c r="AU794" s="213">
        <v>-90</v>
      </c>
      <c r="AV794" s="213">
        <v>-120</v>
      </c>
      <c r="AW794" s="213">
        <v>-130</v>
      </c>
      <c r="AX794" s="213">
        <v>-150</v>
      </c>
      <c r="AY794" s="337">
        <f>IF(AX794="Neg","Neg",AX794*VLOOKUP($D794,$D$1422:$BA$1445,COLUMNS($D794:AY794),FALSE))</f>
        <v>-155.37330334835781</v>
      </c>
      <c r="AZ794" s="337">
        <f>IF(AY794="Neg","Neg",AY794*VLOOKUP($D794,$D$1422:$BA$1445,COLUMNS($D794:AZ794),FALSE))</f>
        <v>-161.61848490567849</v>
      </c>
      <c r="BA794" s="337">
        <f>IF(AZ794="Neg","Neg",AZ794*VLOOKUP($D794,$D$1422:$BA$1445,COLUMNS($D794:BA794),FALSE))</f>
        <v>-168.45387570737137</v>
      </c>
      <c r="BB794" s="321">
        <f>IF(BA794="Neg","Neg",BA794*VLOOKUP($D794,$D$1422:$BB$1445,COLUMNS($D794:BB794),FALSE))</f>
        <v>-175.08885128326523</v>
      </c>
      <c r="BC794" s="321">
        <f>IF(BB794="Neg","Neg",BB794*VLOOKUP($D794,$D$1422:BC$1445,COLUMNS($D794:BC794),FALSE))</f>
        <v>-182.45734978454962</v>
      </c>
    </row>
    <row r="795" spans="1:55" ht="38.25">
      <c r="A795" s="304"/>
      <c r="B795" s="221" t="s">
        <v>93</v>
      </c>
      <c r="C795" s="221" t="s">
        <v>860</v>
      </c>
      <c r="D795" s="221" t="s">
        <v>227</v>
      </c>
      <c r="E795" s="334"/>
      <c r="F795" s="334"/>
      <c r="G795" s="334"/>
      <c r="H795" s="334"/>
      <c r="I795" s="334"/>
      <c r="J795" s="334"/>
      <c r="K795" s="334"/>
      <c r="L795" s="334"/>
      <c r="M795" s="334"/>
      <c r="N795" s="335"/>
      <c r="O795" s="335"/>
      <c r="P795" s="335"/>
      <c r="Q795" s="335"/>
      <c r="R795" s="335"/>
      <c r="S795" s="335"/>
      <c r="T795" s="335"/>
      <c r="U795" s="335"/>
      <c r="V795" s="335"/>
      <c r="W795" s="335"/>
      <c r="X795" s="335"/>
      <c r="Y795" s="335"/>
      <c r="Z795" s="335"/>
      <c r="AA795" s="335"/>
      <c r="AB795" s="335"/>
      <c r="AC795" s="335"/>
      <c r="AD795" s="335"/>
      <c r="AE795" s="335"/>
      <c r="AF795" s="335"/>
      <c r="AG795" s="335"/>
      <c r="AH795" s="335"/>
      <c r="AI795" s="336"/>
      <c r="AJ795" s="336"/>
      <c r="AK795" s="336"/>
      <c r="AL795" s="336"/>
      <c r="AM795" s="336"/>
      <c r="AN795" s="336"/>
      <c r="AO795" s="336"/>
      <c r="AP795" s="336"/>
      <c r="AQ795" s="336"/>
      <c r="AR795" s="336"/>
      <c r="AS795" s="213"/>
      <c r="AT795" s="213">
        <v>0</v>
      </c>
      <c r="AU795" s="213">
        <v>-1050</v>
      </c>
      <c r="AV795" s="213">
        <v>-1210</v>
      </c>
      <c r="AW795" s="213">
        <v>-1165</v>
      </c>
      <c r="AX795" s="213">
        <v>-1190</v>
      </c>
      <c r="AY795" s="337">
        <f>IF(AX795="Neg","Neg",AX795*VLOOKUP($D795,$D$1422:$BA$1445,COLUMNS($D795:AY795),FALSE))</f>
        <v>-1232.6282065636385</v>
      </c>
      <c r="AZ795" s="337">
        <f>IF(AY795="Neg","Neg",AY795*VLOOKUP($D795,$D$1422:$BA$1445,COLUMNS($D795:AZ795),FALSE))</f>
        <v>-1282.1733135850491</v>
      </c>
      <c r="BA795" s="337">
        <f>IF(AZ795="Neg","Neg",AZ795*VLOOKUP($D795,$D$1422:$BA$1445,COLUMNS($D795:BA795),FALSE))</f>
        <v>-1336.4007472784795</v>
      </c>
      <c r="BB795" s="321">
        <f>IF(BA795="Neg","Neg",BA795*VLOOKUP($D795,$D$1422:$BB$1445,COLUMNS($D795:BB795),FALSE))</f>
        <v>-1389.0382201805708</v>
      </c>
      <c r="BC795" s="321">
        <f>IF(BB795="Neg","Neg",BB795*VLOOKUP($D795,$D$1422:BC$1445,COLUMNS($D795:BC795),FALSE))</f>
        <v>-1447.4949749574268</v>
      </c>
    </row>
    <row r="796" spans="1:55" ht="38.25">
      <c r="A796" s="304"/>
      <c r="B796" s="221" t="s">
        <v>93</v>
      </c>
      <c r="C796" s="221" t="s">
        <v>860</v>
      </c>
      <c r="D796" s="221" t="s">
        <v>228</v>
      </c>
      <c r="E796" s="334"/>
      <c r="F796" s="334"/>
      <c r="G796" s="334"/>
      <c r="H796" s="334"/>
      <c r="I796" s="334"/>
      <c r="J796" s="334"/>
      <c r="K796" s="334"/>
      <c r="L796" s="334"/>
      <c r="M796" s="334"/>
      <c r="N796" s="335"/>
      <c r="O796" s="335"/>
      <c r="P796" s="335"/>
      <c r="Q796" s="335"/>
      <c r="R796" s="335"/>
      <c r="S796" s="335"/>
      <c r="T796" s="335"/>
      <c r="U796" s="335"/>
      <c r="V796" s="335"/>
      <c r="W796" s="335"/>
      <c r="X796" s="335"/>
      <c r="Y796" s="335"/>
      <c r="Z796" s="335"/>
      <c r="AA796" s="335"/>
      <c r="AB796" s="335"/>
      <c r="AC796" s="335"/>
      <c r="AD796" s="335"/>
      <c r="AE796" s="335"/>
      <c r="AF796" s="335"/>
      <c r="AG796" s="335"/>
      <c r="AH796" s="335"/>
      <c r="AI796" s="336"/>
      <c r="AJ796" s="336"/>
      <c r="AK796" s="336"/>
      <c r="AL796" s="336"/>
      <c r="AM796" s="336"/>
      <c r="AN796" s="336"/>
      <c r="AO796" s="336"/>
      <c r="AP796" s="336"/>
      <c r="AQ796" s="336"/>
      <c r="AR796" s="336"/>
      <c r="AS796" s="213"/>
      <c r="AT796" s="213">
        <v>0</v>
      </c>
      <c r="AU796" s="213">
        <v>0</v>
      </c>
      <c r="AV796" s="213">
        <v>0</v>
      </c>
      <c r="AW796" s="213">
        <v>-35</v>
      </c>
      <c r="AX796" s="213">
        <v>-40</v>
      </c>
      <c r="AY796" s="337">
        <f>IF(AX796="Neg","Neg",AX796*VLOOKUP($D796,$D$1422:$BA$1445,COLUMNS($D796:AY796),FALSE))</f>
        <v>-41.432880892895412</v>
      </c>
      <c r="AZ796" s="337">
        <f>IF(AY796="Neg","Neg",AY796*VLOOKUP($D796,$D$1422:$BA$1445,COLUMNS($D796:AZ796),FALSE))</f>
        <v>-43.09826264151426</v>
      </c>
      <c r="BA796" s="337">
        <f>IF(AZ796="Neg","Neg",AZ796*VLOOKUP($D796,$D$1422:$BA$1445,COLUMNS($D796:BA796),FALSE))</f>
        <v>-44.921033521965697</v>
      </c>
      <c r="BB796" s="321">
        <f>IF(BA796="Neg","Neg",BA796*VLOOKUP($D796,$D$1422:$BB$1445,COLUMNS($D796:BB796),FALSE))</f>
        <v>-46.690360342204059</v>
      </c>
      <c r="BC796" s="321">
        <f>IF(BB796="Neg","Neg",BB796*VLOOKUP($D796,$D$1422:BC$1445,COLUMNS($D796:BC796),FALSE))</f>
        <v>-48.655293275879899</v>
      </c>
    </row>
    <row r="797" spans="1:55" ht="25.5">
      <c r="A797" s="304"/>
      <c r="B797" s="221" t="s">
        <v>93</v>
      </c>
      <c r="C797" s="210" t="s">
        <v>1173</v>
      </c>
      <c r="D797" s="221" t="s">
        <v>268</v>
      </c>
      <c r="E797" s="334"/>
      <c r="F797" s="334"/>
      <c r="G797" s="334"/>
      <c r="H797" s="334"/>
      <c r="I797" s="334"/>
      <c r="J797" s="334"/>
      <c r="K797" s="334"/>
      <c r="L797" s="334"/>
      <c r="M797" s="334"/>
      <c r="N797" s="335"/>
      <c r="O797" s="335"/>
      <c r="P797" s="335"/>
      <c r="Q797" s="335"/>
      <c r="R797" s="335"/>
      <c r="S797" s="335"/>
      <c r="T797" s="335"/>
      <c r="U797" s="335"/>
      <c r="V797" s="335"/>
      <c r="W797" s="335"/>
      <c r="X797" s="335"/>
      <c r="Y797" s="335"/>
      <c r="Z797" s="335"/>
      <c r="AA797" s="335"/>
      <c r="AB797" s="335"/>
      <c r="AC797" s="335"/>
      <c r="AD797" s="335"/>
      <c r="AE797" s="335"/>
      <c r="AF797" s="335"/>
      <c r="AG797" s="335"/>
      <c r="AH797" s="335"/>
      <c r="AI797" s="336"/>
      <c r="AJ797" s="336"/>
      <c r="AK797" s="336"/>
      <c r="AL797" s="336"/>
      <c r="AM797" s="336"/>
      <c r="AN797" s="336"/>
      <c r="AO797" s="336"/>
      <c r="AP797" s="336"/>
      <c r="AQ797" s="336"/>
      <c r="AR797" s="336"/>
      <c r="AS797" s="213"/>
      <c r="AT797" s="213">
        <v>0</v>
      </c>
      <c r="AU797" s="213">
        <v>0</v>
      </c>
      <c r="AV797" s="213">
        <v>0</v>
      </c>
      <c r="AW797" s="213">
        <v>0</v>
      </c>
      <c r="AX797" s="213">
        <v>20</v>
      </c>
      <c r="AY797" s="337">
        <f>IF(AX797="Neg","Neg",AX797*VLOOKUP($D797,$D$1422:$BA$1445,COLUMNS($D797:AY797),FALSE))</f>
        <v>20.716440446447706</v>
      </c>
      <c r="AZ797" s="337">
        <f>IF(AY797="Neg","Neg",AY797*VLOOKUP($D797,$D$1422:$BA$1445,COLUMNS($D797:AZ797),FALSE))</f>
        <v>21.54913132075713</v>
      </c>
      <c r="BA797" s="337">
        <f>IF(AZ797="Neg","Neg",AZ797*VLOOKUP($D797,$D$1422:$BA$1445,COLUMNS($D797:BA797),FALSE))</f>
        <v>22.460516760982848</v>
      </c>
      <c r="BB797" s="321">
        <f>IF(BA797="Neg","Neg",BA797*VLOOKUP($D797,$D$1422:$BB$1445,COLUMNS($D797:BB797),FALSE))</f>
        <v>23.345180171102029</v>
      </c>
      <c r="BC797" s="321">
        <f>IF(BB797="Neg","Neg",BB797*VLOOKUP($D797,$D$1422:BC$1445,COLUMNS($D797:BC797),FALSE))</f>
        <v>24.327646637939949</v>
      </c>
    </row>
    <row r="798" spans="1:55" ht="25.5">
      <c r="A798" s="304"/>
      <c r="B798" s="221" t="s">
        <v>93</v>
      </c>
      <c r="C798" s="210" t="s">
        <v>1173</v>
      </c>
      <c r="D798" s="221" t="s">
        <v>228</v>
      </c>
      <c r="E798" s="334"/>
      <c r="F798" s="334"/>
      <c r="G798" s="334"/>
      <c r="H798" s="334"/>
      <c r="I798" s="334"/>
      <c r="J798" s="334"/>
      <c r="K798" s="334"/>
      <c r="L798" s="334"/>
      <c r="M798" s="334"/>
      <c r="N798" s="335"/>
      <c r="O798" s="335"/>
      <c r="P798" s="335"/>
      <c r="Q798" s="335"/>
      <c r="R798" s="335"/>
      <c r="S798" s="335"/>
      <c r="T798" s="335"/>
      <c r="U798" s="335"/>
      <c r="V798" s="335"/>
      <c r="W798" s="335"/>
      <c r="X798" s="335"/>
      <c r="Y798" s="335"/>
      <c r="Z798" s="335"/>
      <c r="AA798" s="335"/>
      <c r="AB798" s="335"/>
      <c r="AC798" s="335"/>
      <c r="AD798" s="335"/>
      <c r="AE798" s="335"/>
      <c r="AF798" s="335"/>
      <c r="AG798" s="335"/>
      <c r="AH798" s="335"/>
      <c r="AI798" s="336"/>
      <c r="AJ798" s="336"/>
      <c r="AK798" s="336"/>
      <c r="AL798" s="336"/>
      <c r="AM798" s="336"/>
      <c r="AN798" s="336"/>
      <c r="AO798" s="336"/>
      <c r="AP798" s="336"/>
      <c r="AQ798" s="336"/>
      <c r="AR798" s="336"/>
      <c r="AS798" s="213"/>
      <c r="AT798" s="213">
        <v>0</v>
      </c>
      <c r="AU798" s="213">
        <v>105</v>
      </c>
      <c r="AV798" s="213">
        <v>230</v>
      </c>
      <c r="AW798" s="213">
        <v>615</v>
      </c>
      <c r="AX798" s="213">
        <v>1020</v>
      </c>
      <c r="AY798" s="337">
        <f>IF(AX798="Neg","Neg",AX798*VLOOKUP($D798,$D$1422:$BA$1445,COLUMNS($D798:AY798),FALSE))</f>
        <v>1056.5384627688329</v>
      </c>
      <c r="AZ798" s="337">
        <f>IF(AY798="Neg","Neg",AY798*VLOOKUP($D798,$D$1422:$BA$1445,COLUMNS($D798:AZ798),FALSE))</f>
        <v>1099.0056973586136</v>
      </c>
      <c r="BA798" s="337">
        <f>IF(AZ798="Neg","Neg",AZ798*VLOOKUP($D798,$D$1422:$BA$1445,COLUMNS($D798:BA798),FALSE))</f>
        <v>1145.4863548101252</v>
      </c>
      <c r="BB798" s="321">
        <f>IF(BA798="Neg","Neg",BA798*VLOOKUP($D798,$D$1422:$BB$1445,COLUMNS($D798:BB798),FALSE))</f>
        <v>1190.6041887262036</v>
      </c>
      <c r="BC798" s="321">
        <f>IF(BB798="Neg","Neg",BB798*VLOOKUP($D798,$D$1422:BC$1445,COLUMNS($D798:BC798),FALSE))</f>
        <v>1240.7099785349374</v>
      </c>
    </row>
    <row r="799" spans="1:55" ht="25.5">
      <c r="A799" s="304"/>
      <c r="B799" s="221" t="s">
        <v>93</v>
      </c>
      <c r="C799" s="210" t="s">
        <v>1173</v>
      </c>
      <c r="D799" s="221" t="s">
        <v>90</v>
      </c>
      <c r="E799" s="334"/>
      <c r="F799" s="334"/>
      <c r="G799" s="334"/>
      <c r="H799" s="334"/>
      <c r="I799" s="334"/>
      <c r="J799" s="334"/>
      <c r="K799" s="334"/>
      <c r="L799" s="334"/>
      <c r="M799" s="334"/>
      <c r="N799" s="335"/>
      <c r="O799" s="335"/>
      <c r="P799" s="335"/>
      <c r="Q799" s="335"/>
      <c r="R799" s="335"/>
      <c r="S799" s="335"/>
      <c r="T799" s="335"/>
      <c r="U799" s="335"/>
      <c r="V799" s="335"/>
      <c r="W799" s="335"/>
      <c r="X799" s="335"/>
      <c r="Y799" s="335"/>
      <c r="Z799" s="335"/>
      <c r="AA799" s="335"/>
      <c r="AB799" s="335"/>
      <c r="AC799" s="335"/>
      <c r="AD799" s="335"/>
      <c r="AE799" s="335"/>
      <c r="AF799" s="335"/>
      <c r="AG799" s="335"/>
      <c r="AH799" s="335"/>
      <c r="AI799" s="336"/>
      <c r="AJ799" s="336"/>
      <c r="AK799" s="336"/>
      <c r="AL799" s="336"/>
      <c r="AM799" s="336"/>
      <c r="AN799" s="336"/>
      <c r="AO799" s="336"/>
      <c r="AP799" s="336"/>
      <c r="AQ799" s="336"/>
      <c r="AR799" s="336"/>
      <c r="AS799" s="213"/>
      <c r="AT799" s="213">
        <v>0</v>
      </c>
      <c r="AU799" s="213">
        <v>0</v>
      </c>
      <c r="AV799" s="213">
        <v>5</v>
      </c>
      <c r="AW799" s="213">
        <v>10</v>
      </c>
      <c r="AX799" s="213">
        <v>20</v>
      </c>
      <c r="AY799" s="337">
        <f>IF(AX799="Neg","Neg",AX799*VLOOKUP($D799,$D$1422:$BA$1445,COLUMNS($D799:AY799),FALSE))</f>
        <v>20.716440446447706</v>
      </c>
      <c r="AZ799" s="337">
        <f>IF(AY799="Neg","Neg",AY799*VLOOKUP($D799,$D$1422:$BA$1445,COLUMNS($D799:AZ799),FALSE))</f>
        <v>21.54913132075713</v>
      </c>
      <c r="BA799" s="337">
        <f>IF(AZ799="Neg","Neg",AZ799*VLOOKUP($D799,$D$1422:$BA$1445,COLUMNS($D799:BA799),FALSE))</f>
        <v>22.460516760982848</v>
      </c>
      <c r="BB799" s="321">
        <f>IF(BA799="Neg","Neg",BA799*VLOOKUP($D799,$D$1422:$BB$1445,COLUMNS($D799:BB799),FALSE))</f>
        <v>23.345180171102029</v>
      </c>
      <c r="BC799" s="321">
        <f>IF(BB799="Neg","Neg",BB799*VLOOKUP($D799,$D$1422:BC$1445,COLUMNS($D799:BC799),FALSE))</f>
        <v>24.327646637939949</v>
      </c>
    </row>
    <row r="800" spans="1:55" ht="25.5">
      <c r="A800" s="304"/>
      <c r="B800" s="221" t="s">
        <v>93</v>
      </c>
      <c r="C800" s="210" t="s">
        <v>1173</v>
      </c>
      <c r="D800" s="221" t="s">
        <v>227</v>
      </c>
      <c r="E800" s="334"/>
      <c r="F800" s="334"/>
      <c r="G800" s="334"/>
      <c r="H800" s="334"/>
      <c r="I800" s="334"/>
      <c r="J800" s="334"/>
      <c r="K800" s="334"/>
      <c r="L800" s="334"/>
      <c r="M800" s="334"/>
      <c r="N800" s="335"/>
      <c r="O800" s="335"/>
      <c r="P800" s="335"/>
      <c r="Q800" s="335"/>
      <c r="R800" s="335"/>
      <c r="S800" s="335"/>
      <c r="T800" s="335"/>
      <c r="U800" s="335"/>
      <c r="V800" s="335"/>
      <c r="W800" s="335"/>
      <c r="X800" s="335"/>
      <c r="Y800" s="335"/>
      <c r="Z800" s="335"/>
      <c r="AA800" s="335"/>
      <c r="AB800" s="335"/>
      <c r="AC800" s="335"/>
      <c r="AD800" s="335"/>
      <c r="AE800" s="335"/>
      <c r="AF800" s="335"/>
      <c r="AG800" s="335"/>
      <c r="AH800" s="335"/>
      <c r="AI800" s="336"/>
      <c r="AJ800" s="336"/>
      <c r="AK800" s="336"/>
      <c r="AL800" s="336"/>
      <c r="AM800" s="336"/>
      <c r="AN800" s="336"/>
      <c r="AO800" s="336"/>
      <c r="AP800" s="336"/>
      <c r="AQ800" s="336"/>
      <c r="AR800" s="336"/>
      <c r="AS800" s="213"/>
      <c r="AT800" s="213">
        <v>0</v>
      </c>
      <c r="AU800" s="213">
        <v>0</v>
      </c>
      <c r="AV800" s="213">
        <v>0</v>
      </c>
      <c r="AW800" s="213">
        <v>5</v>
      </c>
      <c r="AX800" s="213">
        <v>20</v>
      </c>
      <c r="AY800" s="337">
        <f>IF(AX800="Neg","Neg",AX800*VLOOKUP($D800,$D$1422:$BA$1445,COLUMNS($D800:AY800),FALSE))</f>
        <v>20.716440446447706</v>
      </c>
      <c r="AZ800" s="337">
        <f>IF(AY800="Neg","Neg",AY800*VLOOKUP($D800,$D$1422:$BA$1445,COLUMNS($D800:AZ800),FALSE))</f>
        <v>21.54913132075713</v>
      </c>
      <c r="BA800" s="337">
        <f>IF(AZ800="Neg","Neg",AZ800*VLOOKUP($D800,$D$1422:$BA$1445,COLUMNS($D800:BA800),FALSE))</f>
        <v>22.460516760982848</v>
      </c>
      <c r="BB800" s="321">
        <f>IF(BA800="Neg","Neg",BA800*VLOOKUP($D800,$D$1422:$BB$1445,COLUMNS($D800:BB800),FALSE))</f>
        <v>23.345180171102029</v>
      </c>
      <c r="BC800" s="321">
        <f>IF(BB800="Neg","Neg",BB800*VLOOKUP($D800,$D$1422:BC$1445,COLUMNS($D800:BC800),FALSE))</f>
        <v>24.327646637939949</v>
      </c>
    </row>
    <row r="801" spans="1:55" ht="25.5">
      <c r="A801" s="304"/>
      <c r="B801" s="221" t="s">
        <v>93</v>
      </c>
      <c r="C801" s="210" t="s">
        <v>1163</v>
      </c>
      <c r="D801" s="221" t="s">
        <v>228</v>
      </c>
      <c r="E801" s="334"/>
      <c r="F801" s="334"/>
      <c r="G801" s="334"/>
      <c r="H801" s="334"/>
      <c r="I801" s="334"/>
      <c r="J801" s="334"/>
      <c r="K801" s="334"/>
      <c r="L801" s="334"/>
      <c r="M801" s="334"/>
      <c r="N801" s="335"/>
      <c r="O801" s="335"/>
      <c r="P801" s="335"/>
      <c r="Q801" s="335"/>
      <c r="R801" s="335"/>
      <c r="S801" s="335"/>
      <c r="T801" s="335"/>
      <c r="U801" s="335"/>
      <c r="V801" s="335"/>
      <c r="W801" s="335"/>
      <c r="X801" s="335"/>
      <c r="Y801" s="335"/>
      <c r="Z801" s="335"/>
      <c r="AA801" s="335"/>
      <c r="AB801" s="335"/>
      <c r="AC801" s="335"/>
      <c r="AD801" s="335"/>
      <c r="AE801" s="335"/>
      <c r="AF801" s="335"/>
      <c r="AG801" s="335"/>
      <c r="AH801" s="335"/>
      <c r="AI801" s="336"/>
      <c r="AJ801" s="336"/>
      <c r="AK801" s="336"/>
      <c r="AL801" s="336"/>
      <c r="AM801" s="336"/>
      <c r="AN801" s="336"/>
      <c r="AO801" s="336"/>
      <c r="AP801" s="336"/>
      <c r="AQ801" s="336"/>
      <c r="AR801" s="336"/>
      <c r="AS801" s="213"/>
      <c r="AT801" s="213">
        <v>0</v>
      </c>
      <c r="AU801" s="213">
        <v>0</v>
      </c>
      <c r="AV801" s="213">
        <v>0</v>
      </c>
      <c r="AW801" s="213">
        <v>0</v>
      </c>
      <c r="AX801" s="213">
        <v>0</v>
      </c>
      <c r="AY801" s="337">
        <f>IF(AX801="Neg","Neg",AX801*VLOOKUP($D801,$D$1422:$BA$1445,COLUMNS($D801:AY801),FALSE))</f>
        <v>0</v>
      </c>
      <c r="AZ801" s="337">
        <f>IF(AY801="Neg","Neg",AY801*VLOOKUP($D801,$D$1422:$BA$1445,COLUMNS($D801:AZ801),FALSE))</f>
        <v>0</v>
      </c>
      <c r="BA801" s="337">
        <f>IF(AZ801="Neg","Neg",AZ801*VLOOKUP($D801,$D$1422:$BA$1445,COLUMNS($D801:BA801),FALSE))</f>
        <v>0</v>
      </c>
      <c r="BB801" s="321">
        <f>IF(BA801="Neg","Neg",BA801*VLOOKUP($D801,$D$1422:$BB$1445,COLUMNS($D801:BB801),FALSE))</f>
        <v>0</v>
      </c>
      <c r="BC801" s="321">
        <f>IF(BB801="Neg","Neg",BB801*VLOOKUP($D801,$D$1422:BC$1445,COLUMNS($D801:BC801),FALSE))</f>
        <v>0</v>
      </c>
    </row>
    <row r="802" spans="1:55" ht="25.5">
      <c r="A802" s="304"/>
      <c r="B802" s="221" t="s">
        <v>93</v>
      </c>
      <c r="C802" s="221" t="s">
        <v>861</v>
      </c>
      <c r="D802" s="221" t="s">
        <v>228</v>
      </c>
      <c r="E802" s="334"/>
      <c r="F802" s="334"/>
      <c r="G802" s="334"/>
      <c r="H802" s="334"/>
      <c r="I802" s="334"/>
      <c r="J802" s="334"/>
      <c r="K802" s="334"/>
      <c r="L802" s="334"/>
      <c r="M802" s="334"/>
      <c r="N802" s="335"/>
      <c r="O802" s="335"/>
      <c r="P802" s="335"/>
      <c r="Q802" s="335"/>
      <c r="R802" s="335"/>
      <c r="S802" s="335"/>
      <c r="T802" s="335"/>
      <c r="U802" s="335"/>
      <c r="V802" s="335"/>
      <c r="W802" s="335"/>
      <c r="X802" s="335"/>
      <c r="Y802" s="335"/>
      <c r="Z802" s="335"/>
      <c r="AA802" s="335"/>
      <c r="AB802" s="335"/>
      <c r="AC802" s="335"/>
      <c r="AD802" s="335"/>
      <c r="AE802" s="335"/>
      <c r="AF802" s="335"/>
      <c r="AG802" s="335"/>
      <c r="AH802" s="335"/>
      <c r="AI802" s="336"/>
      <c r="AJ802" s="336"/>
      <c r="AK802" s="336"/>
      <c r="AL802" s="336"/>
      <c r="AM802" s="336"/>
      <c r="AN802" s="336"/>
      <c r="AO802" s="336"/>
      <c r="AP802" s="336"/>
      <c r="AQ802" s="336"/>
      <c r="AR802" s="336"/>
      <c r="AS802" s="213"/>
      <c r="AT802" s="213">
        <v>0</v>
      </c>
      <c r="AU802" s="213">
        <v>640</v>
      </c>
      <c r="AV802" s="213">
        <v>630</v>
      </c>
      <c r="AW802" s="213">
        <v>620</v>
      </c>
      <c r="AX802" s="213">
        <v>610</v>
      </c>
      <c r="AY802" s="337">
        <f>IF(AX802="Neg","Neg",AX802*VLOOKUP($D802,$D$1422:$BA$1445,COLUMNS($D802:AY802),FALSE))</f>
        <v>631.85143361665507</v>
      </c>
      <c r="AZ802" s="337">
        <f>IF(AY802="Neg","Neg",AY802*VLOOKUP($D802,$D$1422:$BA$1445,COLUMNS($D802:AZ802),FALSE))</f>
        <v>657.24850528309253</v>
      </c>
      <c r="BA802" s="337">
        <f>IF(AZ802="Neg","Neg",AZ802*VLOOKUP($D802,$D$1422:$BA$1445,COLUMNS($D802:BA802),FALSE))</f>
        <v>685.04576120997694</v>
      </c>
      <c r="BB802" s="321">
        <f>IF(BA802="Neg","Neg",BA802*VLOOKUP($D802,$D$1422:$BB$1445,COLUMNS($D802:BB802),FALSE))</f>
        <v>712.02799521861198</v>
      </c>
      <c r="BC802" s="321">
        <f>IF(BB802="Neg","Neg",BB802*VLOOKUP($D802,$D$1422:BC$1445,COLUMNS($D802:BC802),FALSE))</f>
        <v>741.99322245716849</v>
      </c>
    </row>
    <row r="803" spans="1:55">
      <c r="A803" s="304"/>
      <c r="B803" s="221" t="s">
        <v>93</v>
      </c>
      <c r="C803" s="221" t="s">
        <v>862</v>
      </c>
      <c r="D803" s="221" t="s">
        <v>227</v>
      </c>
      <c r="E803" s="334"/>
      <c r="F803" s="334"/>
      <c r="G803" s="334"/>
      <c r="H803" s="334"/>
      <c r="I803" s="334"/>
      <c r="J803" s="334"/>
      <c r="K803" s="334"/>
      <c r="L803" s="334"/>
      <c r="M803" s="334"/>
      <c r="N803" s="335"/>
      <c r="O803" s="335"/>
      <c r="P803" s="335"/>
      <c r="Q803" s="335"/>
      <c r="R803" s="335"/>
      <c r="S803" s="335"/>
      <c r="T803" s="335"/>
      <c r="U803" s="335"/>
      <c r="V803" s="335"/>
      <c r="W803" s="335"/>
      <c r="X803" s="335"/>
      <c r="Y803" s="335"/>
      <c r="Z803" s="335"/>
      <c r="AA803" s="335"/>
      <c r="AB803" s="335"/>
      <c r="AC803" s="335"/>
      <c r="AD803" s="335"/>
      <c r="AE803" s="335"/>
      <c r="AF803" s="335"/>
      <c r="AG803" s="335"/>
      <c r="AH803" s="335"/>
      <c r="AI803" s="336"/>
      <c r="AJ803" s="336"/>
      <c r="AK803" s="336"/>
      <c r="AL803" s="336"/>
      <c r="AM803" s="336"/>
      <c r="AN803" s="336"/>
      <c r="AO803" s="336"/>
      <c r="AP803" s="336"/>
      <c r="AQ803" s="336"/>
      <c r="AR803" s="336"/>
      <c r="AS803" s="213"/>
      <c r="AT803" s="213">
        <v>0</v>
      </c>
      <c r="AU803" s="213">
        <v>0</v>
      </c>
      <c r="AV803" s="213">
        <v>110</v>
      </c>
      <c r="AW803" s="213">
        <v>70</v>
      </c>
      <c r="AX803" s="213">
        <v>50</v>
      </c>
      <c r="AY803" s="337">
        <f>IF(AX803="Neg","Neg",AX803*VLOOKUP($D803,$D$1422:$BA$1445,COLUMNS($D803:AY803),FALSE))</f>
        <v>51.791101116119265</v>
      </c>
      <c r="AZ803" s="337">
        <f>IF(AY803="Neg","Neg",AY803*VLOOKUP($D803,$D$1422:$BA$1445,COLUMNS($D803:AZ803),FALSE))</f>
        <v>53.872828301892824</v>
      </c>
      <c r="BA803" s="337">
        <f>IF(AZ803="Neg","Neg",AZ803*VLOOKUP($D803,$D$1422:$BA$1445,COLUMNS($D803:BA803),FALSE))</f>
        <v>56.151291902457125</v>
      </c>
      <c r="BB803" s="321">
        <f>IF(BA803="Neg","Neg",BA803*VLOOKUP($D803,$D$1422:$BB$1445,COLUMNS($D803:BB803),FALSE))</f>
        <v>58.362950427755081</v>
      </c>
      <c r="BC803" s="321">
        <f>IF(BB803="Neg","Neg",BB803*VLOOKUP($D803,$D$1422:BC$1445,COLUMNS($D803:BC803),FALSE))</f>
        <v>60.819116594849881</v>
      </c>
    </row>
    <row r="804" spans="1:55">
      <c r="A804" s="304"/>
      <c r="B804" s="221" t="s">
        <v>93</v>
      </c>
      <c r="C804" s="221" t="s">
        <v>862</v>
      </c>
      <c r="D804" s="221" t="s">
        <v>228</v>
      </c>
      <c r="E804" s="334"/>
      <c r="F804" s="334"/>
      <c r="G804" s="334"/>
      <c r="H804" s="334"/>
      <c r="I804" s="334"/>
      <c r="J804" s="334"/>
      <c r="K804" s="334"/>
      <c r="L804" s="334"/>
      <c r="M804" s="334"/>
      <c r="N804" s="335"/>
      <c r="O804" s="335"/>
      <c r="P804" s="335"/>
      <c r="Q804" s="335"/>
      <c r="R804" s="335"/>
      <c r="S804" s="335"/>
      <c r="T804" s="335"/>
      <c r="U804" s="335"/>
      <c r="V804" s="335"/>
      <c r="W804" s="335"/>
      <c r="X804" s="335"/>
      <c r="Y804" s="335"/>
      <c r="Z804" s="335"/>
      <c r="AA804" s="335"/>
      <c r="AB804" s="335"/>
      <c r="AC804" s="335"/>
      <c r="AD804" s="335"/>
      <c r="AE804" s="335"/>
      <c r="AF804" s="335"/>
      <c r="AG804" s="335"/>
      <c r="AH804" s="335"/>
      <c r="AI804" s="336"/>
      <c r="AJ804" s="336"/>
      <c r="AK804" s="336"/>
      <c r="AL804" s="336"/>
      <c r="AM804" s="336"/>
      <c r="AN804" s="336"/>
      <c r="AO804" s="336"/>
      <c r="AP804" s="336"/>
      <c r="AQ804" s="336"/>
      <c r="AR804" s="336"/>
      <c r="AS804" s="213"/>
      <c r="AT804" s="213">
        <v>0</v>
      </c>
      <c r="AU804" s="213">
        <v>0</v>
      </c>
      <c r="AV804" s="213">
        <v>0</v>
      </c>
      <c r="AW804" s="213">
        <v>0</v>
      </c>
      <c r="AX804" s="213">
        <v>0</v>
      </c>
      <c r="AY804" s="337">
        <f>IF(AX804="Neg","Neg",AX804*VLOOKUP($D804,$D$1422:$BA$1445,COLUMNS($D804:AY804),FALSE))</f>
        <v>0</v>
      </c>
      <c r="AZ804" s="337">
        <f>IF(AY804="Neg","Neg",AY804*VLOOKUP($D804,$D$1422:$BA$1445,COLUMNS($D804:AZ804),FALSE))</f>
        <v>0</v>
      </c>
      <c r="BA804" s="337">
        <f>IF(AZ804="Neg","Neg",AZ804*VLOOKUP($D804,$D$1422:$BA$1445,COLUMNS($D804:BA804),FALSE))</f>
        <v>0</v>
      </c>
      <c r="BB804" s="321">
        <f>IF(BA804="Neg","Neg",BA804*VLOOKUP($D804,$D$1422:$BB$1445,COLUMNS($D804:BB804),FALSE))</f>
        <v>0</v>
      </c>
      <c r="BC804" s="321">
        <f>IF(BB804="Neg","Neg",BB804*VLOOKUP($D804,$D$1422:BC$1445,COLUMNS($D804:BC804),FALSE))</f>
        <v>0</v>
      </c>
    </row>
    <row r="805" spans="1:55" ht="38.25">
      <c r="A805" s="304"/>
      <c r="B805" s="221" t="s">
        <v>93</v>
      </c>
      <c r="C805" s="210" t="s">
        <v>1174</v>
      </c>
      <c r="D805" s="221" t="s">
        <v>990</v>
      </c>
      <c r="E805" s="334"/>
      <c r="F805" s="334"/>
      <c r="G805" s="334"/>
      <c r="H805" s="334"/>
      <c r="I805" s="334"/>
      <c r="J805" s="334"/>
      <c r="K805" s="334"/>
      <c r="L805" s="334"/>
      <c r="M805" s="334"/>
      <c r="N805" s="335"/>
      <c r="O805" s="335"/>
      <c r="P805" s="335"/>
      <c r="Q805" s="335"/>
      <c r="R805" s="335"/>
      <c r="S805" s="335"/>
      <c r="T805" s="335"/>
      <c r="U805" s="335"/>
      <c r="V805" s="335"/>
      <c r="W805" s="335"/>
      <c r="X805" s="335"/>
      <c r="Y805" s="335"/>
      <c r="Z805" s="335"/>
      <c r="AA805" s="335"/>
      <c r="AB805" s="335"/>
      <c r="AC805" s="335"/>
      <c r="AD805" s="335"/>
      <c r="AE805" s="335"/>
      <c r="AF805" s="335"/>
      <c r="AG805" s="335"/>
      <c r="AH805" s="335"/>
      <c r="AI805" s="336"/>
      <c r="AJ805" s="336"/>
      <c r="AK805" s="336"/>
      <c r="AL805" s="336"/>
      <c r="AM805" s="336"/>
      <c r="AN805" s="336"/>
      <c r="AO805" s="336"/>
      <c r="AP805" s="336"/>
      <c r="AQ805" s="336"/>
      <c r="AR805" s="336"/>
      <c r="AS805" s="213"/>
      <c r="AT805" s="213">
        <v>-1900</v>
      </c>
      <c r="AU805" s="213">
        <v>-1600</v>
      </c>
      <c r="AV805" s="213">
        <v>-1700</v>
      </c>
      <c r="AW805" s="213">
        <v>-2100</v>
      </c>
      <c r="AX805" s="213">
        <v>-2100</v>
      </c>
      <c r="AY805" s="337">
        <f>IF(AX805="Neg","Neg",AX805*VLOOKUP($D805,$D$1422:$BA$1445,COLUMNS($D805:AY805),FALSE))</f>
        <v>-2175.2262468770091</v>
      </c>
      <c r="AZ805" s="337">
        <f>IF(AY805="Neg","Neg",AY805*VLOOKUP($D805,$D$1422:$BA$1445,COLUMNS($D805:AZ805),FALSE))</f>
        <v>-2262.6587886794987</v>
      </c>
      <c r="BA805" s="337">
        <f>IF(AZ805="Neg","Neg",AZ805*VLOOKUP($D805,$D$1422:$BA$1445,COLUMNS($D805:BA805),FALSE))</f>
        <v>-2358.3542599031994</v>
      </c>
      <c r="BB805" s="321">
        <f>IF(BA805="Neg","Neg",BA805*VLOOKUP($D805,$D$1422:$BB$1445,COLUMNS($D805:BB805),FALSE))</f>
        <v>-2451.2439179657135</v>
      </c>
      <c r="BC805" s="321">
        <f>IF(BB805="Neg","Neg",BB805*VLOOKUP($D805,$D$1422:BC$1445,COLUMNS($D805:BC805),FALSE))</f>
        <v>-2554.402896983695</v>
      </c>
    </row>
    <row r="806" spans="1:55" ht="25.5">
      <c r="A806" s="304"/>
      <c r="B806" s="221" t="s">
        <v>93</v>
      </c>
      <c r="C806" s="210" t="s">
        <v>1175</v>
      </c>
      <c r="D806" s="221" t="s">
        <v>762</v>
      </c>
      <c r="E806" s="334"/>
      <c r="F806" s="334"/>
      <c r="G806" s="334"/>
      <c r="H806" s="334"/>
      <c r="I806" s="334"/>
      <c r="J806" s="334"/>
      <c r="K806" s="334"/>
      <c r="L806" s="334"/>
      <c r="M806" s="334"/>
      <c r="N806" s="335"/>
      <c r="O806" s="335"/>
      <c r="P806" s="335"/>
      <c r="Q806" s="335"/>
      <c r="R806" s="335"/>
      <c r="S806" s="335"/>
      <c r="T806" s="335"/>
      <c r="U806" s="335"/>
      <c r="V806" s="335"/>
      <c r="W806" s="335"/>
      <c r="X806" s="335"/>
      <c r="Y806" s="335"/>
      <c r="Z806" s="335"/>
      <c r="AA806" s="335"/>
      <c r="AB806" s="335"/>
      <c r="AC806" s="335"/>
      <c r="AD806" s="335"/>
      <c r="AE806" s="335"/>
      <c r="AF806" s="335"/>
      <c r="AG806" s="335"/>
      <c r="AH806" s="335"/>
      <c r="AI806" s="336"/>
      <c r="AJ806" s="336"/>
      <c r="AK806" s="336"/>
      <c r="AL806" s="336"/>
      <c r="AM806" s="336"/>
      <c r="AN806" s="336"/>
      <c r="AO806" s="336"/>
      <c r="AP806" s="336"/>
      <c r="AQ806" s="336"/>
      <c r="AR806" s="336"/>
      <c r="AS806" s="213"/>
      <c r="AT806" s="213">
        <v>1780</v>
      </c>
      <c r="AU806" s="213">
        <v>2240</v>
      </c>
      <c r="AV806" s="213">
        <v>2120</v>
      </c>
      <c r="AW806" s="213">
        <v>2090</v>
      </c>
      <c r="AX806" s="213">
        <v>1870</v>
      </c>
      <c r="AY806" s="337">
        <f>IF(AX806="Neg","Neg",AX806*VLOOKUP($D806,$D$1422:$BA$1445,COLUMNS($D806:AY806),FALSE))</f>
        <v>1936.9871817428605</v>
      </c>
      <c r="AZ806" s="337">
        <f>IF(AY806="Neg","Neg",AY806*VLOOKUP($D806,$D$1422:$BA$1445,COLUMNS($D806:AZ806),FALSE))</f>
        <v>2014.8437784907915</v>
      </c>
      <c r="BA806" s="337">
        <f>IF(AZ806="Neg","Neg",AZ806*VLOOKUP($D806,$D$1422:$BA$1445,COLUMNS($D806:BA806),FALSE))</f>
        <v>2100.0583171518961</v>
      </c>
      <c r="BB806" s="321">
        <f>IF(BA806="Neg","Neg",BA806*VLOOKUP($D806,$D$1422:$BB$1445,COLUMNS($D806:BB806),FALSE))</f>
        <v>2182.7743459980397</v>
      </c>
      <c r="BC806" s="321">
        <f>IF(BB806="Neg","Neg",BB806*VLOOKUP($D806,$D$1422:BC$1445,COLUMNS($D806:BC806),FALSE))</f>
        <v>2274.634960647385</v>
      </c>
    </row>
    <row r="807" spans="1:55">
      <c r="A807" s="304"/>
      <c r="B807" s="221" t="s">
        <v>93</v>
      </c>
      <c r="C807" s="221" t="s">
        <v>863</v>
      </c>
      <c r="D807" s="221" t="s">
        <v>990</v>
      </c>
      <c r="E807" s="334"/>
      <c r="F807" s="334"/>
      <c r="G807" s="334"/>
      <c r="H807" s="334"/>
      <c r="I807" s="334"/>
      <c r="J807" s="334"/>
      <c r="K807" s="334"/>
      <c r="L807" s="334"/>
      <c r="M807" s="334"/>
      <c r="N807" s="335"/>
      <c r="O807" s="335"/>
      <c r="P807" s="335"/>
      <c r="Q807" s="335"/>
      <c r="R807" s="335"/>
      <c r="S807" s="335"/>
      <c r="T807" s="335"/>
      <c r="U807" s="335"/>
      <c r="V807" s="335"/>
      <c r="W807" s="335"/>
      <c r="X807" s="335"/>
      <c r="Y807" s="335"/>
      <c r="Z807" s="335"/>
      <c r="AA807" s="335"/>
      <c r="AB807" s="335"/>
      <c r="AC807" s="335"/>
      <c r="AD807" s="335"/>
      <c r="AE807" s="335"/>
      <c r="AF807" s="335"/>
      <c r="AG807" s="335"/>
      <c r="AH807" s="335"/>
      <c r="AI807" s="336"/>
      <c r="AJ807" s="336"/>
      <c r="AK807" s="336"/>
      <c r="AL807" s="336"/>
      <c r="AM807" s="336"/>
      <c r="AN807" s="336"/>
      <c r="AO807" s="336"/>
      <c r="AP807" s="336"/>
      <c r="AQ807" s="336"/>
      <c r="AR807" s="336"/>
      <c r="AS807" s="213"/>
      <c r="AT807" s="213">
        <v>0</v>
      </c>
      <c r="AU807" s="213">
        <v>-5</v>
      </c>
      <c r="AV807" s="213">
        <v>-5</v>
      </c>
      <c r="AW807" s="213">
        <v>-5</v>
      </c>
      <c r="AX807" s="213">
        <v>-5</v>
      </c>
      <c r="AY807" s="337">
        <f>IF(AX807="Neg","Neg",AX807*VLOOKUP($D807,$D$1422:$BA$1445,COLUMNS($D807:AY807),FALSE))</f>
        <v>-5.1791101116119265</v>
      </c>
      <c r="AZ807" s="337">
        <f>IF(AY807="Neg","Neg",AY807*VLOOKUP($D807,$D$1422:$BA$1445,COLUMNS($D807:AZ807),FALSE))</f>
        <v>-5.3872828301892826</v>
      </c>
      <c r="BA807" s="337">
        <f>IF(AZ807="Neg","Neg",AZ807*VLOOKUP($D807,$D$1422:$BA$1445,COLUMNS($D807:BA807),FALSE))</f>
        <v>-5.6151291902457121</v>
      </c>
      <c r="BB807" s="321">
        <f>IF(BA807="Neg","Neg",BA807*VLOOKUP($D807,$D$1422:$BB$1445,COLUMNS($D807:BB807),FALSE))</f>
        <v>-5.8362950427755074</v>
      </c>
      <c r="BC807" s="321">
        <f>IF(BB807="Neg","Neg",BB807*VLOOKUP($D807,$D$1422:BC$1445,COLUMNS($D807:BC807),FALSE))</f>
        <v>-6.0819116594849874</v>
      </c>
    </row>
    <row r="808" spans="1:55" ht="25.5">
      <c r="A808" s="304"/>
      <c r="B808" s="221" t="s">
        <v>93</v>
      </c>
      <c r="C808" s="221" t="s">
        <v>864</v>
      </c>
      <c r="D808" s="221" t="s">
        <v>91</v>
      </c>
      <c r="E808" s="334"/>
      <c r="F808" s="334"/>
      <c r="G808" s="334"/>
      <c r="H808" s="334"/>
      <c r="I808" s="334"/>
      <c r="J808" s="334"/>
      <c r="K808" s="334"/>
      <c r="L808" s="334"/>
      <c r="M808" s="334"/>
      <c r="N808" s="335"/>
      <c r="O808" s="335"/>
      <c r="P808" s="335"/>
      <c r="Q808" s="335"/>
      <c r="R808" s="335"/>
      <c r="S808" s="335"/>
      <c r="T808" s="335"/>
      <c r="U808" s="335"/>
      <c r="V808" s="335"/>
      <c r="W808" s="335"/>
      <c r="X808" s="335"/>
      <c r="Y808" s="335"/>
      <c r="Z808" s="335"/>
      <c r="AA808" s="335"/>
      <c r="AB808" s="335"/>
      <c r="AC808" s="335"/>
      <c r="AD808" s="335"/>
      <c r="AE808" s="335"/>
      <c r="AF808" s="335"/>
      <c r="AG808" s="335"/>
      <c r="AH808" s="335"/>
      <c r="AI808" s="336"/>
      <c r="AJ808" s="336"/>
      <c r="AK808" s="336"/>
      <c r="AL808" s="336"/>
      <c r="AM808" s="336"/>
      <c r="AN808" s="336"/>
      <c r="AO808" s="336"/>
      <c r="AP808" s="336"/>
      <c r="AQ808" s="336"/>
      <c r="AR808" s="336"/>
      <c r="AS808" s="213"/>
      <c r="AT808" s="213">
        <v>-15</v>
      </c>
      <c r="AU808" s="213">
        <v>-15</v>
      </c>
      <c r="AV808" s="213">
        <v>-15</v>
      </c>
      <c r="AW808" s="213">
        <v>-20</v>
      </c>
      <c r="AX808" s="213">
        <v>-20</v>
      </c>
      <c r="AY808" s="337">
        <f>IF(AX808="Neg","Neg",AX808*VLOOKUP($D808,$D$1422:$BA$1445,COLUMNS($D808:AY808),FALSE))</f>
        <v>-20.716440446447706</v>
      </c>
      <c r="AZ808" s="337">
        <f>IF(AY808="Neg","Neg",AY808*VLOOKUP($D808,$D$1422:$BA$1445,COLUMNS($D808:AZ808),FALSE))</f>
        <v>-21.54913132075713</v>
      </c>
      <c r="BA808" s="337">
        <f>IF(AZ808="Neg","Neg",AZ808*VLOOKUP($D808,$D$1422:$BA$1445,COLUMNS($D808:BA808),FALSE))</f>
        <v>-22.460516760982848</v>
      </c>
      <c r="BB808" s="321">
        <f>IF(BA808="Neg","Neg",BA808*VLOOKUP($D808,$D$1422:$BB$1445,COLUMNS($D808:BB808),FALSE))</f>
        <v>-23.345180171102029</v>
      </c>
      <c r="BC808" s="321">
        <f>IF(BB808="Neg","Neg",BB808*VLOOKUP($D808,$D$1422:BC$1445,COLUMNS($D808:BC808),FALSE))</f>
        <v>-24.327646637939949</v>
      </c>
    </row>
    <row r="809" spans="1:55" ht="25.5">
      <c r="A809" s="304"/>
      <c r="B809" s="221" t="s">
        <v>93</v>
      </c>
      <c r="C809" s="221" t="s">
        <v>865</v>
      </c>
      <c r="D809" s="221" t="s">
        <v>228</v>
      </c>
      <c r="E809" s="334"/>
      <c r="F809" s="334"/>
      <c r="G809" s="334"/>
      <c r="H809" s="334"/>
      <c r="I809" s="334"/>
      <c r="J809" s="334"/>
      <c r="K809" s="334"/>
      <c r="L809" s="334"/>
      <c r="M809" s="334"/>
      <c r="N809" s="335"/>
      <c r="O809" s="335"/>
      <c r="P809" s="335"/>
      <c r="Q809" s="335"/>
      <c r="R809" s="335"/>
      <c r="S809" s="335"/>
      <c r="T809" s="335"/>
      <c r="U809" s="335"/>
      <c r="V809" s="335"/>
      <c r="W809" s="335"/>
      <c r="X809" s="335"/>
      <c r="Y809" s="335"/>
      <c r="Z809" s="335"/>
      <c r="AA809" s="335"/>
      <c r="AB809" s="335"/>
      <c r="AC809" s="335"/>
      <c r="AD809" s="335"/>
      <c r="AE809" s="335"/>
      <c r="AF809" s="335"/>
      <c r="AG809" s="335"/>
      <c r="AH809" s="335"/>
      <c r="AI809" s="336"/>
      <c r="AJ809" s="336"/>
      <c r="AK809" s="336"/>
      <c r="AL809" s="336"/>
      <c r="AM809" s="336"/>
      <c r="AN809" s="336"/>
      <c r="AO809" s="336"/>
      <c r="AP809" s="336"/>
      <c r="AQ809" s="336"/>
      <c r="AR809" s="336"/>
      <c r="AS809" s="213"/>
      <c r="AT809" s="213">
        <v>-15</v>
      </c>
      <c r="AU809" s="213">
        <v>-15</v>
      </c>
      <c r="AV809" s="213">
        <v>-15</v>
      </c>
      <c r="AW809" s="213">
        <v>-15</v>
      </c>
      <c r="AX809" s="213">
        <v>-15</v>
      </c>
      <c r="AY809" s="337">
        <f>IF(AX809="Neg","Neg",AX809*VLOOKUP($D809,$D$1422:$BA$1445,COLUMNS($D809:AY809),FALSE))</f>
        <v>-15.537330334835779</v>
      </c>
      <c r="AZ809" s="337">
        <f>IF(AY809="Neg","Neg",AY809*VLOOKUP($D809,$D$1422:$BA$1445,COLUMNS($D809:AZ809),FALSE))</f>
        <v>-16.161848490567845</v>
      </c>
      <c r="BA809" s="337">
        <f>IF(AZ809="Neg","Neg",AZ809*VLOOKUP($D809,$D$1422:$BA$1445,COLUMNS($D809:BA809),FALSE))</f>
        <v>-16.845387570737135</v>
      </c>
      <c r="BB809" s="321">
        <f>IF(BA809="Neg","Neg",BA809*VLOOKUP($D809,$D$1422:$BB$1445,COLUMNS($D809:BB809),FALSE))</f>
        <v>-17.508885128326522</v>
      </c>
      <c r="BC809" s="321">
        <f>IF(BB809="Neg","Neg",BB809*VLOOKUP($D809,$D$1422:BC$1445,COLUMNS($D809:BC809),FALSE))</f>
        <v>-18.245734978454962</v>
      </c>
    </row>
    <row r="810" spans="1:55" ht="25.5">
      <c r="A810" s="304"/>
      <c r="B810" s="221" t="s">
        <v>93</v>
      </c>
      <c r="C810" s="221" t="s">
        <v>865</v>
      </c>
      <c r="D810" s="221" t="s">
        <v>227</v>
      </c>
      <c r="E810" s="334"/>
      <c r="F810" s="334"/>
      <c r="G810" s="334"/>
      <c r="H810" s="334"/>
      <c r="I810" s="334"/>
      <c r="J810" s="334"/>
      <c r="K810" s="334"/>
      <c r="L810" s="334"/>
      <c r="M810" s="334"/>
      <c r="N810" s="335"/>
      <c r="O810" s="335"/>
      <c r="P810" s="335"/>
      <c r="Q810" s="335"/>
      <c r="R810" s="335"/>
      <c r="S810" s="335"/>
      <c r="T810" s="335"/>
      <c r="U810" s="335"/>
      <c r="V810" s="335"/>
      <c r="W810" s="335"/>
      <c r="X810" s="335"/>
      <c r="Y810" s="335"/>
      <c r="Z810" s="335"/>
      <c r="AA810" s="335"/>
      <c r="AB810" s="335"/>
      <c r="AC810" s="335"/>
      <c r="AD810" s="335"/>
      <c r="AE810" s="335"/>
      <c r="AF810" s="335"/>
      <c r="AG810" s="335"/>
      <c r="AH810" s="335"/>
      <c r="AI810" s="336"/>
      <c r="AJ810" s="336"/>
      <c r="AK810" s="336"/>
      <c r="AL810" s="336"/>
      <c r="AM810" s="336"/>
      <c r="AN810" s="336"/>
      <c r="AO810" s="336"/>
      <c r="AP810" s="336"/>
      <c r="AQ810" s="336"/>
      <c r="AR810" s="336"/>
      <c r="AS810" s="213"/>
      <c r="AT810" s="213">
        <v>-20</v>
      </c>
      <c r="AU810" s="213">
        <v>-20</v>
      </c>
      <c r="AV810" s="213">
        <v>-20</v>
      </c>
      <c r="AW810" s="213">
        <v>-20</v>
      </c>
      <c r="AX810" s="213">
        <v>-20</v>
      </c>
      <c r="AY810" s="337">
        <f>IF(AX810="Neg","Neg",AX810*VLOOKUP($D810,$D$1422:$BA$1445,COLUMNS($D810:AY810),FALSE))</f>
        <v>-20.716440446447706</v>
      </c>
      <c r="AZ810" s="337">
        <f>IF(AY810="Neg","Neg",AY810*VLOOKUP($D810,$D$1422:$BA$1445,COLUMNS($D810:AZ810),FALSE))</f>
        <v>-21.54913132075713</v>
      </c>
      <c r="BA810" s="337">
        <f>IF(AZ810="Neg","Neg",AZ810*VLOOKUP($D810,$D$1422:$BA$1445,COLUMNS($D810:BA810),FALSE))</f>
        <v>-22.460516760982848</v>
      </c>
      <c r="BB810" s="321">
        <f>IF(BA810="Neg","Neg",BA810*VLOOKUP($D810,$D$1422:$BB$1445,COLUMNS($D810:BB810),FALSE))</f>
        <v>-23.345180171102029</v>
      </c>
      <c r="BC810" s="321">
        <f>IF(BB810="Neg","Neg",BB810*VLOOKUP($D810,$D$1422:BC$1445,COLUMNS($D810:BC810),FALSE))</f>
        <v>-24.327646637939949</v>
      </c>
    </row>
    <row r="811" spans="1:55" ht="25.5">
      <c r="A811" s="304"/>
      <c r="B811" s="221" t="s">
        <v>93</v>
      </c>
      <c r="C811" s="221" t="s">
        <v>866</v>
      </c>
      <c r="D811" s="221" t="s">
        <v>990</v>
      </c>
      <c r="E811" s="334"/>
      <c r="F811" s="334"/>
      <c r="G811" s="334"/>
      <c r="H811" s="334"/>
      <c r="I811" s="334"/>
      <c r="J811" s="334"/>
      <c r="K811" s="334"/>
      <c r="L811" s="334"/>
      <c r="M811" s="334"/>
      <c r="N811" s="335"/>
      <c r="O811" s="335"/>
      <c r="P811" s="335"/>
      <c r="Q811" s="335"/>
      <c r="R811" s="335"/>
      <c r="S811" s="335"/>
      <c r="T811" s="335"/>
      <c r="U811" s="335"/>
      <c r="V811" s="335"/>
      <c r="W811" s="335"/>
      <c r="X811" s="335"/>
      <c r="Y811" s="335"/>
      <c r="Z811" s="335"/>
      <c r="AA811" s="335"/>
      <c r="AB811" s="335"/>
      <c r="AC811" s="335"/>
      <c r="AD811" s="335"/>
      <c r="AE811" s="335"/>
      <c r="AF811" s="335"/>
      <c r="AG811" s="335"/>
      <c r="AH811" s="335"/>
      <c r="AI811" s="336"/>
      <c r="AJ811" s="336"/>
      <c r="AK811" s="336"/>
      <c r="AL811" s="336"/>
      <c r="AM811" s="336"/>
      <c r="AN811" s="336"/>
      <c r="AO811" s="336"/>
      <c r="AP811" s="336"/>
      <c r="AQ811" s="336"/>
      <c r="AR811" s="336"/>
      <c r="AS811" s="213"/>
      <c r="AT811" s="213">
        <v>0</v>
      </c>
      <c r="AU811" s="213">
        <v>0</v>
      </c>
      <c r="AV811" s="213">
        <v>5</v>
      </c>
      <c r="AW811" s="213">
        <v>10</v>
      </c>
      <c r="AX811" s="213">
        <v>10</v>
      </c>
      <c r="AY811" s="337">
        <f>IF(AX811="Neg","Neg",AX811*VLOOKUP($D811,$D$1422:$BA$1445,COLUMNS($D811:AY811),FALSE))</f>
        <v>10.358220223223853</v>
      </c>
      <c r="AZ811" s="337">
        <f>IF(AY811="Neg","Neg",AY811*VLOOKUP($D811,$D$1422:$BA$1445,COLUMNS($D811:AZ811),FALSE))</f>
        <v>10.774565660378565</v>
      </c>
      <c r="BA811" s="337">
        <f>IF(AZ811="Neg","Neg",AZ811*VLOOKUP($D811,$D$1422:$BA$1445,COLUMNS($D811:BA811),FALSE))</f>
        <v>11.230258380491424</v>
      </c>
      <c r="BB811" s="321">
        <f>IF(BA811="Neg","Neg",BA811*VLOOKUP($D811,$D$1422:$BB$1445,COLUMNS($D811:BB811),FALSE))</f>
        <v>11.672590085551015</v>
      </c>
      <c r="BC811" s="321">
        <f>IF(BB811="Neg","Neg",BB811*VLOOKUP($D811,$D$1422:BC$1445,COLUMNS($D811:BC811),FALSE))</f>
        <v>12.163823318969975</v>
      </c>
    </row>
    <row r="812" spans="1:55" ht="25.5">
      <c r="A812" s="304"/>
      <c r="B812" s="221" t="s">
        <v>93</v>
      </c>
      <c r="C812" s="221" t="s">
        <v>866</v>
      </c>
      <c r="D812" s="221" t="s">
        <v>780</v>
      </c>
      <c r="E812" s="334"/>
      <c r="F812" s="334"/>
      <c r="G812" s="334"/>
      <c r="H812" s="334"/>
      <c r="I812" s="334"/>
      <c r="J812" s="334"/>
      <c r="K812" s="334"/>
      <c r="L812" s="334"/>
      <c r="M812" s="334"/>
      <c r="N812" s="335"/>
      <c r="O812" s="335"/>
      <c r="P812" s="335"/>
      <c r="Q812" s="335"/>
      <c r="R812" s="335"/>
      <c r="S812" s="335"/>
      <c r="T812" s="335"/>
      <c r="U812" s="335"/>
      <c r="V812" s="335"/>
      <c r="W812" s="335"/>
      <c r="X812" s="335"/>
      <c r="Y812" s="335"/>
      <c r="Z812" s="335"/>
      <c r="AA812" s="335"/>
      <c r="AB812" s="335"/>
      <c r="AC812" s="335"/>
      <c r="AD812" s="335"/>
      <c r="AE812" s="335"/>
      <c r="AF812" s="335"/>
      <c r="AG812" s="335"/>
      <c r="AH812" s="335"/>
      <c r="AI812" s="336"/>
      <c r="AJ812" s="336"/>
      <c r="AK812" s="336"/>
      <c r="AL812" s="336"/>
      <c r="AM812" s="336"/>
      <c r="AN812" s="336"/>
      <c r="AO812" s="336"/>
      <c r="AP812" s="336"/>
      <c r="AQ812" s="336"/>
      <c r="AR812" s="336"/>
      <c r="AS812" s="213"/>
      <c r="AT812" s="213">
        <v>0</v>
      </c>
      <c r="AU812" s="213">
        <v>0</v>
      </c>
      <c r="AV812" s="213">
        <v>735</v>
      </c>
      <c r="AW812" s="213">
        <v>1060</v>
      </c>
      <c r="AX812" s="213">
        <v>1400</v>
      </c>
      <c r="AY812" s="337">
        <f>IF(AX812="Neg","Neg",AX812*VLOOKUP($D812,$D$1422:$BA$1445,COLUMNS($D812:AY812),FALSE))</f>
        <v>1450.1508312513395</v>
      </c>
      <c r="AZ812" s="337">
        <f>IF(AY812="Neg","Neg",AY812*VLOOKUP($D812,$D$1422:$BA$1445,COLUMNS($D812:AZ812),FALSE))</f>
        <v>1508.4391924529991</v>
      </c>
      <c r="BA812" s="337">
        <f>IF(AZ812="Neg","Neg",AZ812*VLOOKUP($D812,$D$1422:$BA$1445,COLUMNS($D812:BA812),FALSE))</f>
        <v>1572.2361732687993</v>
      </c>
      <c r="BB812" s="321">
        <f>IF(BA812="Neg","Neg",BA812*VLOOKUP($D812,$D$1422:$BB$1445,COLUMNS($D812:BB812),FALSE))</f>
        <v>1634.162611977142</v>
      </c>
      <c r="BC812" s="321">
        <f>IF(BB812="Neg","Neg",BB812*VLOOKUP($D812,$D$1422:BC$1445,COLUMNS($D812:BC812),FALSE))</f>
        <v>1702.9352646557963</v>
      </c>
    </row>
    <row r="813" spans="1:55">
      <c r="A813" s="304"/>
      <c r="B813" s="221" t="s">
        <v>93</v>
      </c>
      <c r="C813" s="221" t="s">
        <v>867</v>
      </c>
      <c r="D813" s="221" t="s">
        <v>780</v>
      </c>
      <c r="E813" s="334"/>
      <c r="F813" s="334"/>
      <c r="G813" s="334"/>
      <c r="H813" s="334"/>
      <c r="I813" s="334"/>
      <c r="J813" s="334"/>
      <c r="K813" s="334"/>
      <c r="L813" s="334"/>
      <c r="M813" s="334"/>
      <c r="N813" s="335"/>
      <c r="O813" s="335"/>
      <c r="P813" s="335"/>
      <c r="Q813" s="335"/>
      <c r="R813" s="335"/>
      <c r="S813" s="335"/>
      <c r="T813" s="335"/>
      <c r="U813" s="335"/>
      <c r="V813" s="335"/>
      <c r="W813" s="335"/>
      <c r="X813" s="335"/>
      <c r="Y813" s="335"/>
      <c r="Z813" s="335"/>
      <c r="AA813" s="335"/>
      <c r="AB813" s="335"/>
      <c r="AC813" s="335"/>
      <c r="AD813" s="335"/>
      <c r="AE813" s="335"/>
      <c r="AF813" s="335"/>
      <c r="AG813" s="335"/>
      <c r="AH813" s="335"/>
      <c r="AI813" s="336"/>
      <c r="AJ813" s="336"/>
      <c r="AK813" s="336"/>
      <c r="AL813" s="336"/>
      <c r="AM813" s="336"/>
      <c r="AN813" s="336"/>
      <c r="AO813" s="336"/>
      <c r="AP813" s="336"/>
      <c r="AQ813" s="336"/>
      <c r="AR813" s="336"/>
      <c r="AS813" s="213"/>
      <c r="AT813" s="213">
        <v>0</v>
      </c>
      <c r="AU813" s="213">
        <v>0</v>
      </c>
      <c r="AV813" s="213">
        <v>-40</v>
      </c>
      <c r="AW813" s="213">
        <v>-50</v>
      </c>
      <c r="AX813" s="213">
        <v>-50</v>
      </c>
      <c r="AY813" s="337">
        <f>IF(AX813="Neg","Neg",AX813*VLOOKUP($D813,$D$1422:$BA$1445,COLUMNS($D813:AY813),FALSE))</f>
        <v>-51.791101116119265</v>
      </c>
      <c r="AZ813" s="337">
        <f>IF(AY813="Neg","Neg",AY813*VLOOKUP($D813,$D$1422:$BA$1445,COLUMNS($D813:AZ813),FALSE))</f>
        <v>-53.872828301892824</v>
      </c>
      <c r="BA813" s="337">
        <f>IF(AZ813="Neg","Neg",AZ813*VLOOKUP($D813,$D$1422:$BA$1445,COLUMNS($D813:BA813),FALSE))</f>
        <v>-56.151291902457125</v>
      </c>
      <c r="BB813" s="321">
        <f>IF(BA813="Neg","Neg",BA813*VLOOKUP($D813,$D$1422:$BB$1445,COLUMNS($D813:BB813),FALSE))</f>
        <v>-58.362950427755081</v>
      </c>
      <c r="BC813" s="321">
        <f>IF(BB813="Neg","Neg",BB813*VLOOKUP($D813,$D$1422:BC$1445,COLUMNS($D813:BC813),FALSE))</f>
        <v>-60.819116594849881</v>
      </c>
    </row>
    <row r="814" spans="1:55" ht="25.5">
      <c r="A814" s="304"/>
      <c r="B814" s="221" t="s">
        <v>93</v>
      </c>
      <c r="C814" s="221" t="s">
        <v>868</v>
      </c>
      <c r="D814" s="221" t="s">
        <v>780</v>
      </c>
      <c r="E814" s="334"/>
      <c r="F814" s="334"/>
      <c r="G814" s="334"/>
      <c r="H814" s="334"/>
      <c r="I814" s="334"/>
      <c r="J814" s="334"/>
      <c r="K814" s="334"/>
      <c r="L814" s="334"/>
      <c r="M814" s="334"/>
      <c r="N814" s="335"/>
      <c r="O814" s="335"/>
      <c r="P814" s="335"/>
      <c r="Q814" s="335"/>
      <c r="R814" s="335"/>
      <c r="S814" s="335"/>
      <c r="T814" s="335"/>
      <c r="U814" s="335"/>
      <c r="V814" s="335"/>
      <c r="W814" s="335"/>
      <c r="X814" s="335"/>
      <c r="Y814" s="335"/>
      <c r="Z814" s="335"/>
      <c r="AA814" s="335"/>
      <c r="AB814" s="335"/>
      <c r="AC814" s="335"/>
      <c r="AD814" s="335"/>
      <c r="AE814" s="335"/>
      <c r="AF814" s="335"/>
      <c r="AG814" s="335"/>
      <c r="AH814" s="335"/>
      <c r="AI814" s="336"/>
      <c r="AJ814" s="336"/>
      <c r="AK814" s="336"/>
      <c r="AL814" s="336"/>
      <c r="AM814" s="336"/>
      <c r="AN814" s="336"/>
      <c r="AO814" s="336"/>
      <c r="AP814" s="336"/>
      <c r="AQ814" s="336"/>
      <c r="AR814" s="336"/>
      <c r="AS814" s="213"/>
      <c r="AT814" s="213">
        <v>0</v>
      </c>
      <c r="AU814" s="213">
        <v>0</v>
      </c>
      <c r="AV814" s="213">
        <v>5</v>
      </c>
      <c r="AW814" s="213">
        <v>5</v>
      </c>
      <c r="AX814" s="213">
        <v>5</v>
      </c>
      <c r="AY814" s="337">
        <f>IF(AX814="Neg","Neg",AX814*VLOOKUP($D814,$D$1422:$BA$1445,COLUMNS($D814:AY814),FALSE))</f>
        <v>5.1791101116119265</v>
      </c>
      <c r="AZ814" s="337">
        <f>IF(AY814="Neg","Neg",AY814*VLOOKUP($D814,$D$1422:$BA$1445,COLUMNS($D814:AZ814),FALSE))</f>
        <v>5.3872828301892826</v>
      </c>
      <c r="BA814" s="337">
        <f>IF(AZ814="Neg","Neg",AZ814*VLOOKUP($D814,$D$1422:$BA$1445,COLUMNS($D814:BA814),FALSE))</f>
        <v>5.6151291902457121</v>
      </c>
      <c r="BB814" s="321">
        <f>IF(BA814="Neg","Neg",BA814*VLOOKUP($D814,$D$1422:$BB$1445,COLUMNS($D814:BB814),FALSE))</f>
        <v>5.8362950427755074</v>
      </c>
      <c r="BC814" s="321">
        <f>IF(BB814="Neg","Neg",BB814*VLOOKUP($D814,$D$1422:BC$1445,COLUMNS($D814:BC814),FALSE))</f>
        <v>6.0819116594849874</v>
      </c>
    </row>
    <row r="815" spans="1:55">
      <c r="A815" s="304"/>
      <c r="B815" s="221" t="s">
        <v>93</v>
      </c>
      <c r="C815" s="221" t="s">
        <v>869</v>
      </c>
      <c r="D815" s="221" t="s">
        <v>227</v>
      </c>
      <c r="E815" s="334"/>
      <c r="F815" s="334"/>
      <c r="G815" s="334"/>
      <c r="H815" s="334"/>
      <c r="I815" s="334"/>
      <c r="J815" s="334"/>
      <c r="K815" s="334"/>
      <c r="L815" s="334"/>
      <c r="M815" s="334"/>
      <c r="N815" s="335"/>
      <c r="O815" s="335"/>
      <c r="P815" s="335"/>
      <c r="Q815" s="335"/>
      <c r="R815" s="335"/>
      <c r="S815" s="335"/>
      <c r="T815" s="335"/>
      <c r="U815" s="335"/>
      <c r="V815" s="335"/>
      <c r="W815" s="335"/>
      <c r="X815" s="335"/>
      <c r="Y815" s="335"/>
      <c r="Z815" s="335"/>
      <c r="AA815" s="335"/>
      <c r="AB815" s="335"/>
      <c r="AC815" s="335"/>
      <c r="AD815" s="335"/>
      <c r="AE815" s="335"/>
      <c r="AF815" s="335"/>
      <c r="AG815" s="335"/>
      <c r="AH815" s="335"/>
      <c r="AI815" s="336"/>
      <c r="AJ815" s="336"/>
      <c r="AK815" s="336"/>
      <c r="AL815" s="336"/>
      <c r="AM815" s="336"/>
      <c r="AN815" s="336"/>
      <c r="AO815" s="336"/>
      <c r="AP815" s="336"/>
      <c r="AQ815" s="336"/>
      <c r="AR815" s="336"/>
      <c r="AS815" s="213"/>
      <c r="AT815" s="213">
        <v>0</v>
      </c>
      <c r="AU815" s="213">
        <v>0</v>
      </c>
      <c r="AV815" s="213">
        <v>90</v>
      </c>
      <c r="AW815" s="213">
        <v>95</v>
      </c>
      <c r="AX815" s="213">
        <v>95</v>
      </c>
      <c r="AY815" s="337">
        <f>IF(AX815="Neg","Neg",AX815*VLOOKUP($D815,$D$1422:$BA$1445,COLUMNS($D815:AY815),FALSE))</f>
        <v>98.40309212062661</v>
      </c>
      <c r="AZ815" s="337">
        <f>IF(AY815="Neg","Neg",AY815*VLOOKUP($D815,$D$1422:$BA$1445,COLUMNS($D815:AZ815),FALSE))</f>
        <v>102.35837377359637</v>
      </c>
      <c r="BA815" s="337">
        <f>IF(AZ815="Neg","Neg",AZ815*VLOOKUP($D815,$D$1422:$BA$1445,COLUMNS($D815:BA815),FALSE))</f>
        <v>106.68745461466854</v>
      </c>
      <c r="BB815" s="321">
        <f>IF(BA815="Neg","Neg",BA815*VLOOKUP($D815,$D$1422:$BB$1445,COLUMNS($D815:BB815),FALSE))</f>
        <v>110.88960581273466</v>
      </c>
      <c r="BC815" s="321">
        <f>IF(BB815="Neg","Neg",BB815*VLOOKUP($D815,$D$1422:BC$1445,COLUMNS($D815:BC815),FALSE))</f>
        <v>115.55632153021477</v>
      </c>
    </row>
    <row r="816" spans="1:55">
      <c r="A816" s="304"/>
      <c r="B816" s="221" t="s">
        <v>93</v>
      </c>
      <c r="C816" s="221" t="s">
        <v>869</v>
      </c>
      <c r="D816" s="221" t="s">
        <v>228</v>
      </c>
      <c r="E816" s="334"/>
      <c r="F816" s="334"/>
      <c r="G816" s="334"/>
      <c r="H816" s="334"/>
      <c r="I816" s="334"/>
      <c r="J816" s="334"/>
      <c r="K816" s="334"/>
      <c r="L816" s="334"/>
      <c r="M816" s="334"/>
      <c r="N816" s="335"/>
      <c r="O816" s="335"/>
      <c r="P816" s="335"/>
      <c r="Q816" s="335"/>
      <c r="R816" s="335"/>
      <c r="S816" s="335"/>
      <c r="T816" s="335"/>
      <c r="U816" s="335"/>
      <c r="V816" s="335"/>
      <c r="W816" s="335"/>
      <c r="X816" s="335"/>
      <c r="Y816" s="335"/>
      <c r="Z816" s="335"/>
      <c r="AA816" s="335"/>
      <c r="AB816" s="335"/>
      <c r="AC816" s="335"/>
      <c r="AD816" s="335"/>
      <c r="AE816" s="335"/>
      <c r="AF816" s="335"/>
      <c r="AG816" s="335"/>
      <c r="AH816" s="335"/>
      <c r="AI816" s="336"/>
      <c r="AJ816" s="336"/>
      <c r="AK816" s="336"/>
      <c r="AL816" s="336"/>
      <c r="AM816" s="336"/>
      <c r="AN816" s="336"/>
      <c r="AO816" s="336"/>
      <c r="AP816" s="336"/>
      <c r="AQ816" s="336"/>
      <c r="AR816" s="336"/>
      <c r="AS816" s="213"/>
      <c r="AT816" s="213">
        <v>0</v>
      </c>
      <c r="AU816" s="213">
        <v>0</v>
      </c>
      <c r="AV816" s="213">
        <v>35</v>
      </c>
      <c r="AW816" s="213">
        <v>35</v>
      </c>
      <c r="AX816" s="213">
        <v>40</v>
      </c>
      <c r="AY816" s="337">
        <f>IF(AX816="Neg","Neg",AX816*VLOOKUP($D816,$D$1422:$BA$1445,COLUMNS($D816:AY816),FALSE))</f>
        <v>41.432880892895412</v>
      </c>
      <c r="AZ816" s="337">
        <f>IF(AY816="Neg","Neg",AY816*VLOOKUP($D816,$D$1422:$BA$1445,COLUMNS($D816:AZ816),FALSE))</f>
        <v>43.09826264151426</v>
      </c>
      <c r="BA816" s="337">
        <f>IF(AZ816="Neg","Neg",AZ816*VLOOKUP($D816,$D$1422:$BA$1445,COLUMNS($D816:BA816),FALSE))</f>
        <v>44.921033521965697</v>
      </c>
      <c r="BB816" s="321">
        <f>IF(BA816="Neg","Neg",BA816*VLOOKUP($D816,$D$1422:$BB$1445,COLUMNS($D816:BB816),FALSE))</f>
        <v>46.690360342204059</v>
      </c>
      <c r="BC816" s="321">
        <f>IF(BB816="Neg","Neg",BB816*VLOOKUP($D816,$D$1422:BC$1445,COLUMNS($D816:BC816),FALSE))</f>
        <v>48.655293275879899</v>
      </c>
    </row>
    <row r="817" spans="1:55" ht="25.5">
      <c r="A817" s="304"/>
      <c r="B817" s="221" t="s">
        <v>93</v>
      </c>
      <c r="C817" s="221" t="s">
        <v>870</v>
      </c>
      <c r="D817" s="221" t="s">
        <v>230</v>
      </c>
      <c r="E817" s="334"/>
      <c r="F817" s="334"/>
      <c r="G817" s="334"/>
      <c r="H817" s="334"/>
      <c r="I817" s="334"/>
      <c r="J817" s="334"/>
      <c r="K817" s="334"/>
      <c r="L817" s="334"/>
      <c r="M817" s="334"/>
      <c r="N817" s="335"/>
      <c r="O817" s="335"/>
      <c r="P817" s="335"/>
      <c r="Q817" s="335"/>
      <c r="R817" s="335"/>
      <c r="S817" s="335"/>
      <c r="T817" s="335"/>
      <c r="U817" s="335"/>
      <c r="V817" s="335"/>
      <c r="W817" s="335"/>
      <c r="X817" s="335"/>
      <c r="Y817" s="335"/>
      <c r="Z817" s="335"/>
      <c r="AA817" s="335"/>
      <c r="AB817" s="335"/>
      <c r="AC817" s="335"/>
      <c r="AD817" s="335"/>
      <c r="AE817" s="335"/>
      <c r="AF817" s="335"/>
      <c r="AG817" s="335"/>
      <c r="AH817" s="335"/>
      <c r="AI817" s="336"/>
      <c r="AJ817" s="336"/>
      <c r="AK817" s="336"/>
      <c r="AL817" s="336"/>
      <c r="AM817" s="336"/>
      <c r="AN817" s="336"/>
      <c r="AO817" s="336"/>
      <c r="AP817" s="336"/>
      <c r="AQ817" s="336"/>
      <c r="AR817" s="336"/>
      <c r="AS817" s="213"/>
      <c r="AT817" s="213">
        <v>-145</v>
      </c>
      <c r="AU817" s="213">
        <v>0</v>
      </c>
      <c r="AV817" s="213">
        <v>0</v>
      </c>
      <c r="AW817" s="213">
        <v>0</v>
      </c>
      <c r="AX817" s="213">
        <v>0</v>
      </c>
      <c r="AY817" s="337">
        <f>IF(AX817="Neg","Neg",AX817*VLOOKUP($D817,$D$1422:$BA$1445,COLUMNS($D817:AY817),FALSE))</f>
        <v>0</v>
      </c>
      <c r="AZ817" s="337">
        <f>IF(AY817="Neg","Neg",AY817*VLOOKUP($D817,$D$1422:$BA$1445,COLUMNS($D817:AZ817),FALSE))</f>
        <v>0</v>
      </c>
      <c r="BA817" s="337">
        <f>IF(AZ817="Neg","Neg",AZ817*VLOOKUP($D817,$D$1422:$BA$1445,COLUMNS($D817:BA817),FALSE))</f>
        <v>0</v>
      </c>
      <c r="BB817" s="321">
        <f>IF(BA817="Neg","Neg",BA817*VLOOKUP($D817,$D$1422:$BB$1445,COLUMNS($D817:BB817),FALSE))</f>
        <v>0</v>
      </c>
      <c r="BC817" s="321">
        <f>IF(BB817="Neg","Neg",BB817*VLOOKUP($D817,$D$1422:BC$1445,COLUMNS($D817:BC817),FALSE))</f>
        <v>0</v>
      </c>
    </row>
    <row r="818" spans="1:55">
      <c r="A818" s="304"/>
      <c r="B818" s="221" t="s">
        <v>93</v>
      </c>
      <c r="C818" s="221" t="s">
        <v>871</v>
      </c>
      <c r="D818" s="221" t="s">
        <v>792</v>
      </c>
      <c r="E818" s="334"/>
      <c r="F818" s="334"/>
      <c r="G818" s="334"/>
      <c r="H818" s="334"/>
      <c r="I818" s="334"/>
      <c r="J818" s="334"/>
      <c r="K818" s="334"/>
      <c r="L818" s="334"/>
      <c r="M818" s="334"/>
      <c r="N818" s="335"/>
      <c r="O818" s="335"/>
      <c r="P818" s="335"/>
      <c r="Q818" s="335"/>
      <c r="R818" s="335"/>
      <c r="S818" s="335"/>
      <c r="T818" s="335"/>
      <c r="U818" s="335"/>
      <c r="V818" s="335"/>
      <c r="W818" s="335"/>
      <c r="X818" s="335"/>
      <c r="Y818" s="335"/>
      <c r="Z818" s="335"/>
      <c r="AA818" s="335"/>
      <c r="AB818" s="335"/>
      <c r="AC818" s="335"/>
      <c r="AD818" s="335"/>
      <c r="AE818" s="335"/>
      <c r="AF818" s="335"/>
      <c r="AG818" s="335"/>
      <c r="AH818" s="335"/>
      <c r="AI818" s="336"/>
      <c r="AJ818" s="336"/>
      <c r="AK818" s="336"/>
      <c r="AL818" s="336"/>
      <c r="AM818" s="336"/>
      <c r="AN818" s="336"/>
      <c r="AO818" s="336"/>
      <c r="AP818" s="336"/>
      <c r="AQ818" s="336"/>
      <c r="AR818" s="336"/>
      <c r="AS818" s="213"/>
      <c r="AT818" s="213">
        <v>0</v>
      </c>
      <c r="AU818" s="213">
        <v>0</v>
      </c>
      <c r="AV818" s="213">
        <v>0</v>
      </c>
      <c r="AW818" s="213">
        <v>0</v>
      </c>
      <c r="AX818" s="213">
        <v>0</v>
      </c>
      <c r="AY818" s="337">
        <f>IF(AX818="Neg","Neg",AX818*VLOOKUP($D818,$D$1422:$BA$1445,COLUMNS($D818:AY818),FALSE))</f>
        <v>0</v>
      </c>
      <c r="AZ818" s="337">
        <f>IF(AY818="Neg","Neg",AY818*VLOOKUP($D818,$D$1422:$BA$1445,COLUMNS($D818:AZ818),FALSE))</f>
        <v>0</v>
      </c>
      <c r="BA818" s="337">
        <f>IF(AZ818="Neg","Neg",AZ818*VLOOKUP($D818,$D$1422:$BA$1445,COLUMNS($D818:BA818),FALSE))</f>
        <v>0</v>
      </c>
      <c r="BB818" s="321">
        <f>IF(BA818="Neg","Neg",BA818*VLOOKUP($D818,$D$1422:$BB$1445,COLUMNS($D818:BB818),FALSE))</f>
        <v>0</v>
      </c>
      <c r="BC818" s="321">
        <f>IF(BB818="Neg","Neg",BB818*VLOOKUP($D818,$D$1422:BC$1445,COLUMNS($D818:BC818),FALSE))</f>
        <v>0</v>
      </c>
    </row>
    <row r="819" spans="1:55">
      <c r="A819" s="304"/>
      <c r="B819" s="221" t="s">
        <v>93</v>
      </c>
      <c r="C819" s="221" t="s">
        <v>871</v>
      </c>
      <c r="D819" s="221" t="s">
        <v>269</v>
      </c>
      <c r="E819" s="334"/>
      <c r="F819" s="334"/>
      <c r="G819" s="334"/>
      <c r="H819" s="334"/>
      <c r="I819" s="334"/>
      <c r="J819" s="334"/>
      <c r="K819" s="334"/>
      <c r="L819" s="334"/>
      <c r="M819" s="334"/>
      <c r="N819" s="335"/>
      <c r="O819" s="335"/>
      <c r="P819" s="335"/>
      <c r="Q819" s="335"/>
      <c r="R819" s="335"/>
      <c r="S819" s="335"/>
      <c r="T819" s="335"/>
      <c r="U819" s="335"/>
      <c r="V819" s="335"/>
      <c r="W819" s="335"/>
      <c r="X819" s="335"/>
      <c r="Y819" s="335"/>
      <c r="Z819" s="335"/>
      <c r="AA819" s="335"/>
      <c r="AB819" s="335"/>
      <c r="AC819" s="335"/>
      <c r="AD819" s="335"/>
      <c r="AE819" s="335"/>
      <c r="AF819" s="335"/>
      <c r="AG819" s="335"/>
      <c r="AH819" s="335"/>
      <c r="AI819" s="336"/>
      <c r="AJ819" s="336"/>
      <c r="AK819" s="336"/>
      <c r="AL819" s="336"/>
      <c r="AM819" s="336"/>
      <c r="AN819" s="336"/>
      <c r="AO819" s="336"/>
      <c r="AP819" s="336"/>
      <c r="AQ819" s="336"/>
      <c r="AR819" s="336"/>
      <c r="AS819" s="213"/>
      <c r="AT819" s="213">
        <v>-15</v>
      </c>
      <c r="AU819" s="213">
        <v>-15</v>
      </c>
      <c r="AV819" s="213">
        <v>-20</v>
      </c>
      <c r="AW819" s="213">
        <v>-20</v>
      </c>
      <c r="AX819" s="213">
        <v>-20</v>
      </c>
      <c r="AY819" s="337">
        <f>IF(AX819="Neg","Neg",AX819*VLOOKUP($D819,$D$1422:$BA$1445,COLUMNS($D819:AY819),FALSE))</f>
        <v>-20.716440446447706</v>
      </c>
      <c r="AZ819" s="337">
        <f>IF(AY819="Neg","Neg",AY819*VLOOKUP($D819,$D$1422:$BA$1445,COLUMNS($D819:AZ819),FALSE))</f>
        <v>-21.54913132075713</v>
      </c>
      <c r="BA819" s="337">
        <f>IF(AZ819="Neg","Neg",AZ819*VLOOKUP($D819,$D$1422:$BA$1445,COLUMNS($D819:BA819),FALSE))</f>
        <v>-22.460516760982848</v>
      </c>
      <c r="BB819" s="321">
        <f>IF(BA819="Neg","Neg",BA819*VLOOKUP($D819,$D$1422:$BB$1445,COLUMNS($D819:BB819),FALSE))</f>
        <v>-23.345180171102029</v>
      </c>
      <c r="BC819" s="321">
        <f>IF(BB819="Neg","Neg",BB819*VLOOKUP($D819,$D$1422:BC$1445,COLUMNS($D819:BC819),FALSE))</f>
        <v>-24.327646637939949</v>
      </c>
    </row>
    <row r="820" spans="1:55" ht="25.5">
      <c r="A820" s="304"/>
      <c r="B820" s="221" t="s">
        <v>93</v>
      </c>
      <c r="C820" s="221" t="s">
        <v>872</v>
      </c>
      <c r="D820" s="221" t="s">
        <v>988</v>
      </c>
      <c r="E820" s="334"/>
      <c r="F820" s="334"/>
      <c r="G820" s="334"/>
      <c r="H820" s="334"/>
      <c r="I820" s="334"/>
      <c r="J820" s="334"/>
      <c r="K820" s="334"/>
      <c r="L820" s="334"/>
      <c r="M820" s="334"/>
      <c r="N820" s="335"/>
      <c r="O820" s="335"/>
      <c r="P820" s="335"/>
      <c r="Q820" s="335"/>
      <c r="R820" s="335"/>
      <c r="S820" s="335"/>
      <c r="T820" s="335"/>
      <c r="U820" s="335"/>
      <c r="V820" s="335"/>
      <c r="W820" s="335"/>
      <c r="X820" s="335"/>
      <c r="Y820" s="335"/>
      <c r="Z820" s="335"/>
      <c r="AA820" s="335"/>
      <c r="AB820" s="335"/>
      <c r="AC820" s="335"/>
      <c r="AD820" s="335"/>
      <c r="AE820" s="335"/>
      <c r="AF820" s="335"/>
      <c r="AG820" s="335"/>
      <c r="AH820" s="335"/>
      <c r="AI820" s="336"/>
      <c r="AJ820" s="336"/>
      <c r="AK820" s="336"/>
      <c r="AL820" s="336"/>
      <c r="AM820" s="336"/>
      <c r="AN820" s="336"/>
      <c r="AO820" s="336"/>
      <c r="AP820" s="336"/>
      <c r="AQ820" s="336"/>
      <c r="AR820" s="336"/>
      <c r="AS820" s="213"/>
      <c r="AT820" s="213">
        <v>5</v>
      </c>
      <c r="AU820" s="213">
        <v>10</v>
      </c>
      <c r="AV820" s="213">
        <v>10</v>
      </c>
      <c r="AW820" s="213">
        <v>10</v>
      </c>
      <c r="AX820" s="213">
        <v>15</v>
      </c>
      <c r="AY820" s="337">
        <f>IF(AX820="Neg","Neg",AX820*VLOOKUP($D820,$D$1422:$BA$1445,COLUMNS($D820:AY820),FALSE))</f>
        <v>15.537330334835779</v>
      </c>
      <c r="AZ820" s="337">
        <f>IF(AY820="Neg","Neg",AY820*VLOOKUP($D820,$D$1422:$BA$1445,COLUMNS($D820:AZ820),FALSE))</f>
        <v>16.161848490567845</v>
      </c>
      <c r="BA820" s="337">
        <f>IF(AZ820="Neg","Neg",AZ820*VLOOKUP($D820,$D$1422:$BA$1445,COLUMNS($D820:BA820),FALSE))</f>
        <v>16.845387570737135</v>
      </c>
      <c r="BB820" s="321">
        <f>IF(BA820="Neg","Neg",BA820*VLOOKUP($D820,$D$1422:$BB$1445,COLUMNS($D820:BB820),FALSE))</f>
        <v>17.508885128326522</v>
      </c>
      <c r="BC820" s="321">
        <f>IF(BB820="Neg","Neg",BB820*VLOOKUP($D820,$D$1422:BC$1445,COLUMNS($D820:BC820),FALSE))</f>
        <v>18.245734978454962</v>
      </c>
    </row>
    <row r="821" spans="1:55" ht="25.5">
      <c r="A821" s="304"/>
      <c r="B821" s="221" t="s">
        <v>93</v>
      </c>
      <c r="C821" s="221" t="s">
        <v>1176</v>
      </c>
      <c r="D821" s="221" t="s">
        <v>249</v>
      </c>
      <c r="E821" s="334"/>
      <c r="F821" s="334"/>
      <c r="G821" s="334"/>
      <c r="H821" s="334"/>
      <c r="I821" s="334"/>
      <c r="J821" s="334"/>
      <c r="K821" s="334"/>
      <c r="L821" s="334"/>
      <c r="M821" s="334"/>
      <c r="N821" s="335"/>
      <c r="O821" s="335"/>
      <c r="P821" s="335"/>
      <c r="Q821" s="335"/>
      <c r="R821" s="335"/>
      <c r="S821" s="335"/>
      <c r="T821" s="335"/>
      <c r="U821" s="335"/>
      <c r="V821" s="335"/>
      <c r="W821" s="335"/>
      <c r="X821" s="335"/>
      <c r="Y821" s="335"/>
      <c r="Z821" s="335"/>
      <c r="AA821" s="335"/>
      <c r="AB821" s="335"/>
      <c r="AC821" s="335"/>
      <c r="AD821" s="335"/>
      <c r="AE821" s="335"/>
      <c r="AF821" s="335"/>
      <c r="AG821" s="335"/>
      <c r="AH821" s="335"/>
      <c r="AI821" s="336"/>
      <c r="AJ821" s="336"/>
      <c r="AK821" s="336"/>
      <c r="AL821" s="336"/>
      <c r="AM821" s="336"/>
      <c r="AN821" s="336"/>
      <c r="AO821" s="336"/>
      <c r="AP821" s="336"/>
      <c r="AQ821" s="336"/>
      <c r="AR821" s="336"/>
      <c r="AS821" s="213"/>
      <c r="AT821" s="213">
        <v>80</v>
      </c>
      <c r="AU821" s="213">
        <v>60</v>
      </c>
      <c r="AV821" s="213">
        <v>65</v>
      </c>
      <c r="AW821" s="213">
        <v>70</v>
      </c>
      <c r="AX821" s="213">
        <v>80</v>
      </c>
      <c r="AY821" s="337">
        <f>IF(AX821="Neg","Neg",AX821*VLOOKUP($D821,$D$1422:$BA$1445,COLUMNS($D821:AY821),FALSE))</f>
        <v>82.865761785790824</v>
      </c>
      <c r="AZ821" s="337">
        <f>IF(AY821="Neg","Neg",AY821*VLOOKUP($D821,$D$1422:$BA$1445,COLUMNS($D821:AZ821),FALSE))</f>
        <v>86.196525283028521</v>
      </c>
      <c r="BA821" s="337">
        <f>IF(AZ821="Neg","Neg",AZ821*VLOOKUP($D821,$D$1422:$BA$1445,COLUMNS($D821:BA821),FALSE))</f>
        <v>89.842067043931394</v>
      </c>
      <c r="BB821" s="321">
        <f>IF(BA821="Neg","Neg",BA821*VLOOKUP($D821,$D$1422:$BB$1445,COLUMNS($D821:BB821),FALSE))</f>
        <v>93.380720684408118</v>
      </c>
      <c r="BC821" s="321">
        <f>IF(BB821="Neg","Neg",BB821*VLOOKUP($D821,$D$1422:BC$1445,COLUMNS($D821:BC821),FALSE))</f>
        <v>97.310586551759798</v>
      </c>
    </row>
    <row r="822" spans="1:55">
      <c r="A822" s="304"/>
      <c r="B822" s="221" t="s">
        <v>93</v>
      </c>
      <c r="C822" s="221" t="s">
        <v>745</v>
      </c>
      <c r="D822" s="221" t="s">
        <v>228</v>
      </c>
      <c r="E822" s="334"/>
      <c r="F822" s="334"/>
      <c r="G822" s="334"/>
      <c r="H822" s="334"/>
      <c r="I822" s="334"/>
      <c r="J822" s="334"/>
      <c r="K822" s="334"/>
      <c r="L822" s="334"/>
      <c r="M822" s="334"/>
      <c r="N822" s="338"/>
      <c r="O822" s="338"/>
      <c r="P822" s="338"/>
      <c r="Q822" s="338"/>
      <c r="R822" s="338"/>
      <c r="S822" s="338"/>
      <c r="T822" s="338"/>
      <c r="U822" s="338"/>
      <c r="V822" s="338"/>
      <c r="W822" s="338"/>
      <c r="X822" s="338"/>
      <c r="Y822" s="338"/>
      <c r="Z822" s="338"/>
      <c r="AA822" s="338"/>
      <c r="AB822" s="338"/>
      <c r="AC822" s="338"/>
      <c r="AD822" s="338"/>
      <c r="AE822" s="338"/>
      <c r="AF822" s="338"/>
      <c r="AG822" s="338"/>
      <c r="AH822" s="338"/>
      <c r="AI822" s="338"/>
      <c r="AJ822" s="338"/>
      <c r="AK822" s="338"/>
      <c r="AL822" s="338"/>
      <c r="AM822" s="338"/>
      <c r="AN822" s="338"/>
      <c r="AO822" s="338"/>
      <c r="AP822" s="338"/>
      <c r="AQ822" s="338"/>
      <c r="AR822" s="338"/>
      <c r="AS822" s="213"/>
      <c r="AT822" s="213">
        <v>230</v>
      </c>
      <c r="AU822" s="213">
        <v>225</v>
      </c>
      <c r="AV822" s="213">
        <v>225</v>
      </c>
      <c r="AW822" s="213">
        <v>225</v>
      </c>
      <c r="AX822" s="213">
        <v>220</v>
      </c>
      <c r="AY822" s="337">
        <f>IF(AX822="Neg","Neg",AX822*VLOOKUP($D822,$D$1422:$BA$1445,COLUMNS($D822:AY822),FALSE))</f>
        <v>227.88084491092476</v>
      </c>
      <c r="AZ822" s="337">
        <f>IF(AY822="Neg","Neg",AY822*VLOOKUP($D822,$D$1422:$BA$1445,COLUMNS($D822:AZ822),FALSE))</f>
        <v>237.04044452832841</v>
      </c>
      <c r="BA822" s="337">
        <f>IF(AZ822="Neg","Neg",AZ822*VLOOKUP($D822,$D$1422:$BA$1445,COLUMNS($D822:BA822),FALSE))</f>
        <v>247.06568437081131</v>
      </c>
      <c r="BB822" s="321">
        <f>IF(BA822="Neg","Neg",BA822*VLOOKUP($D822,$D$1422:$BB$1445,COLUMNS($D822:BB822),FALSE))</f>
        <v>256.79698188212234</v>
      </c>
      <c r="BC822" s="321">
        <f>IF(BB822="Neg","Neg",BB822*VLOOKUP($D822,$D$1422:BC$1445,COLUMNS($D822:BC822),FALSE))</f>
        <v>267.60411301733944</v>
      </c>
    </row>
    <row r="823" spans="1:55">
      <c r="A823" s="304"/>
      <c r="B823" s="221" t="s">
        <v>93</v>
      </c>
      <c r="C823" s="221" t="s">
        <v>745</v>
      </c>
      <c r="D823" s="221" t="s">
        <v>90</v>
      </c>
      <c r="E823" s="334"/>
      <c r="F823" s="334"/>
      <c r="G823" s="334"/>
      <c r="H823" s="334"/>
      <c r="I823" s="334"/>
      <c r="J823" s="334"/>
      <c r="K823" s="334"/>
      <c r="L823" s="334"/>
      <c r="M823" s="334"/>
      <c r="N823" s="338"/>
      <c r="O823" s="338"/>
      <c r="P823" s="338"/>
      <c r="Q823" s="338"/>
      <c r="R823" s="338"/>
      <c r="S823" s="338"/>
      <c r="T823" s="338"/>
      <c r="U823" s="338"/>
      <c r="V823" s="338"/>
      <c r="W823" s="338"/>
      <c r="X823" s="338"/>
      <c r="Y823" s="338"/>
      <c r="Z823" s="338"/>
      <c r="AA823" s="338"/>
      <c r="AB823" s="338"/>
      <c r="AC823" s="338"/>
      <c r="AD823" s="338"/>
      <c r="AE823" s="338"/>
      <c r="AF823" s="338"/>
      <c r="AG823" s="338"/>
      <c r="AH823" s="338"/>
      <c r="AI823" s="336"/>
      <c r="AJ823" s="336"/>
      <c r="AK823" s="336"/>
      <c r="AL823" s="336"/>
      <c r="AM823" s="336"/>
      <c r="AN823" s="336"/>
      <c r="AO823" s="336"/>
      <c r="AP823" s="336"/>
      <c r="AQ823" s="336"/>
      <c r="AR823" s="336"/>
      <c r="AS823" s="213"/>
      <c r="AT823" s="213">
        <v>0</v>
      </c>
      <c r="AU823" s="213">
        <v>25</v>
      </c>
      <c r="AV823" s="213">
        <v>65</v>
      </c>
      <c r="AW823" s="213">
        <v>120</v>
      </c>
      <c r="AX823" s="213">
        <v>135</v>
      </c>
      <c r="AY823" s="337">
        <f>IF(AX823="Neg","Neg",AX823*VLOOKUP($D823,$D$1422:$BA$1445,COLUMNS($D823:AY823),FALSE))</f>
        <v>139.83597301352202</v>
      </c>
      <c r="AZ823" s="337">
        <f>IF(AY823="Neg","Neg",AY823*VLOOKUP($D823,$D$1422:$BA$1445,COLUMNS($D823:AZ823),FALSE))</f>
        <v>145.45663641511064</v>
      </c>
      <c r="BA823" s="337">
        <f>IF(AZ823="Neg","Neg",AZ823*VLOOKUP($D823,$D$1422:$BA$1445,COLUMNS($D823:BA823),FALSE))</f>
        <v>151.60848813663424</v>
      </c>
      <c r="BB823" s="321">
        <f>IF(BA823="Neg","Neg",BA823*VLOOKUP($D823,$D$1422:$BB$1445,COLUMNS($D823:BB823),FALSE))</f>
        <v>157.57996615493872</v>
      </c>
      <c r="BC823" s="321">
        <f>IF(BB823="Neg","Neg",BB823*VLOOKUP($D823,$D$1422:BC$1445,COLUMNS($D823:BC823),FALSE))</f>
        <v>164.21161480609467</v>
      </c>
    </row>
    <row r="824" spans="1:55">
      <c r="A824" s="304"/>
      <c r="B824" s="221" t="s">
        <v>93</v>
      </c>
      <c r="C824" s="221" t="s">
        <v>745</v>
      </c>
      <c r="D824" s="221" t="s">
        <v>227</v>
      </c>
      <c r="E824" s="339"/>
      <c r="F824" s="339"/>
      <c r="G824" s="339"/>
      <c r="H824" s="339"/>
      <c r="I824" s="339"/>
      <c r="J824" s="339"/>
      <c r="K824" s="339"/>
      <c r="L824" s="339"/>
      <c r="M824" s="339"/>
      <c r="N824" s="334"/>
      <c r="O824" s="334"/>
      <c r="P824" s="334"/>
      <c r="Q824" s="334"/>
      <c r="R824" s="334"/>
      <c r="S824" s="334"/>
      <c r="T824" s="334"/>
      <c r="U824" s="334"/>
      <c r="V824" s="334"/>
      <c r="W824" s="334"/>
      <c r="X824" s="334"/>
      <c r="Y824" s="334"/>
      <c r="Z824" s="334"/>
      <c r="AA824" s="334"/>
      <c r="AB824" s="334"/>
      <c r="AC824" s="334"/>
      <c r="AD824" s="334"/>
      <c r="AE824" s="334"/>
      <c r="AF824" s="334"/>
      <c r="AG824" s="334"/>
      <c r="AH824" s="334"/>
      <c r="AI824" s="334"/>
      <c r="AJ824" s="334"/>
      <c r="AK824" s="334"/>
      <c r="AL824" s="334"/>
      <c r="AM824" s="334"/>
      <c r="AN824" s="334"/>
      <c r="AO824" s="334"/>
      <c r="AP824" s="334"/>
      <c r="AQ824" s="334"/>
      <c r="AR824" s="334"/>
      <c r="AS824" s="213"/>
      <c r="AT824" s="213">
        <v>600</v>
      </c>
      <c r="AU824" s="213">
        <v>790</v>
      </c>
      <c r="AV824" s="213">
        <v>720</v>
      </c>
      <c r="AW824" s="213">
        <v>705</v>
      </c>
      <c r="AX824" s="213">
        <v>695</v>
      </c>
      <c r="AY824" s="337">
        <f>IF(AX824="Neg","Neg",AX824*VLOOKUP($D824,$D$1422:$BA$1445,COLUMNS($D824:AY824),FALSE))</f>
        <v>719.89630551405776</v>
      </c>
      <c r="AZ824" s="337">
        <f>IF(AY824="Neg","Neg",AY824*VLOOKUP($D824,$D$1422:$BA$1445,COLUMNS($D824:AZ824),FALSE))</f>
        <v>748.83231339631016</v>
      </c>
      <c r="BA824" s="337">
        <f>IF(AZ824="Neg","Neg",AZ824*VLOOKUP($D824,$D$1422:$BA$1445,COLUMNS($D824:BA824),FALSE))</f>
        <v>780.50295744415394</v>
      </c>
      <c r="BB824" s="321">
        <f>IF(BA824="Neg","Neg",BA824*VLOOKUP($D824,$D$1422:$BB$1445,COLUMNS($D824:BB824),FALSE))</f>
        <v>811.24501094579546</v>
      </c>
      <c r="BC824" s="321">
        <f>IF(BB824="Neg","Neg",BB824*VLOOKUP($D824,$D$1422:BC$1445,COLUMNS($D824:BC824),FALSE))</f>
        <v>845.38572066841311</v>
      </c>
    </row>
    <row r="825" spans="1:55">
      <c r="A825" s="304"/>
      <c r="B825" s="221" t="s">
        <v>93</v>
      </c>
      <c r="C825" s="221" t="s">
        <v>745</v>
      </c>
      <c r="D825" s="221" t="s">
        <v>791</v>
      </c>
      <c r="E825" s="339"/>
      <c r="F825" s="339"/>
      <c r="G825" s="339"/>
      <c r="H825" s="339"/>
      <c r="I825" s="339"/>
      <c r="J825" s="339"/>
      <c r="K825" s="339"/>
      <c r="L825" s="339"/>
      <c r="M825" s="339"/>
      <c r="N825" s="334"/>
      <c r="O825" s="334"/>
      <c r="P825" s="334"/>
      <c r="Q825" s="334"/>
      <c r="R825" s="334"/>
      <c r="S825" s="334"/>
      <c r="T825" s="334"/>
      <c r="U825" s="334"/>
      <c r="V825" s="334"/>
      <c r="W825" s="334"/>
      <c r="X825" s="334"/>
      <c r="Y825" s="334"/>
      <c r="Z825" s="334"/>
      <c r="AA825" s="334"/>
      <c r="AB825" s="334"/>
      <c r="AC825" s="334"/>
      <c r="AD825" s="334"/>
      <c r="AE825" s="334"/>
      <c r="AF825" s="334"/>
      <c r="AG825" s="334"/>
      <c r="AH825" s="334"/>
      <c r="AI825" s="334"/>
      <c r="AJ825" s="334"/>
      <c r="AK825" s="334"/>
      <c r="AL825" s="334"/>
      <c r="AM825" s="334"/>
      <c r="AN825" s="334"/>
      <c r="AO825" s="334"/>
      <c r="AP825" s="334"/>
      <c r="AQ825" s="334"/>
      <c r="AR825" s="334"/>
      <c r="AS825" s="213"/>
      <c r="AT825" s="213">
        <v>-80</v>
      </c>
      <c r="AU825" s="213">
        <v>-280</v>
      </c>
      <c r="AV825" s="213">
        <v>-280</v>
      </c>
      <c r="AW825" s="213">
        <v>-280</v>
      </c>
      <c r="AX825" s="213">
        <v>-290</v>
      </c>
      <c r="AY825" s="337">
        <f>IF(AX825="Neg","Neg",AX825*VLOOKUP($D825,$D$1422:$BA$1445,COLUMNS($D825:AY825),FALSE))</f>
        <v>-300.38838647349172</v>
      </c>
      <c r="AZ825" s="337">
        <f>IF(AY825="Neg","Neg",AY825*VLOOKUP($D825,$D$1422:$BA$1445,COLUMNS($D825:AZ825),FALSE))</f>
        <v>-312.46240415097833</v>
      </c>
      <c r="BA825" s="337">
        <f>IF(AZ825="Neg","Neg",AZ825*VLOOKUP($D825,$D$1422:$BA$1445,COLUMNS($D825:BA825),FALSE))</f>
        <v>-325.67749303425126</v>
      </c>
      <c r="BB825" s="321">
        <f>IF(BA825="Neg","Neg",BA825*VLOOKUP($D825,$D$1422:$BB$1445,COLUMNS($D825:BB825),FALSE))</f>
        <v>-338.50511248097939</v>
      </c>
      <c r="BC825" s="321">
        <f>IF(BB825="Neg","Neg",BB825*VLOOKUP($D825,$D$1422:BC$1445,COLUMNS($D825:BC825),FALSE))</f>
        <v>-352.75087625012924</v>
      </c>
    </row>
    <row r="826" spans="1:55">
      <c r="A826" s="304"/>
      <c r="B826" s="221" t="s">
        <v>93</v>
      </c>
      <c r="C826" s="221" t="s">
        <v>746</v>
      </c>
      <c r="D826" s="221" t="s">
        <v>791</v>
      </c>
      <c r="E826" s="339"/>
      <c r="F826" s="339"/>
      <c r="G826" s="339"/>
      <c r="H826" s="339"/>
      <c r="I826" s="339"/>
      <c r="J826" s="339"/>
      <c r="K826" s="339"/>
      <c r="L826" s="339"/>
      <c r="M826" s="339"/>
      <c r="N826" s="334"/>
      <c r="O826" s="334"/>
      <c r="P826" s="334"/>
      <c r="Q826" s="334"/>
      <c r="R826" s="334"/>
      <c r="S826" s="334"/>
      <c r="T826" s="334"/>
      <c r="U826" s="334"/>
      <c r="V826" s="334"/>
      <c r="W826" s="334"/>
      <c r="X826" s="334"/>
      <c r="Y826" s="334"/>
      <c r="Z826" s="334"/>
      <c r="AA826" s="334"/>
      <c r="AB826" s="334"/>
      <c r="AC826" s="334"/>
      <c r="AD826" s="334"/>
      <c r="AE826" s="334"/>
      <c r="AF826" s="334"/>
      <c r="AG826" s="334"/>
      <c r="AH826" s="334"/>
      <c r="AI826" s="334"/>
      <c r="AJ826" s="334"/>
      <c r="AK826" s="334"/>
      <c r="AL826" s="334"/>
      <c r="AM826" s="334"/>
      <c r="AN826" s="334"/>
      <c r="AO826" s="334"/>
      <c r="AP826" s="334"/>
      <c r="AQ826" s="334"/>
      <c r="AR826" s="334"/>
      <c r="AS826" s="213"/>
      <c r="AT826" s="213">
        <v>60</v>
      </c>
      <c r="AU826" s="213">
        <v>60</v>
      </c>
      <c r="AV826" s="213">
        <v>60</v>
      </c>
      <c r="AW826" s="213">
        <v>60</v>
      </c>
      <c r="AX826" s="213">
        <v>60</v>
      </c>
      <c r="AY826" s="337">
        <f>IF(AX826="Neg","Neg",AX826*VLOOKUP($D826,$D$1422:$BA$1445,COLUMNS($D826:AY826),FALSE))</f>
        <v>62.149321339343118</v>
      </c>
      <c r="AZ826" s="337">
        <f>IF(AY826="Neg","Neg",AY826*VLOOKUP($D826,$D$1422:$BA$1445,COLUMNS($D826:AZ826),FALSE))</f>
        <v>64.64739396227138</v>
      </c>
      <c r="BA826" s="337">
        <f>IF(AZ826="Neg","Neg",AZ826*VLOOKUP($D826,$D$1422:$BA$1445,COLUMNS($D826:BA826),FALSE))</f>
        <v>67.381550282948538</v>
      </c>
      <c r="BB826" s="321">
        <f>IF(BA826="Neg","Neg",BA826*VLOOKUP($D826,$D$1422:$BB$1445,COLUMNS($D826:BB826),FALSE))</f>
        <v>70.035540513306088</v>
      </c>
      <c r="BC826" s="321">
        <f>IF(BB826="Neg","Neg",BB826*VLOOKUP($D826,$D$1422:BC$1445,COLUMNS($D826:BC826),FALSE))</f>
        <v>72.982939913819848</v>
      </c>
    </row>
    <row r="827" spans="1:55">
      <c r="A827" s="304"/>
      <c r="B827" s="221" t="s">
        <v>93</v>
      </c>
      <c r="C827" s="221" t="s">
        <v>873</v>
      </c>
      <c r="D827" s="221" t="s">
        <v>791</v>
      </c>
      <c r="E827" s="339"/>
      <c r="F827" s="339"/>
      <c r="G827" s="339"/>
      <c r="H827" s="339"/>
      <c r="I827" s="339"/>
      <c r="J827" s="339"/>
      <c r="K827" s="339"/>
      <c r="L827" s="339"/>
      <c r="M827" s="339"/>
      <c r="N827" s="334"/>
      <c r="O827" s="334"/>
      <c r="P827" s="334"/>
      <c r="Q827" s="334"/>
      <c r="R827" s="334"/>
      <c r="S827" s="334"/>
      <c r="T827" s="334"/>
      <c r="U827" s="334"/>
      <c r="V827" s="334"/>
      <c r="W827" s="334"/>
      <c r="X827" s="334"/>
      <c r="Y827" s="334"/>
      <c r="Z827" s="334"/>
      <c r="AA827" s="334"/>
      <c r="AB827" s="334"/>
      <c r="AC827" s="334"/>
      <c r="AD827" s="334"/>
      <c r="AE827" s="334"/>
      <c r="AF827" s="334"/>
      <c r="AG827" s="334"/>
      <c r="AH827" s="334"/>
      <c r="AI827" s="334"/>
      <c r="AJ827" s="334"/>
      <c r="AK827" s="334"/>
      <c r="AL827" s="334"/>
      <c r="AM827" s="334"/>
      <c r="AN827" s="334"/>
      <c r="AO827" s="334"/>
      <c r="AP827" s="334"/>
      <c r="AQ827" s="334"/>
      <c r="AR827" s="334"/>
      <c r="AS827" s="213"/>
      <c r="AT827" s="213">
        <v>25</v>
      </c>
      <c r="AU827" s="213">
        <v>20</v>
      </c>
      <c r="AV827" s="213">
        <v>20</v>
      </c>
      <c r="AW827" s="213">
        <v>15</v>
      </c>
      <c r="AX827" s="213">
        <v>15</v>
      </c>
      <c r="AY827" s="337">
        <f>IF(AX827="Neg","Neg",AX827*VLOOKUP($D827,$D$1422:$BA$1445,COLUMNS($D827:AY827),FALSE))</f>
        <v>15.537330334835779</v>
      </c>
      <c r="AZ827" s="337">
        <f>IF(AY827="Neg","Neg",AY827*VLOOKUP($D827,$D$1422:$BA$1445,COLUMNS($D827:AZ827),FALSE))</f>
        <v>16.161848490567845</v>
      </c>
      <c r="BA827" s="337">
        <f>IF(AZ827="Neg","Neg",AZ827*VLOOKUP($D827,$D$1422:$BA$1445,COLUMNS($D827:BA827),FALSE))</f>
        <v>16.845387570737135</v>
      </c>
      <c r="BB827" s="321">
        <f>IF(BA827="Neg","Neg",BA827*VLOOKUP($D827,$D$1422:$BB$1445,COLUMNS($D827:BB827),FALSE))</f>
        <v>17.508885128326522</v>
      </c>
      <c r="BC827" s="321">
        <f>IF(BB827="Neg","Neg",BB827*VLOOKUP($D827,$D$1422:BC$1445,COLUMNS($D827:BC827),FALSE))</f>
        <v>18.245734978454962</v>
      </c>
    </row>
    <row r="828" spans="1:55">
      <c r="A828" s="304"/>
      <c r="B828" s="221" t="s">
        <v>93</v>
      </c>
      <c r="C828" s="221" t="s">
        <v>747</v>
      </c>
      <c r="D828" s="221" t="s">
        <v>791</v>
      </c>
      <c r="E828" s="339"/>
      <c r="F828" s="339"/>
      <c r="G828" s="339"/>
      <c r="H828" s="339"/>
      <c r="I828" s="339"/>
      <c r="J828" s="339"/>
      <c r="K828" s="339"/>
      <c r="L828" s="339"/>
      <c r="M828" s="339"/>
      <c r="N828" s="334"/>
      <c r="O828" s="334"/>
      <c r="P828" s="334"/>
      <c r="Q828" s="334"/>
      <c r="R828" s="334"/>
      <c r="S828" s="334"/>
      <c r="T828" s="334"/>
      <c r="U828" s="334"/>
      <c r="V828" s="334"/>
      <c r="W828" s="334"/>
      <c r="X828" s="334"/>
      <c r="Y828" s="334"/>
      <c r="Z828" s="334"/>
      <c r="AA828" s="334"/>
      <c r="AB828" s="334"/>
      <c r="AC828" s="334"/>
      <c r="AD828" s="334"/>
      <c r="AE828" s="334"/>
      <c r="AF828" s="334"/>
      <c r="AG828" s="334"/>
      <c r="AH828" s="334"/>
      <c r="AI828" s="334"/>
      <c r="AJ828" s="334"/>
      <c r="AK828" s="334"/>
      <c r="AL828" s="334"/>
      <c r="AM828" s="334"/>
      <c r="AN828" s="334"/>
      <c r="AO828" s="334"/>
      <c r="AP828" s="334"/>
      <c r="AQ828" s="334"/>
      <c r="AR828" s="334"/>
      <c r="AS828" s="213"/>
      <c r="AT828" s="213">
        <v>80</v>
      </c>
      <c r="AU828" s="213">
        <v>130</v>
      </c>
      <c r="AV828" s="213">
        <v>130</v>
      </c>
      <c r="AW828" s="213">
        <v>120</v>
      </c>
      <c r="AX828" s="213">
        <v>120</v>
      </c>
      <c r="AY828" s="337">
        <f>IF(AX828="Neg","Neg",AX828*VLOOKUP($D828,$D$1422:$BA$1445,COLUMNS($D828:AY828),FALSE))</f>
        <v>124.29864267868624</v>
      </c>
      <c r="AZ828" s="337">
        <f>IF(AY828="Neg","Neg",AY828*VLOOKUP($D828,$D$1422:$BA$1445,COLUMNS($D828:AZ828),FALSE))</f>
        <v>129.29478792454276</v>
      </c>
      <c r="BA828" s="337">
        <f>IF(AZ828="Neg","Neg",AZ828*VLOOKUP($D828,$D$1422:$BA$1445,COLUMNS($D828:BA828),FALSE))</f>
        <v>134.76310056589708</v>
      </c>
      <c r="BB828" s="321">
        <f>IF(BA828="Neg","Neg",BA828*VLOOKUP($D828,$D$1422:$BB$1445,COLUMNS($D828:BB828),FALSE))</f>
        <v>140.07108102661218</v>
      </c>
      <c r="BC828" s="321">
        <f>IF(BB828="Neg","Neg",BB828*VLOOKUP($D828,$D$1422:BC$1445,COLUMNS($D828:BC828),FALSE))</f>
        <v>145.9658798276397</v>
      </c>
    </row>
    <row r="829" spans="1:55">
      <c r="A829" s="304"/>
      <c r="B829" s="221" t="s">
        <v>93</v>
      </c>
      <c r="C829" s="221" t="s">
        <v>874</v>
      </c>
      <c r="D829" s="221" t="s">
        <v>92</v>
      </c>
      <c r="E829" s="339"/>
      <c r="F829" s="339"/>
      <c r="G829" s="339"/>
      <c r="H829" s="339"/>
      <c r="I829" s="339"/>
      <c r="J829" s="339"/>
      <c r="K829" s="339"/>
      <c r="L829" s="339"/>
      <c r="M829" s="339"/>
      <c r="N829" s="334"/>
      <c r="O829" s="334"/>
      <c r="P829" s="334"/>
      <c r="Q829" s="334"/>
      <c r="R829" s="334"/>
      <c r="S829" s="334"/>
      <c r="T829" s="334"/>
      <c r="U829" s="334"/>
      <c r="V829" s="334"/>
      <c r="W829" s="334"/>
      <c r="X829" s="334"/>
      <c r="Y829" s="334"/>
      <c r="Z829" s="334"/>
      <c r="AA829" s="334"/>
      <c r="AB829" s="334"/>
      <c r="AC829" s="334"/>
      <c r="AD829" s="334"/>
      <c r="AE829" s="334"/>
      <c r="AF829" s="334"/>
      <c r="AG829" s="334"/>
      <c r="AH829" s="334"/>
      <c r="AI829" s="334"/>
      <c r="AJ829" s="334"/>
      <c r="AK829" s="334"/>
      <c r="AL829" s="334"/>
      <c r="AM829" s="334"/>
      <c r="AN829" s="334"/>
      <c r="AO829" s="334"/>
      <c r="AP829" s="334"/>
      <c r="AQ829" s="334"/>
      <c r="AR829" s="334"/>
      <c r="AS829" s="213"/>
      <c r="AT829" s="213">
        <v>30</v>
      </c>
      <c r="AU829" s="213">
        <v>30</v>
      </c>
      <c r="AV829" s="213">
        <v>40</v>
      </c>
      <c r="AW829" s="213">
        <v>40</v>
      </c>
      <c r="AX829" s="213">
        <v>50</v>
      </c>
      <c r="AY829" s="337">
        <f>IF(AX829="Neg","Neg",AX829*VLOOKUP($D829,$D$1422:$BA$1445,COLUMNS($D829:AY829),FALSE))</f>
        <v>51.791101116119265</v>
      </c>
      <c r="AZ829" s="337">
        <f>IF(AY829="Neg","Neg",AY829*VLOOKUP($D829,$D$1422:$BA$1445,COLUMNS($D829:AZ829),FALSE))</f>
        <v>53.872828301892824</v>
      </c>
      <c r="BA829" s="337">
        <f>IF(AZ829="Neg","Neg",AZ829*VLOOKUP($D829,$D$1422:$BA$1445,COLUMNS($D829:BA829),FALSE))</f>
        <v>56.151291902457125</v>
      </c>
      <c r="BB829" s="321">
        <f>IF(BA829="Neg","Neg",BA829*VLOOKUP($D829,$D$1422:$BB$1445,COLUMNS($D829:BB829),FALSE))</f>
        <v>58.362950427755081</v>
      </c>
      <c r="BC829" s="321">
        <f>IF(BB829="Neg","Neg",BB829*VLOOKUP($D829,$D$1422:BC$1445,COLUMNS($D829:BC829),FALSE))</f>
        <v>60.819116594849881</v>
      </c>
    </row>
    <row r="830" spans="1:55">
      <c r="A830" s="304"/>
      <c r="B830" s="221" t="s">
        <v>93</v>
      </c>
      <c r="C830" s="221" t="s">
        <v>875</v>
      </c>
      <c r="D830" s="221" t="s">
        <v>988</v>
      </c>
      <c r="E830" s="339"/>
      <c r="F830" s="339"/>
      <c r="G830" s="339"/>
      <c r="H830" s="339"/>
      <c r="I830" s="339"/>
      <c r="J830" s="339"/>
      <c r="K830" s="339"/>
      <c r="L830" s="339"/>
      <c r="M830" s="339"/>
      <c r="N830" s="334"/>
      <c r="O830" s="334"/>
      <c r="P830" s="334"/>
      <c r="Q830" s="334"/>
      <c r="R830" s="334"/>
      <c r="S830" s="334"/>
      <c r="T830" s="334"/>
      <c r="U830" s="334"/>
      <c r="V830" s="334"/>
      <c r="W830" s="334"/>
      <c r="X830" s="334"/>
      <c r="Y830" s="334"/>
      <c r="Z830" s="334"/>
      <c r="AA830" s="334"/>
      <c r="AB830" s="334"/>
      <c r="AC830" s="334"/>
      <c r="AD830" s="334"/>
      <c r="AE830" s="334"/>
      <c r="AF830" s="334"/>
      <c r="AG830" s="334"/>
      <c r="AH830" s="334"/>
      <c r="AI830" s="334"/>
      <c r="AJ830" s="334"/>
      <c r="AK830" s="334"/>
      <c r="AL830" s="334"/>
      <c r="AM830" s="334"/>
      <c r="AN830" s="334"/>
      <c r="AO830" s="334"/>
      <c r="AP830" s="334"/>
      <c r="AQ830" s="334"/>
      <c r="AR830" s="334"/>
      <c r="AS830" s="213"/>
      <c r="AT830" s="213">
        <v>40</v>
      </c>
      <c r="AU830" s="213">
        <v>50</v>
      </c>
      <c r="AV830" s="213">
        <v>50</v>
      </c>
      <c r="AW830" s="213">
        <v>50</v>
      </c>
      <c r="AX830" s="213">
        <v>60</v>
      </c>
      <c r="AY830" s="337">
        <f>IF(AX830="Neg","Neg",AX830*VLOOKUP($D830,$D$1422:$BA$1445,COLUMNS($D830:AY830),FALSE))</f>
        <v>62.149321339343118</v>
      </c>
      <c r="AZ830" s="337">
        <f>IF(AY830="Neg","Neg",AY830*VLOOKUP($D830,$D$1422:$BA$1445,COLUMNS($D830:AZ830),FALSE))</f>
        <v>64.64739396227138</v>
      </c>
      <c r="BA830" s="337">
        <f>IF(AZ830="Neg","Neg",AZ830*VLOOKUP($D830,$D$1422:$BA$1445,COLUMNS($D830:BA830),FALSE))</f>
        <v>67.381550282948538</v>
      </c>
      <c r="BB830" s="321">
        <f>IF(BA830="Neg","Neg",BA830*VLOOKUP($D830,$D$1422:$BB$1445,COLUMNS($D830:BB830),FALSE))</f>
        <v>70.035540513306088</v>
      </c>
      <c r="BC830" s="321">
        <f>IF(BB830="Neg","Neg",BB830*VLOOKUP($D830,$D$1422:BC$1445,COLUMNS($D830:BC830),FALSE))</f>
        <v>72.982939913819848</v>
      </c>
    </row>
    <row r="831" spans="1:55">
      <c r="A831" s="304"/>
      <c r="B831" s="221" t="s">
        <v>93</v>
      </c>
      <c r="C831" s="221" t="s">
        <v>876</v>
      </c>
      <c r="D831" s="221" t="s">
        <v>988</v>
      </c>
      <c r="E831" s="339"/>
      <c r="F831" s="339"/>
      <c r="G831" s="339"/>
      <c r="H831" s="339"/>
      <c r="I831" s="339"/>
      <c r="J831" s="339"/>
      <c r="K831" s="339"/>
      <c r="L831" s="339"/>
      <c r="M831" s="339"/>
      <c r="N831" s="334"/>
      <c r="O831" s="334"/>
      <c r="P831" s="334"/>
      <c r="Q831" s="334"/>
      <c r="R831" s="334"/>
      <c r="S831" s="334"/>
      <c r="T831" s="334"/>
      <c r="U831" s="334"/>
      <c r="V831" s="334"/>
      <c r="W831" s="334"/>
      <c r="X831" s="334"/>
      <c r="Y831" s="334"/>
      <c r="Z831" s="334"/>
      <c r="AA831" s="334"/>
      <c r="AB831" s="334"/>
      <c r="AC831" s="334"/>
      <c r="AD831" s="334"/>
      <c r="AE831" s="334"/>
      <c r="AF831" s="334"/>
      <c r="AG831" s="334"/>
      <c r="AH831" s="334"/>
      <c r="AI831" s="334"/>
      <c r="AJ831" s="334"/>
      <c r="AK831" s="334"/>
      <c r="AL831" s="334"/>
      <c r="AM831" s="334"/>
      <c r="AN831" s="334"/>
      <c r="AO831" s="334"/>
      <c r="AP831" s="334"/>
      <c r="AQ831" s="334"/>
      <c r="AR831" s="334"/>
      <c r="AS831" s="213"/>
      <c r="AT831" s="213">
        <v>0</v>
      </c>
      <c r="AU831" s="213">
        <v>0</v>
      </c>
      <c r="AV831" s="213">
        <v>125</v>
      </c>
      <c r="AW831" s="213">
        <v>110</v>
      </c>
      <c r="AX831" s="213">
        <v>105</v>
      </c>
      <c r="AY831" s="337">
        <f>IF(AX831="Neg","Neg",AX831*VLOOKUP($D831,$D$1422:$BA$1445,COLUMNS($D831:AY831),FALSE))</f>
        <v>108.76131234385045</v>
      </c>
      <c r="AZ831" s="337">
        <f>IF(AY831="Neg","Neg",AY831*VLOOKUP($D831,$D$1422:$BA$1445,COLUMNS($D831:AZ831),FALSE))</f>
        <v>113.13293943397493</v>
      </c>
      <c r="BA831" s="337">
        <f>IF(AZ831="Neg","Neg",AZ831*VLOOKUP($D831,$D$1422:$BA$1445,COLUMNS($D831:BA831),FALSE))</f>
        <v>117.91771299515995</v>
      </c>
      <c r="BB831" s="321">
        <f>IF(BA831="Neg","Neg",BA831*VLOOKUP($D831,$D$1422:$BB$1445,COLUMNS($D831:BB831),FALSE))</f>
        <v>122.56219589828565</v>
      </c>
      <c r="BC831" s="321">
        <f>IF(BB831="Neg","Neg",BB831*VLOOKUP($D831,$D$1422:BC$1445,COLUMNS($D831:BC831),FALSE))</f>
        <v>127.72014484918472</v>
      </c>
    </row>
    <row r="832" spans="1:55">
      <c r="A832" s="304"/>
      <c r="B832" s="221" t="s">
        <v>93</v>
      </c>
      <c r="C832" s="221" t="s">
        <v>877</v>
      </c>
      <c r="D832" s="221" t="s">
        <v>791</v>
      </c>
      <c r="E832" s="339"/>
      <c r="F832" s="339"/>
      <c r="G832" s="339"/>
      <c r="H832" s="339"/>
      <c r="I832" s="339"/>
      <c r="J832" s="339"/>
      <c r="K832" s="339"/>
      <c r="L832" s="339"/>
      <c r="M832" s="339"/>
      <c r="N832" s="334"/>
      <c r="O832" s="334"/>
      <c r="P832" s="334"/>
      <c r="Q832" s="334"/>
      <c r="R832" s="334"/>
      <c r="S832" s="334"/>
      <c r="T832" s="334"/>
      <c r="U832" s="334"/>
      <c r="V832" s="334"/>
      <c r="W832" s="334"/>
      <c r="X832" s="334"/>
      <c r="Y832" s="334"/>
      <c r="Z832" s="334"/>
      <c r="AA832" s="334"/>
      <c r="AB832" s="334"/>
      <c r="AC832" s="334"/>
      <c r="AD832" s="334"/>
      <c r="AE832" s="334"/>
      <c r="AF832" s="334"/>
      <c r="AG832" s="334"/>
      <c r="AH832" s="334"/>
      <c r="AI832" s="334"/>
      <c r="AJ832" s="334"/>
      <c r="AK832" s="334"/>
      <c r="AL832" s="334"/>
      <c r="AM832" s="334"/>
      <c r="AN832" s="334"/>
      <c r="AO832" s="334"/>
      <c r="AP832" s="334"/>
      <c r="AQ832" s="334"/>
      <c r="AR832" s="334"/>
      <c r="AS832" s="213"/>
      <c r="AT832" s="213">
        <v>0</v>
      </c>
      <c r="AU832" s="213">
        <v>0</v>
      </c>
      <c r="AV832" s="213">
        <v>60</v>
      </c>
      <c r="AW832" s="213">
        <v>90</v>
      </c>
      <c r="AX832" s="213">
        <v>120</v>
      </c>
      <c r="AY832" s="337">
        <f>IF(AX832="Neg","Neg",AX832*VLOOKUP($D832,$D$1422:$BA$1445,COLUMNS($D832:AY832),FALSE))</f>
        <v>124.29864267868624</v>
      </c>
      <c r="AZ832" s="337">
        <f>IF(AY832="Neg","Neg",AY832*VLOOKUP($D832,$D$1422:$BA$1445,COLUMNS($D832:AZ832),FALSE))</f>
        <v>129.29478792454276</v>
      </c>
      <c r="BA832" s="337">
        <f>IF(AZ832="Neg","Neg",AZ832*VLOOKUP($D832,$D$1422:$BA$1445,COLUMNS($D832:BA832),FALSE))</f>
        <v>134.76310056589708</v>
      </c>
      <c r="BB832" s="321">
        <f>IF(BA832="Neg","Neg",BA832*VLOOKUP($D832,$D$1422:$BB$1445,COLUMNS($D832:BB832),FALSE))</f>
        <v>140.07108102661218</v>
      </c>
      <c r="BC832" s="321">
        <f>IF(BB832="Neg","Neg",BB832*VLOOKUP($D832,$D$1422:BC$1445,COLUMNS($D832:BC832),FALSE))</f>
        <v>145.9658798276397</v>
      </c>
    </row>
    <row r="833" spans="1:55">
      <c r="A833" s="304"/>
      <c r="B833" s="221" t="s">
        <v>93</v>
      </c>
      <c r="C833" s="221" t="s">
        <v>878</v>
      </c>
      <c r="D833" s="221" t="s">
        <v>227</v>
      </c>
      <c r="E833" s="339"/>
      <c r="F833" s="339"/>
      <c r="G833" s="339"/>
      <c r="H833" s="339"/>
      <c r="I833" s="339"/>
      <c r="J833" s="339"/>
      <c r="K833" s="339"/>
      <c r="L833" s="339"/>
      <c r="M833" s="339"/>
      <c r="N833" s="334"/>
      <c r="O833" s="334"/>
      <c r="P833" s="334"/>
      <c r="Q833" s="334"/>
      <c r="R833" s="334"/>
      <c r="S833" s="334"/>
      <c r="T833" s="334"/>
      <c r="U833" s="334"/>
      <c r="V833" s="334"/>
      <c r="W833" s="334"/>
      <c r="X833" s="334"/>
      <c r="Y833" s="334"/>
      <c r="Z833" s="334"/>
      <c r="AA833" s="334"/>
      <c r="AB833" s="334"/>
      <c r="AC833" s="334"/>
      <c r="AD833" s="334"/>
      <c r="AE833" s="334"/>
      <c r="AF833" s="334"/>
      <c r="AG833" s="334"/>
      <c r="AH833" s="334"/>
      <c r="AI833" s="334"/>
      <c r="AJ833" s="334"/>
      <c r="AK833" s="334"/>
      <c r="AL833" s="334"/>
      <c r="AM833" s="334"/>
      <c r="AN833" s="334"/>
      <c r="AO833" s="334"/>
      <c r="AP833" s="334"/>
      <c r="AQ833" s="334"/>
      <c r="AR833" s="334"/>
      <c r="AS833" s="213"/>
      <c r="AT833" s="213">
        <v>0</v>
      </c>
      <c r="AU833" s="213">
        <v>0</v>
      </c>
      <c r="AV833" s="213">
        <v>35</v>
      </c>
      <c r="AW833" s="213">
        <v>40</v>
      </c>
      <c r="AX833" s="213">
        <v>40</v>
      </c>
      <c r="AY833" s="337">
        <f>IF(AX833="Neg","Neg",AX833*VLOOKUP($D833,$D$1422:$BA$1445,COLUMNS($D833:AY833),FALSE))</f>
        <v>41.432880892895412</v>
      </c>
      <c r="AZ833" s="337">
        <f>IF(AY833="Neg","Neg",AY833*VLOOKUP($D833,$D$1422:$BA$1445,COLUMNS($D833:AZ833),FALSE))</f>
        <v>43.09826264151426</v>
      </c>
      <c r="BA833" s="337">
        <f>IF(AZ833="Neg","Neg",AZ833*VLOOKUP($D833,$D$1422:$BA$1445,COLUMNS($D833:BA833),FALSE))</f>
        <v>44.921033521965697</v>
      </c>
      <c r="BB833" s="321">
        <f>IF(BA833="Neg","Neg",BA833*VLOOKUP($D833,$D$1422:$BB$1445,COLUMNS($D833:BB833),FALSE))</f>
        <v>46.690360342204059</v>
      </c>
      <c r="BC833" s="321">
        <f>IF(BB833="Neg","Neg",BB833*VLOOKUP($D833,$D$1422:BC$1445,COLUMNS($D833:BC833),FALSE))</f>
        <v>48.655293275879899</v>
      </c>
    </row>
    <row r="834" spans="1:55">
      <c r="A834" s="304"/>
      <c r="B834" s="221" t="s">
        <v>93</v>
      </c>
      <c r="C834" s="221" t="s">
        <v>879</v>
      </c>
      <c r="D834" s="221" t="s">
        <v>227</v>
      </c>
      <c r="E834" s="339"/>
      <c r="F834" s="339"/>
      <c r="G834" s="339"/>
      <c r="H834" s="339"/>
      <c r="I834" s="339"/>
      <c r="J834" s="339"/>
      <c r="K834" s="339"/>
      <c r="L834" s="339"/>
      <c r="M834" s="339"/>
      <c r="N834" s="334"/>
      <c r="O834" s="334"/>
      <c r="P834" s="334"/>
      <c r="Q834" s="334"/>
      <c r="R834" s="334"/>
      <c r="S834" s="334"/>
      <c r="T834" s="334"/>
      <c r="U834" s="334"/>
      <c r="V834" s="334"/>
      <c r="W834" s="334"/>
      <c r="X834" s="334"/>
      <c r="Y834" s="334"/>
      <c r="Z834" s="334"/>
      <c r="AA834" s="334"/>
      <c r="AB834" s="334"/>
      <c r="AC834" s="334"/>
      <c r="AD834" s="334"/>
      <c r="AE834" s="334"/>
      <c r="AF834" s="334"/>
      <c r="AG834" s="334"/>
      <c r="AH834" s="334"/>
      <c r="AI834" s="334"/>
      <c r="AJ834" s="334"/>
      <c r="AK834" s="334"/>
      <c r="AL834" s="334"/>
      <c r="AM834" s="334"/>
      <c r="AN834" s="334"/>
      <c r="AO834" s="334"/>
      <c r="AP834" s="334"/>
      <c r="AQ834" s="334"/>
      <c r="AR834" s="334"/>
      <c r="AS834" s="213"/>
      <c r="AT834" s="213">
        <v>0</v>
      </c>
      <c r="AU834" s="213">
        <v>5</v>
      </c>
      <c r="AV834" s="213">
        <v>5</v>
      </c>
      <c r="AW834" s="213">
        <v>5</v>
      </c>
      <c r="AX834" s="213">
        <v>5</v>
      </c>
      <c r="AY834" s="337">
        <f>IF(AX834="Neg","Neg",AX834*VLOOKUP($D834,$D$1422:$BA$1445,COLUMNS($D834:AY834),FALSE))</f>
        <v>5.1791101116119265</v>
      </c>
      <c r="AZ834" s="337">
        <f>IF(AY834="Neg","Neg",AY834*VLOOKUP($D834,$D$1422:$BA$1445,COLUMNS($D834:AZ834),FALSE))</f>
        <v>5.3872828301892826</v>
      </c>
      <c r="BA834" s="337">
        <f>IF(AZ834="Neg","Neg",AZ834*VLOOKUP($D834,$D$1422:$BA$1445,COLUMNS($D834:BA834),FALSE))</f>
        <v>5.6151291902457121</v>
      </c>
      <c r="BB834" s="321">
        <f>IF(BA834="Neg","Neg",BA834*VLOOKUP($D834,$D$1422:$BB$1445,COLUMNS($D834:BB834),FALSE))</f>
        <v>5.8362950427755074</v>
      </c>
      <c r="BC834" s="321">
        <f>IF(BB834="Neg","Neg",BB834*VLOOKUP($D834,$D$1422:BC$1445,COLUMNS($D834:BC834),FALSE))</f>
        <v>6.0819116594849874</v>
      </c>
    </row>
    <row r="835" spans="1:55" ht="25.5">
      <c r="A835" s="304"/>
      <c r="B835" s="221" t="s">
        <v>93</v>
      </c>
      <c r="C835" s="221" t="s">
        <v>880</v>
      </c>
      <c r="D835" s="221" t="s">
        <v>268</v>
      </c>
      <c r="E835" s="339"/>
      <c r="F835" s="339"/>
      <c r="G835" s="339"/>
      <c r="H835" s="339"/>
      <c r="I835" s="339"/>
      <c r="J835" s="339"/>
      <c r="K835" s="339"/>
      <c r="L835" s="339"/>
      <c r="M835" s="339"/>
      <c r="N835" s="334"/>
      <c r="O835" s="334"/>
      <c r="P835" s="334"/>
      <c r="Q835" s="334"/>
      <c r="R835" s="334"/>
      <c r="S835" s="334"/>
      <c r="T835" s="334"/>
      <c r="U835" s="334"/>
      <c r="V835" s="334"/>
      <c r="W835" s="334"/>
      <c r="X835" s="334"/>
      <c r="Y835" s="334"/>
      <c r="Z835" s="334"/>
      <c r="AA835" s="334"/>
      <c r="AB835" s="334"/>
      <c r="AC835" s="334"/>
      <c r="AD835" s="334"/>
      <c r="AE835" s="334"/>
      <c r="AF835" s="334"/>
      <c r="AG835" s="334"/>
      <c r="AH835" s="334"/>
      <c r="AI835" s="334"/>
      <c r="AJ835" s="334"/>
      <c r="AK835" s="334"/>
      <c r="AL835" s="334"/>
      <c r="AM835" s="334"/>
      <c r="AN835" s="334"/>
      <c r="AO835" s="334"/>
      <c r="AP835" s="334"/>
      <c r="AQ835" s="334"/>
      <c r="AR835" s="334"/>
      <c r="AS835" s="213"/>
      <c r="AT835" s="213">
        <v>0</v>
      </c>
      <c r="AU835" s="213">
        <v>-25</v>
      </c>
      <c r="AV835" s="213">
        <v>-75</v>
      </c>
      <c r="AW835" s="213">
        <v>-125</v>
      </c>
      <c r="AX835" s="213">
        <v>-170</v>
      </c>
      <c r="AY835" s="337">
        <f>IF(AX835="Neg","Neg",AX835*VLOOKUP($D835,$D$1422:$BA$1445,COLUMNS($D835:AY835),FALSE))</f>
        <v>-176.08974379480549</v>
      </c>
      <c r="AZ835" s="337">
        <f>IF(AY835="Neg","Neg",AY835*VLOOKUP($D835,$D$1422:$BA$1445,COLUMNS($D835:AZ835),FALSE))</f>
        <v>-183.16761622643557</v>
      </c>
      <c r="BA835" s="337">
        <f>IF(AZ835="Neg","Neg",AZ835*VLOOKUP($D835,$D$1422:$BA$1445,COLUMNS($D835:BA835),FALSE))</f>
        <v>-190.91439246835418</v>
      </c>
      <c r="BB835" s="321">
        <f>IF(BA835="Neg","Neg",BA835*VLOOKUP($D835,$D$1422:$BB$1445,COLUMNS($D835:BB835),FALSE))</f>
        <v>-198.43403145436722</v>
      </c>
      <c r="BC835" s="321">
        <f>IF(BB835="Neg","Neg",BB835*VLOOKUP($D835,$D$1422:BC$1445,COLUMNS($D835:BC835),FALSE))</f>
        <v>-206.78499642248951</v>
      </c>
    </row>
    <row r="836" spans="1:55">
      <c r="A836" s="304"/>
      <c r="B836" s="144" t="s">
        <v>225</v>
      </c>
      <c r="C836" s="144" t="s">
        <v>198</v>
      </c>
      <c r="D836" s="144" t="s">
        <v>988</v>
      </c>
      <c r="E836" s="340"/>
      <c r="F836" s="340"/>
      <c r="G836" s="340"/>
      <c r="H836" s="340"/>
      <c r="I836" s="340"/>
      <c r="J836" s="340"/>
      <c r="K836" s="340"/>
      <c r="L836" s="340"/>
      <c r="M836" s="340"/>
      <c r="N836" s="168"/>
      <c r="O836" s="168"/>
      <c r="P836" s="168"/>
      <c r="Q836" s="168"/>
      <c r="R836" s="168"/>
      <c r="S836" s="168"/>
      <c r="T836" s="168"/>
      <c r="U836" s="168"/>
      <c r="V836" s="168"/>
      <c r="W836" s="168"/>
      <c r="X836" s="168"/>
      <c r="Y836" s="168"/>
      <c r="Z836" s="168"/>
      <c r="AA836" s="168"/>
      <c r="AB836" s="168"/>
      <c r="AC836" s="168"/>
      <c r="AD836" s="168"/>
      <c r="AE836" s="168"/>
      <c r="AF836" s="168"/>
      <c r="AG836" s="168"/>
      <c r="AH836" s="168"/>
      <c r="AI836" s="168"/>
      <c r="AJ836" s="168"/>
      <c r="AK836" s="168"/>
      <c r="AL836" s="168"/>
      <c r="AM836" s="168"/>
      <c r="AN836" s="168"/>
      <c r="AO836" s="168"/>
      <c r="AP836" s="168"/>
      <c r="AQ836" s="168"/>
      <c r="AR836" s="168"/>
      <c r="AS836" s="225"/>
      <c r="AT836" s="225">
        <v>0</v>
      </c>
      <c r="AU836" s="225">
        <v>90</v>
      </c>
      <c r="AV836" s="225">
        <v>95</v>
      </c>
      <c r="AW836" s="225">
        <v>95</v>
      </c>
      <c r="AX836" s="225">
        <v>100</v>
      </c>
      <c r="AY836" s="225">
        <v>110</v>
      </c>
      <c r="AZ836" s="325">
        <f>IF(AY836="Neg","Neg",AY836*VLOOKUP($D836,$D$1422:$BA$1445,COLUMNS($D836:AZ836),FALSE))</f>
        <v>114.42141575483556</v>
      </c>
      <c r="BA836" s="325">
        <f>IF(AZ836="Neg","Neg",AZ836*VLOOKUP($D836,$D$1422:$BA$1445,COLUMNS($D836:BA836),FALSE))</f>
        <v>119.26068332514924</v>
      </c>
      <c r="BB836" s="326">
        <f>IF(BA836="Neg","Neg",BA836*VLOOKUP($D836,$D$1422:$BB$1445,COLUMNS($D836:BB836),FALSE))</f>
        <v>123.95806246055938</v>
      </c>
      <c r="BC836" s="327">
        <f>IF(BB836="Neg","Neg",BB836*VLOOKUP($D836,$D$1422:BC$1445,COLUMNS($D836:BC836),FALSE))</f>
        <v>129.17475553249599</v>
      </c>
    </row>
    <row r="837" spans="1:55">
      <c r="A837" s="304"/>
      <c r="B837" s="144" t="s">
        <v>225</v>
      </c>
      <c r="C837" s="144" t="s">
        <v>881</v>
      </c>
      <c r="D837" s="144" t="s">
        <v>791</v>
      </c>
      <c r="E837" s="340"/>
      <c r="F837" s="340"/>
      <c r="G837" s="340"/>
      <c r="H837" s="340"/>
      <c r="I837" s="340"/>
      <c r="J837" s="340"/>
      <c r="K837" s="340"/>
      <c r="L837" s="340"/>
      <c r="M837" s="340"/>
      <c r="N837" s="168"/>
      <c r="O837" s="168"/>
      <c r="P837" s="168"/>
      <c r="Q837" s="168"/>
      <c r="R837" s="168"/>
      <c r="S837" s="168"/>
      <c r="T837" s="168"/>
      <c r="U837" s="168"/>
      <c r="V837" s="168"/>
      <c r="W837" s="168"/>
      <c r="X837" s="168"/>
      <c r="Y837" s="168"/>
      <c r="Z837" s="168"/>
      <c r="AA837" s="168"/>
      <c r="AB837" s="168"/>
      <c r="AC837" s="168"/>
      <c r="AD837" s="168"/>
      <c r="AE837" s="168"/>
      <c r="AF837" s="168"/>
      <c r="AG837" s="168"/>
      <c r="AH837" s="168"/>
      <c r="AI837" s="168"/>
      <c r="AJ837" s="168"/>
      <c r="AK837" s="168"/>
      <c r="AL837" s="168"/>
      <c r="AM837" s="168"/>
      <c r="AN837" s="168"/>
      <c r="AO837" s="168"/>
      <c r="AP837" s="168"/>
      <c r="AQ837" s="168"/>
      <c r="AR837" s="168"/>
      <c r="AS837" s="225"/>
      <c r="AT837" s="225">
        <v>0</v>
      </c>
      <c r="AU837" s="225">
        <v>30</v>
      </c>
      <c r="AV837" s="225">
        <v>40</v>
      </c>
      <c r="AW837" s="225">
        <v>40</v>
      </c>
      <c r="AX837" s="225">
        <v>40</v>
      </c>
      <c r="AY837" s="225">
        <v>40</v>
      </c>
      <c r="AZ837" s="325">
        <f>IF(AY837="Neg","Neg",AY837*VLOOKUP($D837,$D$1422:$BA$1445,COLUMNS($D837:AZ837),FALSE))</f>
        <v>41.607787547212929</v>
      </c>
      <c r="BA837" s="325">
        <f>IF(AZ837="Neg","Neg",AZ837*VLOOKUP($D837,$D$1422:$BA$1445,COLUMNS($D837:BA837),FALSE))</f>
        <v>43.367521209145174</v>
      </c>
      <c r="BB837" s="330">
        <f>IF(BA837="Neg","Neg",BA837*VLOOKUP($D837,$D$1422:$BB$1445,COLUMNS($D837:BB837),FALSE))</f>
        <v>45.075659076567042</v>
      </c>
      <c r="BC837" s="331">
        <f>IF(BB837="Neg","Neg",BB837*VLOOKUP($D837,$D$1422:BC$1445,COLUMNS($D837:BC837),FALSE))</f>
        <v>46.97263837545308</v>
      </c>
    </row>
    <row r="838" spans="1:55">
      <c r="A838" s="304"/>
      <c r="B838" s="144" t="s">
        <v>225</v>
      </c>
      <c r="C838" s="144" t="s">
        <v>484</v>
      </c>
      <c r="D838" s="144" t="s">
        <v>791</v>
      </c>
      <c r="E838" s="340"/>
      <c r="F838" s="340"/>
      <c r="G838" s="340"/>
      <c r="H838" s="340"/>
      <c r="I838" s="340"/>
      <c r="J838" s="340"/>
      <c r="K838" s="340"/>
      <c r="L838" s="340"/>
      <c r="M838" s="340"/>
      <c r="N838" s="168"/>
      <c r="O838" s="168"/>
      <c r="P838" s="168"/>
      <c r="Q838" s="168"/>
      <c r="R838" s="168"/>
      <c r="S838" s="168"/>
      <c r="T838" s="168"/>
      <c r="U838" s="168"/>
      <c r="V838" s="168"/>
      <c r="W838" s="168"/>
      <c r="X838" s="168"/>
      <c r="Y838" s="168"/>
      <c r="Z838" s="168"/>
      <c r="AA838" s="168"/>
      <c r="AB838" s="168"/>
      <c r="AC838" s="168"/>
      <c r="AD838" s="168"/>
      <c r="AE838" s="168"/>
      <c r="AF838" s="168"/>
      <c r="AG838" s="168"/>
      <c r="AH838" s="168"/>
      <c r="AI838" s="168"/>
      <c r="AJ838" s="168"/>
      <c r="AK838" s="168"/>
      <c r="AL838" s="168"/>
      <c r="AM838" s="168"/>
      <c r="AN838" s="168"/>
      <c r="AO838" s="168"/>
      <c r="AP838" s="168"/>
      <c r="AQ838" s="168"/>
      <c r="AR838" s="168"/>
      <c r="AS838" s="225"/>
      <c r="AT838" s="225">
        <v>0</v>
      </c>
      <c r="AU838" s="225">
        <v>0</v>
      </c>
      <c r="AV838" s="225">
        <v>-5</v>
      </c>
      <c r="AW838" s="225">
        <v>-5</v>
      </c>
      <c r="AX838" s="225">
        <v>-50</v>
      </c>
      <c r="AY838" s="225">
        <v>-10</v>
      </c>
      <c r="AZ838" s="325">
        <f>IF(AY838="Neg","Neg",AY838*VLOOKUP($D838,$D$1422:$BA$1445,COLUMNS($D838:AZ838),FALSE))</f>
        <v>-10.401946886803232</v>
      </c>
      <c r="BA838" s="325">
        <f>IF(AZ838="Neg","Neg",AZ838*VLOOKUP($D838,$D$1422:$BA$1445,COLUMNS($D838:BA838),FALSE))</f>
        <v>-10.841880302286294</v>
      </c>
      <c r="BB838" s="330">
        <f>IF(BA838="Neg","Neg",BA838*VLOOKUP($D838,$D$1422:$BB$1445,COLUMNS($D838:BB838),FALSE))</f>
        <v>-11.268914769141761</v>
      </c>
      <c r="BC838" s="331">
        <f>IF(BB838="Neg","Neg",BB838*VLOOKUP($D838,$D$1422:BC$1445,COLUMNS($D838:BC838),FALSE))</f>
        <v>-11.74315959386327</v>
      </c>
    </row>
    <row r="839" spans="1:55">
      <c r="A839" s="304"/>
      <c r="B839" s="144" t="s">
        <v>225</v>
      </c>
      <c r="C839" s="144" t="s">
        <v>882</v>
      </c>
      <c r="D839" s="144" t="s">
        <v>230</v>
      </c>
      <c r="E839" s="340"/>
      <c r="F839" s="340"/>
      <c r="G839" s="340"/>
      <c r="H839" s="340"/>
      <c r="I839" s="340"/>
      <c r="J839" s="340"/>
      <c r="K839" s="340"/>
      <c r="L839" s="340"/>
      <c r="M839" s="340"/>
      <c r="N839" s="168"/>
      <c r="O839" s="168"/>
      <c r="P839" s="168"/>
      <c r="Q839" s="168"/>
      <c r="R839" s="168"/>
      <c r="S839" s="168"/>
      <c r="T839" s="168"/>
      <c r="U839" s="168"/>
      <c r="V839" s="168"/>
      <c r="W839" s="168"/>
      <c r="X839" s="168"/>
      <c r="Y839" s="168"/>
      <c r="Z839" s="168"/>
      <c r="AA839" s="168"/>
      <c r="AB839" s="168"/>
      <c r="AC839" s="168"/>
      <c r="AD839" s="168"/>
      <c r="AE839" s="168"/>
      <c r="AF839" s="168"/>
      <c r="AG839" s="168"/>
      <c r="AH839" s="168"/>
      <c r="AI839" s="168"/>
      <c r="AJ839" s="168"/>
      <c r="AK839" s="168"/>
      <c r="AL839" s="168"/>
      <c r="AM839" s="168"/>
      <c r="AN839" s="168"/>
      <c r="AO839" s="168"/>
      <c r="AP839" s="168"/>
      <c r="AQ839" s="168"/>
      <c r="AR839" s="168"/>
      <c r="AS839" s="225"/>
      <c r="AT839" s="225">
        <v>0</v>
      </c>
      <c r="AU839" s="225">
        <v>0</v>
      </c>
      <c r="AV839" s="225">
        <v>-5</v>
      </c>
      <c r="AW839" s="225">
        <v>-5</v>
      </c>
      <c r="AX839" s="225">
        <v>-5</v>
      </c>
      <c r="AY839" s="225">
        <v>-5</v>
      </c>
      <c r="AZ839" s="325">
        <f>IF(AY839="Neg","Neg",AY839*VLOOKUP($D839,$D$1422:$BA$1445,COLUMNS($D839:AZ839),FALSE))</f>
        <v>-5.2009734434016162</v>
      </c>
      <c r="BA839" s="325">
        <f>IF(AZ839="Neg","Neg",AZ839*VLOOKUP($D839,$D$1422:$BA$1445,COLUMNS($D839:BA839),FALSE))</f>
        <v>-5.4209401511431468</v>
      </c>
      <c r="BB839" s="330">
        <f>IF(BA839="Neg","Neg",BA839*VLOOKUP($D839,$D$1422:$BB$1445,COLUMNS($D839:BB839),FALSE))</f>
        <v>-5.6344573845708803</v>
      </c>
      <c r="BC839" s="331">
        <f>IF(BB839="Neg","Neg",BB839*VLOOKUP($D839,$D$1422:BC$1445,COLUMNS($D839:BC839),FALSE))</f>
        <v>-5.871579796931635</v>
      </c>
    </row>
    <row r="840" spans="1:55" ht="25.5">
      <c r="A840" s="304"/>
      <c r="B840" s="144" t="s">
        <v>225</v>
      </c>
      <c r="C840" s="144" t="s">
        <v>883</v>
      </c>
      <c r="D840" s="144" t="s">
        <v>990</v>
      </c>
      <c r="E840" s="340"/>
      <c r="F840" s="340"/>
      <c r="G840" s="340"/>
      <c r="H840" s="340"/>
      <c r="I840" s="340"/>
      <c r="J840" s="340"/>
      <c r="K840" s="340"/>
      <c r="L840" s="340"/>
      <c r="M840" s="340"/>
      <c r="N840" s="168"/>
      <c r="O840" s="168"/>
      <c r="P840" s="168"/>
      <c r="Q840" s="168"/>
      <c r="R840" s="168"/>
      <c r="S840" s="168"/>
      <c r="T840" s="168"/>
      <c r="U840" s="168"/>
      <c r="V840" s="168"/>
      <c r="W840" s="168"/>
      <c r="X840" s="168"/>
      <c r="Y840" s="168"/>
      <c r="Z840" s="168"/>
      <c r="AA840" s="168"/>
      <c r="AB840" s="168"/>
      <c r="AC840" s="168"/>
      <c r="AD840" s="168"/>
      <c r="AE840" s="168"/>
      <c r="AF840" s="168"/>
      <c r="AG840" s="168"/>
      <c r="AH840" s="168"/>
      <c r="AI840" s="168"/>
      <c r="AJ840" s="168"/>
      <c r="AK840" s="168"/>
      <c r="AL840" s="168"/>
      <c r="AM840" s="168"/>
      <c r="AN840" s="168"/>
      <c r="AO840" s="168"/>
      <c r="AP840" s="168"/>
      <c r="AQ840" s="168"/>
      <c r="AR840" s="168"/>
      <c r="AS840" s="225"/>
      <c r="AT840" s="225">
        <v>-375</v>
      </c>
      <c r="AU840" s="225">
        <v>-975</v>
      </c>
      <c r="AV840" s="225">
        <v>-825</v>
      </c>
      <c r="AW840" s="225">
        <v>-850</v>
      </c>
      <c r="AX840" s="225">
        <v>-875</v>
      </c>
      <c r="AY840" s="225">
        <v>-925</v>
      </c>
      <c r="AZ840" s="325">
        <f>IF(AY840="Neg","Neg",AY840*VLOOKUP($D840,$D$1422:$BA$1445,COLUMNS($D840:AZ840),FALSE))</f>
        <v>-962.18008702929899</v>
      </c>
      <c r="BA840" s="325">
        <f>IF(AZ840="Neg","Neg",AZ840*VLOOKUP($D840,$D$1422:$BA$1445,COLUMNS($D840:BA840),FALSE))</f>
        <v>-1002.8739279614822</v>
      </c>
      <c r="BB840" s="330">
        <f>IF(BA840="Neg","Neg",BA840*VLOOKUP($D840,$D$1422:$BB$1445,COLUMNS($D840:BB840),FALSE))</f>
        <v>-1042.3746161456129</v>
      </c>
      <c r="BC840" s="331">
        <f>IF(BB840="Neg","Neg",BB840*VLOOKUP($D840,$D$1422:BC$1445,COLUMNS($D840:BC840),FALSE))</f>
        <v>-1086.2422624323526</v>
      </c>
    </row>
    <row r="841" spans="1:55">
      <c r="A841" s="304"/>
      <c r="B841" s="144" t="s">
        <v>225</v>
      </c>
      <c r="C841" s="144" t="s">
        <v>884</v>
      </c>
      <c r="D841" s="144" t="s">
        <v>791</v>
      </c>
      <c r="E841" s="340"/>
      <c r="F841" s="340"/>
      <c r="G841" s="340"/>
      <c r="H841" s="340"/>
      <c r="I841" s="340"/>
      <c r="J841" s="340"/>
      <c r="K841" s="340"/>
      <c r="L841" s="340"/>
      <c r="M841" s="340"/>
      <c r="N841" s="168"/>
      <c r="O841" s="168"/>
      <c r="P841" s="168"/>
      <c r="Q841" s="168"/>
      <c r="R841" s="168"/>
      <c r="S841" s="168"/>
      <c r="T841" s="168"/>
      <c r="U841" s="168"/>
      <c r="V841" s="168"/>
      <c r="W841" s="168"/>
      <c r="X841" s="168"/>
      <c r="Y841" s="168"/>
      <c r="Z841" s="168"/>
      <c r="AA841" s="168"/>
      <c r="AB841" s="168"/>
      <c r="AC841" s="168"/>
      <c r="AD841" s="168"/>
      <c r="AE841" s="168"/>
      <c r="AF841" s="168"/>
      <c r="AG841" s="168"/>
      <c r="AH841" s="168"/>
      <c r="AI841" s="168"/>
      <c r="AJ841" s="168"/>
      <c r="AK841" s="168"/>
      <c r="AL841" s="168"/>
      <c r="AM841" s="168"/>
      <c r="AN841" s="168"/>
      <c r="AO841" s="168"/>
      <c r="AP841" s="168"/>
      <c r="AQ841" s="168"/>
      <c r="AR841" s="168"/>
      <c r="AS841" s="225"/>
      <c r="AT841" s="225">
        <v>340</v>
      </c>
      <c r="AU841" s="225">
        <v>450</v>
      </c>
      <c r="AV841" s="225">
        <v>450</v>
      </c>
      <c r="AW841" s="225">
        <v>450</v>
      </c>
      <c r="AX841" s="225">
        <v>450</v>
      </c>
      <c r="AY841" s="225">
        <v>450</v>
      </c>
      <c r="AZ841" s="325">
        <f>IF(AY841="Neg","Neg",AY841*VLOOKUP($D841,$D$1422:$BA$1445,COLUMNS($D841:AZ841),FALSE))</f>
        <v>468.08760990614547</v>
      </c>
      <c r="BA841" s="325">
        <f>IF(AZ841="Neg","Neg",AZ841*VLOOKUP($D841,$D$1422:$BA$1445,COLUMNS($D841:BA841),FALSE))</f>
        <v>487.88461360288329</v>
      </c>
      <c r="BB841" s="330">
        <f>IF(BA841="Neg","Neg",BA841*VLOOKUP($D841,$D$1422:$BB$1445,COLUMNS($D841:BB841),FALSE))</f>
        <v>507.10116461137926</v>
      </c>
      <c r="BC841" s="331">
        <f>IF(BB841="Neg","Neg",BB841*VLOOKUP($D841,$D$1422:BC$1445,COLUMNS($D841:BC841),FALSE))</f>
        <v>528.44218172384717</v>
      </c>
    </row>
    <row r="842" spans="1:55">
      <c r="A842" s="304"/>
      <c r="B842" s="144" t="s">
        <v>225</v>
      </c>
      <c r="C842" s="144" t="s">
        <v>498</v>
      </c>
      <c r="D842" s="144" t="s">
        <v>792</v>
      </c>
      <c r="E842" s="340"/>
      <c r="F842" s="340"/>
      <c r="G842" s="340"/>
      <c r="H842" s="340"/>
      <c r="I842" s="340"/>
      <c r="J842" s="340"/>
      <c r="K842" s="340"/>
      <c r="L842" s="340"/>
      <c r="M842" s="340"/>
      <c r="N842" s="168"/>
      <c r="O842" s="168"/>
      <c r="P842" s="168"/>
      <c r="Q842" s="168"/>
      <c r="R842" s="168"/>
      <c r="S842" s="168"/>
      <c r="T842" s="168"/>
      <c r="U842" s="168"/>
      <c r="V842" s="168"/>
      <c r="W842" s="168"/>
      <c r="X842" s="168"/>
      <c r="Y842" s="168"/>
      <c r="Z842" s="168"/>
      <c r="AA842" s="168"/>
      <c r="AB842" s="168"/>
      <c r="AC842" s="168"/>
      <c r="AD842" s="168"/>
      <c r="AE842" s="168"/>
      <c r="AF842" s="168"/>
      <c r="AG842" s="168"/>
      <c r="AH842" s="168"/>
      <c r="AI842" s="168"/>
      <c r="AJ842" s="168"/>
      <c r="AK842" s="168"/>
      <c r="AL842" s="168"/>
      <c r="AM842" s="168"/>
      <c r="AN842" s="168"/>
      <c r="AO842" s="168"/>
      <c r="AP842" s="168"/>
      <c r="AQ842" s="168"/>
      <c r="AR842" s="168"/>
      <c r="AS842" s="225"/>
      <c r="AT842" s="225">
        <v>0</v>
      </c>
      <c r="AU842" s="225">
        <v>280</v>
      </c>
      <c r="AV842" s="225">
        <v>310</v>
      </c>
      <c r="AW842" s="225">
        <v>310</v>
      </c>
      <c r="AX842" s="225">
        <v>315</v>
      </c>
      <c r="AY842" s="225">
        <v>325</v>
      </c>
      <c r="AZ842" s="325">
        <f>IF(AY842="Neg","Neg",AY842*VLOOKUP($D842,$D$1422:$BA$1445,COLUMNS($D842:AZ842),FALSE))</f>
        <v>338.06327382110504</v>
      </c>
      <c r="BA842" s="325">
        <f>IF(AZ842="Neg","Neg",AZ842*VLOOKUP($D842,$D$1422:$BA$1445,COLUMNS($D842:BA842),FALSE))</f>
        <v>352.36110982430455</v>
      </c>
      <c r="BB842" s="330">
        <f>IF(BA842="Neg","Neg",BA842*VLOOKUP($D842,$D$1422:$BB$1445,COLUMNS($D842:BB842),FALSE))</f>
        <v>366.23972999710719</v>
      </c>
      <c r="BC842" s="331">
        <f>IF(BB842="Neg","Neg",BB842*VLOOKUP($D842,$D$1422:BC$1445,COLUMNS($D842:BC842),FALSE))</f>
        <v>381.65268680055624</v>
      </c>
    </row>
    <row r="843" spans="1:55">
      <c r="A843" s="304"/>
      <c r="B843" s="144" t="s">
        <v>225</v>
      </c>
      <c r="C843" s="144" t="s">
        <v>199</v>
      </c>
      <c r="D843" s="144" t="s">
        <v>90</v>
      </c>
      <c r="E843" s="340"/>
      <c r="F843" s="340"/>
      <c r="G843" s="340"/>
      <c r="H843" s="340"/>
      <c r="I843" s="340"/>
      <c r="J843" s="340"/>
      <c r="K843" s="340"/>
      <c r="L843" s="340"/>
      <c r="M843" s="340"/>
      <c r="N843" s="168"/>
      <c r="O843" s="168"/>
      <c r="P843" s="168"/>
      <c r="Q843" s="168"/>
      <c r="R843" s="168"/>
      <c r="S843" s="168"/>
      <c r="T843" s="168"/>
      <c r="U843" s="168"/>
      <c r="V843" s="168"/>
      <c r="W843" s="168"/>
      <c r="X843" s="168"/>
      <c r="Y843" s="168"/>
      <c r="Z843" s="168"/>
      <c r="AA843" s="168"/>
      <c r="AB843" s="168"/>
      <c r="AC843" s="168"/>
      <c r="AD843" s="168"/>
      <c r="AE843" s="168"/>
      <c r="AF843" s="168"/>
      <c r="AG843" s="168"/>
      <c r="AH843" s="168"/>
      <c r="AI843" s="168"/>
      <c r="AJ843" s="168"/>
      <c r="AK843" s="168"/>
      <c r="AL843" s="168"/>
      <c r="AM843" s="168"/>
      <c r="AN843" s="168"/>
      <c r="AO843" s="168"/>
      <c r="AP843" s="168"/>
      <c r="AQ843" s="168"/>
      <c r="AR843" s="168"/>
      <c r="AS843" s="225"/>
      <c r="AT843" s="225">
        <v>0</v>
      </c>
      <c r="AU843" s="225">
        <v>0</v>
      </c>
      <c r="AV843" s="225">
        <v>25</v>
      </c>
      <c r="AW843" s="225">
        <v>25</v>
      </c>
      <c r="AX843" s="225">
        <v>25</v>
      </c>
      <c r="AY843" s="225">
        <v>30</v>
      </c>
      <c r="AZ843" s="325">
        <f>IF(AY843="Neg","Neg",AY843*VLOOKUP($D843,$D$1422:$BA$1445,COLUMNS($D843:AZ843),FALSE))</f>
        <v>31.205840660409699</v>
      </c>
      <c r="BA843" s="325">
        <f>IF(AZ843="Neg","Neg",AZ843*VLOOKUP($D843,$D$1422:$BA$1445,COLUMNS($D843:BA843),FALSE))</f>
        <v>32.525640906858882</v>
      </c>
      <c r="BB843" s="330">
        <f>IF(BA843="Neg","Neg",BA843*VLOOKUP($D843,$D$1422:$BB$1445,COLUMNS($D843:BB843),FALSE))</f>
        <v>33.806744307425284</v>
      </c>
      <c r="BC843" s="331">
        <f>IF(BB843="Neg","Neg",BB843*VLOOKUP($D843,$D$1422:BC$1445,COLUMNS($D843:BC843),FALSE))</f>
        <v>35.229478781589812</v>
      </c>
    </row>
    <row r="844" spans="1:55">
      <c r="A844" s="304"/>
      <c r="B844" s="144" t="s">
        <v>225</v>
      </c>
      <c r="C844" s="144" t="s">
        <v>885</v>
      </c>
      <c r="D844" s="144" t="s">
        <v>792</v>
      </c>
      <c r="E844" s="340"/>
      <c r="F844" s="340"/>
      <c r="G844" s="340"/>
      <c r="H844" s="340"/>
      <c r="I844" s="340"/>
      <c r="J844" s="340"/>
      <c r="K844" s="340"/>
      <c r="L844" s="340"/>
      <c r="M844" s="340"/>
      <c r="N844" s="168"/>
      <c r="O844" s="168"/>
      <c r="P844" s="168"/>
      <c r="Q844" s="168"/>
      <c r="R844" s="168"/>
      <c r="S844" s="168"/>
      <c r="T844" s="168"/>
      <c r="U844" s="168"/>
      <c r="V844" s="168"/>
      <c r="W844" s="168"/>
      <c r="X844" s="168"/>
      <c r="Y844" s="168"/>
      <c r="Z844" s="168"/>
      <c r="AA844" s="168"/>
      <c r="AB844" s="168"/>
      <c r="AC844" s="168"/>
      <c r="AD844" s="168"/>
      <c r="AE844" s="168"/>
      <c r="AF844" s="168"/>
      <c r="AG844" s="168"/>
      <c r="AH844" s="168"/>
      <c r="AI844" s="168"/>
      <c r="AJ844" s="168"/>
      <c r="AK844" s="168"/>
      <c r="AL844" s="168"/>
      <c r="AM844" s="168"/>
      <c r="AN844" s="168"/>
      <c r="AO844" s="168"/>
      <c r="AP844" s="168"/>
      <c r="AQ844" s="168"/>
      <c r="AR844" s="168"/>
      <c r="AS844" s="225"/>
      <c r="AT844" s="225">
        <v>0</v>
      </c>
      <c r="AU844" s="225">
        <v>0</v>
      </c>
      <c r="AV844" s="225">
        <v>5</v>
      </c>
      <c r="AW844" s="225">
        <v>5</v>
      </c>
      <c r="AX844" s="225">
        <v>5</v>
      </c>
      <c r="AY844" s="225">
        <v>5</v>
      </c>
      <c r="AZ844" s="325">
        <f>IF(AY844="Neg","Neg",AY844*VLOOKUP($D844,$D$1422:$BA$1445,COLUMNS($D844:AZ844),FALSE))</f>
        <v>5.2009734434016162</v>
      </c>
      <c r="BA844" s="325">
        <f>IF(AZ844="Neg","Neg",AZ844*VLOOKUP($D844,$D$1422:$BA$1445,COLUMNS($D844:BA844),FALSE))</f>
        <v>5.4209401511431468</v>
      </c>
      <c r="BB844" s="330">
        <f>IF(BA844="Neg","Neg",BA844*VLOOKUP($D844,$D$1422:$BB$1445,COLUMNS($D844:BB844),FALSE))</f>
        <v>5.6344573845708803</v>
      </c>
      <c r="BC844" s="331">
        <f>IF(BB844="Neg","Neg",BB844*VLOOKUP($D844,$D$1422:BC$1445,COLUMNS($D844:BC844),FALSE))</f>
        <v>5.871579796931635</v>
      </c>
    </row>
    <row r="845" spans="1:55">
      <c r="A845" s="304"/>
      <c r="B845" s="144" t="s">
        <v>225</v>
      </c>
      <c r="C845" s="144" t="s">
        <v>54</v>
      </c>
      <c r="D845" s="144" t="s">
        <v>382</v>
      </c>
      <c r="E845" s="340"/>
      <c r="F845" s="340"/>
      <c r="G845" s="340"/>
      <c r="H845" s="340"/>
      <c r="I845" s="340"/>
      <c r="J845" s="340"/>
      <c r="K845" s="340"/>
      <c r="L845" s="340"/>
      <c r="M845" s="340"/>
      <c r="N845" s="168"/>
      <c r="O845" s="168"/>
      <c r="P845" s="168"/>
      <c r="Q845" s="168"/>
      <c r="R845" s="168"/>
      <c r="S845" s="168"/>
      <c r="T845" s="168"/>
      <c r="U845" s="168"/>
      <c r="V845" s="168"/>
      <c r="W845" s="168"/>
      <c r="X845" s="168"/>
      <c r="Y845" s="168"/>
      <c r="Z845" s="168"/>
      <c r="AA845" s="168"/>
      <c r="AB845" s="168"/>
      <c r="AC845" s="168"/>
      <c r="AD845" s="168"/>
      <c r="AE845" s="168"/>
      <c r="AF845" s="168"/>
      <c r="AG845" s="168"/>
      <c r="AH845" s="168"/>
      <c r="AI845" s="168"/>
      <c r="AJ845" s="168"/>
      <c r="AK845" s="168"/>
      <c r="AL845" s="168"/>
      <c r="AM845" s="168"/>
      <c r="AN845" s="168"/>
      <c r="AO845" s="168"/>
      <c r="AP845" s="168"/>
      <c r="AQ845" s="168"/>
      <c r="AR845" s="168"/>
      <c r="AS845" s="225"/>
      <c r="AT845" s="225">
        <v>0</v>
      </c>
      <c r="AU845" s="225">
        <v>-170</v>
      </c>
      <c r="AV845" s="225">
        <v>0</v>
      </c>
      <c r="AW845" s="225">
        <v>0</v>
      </c>
      <c r="AX845" s="225">
        <v>0</v>
      </c>
      <c r="AY845" s="225">
        <v>0</v>
      </c>
      <c r="AZ845" s="325">
        <f>IF(AY845="Neg","Neg",AY845*VLOOKUP($D845,$D$1422:$BA$1445,COLUMNS($D845:AZ845),FALSE))</f>
        <v>0</v>
      </c>
      <c r="BA845" s="325">
        <f>IF(AZ845="Neg","Neg",AZ845*VLOOKUP($D845,$D$1422:$BA$1445,COLUMNS($D845:BA845),FALSE))</f>
        <v>0</v>
      </c>
      <c r="BB845" s="330">
        <f>IF(BA845="Neg","Neg",BA845*VLOOKUP($D845,$D$1422:$BB$1445,COLUMNS($D845:BB845),FALSE))</f>
        <v>0</v>
      </c>
      <c r="BC845" s="331">
        <f>IF(BB845="Neg","Neg",BB845*VLOOKUP($D845,$D$1422:BC$1445,COLUMNS($D845:BC845),FALSE))</f>
        <v>0</v>
      </c>
    </row>
    <row r="846" spans="1:55">
      <c r="A846" s="304"/>
      <c r="B846" s="144" t="s">
        <v>225</v>
      </c>
      <c r="C846" s="144" t="s">
        <v>55</v>
      </c>
      <c r="D846" s="144" t="s">
        <v>382</v>
      </c>
      <c r="E846" s="340"/>
      <c r="F846" s="340"/>
      <c r="G846" s="340"/>
      <c r="H846" s="340"/>
      <c r="I846" s="340"/>
      <c r="J846" s="340"/>
      <c r="K846" s="340"/>
      <c r="L846" s="340"/>
      <c r="M846" s="340"/>
      <c r="N846" s="168"/>
      <c r="O846" s="168"/>
      <c r="P846" s="168"/>
      <c r="Q846" s="168"/>
      <c r="R846" s="168"/>
      <c r="S846" s="168"/>
      <c r="T846" s="168"/>
      <c r="U846" s="168"/>
      <c r="V846" s="168"/>
      <c r="W846" s="168"/>
      <c r="X846" s="168"/>
      <c r="Y846" s="168"/>
      <c r="Z846" s="168"/>
      <c r="AA846" s="168"/>
      <c r="AB846" s="168"/>
      <c r="AC846" s="168"/>
      <c r="AD846" s="168"/>
      <c r="AE846" s="168"/>
      <c r="AF846" s="168"/>
      <c r="AG846" s="168"/>
      <c r="AH846" s="168"/>
      <c r="AI846" s="168"/>
      <c r="AJ846" s="168"/>
      <c r="AK846" s="168"/>
      <c r="AL846" s="168"/>
      <c r="AM846" s="168"/>
      <c r="AN846" s="168"/>
      <c r="AO846" s="168"/>
      <c r="AP846" s="168"/>
      <c r="AQ846" s="168"/>
      <c r="AR846" s="168"/>
      <c r="AS846" s="225"/>
      <c r="AT846" s="225">
        <v>0</v>
      </c>
      <c r="AU846" s="225">
        <v>-75</v>
      </c>
      <c r="AV846" s="225">
        <v>40</v>
      </c>
      <c r="AW846" s="225">
        <v>35</v>
      </c>
      <c r="AX846" s="225">
        <v>0</v>
      </c>
      <c r="AY846" s="225">
        <v>0</v>
      </c>
      <c r="AZ846" s="325">
        <f>IF(AY846="Neg","Neg",AY846*VLOOKUP($D846,$D$1422:$BA$1445,COLUMNS($D846:AZ846),FALSE))</f>
        <v>0</v>
      </c>
      <c r="BA846" s="325">
        <f>IF(AZ846="Neg","Neg",AZ846*VLOOKUP($D846,$D$1422:$BA$1445,COLUMNS($D846:BA846),FALSE))</f>
        <v>0</v>
      </c>
      <c r="BB846" s="330">
        <f>IF(BA846="Neg","Neg",BA846*VLOOKUP($D846,$D$1422:$BB$1445,COLUMNS($D846:BB846),FALSE))</f>
        <v>0</v>
      </c>
      <c r="BC846" s="331">
        <f>IF(BB846="Neg","Neg",BB846*VLOOKUP($D846,$D$1422:BC$1445,COLUMNS($D846:BC846),FALSE))</f>
        <v>0</v>
      </c>
    </row>
    <row r="847" spans="1:55">
      <c r="A847" s="304"/>
      <c r="B847" s="144" t="s">
        <v>225</v>
      </c>
      <c r="C847" s="144" t="s">
        <v>886</v>
      </c>
      <c r="D847" s="144" t="s">
        <v>780</v>
      </c>
      <c r="E847" s="340"/>
      <c r="F847" s="340"/>
      <c r="G847" s="340"/>
      <c r="H847" s="340"/>
      <c r="I847" s="340"/>
      <c r="J847" s="340"/>
      <c r="K847" s="340"/>
      <c r="L847" s="340"/>
      <c r="M847" s="340"/>
      <c r="N847" s="168"/>
      <c r="O847" s="168"/>
      <c r="P847" s="168"/>
      <c r="Q847" s="168"/>
      <c r="R847" s="168"/>
      <c r="S847" s="168"/>
      <c r="T847" s="168"/>
      <c r="U847" s="168"/>
      <c r="V847" s="168"/>
      <c r="W847" s="168"/>
      <c r="X847" s="168"/>
      <c r="Y847" s="168"/>
      <c r="Z847" s="168"/>
      <c r="AA847" s="168"/>
      <c r="AB847" s="168"/>
      <c r="AC847" s="168"/>
      <c r="AD847" s="168"/>
      <c r="AE847" s="168"/>
      <c r="AF847" s="168"/>
      <c r="AG847" s="168"/>
      <c r="AH847" s="168"/>
      <c r="AI847" s="168"/>
      <c r="AJ847" s="168"/>
      <c r="AK847" s="168"/>
      <c r="AL847" s="168"/>
      <c r="AM847" s="168"/>
      <c r="AN847" s="168"/>
      <c r="AO847" s="168"/>
      <c r="AP847" s="168"/>
      <c r="AQ847" s="168"/>
      <c r="AR847" s="168"/>
      <c r="AS847" s="225"/>
      <c r="AT847" s="225">
        <v>0</v>
      </c>
      <c r="AU847" s="225">
        <v>0</v>
      </c>
      <c r="AV847" s="225">
        <v>-15</v>
      </c>
      <c r="AW847" s="225">
        <v>-20</v>
      </c>
      <c r="AX847" s="225">
        <v>-20</v>
      </c>
      <c r="AY847" s="225">
        <v>-20</v>
      </c>
      <c r="AZ847" s="325">
        <f>IF(AY847="Neg","Neg",AY847*VLOOKUP($D847,$D$1422:$BA$1445,COLUMNS($D847:AZ847),FALSE))</f>
        <v>-20.803893773606465</v>
      </c>
      <c r="BA847" s="325">
        <f>IF(AZ847="Neg","Neg",AZ847*VLOOKUP($D847,$D$1422:$BA$1445,COLUMNS($D847:BA847),FALSE))</f>
        <v>-21.683760604572587</v>
      </c>
      <c r="BB847" s="330">
        <f>IF(BA847="Neg","Neg",BA847*VLOOKUP($D847,$D$1422:$BB$1445,COLUMNS($D847:BB847),FALSE))</f>
        <v>-22.537829538283521</v>
      </c>
      <c r="BC847" s="331">
        <f>IF(BB847="Neg","Neg",BB847*VLOOKUP($D847,$D$1422:BC$1445,COLUMNS($D847:BC847),FALSE))</f>
        <v>-23.48631918772654</v>
      </c>
    </row>
    <row r="848" spans="1:55" ht="25.5">
      <c r="A848" s="304"/>
      <c r="B848" s="144" t="s">
        <v>225</v>
      </c>
      <c r="C848" s="144" t="s">
        <v>887</v>
      </c>
      <c r="D848" s="144" t="s">
        <v>227</v>
      </c>
      <c r="E848" s="340"/>
      <c r="F848" s="340"/>
      <c r="G848" s="340"/>
      <c r="H848" s="340"/>
      <c r="I848" s="340"/>
      <c r="J848" s="340"/>
      <c r="K848" s="340"/>
      <c r="L848" s="340"/>
      <c r="M848" s="340"/>
      <c r="N848" s="168"/>
      <c r="O848" s="168"/>
      <c r="P848" s="168"/>
      <c r="Q848" s="168"/>
      <c r="R848" s="168"/>
      <c r="S848" s="168"/>
      <c r="T848" s="168"/>
      <c r="U848" s="168"/>
      <c r="V848" s="168"/>
      <c r="W848" s="168"/>
      <c r="X848" s="168"/>
      <c r="Y848" s="168"/>
      <c r="Z848" s="168"/>
      <c r="AA848" s="168"/>
      <c r="AB848" s="168"/>
      <c r="AC848" s="168"/>
      <c r="AD848" s="168"/>
      <c r="AE848" s="168"/>
      <c r="AF848" s="168"/>
      <c r="AG848" s="168"/>
      <c r="AH848" s="168"/>
      <c r="AI848" s="168"/>
      <c r="AJ848" s="168"/>
      <c r="AK848" s="168"/>
      <c r="AL848" s="168"/>
      <c r="AM848" s="168"/>
      <c r="AN848" s="168"/>
      <c r="AO848" s="168"/>
      <c r="AP848" s="168"/>
      <c r="AQ848" s="168"/>
      <c r="AR848" s="168"/>
      <c r="AS848" s="225"/>
      <c r="AT848" s="225">
        <v>0</v>
      </c>
      <c r="AU848" s="225">
        <v>0</v>
      </c>
      <c r="AV848" s="225">
        <v>-40</v>
      </c>
      <c r="AW848" s="225">
        <v>-20</v>
      </c>
      <c r="AX848" s="225">
        <v>-20</v>
      </c>
      <c r="AY848" s="225">
        <v>-20</v>
      </c>
      <c r="AZ848" s="325">
        <f>IF(AY848="Neg","Neg",AY848*VLOOKUP($D848,$D$1422:$BA$1445,COLUMNS($D848:AZ848),FALSE))</f>
        <v>-20.803893773606465</v>
      </c>
      <c r="BA848" s="325">
        <f>IF(AZ848="Neg","Neg",AZ848*VLOOKUP($D848,$D$1422:$BA$1445,COLUMNS($D848:BA848),FALSE))</f>
        <v>-21.683760604572587</v>
      </c>
      <c r="BB848" s="330">
        <f>IF(BA848="Neg","Neg",BA848*VLOOKUP($D848,$D$1422:$BB$1445,COLUMNS($D848:BB848),FALSE))</f>
        <v>-22.537829538283521</v>
      </c>
      <c r="BC848" s="331">
        <f>IF(BB848="Neg","Neg",BB848*VLOOKUP($D848,$D$1422:BC$1445,COLUMNS($D848:BC848),FALSE))</f>
        <v>-23.48631918772654</v>
      </c>
    </row>
    <row r="849" spans="1:55" ht="25.5">
      <c r="A849" s="304"/>
      <c r="B849" s="144" t="s">
        <v>225</v>
      </c>
      <c r="C849" s="144" t="s">
        <v>887</v>
      </c>
      <c r="D849" s="144" t="s">
        <v>90</v>
      </c>
      <c r="E849" s="340"/>
      <c r="F849" s="340"/>
      <c r="G849" s="340"/>
      <c r="H849" s="340"/>
      <c r="I849" s="340"/>
      <c r="J849" s="340"/>
      <c r="K849" s="340"/>
      <c r="L849" s="340"/>
      <c r="M849" s="340"/>
      <c r="N849" s="168"/>
      <c r="O849" s="168"/>
      <c r="P849" s="168"/>
      <c r="Q849" s="168"/>
      <c r="R849" s="168"/>
      <c r="S849" s="168"/>
      <c r="T849" s="168"/>
      <c r="U849" s="168"/>
      <c r="V849" s="168"/>
      <c r="W849" s="168"/>
      <c r="X849" s="168"/>
      <c r="Y849" s="168"/>
      <c r="Z849" s="168"/>
      <c r="AA849" s="168"/>
      <c r="AB849" s="168"/>
      <c r="AC849" s="168"/>
      <c r="AD849" s="168"/>
      <c r="AE849" s="168"/>
      <c r="AF849" s="168"/>
      <c r="AG849" s="168"/>
      <c r="AH849" s="168"/>
      <c r="AI849" s="168"/>
      <c r="AJ849" s="168"/>
      <c r="AK849" s="168"/>
      <c r="AL849" s="168"/>
      <c r="AM849" s="168"/>
      <c r="AN849" s="168"/>
      <c r="AO849" s="168"/>
      <c r="AP849" s="168"/>
      <c r="AQ849" s="168"/>
      <c r="AR849" s="168"/>
      <c r="AS849" s="225"/>
      <c r="AT849" s="225">
        <v>0</v>
      </c>
      <c r="AU849" s="225">
        <v>0</v>
      </c>
      <c r="AV849" s="225">
        <v>-10</v>
      </c>
      <c r="AW849" s="225">
        <v>-5</v>
      </c>
      <c r="AX849" s="225">
        <v>0</v>
      </c>
      <c r="AY849" s="225">
        <v>0</v>
      </c>
      <c r="AZ849" s="325">
        <f>IF(AY849="Neg","Neg",AY849*VLOOKUP($D849,$D$1422:$BA$1445,COLUMNS($D849:AZ849),FALSE))</f>
        <v>0</v>
      </c>
      <c r="BA849" s="325">
        <f>IF(AZ849="Neg","Neg",AZ849*VLOOKUP($D849,$D$1422:$BA$1445,COLUMNS($D849:BA849),FALSE))</f>
        <v>0</v>
      </c>
      <c r="BB849" s="330">
        <f>IF(BA849="Neg","Neg",BA849*VLOOKUP($D849,$D$1422:$BB$1445,COLUMNS($D849:BB849),FALSE))</f>
        <v>0</v>
      </c>
      <c r="BC849" s="331">
        <f>IF(BB849="Neg","Neg",BB849*VLOOKUP($D849,$D$1422:BC$1445,COLUMNS($D849:BC849),FALSE))</f>
        <v>0</v>
      </c>
    </row>
    <row r="850" spans="1:55">
      <c r="A850" s="304"/>
      <c r="B850" s="144" t="s">
        <v>225</v>
      </c>
      <c r="C850" s="144" t="s">
        <v>888</v>
      </c>
      <c r="D850" s="144" t="s">
        <v>988</v>
      </c>
      <c r="E850" s="340"/>
      <c r="F850" s="340"/>
      <c r="G850" s="340"/>
      <c r="H850" s="340"/>
      <c r="I850" s="340"/>
      <c r="J850" s="340"/>
      <c r="K850" s="340"/>
      <c r="L850" s="340"/>
      <c r="M850" s="340"/>
      <c r="N850" s="168"/>
      <c r="O850" s="168"/>
      <c r="P850" s="168"/>
      <c r="Q850" s="168"/>
      <c r="R850" s="168"/>
      <c r="S850" s="168"/>
      <c r="T850" s="168"/>
      <c r="U850" s="168"/>
      <c r="V850" s="168"/>
      <c r="W850" s="168"/>
      <c r="X850" s="168"/>
      <c r="Y850" s="168"/>
      <c r="Z850" s="168"/>
      <c r="AA850" s="168"/>
      <c r="AB850" s="168"/>
      <c r="AC850" s="168"/>
      <c r="AD850" s="168"/>
      <c r="AE850" s="168"/>
      <c r="AF850" s="168"/>
      <c r="AG850" s="168"/>
      <c r="AH850" s="168"/>
      <c r="AI850" s="168"/>
      <c r="AJ850" s="168"/>
      <c r="AK850" s="168"/>
      <c r="AL850" s="168"/>
      <c r="AM850" s="168"/>
      <c r="AN850" s="168"/>
      <c r="AO850" s="168"/>
      <c r="AP850" s="168"/>
      <c r="AQ850" s="168"/>
      <c r="AR850" s="168"/>
      <c r="AS850" s="225"/>
      <c r="AT850" s="225">
        <v>0</v>
      </c>
      <c r="AU850" s="225">
        <v>-25</v>
      </c>
      <c r="AV850" s="225">
        <v>-50</v>
      </c>
      <c r="AW850" s="225">
        <v>-75</v>
      </c>
      <c r="AX850" s="225">
        <v>-100</v>
      </c>
      <c r="AY850" s="225">
        <v>-125</v>
      </c>
      <c r="AZ850" s="325">
        <f>IF(AY850="Neg","Neg",AY850*VLOOKUP($D850,$D$1422:$BA$1445,COLUMNS($D850:AZ850),FALSE))</f>
        <v>-130.0243360850404</v>
      </c>
      <c r="BA850" s="325">
        <f>IF(AZ850="Neg","Neg",AZ850*VLOOKUP($D850,$D$1422:$BA$1445,COLUMNS($D850:BA850),FALSE))</f>
        <v>-135.52350377857869</v>
      </c>
      <c r="BB850" s="330">
        <f>IF(BA850="Neg","Neg",BA850*VLOOKUP($D850,$D$1422:$BB$1445,COLUMNS($D850:BB850),FALSE))</f>
        <v>-140.86143461427201</v>
      </c>
      <c r="BC850" s="331">
        <f>IF(BB850="Neg","Neg",BB850*VLOOKUP($D850,$D$1422:BC$1445,COLUMNS($D850:BC850),FALSE))</f>
        <v>-146.78949492329087</v>
      </c>
    </row>
    <row r="851" spans="1:55">
      <c r="A851" s="304"/>
      <c r="B851" s="144" t="s">
        <v>225</v>
      </c>
      <c r="C851" s="144" t="s">
        <v>889</v>
      </c>
      <c r="D851" s="144" t="s">
        <v>791</v>
      </c>
      <c r="E851" s="340"/>
      <c r="F851" s="340"/>
      <c r="G851" s="340"/>
      <c r="H851" s="340"/>
      <c r="I851" s="340"/>
      <c r="J851" s="340"/>
      <c r="K851" s="340"/>
      <c r="L851" s="340"/>
      <c r="M851" s="340"/>
      <c r="N851" s="168"/>
      <c r="O851" s="168"/>
      <c r="P851" s="168"/>
      <c r="Q851" s="168"/>
      <c r="R851" s="168"/>
      <c r="S851" s="168"/>
      <c r="T851" s="168"/>
      <c r="U851" s="168"/>
      <c r="V851" s="168"/>
      <c r="W851" s="168"/>
      <c r="X851" s="168"/>
      <c r="Y851" s="168"/>
      <c r="Z851" s="168"/>
      <c r="AA851" s="168"/>
      <c r="AB851" s="168"/>
      <c r="AC851" s="168"/>
      <c r="AD851" s="168"/>
      <c r="AE851" s="168"/>
      <c r="AF851" s="168"/>
      <c r="AG851" s="168"/>
      <c r="AH851" s="168"/>
      <c r="AI851" s="168"/>
      <c r="AJ851" s="168"/>
      <c r="AK851" s="168"/>
      <c r="AL851" s="168"/>
      <c r="AM851" s="168"/>
      <c r="AN851" s="168"/>
      <c r="AO851" s="168"/>
      <c r="AP851" s="168"/>
      <c r="AQ851" s="168"/>
      <c r="AR851" s="168"/>
      <c r="AS851" s="225"/>
      <c r="AT851" s="225">
        <v>0</v>
      </c>
      <c r="AU851" s="225">
        <v>-25</v>
      </c>
      <c r="AV851" s="225">
        <v>-40</v>
      </c>
      <c r="AW851" s="225">
        <v>-25</v>
      </c>
      <c r="AX851" s="225">
        <v>-5</v>
      </c>
      <c r="AY851" s="225">
        <v>0</v>
      </c>
      <c r="AZ851" s="325">
        <f>IF(AY851="Neg","Neg",AY851*VLOOKUP($D851,$D$1422:$BA$1445,COLUMNS($D851:AZ851),FALSE))</f>
        <v>0</v>
      </c>
      <c r="BA851" s="325">
        <f>IF(AZ851="Neg","Neg",AZ851*VLOOKUP($D851,$D$1422:$BA$1445,COLUMNS($D851:BA851),FALSE))</f>
        <v>0</v>
      </c>
      <c r="BB851" s="330">
        <f>IF(BA851="Neg","Neg",BA851*VLOOKUP($D851,$D$1422:$BB$1445,COLUMNS($D851:BB851),FALSE))</f>
        <v>0</v>
      </c>
      <c r="BC851" s="331">
        <f>IF(BB851="Neg","Neg",BB851*VLOOKUP($D851,$D$1422:BC$1445,COLUMNS($D851:BC851),FALSE))</f>
        <v>0</v>
      </c>
    </row>
    <row r="852" spans="1:55">
      <c r="A852" s="304"/>
      <c r="B852" s="144" t="s">
        <v>225</v>
      </c>
      <c r="C852" s="144" t="s">
        <v>890</v>
      </c>
      <c r="D852" s="144" t="s">
        <v>227</v>
      </c>
      <c r="E852" s="340"/>
      <c r="F852" s="340"/>
      <c r="G852" s="340"/>
      <c r="H852" s="340"/>
      <c r="I852" s="340"/>
      <c r="J852" s="340"/>
      <c r="K852" s="340"/>
      <c r="L852" s="340"/>
      <c r="M852" s="340"/>
      <c r="N852" s="168"/>
      <c r="O852" s="168"/>
      <c r="P852" s="168"/>
      <c r="Q852" s="168"/>
      <c r="R852" s="168"/>
      <c r="S852" s="168"/>
      <c r="T852" s="168"/>
      <c r="U852" s="168"/>
      <c r="V852" s="168"/>
      <c r="W852" s="168"/>
      <c r="X852" s="168"/>
      <c r="Y852" s="168"/>
      <c r="Z852" s="168"/>
      <c r="AA852" s="168"/>
      <c r="AB852" s="168"/>
      <c r="AC852" s="168"/>
      <c r="AD852" s="168"/>
      <c r="AE852" s="168"/>
      <c r="AF852" s="168"/>
      <c r="AG852" s="168"/>
      <c r="AH852" s="168"/>
      <c r="AI852" s="168"/>
      <c r="AJ852" s="168"/>
      <c r="AK852" s="168"/>
      <c r="AL852" s="168"/>
      <c r="AM852" s="168"/>
      <c r="AN852" s="168"/>
      <c r="AO852" s="168"/>
      <c r="AP852" s="168"/>
      <c r="AQ852" s="168"/>
      <c r="AR852" s="168"/>
      <c r="AS852" s="225"/>
      <c r="AT852" s="225">
        <v>0</v>
      </c>
      <c r="AU852" s="225">
        <v>-10</v>
      </c>
      <c r="AV852" s="225">
        <v>-10</v>
      </c>
      <c r="AW852" s="225">
        <v>-10</v>
      </c>
      <c r="AX852" s="225">
        <v>-10</v>
      </c>
      <c r="AY852" s="225">
        <v>-10</v>
      </c>
      <c r="AZ852" s="325">
        <f>IF(AY852="Neg","Neg",AY852*VLOOKUP($D852,$D$1422:$BA$1445,COLUMNS($D852:AZ852),FALSE))</f>
        <v>-10.401946886803232</v>
      </c>
      <c r="BA852" s="325">
        <f>IF(AZ852="Neg","Neg",AZ852*VLOOKUP($D852,$D$1422:$BA$1445,COLUMNS($D852:BA852),FALSE))</f>
        <v>-10.841880302286294</v>
      </c>
      <c r="BB852" s="330">
        <f>IF(BA852="Neg","Neg",BA852*VLOOKUP($D852,$D$1422:$BB$1445,COLUMNS($D852:BB852),FALSE))</f>
        <v>-11.268914769141761</v>
      </c>
      <c r="BC852" s="331">
        <f>IF(BB852="Neg","Neg",BB852*VLOOKUP($D852,$D$1422:BC$1445,COLUMNS($D852:BC852),FALSE))</f>
        <v>-11.74315959386327</v>
      </c>
    </row>
    <row r="853" spans="1:55">
      <c r="A853" s="304"/>
      <c r="B853" s="144" t="s">
        <v>225</v>
      </c>
      <c r="C853" s="144" t="s">
        <v>890</v>
      </c>
      <c r="D853" s="144" t="s">
        <v>90</v>
      </c>
      <c r="E853" s="340"/>
      <c r="F853" s="340"/>
      <c r="G853" s="340"/>
      <c r="H853" s="340"/>
      <c r="I853" s="340"/>
      <c r="J853" s="340"/>
      <c r="K853" s="340"/>
      <c r="L853" s="340"/>
      <c r="M853" s="340"/>
      <c r="N853" s="168"/>
      <c r="O853" s="168"/>
      <c r="P853" s="168"/>
      <c r="Q853" s="168"/>
      <c r="R853" s="168"/>
      <c r="S853" s="168"/>
      <c r="T853" s="168"/>
      <c r="U853" s="168"/>
      <c r="V853" s="168"/>
      <c r="W853" s="168"/>
      <c r="X853" s="168"/>
      <c r="Y853" s="168"/>
      <c r="Z853" s="168"/>
      <c r="AA853" s="168"/>
      <c r="AB853" s="168"/>
      <c r="AC853" s="168"/>
      <c r="AD853" s="168"/>
      <c r="AE853" s="168"/>
      <c r="AF853" s="168"/>
      <c r="AG853" s="168"/>
      <c r="AH853" s="168"/>
      <c r="AI853" s="168"/>
      <c r="AJ853" s="168"/>
      <c r="AK853" s="168"/>
      <c r="AL853" s="168"/>
      <c r="AM853" s="168"/>
      <c r="AN853" s="168"/>
      <c r="AO853" s="168"/>
      <c r="AP853" s="168"/>
      <c r="AQ853" s="168"/>
      <c r="AR853" s="168"/>
      <c r="AS853" s="225"/>
      <c r="AT853" s="225">
        <v>0</v>
      </c>
      <c r="AU853" s="225">
        <v>-5</v>
      </c>
      <c r="AV853" s="225">
        <v>-5</v>
      </c>
      <c r="AW853" s="225">
        <v>-5</v>
      </c>
      <c r="AX853" s="225">
        <v>-5</v>
      </c>
      <c r="AY853" s="225">
        <v>-5</v>
      </c>
      <c r="AZ853" s="325">
        <f>IF(AY853="Neg","Neg",AY853*VLOOKUP($D853,$D$1422:$BA$1445,COLUMNS($D853:AZ853),FALSE))</f>
        <v>-5.2009734434016162</v>
      </c>
      <c r="BA853" s="325">
        <f>IF(AZ853="Neg","Neg",AZ853*VLOOKUP($D853,$D$1422:$BA$1445,COLUMNS($D853:BA853),FALSE))</f>
        <v>-5.4209401511431468</v>
      </c>
      <c r="BB853" s="330">
        <f>IF(BA853="Neg","Neg",BA853*VLOOKUP($D853,$D$1422:$BB$1445,COLUMNS($D853:BB853),FALSE))</f>
        <v>-5.6344573845708803</v>
      </c>
      <c r="BC853" s="331">
        <f>IF(BB853="Neg","Neg",BB853*VLOOKUP($D853,$D$1422:BC$1445,COLUMNS($D853:BC853),FALSE))</f>
        <v>-5.871579796931635</v>
      </c>
    </row>
    <row r="854" spans="1:55">
      <c r="A854" s="304"/>
      <c r="B854" s="144" t="s">
        <v>225</v>
      </c>
      <c r="C854" s="144" t="s">
        <v>56</v>
      </c>
      <c r="D854" s="144" t="s">
        <v>227</v>
      </c>
      <c r="E854" s="340"/>
      <c r="F854" s="340"/>
      <c r="G854" s="340"/>
      <c r="H854" s="340"/>
      <c r="I854" s="340"/>
      <c r="J854" s="340"/>
      <c r="K854" s="340"/>
      <c r="L854" s="340"/>
      <c r="M854" s="340"/>
      <c r="N854" s="168"/>
      <c r="O854" s="168"/>
      <c r="P854" s="168"/>
      <c r="Q854" s="168"/>
      <c r="R854" s="168"/>
      <c r="S854" s="168"/>
      <c r="T854" s="168"/>
      <c r="U854" s="168"/>
      <c r="V854" s="168"/>
      <c r="W854" s="168"/>
      <c r="X854" s="168"/>
      <c r="Y854" s="168"/>
      <c r="Z854" s="168"/>
      <c r="AA854" s="168"/>
      <c r="AB854" s="168"/>
      <c r="AC854" s="168"/>
      <c r="AD854" s="168"/>
      <c r="AE854" s="168"/>
      <c r="AF854" s="168"/>
      <c r="AG854" s="168"/>
      <c r="AH854" s="168"/>
      <c r="AI854" s="168"/>
      <c r="AJ854" s="168"/>
      <c r="AK854" s="168"/>
      <c r="AL854" s="168"/>
      <c r="AM854" s="168"/>
      <c r="AN854" s="168"/>
      <c r="AO854" s="168"/>
      <c r="AP854" s="168"/>
      <c r="AQ854" s="168"/>
      <c r="AR854" s="168"/>
      <c r="AS854" s="225"/>
      <c r="AT854" s="225">
        <v>0</v>
      </c>
      <c r="AU854" s="225">
        <v>135</v>
      </c>
      <c r="AV854" s="225">
        <v>130</v>
      </c>
      <c r="AW854" s="225">
        <v>140</v>
      </c>
      <c r="AX854" s="225">
        <v>130</v>
      </c>
      <c r="AY854" s="225">
        <v>130</v>
      </c>
      <c r="AZ854" s="325">
        <f>IF(AY854="Neg","Neg",AY854*VLOOKUP($D854,$D$1422:$BA$1445,COLUMNS($D854:AZ854),FALSE))</f>
        <v>135.22530952844204</v>
      </c>
      <c r="BA854" s="325">
        <f>IF(AZ854="Neg","Neg",AZ854*VLOOKUP($D854,$D$1422:$BA$1445,COLUMNS($D854:BA854),FALSE))</f>
        <v>140.94444392972184</v>
      </c>
      <c r="BB854" s="330">
        <f>IF(BA854="Neg","Neg",BA854*VLOOKUP($D854,$D$1422:$BB$1445,COLUMNS($D854:BB854),FALSE))</f>
        <v>146.49589199884289</v>
      </c>
      <c r="BC854" s="331">
        <f>IF(BB854="Neg","Neg",BB854*VLOOKUP($D854,$D$1422:BC$1445,COLUMNS($D854:BC854),FALSE))</f>
        <v>152.66107472022253</v>
      </c>
    </row>
    <row r="855" spans="1:55">
      <c r="A855" s="304"/>
      <c r="B855" s="144" t="s">
        <v>225</v>
      </c>
      <c r="C855" s="144" t="s">
        <v>57</v>
      </c>
      <c r="D855" s="144" t="s">
        <v>227</v>
      </c>
      <c r="E855" s="340"/>
      <c r="F855" s="340"/>
      <c r="G855" s="340"/>
      <c r="H855" s="340"/>
      <c r="I855" s="340"/>
      <c r="J855" s="340"/>
      <c r="K855" s="340"/>
      <c r="L855" s="340"/>
      <c r="M855" s="340"/>
      <c r="N855" s="168"/>
      <c r="O855" s="168"/>
      <c r="P855" s="168"/>
      <c r="Q855" s="168"/>
      <c r="R855" s="168"/>
      <c r="S855" s="168"/>
      <c r="T855" s="168"/>
      <c r="U855" s="168"/>
      <c r="V855" s="168"/>
      <c r="W855" s="168"/>
      <c r="X855" s="168"/>
      <c r="Y855" s="168"/>
      <c r="Z855" s="168"/>
      <c r="AA855" s="168"/>
      <c r="AB855" s="168"/>
      <c r="AC855" s="168"/>
      <c r="AD855" s="168"/>
      <c r="AE855" s="168"/>
      <c r="AF855" s="168"/>
      <c r="AG855" s="168"/>
      <c r="AH855" s="168"/>
      <c r="AI855" s="168"/>
      <c r="AJ855" s="168"/>
      <c r="AK855" s="168"/>
      <c r="AL855" s="168"/>
      <c r="AM855" s="168"/>
      <c r="AN855" s="168"/>
      <c r="AO855" s="168"/>
      <c r="AP855" s="168"/>
      <c r="AQ855" s="168"/>
      <c r="AR855" s="168"/>
      <c r="AS855" s="225"/>
      <c r="AT855" s="225">
        <v>0</v>
      </c>
      <c r="AU855" s="225">
        <v>45</v>
      </c>
      <c r="AV855" s="225">
        <v>45</v>
      </c>
      <c r="AW855" s="225">
        <v>45</v>
      </c>
      <c r="AX855" s="225">
        <v>45</v>
      </c>
      <c r="AY855" s="225">
        <v>45</v>
      </c>
      <c r="AZ855" s="325">
        <f>IF(AY855="Neg","Neg",AY855*VLOOKUP($D855,$D$1422:$BA$1445,COLUMNS($D855:AZ855),FALSE))</f>
        <v>46.808760990614545</v>
      </c>
      <c r="BA855" s="325">
        <f>IF(AZ855="Neg","Neg",AZ855*VLOOKUP($D855,$D$1422:$BA$1445,COLUMNS($D855:BA855),FALSE))</f>
        <v>48.788461360288323</v>
      </c>
      <c r="BB855" s="332">
        <f>IF(BA855="Neg","Neg",BA855*VLOOKUP($D855,$D$1422:$BB$1445,COLUMNS($D855:BB855),FALSE))</f>
        <v>50.710116461137922</v>
      </c>
      <c r="BC855" s="333">
        <f>IF(BB855="Neg","Neg",BB855*VLOOKUP($D855,$D$1422:BC$1445,COLUMNS($D855:BC855),FALSE))</f>
        <v>52.844218172384714</v>
      </c>
    </row>
    <row r="856" spans="1:55" ht="25.5">
      <c r="A856" s="304"/>
      <c r="B856" s="209" t="s">
        <v>305</v>
      </c>
      <c r="C856" s="209" t="s">
        <v>891</v>
      </c>
      <c r="D856" s="209" t="s">
        <v>227</v>
      </c>
      <c r="E856" s="341"/>
      <c r="F856" s="341"/>
      <c r="G856" s="341"/>
      <c r="H856" s="341"/>
      <c r="I856" s="341"/>
      <c r="J856" s="341"/>
      <c r="K856" s="341"/>
      <c r="L856" s="341"/>
      <c r="M856" s="341"/>
      <c r="N856" s="312"/>
      <c r="O856" s="312"/>
      <c r="P856" s="312"/>
      <c r="Q856" s="312"/>
      <c r="R856" s="312"/>
      <c r="S856" s="312"/>
      <c r="T856" s="312"/>
      <c r="U856" s="312"/>
      <c r="V856" s="312"/>
      <c r="W856" s="312"/>
      <c r="X856" s="312"/>
      <c r="Y856" s="312"/>
      <c r="Z856" s="312"/>
      <c r="AA856" s="312"/>
      <c r="AB856" s="312"/>
      <c r="AC856" s="312"/>
      <c r="AD856" s="312"/>
      <c r="AE856" s="312"/>
      <c r="AF856" s="312"/>
      <c r="AG856" s="312"/>
      <c r="AH856" s="312"/>
      <c r="AI856" s="312"/>
      <c r="AJ856" s="312"/>
      <c r="AK856" s="312"/>
      <c r="AL856" s="312"/>
      <c r="AM856" s="312"/>
      <c r="AN856" s="312"/>
      <c r="AO856" s="312"/>
      <c r="AP856" s="312"/>
      <c r="AQ856" s="312"/>
      <c r="AR856" s="312"/>
      <c r="AS856" s="217"/>
      <c r="AT856" s="217"/>
      <c r="AU856" s="217">
        <v>0</v>
      </c>
      <c r="AV856" s="217">
        <v>-3325</v>
      </c>
      <c r="AW856" s="217">
        <v>-3450</v>
      </c>
      <c r="AX856" s="217">
        <v>-3495</v>
      </c>
      <c r="AY856" s="217">
        <v>-3560</v>
      </c>
      <c r="AZ856" s="321">
        <f>IF(AY856="Neg","Neg",AY856*VLOOKUP($D856,$D$1422:$BA$1445,COLUMNS($D856:AZ856),FALSE))</f>
        <v>-3703.0930917019509</v>
      </c>
      <c r="BA856" s="321">
        <f>IF(AZ856="Neg","Neg",AZ856*VLOOKUP($D856,$D$1422:$BA$1445,COLUMNS($D856:BA856),FALSE))</f>
        <v>-3859.7093876139211</v>
      </c>
      <c r="BB856" s="321">
        <f>IF(BA856="Neg","Neg",BA856*VLOOKUP($D856,$D$1422:$BB$1445,COLUMNS($D856:BB856),FALSE))</f>
        <v>-4011.7336578144673</v>
      </c>
      <c r="BC856" s="321">
        <f>IF(BB856="Neg","Neg",BB856*VLOOKUP($D856,$D$1422:BC$1445,COLUMNS($D856:BC856),FALSE))</f>
        <v>-4180.564815415325</v>
      </c>
    </row>
    <row r="857" spans="1:55" ht="25.5">
      <c r="A857" s="304"/>
      <c r="B857" s="209" t="s">
        <v>305</v>
      </c>
      <c r="C857" s="209" t="s">
        <v>891</v>
      </c>
      <c r="D857" s="209" t="s">
        <v>228</v>
      </c>
      <c r="E857" s="341"/>
      <c r="F857" s="341"/>
      <c r="G857" s="341"/>
      <c r="H857" s="341"/>
      <c r="I857" s="341"/>
      <c r="J857" s="341"/>
      <c r="K857" s="341"/>
      <c r="L857" s="341"/>
      <c r="M857" s="341"/>
      <c r="N857" s="312"/>
      <c r="O857" s="312"/>
      <c r="P857" s="312"/>
      <c r="Q857" s="312"/>
      <c r="R857" s="312"/>
      <c r="S857" s="312"/>
      <c r="T857" s="312"/>
      <c r="U857" s="312"/>
      <c r="V857" s="312"/>
      <c r="W857" s="312"/>
      <c r="X857" s="312"/>
      <c r="Y857" s="312"/>
      <c r="Z857" s="312"/>
      <c r="AA857" s="312"/>
      <c r="AB857" s="312"/>
      <c r="AC857" s="312"/>
      <c r="AD857" s="312"/>
      <c r="AE857" s="312"/>
      <c r="AF857" s="312"/>
      <c r="AG857" s="312"/>
      <c r="AH857" s="312"/>
      <c r="AI857" s="312"/>
      <c r="AJ857" s="312"/>
      <c r="AK857" s="312"/>
      <c r="AL857" s="312"/>
      <c r="AM857" s="312"/>
      <c r="AN857" s="312"/>
      <c r="AO857" s="312"/>
      <c r="AP857" s="312"/>
      <c r="AQ857" s="312"/>
      <c r="AR857" s="312"/>
      <c r="AS857" s="217"/>
      <c r="AT857" s="217"/>
      <c r="AU857" s="217">
        <v>0</v>
      </c>
      <c r="AV857" s="217">
        <v>5</v>
      </c>
      <c r="AW857" s="217">
        <v>10</v>
      </c>
      <c r="AX857" s="217">
        <v>15</v>
      </c>
      <c r="AY857" s="217">
        <v>20</v>
      </c>
      <c r="AZ857" s="321">
        <f>IF(AY857="Neg","Neg",AY857*VLOOKUP($D857,$D$1422:$BA$1445,COLUMNS($D857:AZ857),FALSE))</f>
        <v>20.803893773606465</v>
      </c>
      <c r="BA857" s="321">
        <f>IF(AZ857="Neg","Neg",AZ857*VLOOKUP($D857,$D$1422:$BA$1445,COLUMNS($D857:BA857),FALSE))</f>
        <v>21.683760604572587</v>
      </c>
      <c r="BB857" s="321">
        <f>IF(BA857="Neg","Neg",BA857*VLOOKUP($D857,$D$1422:$BB$1445,COLUMNS($D857:BB857),FALSE))</f>
        <v>22.537829538283521</v>
      </c>
      <c r="BC857" s="321">
        <f>IF(BB857="Neg","Neg",BB857*VLOOKUP($D857,$D$1422:BC$1445,COLUMNS($D857:BC857),FALSE))</f>
        <v>23.48631918772654</v>
      </c>
    </row>
    <row r="858" spans="1:55" ht="25.5">
      <c r="A858" s="304"/>
      <c r="B858" s="209" t="s">
        <v>305</v>
      </c>
      <c r="C858" s="209" t="s">
        <v>891</v>
      </c>
      <c r="D858" s="209" t="s">
        <v>791</v>
      </c>
      <c r="E858" s="341"/>
      <c r="F858" s="341"/>
      <c r="G858" s="341"/>
      <c r="H858" s="341"/>
      <c r="I858" s="341"/>
      <c r="J858" s="341"/>
      <c r="K858" s="341"/>
      <c r="L858" s="341"/>
      <c r="M858" s="341"/>
      <c r="N858" s="312"/>
      <c r="O858" s="312"/>
      <c r="P858" s="312"/>
      <c r="Q858" s="312"/>
      <c r="R858" s="312"/>
      <c r="S858" s="312"/>
      <c r="T858" s="312"/>
      <c r="U858" s="312"/>
      <c r="V858" s="312"/>
      <c r="W858" s="312"/>
      <c r="X858" s="312"/>
      <c r="Y858" s="312"/>
      <c r="Z858" s="312"/>
      <c r="AA858" s="312"/>
      <c r="AB858" s="312"/>
      <c r="AC858" s="312"/>
      <c r="AD858" s="312"/>
      <c r="AE858" s="312"/>
      <c r="AF858" s="312"/>
      <c r="AG858" s="312"/>
      <c r="AH858" s="312"/>
      <c r="AI858" s="312"/>
      <c r="AJ858" s="312"/>
      <c r="AK858" s="312"/>
      <c r="AL858" s="312"/>
      <c r="AM858" s="312"/>
      <c r="AN858" s="312"/>
      <c r="AO858" s="312"/>
      <c r="AP858" s="312"/>
      <c r="AQ858" s="312"/>
      <c r="AR858" s="312"/>
      <c r="AS858" s="217"/>
      <c r="AT858" s="217"/>
      <c r="AU858" s="217">
        <v>0</v>
      </c>
      <c r="AV858" s="217">
        <v>0</v>
      </c>
      <c r="AW858" s="217">
        <v>-15</v>
      </c>
      <c r="AX858" s="217">
        <v>-30</v>
      </c>
      <c r="AY858" s="217">
        <v>-40</v>
      </c>
      <c r="AZ858" s="321">
        <f>IF(AY858="Neg","Neg",AY858*VLOOKUP($D858,$D$1422:$BA$1445,COLUMNS($D858:AZ858),FALSE))</f>
        <v>-41.607787547212929</v>
      </c>
      <c r="BA858" s="321">
        <f>IF(AZ858="Neg","Neg",AZ858*VLOOKUP($D858,$D$1422:$BA$1445,COLUMNS($D858:BA858),FALSE))</f>
        <v>-43.367521209145174</v>
      </c>
      <c r="BB858" s="321">
        <f>IF(BA858="Neg","Neg",BA858*VLOOKUP($D858,$D$1422:$BB$1445,COLUMNS($D858:BB858),FALSE))</f>
        <v>-45.075659076567042</v>
      </c>
      <c r="BC858" s="321">
        <f>IF(BB858="Neg","Neg",BB858*VLOOKUP($D858,$D$1422:BC$1445,COLUMNS($D858:BC858),FALSE))</f>
        <v>-46.97263837545308</v>
      </c>
    </row>
    <row r="859" spans="1:55">
      <c r="A859" s="304"/>
      <c r="B859" s="209" t="s">
        <v>305</v>
      </c>
      <c r="C859" s="209" t="s">
        <v>69</v>
      </c>
      <c r="D859" s="209" t="s">
        <v>227</v>
      </c>
      <c r="E859" s="312"/>
      <c r="F859" s="312"/>
      <c r="G859" s="312"/>
      <c r="H859" s="312"/>
      <c r="I859" s="312"/>
      <c r="J859" s="312"/>
      <c r="K859" s="312"/>
      <c r="L859" s="312"/>
      <c r="M859" s="312"/>
      <c r="N859" s="342"/>
      <c r="O859" s="342"/>
      <c r="P859" s="342"/>
      <c r="Q859" s="342"/>
      <c r="R859" s="342"/>
      <c r="S859" s="342"/>
      <c r="T859" s="342"/>
      <c r="U859" s="342"/>
      <c r="V859" s="342"/>
      <c r="W859" s="342"/>
      <c r="X859" s="342"/>
      <c r="Y859" s="342"/>
      <c r="Z859" s="342"/>
      <c r="AA859" s="342"/>
      <c r="AB859" s="342"/>
      <c r="AC859" s="342"/>
      <c r="AD859" s="342"/>
      <c r="AE859" s="342"/>
      <c r="AF859" s="342"/>
      <c r="AG859" s="342"/>
      <c r="AH859" s="342"/>
      <c r="AI859" s="317"/>
      <c r="AJ859" s="317"/>
      <c r="AK859" s="317"/>
      <c r="AL859" s="317"/>
      <c r="AM859" s="317"/>
      <c r="AN859" s="317"/>
      <c r="AO859" s="317"/>
      <c r="AP859" s="317"/>
      <c r="AQ859" s="317"/>
      <c r="AR859" s="317"/>
      <c r="AS859" s="217"/>
      <c r="AT859" s="217"/>
      <c r="AU859" s="217">
        <v>-15</v>
      </c>
      <c r="AV859" s="217">
        <v>-45</v>
      </c>
      <c r="AW859" s="217">
        <v>-60</v>
      </c>
      <c r="AX859" s="217">
        <v>-60</v>
      </c>
      <c r="AY859" s="217">
        <v>-60</v>
      </c>
      <c r="AZ859" s="321">
        <f>IF(AY859="Neg","Neg",AY859*VLOOKUP($D859,$D$1422:$BA$1445,COLUMNS($D859:AZ859),FALSE))</f>
        <v>-62.411681320819397</v>
      </c>
      <c r="BA859" s="321">
        <f>IF(AZ859="Neg","Neg",AZ859*VLOOKUP($D859,$D$1422:$BA$1445,COLUMNS($D859:BA859),FALSE))</f>
        <v>-65.051281813717765</v>
      </c>
      <c r="BB859" s="321">
        <f>IF(BA859="Neg","Neg",BA859*VLOOKUP($D859,$D$1422:$BB$1445,COLUMNS($D859:BB859),FALSE))</f>
        <v>-67.613488614850567</v>
      </c>
      <c r="BC859" s="321">
        <f>IF(BB859="Neg","Neg",BB859*VLOOKUP($D859,$D$1422:BC$1445,COLUMNS($D859:BC859),FALSE))</f>
        <v>-70.458957563179624</v>
      </c>
    </row>
    <row r="860" spans="1:55">
      <c r="A860" s="304"/>
      <c r="B860" s="209" t="s">
        <v>305</v>
      </c>
      <c r="C860" s="209" t="s">
        <v>892</v>
      </c>
      <c r="D860" s="209" t="s">
        <v>227</v>
      </c>
      <c r="E860" s="312"/>
      <c r="F860" s="312"/>
      <c r="G860" s="312"/>
      <c r="H860" s="312"/>
      <c r="I860" s="312"/>
      <c r="J860" s="312"/>
      <c r="K860" s="312"/>
      <c r="L860" s="312"/>
      <c r="M860" s="312"/>
      <c r="N860" s="342"/>
      <c r="O860" s="342"/>
      <c r="P860" s="342"/>
      <c r="Q860" s="342"/>
      <c r="R860" s="342"/>
      <c r="S860" s="342"/>
      <c r="T860" s="342"/>
      <c r="U860" s="342"/>
      <c r="V860" s="342"/>
      <c r="W860" s="342"/>
      <c r="X860" s="342"/>
      <c r="Y860" s="342"/>
      <c r="Z860" s="342"/>
      <c r="AA860" s="342"/>
      <c r="AB860" s="342"/>
      <c r="AC860" s="342"/>
      <c r="AD860" s="342"/>
      <c r="AE860" s="342"/>
      <c r="AF860" s="342"/>
      <c r="AG860" s="342"/>
      <c r="AH860" s="342"/>
      <c r="AI860" s="317"/>
      <c r="AJ860" s="317"/>
      <c r="AK860" s="317"/>
      <c r="AL860" s="317"/>
      <c r="AM860" s="317"/>
      <c r="AN860" s="317"/>
      <c r="AO860" s="317"/>
      <c r="AP860" s="317"/>
      <c r="AQ860" s="317"/>
      <c r="AR860" s="317"/>
      <c r="AS860" s="217"/>
      <c r="AT860" s="217"/>
      <c r="AU860" s="217">
        <v>0</v>
      </c>
      <c r="AV860" s="217">
        <v>-50</v>
      </c>
      <c r="AW860" s="217">
        <v>-100</v>
      </c>
      <c r="AX860" s="217">
        <v>-100</v>
      </c>
      <c r="AY860" s="217">
        <v>-110</v>
      </c>
      <c r="AZ860" s="321">
        <f>IF(AY860="Neg","Neg",AY860*VLOOKUP($D860,$D$1422:$BA$1445,COLUMNS($D860:AZ860),FALSE))</f>
        <v>-114.42141575483556</v>
      </c>
      <c r="BA860" s="321">
        <f>IF(AZ860="Neg","Neg",AZ860*VLOOKUP($D860,$D$1422:$BA$1445,COLUMNS($D860:BA860),FALSE))</f>
        <v>-119.26068332514924</v>
      </c>
      <c r="BB860" s="321">
        <f>IF(BA860="Neg","Neg",BA860*VLOOKUP($D860,$D$1422:$BB$1445,COLUMNS($D860:BB860),FALSE))</f>
        <v>-123.95806246055938</v>
      </c>
      <c r="BC860" s="321">
        <f>IF(BB860="Neg","Neg",BB860*VLOOKUP($D860,$D$1422:BC$1445,COLUMNS($D860:BC860),FALSE))</f>
        <v>-129.17475553249599</v>
      </c>
    </row>
    <row r="861" spans="1:55">
      <c r="A861" s="304"/>
      <c r="B861" s="209" t="s">
        <v>305</v>
      </c>
      <c r="C861" s="209" t="s">
        <v>749</v>
      </c>
      <c r="D861" s="209" t="s">
        <v>227</v>
      </c>
      <c r="E861" s="312"/>
      <c r="F861" s="312"/>
      <c r="G861" s="312"/>
      <c r="H861" s="312"/>
      <c r="I861" s="312"/>
      <c r="J861" s="312"/>
      <c r="K861" s="312"/>
      <c r="L861" s="312"/>
      <c r="M861" s="312"/>
      <c r="N861" s="342"/>
      <c r="O861" s="342"/>
      <c r="P861" s="342"/>
      <c r="Q861" s="342"/>
      <c r="R861" s="342"/>
      <c r="S861" s="342"/>
      <c r="T861" s="342"/>
      <c r="U861" s="342"/>
      <c r="V861" s="342"/>
      <c r="W861" s="342"/>
      <c r="X861" s="342"/>
      <c r="Y861" s="342"/>
      <c r="Z861" s="342"/>
      <c r="AA861" s="342"/>
      <c r="AB861" s="342"/>
      <c r="AC861" s="342"/>
      <c r="AD861" s="342"/>
      <c r="AE861" s="342"/>
      <c r="AF861" s="342"/>
      <c r="AG861" s="342"/>
      <c r="AH861" s="342"/>
      <c r="AI861" s="317"/>
      <c r="AJ861" s="317"/>
      <c r="AK861" s="317"/>
      <c r="AL861" s="317"/>
      <c r="AM861" s="317"/>
      <c r="AN861" s="317"/>
      <c r="AO861" s="317"/>
      <c r="AP861" s="317"/>
      <c r="AQ861" s="317"/>
      <c r="AR861" s="317"/>
      <c r="AS861" s="217"/>
      <c r="AT861" s="217"/>
      <c r="AU861" s="217">
        <v>0</v>
      </c>
      <c r="AV861" s="217">
        <v>0</v>
      </c>
      <c r="AW861" s="217">
        <v>500</v>
      </c>
      <c r="AX861" s="217">
        <v>250</v>
      </c>
      <c r="AY861" s="217">
        <v>320</v>
      </c>
      <c r="AZ861" s="321">
        <f>IF(AY861="Neg","Neg",AY861*VLOOKUP($D861,$D$1422:$BA$1445,COLUMNS($D861:AZ861),FALSE))</f>
        <v>332.86230037770343</v>
      </c>
      <c r="BA861" s="321">
        <f>IF(AZ861="Neg","Neg",AZ861*VLOOKUP($D861,$D$1422:$BA$1445,COLUMNS($D861:BA861),FALSE))</f>
        <v>346.94016967316139</v>
      </c>
      <c r="BB861" s="321">
        <f>IF(BA861="Neg","Neg",BA861*VLOOKUP($D861,$D$1422:$BB$1445,COLUMNS($D861:BB861),FALSE))</f>
        <v>360.60527261253634</v>
      </c>
      <c r="BC861" s="321">
        <f>IF(BB861="Neg","Neg",BB861*VLOOKUP($D861,$D$1422:BC$1445,COLUMNS($D861:BC861),FALSE))</f>
        <v>375.78110700362464</v>
      </c>
    </row>
    <row r="862" spans="1:55">
      <c r="A862" s="304"/>
      <c r="B862" s="209" t="s">
        <v>305</v>
      </c>
      <c r="C862" s="209" t="s">
        <v>749</v>
      </c>
      <c r="D862" s="209" t="s">
        <v>791</v>
      </c>
      <c r="E862" s="312"/>
      <c r="F862" s="312"/>
      <c r="G862" s="312"/>
      <c r="H862" s="312"/>
      <c r="I862" s="312"/>
      <c r="J862" s="312"/>
      <c r="K862" s="312"/>
      <c r="L862" s="312"/>
      <c r="M862" s="312"/>
      <c r="N862" s="342"/>
      <c r="O862" s="342"/>
      <c r="P862" s="342"/>
      <c r="Q862" s="342"/>
      <c r="R862" s="342"/>
      <c r="S862" s="342"/>
      <c r="T862" s="342"/>
      <c r="U862" s="342"/>
      <c r="V862" s="342"/>
      <c r="W862" s="342"/>
      <c r="X862" s="342"/>
      <c r="Y862" s="342"/>
      <c r="Z862" s="342"/>
      <c r="AA862" s="342"/>
      <c r="AB862" s="342"/>
      <c r="AC862" s="342"/>
      <c r="AD862" s="342"/>
      <c r="AE862" s="342"/>
      <c r="AF862" s="342"/>
      <c r="AG862" s="342"/>
      <c r="AH862" s="342"/>
      <c r="AI862" s="317"/>
      <c r="AJ862" s="317"/>
      <c r="AK862" s="317"/>
      <c r="AL862" s="317"/>
      <c r="AM862" s="317"/>
      <c r="AN862" s="317"/>
      <c r="AO862" s="317"/>
      <c r="AP862" s="317"/>
      <c r="AQ862" s="317"/>
      <c r="AR862" s="317"/>
      <c r="AS862" s="217"/>
      <c r="AT862" s="217"/>
      <c r="AU862" s="217">
        <v>0</v>
      </c>
      <c r="AV862" s="217">
        <v>0</v>
      </c>
      <c r="AW862" s="217">
        <v>-10</v>
      </c>
      <c r="AX862" s="217">
        <v>-10</v>
      </c>
      <c r="AY862" s="217">
        <v>-20</v>
      </c>
      <c r="AZ862" s="321">
        <f>IF(AY862="Neg","Neg",AY862*VLOOKUP($D862,$D$1422:$BA$1445,COLUMNS($D862:AZ862),FALSE))</f>
        <v>-20.803893773606465</v>
      </c>
      <c r="BA862" s="321">
        <f>IF(AZ862="Neg","Neg",AZ862*VLOOKUP($D862,$D$1422:$BA$1445,COLUMNS($D862:BA862),FALSE))</f>
        <v>-21.683760604572587</v>
      </c>
      <c r="BB862" s="321">
        <f>IF(BA862="Neg","Neg",BA862*VLOOKUP($D862,$D$1422:$BB$1445,COLUMNS($D862:BB862),FALSE))</f>
        <v>-22.537829538283521</v>
      </c>
      <c r="BC862" s="321">
        <f>IF(BB862="Neg","Neg",BB862*VLOOKUP($D862,$D$1422:BC$1445,COLUMNS($D862:BC862),FALSE))</f>
        <v>-23.48631918772654</v>
      </c>
    </row>
    <row r="863" spans="1:55" ht="25.5">
      <c r="A863" s="304"/>
      <c r="B863" s="209" t="s">
        <v>305</v>
      </c>
      <c r="C863" s="209" t="s">
        <v>893</v>
      </c>
      <c r="D863" s="209" t="s">
        <v>92</v>
      </c>
      <c r="E863" s="312"/>
      <c r="F863" s="312"/>
      <c r="G863" s="312"/>
      <c r="H863" s="312"/>
      <c r="I863" s="312"/>
      <c r="J863" s="312"/>
      <c r="K863" s="312"/>
      <c r="L863" s="312"/>
      <c r="M863" s="312"/>
      <c r="N863" s="342"/>
      <c r="O863" s="342"/>
      <c r="P863" s="342"/>
      <c r="Q863" s="342"/>
      <c r="R863" s="342"/>
      <c r="S863" s="342"/>
      <c r="T863" s="342"/>
      <c r="U863" s="342"/>
      <c r="V863" s="342"/>
      <c r="W863" s="342"/>
      <c r="X863" s="342"/>
      <c r="Y863" s="342"/>
      <c r="Z863" s="342"/>
      <c r="AA863" s="342"/>
      <c r="AB863" s="342"/>
      <c r="AC863" s="342"/>
      <c r="AD863" s="342"/>
      <c r="AE863" s="342"/>
      <c r="AF863" s="342"/>
      <c r="AG863" s="342"/>
      <c r="AH863" s="342"/>
      <c r="AI863" s="317"/>
      <c r="AJ863" s="317"/>
      <c r="AK863" s="317"/>
      <c r="AL863" s="317"/>
      <c r="AM863" s="317"/>
      <c r="AN863" s="317"/>
      <c r="AO863" s="317"/>
      <c r="AP863" s="317"/>
      <c r="AQ863" s="317"/>
      <c r="AR863" s="317"/>
      <c r="AS863" s="217"/>
      <c r="AT863" s="217"/>
      <c r="AU863" s="217">
        <v>0</v>
      </c>
      <c r="AV863" s="217">
        <v>65</v>
      </c>
      <c r="AW863" s="217">
        <v>65</v>
      </c>
      <c r="AX863" s="217">
        <v>65</v>
      </c>
      <c r="AY863" s="217">
        <v>75</v>
      </c>
      <c r="AZ863" s="321">
        <f>IF(AY863="Neg","Neg",AY863*VLOOKUP($D863,$D$1422:$BA$1445,COLUMNS($D863:AZ863),FALSE))</f>
        <v>78.01460165102425</v>
      </c>
      <c r="BA863" s="321">
        <f>IF(AZ863="Neg","Neg",AZ863*VLOOKUP($D863,$D$1422:$BA$1445,COLUMNS($D863:BA863),FALSE))</f>
        <v>81.31410226714722</v>
      </c>
      <c r="BB863" s="321">
        <f>IF(BA863="Neg","Neg",BA863*VLOOKUP($D863,$D$1422:$BB$1445,COLUMNS($D863:BB863),FALSE))</f>
        <v>84.51686076856322</v>
      </c>
      <c r="BC863" s="321">
        <f>IF(BB863="Neg","Neg",BB863*VLOOKUP($D863,$D$1422:BC$1445,COLUMNS($D863:BC863),FALSE))</f>
        <v>88.073696953974547</v>
      </c>
    </row>
    <row r="864" spans="1:55" ht="25.5">
      <c r="A864" s="304"/>
      <c r="B864" s="209" t="s">
        <v>305</v>
      </c>
      <c r="C864" s="209" t="s">
        <v>893</v>
      </c>
      <c r="D864" s="209" t="s">
        <v>90</v>
      </c>
      <c r="E864" s="312"/>
      <c r="F864" s="312"/>
      <c r="G864" s="312"/>
      <c r="H864" s="312"/>
      <c r="I864" s="312"/>
      <c r="J864" s="312"/>
      <c r="K864" s="312"/>
      <c r="L864" s="312"/>
      <c r="M864" s="312"/>
      <c r="N864" s="342"/>
      <c r="O864" s="342"/>
      <c r="P864" s="342"/>
      <c r="Q864" s="342"/>
      <c r="R864" s="342"/>
      <c r="S864" s="342"/>
      <c r="T864" s="342"/>
      <c r="U864" s="342"/>
      <c r="V864" s="342"/>
      <c r="W864" s="342"/>
      <c r="X864" s="342"/>
      <c r="Y864" s="342"/>
      <c r="Z864" s="342"/>
      <c r="AA864" s="342"/>
      <c r="AB864" s="342"/>
      <c r="AC864" s="342"/>
      <c r="AD864" s="342"/>
      <c r="AE864" s="342"/>
      <c r="AF864" s="342"/>
      <c r="AG864" s="342"/>
      <c r="AH864" s="342"/>
      <c r="AI864" s="317"/>
      <c r="AJ864" s="317"/>
      <c r="AK864" s="317"/>
      <c r="AL864" s="317"/>
      <c r="AM864" s="317"/>
      <c r="AN864" s="317"/>
      <c r="AO864" s="317"/>
      <c r="AP864" s="317"/>
      <c r="AQ864" s="317"/>
      <c r="AR864" s="317"/>
      <c r="AS864" s="217"/>
      <c r="AT864" s="217"/>
      <c r="AU864" s="217">
        <v>0</v>
      </c>
      <c r="AV864" s="217">
        <v>0</v>
      </c>
      <c r="AW864" s="217">
        <v>0</v>
      </c>
      <c r="AX864" s="217">
        <v>0</v>
      </c>
      <c r="AY864" s="217">
        <v>0</v>
      </c>
      <c r="AZ864" s="321">
        <f>IF(AY864="Neg","Neg",AY864*VLOOKUP($D864,$D$1422:$BA$1445,COLUMNS($D864:AZ864),FALSE))</f>
        <v>0</v>
      </c>
      <c r="BA864" s="321">
        <f>IF(AZ864="Neg","Neg",AZ864*VLOOKUP($D864,$D$1422:$BA$1445,COLUMNS($D864:BA864),FALSE))</f>
        <v>0</v>
      </c>
      <c r="BB864" s="321">
        <f>IF(BA864="Neg","Neg",BA864*VLOOKUP($D864,$D$1422:$BB$1445,COLUMNS($D864:BB864),FALSE))</f>
        <v>0</v>
      </c>
      <c r="BC864" s="321">
        <f>IF(BB864="Neg","Neg",BB864*VLOOKUP($D864,$D$1422:BC$1445,COLUMNS($D864:BC864),FALSE))</f>
        <v>0</v>
      </c>
    </row>
    <row r="865" spans="1:55" ht="25.5">
      <c r="A865" s="304"/>
      <c r="B865" s="209" t="s">
        <v>305</v>
      </c>
      <c r="C865" s="209" t="s">
        <v>894</v>
      </c>
      <c r="D865" s="209" t="s">
        <v>92</v>
      </c>
      <c r="E865" s="312"/>
      <c r="F865" s="312"/>
      <c r="G865" s="312"/>
      <c r="H865" s="312"/>
      <c r="I865" s="312"/>
      <c r="J865" s="312"/>
      <c r="K865" s="312"/>
      <c r="L865" s="312"/>
      <c r="M865" s="312"/>
      <c r="N865" s="342"/>
      <c r="O865" s="342"/>
      <c r="P865" s="342"/>
      <c r="Q865" s="342"/>
      <c r="R865" s="342"/>
      <c r="S865" s="342"/>
      <c r="T865" s="342"/>
      <c r="U865" s="342"/>
      <c r="V865" s="342"/>
      <c r="W865" s="342"/>
      <c r="X865" s="342"/>
      <c r="Y865" s="342"/>
      <c r="Z865" s="342"/>
      <c r="AA865" s="342"/>
      <c r="AB865" s="342"/>
      <c r="AC865" s="342"/>
      <c r="AD865" s="342"/>
      <c r="AE865" s="342"/>
      <c r="AF865" s="342"/>
      <c r="AG865" s="342"/>
      <c r="AH865" s="342"/>
      <c r="AI865" s="317"/>
      <c r="AJ865" s="317"/>
      <c r="AK865" s="317"/>
      <c r="AL865" s="317"/>
      <c r="AM865" s="317"/>
      <c r="AN865" s="317"/>
      <c r="AO865" s="317"/>
      <c r="AP865" s="317"/>
      <c r="AQ865" s="317"/>
      <c r="AR865" s="317"/>
      <c r="AS865" s="217"/>
      <c r="AT865" s="217"/>
      <c r="AU865" s="217">
        <v>150</v>
      </c>
      <c r="AV865" s="217">
        <v>180</v>
      </c>
      <c r="AW865" s="217">
        <v>225</v>
      </c>
      <c r="AX865" s="217">
        <v>260</v>
      </c>
      <c r="AY865" s="217">
        <v>300</v>
      </c>
      <c r="AZ865" s="321">
        <f>IF(AY865="Neg","Neg",AY865*VLOOKUP($D865,$D$1422:$BA$1445,COLUMNS($D865:AZ865),FALSE))</f>
        <v>312.058406604097</v>
      </c>
      <c r="BA865" s="321">
        <f>IF(AZ865="Neg","Neg",AZ865*VLOOKUP($D865,$D$1422:$BA$1445,COLUMNS($D865:BA865),FALSE))</f>
        <v>325.25640906858888</v>
      </c>
      <c r="BB865" s="321">
        <f>IF(BA865="Neg","Neg",BA865*VLOOKUP($D865,$D$1422:$BB$1445,COLUMNS($D865:BB865),FALSE))</f>
        <v>338.06744307425288</v>
      </c>
      <c r="BC865" s="321">
        <f>IF(BB865="Neg","Neg",BB865*VLOOKUP($D865,$D$1422:BC$1445,COLUMNS($D865:BC865),FALSE))</f>
        <v>352.29478781589819</v>
      </c>
    </row>
    <row r="866" spans="1:55" ht="25.5">
      <c r="A866" s="304"/>
      <c r="B866" s="209" t="s">
        <v>305</v>
      </c>
      <c r="C866" s="209" t="s">
        <v>895</v>
      </c>
      <c r="D866" s="209" t="s">
        <v>791</v>
      </c>
      <c r="E866" s="312"/>
      <c r="F866" s="312"/>
      <c r="G866" s="312"/>
      <c r="H866" s="312"/>
      <c r="I866" s="312"/>
      <c r="J866" s="312"/>
      <c r="K866" s="312"/>
      <c r="L866" s="312"/>
      <c r="M866" s="312"/>
      <c r="N866" s="342"/>
      <c r="O866" s="342"/>
      <c r="P866" s="342"/>
      <c r="Q866" s="342"/>
      <c r="R866" s="342"/>
      <c r="S866" s="342"/>
      <c r="T866" s="342"/>
      <c r="U866" s="342"/>
      <c r="V866" s="342"/>
      <c r="W866" s="342"/>
      <c r="X866" s="342"/>
      <c r="Y866" s="342"/>
      <c r="Z866" s="342"/>
      <c r="AA866" s="342"/>
      <c r="AB866" s="342"/>
      <c r="AC866" s="342"/>
      <c r="AD866" s="342"/>
      <c r="AE866" s="342"/>
      <c r="AF866" s="342"/>
      <c r="AG866" s="342"/>
      <c r="AH866" s="342"/>
      <c r="AI866" s="317"/>
      <c r="AJ866" s="317"/>
      <c r="AK866" s="317"/>
      <c r="AL866" s="317"/>
      <c r="AM866" s="317"/>
      <c r="AN866" s="317"/>
      <c r="AO866" s="317"/>
      <c r="AP866" s="317"/>
      <c r="AQ866" s="317"/>
      <c r="AR866" s="317"/>
      <c r="AS866" s="217"/>
      <c r="AT866" s="217"/>
      <c r="AU866" s="217">
        <v>-405</v>
      </c>
      <c r="AV866" s="217">
        <v>-730</v>
      </c>
      <c r="AW866" s="217">
        <v>-820</v>
      </c>
      <c r="AX866" s="217">
        <v>-880</v>
      </c>
      <c r="AY866" s="217">
        <v>-920</v>
      </c>
      <c r="AZ866" s="321">
        <f>IF(AY866="Neg","Neg",AY866*VLOOKUP($D866,$D$1422:$BA$1445,COLUMNS($D866:AZ866),FALSE))</f>
        <v>-956.97911358589738</v>
      </c>
      <c r="BA866" s="321">
        <f>IF(AZ866="Neg","Neg",AZ866*VLOOKUP($D866,$D$1422:$BA$1445,COLUMNS($D866:BA866),FALSE))</f>
        <v>-997.4529878103391</v>
      </c>
      <c r="BB866" s="321">
        <f>IF(BA866="Neg","Neg",BA866*VLOOKUP($D866,$D$1422:$BB$1445,COLUMNS($D866:BB866),FALSE))</f>
        <v>-1036.740158761042</v>
      </c>
      <c r="BC866" s="321">
        <f>IF(BB866="Neg","Neg",BB866*VLOOKUP($D866,$D$1422:BC$1445,COLUMNS($D866:BC866),FALSE))</f>
        <v>-1080.370682635421</v>
      </c>
    </row>
    <row r="867" spans="1:55">
      <c r="A867" s="304"/>
      <c r="B867" s="209" t="s">
        <v>305</v>
      </c>
      <c r="C867" s="209" t="s">
        <v>498</v>
      </c>
      <c r="D867" s="209" t="s">
        <v>792</v>
      </c>
      <c r="E867" s="312"/>
      <c r="F867" s="312"/>
      <c r="G867" s="312"/>
      <c r="H867" s="312"/>
      <c r="I867" s="312"/>
      <c r="J867" s="312"/>
      <c r="K867" s="312"/>
      <c r="L867" s="312"/>
      <c r="M867" s="312"/>
      <c r="N867" s="342"/>
      <c r="O867" s="342"/>
      <c r="P867" s="342"/>
      <c r="Q867" s="342"/>
      <c r="R867" s="342"/>
      <c r="S867" s="342"/>
      <c r="T867" s="342"/>
      <c r="U867" s="342"/>
      <c r="V867" s="342"/>
      <c r="W867" s="342"/>
      <c r="X867" s="342"/>
      <c r="Y867" s="342"/>
      <c r="Z867" s="342"/>
      <c r="AA867" s="342"/>
      <c r="AB867" s="342"/>
      <c r="AC867" s="342"/>
      <c r="AD867" s="342"/>
      <c r="AE867" s="342"/>
      <c r="AF867" s="342"/>
      <c r="AG867" s="342"/>
      <c r="AH867" s="342"/>
      <c r="AI867" s="317"/>
      <c r="AJ867" s="317"/>
      <c r="AK867" s="317"/>
      <c r="AL867" s="317"/>
      <c r="AM867" s="317"/>
      <c r="AN867" s="317"/>
      <c r="AO867" s="317"/>
      <c r="AP867" s="317"/>
      <c r="AQ867" s="317"/>
      <c r="AR867" s="317"/>
      <c r="AS867" s="217"/>
      <c r="AT867" s="217"/>
      <c r="AU867" s="217">
        <v>10</v>
      </c>
      <c r="AV867" s="217">
        <v>420</v>
      </c>
      <c r="AW867" s="217">
        <v>455</v>
      </c>
      <c r="AX867" s="217">
        <v>455</v>
      </c>
      <c r="AY867" s="217">
        <v>455</v>
      </c>
      <c r="AZ867" s="321">
        <f>IF(AY867="Neg","Neg",AY867*VLOOKUP($D867,$D$1422:$BA$1445,COLUMNS($D867:AZ867),FALSE))</f>
        <v>473.28858334954708</v>
      </c>
      <c r="BA867" s="321">
        <f>IF(AZ867="Neg","Neg",AZ867*VLOOKUP($D867,$D$1422:$BA$1445,COLUMNS($D867:BA867),FALSE))</f>
        <v>493.30555375402639</v>
      </c>
      <c r="BB867" s="321">
        <f>IF(BA867="Neg","Neg",BA867*VLOOKUP($D867,$D$1422:$BB$1445,COLUMNS($D867:BB867),FALSE))</f>
        <v>512.73562199595017</v>
      </c>
      <c r="BC867" s="321">
        <f>IF(BB867="Neg","Neg",BB867*VLOOKUP($D867,$D$1422:BC$1445,COLUMNS($D867:BC867),FALSE))</f>
        <v>534.31376152077883</v>
      </c>
    </row>
    <row r="868" spans="1:55">
      <c r="A868" s="304"/>
      <c r="B868" s="209" t="s">
        <v>305</v>
      </c>
      <c r="C868" s="209" t="s">
        <v>896</v>
      </c>
      <c r="D868" s="209" t="s">
        <v>762</v>
      </c>
      <c r="E868" s="312"/>
      <c r="F868" s="312"/>
      <c r="G868" s="312"/>
      <c r="H868" s="312"/>
      <c r="I868" s="312"/>
      <c r="J868" s="312"/>
      <c r="K868" s="312"/>
      <c r="L868" s="312"/>
      <c r="M868" s="312"/>
      <c r="N868" s="342"/>
      <c r="O868" s="342"/>
      <c r="P868" s="342"/>
      <c r="Q868" s="342"/>
      <c r="R868" s="342"/>
      <c r="S868" s="342"/>
      <c r="T868" s="342"/>
      <c r="U868" s="342"/>
      <c r="V868" s="342"/>
      <c r="W868" s="342"/>
      <c r="X868" s="342"/>
      <c r="Y868" s="342"/>
      <c r="Z868" s="342"/>
      <c r="AA868" s="342"/>
      <c r="AB868" s="342"/>
      <c r="AC868" s="342"/>
      <c r="AD868" s="342"/>
      <c r="AE868" s="342"/>
      <c r="AF868" s="342"/>
      <c r="AG868" s="342"/>
      <c r="AH868" s="342"/>
      <c r="AI868" s="317"/>
      <c r="AJ868" s="317"/>
      <c r="AK868" s="317"/>
      <c r="AL868" s="317"/>
      <c r="AM868" s="317"/>
      <c r="AN868" s="317"/>
      <c r="AO868" s="317"/>
      <c r="AP868" s="317"/>
      <c r="AQ868" s="317"/>
      <c r="AR868" s="317"/>
      <c r="AS868" s="217"/>
      <c r="AT868" s="217"/>
      <c r="AU868" s="217">
        <v>-90</v>
      </c>
      <c r="AV868" s="217">
        <v>195</v>
      </c>
      <c r="AW868" s="217">
        <v>305</v>
      </c>
      <c r="AX868" s="217">
        <v>275</v>
      </c>
      <c r="AY868" s="217">
        <v>240</v>
      </c>
      <c r="AZ868" s="321">
        <f>IF(AY868="Neg","Neg",AY868*VLOOKUP($D868,$D$1422:$BA$1445,COLUMNS($D868:AZ868),FALSE))</f>
        <v>249.64672528327759</v>
      </c>
      <c r="BA868" s="321">
        <f>IF(AZ868="Neg","Neg",AZ868*VLOOKUP($D868,$D$1422:$BA$1445,COLUMNS($D868:BA868),FALSE))</f>
        <v>260.20512725487106</v>
      </c>
      <c r="BB868" s="321">
        <f>IF(BA868="Neg","Neg",BA868*VLOOKUP($D868,$D$1422:$BB$1445,COLUMNS($D868:BB868),FALSE))</f>
        <v>270.45395445940227</v>
      </c>
      <c r="BC868" s="321">
        <f>IF(BB868="Neg","Neg",BB868*VLOOKUP($D868,$D$1422:BC$1445,COLUMNS($D868:BC868),FALSE))</f>
        <v>281.83583025271849</v>
      </c>
    </row>
    <row r="869" spans="1:55">
      <c r="A869" s="304"/>
      <c r="B869" s="209" t="s">
        <v>305</v>
      </c>
      <c r="C869" s="209" t="s">
        <v>896</v>
      </c>
      <c r="D869" s="209" t="s">
        <v>762</v>
      </c>
      <c r="E869" s="312"/>
      <c r="F869" s="312"/>
      <c r="G869" s="312"/>
      <c r="H869" s="312"/>
      <c r="I869" s="312"/>
      <c r="J869" s="312"/>
      <c r="K869" s="312"/>
      <c r="L869" s="312"/>
      <c r="M869" s="312"/>
      <c r="N869" s="342"/>
      <c r="O869" s="342"/>
      <c r="P869" s="342"/>
      <c r="Q869" s="342"/>
      <c r="R869" s="342"/>
      <c r="S869" s="342"/>
      <c r="T869" s="342"/>
      <c r="U869" s="342"/>
      <c r="V869" s="342"/>
      <c r="W869" s="342"/>
      <c r="X869" s="342"/>
      <c r="Y869" s="342"/>
      <c r="Z869" s="342"/>
      <c r="AA869" s="342"/>
      <c r="AB869" s="342"/>
      <c r="AC869" s="342"/>
      <c r="AD869" s="342"/>
      <c r="AE869" s="342"/>
      <c r="AF869" s="342"/>
      <c r="AG869" s="342"/>
      <c r="AH869" s="342"/>
      <c r="AI869" s="317"/>
      <c r="AJ869" s="317"/>
      <c r="AK869" s="317"/>
      <c r="AL869" s="317"/>
      <c r="AM869" s="317"/>
      <c r="AN869" s="317"/>
      <c r="AO869" s="317"/>
      <c r="AP869" s="317"/>
      <c r="AQ869" s="317"/>
      <c r="AR869" s="317"/>
      <c r="AS869" s="217"/>
      <c r="AT869" s="217"/>
      <c r="AU869" s="217">
        <v>-25</v>
      </c>
      <c r="AV869" s="217">
        <v>50</v>
      </c>
      <c r="AW869" s="217">
        <v>80</v>
      </c>
      <c r="AX869" s="217">
        <v>65</v>
      </c>
      <c r="AY869" s="217">
        <v>50</v>
      </c>
      <c r="AZ869" s="321">
        <f>IF(AY869="Neg","Neg",AY869*VLOOKUP($D869,$D$1422:$BA$1445,COLUMNS($D869:AZ869),FALSE))</f>
        <v>52.009734434016167</v>
      </c>
      <c r="BA869" s="321">
        <f>IF(AZ869="Neg","Neg",AZ869*VLOOKUP($D869,$D$1422:$BA$1445,COLUMNS($D869:BA869),FALSE))</f>
        <v>54.20940151143148</v>
      </c>
      <c r="BB869" s="321">
        <f>IF(BA869="Neg","Neg",BA869*VLOOKUP($D869,$D$1422:$BB$1445,COLUMNS($D869:BB869),FALSE))</f>
        <v>56.344573845708815</v>
      </c>
      <c r="BC869" s="321">
        <f>IF(BB869="Neg","Neg",BB869*VLOOKUP($D869,$D$1422:BC$1445,COLUMNS($D869:BC869),FALSE))</f>
        <v>58.715797969316363</v>
      </c>
    </row>
    <row r="870" spans="1:55" ht="25.5">
      <c r="A870" s="304"/>
      <c r="B870" s="209" t="s">
        <v>305</v>
      </c>
      <c r="C870" s="209" t="s">
        <v>1267</v>
      </c>
      <c r="D870" s="209" t="s">
        <v>762</v>
      </c>
      <c r="E870" s="312"/>
      <c r="F870" s="312"/>
      <c r="G870" s="312"/>
      <c r="H870" s="312"/>
      <c r="I870" s="312"/>
      <c r="J870" s="312"/>
      <c r="K870" s="312"/>
      <c r="L870" s="312"/>
      <c r="M870" s="312"/>
      <c r="N870" s="342"/>
      <c r="O870" s="342"/>
      <c r="P870" s="342"/>
      <c r="Q870" s="342"/>
      <c r="R870" s="342"/>
      <c r="S870" s="342"/>
      <c r="T870" s="342"/>
      <c r="U870" s="342"/>
      <c r="V870" s="342"/>
      <c r="W870" s="342"/>
      <c r="X870" s="342"/>
      <c r="Y870" s="342"/>
      <c r="Z870" s="342"/>
      <c r="AA870" s="342"/>
      <c r="AB870" s="342"/>
      <c r="AC870" s="342"/>
      <c r="AD870" s="342"/>
      <c r="AE870" s="342"/>
      <c r="AF870" s="342"/>
      <c r="AG870" s="342"/>
      <c r="AH870" s="342"/>
      <c r="AI870" s="317"/>
      <c r="AJ870" s="317"/>
      <c r="AK870" s="317"/>
      <c r="AL870" s="317"/>
      <c r="AM870" s="317"/>
      <c r="AN870" s="317"/>
      <c r="AO870" s="317"/>
      <c r="AP870" s="317"/>
      <c r="AQ870" s="317"/>
      <c r="AR870" s="317"/>
      <c r="AS870" s="217"/>
      <c r="AT870" s="217"/>
      <c r="AU870" s="217">
        <v>10</v>
      </c>
      <c r="AV870" s="217">
        <v>5</v>
      </c>
      <c r="AW870" s="217">
        <v>-15</v>
      </c>
      <c r="AX870" s="217">
        <v>-45</v>
      </c>
      <c r="AY870" s="217">
        <v>-40</v>
      </c>
      <c r="AZ870" s="321">
        <f>IF(AY870="Neg","Neg",AY870*VLOOKUP($D870,$D$1422:$BA$1445,COLUMNS($D870:AZ870),FALSE))</f>
        <v>-41.607787547212929</v>
      </c>
      <c r="BA870" s="321">
        <f>IF(AZ870="Neg","Neg",AZ870*VLOOKUP($D870,$D$1422:$BA$1445,COLUMNS($D870:BA870),FALSE))</f>
        <v>-43.367521209145174</v>
      </c>
      <c r="BB870" s="321">
        <f>IF(BA870="Neg","Neg",BA870*VLOOKUP($D870,$D$1422:$BB$1445,COLUMNS($D870:BB870),FALSE))</f>
        <v>-45.075659076567042</v>
      </c>
      <c r="BC870" s="321">
        <f>IF(BB870="Neg","Neg",BB870*VLOOKUP($D870,$D$1422:BC$1445,COLUMNS($D870:BC870),FALSE))</f>
        <v>-46.97263837545308</v>
      </c>
    </row>
    <row r="871" spans="1:55" ht="25.5">
      <c r="A871" s="304"/>
      <c r="B871" s="209" t="s">
        <v>305</v>
      </c>
      <c r="C871" s="209" t="s">
        <v>1267</v>
      </c>
      <c r="D871" s="209" t="s">
        <v>762</v>
      </c>
      <c r="E871" s="312"/>
      <c r="F871" s="312"/>
      <c r="G871" s="312"/>
      <c r="H871" s="312"/>
      <c r="I871" s="312"/>
      <c r="J871" s="312"/>
      <c r="K871" s="312"/>
      <c r="L871" s="312"/>
      <c r="M871" s="312"/>
      <c r="N871" s="342"/>
      <c r="O871" s="342"/>
      <c r="P871" s="342"/>
      <c r="Q871" s="342"/>
      <c r="R871" s="342"/>
      <c r="S871" s="342"/>
      <c r="T871" s="342"/>
      <c r="U871" s="342"/>
      <c r="V871" s="342"/>
      <c r="W871" s="342"/>
      <c r="X871" s="342"/>
      <c r="Y871" s="342"/>
      <c r="Z871" s="342"/>
      <c r="AA871" s="342"/>
      <c r="AB871" s="342"/>
      <c r="AC871" s="342"/>
      <c r="AD871" s="342"/>
      <c r="AE871" s="342"/>
      <c r="AF871" s="342"/>
      <c r="AG871" s="342"/>
      <c r="AH871" s="342"/>
      <c r="AI871" s="317"/>
      <c r="AJ871" s="317"/>
      <c r="AK871" s="317"/>
      <c r="AL871" s="317"/>
      <c r="AM871" s="317"/>
      <c r="AN871" s="317"/>
      <c r="AO871" s="317"/>
      <c r="AP871" s="317"/>
      <c r="AQ871" s="317"/>
      <c r="AR871" s="317"/>
      <c r="AS871" s="217"/>
      <c r="AT871" s="217"/>
      <c r="AU871" s="217">
        <v>-55</v>
      </c>
      <c r="AV871" s="217">
        <v>-95</v>
      </c>
      <c r="AW871" s="217">
        <v>80</v>
      </c>
      <c r="AX871" s="217">
        <v>75</v>
      </c>
      <c r="AY871" s="217">
        <v>70</v>
      </c>
      <c r="AZ871" s="321">
        <f>IF(AY871="Neg","Neg",AY871*VLOOKUP($D871,$D$1422:$BA$1445,COLUMNS($D871:AZ871),FALSE))</f>
        <v>72.813628207622628</v>
      </c>
      <c r="BA871" s="321">
        <f>IF(AZ871="Neg","Neg",AZ871*VLOOKUP($D871,$D$1422:$BA$1445,COLUMNS($D871:BA871),FALSE))</f>
        <v>75.893162116004063</v>
      </c>
      <c r="BB871" s="321">
        <f>IF(BA871="Neg","Neg",BA871*VLOOKUP($D871,$D$1422:$BB$1445,COLUMNS($D871:BB871),FALSE))</f>
        <v>78.882403383992326</v>
      </c>
      <c r="BC871" s="321">
        <f>IF(BB871="Neg","Neg",BB871*VLOOKUP($D871,$D$1422:BC$1445,COLUMNS($D871:BC871),FALSE))</f>
        <v>82.202117157042892</v>
      </c>
    </row>
    <row r="872" spans="1:55" ht="25.5">
      <c r="A872" s="304"/>
      <c r="B872" s="209" t="s">
        <v>305</v>
      </c>
      <c r="C872" s="209" t="s">
        <v>898</v>
      </c>
      <c r="D872" s="209" t="s">
        <v>791</v>
      </c>
      <c r="E872" s="312"/>
      <c r="F872" s="312"/>
      <c r="G872" s="312"/>
      <c r="H872" s="312"/>
      <c r="I872" s="312"/>
      <c r="J872" s="312"/>
      <c r="K872" s="312"/>
      <c r="L872" s="312"/>
      <c r="M872" s="312"/>
      <c r="N872" s="342"/>
      <c r="O872" s="342"/>
      <c r="P872" s="342"/>
      <c r="Q872" s="342"/>
      <c r="R872" s="342"/>
      <c r="S872" s="342"/>
      <c r="T872" s="342"/>
      <c r="U872" s="342"/>
      <c r="V872" s="342"/>
      <c r="W872" s="342"/>
      <c r="X872" s="342"/>
      <c r="Y872" s="342"/>
      <c r="Z872" s="342"/>
      <c r="AA872" s="342"/>
      <c r="AB872" s="342"/>
      <c r="AC872" s="342"/>
      <c r="AD872" s="342"/>
      <c r="AE872" s="342"/>
      <c r="AF872" s="342"/>
      <c r="AG872" s="342"/>
      <c r="AH872" s="342"/>
      <c r="AI872" s="317"/>
      <c r="AJ872" s="317"/>
      <c r="AK872" s="317"/>
      <c r="AL872" s="317"/>
      <c r="AM872" s="317"/>
      <c r="AN872" s="317"/>
      <c r="AO872" s="317"/>
      <c r="AP872" s="317"/>
      <c r="AQ872" s="317"/>
      <c r="AR872" s="317"/>
      <c r="AS872" s="217"/>
      <c r="AT872" s="217"/>
      <c r="AU872" s="217">
        <v>0</v>
      </c>
      <c r="AV872" s="217">
        <v>-5</v>
      </c>
      <c r="AW872" s="217">
        <v>-20</v>
      </c>
      <c r="AX872" s="217">
        <v>-15</v>
      </c>
      <c r="AY872" s="217">
        <v>0</v>
      </c>
      <c r="AZ872" s="321">
        <f>IF(AY872="Neg","Neg",AY872*VLOOKUP($D872,$D$1422:$BA$1445,COLUMNS($D872:AZ872),FALSE))</f>
        <v>0</v>
      </c>
      <c r="BA872" s="321">
        <f>IF(AZ872="Neg","Neg",AZ872*VLOOKUP($D872,$D$1422:$BA$1445,COLUMNS($D872:BA872),FALSE))</f>
        <v>0</v>
      </c>
      <c r="BB872" s="321">
        <f>IF(BA872="Neg","Neg",BA872*VLOOKUP($D872,$D$1422:$BB$1445,COLUMNS($D872:BB872),FALSE))</f>
        <v>0</v>
      </c>
      <c r="BC872" s="321">
        <f>IF(BB872="Neg","Neg",BB872*VLOOKUP($D872,$D$1422:BC$1445,COLUMNS($D872:BC872),FALSE))</f>
        <v>0</v>
      </c>
    </row>
    <row r="873" spans="1:55">
      <c r="A873" s="304"/>
      <c r="B873" s="209" t="s">
        <v>305</v>
      </c>
      <c r="C873" s="209" t="s">
        <v>899</v>
      </c>
      <c r="D873" s="209" t="s">
        <v>228</v>
      </c>
      <c r="E873" s="312"/>
      <c r="F873" s="312"/>
      <c r="G873" s="312"/>
      <c r="H873" s="312"/>
      <c r="I873" s="312"/>
      <c r="J873" s="312"/>
      <c r="K873" s="312"/>
      <c r="L873" s="312"/>
      <c r="M873" s="312"/>
      <c r="N873" s="342"/>
      <c r="O873" s="342"/>
      <c r="P873" s="342"/>
      <c r="Q873" s="342"/>
      <c r="R873" s="342"/>
      <c r="S873" s="342"/>
      <c r="T873" s="342"/>
      <c r="U873" s="342"/>
      <c r="V873" s="342"/>
      <c r="W873" s="342"/>
      <c r="X873" s="342"/>
      <c r="Y873" s="342"/>
      <c r="Z873" s="342"/>
      <c r="AA873" s="342"/>
      <c r="AB873" s="342"/>
      <c r="AC873" s="342"/>
      <c r="AD873" s="342"/>
      <c r="AE873" s="342"/>
      <c r="AF873" s="342"/>
      <c r="AG873" s="342"/>
      <c r="AH873" s="342"/>
      <c r="AI873" s="317"/>
      <c r="AJ873" s="317"/>
      <c r="AK873" s="317"/>
      <c r="AL873" s="317"/>
      <c r="AM873" s="317"/>
      <c r="AN873" s="317"/>
      <c r="AO873" s="317"/>
      <c r="AP873" s="317"/>
      <c r="AQ873" s="317"/>
      <c r="AR873" s="317"/>
      <c r="AS873" s="217"/>
      <c r="AT873" s="217"/>
      <c r="AU873" s="217">
        <v>0</v>
      </c>
      <c r="AV873" s="217">
        <v>0</v>
      </c>
      <c r="AW873" s="217">
        <v>-5</v>
      </c>
      <c r="AX873" s="217">
        <v>-5</v>
      </c>
      <c r="AY873" s="217">
        <v>-5</v>
      </c>
      <c r="AZ873" s="321">
        <f>IF(AY873="Neg","Neg",AY873*VLOOKUP($D873,$D$1422:$BA$1445,COLUMNS($D873:AZ873),FALSE))</f>
        <v>-5.2009734434016162</v>
      </c>
      <c r="BA873" s="321">
        <f>IF(AZ873="Neg","Neg",AZ873*VLOOKUP($D873,$D$1422:$BA$1445,COLUMNS($D873:BA873),FALSE))</f>
        <v>-5.4209401511431468</v>
      </c>
      <c r="BB873" s="321">
        <f>IF(BA873="Neg","Neg",BA873*VLOOKUP($D873,$D$1422:$BB$1445,COLUMNS($D873:BB873),FALSE))</f>
        <v>-5.6344573845708803</v>
      </c>
      <c r="BC873" s="321">
        <f>IF(BB873="Neg","Neg",BB873*VLOOKUP($D873,$D$1422:BC$1445,COLUMNS($D873:BC873),FALSE))</f>
        <v>-5.871579796931635</v>
      </c>
    </row>
    <row r="874" spans="1:55">
      <c r="A874" s="304"/>
      <c r="B874" s="209" t="s">
        <v>305</v>
      </c>
      <c r="C874" s="209" t="s">
        <v>899</v>
      </c>
      <c r="D874" s="209" t="s">
        <v>227</v>
      </c>
      <c r="E874" s="312"/>
      <c r="F874" s="312"/>
      <c r="G874" s="312"/>
      <c r="H874" s="312"/>
      <c r="I874" s="312"/>
      <c r="J874" s="312"/>
      <c r="K874" s="312"/>
      <c r="L874" s="312"/>
      <c r="M874" s="312"/>
      <c r="N874" s="342"/>
      <c r="O874" s="342"/>
      <c r="P874" s="342"/>
      <c r="Q874" s="342"/>
      <c r="R874" s="342"/>
      <c r="S874" s="342"/>
      <c r="T874" s="342"/>
      <c r="U874" s="342"/>
      <c r="V874" s="342"/>
      <c r="W874" s="342"/>
      <c r="X874" s="342"/>
      <c r="Y874" s="342"/>
      <c r="Z874" s="342"/>
      <c r="AA874" s="342"/>
      <c r="AB874" s="342"/>
      <c r="AC874" s="342"/>
      <c r="AD874" s="342"/>
      <c r="AE874" s="342"/>
      <c r="AF874" s="342"/>
      <c r="AG874" s="342"/>
      <c r="AH874" s="342"/>
      <c r="AI874" s="317"/>
      <c r="AJ874" s="317"/>
      <c r="AK874" s="317"/>
      <c r="AL874" s="317"/>
      <c r="AM874" s="317"/>
      <c r="AN874" s="317"/>
      <c r="AO874" s="317"/>
      <c r="AP874" s="317"/>
      <c r="AQ874" s="317"/>
      <c r="AR874" s="317"/>
      <c r="AS874" s="217"/>
      <c r="AT874" s="217"/>
      <c r="AU874" s="217">
        <v>0</v>
      </c>
      <c r="AV874" s="217">
        <v>-5</v>
      </c>
      <c r="AW874" s="217">
        <v>-5</v>
      </c>
      <c r="AX874" s="217">
        <v>-15</v>
      </c>
      <c r="AY874" s="217">
        <v>-20</v>
      </c>
      <c r="AZ874" s="321">
        <f>IF(AY874="Neg","Neg",AY874*VLOOKUP($D874,$D$1422:$BA$1445,COLUMNS($D874:AZ874),FALSE))</f>
        <v>-20.803893773606465</v>
      </c>
      <c r="BA874" s="321">
        <f>IF(AZ874="Neg","Neg",AZ874*VLOOKUP($D874,$D$1422:$BA$1445,COLUMNS($D874:BA874),FALSE))</f>
        <v>-21.683760604572587</v>
      </c>
      <c r="BB874" s="321">
        <f>IF(BA874="Neg","Neg",BA874*VLOOKUP($D874,$D$1422:$BB$1445,COLUMNS($D874:BB874),FALSE))</f>
        <v>-22.537829538283521</v>
      </c>
      <c r="BC874" s="321">
        <f>IF(BB874="Neg","Neg",BB874*VLOOKUP($D874,$D$1422:BC$1445,COLUMNS($D874:BC874),FALSE))</f>
        <v>-23.48631918772654</v>
      </c>
    </row>
    <row r="875" spans="1:55">
      <c r="A875" s="304"/>
      <c r="B875" s="209" t="s">
        <v>305</v>
      </c>
      <c r="C875" s="209" t="s">
        <v>900</v>
      </c>
      <c r="D875" s="209" t="s">
        <v>780</v>
      </c>
      <c r="E875" s="312"/>
      <c r="F875" s="312"/>
      <c r="G875" s="312"/>
      <c r="H875" s="312"/>
      <c r="I875" s="312"/>
      <c r="J875" s="312"/>
      <c r="K875" s="312"/>
      <c r="L875" s="312"/>
      <c r="M875" s="312"/>
      <c r="N875" s="342"/>
      <c r="O875" s="342"/>
      <c r="P875" s="342"/>
      <c r="Q875" s="342"/>
      <c r="R875" s="342"/>
      <c r="S875" s="342"/>
      <c r="T875" s="342"/>
      <c r="U875" s="342"/>
      <c r="V875" s="342"/>
      <c r="W875" s="342"/>
      <c r="X875" s="342"/>
      <c r="Y875" s="342"/>
      <c r="Z875" s="342"/>
      <c r="AA875" s="342"/>
      <c r="AB875" s="342"/>
      <c r="AC875" s="342"/>
      <c r="AD875" s="342"/>
      <c r="AE875" s="342"/>
      <c r="AF875" s="342"/>
      <c r="AG875" s="342"/>
      <c r="AH875" s="342"/>
      <c r="AI875" s="317"/>
      <c r="AJ875" s="317"/>
      <c r="AK875" s="317"/>
      <c r="AL875" s="317"/>
      <c r="AM875" s="317"/>
      <c r="AN875" s="317"/>
      <c r="AO875" s="317"/>
      <c r="AP875" s="317"/>
      <c r="AQ875" s="317"/>
      <c r="AR875" s="317"/>
      <c r="AS875" s="217"/>
      <c r="AT875" s="217"/>
      <c r="AU875" s="217">
        <v>0</v>
      </c>
      <c r="AV875" s="217">
        <v>110</v>
      </c>
      <c r="AW875" s="217">
        <v>125</v>
      </c>
      <c r="AX875" s="217">
        <v>145</v>
      </c>
      <c r="AY875" s="217">
        <v>165</v>
      </c>
      <c r="AZ875" s="321">
        <f>IF(AY875="Neg","Neg",AY875*VLOOKUP($D875,$D$1422:$BA$1445,COLUMNS($D875:AZ875),FALSE))</f>
        <v>171.63212363225335</v>
      </c>
      <c r="BA875" s="321">
        <f>IF(AZ875="Neg","Neg",AZ875*VLOOKUP($D875,$D$1422:$BA$1445,COLUMNS($D875:BA875),FALSE))</f>
        <v>178.89102498772388</v>
      </c>
      <c r="BB875" s="321">
        <f>IF(BA875="Neg","Neg",BA875*VLOOKUP($D875,$D$1422:$BB$1445,COLUMNS($D875:BB875),FALSE))</f>
        <v>185.93709369083908</v>
      </c>
      <c r="BC875" s="321">
        <f>IF(BB875="Neg","Neg",BB875*VLOOKUP($D875,$D$1422:BC$1445,COLUMNS($D875:BC875),FALSE))</f>
        <v>193.762133298744</v>
      </c>
    </row>
    <row r="876" spans="1:55" ht="25.5">
      <c r="A876" s="304"/>
      <c r="B876" s="209" t="s">
        <v>305</v>
      </c>
      <c r="C876" s="209" t="s">
        <v>901</v>
      </c>
      <c r="D876" s="209" t="s">
        <v>780</v>
      </c>
      <c r="E876" s="312"/>
      <c r="F876" s="312"/>
      <c r="G876" s="312"/>
      <c r="H876" s="312"/>
      <c r="I876" s="312"/>
      <c r="J876" s="312"/>
      <c r="K876" s="312"/>
      <c r="L876" s="312"/>
      <c r="M876" s="312"/>
      <c r="N876" s="342"/>
      <c r="O876" s="342"/>
      <c r="P876" s="342"/>
      <c r="Q876" s="342"/>
      <c r="R876" s="342"/>
      <c r="S876" s="342"/>
      <c r="T876" s="342"/>
      <c r="U876" s="342"/>
      <c r="V876" s="342"/>
      <c r="W876" s="342"/>
      <c r="X876" s="342"/>
      <c r="Y876" s="342"/>
      <c r="Z876" s="342"/>
      <c r="AA876" s="342"/>
      <c r="AB876" s="342"/>
      <c r="AC876" s="342"/>
      <c r="AD876" s="342"/>
      <c r="AE876" s="342"/>
      <c r="AF876" s="342"/>
      <c r="AG876" s="342"/>
      <c r="AH876" s="342"/>
      <c r="AI876" s="317"/>
      <c r="AJ876" s="317"/>
      <c r="AK876" s="317"/>
      <c r="AL876" s="317"/>
      <c r="AM876" s="317"/>
      <c r="AN876" s="317"/>
      <c r="AO876" s="317"/>
      <c r="AP876" s="317"/>
      <c r="AQ876" s="317"/>
      <c r="AR876" s="317"/>
      <c r="AS876" s="217"/>
      <c r="AT876" s="217"/>
      <c r="AU876" s="217">
        <v>0</v>
      </c>
      <c r="AV876" s="217">
        <v>-45</v>
      </c>
      <c r="AW876" s="217">
        <v>-90</v>
      </c>
      <c r="AX876" s="217">
        <v>-115</v>
      </c>
      <c r="AY876" s="217">
        <v>-145</v>
      </c>
      <c r="AZ876" s="321">
        <f>IF(AY876="Neg","Neg",AY876*VLOOKUP($D876,$D$1422:$BA$1445,COLUMNS($D876:AZ876),FALSE))</f>
        <v>-150.82822985864686</v>
      </c>
      <c r="BA876" s="321">
        <f>IF(AZ876="Neg","Neg",AZ876*VLOOKUP($D876,$D$1422:$BA$1445,COLUMNS($D876:BA876),FALSE))</f>
        <v>-157.20726438315126</v>
      </c>
      <c r="BB876" s="321">
        <f>IF(BA876="Neg","Neg",BA876*VLOOKUP($D876,$D$1422:$BB$1445,COLUMNS($D876:BB876),FALSE))</f>
        <v>-163.39926415255553</v>
      </c>
      <c r="BC876" s="321">
        <f>IF(BB876="Neg","Neg",BB876*VLOOKUP($D876,$D$1422:BC$1445,COLUMNS($D876:BC876),FALSE))</f>
        <v>-170.27581411101744</v>
      </c>
    </row>
    <row r="877" spans="1:55">
      <c r="A877" s="304"/>
      <c r="B877" s="209" t="s">
        <v>305</v>
      </c>
      <c r="C877" s="209" t="s">
        <v>902</v>
      </c>
      <c r="D877" s="209" t="s">
        <v>269</v>
      </c>
      <c r="E877" s="312"/>
      <c r="F877" s="312"/>
      <c r="G877" s="312"/>
      <c r="H877" s="312"/>
      <c r="I877" s="312"/>
      <c r="J877" s="312"/>
      <c r="K877" s="312"/>
      <c r="L877" s="312"/>
      <c r="M877" s="312"/>
      <c r="N877" s="342"/>
      <c r="O877" s="342"/>
      <c r="P877" s="342"/>
      <c r="Q877" s="342"/>
      <c r="R877" s="342"/>
      <c r="S877" s="342"/>
      <c r="T877" s="342"/>
      <c r="U877" s="342"/>
      <c r="V877" s="342"/>
      <c r="W877" s="342"/>
      <c r="X877" s="342"/>
      <c r="Y877" s="342"/>
      <c r="Z877" s="342"/>
      <c r="AA877" s="342"/>
      <c r="AB877" s="342"/>
      <c r="AC877" s="342"/>
      <c r="AD877" s="342"/>
      <c r="AE877" s="342"/>
      <c r="AF877" s="342"/>
      <c r="AG877" s="342"/>
      <c r="AH877" s="342"/>
      <c r="AI877" s="317"/>
      <c r="AJ877" s="317"/>
      <c r="AK877" s="317"/>
      <c r="AL877" s="317"/>
      <c r="AM877" s="317"/>
      <c r="AN877" s="317"/>
      <c r="AO877" s="317"/>
      <c r="AP877" s="317"/>
      <c r="AQ877" s="317"/>
      <c r="AR877" s="317"/>
      <c r="AS877" s="217"/>
      <c r="AT877" s="217"/>
      <c r="AU877" s="217">
        <v>-15</v>
      </c>
      <c r="AV877" s="217">
        <v>-10</v>
      </c>
      <c r="AW877" s="217">
        <v>-10</v>
      </c>
      <c r="AX877" s="217">
        <v>-10</v>
      </c>
      <c r="AY877" s="217">
        <v>-10</v>
      </c>
      <c r="AZ877" s="321">
        <f>IF(AY877="Neg","Neg",AY877*VLOOKUP($D877,$D$1422:$BA$1445,COLUMNS($D877:AZ877),FALSE))</f>
        <v>-10.401946886803232</v>
      </c>
      <c r="BA877" s="321">
        <f>IF(AZ877="Neg","Neg",AZ877*VLOOKUP($D877,$D$1422:$BA$1445,COLUMNS($D877:BA877),FALSE))</f>
        <v>-10.841880302286294</v>
      </c>
      <c r="BB877" s="321">
        <f>IF(BA877="Neg","Neg",BA877*VLOOKUP($D877,$D$1422:$BB$1445,COLUMNS($D877:BB877),FALSE))</f>
        <v>-11.268914769141761</v>
      </c>
      <c r="BC877" s="321">
        <f>IF(BB877="Neg","Neg",BB877*VLOOKUP($D877,$D$1422:BC$1445,COLUMNS($D877:BC877),FALSE))</f>
        <v>-11.74315959386327</v>
      </c>
    </row>
    <row r="878" spans="1:55">
      <c r="A878" s="304"/>
      <c r="B878" s="209" t="s">
        <v>305</v>
      </c>
      <c r="C878" s="209" t="s">
        <v>903</v>
      </c>
      <c r="D878" s="209" t="s">
        <v>143</v>
      </c>
      <c r="E878" s="312"/>
      <c r="F878" s="312"/>
      <c r="G878" s="312"/>
      <c r="H878" s="312"/>
      <c r="I878" s="312"/>
      <c r="J878" s="312"/>
      <c r="K878" s="312"/>
      <c r="L878" s="312"/>
      <c r="M878" s="312"/>
      <c r="N878" s="342"/>
      <c r="O878" s="342"/>
      <c r="P878" s="342"/>
      <c r="Q878" s="342"/>
      <c r="R878" s="342"/>
      <c r="S878" s="342"/>
      <c r="T878" s="342"/>
      <c r="U878" s="342"/>
      <c r="V878" s="342"/>
      <c r="W878" s="342"/>
      <c r="X878" s="342"/>
      <c r="Y878" s="342"/>
      <c r="Z878" s="342"/>
      <c r="AA878" s="342"/>
      <c r="AB878" s="342"/>
      <c r="AC878" s="342"/>
      <c r="AD878" s="342"/>
      <c r="AE878" s="342"/>
      <c r="AF878" s="342"/>
      <c r="AG878" s="342"/>
      <c r="AH878" s="342"/>
      <c r="AI878" s="317"/>
      <c r="AJ878" s="317"/>
      <c r="AK878" s="317"/>
      <c r="AL878" s="317"/>
      <c r="AM878" s="317"/>
      <c r="AN878" s="317"/>
      <c r="AO878" s="317"/>
      <c r="AP878" s="317"/>
      <c r="AQ878" s="317"/>
      <c r="AR878" s="317"/>
      <c r="AS878" s="217"/>
      <c r="AT878" s="217"/>
      <c r="AU878" s="217">
        <v>0</v>
      </c>
      <c r="AV878" s="217">
        <v>5</v>
      </c>
      <c r="AW878" s="217">
        <v>5</v>
      </c>
      <c r="AX878" s="217">
        <v>10</v>
      </c>
      <c r="AY878" s="217">
        <v>10</v>
      </c>
      <c r="AZ878" s="321">
        <f>IF(AY878="Neg","Neg",AY878*VLOOKUP($D878,$D$1422:$BA$1445,COLUMNS($D878:AZ878),FALSE))</f>
        <v>10.401946886803232</v>
      </c>
      <c r="BA878" s="321">
        <f>IF(AZ878="Neg","Neg",AZ878*VLOOKUP($D878,$D$1422:$BA$1445,COLUMNS($D878:BA878),FALSE))</f>
        <v>10.841880302286294</v>
      </c>
      <c r="BB878" s="321">
        <f>IF(BA878="Neg","Neg",BA878*VLOOKUP($D878,$D$1422:$BB$1445,COLUMNS($D878:BB878),FALSE))</f>
        <v>11.268914769141761</v>
      </c>
      <c r="BC878" s="321">
        <f>IF(BB878="Neg","Neg",BB878*VLOOKUP($D878,$D$1422:BC$1445,COLUMNS($D878:BC878),FALSE))</f>
        <v>11.74315959386327</v>
      </c>
    </row>
    <row r="879" spans="1:55">
      <c r="A879" s="304"/>
      <c r="B879" s="209" t="s">
        <v>305</v>
      </c>
      <c r="C879" s="209" t="s">
        <v>578</v>
      </c>
      <c r="D879" s="209" t="s">
        <v>228</v>
      </c>
      <c r="E879" s="312"/>
      <c r="F879" s="312"/>
      <c r="G879" s="312"/>
      <c r="H879" s="312"/>
      <c r="I879" s="312"/>
      <c r="J879" s="312"/>
      <c r="K879" s="312"/>
      <c r="L879" s="312"/>
      <c r="M879" s="312"/>
      <c r="N879" s="342"/>
      <c r="O879" s="342"/>
      <c r="P879" s="342"/>
      <c r="Q879" s="342"/>
      <c r="R879" s="342"/>
      <c r="S879" s="342"/>
      <c r="T879" s="342"/>
      <c r="U879" s="342"/>
      <c r="V879" s="342"/>
      <c r="W879" s="342"/>
      <c r="X879" s="342"/>
      <c r="Y879" s="342"/>
      <c r="Z879" s="342"/>
      <c r="AA879" s="342"/>
      <c r="AB879" s="342"/>
      <c r="AC879" s="342"/>
      <c r="AD879" s="342"/>
      <c r="AE879" s="342"/>
      <c r="AF879" s="342"/>
      <c r="AG879" s="342"/>
      <c r="AH879" s="342"/>
      <c r="AI879" s="317"/>
      <c r="AJ879" s="317"/>
      <c r="AK879" s="317"/>
      <c r="AL879" s="317"/>
      <c r="AM879" s="317"/>
      <c r="AN879" s="317"/>
      <c r="AO879" s="317"/>
      <c r="AP879" s="317"/>
      <c r="AQ879" s="317"/>
      <c r="AR879" s="317"/>
      <c r="AS879" s="217"/>
      <c r="AT879" s="217"/>
      <c r="AU879" s="217">
        <v>0</v>
      </c>
      <c r="AV879" s="217">
        <v>0</v>
      </c>
      <c r="AW879" s="217">
        <v>0</v>
      </c>
      <c r="AX879" s="217">
        <v>0</v>
      </c>
      <c r="AY879" s="217">
        <v>0</v>
      </c>
      <c r="AZ879" s="321">
        <f>IF(AY879="Neg","Neg",AY879*VLOOKUP($D879,$D$1422:$BA$1445,COLUMNS($D879:AZ879),FALSE))</f>
        <v>0</v>
      </c>
      <c r="BA879" s="321">
        <f>IF(AZ879="Neg","Neg",AZ879*VLOOKUP($D879,$D$1422:$BA$1445,COLUMNS($D879:BA879),FALSE))</f>
        <v>0</v>
      </c>
      <c r="BB879" s="321">
        <f>IF(BA879="Neg","Neg",BA879*VLOOKUP($D879,$D$1422:$BB$1445,COLUMNS($D879:BB879),FALSE))</f>
        <v>0</v>
      </c>
      <c r="BC879" s="321">
        <f>IF(BB879="Neg","Neg",BB879*VLOOKUP($D879,$D$1422:BC$1445,COLUMNS($D879:BC879),FALSE))</f>
        <v>0</v>
      </c>
    </row>
    <row r="880" spans="1:55">
      <c r="A880" s="304"/>
      <c r="B880" s="209" t="s">
        <v>305</v>
      </c>
      <c r="C880" s="209" t="s">
        <v>578</v>
      </c>
      <c r="D880" s="209" t="s">
        <v>227</v>
      </c>
      <c r="E880" s="312"/>
      <c r="F880" s="312"/>
      <c r="G880" s="312"/>
      <c r="H880" s="312"/>
      <c r="I880" s="312"/>
      <c r="J880" s="312"/>
      <c r="K880" s="312"/>
      <c r="L880" s="312"/>
      <c r="M880" s="312"/>
      <c r="N880" s="342"/>
      <c r="O880" s="342"/>
      <c r="P880" s="342"/>
      <c r="Q880" s="342"/>
      <c r="R880" s="342"/>
      <c r="S880" s="342"/>
      <c r="T880" s="342"/>
      <c r="U880" s="342"/>
      <c r="V880" s="342"/>
      <c r="W880" s="342"/>
      <c r="X880" s="342"/>
      <c r="Y880" s="342"/>
      <c r="Z880" s="342"/>
      <c r="AA880" s="342"/>
      <c r="AB880" s="342"/>
      <c r="AC880" s="342"/>
      <c r="AD880" s="342"/>
      <c r="AE880" s="342"/>
      <c r="AF880" s="342"/>
      <c r="AG880" s="342"/>
      <c r="AH880" s="342"/>
      <c r="AI880" s="317"/>
      <c r="AJ880" s="317"/>
      <c r="AK880" s="317"/>
      <c r="AL880" s="317"/>
      <c r="AM880" s="317"/>
      <c r="AN880" s="317"/>
      <c r="AO880" s="317"/>
      <c r="AP880" s="317"/>
      <c r="AQ880" s="317"/>
      <c r="AR880" s="317"/>
      <c r="AS880" s="217"/>
      <c r="AT880" s="217"/>
      <c r="AU880" s="217">
        <v>0</v>
      </c>
      <c r="AV880" s="217">
        <v>5</v>
      </c>
      <c r="AW880" s="217">
        <v>5</v>
      </c>
      <c r="AX880" s="217">
        <v>5</v>
      </c>
      <c r="AY880" s="217">
        <v>0</v>
      </c>
      <c r="AZ880" s="321">
        <f>IF(AY880="Neg","Neg",AY880*VLOOKUP($D880,$D$1422:$BA$1445,COLUMNS($D880:AZ880),FALSE))</f>
        <v>0</v>
      </c>
      <c r="BA880" s="321">
        <f>IF(AZ880="Neg","Neg",AZ880*VLOOKUP($D880,$D$1422:$BA$1445,COLUMNS($D880:BA880),FALSE))</f>
        <v>0</v>
      </c>
      <c r="BB880" s="321">
        <f>IF(BA880="Neg","Neg",BA880*VLOOKUP($D880,$D$1422:$BB$1445,COLUMNS($D880:BB880),FALSE))</f>
        <v>0</v>
      </c>
      <c r="BC880" s="321">
        <f>IF(BB880="Neg","Neg",BB880*VLOOKUP($D880,$D$1422:BC$1445,COLUMNS($D880:BC880),FALSE))</f>
        <v>0</v>
      </c>
    </row>
    <row r="881" spans="1:55">
      <c r="A881" s="304"/>
      <c r="B881" s="209" t="s">
        <v>305</v>
      </c>
      <c r="C881" s="209" t="s">
        <v>578</v>
      </c>
      <c r="D881" s="209" t="s">
        <v>791</v>
      </c>
      <c r="E881" s="312"/>
      <c r="F881" s="312"/>
      <c r="G881" s="312"/>
      <c r="H881" s="312"/>
      <c r="I881" s="312"/>
      <c r="J881" s="312"/>
      <c r="K881" s="312"/>
      <c r="L881" s="312"/>
      <c r="M881" s="312"/>
      <c r="N881" s="342"/>
      <c r="O881" s="342"/>
      <c r="P881" s="342"/>
      <c r="Q881" s="342"/>
      <c r="R881" s="342"/>
      <c r="S881" s="342"/>
      <c r="T881" s="342"/>
      <c r="U881" s="342"/>
      <c r="V881" s="342"/>
      <c r="W881" s="342"/>
      <c r="X881" s="342"/>
      <c r="Y881" s="342"/>
      <c r="Z881" s="342"/>
      <c r="AA881" s="342"/>
      <c r="AB881" s="342"/>
      <c r="AC881" s="342"/>
      <c r="AD881" s="342"/>
      <c r="AE881" s="342"/>
      <c r="AF881" s="342"/>
      <c r="AG881" s="342"/>
      <c r="AH881" s="342"/>
      <c r="AI881" s="317"/>
      <c r="AJ881" s="317"/>
      <c r="AK881" s="317"/>
      <c r="AL881" s="317"/>
      <c r="AM881" s="317"/>
      <c r="AN881" s="317"/>
      <c r="AO881" s="317"/>
      <c r="AP881" s="317"/>
      <c r="AQ881" s="317"/>
      <c r="AR881" s="317"/>
      <c r="AS881" s="217"/>
      <c r="AT881" s="217"/>
      <c r="AU881" s="217">
        <v>5</v>
      </c>
      <c r="AV881" s="217">
        <v>15</v>
      </c>
      <c r="AW881" s="217">
        <v>10</v>
      </c>
      <c r="AX881" s="217">
        <v>5</v>
      </c>
      <c r="AY881" s="217">
        <v>5</v>
      </c>
      <c r="AZ881" s="321">
        <f>IF(AY881="Neg","Neg",AY881*VLOOKUP($D881,$D$1422:$BA$1445,COLUMNS($D881:AZ881),FALSE))</f>
        <v>5.2009734434016162</v>
      </c>
      <c r="BA881" s="321">
        <f>IF(AZ881="Neg","Neg",AZ881*VLOOKUP($D881,$D$1422:$BA$1445,COLUMNS($D881:BA881),FALSE))</f>
        <v>5.4209401511431468</v>
      </c>
      <c r="BB881" s="321">
        <f>IF(BA881="Neg","Neg",BA881*VLOOKUP($D881,$D$1422:$BB$1445,COLUMNS($D881:BB881),FALSE))</f>
        <v>5.6344573845708803</v>
      </c>
      <c r="BC881" s="321">
        <f>IF(BB881="Neg","Neg",BB881*VLOOKUP($D881,$D$1422:BC$1445,COLUMNS($D881:BC881),FALSE))</f>
        <v>5.871579796931635</v>
      </c>
    </row>
    <row r="882" spans="1:55">
      <c r="A882" s="304"/>
      <c r="B882" s="209" t="s">
        <v>305</v>
      </c>
      <c r="C882" s="209" t="s">
        <v>750</v>
      </c>
      <c r="D882" s="209" t="s">
        <v>228</v>
      </c>
      <c r="E882" s="312"/>
      <c r="F882" s="312"/>
      <c r="G882" s="312"/>
      <c r="H882" s="312"/>
      <c r="I882" s="312"/>
      <c r="J882" s="312"/>
      <c r="K882" s="312"/>
      <c r="L882" s="312"/>
      <c r="M882" s="312"/>
      <c r="N882" s="342"/>
      <c r="O882" s="342"/>
      <c r="P882" s="342"/>
      <c r="Q882" s="342"/>
      <c r="R882" s="342"/>
      <c r="S882" s="342"/>
      <c r="T882" s="342"/>
      <c r="U882" s="342"/>
      <c r="V882" s="342"/>
      <c r="W882" s="342"/>
      <c r="X882" s="342"/>
      <c r="Y882" s="342"/>
      <c r="Z882" s="342"/>
      <c r="AA882" s="342"/>
      <c r="AB882" s="342"/>
      <c r="AC882" s="342"/>
      <c r="AD882" s="342"/>
      <c r="AE882" s="342"/>
      <c r="AF882" s="342"/>
      <c r="AG882" s="342"/>
      <c r="AH882" s="342"/>
      <c r="AI882" s="317"/>
      <c r="AJ882" s="317"/>
      <c r="AK882" s="317"/>
      <c r="AL882" s="317"/>
      <c r="AM882" s="317"/>
      <c r="AN882" s="317"/>
      <c r="AO882" s="317"/>
      <c r="AP882" s="317"/>
      <c r="AQ882" s="317"/>
      <c r="AR882" s="317"/>
      <c r="AS882" s="217"/>
      <c r="AT882" s="217"/>
      <c r="AU882" s="217">
        <v>0</v>
      </c>
      <c r="AV882" s="217">
        <v>0</v>
      </c>
      <c r="AW882" s="217">
        <v>30</v>
      </c>
      <c r="AX882" s="217">
        <v>105</v>
      </c>
      <c r="AY882" s="217">
        <v>95</v>
      </c>
      <c r="AZ882" s="321">
        <f>IF(AY882="Neg","Neg",AY882*VLOOKUP($D882,$D$1422:$BA$1445,COLUMNS($D882:AZ882),FALSE))</f>
        <v>98.818495424630711</v>
      </c>
      <c r="BA882" s="321">
        <f>IF(AZ882="Neg","Neg",AZ882*VLOOKUP($D882,$D$1422:$BA$1445,COLUMNS($D882:BA882),FALSE))</f>
        <v>102.9978628717198</v>
      </c>
      <c r="BB882" s="321">
        <f>IF(BA882="Neg","Neg",BA882*VLOOKUP($D882,$D$1422:$BB$1445,COLUMNS($D882:BB882),FALSE))</f>
        <v>107.05469030684674</v>
      </c>
      <c r="BC882" s="321">
        <f>IF(BB882="Neg","Neg",BB882*VLOOKUP($D882,$D$1422:BC$1445,COLUMNS($D882:BC882),FALSE))</f>
        <v>111.56001614170108</v>
      </c>
    </row>
    <row r="883" spans="1:55">
      <c r="A883" s="304"/>
      <c r="B883" s="209" t="s">
        <v>305</v>
      </c>
      <c r="C883" s="209" t="s">
        <v>750</v>
      </c>
      <c r="D883" s="209" t="s">
        <v>227</v>
      </c>
      <c r="E883" s="312"/>
      <c r="F883" s="312"/>
      <c r="G883" s="312"/>
      <c r="H883" s="312"/>
      <c r="I883" s="312"/>
      <c r="J883" s="312"/>
      <c r="K883" s="312"/>
      <c r="L883" s="312"/>
      <c r="M883" s="312"/>
      <c r="N883" s="342"/>
      <c r="O883" s="342"/>
      <c r="P883" s="342"/>
      <c r="Q883" s="342"/>
      <c r="R883" s="342"/>
      <c r="S883" s="342"/>
      <c r="T883" s="342"/>
      <c r="U883" s="342"/>
      <c r="V883" s="342"/>
      <c r="W883" s="342"/>
      <c r="X883" s="342"/>
      <c r="Y883" s="342"/>
      <c r="Z883" s="342"/>
      <c r="AA883" s="342"/>
      <c r="AB883" s="342"/>
      <c r="AC883" s="342"/>
      <c r="AD883" s="342"/>
      <c r="AE883" s="342"/>
      <c r="AF883" s="342"/>
      <c r="AG883" s="342"/>
      <c r="AH883" s="342"/>
      <c r="AI883" s="317"/>
      <c r="AJ883" s="317"/>
      <c r="AK883" s="317"/>
      <c r="AL883" s="317"/>
      <c r="AM883" s="317"/>
      <c r="AN883" s="317"/>
      <c r="AO883" s="317"/>
      <c r="AP883" s="317"/>
      <c r="AQ883" s="317"/>
      <c r="AR883" s="317"/>
      <c r="AS883" s="217"/>
      <c r="AT883" s="217"/>
      <c r="AU883" s="217">
        <v>0</v>
      </c>
      <c r="AV883" s="217">
        <v>0</v>
      </c>
      <c r="AW883" s="217">
        <v>90</v>
      </c>
      <c r="AX883" s="217">
        <v>270</v>
      </c>
      <c r="AY883" s="217">
        <v>255</v>
      </c>
      <c r="AZ883" s="321">
        <f>IF(AY883="Neg","Neg",AY883*VLOOKUP($D883,$D$1422:$BA$1445,COLUMNS($D883:AZ883),FALSE))</f>
        <v>265.24964561348241</v>
      </c>
      <c r="BA883" s="321">
        <f>IF(AZ883="Neg","Neg",AZ883*VLOOKUP($D883,$D$1422:$BA$1445,COLUMNS($D883:BA883),FALSE))</f>
        <v>276.46794770830047</v>
      </c>
      <c r="BB883" s="321">
        <f>IF(BA883="Neg","Neg",BA883*VLOOKUP($D883,$D$1422:$BB$1445,COLUMNS($D883:BB883),FALSE))</f>
        <v>287.35732661311488</v>
      </c>
      <c r="BC883" s="321">
        <f>IF(BB883="Neg","Neg",BB883*VLOOKUP($D883,$D$1422:BC$1445,COLUMNS($D883:BC883),FALSE))</f>
        <v>299.4505696435134</v>
      </c>
    </row>
    <row r="884" spans="1:55">
      <c r="A884" s="304"/>
      <c r="B884" s="209" t="s">
        <v>305</v>
      </c>
      <c r="C884" s="209" t="s">
        <v>751</v>
      </c>
      <c r="D884" s="209" t="s">
        <v>228</v>
      </c>
      <c r="E884" s="312"/>
      <c r="F884" s="312"/>
      <c r="G884" s="312"/>
      <c r="H884" s="312"/>
      <c r="I884" s="312"/>
      <c r="J884" s="312"/>
      <c r="K884" s="312"/>
      <c r="L884" s="312"/>
      <c r="M884" s="312"/>
      <c r="N884" s="342"/>
      <c r="O884" s="342"/>
      <c r="P884" s="342"/>
      <c r="Q884" s="342"/>
      <c r="R884" s="342"/>
      <c r="S884" s="342"/>
      <c r="T884" s="342"/>
      <c r="U884" s="342"/>
      <c r="V884" s="342"/>
      <c r="W884" s="342"/>
      <c r="X884" s="342"/>
      <c r="Y884" s="342"/>
      <c r="Z884" s="342"/>
      <c r="AA884" s="342"/>
      <c r="AB884" s="342"/>
      <c r="AC884" s="342"/>
      <c r="AD884" s="342"/>
      <c r="AE884" s="342"/>
      <c r="AF884" s="342"/>
      <c r="AG884" s="342"/>
      <c r="AH884" s="342"/>
      <c r="AI884" s="317"/>
      <c r="AJ884" s="317"/>
      <c r="AK884" s="317"/>
      <c r="AL884" s="317"/>
      <c r="AM884" s="317"/>
      <c r="AN884" s="317"/>
      <c r="AO884" s="317"/>
      <c r="AP884" s="317"/>
      <c r="AQ884" s="317"/>
      <c r="AR884" s="317"/>
      <c r="AS884" s="217"/>
      <c r="AT884" s="217"/>
      <c r="AU884" s="217">
        <v>0</v>
      </c>
      <c r="AV884" s="217">
        <v>0</v>
      </c>
      <c r="AW884" s="217">
        <v>5</v>
      </c>
      <c r="AX884" s="217">
        <v>10</v>
      </c>
      <c r="AY884" s="217">
        <v>15</v>
      </c>
      <c r="AZ884" s="321">
        <f>IF(AY884="Neg","Neg",AY884*VLOOKUP($D884,$D$1422:$BA$1445,COLUMNS($D884:AZ884),FALSE))</f>
        <v>15.602920330204849</v>
      </c>
      <c r="BA884" s="321">
        <f>IF(AZ884="Neg","Neg",AZ884*VLOOKUP($D884,$D$1422:$BA$1445,COLUMNS($D884:BA884),FALSE))</f>
        <v>16.262820453429441</v>
      </c>
      <c r="BB884" s="321">
        <f>IF(BA884="Neg","Neg",BA884*VLOOKUP($D884,$D$1422:$BB$1445,COLUMNS($D884:BB884),FALSE))</f>
        <v>16.903372153712642</v>
      </c>
      <c r="BC884" s="321">
        <f>IF(BB884="Neg","Neg",BB884*VLOOKUP($D884,$D$1422:BC$1445,COLUMNS($D884:BC884),FALSE))</f>
        <v>17.614739390794906</v>
      </c>
    </row>
    <row r="885" spans="1:55">
      <c r="A885" s="304"/>
      <c r="B885" s="209" t="s">
        <v>305</v>
      </c>
      <c r="C885" s="209" t="s">
        <v>751</v>
      </c>
      <c r="D885" s="209" t="s">
        <v>227</v>
      </c>
      <c r="E885" s="312"/>
      <c r="F885" s="312"/>
      <c r="G885" s="312"/>
      <c r="H885" s="312"/>
      <c r="I885" s="312"/>
      <c r="J885" s="312"/>
      <c r="K885" s="312"/>
      <c r="L885" s="312"/>
      <c r="M885" s="312"/>
      <c r="N885" s="342"/>
      <c r="O885" s="342"/>
      <c r="P885" s="342"/>
      <c r="Q885" s="342"/>
      <c r="R885" s="342"/>
      <c r="S885" s="342"/>
      <c r="T885" s="342"/>
      <c r="U885" s="342"/>
      <c r="V885" s="342"/>
      <c r="W885" s="342"/>
      <c r="X885" s="342"/>
      <c r="Y885" s="342"/>
      <c r="Z885" s="342"/>
      <c r="AA885" s="342"/>
      <c r="AB885" s="342"/>
      <c r="AC885" s="342"/>
      <c r="AD885" s="342"/>
      <c r="AE885" s="342"/>
      <c r="AF885" s="342"/>
      <c r="AG885" s="342"/>
      <c r="AH885" s="342"/>
      <c r="AI885" s="317"/>
      <c r="AJ885" s="317"/>
      <c r="AK885" s="317"/>
      <c r="AL885" s="317"/>
      <c r="AM885" s="317"/>
      <c r="AN885" s="317"/>
      <c r="AO885" s="317"/>
      <c r="AP885" s="317"/>
      <c r="AQ885" s="317"/>
      <c r="AR885" s="317"/>
      <c r="AS885" s="217"/>
      <c r="AT885" s="217"/>
      <c r="AU885" s="217">
        <v>0</v>
      </c>
      <c r="AV885" s="217">
        <v>0</v>
      </c>
      <c r="AW885" s="217">
        <v>25</v>
      </c>
      <c r="AX885" s="217">
        <v>30</v>
      </c>
      <c r="AY885" s="217">
        <v>50</v>
      </c>
      <c r="AZ885" s="321">
        <f>IF(AY885="Neg","Neg",AY885*VLOOKUP($D885,$D$1422:$BA$1445,COLUMNS($D885:AZ885),FALSE))</f>
        <v>52.009734434016167</v>
      </c>
      <c r="BA885" s="321">
        <f>IF(AZ885="Neg","Neg",AZ885*VLOOKUP($D885,$D$1422:$BA$1445,COLUMNS($D885:BA885),FALSE))</f>
        <v>54.20940151143148</v>
      </c>
      <c r="BB885" s="321">
        <f>IF(BA885="Neg","Neg",BA885*VLOOKUP($D885,$D$1422:$BB$1445,COLUMNS($D885:BB885),FALSE))</f>
        <v>56.344573845708815</v>
      </c>
      <c r="BC885" s="321">
        <f>IF(BB885="Neg","Neg",BB885*VLOOKUP($D885,$D$1422:BC$1445,COLUMNS($D885:BC885),FALSE))</f>
        <v>58.715797969316363</v>
      </c>
    </row>
    <row r="886" spans="1:55">
      <c r="A886" s="304"/>
      <c r="B886" s="209" t="s">
        <v>305</v>
      </c>
      <c r="C886" s="209" t="s">
        <v>751</v>
      </c>
      <c r="D886" s="209" t="s">
        <v>791</v>
      </c>
      <c r="E886" s="312"/>
      <c r="F886" s="312"/>
      <c r="G886" s="312"/>
      <c r="H886" s="312"/>
      <c r="I886" s="312"/>
      <c r="J886" s="312"/>
      <c r="K886" s="312"/>
      <c r="L886" s="312"/>
      <c r="M886" s="312"/>
      <c r="N886" s="342"/>
      <c r="O886" s="342"/>
      <c r="P886" s="342"/>
      <c r="Q886" s="342"/>
      <c r="R886" s="342"/>
      <c r="S886" s="342"/>
      <c r="T886" s="342"/>
      <c r="U886" s="342"/>
      <c r="V886" s="342"/>
      <c r="W886" s="342"/>
      <c r="X886" s="342"/>
      <c r="Y886" s="342"/>
      <c r="Z886" s="342"/>
      <c r="AA886" s="342"/>
      <c r="AB886" s="342"/>
      <c r="AC886" s="342"/>
      <c r="AD886" s="342"/>
      <c r="AE886" s="342"/>
      <c r="AF886" s="342"/>
      <c r="AG886" s="342"/>
      <c r="AH886" s="342"/>
      <c r="AI886" s="317"/>
      <c r="AJ886" s="317"/>
      <c r="AK886" s="317"/>
      <c r="AL886" s="317"/>
      <c r="AM886" s="317"/>
      <c r="AN886" s="317"/>
      <c r="AO886" s="317"/>
      <c r="AP886" s="317"/>
      <c r="AQ886" s="317"/>
      <c r="AR886" s="317"/>
      <c r="AS886" s="217"/>
      <c r="AT886" s="217"/>
      <c r="AU886" s="217">
        <v>0</v>
      </c>
      <c r="AV886" s="217">
        <v>25</v>
      </c>
      <c r="AW886" s="217">
        <v>85</v>
      </c>
      <c r="AX886" s="217">
        <v>145</v>
      </c>
      <c r="AY886" s="217">
        <v>185</v>
      </c>
      <c r="AZ886" s="321">
        <f>IF(AY886="Neg","Neg",AY886*VLOOKUP($D886,$D$1422:$BA$1445,COLUMNS($D886:AZ886),FALSE))</f>
        <v>192.43601740585981</v>
      </c>
      <c r="BA886" s="321">
        <f>IF(AZ886="Neg","Neg",AZ886*VLOOKUP($D886,$D$1422:$BA$1445,COLUMNS($D886:BA886),FALSE))</f>
        <v>200.57478559229645</v>
      </c>
      <c r="BB886" s="321">
        <f>IF(BA886="Neg","Neg",BA886*VLOOKUP($D886,$D$1422:$BB$1445,COLUMNS($D886:BB886),FALSE))</f>
        <v>208.47492322912257</v>
      </c>
      <c r="BC886" s="321">
        <f>IF(BB886="Neg","Neg",BB886*VLOOKUP($D886,$D$1422:BC$1445,COLUMNS($D886:BC886),FALSE))</f>
        <v>217.24845248647051</v>
      </c>
    </row>
    <row r="887" spans="1:55">
      <c r="A887" s="304"/>
      <c r="B887" s="209" t="s">
        <v>305</v>
      </c>
      <c r="C887" s="209" t="s">
        <v>904</v>
      </c>
      <c r="D887" s="209" t="s">
        <v>228</v>
      </c>
      <c r="E887" s="312"/>
      <c r="F887" s="312"/>
      <c r="G887" s="312"/>
      <c r="H887" s="312"/>
      <c r="I887" s="312"/>
      <c r="J887" s="312"/>
      <c r="K887" s="312"/>
      <c r="L887" s="312"/>
      <c r="M887" s="312"/>
      <c r="N887" s="342"/>
      <c r="O887" s="342"/>
      <c r="P887" s="342"/>
      <c r="Q887" s="342"/>
      <c r="R887" s="342"/>
      <c r="S887" s="342"/>
      <c r="T887" s="342"/>
      <c r="U887" s="342"/>
      <c r="V887" s="342"/>
      <c r="W887" s="342"/>
      <c r="X887" s="342"/>
      <c r="Y887" s="342"/>
      <c r="Z887" s="342"/>
      <c r="AA887" s="342"/>
      <c r="AB887" s="342"/>
      <c r="AC887" s="342"/>
      <c r="AD887" s="342"/>
      <c r="AE887" s="342"/>
      <c r="AF887" s="342"/>
      <c r="AG887" s="342"/>
      <c r="AH887" s="342"/>
      <c r="AI887" s="317"/>
      <c r="AJ887" s="317"/>
      <c r="AK887" s="317"/>
      <c r="AL887" s="317"/>
      <c r="AM887" s="317"/>
      <c r="AN887" s="317"/>
      <c r="AO887" s="317"/>
      <c r="AP887" s="317"/>
      <c r="AQ887" s="317"/>
      <c r="AR887" s="317"/>
      <c r="AS887" s="217"/>
      <c r="AT887" s="217"/>
      <c r="AU887" s="217">
        <v>0</v>
      </c>
      <c r="AV887" s="217">
        <v>5</v>
      </c>
      <c r="AW887" s="217">
        <v>5</v>
      </c>
      <c r="AX887" s="217">
        <v>0</v>
      </c>
      <c r="AY887" s="217">
        <v>0</v>
      </c>
      <c r="AZ887" s="321">
        <f>IF(AY887="Neg","Neg",AY887*VLOOKUP($D887,$D$1422:$BA$1445,COLUMNS($D887:AZ887),FALSE))</f>
        <v>0</v>
      </c>
      <c r="BA887" s="321">
        <f>IF(AZ887="Neg","Neg",AZ887*VLOOKUP($D887,$D$1422:$BA$1445,COLUMNS($D887:BA887),FALSE))</f>
        <v>0</v>
      </c>
      <c r="BB887" s="321">
        <f>IF(BA887="Neg","Neg",BA887*VLOOKUP($D887,$D$1422:$BB$1445,COLUMNS($D887:BB887),FALSE))</f>
        <v>0</v>
      </c>
      <c r="BC887" s="321">
        <f>IF(BB887="Neg","Neg",BB887*VLOOKUP($D887,$D$1422:BC$1445,COLUMNS($D887:BC887),FALSE))</f>
        <v>0</v>
      </c>
    </row>
    <row r="888" spans="1:55">
      <c r="A888" s="304"/>
      <c r="B888" s="209" t="s">
        <v>305</v>
      </c>
      <c r="C888" s="209" t="s">
        <v>904</v>
      </c>
      <c r="D888" s="209" t="s">
        <v>227</v>
      </c>
      <c r="E888" s="312"/>
      <c r="F888" s="312"/>
      <c r="G888" s="312"/>
      <c r="H888" s="312"/>
      <c r="I888" s="312"/>
      <c r="J888" s="312"/>
      <c r="K888" s="312"/>
      <c r="L888" s="312"/>
      <c r="M888" s="312"/>
      <c r="N888" s="342"/>
      <c r="O888" s="342"/>
      <c r="P888" s="342"/>
      <c r="Q888" s="342"/>
      <c r="R888" s="342"/>
      <c r="S888" s="342"/>
      <c r="T888" s="342"/>
      <c r="U888" s="342"/>
      <c r="V888" s="342"/>
      <c r="W888" s="342"/>
      <c r="X888" s="342"/>
      <c r="Y888" s="342"/>
      <c r="Z888" s="342"/>
      <c r="AA888" s="342"/>
      <c r="AB888" s="342"/>
      <c r="AC888" s="342"/>
      <c r="AD888" s="342"/>
      <c r="AE888" s="342"/>
      <c r="AF888" s="342"/>
      <c r="AG888" s="342"/>
      <c r="AH888" s="342"/>
      <c r="AI888" s="317"/>
      <c r="AJ888" s="317"/>
      <c r="AK888" s="317"/>
      <c r="AL888" s="317"/>
      <c r="AM888" s="317"/>
      <c r="AN888" s="317"/>
      <c r="AO888" s="317"/>
      <c r="AP888" s="317"/>
      <c r="AQ888" s="317"/>
      <c r="AR888" s="317"/>
      <c r="AS888" s="217"/>
      <c r="AT888" s="217"/>
      <c r="AU888" s="217">
        <v>5</v>
      </c>
      <c r="AV888" s="217">
        <v>5</v>
      </c>
      <c r="AW888" s="217">
        <v>5</v>
      </c>
      <c r="AX888" s="217">
        <v>5</v>
      </c>
      <c r="AY888" s="217">
        <v>5</v>
      </c>
      <c r="AZ888" s="321">
        <f>IF(AY888="Neg","Neg",AY888*VLOOKUP($D888,$D$1422:$BA$1445,COLUMNS($D888:AZ888),FALSE))</f>
        <v>5.2009734434016162</v>
      </c>
      <c r="BA888" s="321">
        <f>IF(AZ888="Neg","Neg",AZ888*VLOOKUP($D888,$D$1422:$BA$1445,COLUMNS($D888:BA888),FALSE))</f>
        <v>5.4209401511431468</v>
      </c>
      <c r="BB888" s="321">
        <f>IF(BA888="Neg","Neg",BA888*VLOOKUP($D888,$D$1422:$BB$1445,COLUMNS($D888:BB888),FALSE))</f>
        <v>5.6344573845708803</v>
      </c>
      <c r="BC888" s="321">
        <f>IF(BB888="Neg","Neg",BB888*VLOOKUP($D888,$D$1422:BC$1445,COLUMNS($D888:BC888),FALSE))</f>
        <v>5.871579796931635</v>
      </c>
    </row>
    <row r="889" spans="1:55">
      <c r="A889" s="304"/>
      <c r="B889" s="209" t="s">
        <v>305</v>
      </c>
      <c r="C889" s="209" t="s">
        <v>905</v>
      </c>
      <c r="D889" s="209" t="s">
        <v>249</v>
      </c>
      <c r="E889" s="312"/>
      <c r="F889" s="312"/>
      <c r="G889" s="312"/>
      <c r="H889" s="312"/>
      <c r="I889" s="312"/>
      <c r="J889" s="312"/>
      <c r="K889" s="312"/>
      <c r="L889" s="312"/>
      <c r="M889" s="312"/>
      <c r="N889" s="342"/>
      <c r="O889" s="342"/>
      <c r="P889" s="342"/>
      <c r="Q889" s="342"/>
      <c r="R889" s="342"/>
      <c r="S889" s="342"/>
      <c r="T889" s="342"/>
      <c r="U889" s="342"/>
      <c r="V889" s="342"/>
      <c r="W889" s="342"/>
      <c r="X889" s="342"/>
      <c r="Y889" s="342"/>
      <c r="Z889" s="342"/>
      <c r="AA889" s="342"/>
      <c r="AB889" s="342"/>
      <c r="AC889" s="342"/>
      <c r="AD889" s="342"/>
      <c r="AE889" s="342"/>
      <c r="AF889" s="342"/>
      <c r="AG889" s="342"/>
      <c r="AH889" s="342"/>
      <c r="AI889" s="317"/>
      <c r="AJ889" s="317"/>
      <c r="AK889" s="317"/>
      <c r="AL889" s="317"/>
      <c r="AM889" s="317"/>
      <c r="AN889" s="317"/>
      <c r="AO889" s="317"/>
      <c r="AP889" s="317"/>
      <c r="AQ889" s="317"/>
      <c r="AR889" s="317"/>
      <c r="AS889" s="217"/>
      <c r="AT889" s="217"/>
      <c r="AU889" s="217">
        <v>70</v>
      </c>
      <c r="AV889" s="217">
        <v>50</v>
      </c>
      <c r="AW889" s="217">
        <v>50</v>
      </c>
      <c r="AX889" s="217">
        <v>45</v>
      </c>
      <c r="AY889" s="217">
        <v>45</v>
      </c>
      <c r="AZ889" s="321">
        <f>IF(AY889="Neg","Neg",AY889*VLOOKUP($D889,$D$1422:$BA$1445,COLUMNS($D889:AZ889),FALSE))</f>
        <v>46.808760990614545</v>
      </c>
      <c r="BA889" s="321">
        <f>IF(AZ889="Neg","Neg",AZ889*VLOOKUP($D889,$D$1422:$BA$1445,COLUMNS($D889:BA889),FALSE))</f>
        <v>48.788461360288323</v>
      </c>
      <c r="BB889" s="321">
        <f>IF(BA889="Neg","Neg",BA889*VLOOKUP($D889,$D$1422:$BB$1445,COLUMNS($D889:BB889),FALSE))</f>
        <v>50.710116461137922</v>
      </c>
      <c r="BC889" s="321">
        <f>IF(BB889="Neg","Neg",BB889*VLOOKUP($D889,$D$1422:BC$1445,COLUMNS($D889:BC889),FALSE))</f>
        <v>52.844218172384714</v>
      </c>
    </row>
    <row r="890" spans="1:55">
      <c r="A890" s="304"/>
      <c r="B890" s="209" t="s">
        <v>305</v>
      </c>
      <c r="C890" s="209" t="s">
        <v>906</v>
      </c>
      <c r="D890" s="209" t="s">
        <v>147</v>
      </c>
      <c r="E890" s="312"/>
      <c r="F890" s="312"/>
      <c r="G890" s="312"/>
      <c r="H890" s="312"/>
      <c r="I890" s="312"/>
      <c r="J890" s="312"/>
      <c r="K890" s="312"/>
      <c r="L890" s="312"/>
      <c r="M890" s="312"/>
      <c r="N890" s="342"/>
      <c r="O890" s="342"/>
      <c r="P890" s="342"/>
      <c r="Q890" s="342"/>
      <c r="R890" s="342"/>
      <c r="S890" s="342"/>
      <c r="T890" s="342"/>
      <c r="U890" s="342"/>
      <c r="V890" s="342"/>
      <c r="W890" s="342"/>
      <c r="X890" s="342"/>
      <c r="Y890" s="342"/>
      <c r="Z890" s="342"/>
      <c r="AA890" s="342"/>
      <c r="AB890" s="342"/>
      <c r="AC890" s="342"/>
      <c r="AD890" s="342"/>
      <c r="AE890" s="342"/>
      <c r="AF890" s="342"/>
      <c r="AG890" s="342"/>
      <c r="AH890" s="342"/>
      <c r="AI890" s="317"/>
      <c r="AJ890" s="317"/>
      <c r="AK890" s="317"/>
      <c r="AL890" s="317"/>
      <c r="AM890" s="317"/>
      <c r="AN890" s="317"/>
      <c r="AO890" s="317"/>
      <c r="AP890" s="317"/>
      <c r="AQ890" s="317"/>
      <c r="AR890" s="317"/>
      <c r="AS890" s="217"/>
      <c r="AT890" s="217"/>
      <c r="AU890" s="217">
        <v>40</v>
      </c>
      <c r="AV890" s="217">
        <v>305</v>
      </c>
      <c r="AW890" s="217">
        <v>385</v>
      </c>
      <c r="AX890" s="217">
        <v>575</v>
      </c>
      <c r="AY890" s="217">
        <v>610</v>
      </c>
      <c r="AZ890" s="321">
        <f>IF(AY890="Neg","Neg",AY890*VLOOKUP($D890,$D$1422:$BA$1445,COLUMNS($D890:AZ890),FALSE))</f>
        <v>634.51876009499722</v>
      </c>
      <c r="BA890" s="321">
        <f>IF(AZ890="Neg","Neg",AZ890*VLOOKUP($D890,$D$1422:$BA$1445,COLUMNS($D890:BA890),FALSE))</f>
        <v>661.35469843946396</v>
      </c>
      <c r="BB890" s="321">
        <f>IF(BA890="Neg","Neg",BA890*VLOOKUP($D890,$D$1422:$BB$1445,COLUMNS($D890:BB890),FALSE))</f>
        <v>687.40380091764746</v>
      </c>
      <c r="BC890" s="321">
        <f>IF(BB890="Neg","Neg",BB890*VLOOKUP($D890,$D$1422:BC$1445,COLUMNS($D890:BC890),FALSE))</f>
        <v>716.33273522565958</v>
      </c>
    </row>
    <row r="891" spans="1:55">
      <c r="A891" s="304"/>
      <c r="B891" s="209" t="s">
        <v>305</v>
      </c>
      <c r="C891" s="209" t="s">
        <v>906</v>
      </c>
      <c r="D891" s="209" t="s">
        <v>988</v>
      </c>
      <c r="E891" s="312"/>
      <c r="F891" s="312"/>
      <c r="G891" s="312"/>
      <c r="H891" s="312"/>
      <c r="I891" s="312"/>
      <c r="J891" s="312"/>
      <c r="K891" s="312"/>
      <c r="L891" s="312"/>
      <c r="M891" s="312"/>
      <c r="N891" s="342"/>
      <c r="O891" s="342"/>
      <c r="P891" s="342"/>
      <c r="Q891" s="342"/>
      <c r="R891" s="342"/>
      <c r="S891" s="342"/>
      <c r="T891" s="342"/>
      <c r="U891" s="342"/>
      <c r="V891" s="342"/>
      <c r="W891" s="342"/>
      <c r="X891" s="342"/>
      <c r="Y891" s="342"/>
      <c r="Z891" s="342"/>
      <c r="AA891" s="342"/>
      <c r="AB891" s="342"/>
      <c r="AC891" s="342"/>
      <c r="AD891" s="342"/>
      <c r="AE891" s="342"/>
      <c r="AF891" s="342"/>
      <c r="AG891" s="342"/>
      <c r="AH891" s="342"/>
      <c r="AI891" s="317"/>
      <c r="AJ891" s="317"/>
      <c r="AK891" s="317"/>
      <c r="AL891" s="317"/>
      <c r="AM891" s="317"/>
      <c r="AN891" s="317"/>
      <c r="AO891" s="317"/>
      <c r="AP891" s="317"/>
      <c r="AQ891" s="317"/>
      <c r="AR891" s="317"/>
      <c r="AS891" s="343"/>
      <c r="AT891" s="343"/>
      <c r="AU891" s="342">
        <v>-55</v>
      </c>
      <c r="AV891" s="342">
        <v>-325</v>
      </c>
      <c r="AW891" s="342">
        <v>-325</v>
      </c>
      <c r="AX891" s="342">
        <v>-335</v>
      </c>
      <c r="AY891" s="342">
        <v>-340</v>
      </c>
      <c r="AZ891" s="321">
        <f>IF(AY891="Neg","Neg",AY891*VLOOKUP($D891,$D$1422:$BA$1445,COLUMNS($D891:AZ891),FALSE))</f>
        <v>-353.66619415130992</v>
      </c>
      <c r="BA891" s="321">
        <f>IF(AZ891="Neg","Neg",AZ891*VLOOKUP($D891,$D$1422:$BA$1445,COLUMNS($D891:BA891),FALSE))</f>
        <v>-368.62393027773402</v>
      </c>
      <c r="BB891" s="321">
        <f>IF(BA891="Neg","Neg",BA891*VLOOKUP($D891,$D$1422:$BB$1445,COLUMNS($D891:BB891),FALSE))</f>
        <v>-383.14310215081986</v>
      </c>
      <c r="BC891" s="321">
        <f>IF(BB891="Neg","Neg",BB891*VLOOKUP($D891,$D$1422:BC$1445,COLUMNS($D891:BC891),FALSE))</f>
        <v>-399.26742619135121</v>
      </c>
    </row>
    <row r="892" spans="1:55" ht="25.5">
      <c r="A892" s="304"/>
      <c r="B892" s="209" t="s">
        <v>305</v>
      </c>
      <c r="C892" s="209" t="s">
        <v>907</v>
      </c>
      <c r="D892" s="209" t="s">
        <v>91</v>
      </c>
      <c r="E892" s="312"/>
      <c r="F892" s="312"/>
      <c r="G892" s="312"/>
      <c r="H892" s="312"/>
      <c r="I892" s="312"/>
      <c r="J892" s="312"/>
      <c r="K892" s="312"/>
      <c r="L892" s="312"/>
      <c r="M892" s="312"/>
      <c r="N892" s="342"/>
      <c r="O892" s="342"/>
      <c r="P892" s="342"/>
      <c r="Q892" s="342"/>
      <c r="R892" s="342"/>
      <c r="S892" s="342"/>
      <c r="T892" s="342"/>
      <c r="U892" s="342"/>
      <c r="V892" s="342"/>
      <c r="W892" s="342"/>
      <c r="X892" s="342"/>
      <c r="Y892" s="342"/>
      <c r="Z892" s="342"/>
      <c r="AA892" s="342"/>
      <c r="AB892" s="342"/>
      <c r="AC892" s="342"/>
      <c r="AD892" s="342"/>
      <c r="AE892" s="342"/>
      <c r="AF892" s="342"/>
      <c r="AG892" s="342"/>
      <c r="AH892" s="342"/>
      <c r="AI892" s="317"/>
      <c r="AJ892" s="317"/>
      <c r="AK892" s="317"/>
      <c r="AL892" s="317"/>
      <c r="AM892" s="317"/>
      <c r="AN892" s="317"/>
      <c r="AO892" s="317"/>
      <c r="AP892" s="317"/>
      <c r="AQ892" s="317"/>
      <c r="AR892" s="317"/>
      <c r="AS892" s="217"/>
      <c r="AT892" s="217"/>
      <c r="AU892" s="217">
        <v>-10</v>
      </c>
      <c r="AV892" s="217">
        <v>-10</v>
      </c>
      <c r="AW892" s="217">
        <v>-10</v>
      </c>
      <c r="AX892" s="217">
        <v>-10</v>
      </c>
      <c r="AY892" s="217">
        <v>-10</v>
      </c>
      <c r="AZ892" s="321">
        <f>IF(AY892="Neg","Neg",AY892*VLOOKUP($D892,$D$1422:$BA$1445,COLUMNS($D892:AZ892),FALSE))</f>
        <v>-10.401946886803232</v>
      </c>
      <c r="BA892" s="321">
        <f>IF(AZ892="Neg","Neg",AZ892*VLOOKUP($D892,$D$1422:$BA$1445,COLUMNS($D892:BA892),FALSE))</f>
        <v>-10.841880302286294</v>
      </c>
      <c r="BB892" s="321">
        <f>IF(BA892="Neg","Neg",BA892*VLOOKUP($D892,$D$1422:$BB$1445,COLUMNS($D892:BB892),FALSE))</f>
        <v>-11.268914769141761</v>
      </c>
      <c r="BC892" s="321">
        <f>IF(BB892="Neg","Neg",BB892*VLOOKUP($D892,$D$1422:BC$1445,COLUMNS($D892:BC892),FALSE))</f>
        <v>-11.74315959386327</v>
      </c>
    </row>
    <row r="893" spans="1:55" ht="25.5">
      <c r="A893" s="304"/>
      <c r="B893" s="209" t="s">
        <v>305</v>
      </c>
      <c r="C893" s="209" t="s">
        <v>908</v>
      </c>
      <c r="D893" s="209" t="s">
        <v>227</v>
      </c>
      <c r="E893" s="312"/>
      <c r="F893" s="312"/>
      <c r="G893" s="312"/>
      <c r="H893" s="312"/>
      <c r="I893" s="312"/>
      <c r="J893" s="312"/>
      <c r="K893" s="312"/>
      <c r="L893" s="312"/>
      <c r="M893" s="312"/>
      <c r="N893" s="342"/>
      <c r="O893" s="342"/>
      <c r="P893" s="342"/>
      <c r="Q893" s="342"/>
      <c r="R893" s="342"/>
      <c r="S893" s="342"/>
      <c r="T893" s="342"/>
      <c r="U893" s="342"/>
      <c r="V893" s="342"/>
      <c r="W893" s="342"/>
      <c r="X893" s="342"/>
      <c r="Y893" s="342"/>
      <c r="Z893" s="342"/>
      <c r="AA893" s="342"/>
      <c r="AB893" s="342"/>
      <c r="AC893" s="342"/>
      <c r="AD893" s="342"/>
      <c r="AE893" s="342"/>
      <c r="AF893" s="342"/>
      <c r="AG893" s="342"/>
      <c r="AH893" s="342"/>
      <c r="AI893" s="317"/>
      <c r="AJ893" s="317"/>
      <c r="AK893" s="317"/>
      <c r="AL893" s="317"/>
      <c r="AM893" s="317"/>
      <c r="AN893" s="317"/>
      <c r="AO893" s="317"/>
      <c r="AP893" s="317"/>
      <c r="AQ893" s="317"/>
      <c r="AR893" s="317"/>
      <c r="AS893" s="217"/>
      <c r="AT893" s="217"/>
      <c r="AU893" s="217">
        <v>0</v>
      </c>
      <c r="AV893" s="217">
        <v>360</v>
      </c>
      <c r="AW893" s="217">
        <v>670</v>
      </c>
      <c r="AX893" s="217">
        <v>1010</v>
      </c>
      <c r="AY893" s="217">
        <v>1250</v>
      </c>
      <c r="AZ893" s="321">
        <f>IF(AY893="Neg","Neg",AY893*VLOOKUP($D893,$D$1422:$BA$1445,COLUMNS($D893:AZ893),FALSE))</f>
        <v>1300.2433608504041</v>
      </c>
      <c r="BA893" s="321">
        <f>IF(AZ893="Neg","Neg",AZ893*VLOOKUP($D893,$D$1422:$BA$1445,COLUMNS($D893:BA893),FALSE))</f>
        <v>1355.2350377857867</v>
      </c>
      <c r="BB893" s="321">
        <f>IF(BA893="Neg","Neg",BA893*VLOOKUP($D893,$D$1422:$BB$1445,COLUMNS($D893:BB893),FALSE))</f>
        <v>1408.61434614272</v>
      </c>
      <c r="BC893" s="321">
        <f>IF(BB893="Neg","Neg",BB893*VLOOKUP($D893,$D$1422:BC$1445,COLUMNS($D893:BC893),FALSE))</f>
        <v>1467.8949492329089</v>
      </c>
    </row>
    <row r="894" spans="1:55">
      <c r="A894" s="304"/>
      <c r="B894" s="209" t="s">
        <v>305</v>
      </c>
      <c r="C894" s="209" t="s">
        <v>195</v>
      </c>
      <c r="D894" s="209" t="s">
        <v>988</v>
      </c>
      <c r="E894" s="312"/>
      <c r="F894" s="312"/>
      <c r="G894" s="312"/>
      <c r="H894" s="312"/>
      <c r="I894" s="312"/>
      <c r="J894" s="312"/>
      <c r="K894" s="312"/>
      <c r="L894" s="312"/>
      <c r="M894" s="312"/>
      <c r="N894" s="342"/>
      <c r="O894" s="342"/>
      <c r="P894" s="342"/>
      <c r="Q894" s="342"/>
      <c r="R894" s="342"/>
      <c r="S894" s="342"/>
      <c r="T894" s="342"/>
      <c r="U894" s="342"/>
      <c r="V894" s="342"/>
      <c r="W894" s="342"/>
      <c r="X894" s="342"/>
      <c r="Y894" s="342"/>
      <c r="Z894" s="342"/>
      <c r="AA894" s="342"/>
      <c r="AB894" s="342"/>
      <c r="AC894" s="342"/>
      <c r="AD894" s="342"/>
      <c r="AE894" s="342"/>
      <c r="AF894" s="342"/>
      <c r="AG894" s="342"/>
      <c r="AH894" s="342"/>
      <c r="AI894" s="317"/>
      <c r="AJ894" s="317"/>
      <c r="AK894" s="317"/>
      <c r="AL894" s="317"/>
      <c r="AM894" s="317"/>
      <c r="AN894" s="317"/>
      <c r="AO894" s="317"/>
      <c r="AP894" s="317"/>
      <c r="AQ894" s="317"/>
      <c r="AR894" s="317"/>
      <c r="AS894" s="217"/>
      <c r="AT894" s="217"/>
      <c r="AU894" s="217">
        <v>30</v>
      </c>
      <c r="AV894" s="217">
        <v>110</v>
      </c>
      <c r="AW894" s="217">
        <v>125</v>
      </c>
      <c r="AX894" s="217">
        <v>140</v>
      </c>
      <c r="AY894" s="217">
        <v>155</v>
      </c>
      <c r="AZ894" s="321">
        <f>IF(AY894="Neg","Neg",AY894*VLOOKUP($D894,$D$1422:$BA$1445,COLUMNS($D894:AZ894),FALSE))</f>
        <v>161.23017674545011</v>
      </c>
      <c r="BA894" s="321">
        <f>IF(AZ894="Neg","Neg",AZ894*VLOOKUP($D894,$D$1422:$BA$1445,COLUMNS($D894:BA894),FALSE))</f>
        <v>168.04914468543757</v>
      </c>
      <c r="BB894" s="321">
        <f>IF(BA894="Neg","Neg",BA894*VLOOKUP($D894,$D$1422:$BB$1445,COLUMNS($D894:BB894),FALSE))</f>
        <v>174.66817892169729</v>
      </c>
      <c r="BC894" s="321">
        <f>IF(BB894="Neg","Neg",BB894*VLOOKUP($D894,$D$1422:BC$1445,COLUMNS($D894:BC894),FALSE))</f>
        <v>182.01897370488069</v>
      </c>
    </row>
    <row r="895" spans="1:55">
      <c r="A895" s="304"/>
      <c r="B895" s="209" t="s">
        <v>305</v>
      </c>
      <c r="C895" s="209" t="s">
        <v>195</v>
      </c>
      <c r="D895" s="209" t="s">
        <v>257</v>
      </c>
      <c r="E895" s="312"/>
      <c r="F895" s="312"/>
      <c r="G895" s="312"/>
      <c r="H895" s="312"/>
      <c r="I895" s="312"/>
      <c r="J895" s="312"/>
      <c r="K895" s="312"/>
      <c r="L895" s="312"/>
      <c r="M895" s="312"/>
      <c r="N895" s="342"/>
      <c r="O895" s="342"/>
      <c r="P895" s="342"/>
      <c r="Q895" s="342"/>
      <c r="R895" s="342"/>
      <c r="S895" s="342"/>
      <c r="T895" s="342"/>
      <c r="U895" s="342"/>
      <c r="V895" s="342"/>
      <c r="W895" s="342"/>
      <c r="X895" s="342"/>
      <c r="Y895" s="342"/>
      <c r="Z895" s="342"/>
      <c r="AA895" s="342"/>
      <c r="AB895" s="342"/>
      <c r="AC895" s="342"/>
      <c r="AD895" s="342"/>
      <c r="AE895" s="342"/>
      <c r="AF895" s="342"/>
      <c r="AG895" s="342"/>
      <c r="AH895" s="342"/>
      <c r="AI895" s="317"/>
      <c r="AJ895" s="317"/>
      <c r="AK895" s="317"/>
      <c r="AL895" s="317"/>
      <c r="AM895" s="317"/>
      <c r="AN895" s="317"/>
      <c r="AO895" s="317"/>
      <c r="AP895" s="317"/>
      <c r="AQ895" s="317"/>
      <c r="AR895" s="317"/>
      <c r="AS895" s="343"/>
      <c r="AT895" s="343"/>
      <c r="AU895" s="342">
        <v>20</v>
      </c>
      <c r="AV895" s="342">
        <v>5</v>
      </c>
      <c r="AW895" s="342">
        <v>0</v>
      </c>
      <c r="AX895" s="342">
        <v>5</v>
      </c>
      <c r="AY895" s="342">
        <v>5</v>
      </c>
      <c r="AZ895" s="344"/>
      <c r="BA895" s="317"/>
      <c r="BB895" s="321">
        <f>IF(BA895="Neg","Neg",BA895*VLOOKUP($D895,$D$1422:$BB$1445,COLUMNS($D895:BB895),FALSE))</f>
        <v>0</v>
      </c>
      <c r="BC895" s="321">
        <f>IF(BB895="Neg","Neg",BB895*VLOOKUP($D895,$D$1422:BC$1445,COLUMNS($D895:BC895),FALSE))</f>
        <v>0</v>
      </c>
    </row>
    <row r="896" spans="1:55">
      <c r="A896" s="304"/>
      <c r="B896" s="209" t="s">
        <v>305</v>
      </c>
      <c r="C896" s="209" t="s">
        <v>196</v>
      </c>
      <c r="D896" s="209" t="s">
        <v>988</v>
      </c>
      <c r="E896" s="312"/>
      <c r="F896" s="312"/>
      <c r="G896" s="312"/>
      <c r="H896" s="312"/>
      <c r="I896" s="312"/>
      <c r="J896" s="312"/>
      <c r="K896" s="312"/>
      <c r="L896" s="312"/>
      <c r="M896" s="312"/>
      <c r="N896" s="342"/>
      <c r="O896" s="342"/>
      <c r="P896" s="342"/>
      <c r="Q896" s="342"/>
      <c r="R896" s="342"/>
      <c r="S896" s="342"/>
      <c r="T896" s="342"/>
      <c r="U896" s="342"/>
      <c r="V896" s="342"/>
      <c r="W896" s="342"/>
      <c r="X896" s="342"/>
      <c r="Y896" s="342"/>
      <c r="Z896" s="342"/>
      <c r="AA896" s="342"/>
      <c r="AB896" s="342"/>
      <c r="AC896" s="342"/>
      <c r="AD896" s="342"/>
      <c r="AE896" s="342"/>
      <c r="AF896" s="342"/>
      <c r="AG896" s="342"/>
      <c r="AH896" s="342"/>
      <c r="AI896" s="317"/>
      <c r="AJ896" s="317"/>
      <c r="AK896" s="317"/>
      <c r="AL896" s="317"/>
      <c r="AM896" s="317"/>
      <c r="AN896" s="317"/>
      <c r="AO896" s="317"/>
      <c r="AP896" s="317"/>
      <c r="AQ896" s="317"/>
      <c r="AR896" s="317"/>
      <c r="AS896" s="217"/>
      <c r="AT896" s="217"/>
      <c r="AU896" s="217">
        <v>45</v>
      </c>
      <c r="AV896" s="217">
        <v>155</v>
      </c>
      <c r="AW896" s="217">
        <v>165</v>
      </c>
      <c r="AX896" s="217">
        <v>170</v>
      </c>
      <c r="AY896" s="217">
        <v>190</v>
      </c>
      <c r="AZ896" s="321">
        <f>IF(AY896="Neg","Neg",AY896*VLOOKUP($D896,$D$1422:$BA$1445,COLUMNS($D896:AZ896),FALSE))</f>
        <v>197.63699084926142</v>
      </c>
      <c r="BA896" s="321">
        <f>IF(AZ896="Neg","Neg",AZ896*VLOOKUP($D896,$D$1422:$BA$1445,COLUMNS($D896:BA896),FALSE))</f>
        <v>205.99572574343961</v>
      </c>
      <c r="BB896" s="321">
        <f>IF(BA896="Neg","Neg",BA896*VLOOKUP($D896,$D$1422:$BB$1445,COLUMNS($D896:BB896),FALSE))</f>
        <v>214.10938061369347</v>
      </c>
      <c r="BC896" s="321">
        <f>IF(BB896="Neg","Neg",BB896*VLOOKUP($D896,$D$1422:BC$1445,COLUMNS($D896:BC896),FALSE))</f>
        <v>223.12003228340217</v>
      </c>
    </row>
    <row r="897" spans="1:55">
      <c r="A897" s="304"/>
      <c r="B897" s="209" t="s">
        <v>305</v>
      </c>
      <c r="C897" s="209" t="s">
        <v>196</v>
      </c>
      <c r="D897" s="209" t="s">
        <v>257</v>
      </c>
      <c r="E897" s="312"/>
      <c r="F897" s="312"/>
      <c r="G897" s="312"/>
      <c r="H897" s="312"/>
      <c r="I897" s="312"/>
      <c r="J897" s="312"/>
      <c r="K897" s="312"/>
      <c r="L897" s="312"/>
      <c r="M897" s="312"/>
      <c r="N897" s="342"/>
      <c r="O897" s="342"/>
      <c r="P897" s="342"/>
      <c r="Q897" s="342"/>
      <c r="R897" s="342"/>
      <c r="S897" s="342"/>
      <c r="T897" s="342"/>
      <c r="U897" s="342"/>
      <c r="V897" s="342"/>
      <c r="W897" s="342"/>
      <c r="X897" s="342"/>
      <c r="Y897" s="342"/>
      <c r="Z897" s="342"/>
      <c r="AA897" s="342"/>
      <c r="AB897" s="342"/>
      <c r="AC897" s="342"/>
      <c r="AD897" s="342"/>
      <c r="AE897" s="342"/>
      <c r="AF897" s="342"/>
      <c r="AG897" s="342"/>
      <c r="AH897" s="342"/>
      <c r="AI897" s="317"/>
      <c r="AJ897" s="317"/>
      <c r="AK897" s="317"/>
      <c r="AL897" s="317"/>
      <c r="AM897" s="317"/>
      <c r="AN897" s="317"/>
      <c r="AO897" s="317"/>
      <c r="AP897" s="317"/>
      <c r="AQ897" s="317"/>
      <c r="AR897" s="317"/>
      <c r="AS897" s="343"/>
      <c r="AT897" s="343"/>
      <c r="AU897" s="342">
        <v>30</v>
      </c>
      <c r="AV897" s="342">
        <v>0</v>
      </c>
      <c r="AW897" s="342">
        <v>0</v>
      </c>
      <c r="AX897" s="342">
        <v>0</v>
      </c>
      <c r="AY897" s="342">
        <v>0</v>
      </c>
      <c r="AZ897" s="344"/>
      <c r="BA897" s="317"/>
      <c r="BB897" s="321">
        <f>IF(BA897="Neg","Neg",BA897*VLOOKUP($D897,$D$1422:$BB$1445,COLUMNS($D897:BB897),FALSE))</f>
        <v>0</v>
      </c>
      <c r="BC897" s="321">
        <f>IF(BB897="Neg","Neg",BB897*VLOOKUP($D897,$D$1422:BC$1445,COLUMNS($D897:BC897),FALSE))</f>
        <v>0</v>
      </c>
    </row>
    <row r="898" spans="1:55">
      <c r="A898" s="304"/>
      <c r="B898" s="209" t="s">
        <v>305</v>
      </c>
      <c r="C898" s="209" t="s">
        <v>752</v>
      </c>
      <c r="D898" s="209" t="s">
        <v>791</v>
      </c>
      <c r="E898" s="312"/>
      <c r="F898" s="312"/>
      <c r="G898" s="312"/>
      <c r="H898" s="312"/>
      <c r="I898" s="312"/>
      <c r="J898" s="312"/>
      <c r="K898" s="312"/>
      <c r="L898" s="312"/>
      <c r="M898" s="312"/>
      <c r="N898" s="342"/>
      <c r="O898" s="342"/>
      <c r="P898" s="342"/>
      <c r="Q898" s="342"/>
      <c r="R898" s="342"/>
      <c r="S898" s="342"/>
      <c r="T898" s="342"/>
      <c r="U898" s="342"/>
      <c r="V898" s="342"/>
      <c r="W898" s="342"/>
      <c r="X898" s="342"/>
      <c r="Y898" s="342"/>
      <c r="Z898" s="342"/>
      <c r="AA898" s="342"/>
      <c r="AB898" s="342"/>
      <c r="AC898" s="342"/>
      <c r="AD898" s="342"/>
      <c r="AE898" s="342"/>
      <c r="AF898" s="342"/>
      <c r="AG898" s="342"/>
      <c r="AH898" s="342"/>
      <c r="AI898" s="317"/>
      <c r="AJ898" s="317"/>
      <c r="AK898" s="317"/>
      <c r="AL898" s="317"/>
      <c r="AM898" s="317"/>
      <c r="AN898" s="317"/>
      <c r="AO898" s="317"/>
      <c r="AP898" s="317"/>
      <c r="AQ898" s="317"/>
      <c r="AR898" s="317"/>
      <c r="AS898" s="217"/>
      <c r="AT898" s="217"/>
      <c r="AU898" s="217">
        <v>25</v>
      </c>
      <c r="AV898" s="217">
        <v>45</v>
      </c>
      <c r="AW898" s="217">
        <v>45</v>
      </c>
      <c r="AX898" s="217">
        <v>45</v>
      </c>
      <c r="AY898" s="217">
        <v>45</v>
      </c>
      <c r="AZ898" s="321">
        <f>IF(AY898="Neg","Neg",AY898*VLOOKUP($D898,$D$1422:$BA$1445,COLUMNS($D898:AZ898),FALSE))</f>
        <v>46.808760990614545</v>
      </c>
      <c r="BA898" s="321">
        <f>IF(AZ898="Neg","Neg",AZ898*VLOOKUP($D898,$D$1422:$BA$1445,COLUMNS($D898:BA898),FALSE))</f>
        <v>48.788461360288323</v>
      </c>
      <c r="BB898" s="321">
        <f>IF(BA898="Neg","Neg",BA898*VLOOKUP($D898,$D$1422:$BB$1445,COLUMNS($D898:BB898),FALSE))</f>
        <v>50.710116461137922</v>
      </c>
      <c r="BC898" s="321">
        <f>IF(BB898="Neg","Neg",BB898*VLOOKUP($D898,$D$1422:BC$1445,COLUMNS($D898:BC898),FALSE))</f>
        <v>52.844218172384714</v>
      </c>
    </row>
    <row r="899" spans="1:55">
      <c r="A899" s="304"/>
      <c r="B899" s="209" t="s">
        <v>305</v>
      </c>
      <c r="C899" s="209" t="s">
        <v>909</v>
      </c>
      <c r="D899" s="209" t="s">
        <v>227</v>
      </c>
      <c r="E899" s="312"/>
      <c r="F899" s="312"/>
      <c r="G899" s="312"/>
      <c r="H899" s="312"/>
      <c r="I899" s="312"/>
      <c r="J899" s="312"/>
      <c r="K899" s="312"/>
      <c r="L899" s="312"/>
      <c r="M899" s="312"/>
      <c r="N899" s="342"/>
      <c r="O899" s="342"/>
      <c r="P899" s="342"/>
      <c r="Q899" s="342"/>
      <c r="R899" s="342"/>
      <c r="S899" s="342"/>
      <c r="T899" s="342"/>
      <c r="U899" s="342"/>
      <c r="V899" s="342"/>
      <c r="W899" s="342"/>
      <c r="X899" s="342"/>
      <c r="Y899" s="342"/>
      <c r="Z899" s="342"/>
      <c r="AA899" s="342"/>
      <c r="AB899" s="342"/>
      <c r="AC899" s="342"/>
      <c r="AD899" s="342"/>
      <c r="AE899" s="342"/>
      <c r="AF899" s="342"/>
      <c r="AG899" s="342"/>
      <c r="AH899" s="342"/>
      <c r="AI899" s="317"/>
      <c r="AJ899" s="317"/>
      <c r="AK899" s="317"/>
      <c r="AL899" s="317"/>
      <c r="AM899" s="317"/>
      <c r="AN899" s="317"/>
      <c r="AO899" s="317"/>
      <c r="AP899" s="317"/>
      <c r="AQ899" s="317"/>
      <c r="AR899" s="317"/>
      <c r="AS899" s="217"/>
      <c r="AT899" s="217"/>
      <c r="AU899" s="217">
        <v>0</v>
      </c>
      <c r="AV899" s="217">
        <v>15</v>
      </c>
      <c r="AW899" s="217">
        <v>10</v>
      </c>
      <c r="AX899" s="217">
        <v>10</v>
      </c>
      <c r="AY899" s="217">
        <v>10</v>
      </c>
      <c r="AZ899" s="321">
        <f>IF(AY899="Neg","Neg",AY899*VLOOKUP($D899,$D$1422:$BA$1445,COLUMNS($D899:AZ899),FALSE))</f>
        <v>10.401946886803232</v>
      </c>
      <c r="BA899" s="321">
        <f>IF(AZ899="Neg","Neg",AZ899*VLOOKUP($D899,$D$1422:$BA$1445,COLUMNS($D899:BA899),FALSE))</f>
        <v>10.841880302286294</v>
      </c>
      <c r="BB899" s="321">
        <f>IF(BA899="Neg","Neg",BA899*VLOOKUP($D899,$D$1422:$BB$1445,COLUMNS($D899:BB899),FALSE))</f>
        <v>11.268914769141761</v>
      </c>
      <c r="BC899" s="321">
        <f>IF(BB899="Neg","Neg",BB899*VLOOKUP($D899,$D$1422:BC$1445,COLUMNS($D899:BC899),FALSE))</f>
        <v>11.74315959386327</v>
      </c>
    </row>
    <row r="900" spans="1:55">
      <c r="A900" s="304"/>
      <c r="B900" s="209" t="s">
        <v>305</v>
      </c>
      <c r="C900" s="209" t="s">
        <v>910</v>
      </c>
      <c r="D900" s="209" t="s">
        <v>268</v>
      </c>
      <c r="E900" s="312"/>
      <c r="F900" s="312"/>
      <c r="G900" s="312"/>
      <c r="H900" s="312"/>
      <c r="I900" s="312"/>
      <c r="J900" s="312"/>
      <c r="K900" s="312"/>
      <c r="L900" s="312"/>
      <c r="M900" s="312"/>
      <c r="N900" s="342"/>
      <c r="O900" s="342"/>
      <c r="P900" s="342"/>
      <c r="Q900" s="342"/>
      <c r="R900" s="342"/>
      <c r="S900" s="342"/>
      <c r="T900" s="342"/>
      <c r="U900" s="342"/>
      <c r="V900" s="342"/>
      <c r="W900" s="342"/>
      <c r="X900" s="342"/>
      <c r="Y900" s="342"/>
      <c r="Z900" s="342"/>
      <c r="AA900" s="342"/>
      <c r="AB900" s="342"/>
      <c r="AC900" s="342"/>
      <c r="AD900" s="342"/>
      <c r="AE900" s="342"/>
      <c r="AF900" s="342"/>
      <c r="AG900" s="342"/>
      <c r="AH900" s="342"/>
      <c r="AI900" s="317"/>
      <c r="AJ900" s="317"/>
      <c r="AK900" s="317"/>
      <c r="AL900" s="317"/>
      <c r="AM900" s="317"/>
      <c r="AN900" s="317"/>
      <c r="AO900" s="317"/>
      <c r="AP900" s="317"/>
      <c r="AQ900" s="317"/>
      <c r="AR900" s="317"/>
      <c r="AS900" s="217"/>
      <c r="AT900" s="217"/>
      <c r="AU900" s="217">
        <v>0</v>
      </c>
      <c r="AV900" s="217">
        <v>0</v>
      </c>
      <c r="AW900" s="217">
        <v>-5</v>
      </c>
      <c r="AX900" s="217">
        <v>-5</v>
      </c>
      <c r="AY900" s="217">
        <v>-5</v>
      </c>
      <c r="AZ900" s="321">
        <f>IF(AY900="Neg","Neg",AY900*VLOOKUP($D900,$D$1422:$BA$1445,COLUMNS($D900:AZ900),FALSE))</f>
        <v>-5.2009734434016162</v>
      </c>
      <c r="BA900" s="321">
        <f>IF(AZ900="Neg","Neg",AZ900*VLOOKUP($D900,$D$1422:$BA$1445,COLUMNS($D900:BA900),FALSE))</f>
        <v>-5.4209401511431468</v>
      </c>
      <c r="BB900" s="321">
        <f>IF(BA900="Neg","Neg",BA900*VLOOKUP($D900,$D$1422:$BB$1445,COLUMNS($D900:BB900),FALSE))</f>
        <v>-5.6344573845708803</v>
      </c>
      <c r="BC900" s="321">
        <f>IF(BB900="Neg","Neg",BB900*VLOOKUP($D900,$D$1422:BC$1445,COLUMNS($D900:BC900),FALSE))</f>
        <v>-5.871579796931635</v>
      </c>
    </row>
    <row r="901" spans="1:55">
      <c r="A901" s="304"/>
      <c r="B901" s="209" t="s">
        <v>305</v>
      </c>
      <c r="C901" s="209" t="s">
        <v>79</v>
      </c>
      <c r="D901" s="209" t="s">
        <v>792</v>
      </c>
      <c r="E901" s="312"/>
      <c r="F901" s="312"/>
      <c r="G901" s="312"/>
      <c r="H901" s="312"/>
      <c r="I901" s="312"/>
      <c r="J901" s="312"/>
      <c r="K901" s="312"/>
      <c r="L901" s="312"/>
      <c r="M901" s="312"/>
      <c r="N901" s="342"/>
      <c r="O901" s="342"/>
      <c r="P901" s="342"/>
      <c r="Q901" s="342"/>
      <c r="R901" s="342"/>
      <c r="S901" s="342"/>
      <c r="T901" s="342"/>
      <c r="U901" s="342"/>
      <c r="V901" s="342"/>
      <c r="W901" s="342"/>
      <c r="X901" s="342"/>
      <c r="Y901" s="342"/>
      <c r="Z901" s="342"/>
      <c r="AA901" s="342"/>
      <c r="AB901" s="342"/>
      <c r="AC901" s="342"/>
      <c r="AD901" s="342"/>
      <c r="AE901" s="342"/>
      <c r="AF901" s="342"/>
      <c r="AG901" s="342"/>
      <c r="AH901" s="342"/>
      <c r="AI901" s="317"/>
      <c r="AJ901" s="317"/>
      <c r="AK901" s="317"/>
      <c r="AL901" s="317"/>
      <c r="AM901" s="317"/>
      <c r="AN901" s="317"/>
      <c r="AO901" s="317"/>
      <c r="AP901" s="317"/>
      <c r="AQ901" s="317"/>
      <c r="AR901" s="317"/>
      <c r="AS901" s="217"/>
      <c r="AT901" s="217"/>
      <c r="AU901" s="217">
        <v>-5</v>
      </c>
      <c r="AV901" s="217">
        <v>-5</v>
      </c>
      <c r="AW901" s="217">
        <v>-15</v>
      </c>
      <c r="AX901" s="217">
        <v>-35</v>
      </c>
      <c r="AY901" s="217">
        <v>-55</v>
      </c>
      <c r="AZ901" s="321">
        <f>IF(AY901="Neg","Neg",AY901*VLOOKUP($D901,$D$1422:$BA$1445,COLUMNS($D901:AZ901),FALSE))</f>
        <v>-57.210707877417782</v>
      </c>
      <c r="BA901" s="321">
        <f>IF(AZ901="Neg","Neg",AZ901*VLOOKUP($D901,$D$1422:$BA$1445,COLUMNS($D901:BA901),FALSE))</f>
        <v>-59.630341662574622</v>
      </c>
      <c r="BB901" s="321">
        <f>IF(BA901="Neg","Neg",BA901*VLOOKUP($D901,$D$1422:$BB$1445,COLUMNS($D901:BB901),FALSE))</f>
        <v>-61.979031230279688</v>
      </c>
      <c r="BC901" s="321">
        <f>IF(BB901="Neg","Neg",BB901*VLOOKUP($D901,$D$1422:BC$1445,COLUMNS($D901:BC901),FALSE))</f>
        <v>-64.587377766247997</v>
      </c>
    </row>
    <row r="902" spans="1:55" ht="25.5">
      <c r="A902" s="304"/>
      <c r="B902" s="209" t="s">
        <v>305</v>
      </c>
      <c r="C902" s="209" t="s">
        <v>911</v>
      </c>
      <c r="D902" s="209" t="s">
        <v>791</v>
      </c>
      <c r="E902" s="312"/>
      <c r="F902" s="312"/>
      <c r="G902" s="312"/>
      <c r="H902" s="312"/>
      <c r="I902" s="312"/>
      <c r="J902" s="312"/>
      <c r="K902" s="312"/>
      <c r="L902" s="312"/>
      <c r="M902" s="312"/>
      <c r="N902" s="342"/>
      <c r="O902" s="342"/>
      <c r="P902" s="342"/>
      <c r="Q902" s="342"/>
      <c r="R902" s="342"/>
      <c r="S902" s="342"/>
      <c r="T902" s="342"/>
      <c r="U902" s="342"/>
      <c r="V902" s="342"/>
      <c r="W902" s="342"/>
      <c r="X902" s="342"/>
      <c r="Y902" s="342"/>
      <c r="Z902" s="342"/>
      <c r="AA902" s="342"/>
      <c r="AB902" s="342"/>
      <c r="AC902" s="342"/>
      <c r="AD902" s="342"/>
      <c r="AE902" s="342"/>
      <c r="AF902" s="342"/>
      <c r="AG902" s="342"/>
      <c r="AH902" s="342"/>
      <c r="AI902" s="317"/>
      <c r="AJ902" s="317"/>
      <c r="AK902" s="317"/>
      <c r="AL902" s="317"/>
      <c r="AM902" s="317"/>
      <c r="AN902" s="317"/>
      <c r="AO902" s="317"/>
      <c r="AP902" s="317"/>
      <c r="AQ902" s="317"/>
      <c r="AR902" s="317"/>
      <c r="AS902" s="217"/>
      <c r="AT902" s="217"/>
      <c r="AU902" s="217">
        <v>210</v>
      </c>
      <c r="AV902" s="217">
        <v>365</v>
      </c>
      <c r="AW902" s="217">
        <v>320</v>
      </c>
      <c r="AX902" s="217">
        <v>150</v>
      </c>
      <c r="AY902" s="217">
        <v>35</v>
      </c>
      <c r="AZ902" s="321">
        <f>IF(AY902="Neg","Neg",AY902*VLOOKUP($D902,$D$1422:$BA$1445,COLUMNS($D902:AZ902),FALSE))</f>
        <v>36.406814103811314</v>
      </c>
      <c r="BA902" s="321">
        <f>IF(AZ902="Neg","Neg",AZ902*VLOOKUP($D902,$D$1422:$BA$1445,COLUMNS($D902:BA902),FALSE))</f>
        <v>37.946581058002032</v>
      </c>
      <c r="BB902" s="321">
        <f>IF(BA902="Neg","Neg",BA902*VLOOKUP($D902,$D$1422:$BB$1445,COLUMNS($D902:BB902),FALSE))</f>
        <v>39.441201691996163</v>
      </c>
      <c r="BC902" s="321">
        <f>IF(BB902="Neg","Neg",BB902*VLOOKUP($D902,$D$1422:BC$1445,COLUMNS($D902:BC902),FALSE))</f>
        <v>41.101058578521446</v>
      </c>
    </row>
    <row r="903" spans="1:55" ht="25.5">
      <c r="A903" s="304"/>
      <c r="B903" s="209" t="s">
        <v>305</v>
      </c>
      <c r="C903" s="209" t="s">
        <v>912</v>
      </c>
      <c r="D903" s="209" t="s">
        <v>791</v>
      </c>
      <c r="E903" s="312"/>
      <c r="F903" s="312"/>
      <c r="G903" s="312"/>
      <c r="H903" s="312"/>
      <c r="I903" s="312"/>
      <c r="J903" s="312"/>
      <c r="K903" s="312"/>
      <c r="L903" s="312"/>
      <c r="M903" s="312"/>
      <c r="N903" s="342"/>
      <c r="O903" s="342"/>
      <c r="P903" s="342"/>
      <c r="Q903" s="342"/>
      <c r="R903" s="342"/>
      <c r="S903" s="342"/>
      <c r="T903" s="342"/>
      <c r="U903" s="342"/>
      <c r="V903" s="342"/>
      <c r="W903" s="342"/>
      <c r="X903" s="342"/>
      <c r="Y903" s="342"/>
      <c r="Z903" s="342"/>
      <c r="AA903" s="342"/>
      <c r="AB903" s="342"/>
      <c r="AC903" s="342"/>
      <c r="AD903" s="342"/>
      <c r="AE903" s="342"/>
      <c r="AF903" s="342"/>
      <c r="AG903" s="342"/>
      <c r="AH903" s="342"/>
      <c r="AI903" s="317"/>
      <c r="AJ903" s="317"/>
      <c r="AK903" s="317"/>
      <c r="AL903" s="317"/>
      <c r="AM903" s="317"/>
      <c r="AN903" s="317"/>
      <c r="AO903" s="317"/>
      <c r="AP903" s="317"/>
      <c r="AQ903" s="317"/>
      <c r="AR903" s="317"/>
      <c r="AS903" s="217"/>
      <c r="AT903" s="217"/>
      <c r="AU903" s="217">
        <v>20</v>
      </c>
      <c r="AV903" s="217">
        <v>45</v>
      </c>
      <c r="AW903" s="217">
        <v>60</v>
      </c>
      <c r="AX903" s="217">
        <v>80</v>
      </c>
      <c r="AY903" s="217">
        <v>100</v>
      </c>
      <c r="AZ903" s="321">
        <f>IF(AY903="Neg","Neg",AY903*VLOOKUP($D903,$D$1422:$BA$1445,COLUMNS($D903:AZ903),FALSE))</f>
        <v>104.01946886803233</v>
      </c>
      <c r="BA903" s="321">
        <f>IF(AZ903="Neg","Neg",AZ903*VLOOKUP($D903,$D$1422:$BA$1445,COLUMNS($D903:BA903),FALSE))</f>
        <v>108.41880302286296</v>
      </c>
      <c r="BB903" s="321">
        <f>IF(BA903="Neg","Neg",BA903*VLOOKUP($D903,$D$1422:$BB$1445,COLUMNS($D903:BB903),FALSE))</f>
        <v>112.68914769141763</v>
      </c>
      <c r="BC903" s="321">
        <f>IF(BB903="Neg","Neg",BB903*VLOOKUP($D903,$D$1422:BC$1445,COLUMNS($D903:BC903),FALSE))</f>
        <v>117.43159593863273</v>
      </c>
    </row>
    <row r="904" spans="1:55">
      <c r="A904" s="304"/>
      <c r="B904" s="209" t="s">
        <v>305</v>
      </c>
      <c r="C904" s="209" t="s">
        <v>753</v>
      </c>
      <c r="D904" s="209" t="s">
        <v>791</v>
      </c>
      <c r="E904" s="312"/>
      <c r="F904" s="312"/>
      <c r="G904" s="312"/>
      <c r="H904" s="312"/>
      <c r="I904" s="312"/>
      <c r="J904" s="312"/>
      <c r="K904" s="312"/>
      <c r="L904" s="312"/>
      <c r="M904" s="312"/>
      <c r="N904" s="342"/>
      <c r="O904" s="342"/>
      <c r="P904" s="342"/>
      <c r="Q904" s="342"/>
      <c r="R904" s="342"/>
      <c r="S904" s="342"/>
      <c r="T904" s="342"/>
      <c r="U904" s="342"/>
      <c r="V904" s="342"/>
      <c r="W904" s="342"/>
      <c r="X904" s="342"/>
      <c r="Y904" s="342"/>
      <c r="Z904" s="342"/>
      <c r="AA904" s="342"/>
      <c r="AB904" s="342"/>
      <c r="AC904" s="342"/>
      <c r="AD904" s="342"/>
      <c r="AE904" s="342"/>
      <c r="AF904" s="342"/>
      <c r="AG904" s="342"/>
      <c r="AH904" s="342"/>
      <c r="AI904" s="317"/>
      <c r="AJ904" s="317"/>
      <c r="AK904" s="317"/>
      <c r="AL904" s="317"/>
      <c r="AM904" s="317"/>
      <c r="AN904" s="317"/>
      <c r="AO904" s="317"/>
      <c r="AP904" s="317"/>
      <c r="AQ904" s="317"/>
      <c r="AR904" s="317"/>
      <c r="AS904" s="217"/>
      <c r="AT904" s="217"/>
      <c r="AU904" s="217">
        <v>395</v>
      </c>
      <c r="AV904" s="217">
        <v>210</v>
      </c>
      <c r="AW904" s="217">
        <v>55</v>
      </c>
      <c r="AX904" s="217">
        <v>0</v>
      </c>
      <c r="AY904" s="217">
        <v>0</v>
      </c>
      <c r="AZ904" s="321">
        <f>IF(AY904="Neg","Neg",AY904*VLOOKUP($D904,$D$1422:$BA$1445,COLUMNS($D904:AZ904),FALSE))</f>
        <v>0</v>
      </c>
      <c r="BA904" s="321">
        <f>IF(AZ904="Neg","Neg",AZ904*VLOOKUP($D904,$D$1422:$BA$1445,COLUMNS($D904:BA904),FALSE))</f>
        <v>0</v>
      </c>
      <c r="BB904" s="321">
        <f>IF(BA904="Neg","Neg",BA904*VLOOKUP($D904,$D$1422:$BB$1445,COLUMNS($D904:BB904),FALSE))</f>
        <v>0</v>
      </c>
      <c r="BC904" s="321">
        <f>IF(BB904="Neg","Neg",BB904*VLOOKUP($D904,$D$1422:BC$1445,COLUMNS($D904:BC904),FALSE))</f>
        <v>0</v>
      </c>
    </row>
    <row r="905" spans="1:55">
      <c r="A905" s="304"/>
      <c r="B905" s="209" t="s">
        <v>305</v>
      </c>
      <c r="C905" s="209" t="s">
        <v>913</v>
      </c>
      <c r="D905" s="209" t="s">
        <v>90</v>
      </c>
      <c r="E905" s="312"/>
      <c r="F905" s="312"/>
      <c r="G905" s="312"/>
      <c r="H905" s="312"/>
      <c r="I905" s="312"/>
      <c r="J905" s="312"/>
      <c r="K905" s="312"/>
      <c r="L905" s="312"/>
      <c r="M905" s="312"/>
      <c r="N905" s="342"/>
      <c r="O905" s="342"/>
      <c r="P905" s="342"/>
      <c r="Q905" s="342"/>
      <c r="R905" s="342"/>
      <c r="S905" s="342"/>
      <c r="T905" s="342"/>
      <c r="U905" s="342"/>
      <c r="V905" s="342"/>
      <c r="W905" s="342"/>
      <c r="X905" s="342"/>
      <c r="Y905" s="342"/>
      <c r="Z905" s="342"/>
      <c r="AA905" s="342"/>
      <c r="AB905" s="342"/>
      <c r="AC905" s="342"/>
      <c r="AD905" s="342"/>
      <c r="AE905" s="342"/>
      <c r="AF905" s="342"/>
      <c r="AG905" s="342"/>
      <c r="AH905" s="342"/>
      <c r="AI905" s="317"/>
      <c r="AJ905" s="317"/>
      <c r="AK905" s="317"/>
      <c r="AL905" s="317"/>
      <c r="AM905" s="317"/>
      <c r="AN905" s="317"/>
      <c r="AO905" s="317"/>
      <c r="AP905" s="317"/>
      <c r="AQ905" s="317"/>
      <c r="AR905" s="317"/>
      <c r="AS905" s="217"/>
      <c r="AT905" s="217"/>
      <c r="AU905" s="217">
        <v>0</v>
      </c>
      <c r="AV905" s="217">
        <v>0</v>
      </c>
      <c r="AW905" s="217">
        <v>0</v>
      </c>
      <c r="AX905" s="217">
        <v>0</v>
      </c>
      <c r="AY905" s="217">
        <v>-5</v>
      </c>
      <c r="AZ905" s="321">
        <f>IF(AY905="Neg","Neg",AY905*VLOOKUP($D905,$D$1422:$BA$1445,COLUMNS($D905:AZ905),FALSE))</f>
        <v>-5.2009734434016162</v>
      </c>
      <c r="BA905" s="321">
        <f>IF(AZ905="Neg","Neg",AZ905*VLOOKUP($D905,$D$1422:$BA$1445,COLUMNS($D905:BA905),FALSE))</f>
        <v>-5.4209401511431468</v>
      </c>
      <c r="BB905" s="321">
        <f>IF(BA905="Neg","Neg",BA905*VLOOKUP($D905,$D$1422:$BB$1445,COLUMNS($D905:BB905),FALSE))</f>
        <v>-5.6344573845708803</v>
      </c>
      <c r="BC905" s="321">
        <f>IF(BB905="Neg","Neg",BB905*VLOOKUP($D905,$D$1422:BC$1445,COLUMNS($D905:BC905),FALSE))</f>
        <v>-5.871579796931635</v>
      </c>
    </row>
    <row r="906" spans="1:55">
      <c r="A906" s="304"/>
      <c r="B906" s="209" t="s">
        <v>305</v>
      </c>
      <c r="C906" s="209" t="s">
        <v>1177</v>
      </c>
      <c r="D906" s="209" t="s">
        <v>227</v>
      </c>
      <c r="E906" s="312"/>
      <c r="F906" s="312"/>
      <c r="G906" s="312"/>
      <c r="H906" s="312"/>
      <c r="I906" s="312"/>
      <c r="J906" s="312"/>
      <c r="K906" s="312"/>
      <c r="L906" s="312"/>
      <c r="M906" s="312"/>
      <c r="N906" s="342"/>
      <c r="O906" s="342"/>
      <c r="P906" s="342"/>
      <c r="Q906" s="342"/>
      <c r="R906" s="342"/>
      <c r="S906" s="342"/>
      <c r="T906" s="342"/>
      <c r="U906" s="342"/>
      <c r="V906" s="342"/>
      <c r="W906" s="342"/>
      <c r="X906" s="342"/>
      <c r="Y906" s="342"/>
      <c r="Z906" s="342"/>
      <c r="AA906" s="342"/>
      <c r="AB906" s="342"/>
      <c r="AC906" s="342"/>
      <c r="AD906" s="342"/>
      <c r="AE906" s="342"/>
      <c r="AF906" s="342"/>
      <c r="AG906" s="342"/>
      <c r="AH906" s="342"/>
      <c r="AI906" s="317"/>
      <c r="AJ906" s="317"/>
      <c r="AK906" s="317"/>
      <c r="AL906" s="317"/>
      <c r="AM906" s="317"/>
      <c r="AN906" s="317"/>
      <c r="AO906" s="317"/>
      <c r="AP906" s="317"/>
      <c r="AQ906" s="317"/>
      <c r="AR906" s="317"/>
      <c r="AS906" s="343"/>
      <c r="AT906" s="343"/>
      <c r="AU906" s="342">
        <v>0</v>
      </c>
      <c r="AV906" s="342">
        <v>0</v>
      </c>
      <c r="AW906" s="342">
        <v>5</v>
      </c>
      <c r="AX906" s="342">
        <v>35</v>
      </c>
      <c r="AY906" s="342">
        <v>340</v>
      </c>
      <c r="AZ906" s="344"/>
      <c r="BA906" s="317"/>
      <c r="BB906" s="321">
        <f>IF(BA906="Neg","Neg",BA906*VLOOKUP($D906,$D$1422:$BB$1445,COLUMNS($D906:BB906),FALSE))</f>
        <v>0</v>
      </c>
      <c r="BC906" s="321">
        <f>IF(BB906="Neg","Neg",BB906*VLOOKUP($D906,$D$1422:BC$1445,COLUMNS($D906:BC906),FALSE))</f>
        <v>0</v>
      </c>
    </row>
    <row r="907" spans="1:55">
      <c r="A907" s="304"/>
      <c r="B907" s="209" t="s">
        <v>305</v>
      </c>
      <c r="C907" s="209" t="s">
        <v>914</v>
      </c>
      <c r="D907" s="209" t="s">
        <v>791</v>
      </c>
      <c r="E907" s="312"/>
      <c r="F907" s="312"/>
      <c r="G907" s="312"/>
      <c r="H907" s="312"/>
      <c r="I907" s="312"/>
      <c r="J907" s="312"/>
      <c r="K907" s="312"/>
      <c r="L907" s="312"/>
      <c r="M907" s="312"/>
      <c r="N907" s="342"/>
      <c r="O907" s="342"/>
      <c r="P907" s="342"/>
      <c r="Q907" s="342"/>
      <c r="R907" s="342"/>
      <c r="S907" s="342"/>
      <c r="T907" s="342"/>
      <c r="U907" s="342"/>
      <c r="V907" s="342"/>
      <c r="W907" s="342"/>
      <c r="X907" s="342"/>
      <c r="Y907" s="342"/>
      <c r="Z907" s="342"/>
      <c r="AA907" s="342"/>
      <c r="AB907" s="342"/>
      <c r="AC907" s="342"/>
      <c r="AD907" s="342"/>
      <c r="AE907" s="342"/>
      <c r="AF907" s="342"/>
      <c r="AG907" s="342"/>
      <c r="AH907" s="342"/>
      <c r="AI907" s="317"/>
      <c r="AJ907" s="317"/>
      <c r="AK907" s="317"/>
      <c r="AL907" s="317"/>
      <c r="AM907" s="317"/>
      <c r="AN907" s="317"/>
      <c r="AO907" s="317"/>
      <c r="AP907" s="317"/>
      <c r="AQ907" s="317"/>
      <c r="AR907" s="317"/>
      <c r="AS907" s="217"/>
      <c r="AT907" s="217"/>
      <c r="AU907" s="217">
        <v>0</v>
      </c>
      <c r="AV907" s="217">
        <v>55</v>
      </c>
      <c r="AW907" s="217">
        <v>30</v>
      </c>
      <c r="AX907" s="217">
        <v>-65</v>
      </c>
      <c r="AY907" s="217">
        <v>30</v>
      </c>
      <c r="AZ907" s="321">
        <f>IF(AY907="Neg","Neg",AY907*VLOOKUP($D907,$D$1422:$BA$1445,COLUMNS($D907:AZ907),FALSE))</f>
        <v>31.205840660409699</v>
      </c>
      <c r="BA907" s="321">
        <f>IF(AZ907="Neg","Neg",AZ907*VLOOKUP($D907,$D$1422:$BA$1445,COLUMNS($D907:BA907),FALSE))</f>
        <v>32.525640906858882</v>
      </c>
      <c r="BB907" s="321">
        <f>IF(BA907="Neg","Neg",BA907*VLOOKUP($D907,$D$1422:$BB$1445,COLUMNS($D907:BB907),FALSE))</f>
        <v>33.806744307425284</v>
      </c>
      <c r="BC907" s="321">
        <f>IF(BB907="Neg","Neg",BB907*VLOOKUP($D907,$D$1422:BC$1445,COLUMNS($D907:BC907),FALSE))</f>
        <v>35.229478781589812</v>
      </c>
    </row>
    <row r="908" spans="1:55">
      <c r="A908" s="304"/>
      <c r="B908" s="209" t="s">
        <v>305</v>
      </c>
      <c r="C908" s="209" t="s">
        <v>915</v>
      </c>
      <c r="D908" s="209" t="s">
        <v>791</v>
      </c>
      <c r="E908" s="312"/>
      <c r="F908" s="312"/>
      <c r="G908" s="312"/>
      <c r="H908" s="312"/>
      <c r="I908" s="312"/>
      <c r="J908" s="312"/>
      <c r="K908" s="312"/>
      <c r="L908" s="312"/>
      <c r="M908" s="312"/>
      <c r="N908" s="342"/>
      <c r="O908" s="342"/>
      <c r="P908" s="342"/>
      <c r="Q908" s="342"/>
      <c r="R908" s="342"/>
      <c r="S908" s="342"/>
      <c r="T908" s="342"/>
      <c r="U908" s="342"/>
      <c r="V908" s="342"/>
      <c r="W908" s="342"/>
      <c r="X908" s="342"/>
      <c r="Y908" s="342"/>
      <c r="Z908" s="342"/>
      <c r="AA908" s="342"/>
      <c r="AB908" s="342"/>
      <c r="AC908" s="342"/>
      <c r="AD908" s="342"/>
      <c r="AE908" s="342"/>
      <c r="AF908" s="342"/>
      <c r="AG908" s="342"/>
      <c r="AH908" s="342"/>
      <c r="AI908" s="317"/>
      <c r="AJ908" s="317"/>
      <c r="AK908" s="317"/>
      <c r="AL908" s="317"/>
      <c r="AM908" s="317"/>
      <c r="AN908" s="317"/>
      <c r="AO908" s="317"/>
      <c r="AP908" s="317"/>
      <c r="AQ908" s="317"/>
      <c r="AR908" s="317"/>
      <c r="AS908" s="217"/>
      <c r="AT908" s="217"/>
      <c r="AU908" s="217">
        <v>170</v>
      </c>
      <c r="AV908" s="217">
        <v>250</v>
      </c>
      <c r="AW908" s="217">
        <v>260</v>
      </c>
      <c r="AX908" s="217">
        <v>110</v>
      </c>
      <c r="AY908" s="217">
        <v>25</v>
      </c>
      <c r="AZ908" s="321">
        <f>IF(AY908="Neg","Neg",AY908*VLOOKUP($D908,$D$1422:$BA$1445,COLUMNS($D908:AZ908),FALSE))</f>
        <v>26.004867217008083</v>
      </c>
      <c r="BA908" s="321">
        <f>IF(AZ908="Neg","Neg",AZ908*VLOOKUP($D908,$D$1422:$BA$1445,COLUMNS($D908:BA908),FALSE))</f>
        <v>27.10470075571574</v>
      </c>
      <c r="BB908" s="321">
        <f>IF(BA908="Neg","Neg",BA908*VLOOKUP($D908,$D$1422:$BB$1445,COLUMNS($D908:BB908),FALSE))</f>
        <v>28.172286922854408</v>
      </c>
      <c r="BC908" s="321">
        <f>IF(BB908="Neg","Neg",BB908*VLOOKUP($D908,$D$1422:BC$1445,COLUMNS($D908:BC908),FALSE))</f>
        <v>29.357898984658181</v>
      </c>
    </row>
    <row r="909" spans="1:55">
      <c r="A909" s="304"/>
      <c r="B909" s="209" t="s">
        <v>305</v>
      </c>
      <c r="C909" s="209" t="s">
        <v>916</v>
      </c>
      <c r="D909" s="209" t="s">
        <v>791</v>
      </c>
      <c r="E909" s="312"/>
      <c r="F909" s="312"/>
      <c r="G909" s="312"/>
      <c r="H909" s="312"/>
      <c r="I909" s="312"/>
      <c r="J909" s="312"/>
      <c r="K909" s="312"/>
      <c r="L909" s="312"/>
      <c r="M909" s="312"/>
      <c r="N909" s="342"/>
      <c r="O909" s="342"/>
      <c r="P909" s="342"/>
      <c r="Q909" s="342"/>
      <c r="R909" s="342"/>
      <c r="S909" s="342"/>
      <c r="T909" s="342"/>
      <c r="U909" s="342"/>
      <c r="V909" s="342"/>
      <c r="W909" s="342"/>
      <c r="X909" s="342"/>
      <c r="Y909" s="342"/>
      <c r="Z909" s="342"/>
      <c r="AA909" s="342"/>
      <c r="AB909" s="342"/>
      <c r="AC909" s="342"/>
      <c r="AD909" s="342"/>
      <c r="AE909" s="342"/>
      <c r="AF909" s="342"/>
      <c r="AG909" s="342"/>
      <c r="AH909" s="342"/>
      <c r="AI909" s="317"/>
      <c r="AJ909" s="317"/>
      <c r="AK909" s="317"/>
      <c r="AL909" s="317"/>
      <c r="AM909" s="317"/>
      <c r="AN909" s="317"/>
      <c r="AO909" s="317"/>
      <c r="AP909" s="317"/>
      <c r="AQ909" s="317"/>
      <c r="AR909" s="317"/>
      <c r="AS909" s="217"/>
      <c r="AT909" s="217"/>
      <c r="AU909" s="217">
        <v>0</v>
      </c>
      <c r="AV909" s="217">
        <v>0</v>
      </c>
      <c r="AW909" s="217">
        <v>85</v>
      </c>
      <c r="AX909" s="217">
        <v>90</v>
      </c>
      <c r="AY909" s="217">
        <v>80</v>
      </c>
      <c r="AZ909" s="321">
        <f>IF(AY909="Neg","Neg",AY909*VLOOKUP($D909,$D$1422:$BA$1445,COLUMNS($D909:AZ909),FALSE))</f>
        <v>83.215575094425859</v>
      </c>
      <c r="BA909" s="321">
        <f>IF(AZ909="Neg","Neg",AZ909*VLOOKUP($D909,$D$1422:$BA$1445,COLUMNS($D909:BA909),FALSE))</f>
        <v>86.735042418290348</v>
      </c>
      <c r="BB909" s="321">
        <f>IF(BA909="Neg","Neg",BA909*VLOOKUP($D909,$D$1422:$BB$1445,COLUMNS($D909:BB909),FALSE))</f>
        <v>90.151318153134085</v>
      </c>
      <c r="BC909" s="321">
        <f>IF(BB909="Neg","Neg",BB909*VLOOKUP($D909,$D$1422:BC$1445,COLUMNS($D909:BC909),FALSE))</f>
        <v>93.94527675090616</v>
      </c>
    </row>
    <row r="910" spans="1:55">
      <c r="A910" s="304"/>
      <c r="B910" s="209" t="s">
        <v>305</v>
      </c>
      <c r="C910" s="209" t="s">
        <v>754</v>
      </c>
      <c r="D910" s="209" t="s">
        <v>228</v>
      </c>
      <c r="E910" s="312"/>
      <c r="F910" s="312"/>
      <c r="G910" s="312"/>
      <c r="H910" s="312"/>
      <c r="I910" s="312"/>
      <c r="J910" s="312"/>
      <c r="K910" s="312"/>
      <c r="L910" s="312"/>
      <c r="M910" s="312"/>
      <c r="N910" s="342"/>
      <c r="O910" s="342"/>
      <c r="P910" s="342"/>
      <c r="Q910" s="342"/>
      <c r="R910" s="342"/>
      <c r="S910" s="342"/>
      <c r="T910" s="342"/>
      <c r="U910" s="342"/>
      <c r="V910" s="342"/>
      <c r="W910" s="342"/>
      <c r="X910" s="342"/>
      <c r="Y910" s="342"/>
      <c r="Z910" s="342"/>
      <c r="AA910" s="342"/>
      <c r="AB910" s="342"/>
      <c r="AC910" s="342"/>
      <c r="AD910" s="342"/>
      <c r="AE910" s="342"/>
      <c r="AF910" s="342"/>
      <c r="AG910" s="342"/>
      <c r="AH910" s="342"/>
      <c r="AI910" s="317"/>
      <c r="AJ910" s="317"/>
      <c r="AK910" s="317"/>
      <c r="AL910" s="317"/>
      <c r="AM910" s="317"/>
      <c r="AN910" s="317"/>
      <c r="AO910" s="317"/>
      <c r="AP910" s="317"/>
      <c r="AQ910" s="317"/>
      <c r="AR910" s="317"/>
      <c r="AS910" s="217"/>
      <c r="AT910" s="217"/>
      <c r="AU910" s="217">
        <v>0</v>
      </c>
      <c r="AV910" s="217">
        <v>0</v>
      </c>
      <c r="AW910" s="217">
        <v>0</v>
      </c>
      <c r="AX910" s="217">
        <v>0</v>
      </c>
      <c r="AY910" s="217">
        <v>0</v>
      </c>
      <c r="AZ910" s="321">
        <f>IF(AY910="Neg","Neg",AY910*VLOOKUP($D910,$D$1422:$BA$1445,COLUMNS($D910:AZ910),FALSE))</f>
        <v>0</v>
      </c>
      <c r="BA910" s="321">
        <f>IF(AZ910="Neg","Neg",AZ910*VLOOKUP($D910,$D$1422:$BA$1445,COLUMNS($D910:BA910),FALSE))</f>
        <v>0</v>
      </c>
      <c r="BB910" s="321">
        <f>IF(BA910="Neg","Neg",BA910*VLOOKUP($D910,$D$1422:$BB$1445,COLUMNS($D910:BB910),FALSE))</f>
        <v>0</v>
      </c>
      <c r="BC910" s="321">
        <f>IF(BB910="Neg","Neg",BB910*VLOOKUP($D910,$D$1422:BC$1445,COLUMNS($D910:BC910),FALSE))</f>
        <v>0</v>
      </c>
    </row>
    <row r="911" spans="1:55">
      <c r="A911" s="304"/>
      <c r="B911" s="209" t="s">
        <v>305</v>
      </c>
      <c r="C911" s="209" t="s">
        <v>754</v>
      </c>
      <c r="D911" s="209" t="s">
        <v>227</v>
      </c>
      <c r="E911" s="312"/>
      <c r="F911" s="312"/>
      <c r="G911" s="312"/>
      <c r="H911" s="312"/>
      <c r="I911" s="312"/>
      <c r="J911" s="312"/>
      <c r="K911" s="312"/>
      <c r="L911" s="312"/>
      <c r="M911" s="312"/>
      <c r="N911" s="342"/>
      <c r="O911" s="342"/>
      <c r="P911" s="342"/>
      <c r="Q911" s="342"/>
      <c r="R911" s="342"/>
      <c r="S911" s="342"/>
      <c r="T911" s="342"/>
      <c r="U911" s="342"/>
      <c r="V911" s="342"/>
      <c r="W911" s="342"/>
      <c r="X911" s="342"/>
      <c r="Y911" s="342"/>
      <c r="Z911" s="342"/>
      <c r="AA911" s="342"/>
      <c r="AB911" s="342"/>
      <c r="AC911" s="342"/>
      <c r="AD911" s="342"/>
      <c r="AE911" s="342"/>
      <c r="AF911" s="342"/>
      <c r="AG911" s="342"/>
      <c r="AH911" s="342"/>
      <c r="AI911" s="317"/>
      <c r="AJ911" s="317"/>
      <c r="AK911" s="317"/>
      <c r="AL911" s="317"/>
      <c r="AM911" s="317"/>
      <c r="AN911" s="317"/>
      <c r="AO911" s="317"/>
      <c r="AP911" s="317"/>
      <c r="AQ911" s="317"/>
      <c r="AR911" s="317"/>
      <c r="AS911" s="217"/>
      <c r="AT911" s="217"/>
      <c r="AU911" s="217">
        <v>0</v>
      </c>
      <c r="AV911" s="217">
        <v>10</v>
      </c>
      <c r="AW911" s="217">
        <v>15</v>
      </c>
      <c r="AX911" s="217">
        <v>20</v>
      </c>
      <c r="AY911" s="217">
        <v>25</v>
      </c>
      <c r="AZ911" s="321">
        <f>IF(AY911="Neg","Neg",AY911*VLOOKUP($D911,$D$1422:$BA$1445,COLUMNS($D911:AZ911),FALSE))</f>
        <v>26.004867217008083</v>
      </c>
      <c r="BA911" s="321">
        <f>IF(AZ911="Neg","Neg",AZ911*VLOOKUP($D911,$D$1422:$BA$1445,COLUMNS($D911:BA911),FALSE))</f>
        <v>27.10470075571574</v>
      </c>
      <c r="BB911" s="321">
        <f>IF(BA911="Neg","Neg",BA911*VLOOKUP($D911,$D$1422:$BB$1445,COLUMNS($D911:BB911),FALSE))</f>
        <v>28.172286922854408</v>
      </c>
      <c r="BC911" s="321">
        <f>IF(BB911="Neg","Neg",BB911*VLOOKUP($D911,$D$1422:BC$1445,COLUMNS($D911:BC911),FALSE))</f>
        <v>29.357898984658181</v>
      </c>
    </row>
    <row r="912" spans="1:55">
      <c r="A912" s="304"/>
      <c r="B912" s="209" t="s">
        <v>305</v>
      </c>
      <c r="C912" s="209" t="s">
        <v>754</v>
      </c>
      <c r="D912" s="209" t="s">
        <v>791</v>
      </c>
      <c r="E912" s="312"/>
      <c r="F912" s="312"/>
      <c r="G912" s="312"/>
      <c r="H912" s="312"/>
      <c r="I912" s="312"/>
      <c r="J912" s="312"/>
      <c r="K912" s="312"/>
      <c r="L912" s="312"/>
      <c r="M912" s="312"/>
      <c r="N912" s="342"/>
      <c r="O912" s="342"/>
      <c r="P912" s="342"/>
      <c r="Q912" s="342"/>
      <c r="R912" s="342"/>
      <c r="S912" s="342"/>
      <c r="T912" s="342"/>
      <c r="U912" s="342"/>
      <c r="V912" s="342"/>
      <c r="W912" s="342"/>
      <c r="X912" s="342"/>
      <c r="Y912" s="342"/>
      <c r="Z912" s="342"/>
      <c r="AA912" s="342"/>
      <c r="AB912" s="342"/>
      <c r="AC912" s="342"/>
      <c r="AD912" s="342"/>
      <c r="AE912" s="342"/>
      <c r="AF912" s="342"/>
      <c r="AG912" s="342"/>
      <c r="AH912" s="342"/>
      <c r="AI912" s="317"/>
      <c r="AJ912" s="317"/>
      <c r="AK912" s="317"/>
      <c r="AL912" s="317"/>
      <c r="AM912" s="317"/>
      <c r="AN912" s="317"/>
      <c r="AO912" s="317"/>
      <c r="AP912" s="317"/>
      <c r="AQ912" s="317"/>
      <c r="AR912" s="317"/>
      <c r="AS912" s="217"/>
      <c r="AT912" s="217"/>
      <c r="AU912" s="217">
        <v>0</v>
      </c>
      <c r="AV912" s="217">
        <v>5</v>
      </c>
      <c r="AW912" s="217">
        <v>5</v>
      </c>
      <c r="AX912" s="217">
        <v>10</v>
      </c>
      <c r="AY912" s="217">
        <v>10</v>
      </c>
      <c r="AZ912" s="321">
        <f>IF(AY912="Neg","Neg",AY912*VLOOKUP($D912,$D$1422:$BA$1445,COLUMNS($D912:AZ912),FALSE))</f>
        <v>10.401946886803232</v>
      </c>
      <c r="BA912" s="321">
        <f>IF(AZ912="Neg","Neg",AZ912*VLOOKUP($D912,$D$1422:$BA$1445,COLUMNS($D912:BA912),FALSE))</f>
        <v>10.841880302286294</v>
      </c>
      <c r="BB912" s="321">
        <f>IF(BA912="Neg","Neg",BA912*VLOOKUP($D912,$D$1422:$BB$1445,COLUMNS($D912:BB912),FALSE))</f>
        <v>11.268914769141761</v>
      </c>
      <c r="BC912" s="321">
        <f>IF(BB912="Neg","Neg",BB912*VLOOKUP($D912,$D$1422:BC$1445,COLUMNS($D912:BC912),FALSE))</f>
        <v>11.74315959386327</v>
      </c>
    </row>
    <row r="913" spans="1:55">
      <c r="A913" s="304"/>
      <c r="B913" s="209" t="s">
        <v>305</v>
      </c>
      <c r="C913" s="209" t="s">
        <v>80</v>
      </c>
      <c r="D913" s="209" t="s">
        <v>227</v>
      </c>
      <c r="E913" s="312"/>
      <c r="F913" s="312"/>
      <c r="G913" s="312"/>
      <c r="H913" s="312"/>
      <c r="I913" s="312"/>
      <c r="J913" s="312"/>
      <c r="K913" s="312"/>
      <c r="L913" s="312"/>
      <c r="M913" s="312"/>
      <c r="N913" s="342"/>
      <c r="O913" s="342"/>
      <c r="P913" s="342"/>
      <c r="Q913" s="342"/>
      <c r="R913" s="342"/>
      <c r="S913" s="342"/>
      <c r="T913" s="342"/>
      <c r="U913" s="342"/>
      <c r="V913" s="342"/>
      <c r="W913" s="342"/>
      <c r="X913" s="342"/>
      <c r="Y913" s="342"/>
      <c r="Z913" s="342"/>
      <c r="AA913" s="342"/>
      <c r="AB913" s="342"/>
      <c r="AC913" s="342"/>
      <c r="AD913" s="342"/>
      <c r="AE913" s="342"/>
      <c r="AF913" s="342"/>
      <c r="AG913" s="342"/>
      <c r="AH913" s="342"/>
      <c r="AI913" s="317"/>
      <c r="AJ913" s="317"/>
      <c r="AK913" s="317"/>
      <c r="AL913" s="317"/>
      <c r="AM913" s="317"/>
      <c r="AN913" s="317"/>
      <c r="AO913" s="317"/>
      <c r="AP913" s="317"/>
      <c r="AQ913" s="317"/>
      <c r="AR913" s="317"/>
      <c r="AS913" s="217"/>
      <c r="AT913" s="217"/>
      <c r="AU913" s="217">
        <v>0</v>
      </c>
      <c r="AV913" s="217">
        <v>0</v>
      </c>
      <c r="AW913" s="217">
        <v>0</v>
      </c>
      <c r="AX913" s="217">
        <v>5</v>
      </c>
      <c r="AY913" s="217">
        <v>5</v>
      </c>
      <c r="AZ913" s="321">
        <f>IF(AY913="Neg","Neg",AY913*VLOOKUP($D913,$D$1422:$BA$1445,COLUMNS($D913:AZ913),FALSE))</f>
        <v>5.2009734434016162</v>
      </c>
      <c r="BA913" s="321">
        <f>IF(AZ913="Neg","Neg",AZ913*VLOOKUP($D913,$D$1422:$BA$1445,COLUMNS($D913:BA913),FALSE))</f>
        <v>5.4209401511431468</v>
      </c>
      <c r="BB913" s="321">
        <f>IF(BA913="Neg","Neg",BA913*VLOOKUP($D913,$D$1422:$BB$1445,COLUMNS($D913:BB913),FALSE))</f>
        <v>5.6344573845708803</v>
      </c>
      <c r="BC913" s="321">
        <f>IF(BB913="Neg","Neg",BB913*VLOOKUP($D913,$D$1422:BC$1445,COLUMNS($D913:BC913),FALSE))</f>
        <v>5.871579796931635</v>
      </c>
    </row>
    <row r="914" spans="1:55">
      <c r="A914" s="304"/>
      <c r="B914" s="209" t="s">
        <v>305</v>
      </c>
      <c r="C914" s="209" t="s">
        <v>1178</v>
      </c>
      <c r="D914" s="209" t="s">
        <v>92</v>
      </c>
      <c r="E914" s="312"/>
      <c r="F914" s="312"/>
      <c r="G914" s="312"/>
      <c r="H914" s="312"/>
      <c r="I914" s="312"/>
      <c r="J914" s="312"/>
      <c r="K914" s="312"/>
      <c r="L914" s="312"/>
      <c r="M914" s="312"/>
      <c r="N914" s="342"/>
      <c r="O914" s="342"/>
      <c r="P914" s="342"/>
      <c r="Q914" s="342"/>
      <c r="R914" s="342"/>
      <c r="S914" s="342"/>
      <c r="T914" s="342"/>
      <c r="U914" s="342"/>
      <c r="V914" s="342"/>
      <c r="W914" s="342"/>
      <c r="X914" s="342"/>
      <c r="Y914" s="342"/>
      <c r="Z914" s="342"/>
      <c r="AA914" s="342"/>
      <c r="AB914" s="342"/>
      <c r="AC914" s="342"/>
      <c r="AD914" s="342"/>
      <c r="AE914" s="342"/>
      <c r="AF914" s="342"/>
      <c r="AG914" s="342"/>
      <c r="AH914" s="342"/>
      <c r="AI914" s="307"/>
      <c r="AJ914" s="307"/>
      <c r="AK914" s="307"/>
      <c r="AL914" s="307"/>
      <c r="AM914" s="307"/>
      <c r="AN914" s="307"/>
      <c r="AO914" s="307"/>
      <c r="AP914" s="307"/>
      <c r="AQ914" s="307"/>
      <c r="AR914" s="307"/>
      <c r="AS914" s="342"/>
      <c r="AT914" s="342"/>
      <c r="AU914" s="342">
        <v>0</v>
      </c>
      <c r="AV914" s="342">
        <v>30</v>
      </c>
      <c r="AW914" s="342">
        <v>40</v>
      </c>
      <c r="AX914" s="342">
        <v>40</v>
      </c>
      <c r="AY914" s="342">
        <v>40</v>
      </c>
      <c r="AZ914" s="344"/>
      <c r="BA914" s="317"/>
      <c r="BB914" s="321">
        <f>IF(BA914="Neg","Neg",BA914*VLOOKUP($D914,$D$1422:$BB$1445,COLUMNS($D914:BB914),FALSE))</f>
        <v>0</v>
      </c>
      <c r="BC914" s="321">
        <f>IF(BB914="Neg","Neg",BB914*VLOOKUP($D914,$D$1422:BC$1445,COLUMNS($D914:BC914),FALSE))</f>
        <v>0</v>
      </c>
    </row>
    <row r="915" spans="1:55" ht="25.5">
      <c r="A915" s="304"/>
      <c r="B915" s="209" t="s">
        <v>305</v>
      </c>
      <c r="C915" s="209" t="s">
        <v>918</v>
      </c>
      <c r="D915" s="209" t="s">
        <v>227</v>
      </c>
      <c r="E915" s="312"/>
      <c r="F915" s="312"/>
      <c r="G915" s="312"/>
      <c r="H915" s="312"/>
      <c r="I915" s="312"/>
      <c r="J915" s="312"/>
      <c r="K915" s="312"/>
      <c r="L915" s="312"/>
      <c r="M915" s="312"/>
      <c r="N915" s="342"/>
      <c r="O915" s="342"/>
      <c r="P915" s="342"/>
      <c r="Q915" s="342"/>
      <c r="R915" s="342"/>
      <c r="S915" s="342"/>
      <c r="T915" s="342"/>
      <c r="U915" s="342"/>
      <c r="V915" s="342"/>
      <c r="W915" s="342"/>
      <c r="X915" s="342"/>
      <c r="Y915" s="342"/>
      <c r="Z915" s="342"/>
      <c r="AA915" s="342"/>
      <c r="AB915" s="342"/>
      <c r="AC915" s="342"/>
      <c r="AD915" s="342"/>
      <c r="AE915" s="342"/>
      <c r="AF915" s="342"/>
      <c r="AG915" s="342"/>
      <c r="AH915" s="342"/>
      <c r="AI915" s="317"/>
      <c r="AJ915" s="317"/>
      <c r="AK915" s="317"/>
      <c r="AL915" s="317"/>
      <c r="AM915" s="317"/>
      <c r="AN915" s="317"/>
      <c r="AO915" s="317"/>
      <c r="AP915" s="317"/>
      <c r="AQ915" s="317"/>
      <c r="AR915" s="317"/>
      <c r="AS915" s="217"/>
      <c r="AT915" s="217"/>
      <c r="AU915" s="217">
        <v>-1825</v>
      </c>
      <c r="AV915" s="217">
        <v>155</v>
      </c>
      <c r="AW915" s="217">
        <v>1750</v>
      </c>
      <c r="AX915" s="217">
        <v>-370</v>
      </c>
      <c r="AY915" s="217">
        <v>0</v>
      </c>
      <c r="AZ915" s="321">
        <f>IF(AY915="Neg","Neg",AY915*VLOOKUP($D915,$D$1422:$BA$1445,COLUMNS($D915:AZ915),FALSE))</f>
        <v>0</v>
      </c>
      <c r="BA915" s="321">
        <f>IF(AZ915="Neg","Neg",AZ915*VLOOKUP($D915,$D$1422:$BA$1445,COLUMNS($D915:BA915),FALSE))</f>
        <v>0</v>
      </c>
      <c r="BB915" s="321">
        <f>IF(BA915="Neg","Neg",BA915*VLOOKUP($D915,$D$1422:$BB$1445,COLUMNS($D915:BB915),FALSE))</f>
        <v>0</v>
      </c>
      <c r="BC915" s="321">
        <f>IF(BB915="Neg","Neg",BB915*VLOOKUP($D915,$D$1422:BC$1445,COLUMNS($D915:BC915),FALSE))</f>
        <v>0</v>
      </c>
    </row>
    <row r="916" spans="1:55" ht="25.5">
      <c r="A916" s="304"/>
      <c r="B916" s="209" t="s">
        <v>305</v>
      </c>
      <c r="C916" s="209" t="s">
        <v>918</v>
      </c>
      <c r="D916" s="209" t="s">
        <v>228</v>
      </c>
      <c r="E916" s="312"/>
      <c r="F916" s="312"/>
      <c r="G916" s="312"/>
      <c r="H916" s="312"/>
      <c r="I916" s="312"/>
      <c r="J916" s="312"/>
      <c r="K916" s="312"/>
      <c r="L916" s="312"/>
      <c r="M916" s="312"/>
      <c r="N916" s="342"/>
      <c r="O916" s="342"/>
      <c r="P916" s="342"/>
      <c r="Q916" s="342"/>
      <c r="R916" s="342"/>
      <c r="S916" s="342"/>
      <c r="T916" s="342"/>
      <c r="U916" s="342"/>
      <c r="V916" s="342"/>
      <c r="W916" s="342"/>
      <c r="X916" s="342"/>
      <c r="Y916" s="342"/>
      <c r="Z916" s="342"/>
      <c r="AA916" s="342"/>
      <c r="AB916" s="342"/>
      <c r="AC916" s="342"/>
      <c r="AD916" s="342"/>
      <c r="AE916" s="342"/>
      <c r="AF916" s="342"/>
      <c r="AG916" s="342"/>
      <c r="AH916" s="342"/>
      <c r="AI916" s="317"/>
      <c r="AJ916" s="317"/>
      <c r="AK916" s="317"/>
      <c r="AL916" s="317"/>
      <c r="AM916" s="317"/>
      <c r="AN916" s="317"/>
      <c r="AO916" s="317"/>
      <c r="AP916" s="317"/>
      <c r="AQ916" s="317"/>
      <c r="AR916" s="317"/>
      <c r="AS916" s="217"/>
      <c r="AT916" s="217"/>
      <c r="AU916" s="217">
        <v>-575</v>
      </c>
      <c r="AV916" s="217">
        <v>605</v>
      </c>
      <c r="AW916" s="217">
        <v>0</v>
      </c>
      <c r="AX916" s="217">
        <v>0</v>
      </c>
      <c r="AY916" s="217">
        <v>0</v>
      </c>
      <c r="AZ916" s="321">
        <f>IF(AY916="Neg","Neg",AY916*VLOOKUP($D916,$D$1422:$BA$1445,COLUMNS($D916:AZ916),FALSE))</f>
        <v>0</v>
      </c>
      <c r="BA916" s="321">
        <f>IF(AZ916="Neg","Neg",AZ916*VLOOKUP($D916,$D$1422:$BA$1445,COLUMNS($D916:BA916),FALSE))</f>
        <v>0</v>
      </c>
      <c r="BB916" s="321">
        <f>IF(BA916="Neg","Neg",BA916*VLOOKUP($D916,$D$1422:$BB$1445,COLUMNS($D916:BB916),FALSE))</f>
        <v>0</v>
      </c>
      <c r="BC916" s="321">
        <f>IF(BB916="Neg","Neg",BB916*VLOOKUP($D916,$D$1422:BC$1445,COLUMNS($D916:BC916),FALSE))</f>
        <v>0</v>
      </c>
    </row>
    <row r="917" spans="1:55">
      <c r="A917" s="304"/>
      <c r="B917" s="144" t="s">
        <v>502</v>
      </c>
      <c r="C917" s="144" t="s">
        <v>479</v>
      </c>
      <c r="D917" s="144" t="s">
        <v>791</v>
      </c>
      <c r="E917" s="168"/>
      <c r="F917" s="168"/>
      <c r="G917" s="168"/>
      <c r="H917" s="168"/>
      <c r="I917" s="168"/>
      <c r="J917" s="168"/>
      <c r="K917" s="168"/>
      <c r="L917" s="168"/>
      <c r="M917" s="168"/>
      <c r="N917" s="345"/>
      <c r="O917" s="345"/>
      <c r="P917" s="345"/>
      <c r="Q917" s="345"/>
      <c r="R917" s="345"/>
      <c r="S917" s="345"/>
      <c r="T917" s="345"/>
      <c r="U917" s="345"/>
      <c r="V917" s="345"/>
      <c r="W917" s="345"/>
      <c r="X917" s="345"/>
      <c r="Y917" s="345"/>
      <c r="Z917" s="345"/>
      <c r="AA917" s="345"/>
      <c r="AB917" s="345"/>
      <c r="AC917" s="345"/>
      <c r="AD917" s="345"/>
      <c r="AE917" s="345"/>
      <c r="AF917" s="345"/>
      <c r="AG917" s="345"/>
      <c r="AH917" s="345"/>
      <c r="AI917" s="316"/>
      <c r="AJ917" s="316"/>
      <c r="AK917" s="316"/>
      <c r="AL917" s="316"/>
      <c r="AM917" s="316"/>
      <c r="AN917" s="316"/>
      <c r="AO917" s="316"/>
      <c r="AP917" s="316"/>
      <c r="AQ917" s="316"/>
      <c r="AR917" s="316"/>
      <c r="AS917" s="225"/>
      <c r="AT917" s="225"/>
      <c r="AU917" s="225">
        <v>0</v>
      </c>
      <c r="AV917" s="225">
        <v>-10</v>
      </c>
      <c r="AW917" s="225">
        <v>-415</v>
      </c>
      <c r="AX917" s="225">
        <v>-785</v>
      </c>
      <c r="AY917" s="225">
        <v>-875</v>
      </c>
      <c r="AZ917" s="225">
        <v>-875</v>
      </c>
      <c r="BA917" s="325">
        <f>IF(AZ917="Neg","Neg",AZ917*VLOOKUP($D917,$D$1422:$BA$1445,COLUMNS($D917:BA917),FALSE))</f>
        <v>-912.00670102786705</v>
      </c>
      <c r="BB917" s="326">
        <f>IF(BA917="Neg","Neg",BA917*VLOOKUP($D917,$D$1422:$BB$1445,COLUMNS($D917:BB917),FALSE))</f>
        <v>-947.92835709521182</v>
      </c>
      <c r="BC917" s="327">
        <f>IF(BB917="Neg","Neg",BB917*VLOOKUP($D917,$D$1422:BC$1445,COLUMNS($D917:BC917),FALSE))</f>
        <v>-987.82129503722138</v>
      </c>
    </row>
    <row r="918" spans="1:55" ht="25.5">
      <c r="A918" s="304"/>
      <c r="B918" s="144" t="s">
        <v>502</v>
      </c>
      <c r="C918" s="144" t="s">
        <v>480</v>
      </c>
      <c r="D918" s="144" t="s">
        <v>791</v>
      </c>
      <c r="E918" s="168"/>
      <c r="F918" s="168"/>
      <c r="G918" s="168"/>
      <c r="H918" s="168"/>
      <c r="I918" s="168"/>
      <c r="J918" s="168"/>
      <c r="K918" s="168"/>
      <c r="L918" s="168"/>
      <c r="M918" s="168"/>
      <c r="N918" s="345"/>
      <c r="O918" s="345"/>
      <c r="P918" s="345"/>
      <c r="Q918" s="345"/>
      <c r="R918" s="345"/>
      <c r="S918" s="345"/>
      <c r="T918" s="345"/>
      <c r="U918" s="345"/>
      <c r="V918" s="345"/>
      <c r="W918" s="345"/>
      <c r="X918" s="345"/>
      <c r="Y918" s="345"/>
      <c r="Z918" s="345"/>
      <c r="AA918" s="345"/>
      <c r="AB918" s="345"/>
      <c r="AC918" s="345"/>
      <c r="AD918" s="345"/>
      <c r="AE918" s="345"/>
      <c r="AF918" s="345"/>
      <c r="AG918" s="345"/>
      <c r="AH918" s="345"/>
      <c r="AI918" s="316"/>
      <c r="AJ918" s="316"/>
      <c r="AK918" s="316"/>
      <c r="AL918" s="316"/>
      <c r="AM918" s="316"/>
      <c r="AN918" s="316"/>
      <c r="AO918" s="316"/>
      <c r="AP918" s="316"/>
      <c r="AQ918" s="316"/>
      <c r="AR918" s="316"/>
      <c r="AS918" s="225"/>
      <c r="AT918" s="225"/>
      <c r="AU918" s="225">
        <v>-305</v>
      </c>
      <c r="AV918" s="225">
        <v>-575</v>
      </c>
      <c r="AW918" s="225">
        <v>-535</v>
      </c>
      <c r="AX918" s="225">
        <v>-235</v>
      </c>
      <c r="AY918" s="225">
        <v>125</v>
      </c>
      <c r="AZ918" s="225">
        <v>185</v>
      </c>
      <c r="BA918" s="325">
        <f>IF(AZ918="Neg","Neg",AZ918*VLOOKUP($D918,$D$1422:$BA$1445,COLUMNS($D918:BA918),FALSE))</f>
        <v>192.82427393160617</v>
      </c>
      <c r="BB918" s="330">
        <f>IF(BA918="Neg","Neg",BA918*VLOOKUP($D918,$D$1422:$BB$1445,COLUMNS($D918:BB918),FALSE))</f>
        <v>200.41913835727334</v>
      </c>
      <c r="BC918" s="331">
        <f>IF(BB918="Neg","Neg",BB918*VLOOKUP($D918,$D$1422:BC$1445,COLUMNS($D918:BC918),FALSE))</f>
        <v>208.85364523644108</v>
      </c>
    </row>
    <row r="919" spans="1:55" ht="25.5">
      <c r="A919" s="304"/>
      <c r="B919" s="144" t="s">
        <v>502</v>
      </c>
      <c r="C919" s="144" t="s">
        <v>480</v>
      </c>
      <c r="D919" s="144" t="s">
        <v>227</v>
      </c>
      <c r="E919" s="168"/>
      <c r="F919" s="168"/>
      <c r="G919" s="168"/>
      <c r="H919" s="168"/>
      <c r="I919" s="168"/>
      <c r="J919" s="168"/>
      <c r="K919" s="168"/>
      <c r="L919" s="168"/>
      <c r="M919" s="168"/>
      <c r="N919" s="345"/>
      <c r="O919" s="345"/>
      <c r="P919" s="345"/>
      <c r="Q919" s="345"/>
      <c r="R919" s="345"/>
      <c r="S919" s="345"/>
      <c r="T919" s="345"/>
      <c r="U919" s="345"/>
      <c r="V919" s="345"/>
      <c r="W919" s="345"/>
      <c r="X919" s="345"/>
      <c r="Y919" s="345"/>
      <c r="Z919" s="345"/>
      <c r="AA919" s="345"/>
      <c r="AB919" s="345"/>
      <c r="AC919" s="345"/>
      <c r="AD919" s="345"/>
      <c r="AE919" s="345"/>
      <c r="AF919" s="345"/>
      <c r="AG919" s="345"/>
      <c r="AH919" s="345"/>
      <c r="AI919" s="316"/>
      <c r="AJ919" s="316"/>
      <c r="AK919" s="316"/>
      <c r="AL919" s="316"/>
      <c r="AM919" s="316"/>
      <c r="AN919" s="316"/>
      <c r="AO919" s="316"/>
      <c r="AP919" s="316"/>
      <c r="AQ919" s="316"/>
      <c r="AR919" s="316"/>
      <c r="AS919" s="225"/>
      <c r="AT919" s="225"/>
      <c r="AU919" s="225">
        <v>0</v>
      </c>
      <c r="AV919" s="225">
        <v>-80</v>
      </c>
      <c r="AW919" s="225">
        <v>-310</v>
      </c>
      <c r="AX919" s="225">
        <v>-135</v>
      </c>
      <c r="AY919" s="225">
        <v>145</v>
      </c>
      <c r="AZ919" s="225">
        <v>40</v>
      </c>
      <c r="BA919" s="325">
        <f>IF(AZ919="Neg","Neg",AZ919*VLOOKUP($D919,$D$1422:$BA$1445,COLUMNS($D919:BA919),FALSE))</f>
        <v>41.691734904131067</v>
      </c>
      <c r="BB919" s="330">
        <f>IF(BA919="Neg","Neg",BA919*VLOOKUP($D919,$D$1422:$BB$1445,COLUMNS($D919:BB919),FALSE))</f>
        <v>43.333867752923972</v>
      </c>
      <c r="BC919" s="331">
        <f>IF(BB919="Neg","Neg",BB919*VLOOKUP($D919,$D$1422:BC$1445,COLUMNS($D919:BC919),FALSE))</f>
        <v>45.157544915987266</v>
      </c>
    </row>
    <row r="920" spans="1:55" ht="25.5">
      <c r="A920" s="304"/>
      <c r="B920" s="144" t="s">
        <v>502</v>
      </c>
      <c r="C920" s="144" t="s">
        <v>480</v>
      </c>
      <c r="D920" s="144" t="s">
        <v>228</v>
      </c>
      <c r="E920" s="168"/>
      <c r="F920" s="168"/>
      <c r="G920" s="168"/>
      <c r="H920" s="168"/>
      <c r="I920" s="168"/>
      <c r="J920" s="168"/>
      <c r="K920" s="168"/>
      <c r="L920" s="168"/>
      <c r="M920" s="168"/>
      <c r="N920" s="345"/>
      <c r="O920" s="345"/>
      <c r="P920" s="345"/>
      <c r="Q920" s="345"/>
      <c r="R920" s="345"/>
      <c r="S920" s="345"/>
      <c r="T920" s="345"/>
      <c r="U920" s="345"/>
      <c r="V920" s="345"/>
      <c r="W920" s="345"/>
      <c r="X920" s="345"/>
      <c r="Y920" s="345"/>
      <c r="Z920" s="345"/>
      <c r="AA920" s="345"/>
      <c r="AB920" s="345"/>
      <c r="AC920" s="345"/>
      <c r="AD920" s="345"/>
      <c r="AE920" s="345"/>
      <c r="AF920" s="345"/>
      <c r="AG920" s="345"/>
      <c r="AH920" s="345"/>
      <c r="AI920" s="316"/>
      <c r="AJ920" s="316"/>
      <c r="AK920" s="316"/>
      <c r="AL920" s="316"/>
      <c r="AM920" s="316"/>
      <c r="AN920" s="316"/>
      <c r="AO920" s="316"/>
      <c r="AP920" s="316"/>
      <c r="AQ920" s="316"/>
      <c r="AR920" s="316"/>
      <c r="AS920" s="225"/>
      <c r="AT920" s="225"/>
      <c r="AU920" s="225">
        <v>0</v>
      </c>
      <c r="AV920" s="225">
        <v>-15</v>
      </c>
      <c r="AW920" s="225">
        <v>-65</v>
      </c>
      <c r="AX920" s="225">
        <v>-30</v>
      </c>
      <c r="AY920" s="225">
        <v>30</v>
      </c>
      <c r="AZ920" s="225">
        <v>10</v>
      </c>
      <c r="BA920" s="325">
        <f>IF(AZ920="Neg","Neg",AZ920*VLOOKUP($D920,$D$1422:$BA$1445,COLUMNS($D920:BA920),FALSE))</f>
        <v>10.422933726032767</v>
      </c>
      <c r="BB920" s="330">
        <f>IF(BA920="Neg","Neg",BA920*VLOOKUP($D920,$D$1422:$BB$1445,COLUMNS($D920:BB920),FALSE))</f>
        <v>10.833466938230993</v>
      </c>
      <c r="BC920" s="331">
        <f>IF(BB920="Neg","Neg",BB920*VLOOKUP($D920,$D$1422:BC$1445,COLUMNS($D920:BC920),FALSE))</f>
        <v>11.289386228996817</v>
      </c>
    </row>
    <row r="921" spans="1:55">
      <c r="A921" s="304"/>
      <c r="B921" s="144" t="s">
        <v>502</v>
      </c>
      <c r="C921" s="144" t="s">
        <v>481</v>
      </c>
      <c r="D921" s="144" t="s">
        <v>382</v>
      </c>
      <c r="E921" s="168"/>
      <c r="F921" s="168"/>
      <c r="G921" s="168"/>
      <c r="H921" s="168"/>
      <c r="I921" s="168"/>
      <c r="J921" s="168"/>
      <c r="K921" s="168"/>
      <c r="L921" s="168"/>
      <c r="M921" s="168"/>
      <c r="N921" s="345"/>
      <c r="O921" s="345"/>
      <c r="P921" s="345"/>
      <c r="Q921" s="345"/>
      <c r="R921" s="345"/>
      <c r="S921" s="345"/>
      <c r="T921" s="345"/>
      <c r="U921" s="345"/>
      <c r="V921" s="345"/>
      <c r="W921" s="345"/>
      <c r="X921" s="345"/>
      <c r="Y921" s="345"/>
      <c r="Z921" s="345"/>
      <c r="AA921" s="345"/>
      <c r="AB921" s="345"/>
      <c r="AC921" s="345"/>
      <c r="AD921" s="345"/>
      <c r="AE921" s="345"/>
      <c r="AF921" s="345"/>
      <c r="AG921" s="345"/>
      <c r="AH921" s="345"/>
      <c r="AI921" s="316"/>
      <c r="AJ921" s="316"/>
      <c r="AK921" s="316"/>
      <c r="AL921" s="316"/>
      <c r="AM921" s="316"/>
      <c r="AN921" s="316"/>
      <c r="AO921" s="316"/>
      <c r="AP921" s="316"/>
      <c r="AQ921" s="316"/>
      <c r="AR921" s="316"/>
      <c r="AS921" s="225"/>
      <c r="AT921" s="225"/>
      <c r="AU921" s="225">
        <v>0</v>
      </c>
      <c r="AV921" s="225">
        <v>-5</v>
      </c>
      <c r="AW921" s="225">
        <v>-45</v>
      </c>
      <c r="AX921" s="225">
        <v>-40</v>
      </c>
      <c r="AY921" s="225">
        <v>-25</v>
      </c>
      <c r="AZ921" s="225">
        <v>-5</v>
      </c>
      <c r="BA921" s="325">
        <f>IF(AZ921="Neg","Neg",AZ921*VLOOKUP($D921,$D$1422:$BA$1445,COLUMNS($D921:BA921),FALSE))</f>
        <v>-5.2114668630163834</v>
      </c>
      <c r="BB921" s="330">
        <f>IF(BA921="Neg","Neg",BA921*VLOOKUP($D921,$D$1422:$BB$1445,COLUMNS($D921:BB921),FALSE))</f>
        <v>-5.4167334691154965</v>
      </c>
      <c r="BC921" s="331">
        <f>IF(BB921="Neg","Neg",BB921*VLOOKUP($D921,$D$1422:BC$1445,COLUMNS($D921:BC921),FALSE))</f>
        <v>-5.6446931144984083</v>
      </c>
    </row>
    <row r="922" spans="1:55">
      <c r="A922" s="304"/>
      <c r="B922" s="144" t="s">
        <v>502</v>
      </c>
      <c r="C922" s="144" t="s">
        <v>482</v>
      </c>
      <c r="D922" s="144" t="s">
        <v>382</v>
      </c>
      <c r="E922" s="168"/>
      <c r="F922" s="168"/>
      <c r="G922" s="168"/>
      <c r="H922" s="168"/>
      <c r="I922" s="168"/>
      <c r="J922" s="168"/>
      <c r="K922" s="168"/>
      <c r="L922" s="168"/>
      <c r="M922" s="168"/>
      <c r="N922" s="345"/>
      <c r="O922" s="345"/>
      <c r="P922" s="345"/>
      <c r="Q922" s="345"/>
      <c r="R922" s="345"/>
      <c r="S922" s="345"/>
      <c r="T922" s="345"/>
      <c r="U922" s="345"/>
      <c r="V922" s="345"/>
      <c r="W922" s="345"/>
      <c r="X922" s="345"/>
      <c r="Y922" s="345"/>
      <c r="Z922" s="345"/>
      <c r="AA922" s="345"/>
      <c r="AB922" s="345"/>
      <c r="AC922" s="345"/>
      <c r="AD922" s="345"/>
      <c r="AE922" s="345"/>
      <c r="AF922" s="345"/>
      <c r="AG922" s="345"/>
      <c r="AH922" s="345"/>
      <c r="AI922" s="316"/>
      <c r="AJ922" s="316"/>
      <c r="AK922" s="316"/>
      <c r="AL922" s="316"/>
      <c r="AM922" s="316"/>
      <c r="AN922" s="316"/>
      <c r="AO922" s="316"/>
      <c r="AP922" s="316"/>
      <c r="AQ922" s="316"/>
      <c r="AR922" s="316"/>
      <c r="AS922" s="225"/>
      <c r="AT922" s="225"/>
      <c r="AU922" s="225">
        <v>0</v>
      </c>
      <c r="AV922" s="225">
        <v>-400</v>
      </c>
      <c r="AW922" s="225">
        <v>50</v>
      </c>
      <c r="AX922" s="225">
        <v>0</v>
      </c>
      <c r="AY922" s="225">
        <v>0</v>
      </c>
      <c r="AZ922" s="225">
        <v>0</v>
      </c>
      <c r="BA922" s="325">
        <f>IF(AZ922="Neg","Neg",AZ922*VLOOKUP($D922,$D$1422:$BA$1445,COLUMNS($D922:BA922),FALSE))</f>
        <v>0</v>
      </c>
      <c r="BB922" s="330">
        <f>IF(BA922="Neg","Neg",BA922*VLOOKUP($D922,$D$1422:$BB$1445,COLUMNS($D922:BB922),FALSE))</f>
        <v>0</v>
      </c>
      <c r="BC922" s="331">
        <f>IF(BB922="Neg","Neg",BB922*VLOOKUP($D922,$D$1422:BC$1445,COLUMNS($D922:BC922),FALSE))</f>
        <v>0</v>
      </c>
    </row>
    <row r="923" spans="1:55">
      <c r="A923" s="304"/>
      <c r="B923" s="144" t="s">
        <v>502</v>
      </c>
      <c r="C923" s="144" t="s">
        <v>483</v>
      </c>
      <c r="D923" s="144" t="s">
        <v>227</v>
      </c>
      <c r="E923" s="168"/>
      <c r="F923" s="168"/>
      <c r="G923" s="168"/>
      <c r="H923" s="168"/>
      <c r="I923" s="168"/>
      <c r="J923" s="168"/>
      <c r="K923" s="168"/>
      <c r="L923" s="168"/>
      <c r="M923" s="168"/>
      <c r="N923" s="345"/>
      <c r="O923" s="345"/>
      <c r="P923" s="345"/>
      <c r="Q923" s="345"/>
      <c r="R923" s="345"/>
      <c r="S923" s="345"/>
      <c r="T923" s="345"/>
      <c r="U923" s="345"/>
      <c r="V923" s="345"/>
      <c r="W923" s="345"/>
      <c r="X923" s="345"/>
      <c r="Y923" s="345"/>
      <c r="Z923" s="345"/>
      <c r="AA923" s="345"/>
      <c r="AB923" s="345"/>
      <c r="AC923" s="345"/>
      <c r="AD923" s="345"/>
      <c r="AE923" s="345"/>
      <c r="AF923" s="345"/>
      <c r="AG923" s="345"/>
      <c r="AH923" s="345"/>
      <c r="AI923" s="316"/>
      <c r="AJ923" s="316"/>
      <c r="AK923" s="316"/>
      <c r="AL923" s="316"/>
      <c r="AM923" s="316"/>
      <c r="AN923" s="316"/>
      <c r="AO923" s="316"/>
      <c r="AP923" s="316"/>
      <c r="AQ923" s="316"/>
      <c r="AR923" s="316"/>
      <c r="AS923" s="225"/>
      <c r="AT923" s="225"/>
      <c r="AU923" s="225">
        <v>0</v>
      </c>
      <c r="AV923" s="225">
        <v>0</v>
      </c>
      <c r="AW923" s="225">
        <v>-165</v>
      </c>
      <c r="AX923" s="225">
        <v>25</v>
      </c>
      <c r="AY923" s="225">
        <v>-5</v>
      </c>
      <c r="AZ923" s="225">
        <v>0</v>
      </c>
      <c r="BA923" s="325">
        <f>IF(AZ923="Neg","Neg",AZ923*VLOOKUP($D923,$D$1422:$BA$1445,COLUMNS($D923:BA923),FALSE))</f>
        <v>0</v>
      </c>
      <c r="BB923" s="330">
        <f>IF(BA923="Neg","Neg",BA923*VLOOKUP($D923,$D$1422:$BB$1445,COLUMNS($D923:BB923),FALSE))</f>
        <v>0</v>
      </c>
      <c r="BC923" s="331">
        <f>IF(BB923="Neg","Neg",BB923*VLOOKUP($D923,$D$1422:BC$1445,COLUMNS($D923:BC923),FALSE))</f>
        <v>0</v>
      </c>
    </row>
    <row r="924" spans="1:55">
      <c r="A924" s="304"/>
      <c r="B924" s="144" t="s">
        <v>502</v>
      </c>
      <c r="C924" s="144" t="s">
        <v>484</v>
      </c>
      <c r="D924" s="144" t="s">
        <v>762</v>
      </c>
      <c r="E924" s="168"/>
      <c r="F924" s="168"/>
      <c r="G924" s="168"/>
      <c r="H924" s="168"/>
      <c r="I924" s="168"/>
      <c r="J924" s="168"/>
      <c r="K924" s="168"/>
      <c r="L924" s="168"/>
      <c r="M924" s="168"/>
      <c r="N924" s="345"/>
      <c r="O924" s="345"/>
      <c r="P924" s="345"/>
      <c r="Q924" s="345"/>
      <c r="R924" s="345"/>
      <c r="S924" s="345"/>
      <c r="T924" s="345"/>
      <c r="U924" s="345"/>
      <c r="V924" s="345"/>
      <c r="W924" s="345"/>
      <c r="X924" s="345"/>
      <c r="Y924" s="345"/>
      <c r="Z924" s="345"/>
      <c r="AA924" s="345"/>
      <c r="AB924" s="345"/>
      <c r="AC924" s="345"/>
      <c r="AD924" s="345"/>
      <c r="AE924" s="345"/>
      <c r="AF924" s="345"/>
      <c r="AG924" s="345"/>
      <c r="AH924" s="345"/>
      <c r="AI924" s="316"/>
      <c r="AJ924" s="316"/>
      <c r="AK924" s="316"/>
      <c r="AL924" s="316"/>
      <c r="AM924" s="316"/>
      <c r="AN924" s="316"/>
      <c r="AO924" s="316"/>
      <c r="AP924" s="316"/>
      <c r="AQ924" s="316"/>
      <c r="AR924" s="316"/>
      <c r="AS924" s="225"/>
      <c r="AT924" s="225"/>
      <c r="AU924" s="225">
        <v>-10</v>
      </c>
      <c r="AV924" s="225">
        <v>-60</v>
      </c>
      <c r="AW924" s="225">
        <v>-120</v>
      </c>
      <c r="AX924" s="225">
        <v>-175</v>
      </c>
      <c r="AY924" s="225">
        <v>-145</v>
      </c>
      <c r="AZ924" s="225">
        <v>-75</v>
      </c>
      <c r="BA924" s="325">
        <f>IF(AZ924="Neg","Neg",AZ924*VLOOKUP($D924,$D$1422:$BA$1445,COLUMNS($D924:BA924),FALSE))</f>
        <v>-78.172002945245751</v>
      </c>
      <c r="BB924" s="330">
        <f>IF(BA924="Neg","Neg",BA924*VLOOKUP($D924,$D$1422:$BB$1445,COLUMNS($D924:BB924),FALSE))</f>
        <v>-81.251002036732444</v>
      </c>
      <c r="BC924" s="331">
        <f>IF(BB924="Neg","Neg",BB924*VLOOKUP($D924,$D$1422:BC$1445,COLUMNS($D924:BC924),FALSE))</f>
        <v>-84.670396717476123</v>
      </c>
    </row>
    <row r="925" spans="1:55">
      <c r="A925" s="304"/>
      <c r="B925" s="144" t="s">
        <v>502</v>
      </c>
      <c r="C925" s="144" t="s">
        <v>485</v>
      </c>
      <c r="D925" s="144" t="s">
        <v>90</v>
      </c>
      <c r="E925" s="168"/>
      <c r="F925" s="168"/>
      <c r="G925" s="168"/>
      <c r="H925" s="168"/>
      <c r="I925" s="168"/>
      <c r="J925" s="168"/>
      <c r="K925" s="168"/>
      <c r="L925" s="168"/>
      <c r="M925" s="168"/>
      <c r="N925" s="345"/>
      <c r="O925" s="345"/>
      <c r="P925" s="345"/>
      <c r="Q925" s="345"/>
      <c r="R925" s="345"/>
      <c r="S925" s="345"/>
      <c r="T925" s="345"/>
      <c r="U925" s="345"/>
      <c r="V925" s="345"/>
      <c r="W925" s="345"/>
      <c r="X925" s="345"/>
      <c r="Y925" s="345"/>
      <c r="Z925" s="345"/>
      <c r="AA925" s="345"/>
      <c r="AB925" s="345"/>
      <c r="AC925" s="345"/>
      <c r="AD925" s="345"/>
      <c r="AE925" s="345"/>
      <c r="AF925" s="345"/>
      <c r="AG925" s="345"/>
      <c r="AH925" s="345"/>
      <c r="AI925" s="316"/>
      <c r="AJ925" s="316"/>
      <c r="AK925" s="316"/>
      <c r="AL925" s="316"/>
      <c r="AM925" s="316"/>
      <c r="AN925" s="316"/>
      <c r="AO925" s="316"/>
      <c r="AP925" s="316"/>
      <c r="AQ925" s="316"/>
      <c r="AR925" s="316"/>
      <c r="AS925" s="225"/>
      <c r="AT925" s="225"/>
      <c r="AU925" s="225">
        <v>0</v>
      </c>
      <c r="AV925" s="225">
        <v>0</v>
      </c>
      <c r="AW925" s="225">
        <v>0</v>
      </c>
      <c r="AX925" s="225">
        <v>0</v>
      </c>
      <c r="AY925" s="225">
        <v>-20</v>
      </c>
      <c r="AZ925" s="225">
        <v>-80</v>
      </c>
      <c r="BA925" s="325">
        <f>IF(AZ925="Neg","Neg",AZ925*VLOOKUP($D925,$D$1422:$BA$1445,COLUMNS($D925:BA925),FALSE))</f>
        <v>-83.383469808262134</v>
      </c>
      <c r="BB925" s="330">
        <f>IF(BA925="Neg","Neg",BA925*VLOOKUP($D925,$D$1422:$BB$1445,COLUMNS($D925:BB925),FALSE))</f>
        <v>-86.667735505847944</v>
      </c>
      <c r="BC925" s="331">
        <f>IF(BB925="Neg","Neg",BB925*VLOOKUP($D925,$D$1422:BC$1445,COLUMNS($D925:BC925),FALSE))</f>
        <v>-90.315089831974532</v>
      </c>
    </row>
    <row r="926" spans="1:55" ht="25.5">
      <c r="A926" s="304"/>
      <c r="B926" s="144" t="s">
        <v>502</v>
      </c>
      <c r="C926" s="144" t="s">
        <v>486</v>
      </c>
      <c r="D926" s="144" t="s">
        <v>227</v>
      </c>
      <c r="E926" s="168"/>
      <c r="F926" s="168"/>
      <c r="G926" s="168"/>
      <c r="H926" s="168"/>
      <c r="I926" s="168"/>
      <c r="J926" s="168"/>
      <c r="K926" s="168"/>
      <c r="L926" s="168"/>
      <c r="M926" s="168"/>
      <c r="N926" s="345"/>
      <c r="O926" s="345"/>
      <c r="P926" s="345"/>
      <c r="Q926" s="345"/>
      <c r="R926" s="345"/>
      <c r="S926" s="345"/>
      <c r="T926" s="345"/>
      <c r="U926" s="345"/>
      <c r="V926" s="345"/>
      <c r="W926" s="345"/>
      <c r="X926" s="345"/>
      <c r="Y926" s="345"/>
      <c r="Z926" s="345"/>
      <c r="AA926" s="345"/>
      <c r="AB926" s="345"/>
      <c r="AC926" s="345"/>
      <c r="AD926" s="345"/>
      <c r="AE926" s="345"/>
      <c r="AF926" s="345"/>
      <c r="AG926" s="345"/>
      <c r="AH926" s="345"/>
      <c r="AI926" s="316"/>
      <c r="AJ926" s="316"/>
      <c r="AK926" s="316"/>
      <c r="AL926" s="316"/>
      <c r="AM926" s="316"/>
      <c r="AN926" s="316"/>
      <c r="AO926" s="316"/>
      <c r="AP926" s="316"/>
      <c r="AQ926" s="316"/>
      <c r="AR926" s="316"/>
      <c r="AS926" s="225"/>
      <c r="AT926" s="225"/>
      <c r="AU926" s="225">
        <v>0</v>
      </c>
      <c r="AV926" s="225">
        <v>-1030</v>
      </c>
      <c r="AW926" s="225">
        <v>-1125</v>
      </c>
      <c r="AX926" s="225">
        <v>-1140</v>
      </c>
      <c r="AY926" s="225">
        <v>-635</v>
      </c>
      <c r="AZ926" s="225">
        <v>-560</v>
      </c>
      <c r="BA926" s="325">
        <f>IF(AZ926="Neg","Neg",AZ926*VLOOKUP($D926,$D$1422:$BA$1445,COLUMNS($D926:BA926),FALSE))</f>
        <v>-583.68428865783494</v>
      </c>
      <c r="BB926" s="330">
        <f>IF(BA926="Neg","Neg",BA926*VLOOKUP($D926,$D$1422:$BB$1445,COLUMNS($D926:BB926),FALSE))</f>
        <v>-606.67414854093556</v>
      </c>
      <c r="BC926" s="331">
        <f>IF(BB926="Neg","Neg",BB926*VLOOKUP($D926,$D$1422:BC$1445,COLUMNS($D926:BC926),FALSE))</f>
        <v>-632.20562882382171</v>
      </c>
    </row>
    <row r="927" spans="1:55" ht="25.5">
      <c r="A927" s="304"/>
      <c r="B927" s="144" t="s">
        <v>502</v>
      </c>
      <c r="C927" s="144" t="s">
        <v>486</v>
      </c>
      <c r="D927" s="144" t="s">
        <v>228</v>
      </c>
      <c r="E927" s="168"/>
      <c r="F927" s="168"/>
      <c r="G927" s="168"/>
      <c r="H927" s="168"/>
      <c r="I927" s="168"/>
      <c r="J927" s="168"/>
      <c r="K927" s="168"/>
      <c r="L927" s="168"/>
      <c r="M927" s="168"/>
      <c r="N927" s="345"/>
      <c r="O927" s="345"/>
      <c r="P927" s="345"/>
      <c r="Q927" s="345"/>
      <c r="R927" s="345"/>
      <c r="S927" s="345"/>
      <c r="T927" s="345"/>
      <c r="U927" s="345"/>
      <c r="V927" s="345"/>
      <c r="W927" s="345"/>
      <c r="X927" s="345"/>
      <c r="Y927" s="345"/>
      <c r="Z927" s="345"/>
      <c r="AA927" s="345"/>
      <c r="AB927" s="345"/>
      <c r="AC927" s="345"/>
      <c r="AD927" s="345"/>
      <c r="AE927" s="345"/>
      <c r="AF927" s="345"/>
      <c r="AG927" s="345"/>
      <c r="AH927" s="345"/>
      <c r="AI927" s="316"/>
      <c r="AJ927" s="316"/>
      <c r="AK927" s="316"/>
      <c r="AL927" s="316"/>
      <c r="AM927" s="316"/>
      <c r="AN927" s="316"/>
      <c r="AO927" s="316"/>
      <c r="AP927" s="316"/>
      <c r="AQ927" s="316"/>
      <c r="AR927" s="316"/>
      <c r="AS927" s="225"/>
      <c r="AT927" s="225"/>
      <c r="AU927" s="225">
        <v>0</v>
      </c>
      <c r="AV927" s="225">
        <v>0</v>
      </c>
      <c r="AW927" s="225">
        <v>-20</v>
      </c>
      <c r="AX927" s="225">
        <v>-20</v>
      </c>
      <c r="AY927" s="225">
        <v>-60</v>
      </c>
      <c r="AZ927" s="225">
        <v>-65</v>
      </c>
      <c r="BA927" s="325">
        <f>IF(AZ927="Neg","Neg",AZ927*VLOOKUP($D927,$D$1422:$BA$1445,COLUMNS($D927:BA927),FALSE))</f>
        <v>-67.749069219212984</v>
      </c>
      <c r="BB927" s="330">
        <f>IF(BA927="Neg","Neg",BA927*VLOOKUP($D927,$D$1422:$BB$1445,COLUMNS($D927:BB927),FALSE))</f>
        <v>-70.417535098501446</v>
      </c>
      <c r="BC927" s="331">
        <f>IF(BB927="Neg","Neg",BB927*VLOOKUP($D927,$D$1422:BC$1445,COLUMNS($D927:BC927),FALSE))</f>
        <v>-73.381010488479305</v>
      </c>
    </row>
    <row r="928" spans="1:55" ht="25.5">
      <c r="A928" s="304"/>
      <c r="B928" s="144" t="s">
        <v>502</v>
      </c>
      <c r="C928" s="144" t="s">
        <v>487</v>
      </c>
      <c r="D928" s="144" t="s">
        <v>990</v>
      </c>
      <c r="E928" s="346"/>
      <c r="F928" s="346"/>
      <c r="G928" s="346"/>
      <c r="H928" s="346"/>
      <c r="I928" s="346"/>
      <c r="J928" s="346"/>
      <c r="K928" s="346"/>
      <c r="L928" s="346"/>
      <c r="M928" s="346"/>
      <c r="N928" s="346"/>
      <c r="O928" s="346"/>
      <c r="P928" s="346"/>
      <c r="Q928" s="346"/>
      <c r="R928" s="346"/>
      <c r="S928" s="346"/>
      <c r="T928" s="346"/>
      <c r="U928" s="346"/>
      <c r="V928" s="346"/>
      <c r="W928" s="346"/>
      <c r="X928" s="346"/>
      <c r="Y928" s="346"/>
      <c r="Z928" s="346"/>
      <c r="AA928" s="346"/>
      <c r="AB928" s="346"/>
      <c r="AC928" s="346"/>
      <c r="AD928" s="346"/>
      <c r="AE928" s="346"/>
      <c r="AF928" s="346"/>
      <c r="AG928" s="346"/>
      <c r="AH928" s="346"/>
      <c r="AI928" s="346"/>
      <c r="AJ928" s="346"/>
      <c r="AK928" s="346"/>
      <c r="AL928" s="346"/>
      <c r="AM928" s="346"/>
      <c r="AN928" s="346"/>
      <c r="AO928" s="346"/>
      <c r="AP928" s="346"/>
      <c r="AQ928" s="346"/>
      <c r="AR928" s="346"/>
      <c r="AS928" s="225"/>
      <c r="AT928" s="225"/>
      <c r="AU928" s="225">
        <v>-890</v>
      </c>
      <c r="AV928" s="225">
        <v>-1640</v>
      </c>
      <c r="AW928" s="225">
        <v>-1625</v>
      </c>
      <c r="AX928" s="225">
        <v>-1715</v>
      </c>
      <c r="AY928" s="225">
        <v>-1420</v>
      </c>
      <c r="AZ928" s="225">
        <v>-1465</v>
      </c>
      <c r="BA928" s="325">
        <f>IF(AZ928="Neg","Neg",AZ928*VLOOKUP($D928,$D$1422:$BA$1445,COLUMNS($D928:BA928),FALSE))</f>
        <v>-1526.9597908638002</v>
      </c>
      <c r="BB928" s="330">
        <f>IF(BA928="Neg","Neg",BA928*VLOOKUP($D928,$D$1422:$BB$1445,COLUMNS($D928:BB928),FALSE))</f>
        <v>-1587.1029064508402</v>
      </c>
      <c r="BC928" s="331">
        <f>IF(BB928="Neg","Neg",BB928*VLOOKUP($D928,$D$1422:BC$1445,COLUMNS($D928:BC928),FALSE))</f>
        <v>-1653.8950825480335</v>
      </c>
    </row>
    <row r="929" spans="1:55" ht="25.5">
      <c r="A929" s="304"/>
      <c r="B929" s="144" t="s">
        <v>502</v>
      </c>
      <c r="C929" s="144" t="s">
        <v>488</v>
      </c>
      <c r="D929" s="144" t="s">
        <v>227</v>
      </c>
      <c r="E929" s="168"/>
      <c r="F929" s="168"/>
      <c r="G929" s="168"/>
      <c r="H929" s="168"/>
      <c r="I929" s="168"/>
      <c r="J929" s="168"/>
      <c r="K929" s="168"/>
      <c r="L929" s="168"/>
      <c r="M929" s="168"/>
      <c r="N929" s="310"/>
      <c r="O929" s="310"/>
      <c r="P929" s="310"/>
      <c r="Q929" s="310"/>
      <c r="R929" s="310"/>
      <c r="S929" s="310"/>
      <c r="T929" s="310"/>
      <c r="U929" s="310"/>
      <c r="V929" s="310"/>
      <c r="W929" s="310"/>
      <c r="X929" s="310"/>
      <c r="Y929" s="310"/>
      <c r="Z929" s="310"/>
      <c r="AA929" s="310"/>
      <c r="AB929" s="310"/>
      <c r="AC929" s="310"/>
      <c r="AD929" s="310"/>
      <c r="AE929" s="310"/>
      <c r="AF929" s="310"/>
      <c r="AG929" s="310"/>
      <c r="AH929" s="310"/>
      <c r="AI929" s="316"/>
      <c r="AJ929" s="316"/>
      <c r="AK929" s="316"/>
      <c r="AL929" s="316"/>
      <c r="AM929" s="316"/>
      <c r="AN929" s="316"/>
      <c r="AO929" s="316"/>
      <c r="AP929" s="316"/>
      <c r="AQ929" s="316"/>
      <c r="AR929" s="316"/>
      <c r="AS929" s="225"/>
      <c r="AT929" s="225"/>
      <c r="AU929" s="225">
        <v>0</v>
      </c>
      <c r="AV929" s="225">
        <v>40</v>
      </c>
      <c r="AW929" s="225">
        <v>100</v>
      </c>
      <c r="AX929" s="225">
        <v>85</v>
      </c>
      <c r="AY929" s="225">
        <v>35</v>
      </c>
      <c r="AZ929" s="225">
        <v>5</v>
      </c>
      <c r="BA929" s="325">
        <f>IF(AZ929="Neg","Neg",AZ929*VLOOKUP($D929,$D$1422:$BA$1445,COLUMNS($D929:BA929),FALSE))</f>
        <v>5.2114668630163834</v>
      </c>
      <c r="BB929" s="330">
        <f>IF(BA929="Neg","Neg",BA929*VLOOKUP($D929,$D$1422:$BB$1445,COLUMNS($D929:BB929),FALSE))</f>
        <v>5.4167334691154965</v>
      </c>
      <c r="BC929" s="331">
        <f>IF(BB929="Neg","Neg",BB929*VLOOKUP($D929,$D$1422:BC$1445,COLUMNS($D929:BC929),FALSE))</f>
        <v>5.6446931144984083</v>
      </c>
    </row>
    <row r="930" spans="1:55">
      <c r="A930" s="304"/>
      <c r="B930" s="144" t="s">
        <v>502</v>
      </c>
      <c r="C930" s="144" t="s">
        <v>489</v>
      </c>
      <c r="D930" s="144" t="s">
        <v>227</v>
      </c>
      <c r="E930" s="168"/>
      <c r="F930" s="168"/>
      <c r="G930" s="168"/>
      <c r="H930" s="168"/>
      <c r="I930" s="168"/>
      <c r="J930" s="168"/>
      <c r="K930" s="168"/>
      <c r="L930" s="168"/>
      <c r="M930" s="168"/>
      <c r="N930" s="310"/>
      <c r="O930" s="310"/>
      <c r="P930" s="310"/>
      <c r="Q930" s="310"/>
      <c r="R930" s="310"/>
      <c r="S930" s="310"/>
      <c r="T930" s="310"/>
      <c r="U930" s="310"/>
      <c r="V930" s="310"/>
      <c r="W930" s="310"/>
      <c r="X930" s="310"/>
      <c r="Y930" s="310"/>
      <c r="Z930" s="310"/>
      <c r="AA930" s="310"/>
      <c r="AB930" s="310"/>
      <c r="AC930" s="310"/>
      <c r="AD930" s="310"/>
      <c r="AE930" s="310"/>
      <c r="AF930" s="310"/>
      <c r="AG930" s="310"/>
      <c r="AH930" s="310"/>
      <c r="AI930" s="316"/>
      <c r="AJ930" s="316"/>
      <c r="AK930" s="316"/>
      <c r="AL930" s="316"/>
      <c r="AM930" s="316"/>
      <c r="AN930" s="316"/>
      <c r="AO930" s="316"/>
      <c r="AP930" s="316"/>
      <c r="AQ930" s="316"/>
      <c r="AR930" s="316"/>
      <c r="AS930" s="225"/>
      <c r="AT930" s="225"/>
      <c r="AU930" s="225">
        <v>0</v>
      </c>
      <c r="AV930" s="225">
        <v>0</v>
      </c>
      <c r="AW930" s="225">
        <v>-25</v>
      </c>
      <c r="AX930" s="225">
        <v>-35</v>
      </c>
      <c r="AY930" s="225">
        <v>-40</v>
      </c>
      <c r="AZ930" s="225">
        <v>-45</v>
      </c>
      <c r="BA930" s="325">
        <f>IF(AZ930="Neg","Neg",AZ930*VLOOKUP($D930,$D$1422:$BA$1445,COLUMNS($D930:BA930),FALSE))</f>
        <v>-46.903201767147443</v>
      </c>
      <c r="BB930" s="330">
        <f>IF(BA930="Neg","Neg",BA930*VLOOKUP($D930,$D$1422:$BB$1445,COLUMNS($D930:BB930),FALSE))</f>
        <v>-48.750601222039457</v>
      </c>
      <c r="BC930" s="331">
        <f>IF(BB930="Neg","Neg",BB930*VLOOKUP($D930,$D$1422:BC$1445,COLUMNS($D930:BC930),FALSE))</f>
        <v>-50.802238030485661</v>
      </c>
    </row>
    <row r="931" spans="1:55" ht="25.5">
      <c r="A931" s="304"/>
      <c r="B931" s="144" t="s">
        <v>502</v>
      </c>
      <c r="C931" s="144" t="s">
        <v>490</v>
      </c>
      <c r="D931" s="144" t="s">
        <v>227</v>
      </c>
      <c r="E931" s="168"/>
      <c r="F931" s="168"/>
      <c r="G931" s="168"/>
      <c r="H931" s="168"/>
      <c r="I931" s="168"/>
      <c r="J931" s="168"/>
      <c r="K931" s="168"/>
      <c r="L931" s="168"/>
      <c r="M931" s="168"/>
      <c r="N931" s="310"/>
      <c r="O931" s="310"/>
      <c r="P931" s="310"/>
      <c r="Q931" s="310"/>
      <c r="R931" s="310"/>
      <c r="S931" s="310"/>
      <c r="T931" s="310"/>
      <c r="U931" s="310"/>
      <c r="V931" s="310"/>
      <c r="W931" s="310"/>
      <c r="X931" s="310"/>
      <c r="Y931" s="310"/>
      <c r="Z931" s="310"/>
      <c r="AA931" s="310"/>
      <c r="AB931" s="310"/>
      <c r="AC931" s="310"/>
      <c r="AD931" s="310"/>
      <c r="AE931" s="310"/>
      <c r="AF931" s="310"/>
      <c r="AG931" s="310"/>
      <c r="AH931" s="310"/>
      <c r="AI931" s="316"/>
      <c r="AJ931" s="316"/>
      <c r="AK931" s="316"/>
      <c r="AL931" s="316"/>
      <c r="AM931" s="316"/>
      <c r="AN931" s="316"/>
      <c r="AO931" s="316"/>
      <c r="AP931" s="316"/>
      <c r="AQ931" s="316"/>
      <c r="AR931" s="316"/>
      <c r="AS931" s="225"/>
      <c r="AT931" s="225"/>
      <c r="AU931" s="225">
        <v>0</v>
      </c>
      <c r="AV931" s="225">
        <v>0</v>
      </c>
      <c r="AW931" s="225">
        <v>610</v>
      </c>
      <c r="AX931" s="225">
        <v>1500</v>
      </c>
      <c r="AY931" s="225">
        <v>1760</v>
      </c>
      <c r="AZ931" s="225">
        <v>1780</v>
      </c>
      <c r="BA931" s="325">
        <f>IF(AZ931="Neg","Neg",AZ931*VLOOKUP($D931,$D$1422:$BA$1445,COLUMNS($D931:BA931),FALSE))</f>
        <v>1855.2822032338324</v>
      </c>
      <c r="BB931" s="330">
        <f>IF(BA931="Neg","Neg",BA931*VLOOKUP($D931,$D$1422:$BB$1445,COLUMNS($D931:BB931),FALSE))</f>
        <v>1928.3571150051166</v>
      </c>
      <c r="BC931" s="331">
        <f>IF(BB931="Neg","Neg",BB931*VLOOKUP($D931,$D$1422:BC$1445,COLUMNS($D931:BC931),FALSE))</f>
        <v>2009.5107487614332</v>
      </c>
    </row>
    <row r="932" spans="1:55" ht="25.5">
      <c r="A932" s="304"/>
      <c r="B932" s="144" t="s">
        <v>502</v>
      </c>
      <c r="C932" s="144" t="s">
        <v>490</v>
      </c>
      <c r="D932" s="144" t="s">
        <v>228</v>
      </c>
      <c r="E932" s="168"/>
      <c r="F932" s="168"/>
      <c r="G932" s="168"/>
      <c r="H932" s="168"/>
      <c r="I932" s="168"/>
      <c r="J932" s="168"/>
      <c r="K932" s="168"/>
      <c r="L932" s="168"/>
      <c r="M932" s="168"/>
      <c r="N932" s="310"/>
      <c r="O932" s="310"/>
      <c r="P932" s="310"/>
      <c r="Q932" s="310"/>
      <c r="R932" s="310"/>
      <c r="S932" s="310"/>
      <c r="T932" s="310"/>
      <c r="U932" s="310"/>
      <c r="V932" s="310"/>
      <c r="W932" s="310"/>
      <c r="X932" s="310"/>
      <c r="Y932" s="310"/>
      <c r="Z932" s="310"/>
      <c r="AA932" s="310"/>
      <c r="AB932" s="310"/>
      <c r="AC932" s="310"/>
      <c r="AD932" s="310"/>
      <c r="AE932" s="310"/>
      <c r="AF932" s="310"/>
      <c r="AG932" s="310"/>
      <c r="AH932" s="310"/>
      <c r="AI932" s="316"/>
      <c r="AJ932" s="316"/>
      <c r="AK932" s="316"/>
      <c r="AL932" s="316"/>
      <c r="AM932" s="316"/>
      <c r="AN932" s="316"/>
      <c r="AO932" s="316"/>
      <c r="AP932" s="316"/>
      <c r="AQ932" s="316"/>
      <c r="AR932" s="316"/>
      <c r="AS932" s="225"/>
      <c r="AT932" s="225"/>
      <c r="AU932" s="225">
        <v>0</v>
      </c>
      <c r="AV932" s="225">
        <v>0</v>
      </c>
      <c r="AW932" s="225">
        <v>-320</v>
      </c>
      <c r="AX932" s="225">
        <v>-620</v>
      </c>
      <c r="AY932" s="225">
        <v>-655</v>
      </c>
      <c r="AZ932" s="225">
        <v>-695</v>
      </c>
      <c r="BA932" s="325">
        <f>IF(AZ932="Neg","Neg",AZ932*VLOOKUP($D932,$D$1422:$BA$1445,COLUMNS($D932:BA932),FALSE))</f>
        <v>-724.39389395927719</v>
      </c>
      <c r="BB932" s="330">
        <f>IF(BA932="Neg","Neg",BA932*VLOOKUP($D932,$D$1422:$BB$1445,COLUMNS($D932:BB932),FALSE))</f>
        <v>-752.92595220705391</v>
      </c>
      <c r="BC932" s="331">
        <f>IF(BB932="Neg","Neg",BB932*VLOOKUP($D932,$D$1422:BC$1445,COLUMNS($D932:BC932),FALSE))</f>
        <v>-784.61234291527865</v>
      </c>
    </row>
    <row r="933" spans="1:55" ht="25.5">
      <c r="A933" s="304"/>
      <c r="B933" s="144" t="s">
        <v>502</v>
      </c>
      <c r="C933" s="144" t="s">
        <v>491</v>
      </c>
      <c r="D933" s="144" t="s">
        <v>268</v>
      </c>
      <c r="E933" s="168"/>
      <c r="F933" s="168"/>
      <c r="G933" s="168"/>
      <c r="H933" s="168"/>
      <c r="I933" s="168"/>
      <c r="J933" s="168"/>
      <c r="K933" s="168"/>
      <c r="L933" s="168"/>
      <c r="M933" s="168"/>
      <c r="N933" s="310"/>
      <c r="O933" s="310"/>
      <c r="P933" s="310"/>
      <c r="Q933" s="310"/>
      <c r="R933" s="310"/>
      <c r="S933" s="310"/>
      <c r="T933" s="310"/>
      <c r="U933" s="310"/>
      <c r="V933" s="310"/>
      <c r="W933" s="310"/>
      <c r="X933" s="310"/>
      <c r="Y933" s="310"/>
      <c r="Z933" s="310"/>
      <c r="AA933" s="310"/>
      <c r="AB933" s="310"/>
      <c r="AC933" s="310"/>
      <c r="AD933" s="310"/>
      <c r="AE933" s="310"/>
      <c r="AF933" s="310"/>
      <c r="AG933" s="310"/>
      <c r="AH933" s="310"/>
      <c r="AI933" s="316"/>
      <c r="AJ933" s="316"/>
      <c r="AK933" s="316"/>
      <c r="AL933" s="316"/>
      <c r="AM933" s="316"/>
      <c r="AN933" s="316"/>
      <c r="AO933" s="316"/>
      <c r="AP933" s="316"/>
      <c r="AQ933" s="316"/>
      <c r="AR933" s="316"/>
      <c r="AS933" s="225"/>
      <c r="AT933" s="225"/>
      <c r="AU933" s="225">
        <v>0</v>
      </c>
      <c r="AV933" s="225">
        <v>0</v>
      </c>
      <c r="AW933" s="225">
        <v>0</v>
      </c>
      <c r="AX933" s="225">
        <v>15</v>
      </c>
      <c r="AY933" s="225">
        <v>30</v>
      </c>
      <c r="AZ933" s="225">
        <v>35</v>
      </c>
      <c r="BA933" s="325">
        <f>IF(AZ933="Neg","Neg",AZ933*VLOOKUP($D933,$D$1422:$BA$1445,COLUMNS($D933:BA933),FALSE))</f>
        <v>36.480268041114684</v>
      </c>
      <c r="BB933" s="330">
        <f>IF(BA933="Neg","Neg",BA933*VLOOKUP($D933,$D$1422:$BB$1445,COLUMNS($D933:BB933),FALSE))</f>
        <v>37.917134283808473</v>
      </c>
      <c r="BC933" s="331">
        <f>IF(BB933="Neg","Neg",BB933*VLOOKUP($D933,$D$1422:BC$1445,COLUMNS($D933:BC933),FALSE))</f>
        <v>39.512851801488857</v>
      </c>
    </row>
    <row r="934" spans="1:55" ht="25.5">
      <c r="A934" s="304"/>
      <c r="B934" s="144" t="s">
        <v>502</v>
      </c>
      <c r="C934" s="144" t="s">
        <v>492</v>
      </c>
      <c r="D934" s="144" t="s">
        <v>90</v>
      </c>
      <c r="E934" s="168"/>
      <c r="F934" s="168"/>
      <c r="G934" s="168"/>
      <c r="H934" s="168"/>
      <c r="I934" s="168"/>
      <c r="J934" s="168"/>
      <c r="K934" s="168"/>
      <c r="L934" s="168"/>
      <c r="M934" s="168"/>
      <c r="N934" s="310"/>
      <c r="O934" s="310"/>
      <c r="P934" s="310"/>
      <c r="Q934" s="310"/>
      <c r="R934" s="310"/>
      <c r="S934" s="310"/>
      <c r="T934" s="310"/>
      <c r="U934" s="310"/>
      <c r="V934" s="310"/>
      <c r="W934" s="310"/>
      <c r="X934" s="310"/>
      <c r="Y934" s="310"/>
      <c r="Z934" s="310"/>
      <c r="AA934" s="310"/>
      <c r="AB934" s="310"/>
      <c r="AC934" s="310"/>
      <c r="AD934" s="310"/>
      <c r="AE934" s="310"/>
      <c r="AF934" s="310"/>
      <c r="AG934" s="310"/>
      <c r="AH934" s="310"/>
      <c r="AI934" s="316"/>
      <c r="AJ934" s="316"/>
      <c r="AK934" s="316"/>
      <c r="AL934" s="316"/>
      <c r="AM934" s="316"/>
      <c r="AN934" s="316"/>
      <c r="AO934" s="316"/>
      <c r="AP934" s="316"/>
      <c r="AQ934" s="316"/>
      <c r="AR934" s="316"/>
      <c r="AS934" s="225"/>
      <c r="AT934" s="225"/>
      <c r="AU934" s="225">
        <v>0</v>
      </c>
      <c r="AV934" s="225">
        <v>0</v>
      </c>
      <c r="AW934" s="225">
        <v>0</v>
      </c>
      <c r="AX934" s="225">
        <v>5</v>
      </c>
      <c r="AY934" s="225">
        <v>5</v>
      </c>
      <c r="AZ934" s="225">
        <v>5</v>
      </c>
      <c r="BA934" s="325">
        <f>IF(AZ934="Neg","Neg",AZ934*VLOOKUP($D934,$D$1422:$BA$1445,COLUMNS($D934:BA934),FALSE))</f>
        <v>5.2114668630163834</v>
      </c>
      <c r="BB934" s="330">
        <f>IF(BA934="Neg","Neg",BA934*VLOOKUP($D934,$D$1422:$BB$1445,COLUMNS($D934:BB934),FALSE))</f>
        <v>5.4167334691154965</v>
      </c>
      <c r="BC934" s="331">
        <f>IF(BB934="Neg","Neg",BB934*VLOOKUP($D934,$D$1422:BC$1445,COLUMNS($D934:BC934),FALSE))</f>
        <v>5.6446931144984083</v>
      </c>
    </row>
    <row r="935" spans="1:55">
      <c r="A935" s="304"/>
      <c r="B935" s="144" t="s">
        <v>502</v>
      </c>
      <c r="C935" s="144" t="s">
        <v>493</v>
      </c>
      <c r="D935" s="144" t="s">
        <v>227</v>
      </c>
      <c r="E935" s="168"/>
      <c r="F935" s="168"/>
      <c r="G935" s="168"/>
      <c r="H935" s="168"/>
      <c r="I935" s="168"/>
      <c r="J935" s="168"/>
      <c r="K935" s="168"/>
      <c r="L935" s="168"/>
      <c r="M935" s="168"/>
      <c r="N935" s="310"/>
      <c r="O935" s="310"/>
      <c r="P935" s="310"/>
      <c r="Q935" s="310"/>
      <c r="R935" s="310"/>
      <c r="S935" s="310"/>
      <c r="T935" s="310"/>
      <c r="U935" s="310"/>
      <c r="V935" s="310"/>
      <c r="W935" s="310"/>
      <c r="X935" s="310"/>
      <c r="Y935" s="310"/>
      <c r="Z935" s="310"/>
      <c r="AA935" s="310"/>
      <c r="AB935" s="310"/>
      <c r="AC935" s="310"/>
      <c r="AD935" s="310"/>
      <c r="AE935" s="310"/>
      <c r="AF935" s="310"/>
      <c r="AG935" s="310"/>
      <c r="AH935" s="310"/>
      <c r="AI935" s="316"/>
      <c r="AJ935" s="316"/>
      <c r="AK935" s="316"/>
      <c r="AL935" s="316"/>
      <c r="AM935" s="316"/>
      <c r="AN935" s="316"/>
      <c r="AO935" s="316"/>
      <c r="AP935" s="316"/>
      <c r="AQ935" s="316"/>
      <c r="AR935" s="316"/>
      <c r="AS935" s="225"/>
      <c r="AT935" s="225"/>
      <c r="AU935" s="225">
        <v>0</v>
      </c>
      <c r="AV935" s="225">
        <v>0</v>
      </c>
      <c r="AW935" s="225">
        <v>40</v>
      </c>
      <c r="AX935" s="225">
        <v>20</v>
      </c>
      <c r="AY935" s="225">
        <v>10</v>
      </c>
      <c r="AZ935" s="225">
        <v>0</v>
      </c>
      <c r="BA935" s="325">
        <f>IF(AZ935="Neg","Neg",AZ935*VLOOKUP($D935,$D$1422:$BA$1445,COLUMNS($D935:BA935),FALSE))</f>
        <v>0</v>
      </c>
      <c r="BB935" s="330">
        <f>IF(BA935="Neg","Neg",BA935*VLOOKUP($D935,$D$1422:$BB$1445,COLUMNS($D935:BB935),FALSE))</f>
        <v>0</v>
      </c>
      <c r="BC935" s="331">
        <f>IF(BB935="Neg","Neg",BB935*VLOOKUP($D935,$D$1422:BC$1445,COLUMNS($D935:BC935),FALSE))</f>
        <v>0</v>
      </c>
    </row>
    <row r="936" spans="1:55">
      <c r="A936" s="304"/>
      <c r="B936" s="144" t="s">
        <v>502</v>
      </c>
      <c r="C936" s="144" t="s">
        <v>494</v>
      </c>
      <c r="D936" s="144" t="s">
        <v>792</v>
      </c>
      <c r="E936" s="168"/>
      <c r="F936" s="168"/>
      <c r="G936" s="168"/>
      <c r="H936" s="168"/>
      <c r="I936" s="168"/>
      <c r="J936" s="168"/>
      <c r="K936" s="168"/>
      <c r="L936" s="168"/>
      <c r="M936" s="168"/>
      <c r="N936" s="310"/>
      <c r="O936" s="310"/>
      <c r="P936" s="310"/>
      <c r="Q936" s="310"/>
      <c r="R936" s="310"/>
      <c r="S936" s="310"/>
      <c r="T936" s="310"/>
      <c r="U936" s="310"/>
      <c r="V936" s="310"/>
      <c r="W936" s="310"/>
      <c r="X936" s="310"/>
      <c r="Y936" s="310"/>
      <c r="Z936" s="310"/>
      <c r="AA936" s="310"/>
      <c r="AB936" s="310"/>
      <c r="AC936" s="310"/>
      <c r="AD936" s="310"/>
      <c r="AE936" s="310"/>
      <c r="AF936" s="310"/>
      <c r="AG936" s="310"/>
      <c r="AH936" s="310"/>
      <c r="AI936" s="316"/>
      <c r="AJ936" s="316"/>
      <c r="AK936" s="316"/>
      <c r="AL936" s="316"/>
      <c r="AM936" s="316"/>
      <c r="AN936" s="316"/>
      <c r="AO936" s="316"/>
      <c r="AP936" s="316"/>
      <c r="AQ936" s="316"/>
      <c r="AR936" s="316"/>
      <c r="AS936" s="225"/>
      <c r="AT936" s="225"/>
      <c r="AU936" s="225">
        <v>0</v>
      </c>
      <c r="AV936" s="225">
        <v>10</v>
      </c>
      <c r="AW936" s="225">
        <v>25</v>
      </c>
      <c r="AX936" s="225">
        <v>15</v>
      </c>
      <c r="AY936" s="225">
        <v>10</v>
      </c>
      <c r="AZ936" s="225">
        <v>10</v>
      </c>
      <c r="BA936" s="325">
        <f>IF(AZ936="Neg","Neg",AZ936*VLOOKUP($D936,$D$1422:$BA$1445,COLUMNS($D936:BA936),FALSE))</f>
        <v>10.422933726032767</v>
      </c>
      <c r="BB936" s="330">
        <f>IF(BA936="Neg","Neg",BA936*VLOOKUP($D936,$D$1422:$BB$1445,COLUMNS($D936:BB936),FALSE))</f>
        <v>10.833466938230993</v>
      </c>
      <c r="BC936" s="331">
        <f>IF(BB936="Neg","Neg",BB936*VLOOKUP($D936,$D$1422:BC$1445,COLUMNS($D936:BC936),FALSE))</f>
        <v>11.289386228996817</v>
      </c>
    </row>
    <row r="937" spans="1:55">
      <c r="A937" s="304"/>
      <c r="B937" s="144" t="s">
        <v>502</v>
      </c>
      <c r="C937" s="144" t="s">
        <v>495</v>
      </c>
      <c r="D937" s="144" t="s">
        <v>792</v>
      </c>
      <c r="E937" s="168"/>
      <c r="F937" s="168"/>
      <c r="G937" s="168"/>
      <c r="H937" s="168"/>
      <c r="I937" s="168"/>
      <c r="J937" s="168"/>
      <c r="K937" s="168"/>
      <c r="L937" s="168"/>
      <c r="M937" s="168"/>
      <c r="N937" s="310"/>
      <c r="O937" s="310"/>
      <c r="P937" s="310"/>
      <c r="Q937" s="310"/>
      <c r="R937" s="310"/>
      <c r="S937" s="310"/>
      <c r="T937" s="310"/>
      <c r="U937" s="310"/>
      <c r="V937" s="310"/>
      <c r="W937" s="310"/>
      <c r="X937" s="310"/>
      <c r="Y937" s="310"/>
      <c r="Z937" s="310"/>
      <c r="AA937" s="310"/>
      <c r="AB937" s="310"/>
      <c r="AC937" s="310"/>
      <c r="AD937" s="310"/>
      <c r="AE937" s="310"/>
      <c r="AF937" s="310"/>
      <c r="AG937" s="310"/>
      <c r="AH937" s="310"/>
      <c r="AI937" s="316"/>
      <c r="AJ937" s="316"/>
      <c r="AK937" s="316"/>
      <c r="AL937" s="316"/>
      <c r="AM937" s="316"/>
      <c r="AN937" s="316"/>
      <c r="AO937" s="316"/>
      <c r="AP937" s="316"/>
      <c r="AQ937" s="316"/>
      <c r="AR937" s="316"/>
      <c r="AS937" s="225"/>
      <c r="AT937" s="225"/>
      <c r="AU937" s="225">
        <v>330</v>
      </c>
      <c r="AV937" s="225">
        <v>2870</v>
      </c>
      <c r="AW937" s="225">
        <v>0</v>
      </c>
      <c r="AX937" s="225">
        <v>0</v>
      </c>
      <c r="AY937" s="225">
        <v>0</v>
      </c>
      <c r="AZ937" s="225">
        <v>0</v>
      </c>
      <c r="BA937" s="325">
        <f>IF(AZ937="Neg","Neg",AZ937*VLOOKUP($D937,$D$1422:$BA$1445,COLUMNS($D937:BA937),FALSE))</f>
        <v>0</v>
      </c>
      <c r="BB937" s="330">
        <f>IF(BA937="Neg","Neg",BA937*VLOOKUP($D937,$D$1422:$BB$1445,COLUMNS($D937:BB937),FALSE))</f>
        <v>0</v>
      </c>
      <c r="BC937" s="331">
        <f>IF(BB937="Neg","Neg",BB937*VLOOKUP($D937,$D$1422:BC$1445,COLUMNS($D937:BC937),FALSE))</f>
        <v>0</v>
      </c>
    </row>
    <row r="938" spans="1:55">
      <c r="A938" s="304"/>
      <c r="B938" s="144" t="s">
        <v>502</v>
      </c>
      <c r="C938" s="144" t="s">
        <v>495</v>
      </c>
      <c r="D938" s="144" t="s">
        <v>227</v>
      </c>
      <c r="E938" s="168"/>
      <c r="F938" s="168"/>
      <c r="G938" s="168"/>
      <c r="H938" s="168"/>
      <c r="I938" s="168"/>
      <c r="J938" s="168"/>
      <c r="K938" s="168"/>
      <c r="L938" s="168"/>
      <c r="M938" s="168"/>
      <c r="N938" s="310"/>
      <c r="O938" s="310"/>
      <c r="P938" s="310"/>
      <c r="Q938" s="310"/>
      <c r="R938" s="310"/>
      <c r="S938" s="310"/>
      <c r="T938" s="310"/>
      <c r="U938" s="310"/>
      <c r="V938" s="310"/>
      <c r="W938" s="310"/>
      <c r="X938" s="310"/>
      <c r="Y938" s="310"/>
      <c r="Z938" s="310"/>
      <c r="AA938" s="310"/>
      <c r="AB938" s="310"/>
      <c r="AC938" s="310"/>
      <c r="AD938" s="310"/>
      <c r="AE938" s="310"/>
      <c r="AF938" s="310"/>
      <c r="AG938" s="310"/>
      <c r="AH938" s="310"/>
      <c r="AI938" s="316"/>
      <c r="AJ938" s="316"/>
      <c r="AK938" s="316"/>
      <c r="AL938" s="316"/>
      <c r="AM938" s="316"/>
      <c r="AN938" s="316"/>
      <c r="AO938" s="316"/>
      <c r="AP938" s="316"/>
      <c r="AQ938" s="316"/>
      <c r="AR938" s="316"/>
      <c r="AS938" s="225"/>
      <c r="AT938" s="225"/>
      <c r="AU938" s="225">
        <v>0</v>
      </c>
      <c r="AV938" s="225">
        <v>210</v>
      </c>
      <c r="AW938" s="225">
        <v>510</v>
      </c>
      <c r="AX938" s="225">
        <v>785</v>
      </c>
      <c r="AY938" s="225">
        <v>125</v>
      </c>
      <c r="AZ938" s="225">
        <v>105</v>
      </c>
      <c r="BA938" s="325">
        <f>IF(AZ938="Neg","Neg",AZ938*VLOOKUP($D938,$D$1422:$BA$1445,COLUMNS($D938:BA938),FALSE))</f>
        <v>109.44080412334404</v>
      </c>
      <c r="BB938" s="330">
        <f>IF(BA938="Neg","Neg",BA938*VLOOKUP($D938,$D$1422:$BB$1445,COLUMNS($D938:BB938),FALSE))</f>
        <v>113.75140285142541</v>
      </c>
      <c r="BC938" s="331">
        <f>IF(BB938="Neg","Neg",BB938*VLOOKUP($D938,$D$1422:BC$1445,COLUMNS($D938:BC938),FALSE))</f>
        <v>118.53855540446656</v>
      </c>
    </row>
    <row r="939" spans="1:55">
      <c r="A939" s="304"/>
      <c r="B939" s="144" t="s">
        <v>502</v>
      </c>
      <c r="C939" s="144" t="s">
        <v>495</v>
      </c>
      <c r="D939" s="144" t="s">
        <v>90</v>
      </c>
      <c r="E939" s="168"/>
      <c r="F939" s="168"/>
      <c r="G939" s="168"/>
      <c r="H939" s="168"/>
      <c r="I939" s="168"/>
      <c r="J939" s="168"/>
      <c r="K939" s="168"/>
      <c r="L939" s="168"/>
      <c r="M939" s="168"/>
      <c r="N939" s="310"/>
      <c r="O939" s="310"/>
      <c r="P939" s="310"/>
      <c r="Q939" s="310"/>
      <c r="R939" s="310"/>
      <c r="S939" s="310"/>
      <c r="T939" s="310"/>
      <c r="U939" s="310"/>
      <c r="V939" s="310"/>
      <c r="W939" s="310"/>
      <c r="X939" s="310"/>
      <c r="Y939" s="310"/>
      <c r="Z939" s="310"/>
      <c r="AA939" s="310"/>
      <c r="AB939" s="310"/>
      <c r="AC939" s="310"/>
      <c r="AD939" s="310"/>
      <c r="AE939" s="310"/>
      <c r="AF939" s="310"/>
      <c r="AG939" s="310"/>
      <c r="AH939" s="310"/>
      <c r="AI939" s="316"/>
      <c r="AJ939" s="316"/>
      <c r="AK939" s="316"/>
      <c r="AL939" s="316"/>
      <c r="AM939" s="316"/>
      <c r="AN939" s="316"/>
      <c r="AO939" s="316"/>
      <c r="AP939" s="316"/>
      <c r="AQ939" s="316"/>
      <c r="AR939" s="316"/>
      <c r="AS939" s="225"/>
      <c r="AT939" s="225"/>
      <c r="AU939" s="225">
        <v>0</v>
      </c>
      <c r="AV939" s="225">
        <v>10</v>
      </c>
      <c r="AW939" s="225">
        <v>70</v>
      </c>
      <c r="AX939" s="225">
        <v>105</v>
      </c>
      <c r="AY939" s="225">
        <v>30</v>
      </c>
      <c r="AZ939" s="225">
        <v>25</v>
      </c>
      <c r="BA939" s="325">
        <f>IF(AZ939="Neg","Neg",AZ939*VLOOKUP($D939,$D$1422:$BA$1445,COLUMNS($D939:BA939),FALSE))</f>
        <v>26.057334315081913</v>
      </c>
      <c r="BB939" s="330">
        <f>IF(BA939="Neg","Neg",BA939*VLOOKUP($D939,$D$1422:$BB$1445,COLUMNS($D939:BB939),FALSE))</f>
        <v>27.083667345577478</v>
      </c>
      <c r="BC939" s="331">
        <f>IF(BB939="Neg","Neg",BB939*VLOOKUP($D939,$D$1422:BC$1445,COLUMNS($D939:BC939),FALSE))</f>
        <v>28.223465572492039</v>
      </c>
    </row>
    <row r="940" spans="1:55">
      <c r="A940" s="304"/>
      <c r="B940" s="144" t="s">
        <v>502</v>
      </c>
      <c r="C940" s="144" t="s">
        <v>495</v>
      </c>
      <c r="D940" s="144" t="s">
        <v>268</v>
      </c>
      <c r="E940" s="168"/>
      <c r="F940" s="168"/>
      <c r="G940" s="168"/>
      <c r="H940" s="168"/>
      <c r="I940" s="168"/>
      <c r="J940" s="168"/>
      <c r="K940" s="168"/>
      <c r="L940" s="168"/>
      <c r="M940" s="168"/>
      <c r="N940" s="310"/>
      <c r="O940" s="310"/>
      <c r="P940" s="310"/>
      <c r="Q940" s="310"/>
      <c r="R940" s="310"/>
      <c r="S940" s="310"/>
      <c r="T940" s="310"/>
      <c r="U940" s="310"/>
      <c r="V940" s="310"/>
      <c r="W940" s="310"/>
      <c r="X940" s="310"/>
      <c r="Y940" s="310"/>
      <c r="Z940" s="310"/>
      <c r="AA940" s="310"/>
      <c r="AB940" s="310"/>
      <c r="AC940" s="310"/>
      <c r="AD940" s="310"/>
      <c r="AE940" s="310"/>
      <c r="AF940" s="310"/>
      <c r="AG940" s="310"/>
      <c r="AH940" s="310"/>
      <c r="AI940" s="316"/>
      <c r="AJ940" s="316"/>
      <c r="AK940" s="316"/>
      <c r="AL940" s="316"/>
      <c r="AM940" s="316"/>
      <c r="AN940" s="316"/>
      <c r="AO940" s="316"/>
      <c r="AP940" s="316"/>
      <c r="AQ940" s="316"/>
      <c r="AR940" s="316"/>
      <c r="AS940" s="225"/>
      <c r="AT940" s="225"/>
      <c r="AU940" s="225">
        <v>0</v>
      </c>
      <c r="AV940" s="225">
        <v>30</v>
      </c>
      <c r="AW940" s="225">
        <v>30</v>
      </c>
      <c r="AX940" s="225">
        <v>30</v>
      </c>
      <c r="AY940" s="225">
        <v>25</v>
      </c>
      <c r="AZ940" s="225">
        <v>20</v>
      </c>
      <c r="BA940" s="325">
        <f>IF(AZ940="Neg","Neg",AZ940*VLOOKUP($D940,$D$1422:$BA$1445,COLUMNS($D940:BA940),FALSE))</f>
        <v>20.845867452065534</v>
      </c>
      <c r="BB940" s="330">
        <f>IF(BA940="Neg","Neg",BA940*VLOOKUP($D940,$D$1422:$BB$1445,COLUMNS($D940:BB940),FALSE))</f>
        <v>21.666933876461986</v>
      </c>
      <c r="BC940" s="331">
        <f>IF(BB940="Neg","Neg",BB940*VLOOKUP($D940,$D$1422:BC$1445,COLUMNS($D940:BC940),FALSE))</f>
        <v>22.578772457993633</v>
      </c>
    </row>
    <row r="941" spans="1:55">
      <c r="A941" s="304"/>
      <c r="B941" s="144" t="s">
        <v>502</v>
      </c>
      <c r="C941" s="144" t="s">
        <v>496</v>
      </c>
      <c r="D941" s="144" t="s">
        <v>227</v>
      </c>
      <c r="E941" s="168"/>
      <c r="F941" s="168"/>
      <c r="G941" s="168"/>
      <c r="H941" s="168"/>
      <c r="I941" s="168"/>
      <c r="J941" s="168"/>
      <c r="K941" s="168"/>
      <c r="L941" s="168"/>
      <c r="M941" s="168"/>
      <c r="N941" s="310"/>
      <c r="O941" s="310"/>
      <c r="P941" s="310"/>
      <c r="Q941" s="310"/>
      <c r="R941" s="310"/>
      <c r="S941" s="310"/>
      <c r="T941" s="310"/>
      <c r="U941" s="310"/>
      <c r="V941" s="310"/>
      <c r="W941" s="310"/>
      <c r="X941" s="310"/>
      <c r="Y941" s="310"/>
      <c r="Z941" s="310"/>
      <c r="AA941" s="310"/>
      <c r="AB941" s="310"/>
      <c r="AC941" s="310"/>
      <c r="AD941" s="310"/>
      <c r="AE941" s="310"/>
      <c r="AF941" s="310"/>
      <c r="AG941" s="310"/>
      <c r="AH941" s="310"/>
      <c r="AI941" s="316"/>
      <c r="AJ941" s="316"/>
      <c r="AK941" s="316"/>
      <c r="AL941" s="316"/>
      <c r="AM941" s="316"/>
      <c r="AN941" s="316"/>
      <c r="AO941" s="316"/>
      <c r="AP941" s="316"/>
      <c r="AQ941" s="316"/>
      <c r="AR941" s="316"/>
      <c r="AS941" s="225"/>
      <c r="AT941" s="225"/>
      <c r="AU941" s="225">
        <v>15</v>
      </c>
      <c r="AV941" s="225">
        <v>160</v>
      </c>
      <c r="AW941" s="225">
        <v>30</v>
      </c>
      <c r="AX941" s="225">
        <v>205</v>
      </c>
      <c r="AY941" s="225">
        <v>250</v>
      </c>
      <c r="AZ941" s="225">
        <v>225</v>
      </c>
      <c r="BA941" s="325">
        <f>IF(AZ941="Neg","Neg",AZ941*VLOOKUP($D941,$D$1422:$BA$1445,COLUMNS($D941:BA941),FALSE))</f>
        <v>234.51600883573724</v>
      </c>
      <c r="BB941" s="330">
        <f>IF(BA941="Neg","Neg",BA941*VLOOKUP($D941,$D$1422:$BB$1445,COLUMNS($D941:BB941),FALSE))</f>
        <v>243.7530061101973</v>
      </c>
      <c r="BC941" s="331">
        <f>IF(BB941="Neg","Neg",BB941*VLOOKUP($D941,$D$1422:BC$1445,COLUMNS($D941:BC941),FALSE))</f>
        <v>254.01119015242836</v>
      </c>
    </row>
    <row r="942" spans="1:55">
      <c r="A942" s="304"/>
      <c r="B942" s="144" t="s">
        <v>502</v>
      </c>
      <c r="C942" s="144" t="s">
        <v>496</v>
      </c>
      <c r="D942" s="144" t="s">
        <v>792</v>
      </c>
      <c r="E942" s="168"/>
      <c r="F942" s="168"/>
      <c r="G942" s="168"/>
      <c r="H942" s="168"/>
      <c r="I942" s="168"/>
      <c r="J942" s="168"/>
      <c r="K942" s="168"/>
      <c r="L942" s="168"/>
      <c r="M942" s="168"/>
      <c r="N942" s="310"/>
      <c r="O942" s="310"/>
      <c r="P942" s="310"/>
      <c r="Q942" s="310"/>
      <c r="R942" s="310"/>
      <c r="S942" s="310"/>
      <c r="T942" s="310"/>
      <c r="U942" s="310"/>
      <c r="V942" s="310"/>
      <c r="W942" s="310"/>
      <c r="X942" s="310"/>
      <c r="Y942" s="310"/>
      <c r="Z942" s="310"/>
      <c r="AA942" s="310"/>
      <c r="AB942" s="310"/>
      <c r="AC942" s="310"/>
      <c r="AD942" s="310"/>
      <c r="AE942" s="310"/>
      <c r="AF942" s="310"/>
      <c r="AG942" s="310"/>
      <c r="AH942" s="310"/>
      <c r="AI942" s="316"/>
      <c r="AJ942" s="316"/>
      <c r="AK942" s="316"/>
      <c r="AL942" s="316"/>
      <c r="AM942" s="316"/>
      <c r="AN942" s="316"/>
      <c r="AO942" s="316"/>
      <c r="AP942" s="316"/>
      <c r="AQ942" s="316"/>
      <c r="AR942" s="316"/>
      <c r="AS942" s="225"/>
      <c r="AT942" s="225"/>
      <c r="AU942" s="225">
        <v>0</v>
      </c>
      <c r="AV942" s="225">
        <v>40</v>
      </c>
      <c r="AW942" s="225">
        <v>40</v>
      </c>
      <c r="AX942" s="225">
        <v>50</v>
      </c>
      <c r="AY942" s="225">
        <v>60</v>
      </c>
      <c r="AZ942" s="225">
        <v>55</v>
      </c>
      <c r="BA942" s="325">
        <f>IF(AZ942="Neg","Neg",AZ942*VLOOKUP($D942,$D$1422:$BA$1445,COLUMNS($D942:BA942),FALSE))</f>
        <v>57.32613549318021</v>
      </c>
      <c r="BB942" s="330">
        <f>IF(BA942="Neg","Neg",BA942*VLOOKUP($D942,$D$1422:$BB$1445,COLUMNS($D942:BB942),FALSE))</f>
        <v>59.584068160270455</v>
      </c>
      <c r="BC942" s="331">
        <f>IF(BB942="Neg","Neg",BB942*VLOOKUP($D942,$D$1422:BC$1445,COLUMNS($D942:BC942),FALSE))</f>
        <v>62.091624259482487</v>
      </c>
    </row>
    <row r="943" spans="1:55">
      <c r="A943" s="304"/>
      <c r="B943" s="144" t="s">
        <v>502</v>
      </c>
      <c r="C943" s="144" t="s">
        <v>496</v>
      </c>
      <c r="D943" s="144" t="s">
        <v>92</v>
      </c>
      <c r="E943" s="168"/>
      <c r="F943" s="168"/>
      <c r="G943" s="168"/>
      <c r="H943" s="168"/>
      <c r="I943" s="168"/>
      <c r="J943" s="168"/>
      <c r="K943" s="168"/>
      <c r="L943" s="168"/>
      <c r="M943" s="168"/>
      <c r="N943" s="310"/>
      <c r="O943" s="310"/>
      <c r="P943" s="310"/>
      <c r="Q943" s="310"/>
      <c r="R943" s="310"/>
      <c r="S943" s="310"/>
      <c r="T943" s="310"/>
      <c r="U943" s="310"/>
      <c r="V943" s="310"/>
      <c r="W943" s="310"/>
      <c r="X943" s="310"/>
      <c r="Y943" s="310"/>
      <c r="Z943" s="310"/>
      <c r="AA943" s="310"/>
      <c r="AB943" s="310"/>
      <c r="AC943" s="310"/>
      <c r="AD943" s="310"/>
      <c r="AE943" s="310"/>
      <c r="AF943" s="310"/>
      <c r="AG943" s="310"/>
      <c r="AH943" s="310"/>
      <c r="AI943" s="316"/>
      <c r="AJ943" s="316"/>
      <c r="AK943" s="316"/>
      <c r="AL943" s="316"/>
      <c r="AM943" s="316"/>
      <c r="AN943" s="316"/>
      <c r="AO943" s="316"/>
      <c r="AP943" s="316"/>
      <c r="AQ943" s="316"/>
      <c r="AR943" s="316"/>
      <c r="AS943" s="225"/>
      <c r="AT943" s="225"/>
      <c r="AU943" s="225">
        <v>0</v>
      </c>
      <c r="AV943" s="225">
        <v>5</v>
      </c>
      <c r="AW943" s="225">
        <v>0</v>
      </c>
      <c r="AX943" s="225">
        <v>0</v>
      </c>
      <c r="AY943" s="225">
        <v>0</v>
      </c>
      <c r="AZ943" s="225">
        <v>0</v>
      </c>
      <c r="BA943" s="325">
        <f>IF(AZ943="Neg","Neg",AZ943*VLOOKUP($D943,$D$1422:$BA$1445,COLUMNS($D943:BA943),FALSE))</f>
        <v>0</v>
      </c>
      <c r="BB943" s="330">
        <f>IF(BA943="Neg","Neg",BA943*VLOOKUP($D943,$D$1422:$BB$1445,COLUMNS($D943:BB943),FALSE))</f>
        <v>0</v>
      </c>
      <c r="BC943" s="331">
        <f>IF(BB943="Neg","Neg",BB943*VLOOKUP($D943,$D$1422:BC$1445,COLUMNS($D943:BC943),FALSE))</f>
        <v>0</v>
      </c>
    </row>
    <row r="944" spans="1:55">
      <c r="A944" s="304"/>
      <c r="B944" s="144" t="s">
        <v>502</v>
      </c>
      <c r="C944" s="144" t="s">
        <v>496</v>
      </c>
      <c r="D944" s="144" t="s">
        <v>791</v>
      </c>
      <c r="E944" s="168"/>
      <c r="F944" s="168"/>
      <c r="G944" s="168"/>
      <c r="H944" s="168"/>
      <c r="I944" s="168"/>
      <c r="J944" s="168"/>
      <c r="K944" s="168"/>
      <c r="L944" s="168"/>
      <c r="M944" s="168"/>
      <c r="N944" s="310"/>
      <c r="O944" s="310"/>
      <c r="P944" s="310"/>
      <c r="Q944" s="310"/>
      <c r="R944" s="310"/>
      <c r="S944" s="310"/>
      <c r="T944" s="310"/>
      <c r="U944" s="310"/>
      <c r="V944" s="310"/>
      <c r="W944" s="310"/>
      <c r="X944" s="310"/>
      <c r="Y944" s="310"/>
      <c r="Z944" s="310"/>
      <c r="AA944" s="310"/>
      <c r="AB944" s="310"/>
      <c r="AC944" s="310"/>
      <c r="AD944" s="310"/>
      <c r="AE944" s="310"/>
      <c r="AF944" s="310"/>
      <c r="AG944" s="310"/>
      <c r="AH944" s="310"/>
      <c r="AI944" s="316"/>
      <c r="AJ944" s="316"/>
      <c r="AK944" s="316"/>
      <c r="AL944" s="316"/>
      <c r="AM944" s="316"/>
      <c r="AN944" s="316"/>
      <c r="AO944" s="316"/>
      <c r="AP944" s="316"/>
      <c r="AQ944" s="316"/>
      <c r="AR944" s="316"/>
      <c r="AS944" s="225"/>
      <c r="AT944" s="225"/>
      <c r="AU944" s="225">
        <v>0</v>
      </c>
      <c r="AV944" s="225">
        <v>-10</v>
      </c>
      <c r="AW944" s="225">
        <v>25</v>
      </c>
      <c r="AX944" s="225">
        <v>75</v>
      </c>
      <c r="AY944" s="225">
        <v>75</v>
      </c>
      <c r="AZ944" s="225">
        <v>75</v>
      </c>
      <c r="BA944" s="325">
        <f>IF(AZ944="Neg","Neg",AZ944*VLOOKUP($D944,$D$1422:$BA$1445,COLUMNS($D944:BA944),FALSE))</f>
        <v>78.172002945245751</v>
      </c>
      <c r="BB944" s="330">
        <f>IF(BA944="Neg","Neg",BA944*VLOOKUP($D944,$D$1422:$BB$1445,COLUMNS($D944:BB944),FALSE))</f>
        <v>81.251002036732444</v>
      </c>
      <c r="BC944" s="331">
        <f>IF(BB944="Neg","Neg",BB944*VLOOKUP($D944,$D$1422:BC$1445,COLUMNS($D944:BC944),FALSE))</f>
        <v>84.670396717476123</v>
      </c>
    </row>
    <row r="945" spans="1:55">
      <c r="A945" s="304"/>
      <c r="B945" s="144" t="s">
        <v>502</v>
      </c>
      <c r="C945" s="144" t="s">
        <v>497</v>
      </c>
      <c r="D945" s="144" t="s">
        <v>227</v>
      </c>
      <c r="E945" s="168"/>
      <c r="F945" s="168"/>
      <c r="G945" s="168"/>
      <c r="H945" s="168"/>
      <c r="I945" s="168"/>
      <c r="J945" s="168"/>
      <c r="K945" s="168"/>
      <c r="L945" s="168"/>
      <c r="M945" s="168"/>
      <c r="N945" s="310"/>
      <c r="O945" s="310"/>
      <c r="P945" s="310"/>
      <c r="Q945" s="310"/>
      <c r="R945" s="310"/>
      <c r="S945" s="310"/>
      <c r="T945" s="310"/>
      <c r="U945" s="310"/>
      <c r="V945" s="310"/>
      <c r="W945" s="310"/>
      <c r="X945" s="310"/>
      <c r="Y945" s="310"/>
      <c r="Z945" s="310"/>
      <c r="AA945" s="310"/>
      <c r="AB945" s="310"/>
      <c r="AC945" s="310"/>
      <c r="AD945" s="310"/>
      <c r="AE945" s="310"/>
      <c r="AF945" s="310"/>
      <c r="AG945" s="310"/>
      <c r="AH945" s="310"/>
      <c r="AI945" s="316"/>
      <c r="AJ945" s="316"/>
      <c r="AK945" s="316"/>
      <c r="AL945" s="316"/>
      <c r="AM945" s="316"/>
      <c r="AN945" s="316"/>
      <c r="AO945" s="316"/>
      <c r="AP945" s="316"/>
      <c r="AQ945" s="316"/>
      <c r="AR945" s="316"/>
      <c r="AS945" s="225"/>
      <c r="AT945" s="225"/>
      <c r="AU945" s="225">
        <v>40</v>
      </c>
      <c r="AV945" s="225">
        <v>160</v>
      </c>
      <c r="AW945" s="225">
        <v>385</v>
      </c>
      <c r="AX945" s="225">
        <v>575</v>
      </c>
      <c r="AY945" s="225">
        <v>885</v>
      </c>
      <c r="AZ945" s="225">
        <v>960</v>
      </c>
      <c r="BA945" s="325">
        <f>IF(AZ945="Neg","Neg",AZ945*VLOOKUP($D945,$D$1422:$BA$1445,COLUMNS($D945:BA945),FALSE))</f>
        <v>1000.6016376991455</v>
      </c>
      <c r="BB945" s="330">
        <f>IF(BA945="Neg","Neg",BA945*VLOOKUP($D945,$D$1422:$BB$1445,COLUMNS($D945:BB945),FALSE))</f>
        <v>1040.0128260701752</v>
      </c>
      <c r="BC945" s="331">
        <f>IF(BB945="Neg","Neg",BB945*VLOOKUP($D945,$D$1422:BC$1445,COLUMNS($D945:BC945),FALSE))</f>
        <v>1083.7810779836943</v>
      </c>
    </row>
    <row r="946" spans="1:55">
      <c r="A946" s="304"/>
      <c r="B946" s="144" t="s">
        <v>502</v>
      </c>
      <c r="C946" s="144" t="s">
        <v>497</v>
      </c>
      <c r="D946" s="144" t="s">
        <v>228</v>
      </c>
      <c r="E946" s="168"/>
      <c r="F946" s="168"/>
      <c r="G946" s="168"/>
      <c r="H946" s="168"/>
      <c r="I946" s="168"/>
      <c r="J946" s="168"/>
      <c r="K946" s="168"/>
      <c r="L946" s="168"/>
      <c r="M946" s="168"/>
      <c r="N946" s="310"/>
      <c r="O946" s="310"/>
      <c r="P946" s="310"/>
      <c r="Q946" s="310"/>
      <c r="R946" s="310"/>
      <c r="S946" s="310"/>
      <c r="T946" s="310"/>
      <c r="U946" s="310"/>
      <c r="V946" s="310"/>
      <c r="W946" s="310"/>
      <c r="X946" s="310"/>
      <c r="Y946" s="310"/>
      <c r="Z946" s="310"/>
      <c r="AA946" s="310"/>
      <c r="AB946" s="310"/>
      <c r="AC946" s="310"/>
      <c r="AD946" s="310"/>
      <c r="AE946" s="310"/>
      <c r="AF946" s="310"/>
      <c r="AG946" s="310"/>
      <c r="AH946" s="310"/>
      <c r="AI946" s="316"/>
      <c r="AJ946" s="316"/>
      <c r="AK946" s="316"/>
      <c r="AL946" s="316"/>
      <c r="AM946" s="316"/>
      <c r="AN946" s="316"/>
      <c r="AO946" s="316"/>
      <c r="AP946" s="316"/>
      <c r="AQ946" s="316"/>
      <c r="AR946" s="316"/>
      <c r="AS946" s="225"/>
      <c r="AT946" s="225"/>
      <c r="AU946" s="225">
        <v>10</v>
      </c>
      <c r="AV946" s="225">
        <v>40</v>
      </c>
      <c r="AW946" s="225">
        <v>90</v>
      </c>
      <c r="AX946" s="225">
        <v>130</v>
      </c>
      <c r="AY946" s="225">
        <v>150</v>
      </c>
      <c r="AZ946" s="225">
        <v>165</v>
      </c>
      <c r="BA946" s="325">
        <f>IF(AZ946="Neg","Neg",AZ946*VLOOKUP($D946,$D$1422:$BA$1445,COLUMNS($D946:BA946),FALSE))</f>
        <v>171.97840647954064</v>
      </c>
      <c r="BB946" s="330">
        <f>IF(BA946="Neg","Neg",BA946*VLOOKUP($D946,$D$1422:$BB$1445,COLUMNS($D946:BB946),FALSE))</f>
        <v>178.75220448081137</v>
      </c>
      <c r="BC946" s="331">
        <f>IF(BB946="Neg","Neg",BB946*VLOOKUP($D946,$D$1422:BC$1445,COLUMNS($D946:BC946),FALSE))</f>
        <v>186.27487277844747</v>
      </c>
    </row>
    <row r="947" spans="1:55">
      <c r="A947" s="304"/>
      <c r="B947" s="144" t="s">
        <v>502</v>
      </c>
      <c r="C947" s="144" t="s">
        <v>498</v>
      </c>
      <c r="D947" s="144" t="s">
        <v>792</v>
      </c>
      <c r="E947" s="168"/>
      <c r="F947" s="168"/>
      <c r="G947" s="168"/>
      <c r="H947" s="168"/>
      <c r="I947" s="168"/>
      <c r="J947" s="168"/>
      <c r="K947" s="168"/>
      <c r="L947" s="168"/>
      <c r="M947" s="168"/>
      <c r="N947" s="310"/>
      <c r="O947" s="310"/>
      <c r="P947" s="310"/>
      <c r="Q947" s="310"/>
      <c r="R947" s="310"/>
      <c r="S947" s="310"/>
      <c r="T947" s="310"/>
      <c r="U947" s="310"/>
      <c r="V947" s="310"/>
      <c r="W947" s="310"/>
      <c r="X947" s="310"/>
      <c r="Y947" s="310"/>
      <c r="Z947" s="310"/>
      <c r="AA947" s="310"/>
      <c r="AB947" s="310"/>
      <c r="AC947" s="310"/>
      <c r="AD947" s="310"/>
      <c r="AE947" s="310"/>
      <c r="AF947" s="310"/>
      <c r="AG947" s="310"/>
      <c r="AH947" s="310"/>
      <c r="AI947" s="316"/>
      <c r="AJ947" s="316"/>
      <c r="AK947" s="316"/>
      <c r="AL947" s="316"/>
      <c r="AM947" s="316"/>
      <c r="AN947" s="316"/>
      <c r="AO947" s="316"/>
      <c r="AP947" s="316"/>
      <c r="AQ947" s="316"/>
      <c r="AR947" s="316"/>
      <c r="AS947" s="225"/>
      <c r="AT947" s="225"/>
      <c r="AU947" s="225">
        <v>0</v>
      </c>
      <c r="AV947" s="225">
        <v>515</v>
      </c>
      <c r="AW947" s="225">
        <v>545</v>
      </c>
      <c r="AX947" s="225">
        <v>540</v>
      </c>
      <c r="AY947" s="225">
        <v>545</v>
      </c>
      <c r="AZ947" s="225">
        <v>545</v>
      </c>
      <c r="BA947" s="325">
        <f>IF(AZ947="Neg","Neg",AZ947*VLOOKUP($D947,$D$1422:$BA$1445,COLUMNS($D947:BA947),FALSE))</f>
        <v>568.04988806878578</v>
      </c>
      <c r="BB947" s="330">
        <f>IF(BA947="Neg","Neg",BA947*VLOOKUP($D947,$D$1422:$BB$1445,COLUMNS($D947:BB947),FALSE))</f>
        <v>590.42394813358908</v>
      </c>
      <c r="BC947" s="331">
        <f>IF(BB947="Neg","Neg",BB947*VLOOKUP($D947,$D$1422:BC$1445,COLUMNS($D947:BC947),FALSE))</f>
        <v>615.27154948032648</v>
      </c>
    </row>
    <row r="948" spans="1:55">
      <c r="A948" s="304"/>
      <c r="B948" s="144" t="s">
        <v>502</v>
      </c>
      <c r="C948" s="144" t="s">
        <v>499</v>
      </c>
      <c r="D948" s="144" t="s">
        <v>988</v>
      </c>
      <c r="E948" s="168"/>
      <c r="F948" s="168"/>
      <c r="G948" s="168"/>
      <c r="H948" s="168"/>
      <c r="I948" s="168"/>
      <c r="J948" s="168"/>
      <c r="K948" s="168"/>
      <c r="L948" s="168"/>
      <c r="M948" s="168"/>
      <c r="N948" s="310"/>
      <c r="O948" s="310"/>
      <c r="P948" s="310"/>
      <c r="Q948" s="310"/>
      <c r="R948" s="310"/>
      <c r="S948" s="310"/>
      <c r="T948" s="310"/>
      <c r="U948" s="310"/>
      <c r="V948" s="310"/>
      <c r="W948" s="310"/>
      <c r="X948" s="310"/>
      <c r="Y948" s="310"/>
      <c r="Z948" s="310"/>
      <c r="AA948" s="310"/>
      <c r="AB948" s="310"/>
      <c r="AC948" s="310"/>
      <c r="AD948" s="310"/>
      <c r="AE948" s="310"/>
      <c r="AF948" s="310"/>
      <c r="AG948" s="310"/>
      <c r="AH948" s="310"/>
      <c r="AI948" s="316"/>
      <c r="AJ948" s="316"/>
      <c r="AK948" s="316"/>
      <c r="AL948" s="316"/>
      <c r="AM948" s="316"/>
      <c r="AN948" s="316"/>
      <c r="AO948" s="316"/>
      <c r="AP948" s="316"/>
      <c r="AQ948" s="316"/>
      <c r="AR948" s="316"/>
      <c r="AS948" s="225"/>
      <c r="AT948" s="225"/>
      <c r="AU948" s="225">
        <v>-35</v>
      </c>
      <c r="AV948" s="225">
        <v>-65</v>
      </c>
      <c r="AW948" s="225">
        <v>-70</v>
      </c>
      <c r="AX948" s="225">
        <v>-70</v>
      </c>
      <c r="AY948" s="225">
        <v>-80</v>
      </c>
      <c r="AZ948" s="225">
        <v>-80</v>
      </c>
      <c r="BA948" s="325">
        <f>IF(AZ948="Neg","Neg",AZ948*VLOOKUP($D948,$D$1422:$BA$1445,COLUMNS($D948:BA948),FALSE))</f>
        <v>-83.383469808262134</v>
      </c>
      <c r="BB948" s="330">
        <f>IF(BA948="Neg","Neg",BA948*VLOOKUP($D948,$D$1422:$BB$1445,COLUMNS($D948:BB948),FALSE))</f>
        <v>-86.667735505847944</v>
      </c>
      <c r="BC948" s="331">
        <f>IF(BB948="Neg","Neg",BB948*VLOOKUP($D948,$D$1422:BC$1445,COLUMNS($D948:BC948),FALSE))</f>
        <v>-90.315089831974532</v>
      </c>
    </row>
    <row r="949" spans="1:55">
      <c r="A949" s="304"/>
      <c r="B949" s="144" t="s">
        <v>502</v>
      </c>
      <c r="C949" s="144" t="s">
        <v>500</v>
      </c>
      <c r="D949" s="144" t="s">
        <v>792</v>
      </c>
      <c r="E949" s="168"/>
      <c r="F949" s="168"/>
      <c r="G949" s="168"/>
      <c r="H949" s="168"/>
      <c r="I949" s="168"/>
      <c r="J949" s="168"/>
      <c r="K949" s="168"/>
      <c r="L949" s="168"/>
      <c r="M949" s="168"/>
      <c r="N949" s="310"/>
      <c r="O949" s="310"/>
      <c r="P949" s="310"/>
      <c r="Q949" s="310"/>
      <c r="R949" s="310"/>
      <c r="S949" s="310"/>
      <c r="T949" s="310"/>
      <c r="U949" s="310"/>
      <c r="V949" s="310"/>
      <c r="W949" s="310"/>
      <c r="X949" s="310"/>
      <c r="Y949" s="310"/>
      <c r="Z949" s="310"/>
      <c r="AA949" s="310"/>
      <c r="AB949" s="310"/>
      <c r="AC949" s="310"/>
      <c r="AD949" s="310"/>
      <c r="AE949" s="310"/>
      <c r="AF949" s="310"/>
      <c r="AG949" s="310"/>
      <c r="AH949" s="310"/>
      <c r="AI949" s="316"/>
      <c r="AJ949" s="316"/>
      <c r="AK949" s="316"/>
      <c r="AL949" s="316"/>
      <c r="AM949" s="316"/>
      <c r="AN949" s="316"/>
      <c r="AO949" s="316"/>
      <c r="AP949" s="316"/>
      <c r="AQ949" s="316"/>
      <c r="AR949" s="316"/>
      <c r="AS949" s="225"/>
      <c r="AT949" s="225"/>
      <c r="AU949" s="225">
        <v>-25</v>
      </c>
      <c r="AV949" s="225">
        <v>-25</v>
      </c>
      <c r="AW949" s="225">
        <v>-25</v>
      </c>
      <c r="AX949" s="225">
        <v>0</v>
      </c>
      <c r="AY949" s="225">
        <v>30</v>
      </c>
      <c r="AZ949" s="225">
        <v>65</v>
      </c>
      <c r="BA949" s="325">
        <f>IF(AZ949="Neg","Neg",AZ949*VLOOKUP($D949,$D$1422:$BA$1445,COLUMNS($D949:BA949),FALSE))</f>
        <v>67.749069219212984</v>
      </c>
      <c r="BB949" s="330">
        <f>IF(BA949="Neg","Neg",BA949*VLOOKUP($D949,$D$1422:$BB$1445,COLUMNS($D949:BB949),FALSE))</f>
        <v>70.417535098501446</v>
      </c>
      <c r="BC949" s="331">
        <f>IF(BB949="Neg","Neg",BB949*VLOOKUP($D949,$D$1422:BC$1445,COLUMNS($D949:BC949),FALSE))</f>
        <v>73.381010488479305</v>
      </c>
    </row>
    <row r="950" spans="1:55">
      <c r="A950" s="304"/>
      <c r="B950" s="144" t="s">
        <v>502</v>
      </c>
      <c r="C950" s="227" t="s">
        <v>501</v>
      </c>
      <c r="D950" s="144" t="s">
        <v>227</v>
      </c>
      <c r="E950" s="168"/>
      <c r="F950" s="168"/>
      <c r="G950" s="168"/>
      <c r="H950" s="168"/>
      <c r="I950" s="168"/>
      <c r="J950" s="168"/>
      <c r="K950" s="168"/>
      <c r="L950" s="168"/>
      <c r="M950" s="168"/>
      <c r="N950" s="310"/>
      <c r="O950" s="310"/>
      <c r="P950" s="310"/>
      <c r="Q950" s="310"/>
      <c r="R950" s="310"/>
      <c r="S950" s="310"/>
      <c r="T950" s="310"/>
      <c r="U950" s="310"/>
      <c r="V950" s="310"/>
      <c r="W950" s="310"/>
      <c r="X950" s="310"/>
      <c r="Y950" s="310"/>
      <c r="Z950" s="310"/>
      <c r="AA950" s="310"/>
      <c r="AB950" s="310"/>
      <c r="AC950" s="310"/>
      <c r="AD950" s="310"/>
      <c r="AE950" s="310"/>
      <c r="AF950" s="310"/>
      <c r="AG950" s="310"/>
      <c r="AH950" s="310"/>
      <c r="AI950" s="316"/>
      <c r="AJ950" s="316"/>
      <c r="AK950" s="316"/>
      <c r="AL950" s="316"/>
      <c r="AM950" s="316"/>
      <c r="AN950" s="316"/>
      <c r="AO950" s="316"/>
      <c r="AP950" s="316"/>
      <c r="AQ950" s="316"/>
      <c r="AR950" s="316"/>
      <c r="AS950" s="225"/>
      <c r="AT950" s="225"/>
      <c r="AU950" s="225">
        <v>0</v>
      </c>
      <c r="AV950" s="225">
        <v>0</v>
      </c>
      <c r="AW950" s="225">
        <v>-80</v>
      </c>
      <c r="AX950" s="225">
        <v>-60</v>
      </c>
      <c r="AY950" s="225">
        <v>-65</v>
      </c>
      <c r="AZ950" s="225">
        <v>-65</v>
      </c>
      <c r="BA950" s="325">
        <f>IF(AZ950="Neg","Neg",AZ950*VLOOKUP($D950,$D$1422:$BA$1445,COLUMNS($D950:BA950),FALSE))</f>
        <v>-67.749069219212984</v>
      </c>
      <c r="BB950" s="332">
        <f>IF(BA950="Neg","Neg",BA950*VLOOKUP($D950,$D$1422:$BB$1445,COLUMNS($D950:BB950),FALSE))</f>
        <v>-70.417535098501446</v>
      </c>
      <c r="BC950" s="333">
        <f>IF(BB950="Neg","Neg",BB950*VLOOKUP($D950,$D$1422:BC$1445,COLUMNS($D950:BC950),FALSE))</f>
        <v>-73.381010488479305</v>
      </c>
    </row>
    <row r="951" spans="1:55">
      <c r="A951" s="304"/>
      <c r="B951" s="209" t="s">
        <v>580</v>
      </c>
      <c r="C951" s="228" t="s">
        <v>504</v>
      </c>
      <c r="D951" s="209" t="s">
        <v>792</v>
      </c>
      <c r="E951" s="312"/>
      <c r="F951" s="312"/>
      <c r="G951" s="312"/>
      <c r="H951" s="312"/>
      <c r="I951" s="312"/>
      <c r="J951" s="312"/>
      <c r="K951" s="312"/>
      <c r="L951" s="312"/>
      <c r="M951" s="312"/>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17"/>
      <c r="AJ951" s="317"/>
      <c r="AK951" s="317"/>
      <c r="AL951" s="317"/>
      <c r="AM951" s="317"/>
      <c r="AN951" s="317"/>
      <c r="AO951" s="317"/>
      <c r="AP951" s="317"/>
      <c r="AQ951" s="317"/>
      <c r="AR951" s="317"/>
      <c r="AS951" s="217"/>
      <c r="AT951" s="217"/>
      <c r="AU951" s="217"/>
      <c r="AV951" s="217">
        <v>0</v>
      </c>
      <c r="AW951" s="217">
        <v>-65</v>
      </c>
      <c r="AX951" s="217">
        <v>-65</v>
      </c>
      <c r="AY951" s="217">
        <v>-65</v>
      </c>
      <c r="AZ951" s="217">
        <v>-65</v>
      </c>
      <c r="BA951" s="321">
        <f>IF(AZ951="Neg","Neg",AZ951*VLOOKUP($D951,$D$1422:$BA$1445,COLUMNS($D951:BA951),FALSE))</f>
        <v>-67.749069219212984</v>
      </c>
      <c r="BB951" s="321">
        <f>IF(BA951="Neg","Neg",BA951*VLOOKUP($D951,$D$1422:$BB$1445,COLUMNS($D951:BB951),FALSE))</f>
        <v>-70.417535098501446</v>
      </c>
      <c r="BC951" s="321">
        <f>IF(BB951="Neg","Neg",BB951*VLOOKUP($D951,$D$1422:BC$1445,COLUMNS($D951:BC951),FALSE))</f>
        <v>-73.381010488479305</v>
      </c>
    </row>
    <row r="952" spans="1:55">
      <c r="A952" s="304"/>
      <c r="B952" s="209" t="s">
        <v>580</v>
      </c>
      <c r="C952" s="228" t="s">
        <v>505</v>
      </c>
      <c r="D952" s="209" t="s">
        <v>227</v>
      </c>
      <c r="E952" s="312"/>
      <c r="F952" s="312"/>
      <c r="G952" s="312"/>
      <c r="H952" s="312"/>
      <c r="I952" s="312"/>
      <c r="J952" s="312"/>
      <c r="K952" s="312"/>
      <c r="L952" s="312"/>
      <c r="M952" s="312"/>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17"/>
      <c r="AJ952" s="317"/>
      <c r="AK952" s="317"/>
      <c r="AL952" s="317"/>
      <c r="AM952" s="317"/>
      <c r="AN952" s="317"/>
      <c r="AO952" s="317"/>
      <c r="AP952" s="317"/>
      <c r="AQ952" s="317"/>
      <c r="AR952" s="317"/>
      <c r="AS952" s="217"/>
      <c r="AT952" s="217"/>
      <c r="AU952" s="217"/>
      <c r="AV952" s="217">
        <v>-40</v>
      </c>
      <c r="AW952" s="217">
        <v>-45</v>
      </c>
      <c r="AX952" s="217">
        <v>-50</v>
      </c>
      <c r="AY952" s="217">
        <v>-55</v>
      </c>
      <c r="AZ952" s="217">
        <v>-55</v>
      </c>
      <c r="BA952" s="321">
        <f>IF(AZ952="Neg","Neg",AZ952*VLOOKUP($D952,$D$1422:$BA$1445,COLUMNS($D952:BA952),FALSE))</f>
        <v>-57.32613549318021</v>
      </c>
      <c r="BB952" s="321">
        <f>IF(BA952="Neg","Neg",BA952*VLOOKUP($D952,$D$1422:$BB$1445,COLUMNS($D952:BB952),FALSE))</f>
        <v>-59.584068160270455</v>
      </c>
      <c r="BC952" s="321">
        <f>IF(BB952="Neg","Neg",BB952*VLOOKUP($D952,$D$1422:BC$1445,COLUMNS($D952:BC952),FALSE))</f>
        <v>-62.091624259482487</v>
      </c>
    </row>
    <row r="953" spans="1:55">
      <c r="A953" s="304"/>
      <c r="B953" s="209" t="s">
        <v>580</v>
      </c>
      <c r="C953" s="228" t="s">
        <v>506</v>
      </c>
      <c r="D953" s="209" t="s">
        <v>780</v>
      </c>
      <c r="E953" s="312"/>
      <c r="F953" s="312"/>
      <c r="G953" s="312"/>
      <c r="H953" s="312"/>
      <c r="I953" s="312"/>
      <c r="J953" s="312"/>
      <c r="K953" s="312"/>
      <c r="L953" s="312"/>
      <c r="M953" s="312"/>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17"/>
      <c r="AJ953" s="317"/>
      <c r="AK953" s="317"/>
      <c r="AL953" s="317"/>
      <c r="AM953" s="317"/>
      <c r="AN953" s="317"/>
      <c r="AO953" s="317"/>
      <c r="AP953" s="317"/>
      <c r="AQ953" s="317"/>
      <c r="AR953" s="317"/>
      <c r="AS953" s="217"/>
      <c r="AT953" s="217"/>
      <c r="AU953" s="217"/>
      <c r="AV953" s="217">
        <v>-20</v>
      </c>
      <c r="AW953" s="217">
        <v>-25</v>
      </c>
      <c r="AX953" s="217">
        <v>-40</v>
      </c>
      <c r="AY953" s="217">
        <v>-45</v>
      </c>
      <c r="AZ953" s="217">
        <v>-45</v>
      </c>
      <c r="BA953" s="321">
        <f>IF(AZ953="Neg","Neg",AZ953*VLOOKUP($D953,$D$1422:$BA$1445,COLUMNS($D953:BA953),FALSE))</f>
        <v>-46.903201767147443</v>
      </c>
      <c r="BB953" s="321">
        <f>IF(BA953="Neg","Neg",BA953*VLOOKUP($D953,$D$1422:$BB$1445,COLUMNS($D953:BB953),FALSE))</f>
        <v>-48.750601222039457</v>
      </c>
      <c r="BC953" s="321">
        <f>IF(BB953="Neg","Neg",BB953*VLOOKUP($D953,$D$1422:BC$1445,COLUMNS($D953:BC953),FALSE))</f>
        <v>-50.802238030485661</v>
      </c>
    </row>
    <row r="954" spans="1:55" ht="25.5">
      <c r="A954" s="304"/>
      <c r="B954" s="209" t="s">
        <v>580</v>
      </c>
      <c r="C954" s="228" t="s">
        <v>507</v>
      </c>
      <c r="D954" s="209" t="s">
        <v>92</v>
      </c>
      <c r="E954" s="312"/>
      <c r="F954" s="312"/>
      <c r="G954" s="312"/>
      <c r="H954" s="312"/>
      <c r="I954" s="312"/>
      <c r="J954" s="312"/>
      <c r="K954" s="312"/>
      <c r="L954" s="312"/>
      <c r="M954" s="312"/>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17"/>
      <c r="AJ954" s="317"/>
      <c r="AK954" s="317"/>
      <c r="AL954" s="317"/>
      <c r="AM954" s="317"/>
      <c r="AN954" s="317"/>
      <c r="AO954" s="317"/>
      <c r="AP954" s="317"/>
      <c r="AQ954" s="317"/>
      <c r="AR954" s="317"/>
      <c r="AS954" s="217"/>
      <c r="AT954" s="217"/>
      <c r="AU954" s="217"/>
      <c r="AV954" s="217">
        <v>-35</v>
      </c>
      <c r="AW954" s="217">
        <v>-35</v>
      </c>
      <c r="AX954" s="217">
        <v>-40</v>
      </c>
      <c r="AY954" s="217">
        <v>-40</v>
      </c>
      <c r="AZ954" s="217">
        <v>-45</v>
      </c>
      <c r="BA954" s="321">
        <f>IF(AZ954="Neg","Neg",AZ954*VLOOKUP($D954,$D$1422:$BA$1445,COLUMNS($D954:BA954),FALSE))</f>
        <v>-46.903201767147443</v>
      </c>
      <c r="BB954" s="321">
        <f>IF(BA954="Neg","Neg",BA954*VLOOKUP($D954,$D$1422:$BB$1445,COLUMNS($D954:BB954),FALSE))</f>
        <v>-48.750601222039457</v>
      </c>
      <c r="BC954" s="321">
        <f>IF(BB954="Neg","Neg",BB954*VLOOKUP($D954,$D$1422:BC$1445,COLUMNS($D954:BC954),FALSE))</f>
        <v>-50.802238030485661</v>
      </c>
    </row>
    <row r="955" spans="1:55" ht="25.5">
      <c r="A955" s="304"/>
      <c r="B955" s="209" t="s">
        <v>580</v>
      </c>
      <c r="C955" s="228" t="s">
        <v>508</v>
      </c>
      <c r="D955" s="209" t="s">
        <v>90</v>
      </c>
      <c r="E955" s="312"/>
      <c r="F955" s="312"/>
      <c r="G955" s="312"/>
      <c r="H955" s="312"/>
      <c r="I955" s="312"/>
      <c r="J955" s="312"/>
      <c r="K955" s="312"/>
      <c r="L955" s="312"/>
      <c r="M955" s="312"/>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17"/>
      <c r="AJ955" s="317"/>
      <c r="AK955" s="317"/>
      <c r="AL955" s="317"/>
      <c r="AM955" s="317"/>
      <c r="AN955" s="317"/>
      <c r="AO955" s="317"/>
      <c r="AP955" s="317"/>
      <c r="AQ955" s="317"/>
      <c r="AR955" s="317"/>
      <c r="AS955" s="217"/>
      <c r="AT955" s="217"/>
      <c r="AU955" s="217"/>
      <c r="AV955" s="217">
        <v>20</v>
      </c>
      <c r="AW955" s="217">
        <v>0</v>
      </c>
      <c r="AX955" s="217">
        <v>0</v>
      </c>
      <c r="AY955" s="217">
        <v>5</v>
      </c>
      <c r="AZ955" s="217">
        <v>5</v>
      </c>
      <c r="BA955" s="321">
        <f>IF(AZ955="Neg","Neg",AZ955*VLOOKUP($D955,$D$1422:$BA$1445,COLUMNS($D955:BA955),FALSE))</f>
        <v>5.2114668630163834</v>
      </c>
      <c r="BB955" s="321">
        <f>IF(BA955="Neg","Neg",BA955*VLOOKUP($D955,$D$1422:$BB$1445,COLUMNS($D955:BB955),FALSE))</f>
        <v>5.4167334691154965</v>
      </c>
      <c r="BC955" s="321">
        <f>IF(BB955="Neg","Neg",BB955*VLOOKUP($D955,$D$1422:BC$1445,COLUMNS($D955:BC955),FALSE))</f>
        <v>5.6446931144984083</v>
      </c>
    </row>
    <row r="956" spans="1:55" ht="25.5">
      <c r="A956" s="304"/>
      <c r="B956" s="209" t="s">
        <v>580</v>
      </c>
      <c r="C956" s="228" t="s">
        <v>508</v>
      </c>
      <c r="D956" s="209" t="s">
        <v>791</v>
      </c>
      <c r="E956" s="312"/>
      <c r="F956" s="312"/>
      <c r="G956" s="312"/>
      <c r="H956" s="312"/>
      <c r="I956" s="312"/>
      <c r="J956" s="312"/>
      <c r="K956" s="312"/>
      <c r="L956" s="312"/>
      <c r="M956" s="312"/>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17"/>
      <c r="AJ956" s="317"/>
      <c r="AK956" s="317"/>
      <c r="AL956" s="317"/>
      <c r="AM956" s="317"/>
      <c r="AN956" s="317"/>
      <c r="AO956" s="317"/>
      <c r="AP956" s="317"/>
      <c r="AQ956" s="317"/>
      <c r="AR956" s="317"/>
      <c r="AS956" s="217"/>
      <c r="AT956" s="217"/>
      <c r="AU956" s="217"/>
      <c r="AV956" s="217">
        <v>5</v>
      </c>
      <c r="AW956" s="217">
        <v>0</v>
      </c>
      <c r="AX956" s="217">
        <v>0</v>
      </c>
      <c r="AY956" s="217">
        <v>0</v>
      </c>
      <c r="AZ956" s="217">
        <v>0</v>
      </c>
      <c r="BA956" s="321">
        <f>IF(AZ956="Neg","Neg",AZ956*VLOOKUP($D956,$D$1422:$BA$1445,COLUMNS($D956:BA956),FALSE))</f>
        <v>0</v>
      </c>
      <c r="BB956" s="321">
        <f>IF(BA956="Neg","Neg",BA956*VLOOKUP($D956,$D$1422:$BB$1445,COLUMNS($D956:BB956),FALSE))</f>
        <v>0</v>
      </c>
      <c r="BC956" s="321">
        <f>IF(BB956="Neg","Neg",BB956*VLOOKUP($D956,$D$1422:BC$1445,COLUMNS($D956:BC956),FALSE))</f>
        <v>0</v>
      </c>
    </row>
    <row r="957" spans="1:55">
      <c r="A957" s="304"/>
      <c r="B957" s="209" t="s">
        <v>580</v>
      </c>
      <c r="C957" s="228" t="s">
        <v>509</v>
      </c>
      <c r="D957" s="209" t="s">
        <v>227</v>
      </c>
      <c r="E957" s="312"/>
      <c r="F957" s="312"/>
      <c r="G957" s="312"/>
      <c r="H957" s="312"/>
      <c r="I957" s="312"/>
      <c r="J957" s="312"/>
      <c r="K957" s="312"/>
      <c r="L957" s="312"/>
      <c r="M957" s="312"/>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17"/>
      <c r="AJ957" s="317"/>
      <c r="AK957" s="317"/>
      <c r="AL957" s="317"/>
      <c r="AM957" s="317"/>
      <c r="AN957" s="317"/>
      <c r="AO957" s="317"/>
      <c r="AP957" s="317"/>
      <c r="AQ957" s="317"/>
      <c r="AR957" s="317"/>
      <c r="AS957" s="217"/>
      <c r="AT957" s="217"/>
      <c r="AU957" s="217"/>
      <c r="AV957" s="217">
        <v>0</v>
      </c>
      <c r="AW957" s="217">
        <v>-15</v>
      </c>
      <c r="AX957" s="217">
        <v>-35</v>
      </c>
      <c r="AY957" s="217">
        <v>-35</v>
      </c>
      <c r="AZ957" s="217">
        <v>-30</v>
      </c>
      <c r="BA957" s="321">
        <f>IF(AZ957="Neg","Neg",AZ957*VLOOKUP($D957,$D$1422:$BA$1445,COLUMNS($D957:BA957),FALSE))</f>
        <v>-31.268801178098297</v>
      </c>
      <c r="BB957" s="321">
        <f>IF(BA957="Neg","Neg",BA957*VLOOKUP($D957,$D$1422:$BB$1445,COLUMNS($D957:BB957),FALSE))</f>
        <v>-32.500400814692973</v>
      </c>
      <c r="BC957" s="321">
        <f>IF(BB957="Neg","Neg",BB957*VLOOKUP($D957,$D$1422:BC$1445,COLUMNS($D957:BC957),FALSE))</f>
        <v>-33.868158686990448</v>
      </c>
    </row>
    <row r="958" spans="1:55">
      <c r="A958" s="304"/>
      <c r="B958" s="209" t="s">
        <v>580</v>
      </c>
      <c r="C958" s="228" t="s">
        <v>510</v>
      </c>
      <c r="D958" s="209" t="s">
        <v>791</v>
      </c>
      <c r="E958" s="312"/>
      <c r="F958" s="312"/>
      <c r="G958" s="312"/>
      <c r="H958" s="312"/>
      <c r="I958" s="312"/>
      <c r="J958" s="312"/>
      <c r="K958" s="312"/>
      <c r="L958" s="312"/>
      <c r="M958" s="312"/>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17"/>
      <c r="AJ958" s="317"/>
      <c r="AK958" s="317"/>
      <c r="AL958" s="317"/>
      <c r="AM958" s="317"/>
      <c r="AN958" s="317"/>
      <c r="AO958" s="317"/>
      <c r="AP958" s="317"/>
      <c r="AQ958" s="317"/>
      <c r="AR958" s="317"/>
      <c r="AS958" s="217"/>
      <c r="AT958" s="217"/>
      <c r="AU958" s="217"/>
      <c r="AV958" s="217">
        <v>50</v>
      </c>
      <c r="AW958" s="217">
        <v>60</v>
      </c>
      <c r="AX958" s="217">
        <v>50</v>
      </c>
      <c r="AY958" s="217">
        <v>35</v>
      </c>
      <c r="AZ958" s="217">
        <v>30</v>
      </c>
      <c r="BA958" s="321">
        <f>IF(AZ958="Neg","Neg",AZ958*VLOOKUP($D958,$D$1422:$BA$1445,COLUMNS($D958:BA958),FALSE))</f>
        <v>31.268801178098297</v>
      </c>
      <c r="BB958" s="321">
        <f>IF(BA958="Neg","Neg",BA958*VLOOKUP($D958,$D$1422:$BB$1445,COLUMNS($D958:BB958),FALSE))</f>
        <v>32.500400814692973</v>
      </c>
      <c r="BC958" s="321">
        <f>IF(BB958="Neg","Neg",BB958*VLOOKUP($D958,$D$1422:BC$1445,COLUMNS($D958:BC958),FALSE))</f>
        <v>33.868158686990448</v>
      </c>
    </row>
    <row r="959" spans="1:55">
      <c r="A959" s="304"/>
      <c r="B959" s="209" t="s">
        <v>580</v>
      </c>
      <c r="C959" s="228" t="s">
        <v>511</v>
      </c>
      <c r="D959" s="209" t="s">
        <v>791</v>
      </c>
      <c r="E959" s="312"/>
      <c r="F959" s="312"/>
      <c r="G959" s="312"/>
      <c r="H959" s="312"/>
      <c r="I959" s="312"/>
      <c r="J959" s="312"/>
      <c r="K959" s="312"/>
      <c r="L959" s="312"/>
      <c r="M959" s="312"/>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17"/>
      <c r="AJ959" s="317"/>
      <c r="AK959" s="317"/>
      <c r="AL959" s="317"/>
      <c r="AM959" s="317"/>
      <c r="AN959" s="317"/>
      <c r="AO959" s="317"/>
      <c r="AP959" s="317"/>
      <c r="AQ959" s="317"/>
      <c r="AR959" s="317"/>
      <c r="AS959" s="217"/>
      <c r="AT959" s="217"/>
      <c r="AU959" s="217"/>
      <c r="AV959" s="217">
        <v>20</v>
      </c>
      <c r="AW959" s="217">
        <v>20</v>
      </c>
      <c r="AX959" s="217">
        <v>20</v>
      </c>
      <c r="AY959" s="217">
        <v>30</v>
      </c>
      <c r="AZ959" s="217">
        <v>30</v>
      </c>
      <c r="BA959" s="321">
        <f>IF(AZ959="Neg","Neg",AZ959*VLOOKUP($D959,$D$1422:$BA$1445,COLUMNS($D959:BA959),FALSE))</f>
        <v>31.268801178098297</v>
      </c>
      <c r="BB959" s="321">
        <f>IF(BA959="Neg","Neg",BA959*VLOOKUP($D959,$D$1422:$BB$1445,COLUMNS($D959:BB959),FALSE))</f>
        <v>32.500400814692973</v>
      </c>
      <c r="BC959" s="321">
        <f>IF(BB959="Neg","Neg",BB959*VLOOKUP($D959,$D$1422:BC$1445,COLUMNS($D959:BC959),FALSE))</f>
        <v>33.868158686990448</v>
      </c>
    </row>
    <row r="960" spans="1:55">
      <c r="A960" s="304"/>
      <c r="B960" s="209" t="s">
        <v>580</v>
      </c>
      <c r="C960" s="228" t="s">
        <v>512</v>
      </c>
      <c r="D960" s="209" t="s">
        <v>90</v>
      </c>
      <c r="E960" s="312"/>
      <c r="F960" s="312"/>
      <c r="G960" s="312"/>
      <c r="H960" s="312"/>
      <c r="I960" s="312"/>
      <c r="J960" s="312"/>
      <c r="K960" s="312"/>
      <c r="L960" s="312"/>
      <c r="M960" s="312"/>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17"/>
      <c r="AJ960" s="317"/>
      <c r="AK960" s="317"/>
      <c r="AL960" s="317"/>
      <c r="AM960" s="317"/>
      <c r="AN960" s="317"/>
      <c r="AO960" s="317"/>
      <c r="AP960" s="317"/>
      <c r="AQ960" s="317"/>
      <c r="AR960" s="317"/>
      <c r="AS960" s="217"/>
      <c r="AT960" s="217"/>
      <c r="AU960" s="217"/>
      <c r="AV960" s="217">
        <v>0</v>
      </c>
      <c r="AW960" s="217">
        <v>0</v>
      </c>
      <c r="AX960" s="217">
        <v>0</v>
      </c>
      <c r="AY960" s="217">
        <v>5</v>
      </c>
      <c r="AZ960" s="217">
        <v>30</v>
      </c>
      <c r="BA960" s="321">
        <f>IF(AZ960="Neg","Neg",AZ960*VLOOKUP($D960,$D$1422:$BA$1445,COLUMNS($D960:BA960),FALSE))</f>
        <v>31.268801178098297</v>
      </c>
      <c r="BB960" s="321">
        <f>IF(BA960="Neg","Neg",BA960*VLOOKUP($D960,$D$1422:$BB$1445,COLUMNS($D960:BB960),FALSE))</f>
        <v>32.500400814692973</v>
      </c>
      <c r="BC960" s="321">
        <f>IF(BB960="Neg","Neg",BB960*VLOOKUP($D960,$D$1422:BC$1445,COLUMNS($D960:BC960),FALSE))</f>
        <v>33.868158686990448</v>
      </c>
    </row>
    <row r="961" spans="1:55" ht="25.5">
      <c r="A961" s="304"/>
      <c r="B961" s="209" t="s">
        <v>580</v>
      </c>
      <c r="C961" s="228" t="s">
        <v>513</v>
      </c>
      <c r="D961" s="209" t="s">
        <v>90</v>
      </c>
      <c r="E961" s="312"/>
      <c r="F961" s="312"/>
      <c r="G961" s="312"/>
      <c r="H961" s="312"/>
      <c r="I961" s="312"/>
      <c r="J961" s="312"/>
      <c r="K961" s="312"/>
      <c r="L961" s="312"/>
      <c r="M961" s="312"/>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17"/>
      <c r="AJ961" s="317"/>
      <c r="AK961" s="317"/>
      <c r="AL961" s="317"/>
      <c r="AM961" s="317"/>
      <c r="AN961" s="317"/>
      <c r="AO961" s="317"/>
      <c r="AP961" s="317"/>
      <c r="AQ961" s="317"/>
      <c r="AR961" s="317"/>
      <c r="AS961" s="217"/>
      <c r="AT961" s="217"/>
      <c r="AU961" s="217"/>
      <c r="AV961" s="217">
        <v>-5</v>
      </c>
      <c r="AW961" s="217">
        <v>-15</v>
      </c>
      <c r="AX961" s="217">
        <v>-20</v>
      </c>
      <c r="AY961" s="217">
        <v>-20</v>
      </c>
      <c r="AZ961" s="217">
        <v>-20</v>
      </c>
      <c r="BA961" s="321">
        <f>IF(AZ961="Neg","Neg",AZ961*VLOOKUP($D961,$D$1422:$BA$1445,COLUMNS($D961:BA961),FALSE))</f>
        <v>-20.845867452065534</v>
      </c>
      <c r="BB961" s="321">
        <f>IF(BA961="Neg","Neg",BA961*VLOOKUP($D961,$D$1422:$BB$1445,COLUMNS($D961:BB961),FALSE))</f>
        <v>-21.666933876461986</v>
      </c>
      <c r="BC961" s="321">
        <f>IF(BB961="Neg","Neg",BB961*VLOOKUP($D961,$D$1422:BC$1445,COLUMNS($D961:BC961),FALSE))</f>
        <v>-22.578772457993633</v>
      </c>
    </row>
    <row r="962" spans="1:55" ht="25.5">
      <c r="A962" s="304"/>
      <c r="B962" s="209" t="s">
        <v>580</v>
      </c>
      <c r="C962" s="228" t="s">
        <v>513</v>
      </c>
      <c r="D962" s="209" t="s">
        <v>227</v>
      </c>
      <c r="E962" s="312"/>
      <c r="F962" s="312"/>
      <c r="G962" s="312"/>
      <c r="H962" s="312"/>
      <c r="I962" s="312"/>
      <c r="J962" s="312"/>
      <c r="K962" s="312"/>
      <c r="L962" s="312"/>
      <c r="M962" s="312"/>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17"/>
      <c r="AJ962" s="317"/>
      <c r="AK962" s="317"/>
      <c r="AL962" s="317"/>
      <c r="AM962" s="317"/>
      <c r="AN962" s="317"/>
      <c r="AO962" s="317"/>
      <c r="AP962" s="317"/>
      <c r="AQ962" s="317"/>
      <c r="AR962" s="317"/>
      <c r="AS962" s="217"/>
      <c r="AT962" s="217"/>
      <c r="AU962" s="217"/>
      <c r="AV962" s="217">
        <v>-5</v>
      </c>
      <c r="AW962" s="217">
        <v>0</v>
      </c>
      <c r="AX962" s="217">
        <v>0</v>
      </c>
      <c r="AY962" s="217">
        <v>-5</v>
      </c>
      <c r="AZ962" s="217">
        <v>-5</v>
      </c>
      <c r="BA962" s="321">
        <f>IF(AZ962="Neg","Neg",AZ962*VLOOKUP($D962,$D$1422:$BA$1445,COLUMNS($D962:BA962),FALSE))</f>
        <v>-5.2114668630163834</v>
      </c>
      <c r="BB962" s="321">
        <f>IF(BA962="Neg","Neg",BA962*VLOOKUP($D962,$D$1422:$BB$1445,COLUMNS($D962:BB962),FALSE))</f>
        <v>-5.4167334691154965</v>
      </c>
      <c r="BC962" s="321">
        <f>IF(BB962="Neg","Neg",BB962*VLOOKUP($D962,$D$1422:BC$1445,COLUMNS($D962:BC962),FALSE))</f>
        <v>-5.6446931144984083</v>
      </c>
    </row>
    <row r="963" spans="1:55" ht="25.5">
      <c r="A963" s="304"/>
      <c r="B963" s="209" t="s">
        <v>580</v>
      </c>
      <c r="C963" s="228" t="s">
        <v>513</v>
      </c>
      <c r="D963" s="209" t="s">
        <v>228</v>
      </c>
      <c r="E963" s="312"/>
      <c r="F963" s="312"/>
      <c r="G963" s="312"/>
      <c r="H963" s="312"/>
      <c r="I963" s="312"/>
      <c r="J963" s="312"/>
      <c r="K963" s="312"/>
      <c r="L963" s="312"/>
      <c r="M963" s="312"/>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17"/>
      <c r="AJ963" s="317"/>
      <c r="AK963" s="317"/>
      <c r="AL963" s="317"/>
      <c r="AM963" s="317"/>
      <c r="AN963" s="317"/>
      <c r="AO963" s="317"/>
      <c r="AP963" s="317"/>
      <c r="AQ963" s="317"/>
      <c r="AR963" s="317"/>
      <c r="AS963" s="217"/>
      <c r="AT963" s="217"/>
      <c r="AU963" s="217"/>
      <c r="AV963" s="217">
        <v>0</v>
      </c>
      <c r="AW963" s="217">
        <v>0</v>
      </c>
      <c r="AX963" s="217">
        <v>0</v>
      </c>
      <c r="AY963" s="217">
        <v>0</v>
      </c>
      <c r="AZ963" s="217">
        <v>0</v>
      </c>
      <c r="BA963" s="321">
        <f>IF(AZ963="Neg","Neg",AZ963*VLOOKUP($D963,$D$1422:$BA$1445,COLUMNS($D963:BA963),FALSE))</f>
        <v>0</v>
      </c>
      <c r="BB963" s="321">
        <f>IF(BA963="Neg","Neg",BA963*VLOOKUP($D963,$D$1422:$BB$1445,COLUMNS($D963:BB963),FALSE))</f>
        <v>0</v>
      </c>
      <c r="BC963" s="321">
        <f>IF(BB963="Neg","Neg",BB963*VLOOKUP($D963,$D$1422:BC$1445,COLUMNS($D963:BC963),FALSE))</f>
        <v>0</v>
      </c>
    </row>
    <row r="964" spans="1:55">
      <c r="A964" s="304"/>
      <c r="B964" s="209" t="s">
        <v>580</v>
      </c>
      <c r="C964" s="228" t="s">
        <v>514</v>
      </c>
      <c r="D964" s="209" t="s">
        <v>91</v>
      </c>
      <c r="E964" s="312"/>
      <c r="F964" s="312"/>
      <c r="G964" s="312"/>
      <c r="H964" s="312"/>
      <c r="I964" s="312"/>
      <c r="J964" s="312"/>
      <c r="K964" s="312"/>
      <c r="L964" s="312"/>
      <c r="M964" s="312"/>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17"/>
      <c r="AJ964" s="317"/>
      <c r="AK964" s="317"/>
      <c r="AL964" s="317"/>
      <c r="AM964" s="317"/>
      <c r="AN964" s="317"/>
      <c r="AO964" s="317"/>
      <c r="AP964" s="317"/>
      <c r="AQ964" s="317"/>
      <c r="AR964" s="317"/>
      <c r="AS964" s="217"/>
      <c r="AT964" s="217"/>
      <c r="AU964" s="217"/>
      <c r="AV964" s="217">
        <v>0</v>
      </c>
      <c r="AW964" s="217">
        <v>25</v>
      </c>
      <c r="AX964" s="217">
        <v>25</v>
      </c>
      <c r="AY964" s="217">
        <v>25</v>
      </c>
      <c r="AZ964" s="217">
        <v>25</v>
      </c>
      <c r="BA964" s="321">
        <f>IF(AZ964="Neg","Neg",AZ964*VLOOKUP($D964,$D$1422:$BA$1445,COLUMNS($D964:BA964),FALSE))</f>
        <v>26.057334315081913</v>
      </c>
      <c r="BB964" s="321">
        <f>IF(BA964="Neg","Neg",BA964*VLOOKUP($D964,$D$1422:$BB$1445,COLUMNS($D964:BB964),FALSE))</f>
        <v>27.083667345577478</v>
      </c>
      <c r="BC964" s="321">
        <f>IF(BB964="Neg","Neg",BB964*VLOOKUP($D964,$D$1422:BC$1445,COLUMNS($D964:BC964),FALSE))</f>
        <v>28.223465572492039</v>
      </c>
    </row>
    <row r="965" spans="1:55">
      <c r="A965" s="304"/>
      <c r="B965" s="209" t="s">
        <v>580</v>
      </c>
      <c r="C965" s="228" t="s">
        <v>515</v>
      </c>
      <c r="D965" s="209" t="s">
        <v>227</v>
      </c>
      <c r="E965" s="312"/>
      <c r="F965" s="312"/>
      <c r="G965" s="312"/>
      <c r="H965" s="312"/>
      <c r="I965" s="312"/>
      <c r="J965" s="312"/>
      <c r="K965" s="312"/>
      <c r="L965" s="312"/>
      <c r="M965" s="312"/>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17"/>
      <c r="AJ965" s="317"/>
      <c r="AK965" s="317"/>
      <c r="AL965" s="317"/>
      <c r="AM965" s="317"/>
      <c r="AN965" s="317"/>
      <c r="AO965" s="317"/>
      <c r="AP965" s="317"/>
      <c r="AQ965" s="317"/>
      <c r="AR965" s="317"/>
      <c r="AS965" s="217"/>
      <c r="AT965" s="217"/>
      <c r="AU965" s="217"/>
      <c r="AV965" s="217">
        <v>0</v>
      </c>
      <c r="AW965" s="217">
        <v>0</v>
      </c>
      <c r="AX965" s="217">
        <v>-10</v>
      </c>
      <c r="AY965" s="217">
        <v>-10</v>
      </c>
      <c r="AZ965" s="217">
        <v>-10</v>
      </c>
      <c r="BA965" s="321">
        <f>IF(AZ965="Neg","Neg",AZ965*VLOOKUP($D965,$D$1422:$BA$1445,COLUMNS($D965:BA965),FALSE))</f>
        <v>-10.422933726032767</v>
      </c>
      <c r="BB965" s="321">
        <f>IF(BA965="Neg","Neg",BA965*VLOOKUP($D965,$D$1422:$BB$1445,COLUMNS($D965:BB965),FALSE))</f>
        <v>-10.833466938230993</v>
      </c>
      <c r="BC965" s="321">
        <f>IF(BB965="Neg","Neg",BB965*VLOOKUP($D965,$D$1422:BC$1445,COLUMNS($D965:BC965),FALSE))</f>
        <v>-11.289386228996817</v>
      </c>
    </row>
    <row r="966" spans="1:55" ht="25.5">
      <c r="A966" s="304"/>
      <c r="B966" s="209" t="s">
        <v>580</v>
      </c>
      <c r="C966" s="228" t="s">
        <v>516</v>
      </c>
      <c r="D966" s="209" t="s">
        <v>227</v>
      </c>
      <c r="E966" s="312"/>
      <c r="F966" s="312"/>
      <c r="G966" s="312"/>
      <c r="H966" s="312"/>
      <c r="I966" s="312"/>
      <c r="J966" s="312"/>
      <c r="K966" s="312"/>
      <c r="L966" s="312"/>
      <c r="M966" s="312"/>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17"/>
      <c r="AJ966" s="317"/>
      <c r="AK966" s="317"/>
      <c r="AL966" s="317"/>
      <c r="AM966" s="317"/>
      <c r="AN966" s="317"/>
      <c r="AO966" s="317"/>
      <c r="AP966" s="317"/>
      <c r="AQ966" s="317"/>
      <c r="AR966" s="317"/>
      <c r="AS966" s="217"/>
      <c r="AT966" s="217"/>
      <c r="AU966" s="217"/>
      <c r="AV966" s="217">
        <v>0</v>
      </c>
      <c r="AW966" s="217">
        <v>-20</v>
      </c>
      <c r="AX966" s="217">
        <v>-10</v>
      </c>
      <c r="AY966" s="217">
        <v>-10</v>
      </c>
      <c r="AZ966" s="217">
        <v>-10</v>
      </c>
      <c r="BA966" s="321">
        <f>IF(AZ966="Neg","Neg",AZ966*VLOOKUP($D966,$D$1422:$BA$1445,COLUMNS($D966:BA966),FALSE))</f>
        <v>-10.422933726032767</v>
      </c>
      <c r="BB966" s="321">
        <f>IF(BA966="Neg","Neg",BA966*VLOOKUP($D966,$D$1422:$BB$1445,COLUMNS($D966:BB966),FALSE))</f>
        <v>-10.833466938230993</v>
      </c>
      <c r="BC966" s="321">
        <f>IF(BB966="Neg","Neg",BB966*VLOOKUP($D966,$D$1422:BC$1445,COLUMNS($D966:BC966),FALSE))</f>
        <v>-11.289386228996817</v>
      </c>
    </row>
    <row r="967" spans="1:55">
      <c r="A967" s="304"/>
      <c r="B967" s="209" t="s">
        <v>580</v>
      </c>
      <c r="C967" s="228" t="s">
        <v>517</v>
      </c>
      <c r="D967" s="209" t="s">
        <v>780</v>
      </c>
      <c r="E967" s="312"/>
      <c r="F967" s="312"/>
      <c r="G967" s="312"/>
      <c r="H967" s="312"/>
      <c r="I967" s="312"/>
      <c r="J967" s="312"/>
      <c r="K967" s="312"/>
      <c r="L967" s="312"/>
      <c r="M967" s="312"/>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17"/>
      <c r="AJ967" s="317"/>
      <c r="AK967" s="317"/>
      <c r="AL967" s="317"/>
      <c r="AM967" s="317"/>
      <c r="AN967" s="317"/>
      <c r="AO967" s="317"/>
      <c r="AP967" s="317"/>
      <c r="AQ967" s="317"/>
      <c r="AR967" s="317"/>
      <c r="AS967" s="217"/>
      <c r="AT967" s="217"/>
      <c r="AU967" s="217"/>
      <c r="AV967" s="217">
        <v>5</v>
      </c>
      <c r="AW967" s="217">
        <v>5</v>
      </c>
      <c r="AX967" s="217">
        <v>5</v>
      </c>
      <c r="AY967" s="217">
        <v>5</v>
      </c>
      <c r="AZ967" s="217">
        <v>5</v>
      </c>
      <c r="BA967" s="321">
        <f>IF(AZ967="Neg","Neg",AZ967*VLOOKUP($D967,$D$1422:$BA$1445,COLUMNS($D967:BA967),FALSE))</f>
        <v>5.2114668630163834</v>
      </c>
      <c r="BB967" s="321">
        <f>IF(BA967="Neg","Neg",BA967*VLOOKUP($D967,$D$1422:$BB$1445,COLUMNS($D967:BB967),FALSE))</f>
        <v>5.4167334691154965</v>
      </c>
      <c r="BC967" s="321">
        <f>IF(BB967="Neg","Neg",BB967*VLOOKUP($D967,$D$1422:BC$1445,COLUMNS($D967:BC967),FALSE))</f>
        <v>5.6446931144984083</v>
      </c>
    </row>
    <row r="968" spans="1:55">
      <c r="A968" s="304"/>
      <c r="B968" s="209" t="s">
        <v>580</v>
      </c>
      <c r="C968" s="228" t="s">
        <v>518</v>
      </c>
      <c r="D968" s="209" t="s">
        <v>791</v>
      </c>
      <c r="E968" s="312"/>
      <c r="F968" s="312"/>
      <c r="G968" s="312"/>
      <c r="H968" s="312"/>
      <c r="I968" s="312"/>
      <c r="J968" s="312"/>
      <c r="K968" s="312"/>
      <c r="L968" s="312"/>
      <c r="M968" s="312"/>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17"/>
      <c r="AJ968" s="317"/>
      <c r="AK968" s="317"/>
      <c r="AL968" s="317"/>
      <c r="AM968" s="317"/>
      <c r="AN968" s="317"/>
      <c r="AO968" s="317"/>
      <c r="AP968" s="317"/>
      <c r="AQ968" s="317"/>
      <c r="AR968" s="317"/>
      <c r="AS968" s="217"/>
      <c r="AT968" s="217"/>
      <c r="AU968" s="217"/>
      <c r="AV968" s="217">
        <v>-10</v>
      </c>
      <c r="AW968" s="217">
        <v>-5</v>
      </c>
      <c r="AX968" s="217">
        <v>-5</v>
      </c>
      <c r="AY968" s="217">
        <v>-5</v>
      </c>
      <c r="AZ968" s="217">
        <v>-5</v>
      </c>
      <c r="BA968" s="321">
        <f>IF(AZ968="Neg","Neg",AZ968*VLOOKUP($D968,$D$1422:$BA$1445,COLUMNS($D968:BA968),FALSE))</f>
        <v>-5.2114668630163834</v>
      </c>
      <c r="BB968" s="321">
        <f>IF(BA968="Neg","Neg",BA968*VLOOKUP($D968,$D$1422:$BB$1445,COLUMNS($D968:BB968),FALSE))</f>
        <v>-5.4167334691154965</v>
      </c>
      <c r="BC968" s="321">
        <f>IF(BB968="Neg","Neg",BB968*VLOOKUP($D968,$D$1422:BC$1445,COLUMNS($D968:BC968),FALSE))</f>
        <v>-5.6446931144984083</v>
      </c>
    </row>
    <row r="969" spans="1:55">
      <c r="A969" s="304"/>
      <c r="B969" s="209" t="s">
        <v>580</v>
      </c>
      <c r="C969" s="228" t="s">
        <v>519</v>
      </c>
      <c r="D969" s="209" t="s">
        <v>91</v>
      </c>
      <c r="E969" s="312"/>
      <c r="F969" s="312"/>
      <c r="G969" s="312"/>
      <c r="H969" s="312"/>
      <c r="I969" s="312"/>
      <c r="J969" s="312"/>
      <c r="K969" s="312"/>
      <c r="L969" s="312"/>
      <c r="M969" s="312"/>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17"/>
      <c r="AJ969" s="317"/>
      <c r="AK969" s="317"/>
      <c r="AL969" s="317"/>
      <c r="AM969" s="317"/>
      <c r="AN969" s="317"/>
      <c r="AO969" s="317"/>
      <c r="AP969" s="317"/>
      <c r="AQ969" s="317"/>
      <c r="AR969" s="317"/>
      <c r="AS969" s="217"/>
      <c r="AT969" s="217"/>
      <c r="AU969" s="217"/>
      <c r="AV969" s="217">
        <v>-10</v>
      </c>
      <c r="AW969" s="217">
        <v>-10</v>
      </c>
      <c r="AX969" s="217">
        <v>-10</v>
      </c>
      <c r="AY969" s="217">
        <v>-5</v>
      </c>
      <c r="AZ969" s="217">
        <v>0</v>
      </c>
      <c r="BA969" s="321">
        <f>IF(AZ969="Neg","Neg",AZ969*VLOOKUP($D969,$D$1422:$BA$1445,COLUMNS($D969:BA969),FALSE))</f>
        <v>0</v>
      </c>
      <c r="BB969" s="321">
        <f>IF(BA969="Neg","Neg",BA969*VLOOKUP($D969,$D$1422:$BB$1445,COLUMNS($D969:BB969),FALSE))</f>
        <v>0</v>
      </c>
      <c r="BC969" s="321">
        <f>IF(BB969="Neg","Neg",BB969*VLOOKUP($D969,$D$1422:BC$1445,COLUMNS($D969:BC969),FALSE))</f>
        <v>0</v>
      </c>
    </row>
    <row r="970" spans="1:55">
      <c r="A970" s="304"/>
      <c r="B970" s="209" t="s">
        <v>580</v>
      </c>
      <c r="C970" s="228" t="s">
        <v>520</v>
      </c>
      <c r="D970" s="209" t="s">
        <v>228</v>
      </c>
      <c r="E970" s="312"/>
      <c r="F970" s="312"/>
      <c r="G970" s="312"/>
      <c r="H970" s="312"/>
      <c r="I970" s="312"/>
      <c r="J970" s="312"/>
      <c r="K970" s="312"/>
      <c r="L970" s="312"/>
      <c r="M970" s="312"/>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17"/>
      <c r="AJ970" s="317"/>
      <c r="AK970" s="317"/>
      <c r="AL970" s="317"/>
      <c r="AM970" s="317"/>
      <c r="AN970" s="317"/>
      <c r="AO970" s="317"/>
      <c r="AP970" s="317"/>
      <c r="AQ970" s="317"/>
      <c r="AR970" s="317"/>
      <c r="AS970" s="217"/>
      <c r="AT970" s="217"/>
      <c r="AU970" s="217"/>
      <c r="AV970" s="217">
        <v>0</v>
      </c>
      <c r="AW970" s="217">
        <v>0</v>
      </c>
      <c r="AX970" s="217">
        <v>0</v>
      </c>
      <c r="AY970" s="217">
        <v>3345</v>
      </c>
      <c r="AZ970" s="217">
        <v>3310</v>
      </c>
      <c r="BA970" s="321">
        <f>IF(AZ970="Neg","Neg",AZ970*VLOOKUP($D970,$D$1422:$BA$1445,COLUMNS($D970:BA970),FALSE))</f>
        <v>3449.9910633168456</v>
      </c>
      <c r="BB970" s="321">
        <f>IF(BA970="Neg","Neg",BA970*VLOOKUP($D970,$D$1422:$BB$1445,COLUMNS($D970:BB970),FALSE))</f>
        <v>3585.8775565544584</v>
      </c>
      <c r="BC970" s="321">
        <f>IF(BB970="Neg","Neg",BB970*VLOOKUP($D970,$D$1422:BC$1445,COLUMNS($D970:BC970),FALSE))</f>
        <v>3736.7868417979462</v>
      </c>
    </row>
    <row r="971" spans="1:55">
      <c r="A971" s="304"/>
      <c r="B971" s="209" t="s">
        <v>580</v>
      </c>
      <c r="C971" s="228" t="s">
        <v>521</v>
      </c>
      <c r="D971" s="209" t="s">
        <v>228</v>
      </c>
      <c r="E971" s="312"/>
      <c r="F971" s="312"/>
      <c r="G971" s="312"/>
      <c r="H971" s="312"/>
      <c r="I971" s="312"/>
      <c r="J971" s="312"/>
      <c r="K971" s="312"/>
      <c r="L971" s="312"/>
      <c r="M971" s="312"/>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17"/>
      <c r="AJ971" s="317"/>
      <c r="AK971" s="317"/>
      <c r="AL971" s="317"/>
      <c r="AM971" s="317"/>
      <c r="AN971" s="317"/>
      <c r="AO971" s="317"/>
      <c r="AP971" s="317"/>
      <c r="AQ971" s="317"/>
      <c r="AR971" s="317"/>
      <c r="AS971" s="217"/>
      <c r="AT971" s="217"/>
      <c r="AU971" s="217"/>
      <c r="AV971" s="217">
        <v>0</v>
      </c>
      <c r="AW971" s="217">
        <v>0</v>
      </c>
      <c r="AX971" s="217">
        <v>0</v>
      </c>
      <c r="AY971" s="217">
        <v>1375</v>
      </c>
      <c r="AZ971" s="217">
        <v>1360</v>
      </c>
      <c r="BA971" s="321">
        <f>IF(AZ971="Neg","Neg",AZ971*VLOOKUP($D971,$D$1422:$BA$1445,COLUMNS($D971:BA971),FALSE))</f>
        <v>1417.5189867404561</v>
      </c>
      <c r="BB971" s="321">
        <f>IF(BA971="Neg","Neg",BA971*VLOOKUP($D971,$D$1422:$BB$1445,COLUMNS($D971:BB971),FALSE))</f>
        <v>1473.3515035994149</v>
      </c>
      <c r="BC971" s="321">
        <f>IF(BB971="Neg","Neg",BB971*VLOOKUP($D971,$D$1422:BC$1445,COLUMNS($D971:BC971),FALSE))</f>
        <v>1535.3565271435668</v>
      </c>
    </row>
    <row r="972" spans="1:55">
      <c r="A972" s="304"/>
      <c r="B972" s="209" t="s">
        <v>580</v>
      </c>
      <c r="C972" s="228" t="s">
        <v>522</v>
      </c>
      <c r="D972" s="209" t="s">
        <v>228</v>
      </c>
      <c r="E972" s="312"/>
      <c r="F972" s="312"/>
      <c r="G972" s="312"/>
      <c r="H972" s="312"/>
      <c r="I972" s="312"/>
      <c r="J972" s="312"/>
      <c r="K972" s="312"/>
      <c r="L972" s="312"/>
      <c r="M972" s="312"/>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17"/>
      <c r="AJ972" s="317"/>
      <c r="AK972" s="317"/>
      <c r="AL972" s="317"/>
      <c r="AM972" s="317"/>
      <c r="AN972" s="317"/>
      <c r="AO972" s="317"/>
      <c r="AP972" s="317"/>
      <c r="AQ972" s="317"/>
      <c r="AR972" s="317"/>
      <c r="AS972" s="217"/>
      <c r="AT972" s="217"/>
      <c r="AU972" s="217"/>
      <c r="AV972" s="217">
        <v>0</v>
      </c>
      <c r="AW972" s="217">
        <v>0</v>
      </c>
      <c r="AX972" s="217">
        <v>0</v>
      </c>
      <c r="AY972" s="217">
        <v>570</v>
      </c>
      <c r="AZ972" s="217">
        <v>565</v>
      </c>
      <c r="BA972" s="321">
        <f>IF(AZ972="Neg","Neg",AZ972*VLOOKUP($D972,$D$1422:$BA$1445,COLUMNS($D972:BA972),FALSE))</f>
        <v>588.89575552085125</v>
      </c>
      <c r="BB972" s="321">
        <f>IF(BA972="Neg","Neg",BA972*VLOOKUP($D972,$D$1422:$BB$1445,COLUMNS($D972:BB972),FALSE))</f>
        <v>612.09088201005102</v>
      </c>
      <c r="BC972" s="321">
        <f>IF(BB972="Neg","Neg",BB972*VLOOKUP($D972,$D$1422:BC$1445,COLUMNS($D972:BC972),FALSE))</f>
        <v>637.85032193832012</v>
      </c>
    </row>
    <row r="973" spans="1:55">
      <c r="A973" s="304"/>
      <c r="B973" s="209" t="s">
        <v>580</v>
      </c>
      <c r="C973" s="228" t="s">
        <v>523</v>
      </c>
      <c r="D973" s="209" t="s">
        <v>228</v>
      </c>
      <c r="E973" s="312"/>
      <c r="F973" s="312"/>
      <c r="G973" s="312"/>
      <c r="H973" s="312"/>
      <c r="I973" s="312"/>
      <c r="J973" s="312"/>
      <c r="K973" s="312"/>
      <c r="L973" s="312"/>
      <c r="M973" s="312"/>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17"/>
      <c r="AJ973" s="317"/>
      <c r="AK973" s="317"/>
      <c r="AL973" s="317"/>
      <c r="AM973" s="317"/>
      <c r="AN973" s="317"/>
      <c r="AO973" s="317"/>
      <c r="AP973" s="317"/>
      <c r="AQ973" s="317"/>
      <c r="AR973" s="317"/>
      <c r="AS973" s="217"/>
      <c r="AT973" s="217"/>
      <c r="AU973" s="217"/>
      <c r="AV973" s="217">
        <v>0</v>
      </c>
      <c r="AW973" s="217">
        <v>0</v>
      </c>
      <c r="AX973" s="217">
        <v>0</v>
      </c>
      <c r="AY973" s="217">
        <v>235</v>
      </c>
      <c r="AZ973" s="217">
        <v>235</v>
      </c>
      <c r="BA973" s="321">
        <f>IF(AZ973="Neg","Neg",AZ973*VLOOKUP($D973,$D$1422:$BA$1445,COLUMNS($D973:BA973),FALSE))</f>
        <v>244.93894256177001</v>
      </c>
      <c r="BB973" s="321">
        <f>IF(BA973="Neg","Neg",BA973*VLOOKUP($D973,$D$1422:$BB$1445,COLUMNS($D973:BB973),FALSE))</f>
        <v>254.5864730484283</v>
      </c>
      <c r="BC973" s="321">
        <f>IF(BB973="Neg","Neg",BB973*VLOOKUP($D973,$D$1422:BC$1445,COLUMNS($D973:BC973),FALSE))</f>
        <v>265.30057638142517</v>
      </c>
    </row>
    <row r="974" spans="1:55">
      <c r="A974" s="304"/>
      <c r="B974" s="209" t="s">
        <v>580</v>
      </c>
      <c r="C974" s="228" t="s">
        <v>524</v>
      </c>
      <c r="D974" s="209" t="s">
        <v>268</v>
      </c>
      <c r="E974" s="312"/>
      <c r="F974" s="312"/>
      <c r="G974" s="312"/>
      <c r="H974" s="312"/>
      <c r="I974" s="312"/>
      <c r="J974" s="312"/>
      <c r="K974" s="312"/>
      <c r="L974" s="312"/>
      <c r="M974" s="312"/>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17"/>
      <c r="AJ974" s="317"/>
      <c r="AK974" s="317"/>
      <c r="AL974" s="317"/>
      <c r="AM974" s="317"/>
      <c r="AN974" s="317"/>
      <c r="AO974" s="317"/>
      <c r="AP974" s="317"/>
      <c r="AQ974" s="317"/>
      <c r="AR974" s="317"/>
      <c r="AS974" s="217"/>
      <c r="AT974" s="217"/>
      <c r="AU974" s="217"/>
      <c r="AV974" s="217">
        <v>0</v>
      </c>
      <c r="AW974" s="217">
        <v>0</v>
      </c>
      <c r="AX974" s="217">
        <v>20</v>
      </c>
      <c r="AY974" s="217">
        <v>80</v>
      </c>
      <c r="AZ974" s="217">
        <v>170</v>
      </c>
      <c r="BA974" s="321">
        <f>IF(AZ974="Neg","Neg",AZ974*VLOOKUP($D974,$D$1422:$BA$1445,COLUMNS($D974:BA974),FALSE))</f>
        <v>177.18987334255701</v>
      </c>
      <c r="BB974" s="321">
        <f>IF(BA974="Neg","Neg",BA974*VLOOKUP($D974,$D$1422:$BB$1445,COLUMNS($D974:BB974),FALSE))</f>
        <v>184.16893794992686</v>
      </c>
      <c r="BC974" s="321">
        <f>IF(BB974="Neg","Neg",BB974*VLOOKUP($D974,$D$1422:BC$1445,COLUMNS($D974:BC974),FALSE))</f>
        <v>191.91956589294585</v>
      </c>
    </row>
    <row r="975" spans="1:55">
      <c r="A975" s="304"/>
      <c r="B975" s="209" t="s">
        <v>580</v>
      </c>
      <c r="C975" s="228" t="s">
        <v>525</v>
      </c>
      <c r="D975" s="209" t="s">
        <v>228</v>
      </c>
      <c r="E975" s="312"/>
      <c r="F975" s="312"/>
      <c r="G975" s="312"/>
      <c r="H975" s="312"/>
      <c r="I975" s="312"/>
      <c r="J975" s="312"/>
      <c r="K975" s="312"/>
      <c r="L975" s="312"/>
      <c r="M975" s="312"/>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17"/>
      <c r="AJ975" s="317"/>
      <c r="AK975" s="317"/>
      <c r="AL975" s="317"/>
      <c r="AM975" s="317"/>
      <c r="AN975" s="317"/>
      <c r="AO975" s="317"/>
      <c r="AP975" s="317"/>
      <c r="AQ975" s="317"/>
      <c r="AR975" s="317"/>
      <c r="AS975" s="217"/>
      <c r="AT975" s="217"/>
      <c r="AU975" s="217"/>
      <c r="AV975" s="217">
        <v>0</v>
      </c>
      <c r="AW975" s="217">
        <v>-1280</v>
      </c>
      <c r="AX975" s="217">
        <v>-1430</v>
      </c>
      <c r="AY975" s="217">
        <v>-1690</v>
      </c>
      <c r="AZ975" s="217">
        <v>-1860</v>
      </c>
      <c r="BA975" s="321">
        <f>IF(AZ975="Neg","Neg",AZ975*VLOOKUP($D975,$D$1422:$BA$1445,COLUMNS($D975:BA975),FALSE))</f>
        <v>-1938.6656730420946</v>
      </c>
      <c r="BB975" s="321">
        <f>IF(BA975="Neg","Neg",BA975*VLOOKUP($D975,$D$1422:$BB$1445,COLUMNS($D975:BB975),FALSE))</f>
        <v>-2015.0248505109646</v>
      </c>
      <c r="BC975" s="321">
        <f>IF(BB975="Neg","Neg",BB975*VLOOKUP($D975,$D$1422:BC$1445,COLUMNS($D975:BC975),FALSE))</f>
        <v>-2099.8258385934078</v>
      </c>
    </row>
    <row r="976" spans="1:55">
      <c r="A976" s="304"/>
      <c r="B976" s="209" t="s">
        <v>580</v>
      </c>
      <c r="C976" s="228" t="s">
        <v>525</v>
      </c>
      <c r="D976" s="209" t="s">
        <v>791</v>
      </c>
      <c r="E976" s="312"/>
      <c r="F976" s="312"/>
      <c r="G976" s="312"/>
      <c r="H976" s="312"/>
      <c r="I976" s="312"/>
      <c r="J976" s="312"/>
      <c r="K976" s="312"/>
      <c r="L976" s="312"/>
      <c r="M976" s="312"/>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17"/>
      <c r="AJ976" s="317"/>
      <c r="AK976" s="317"/>
      <c r="AL976" s="317"/>
      <c r="AM976" s="317"/>
      <c r="AN976" s="317"/>
      <c r="AO976" s="317"/>
      <c r="AP976" s="317"/>
      <c r="AQ976" s="317"/>
      <c r="AR976" s="317"/>
      <c r="AS976" s="217"/>
      <c r="AT976" s="217"/>
      <c r="AU976" s="217"/>
      <c r="AV976" s="217">
        <v>0</v>
      </c>
      <c r="AW976" s="217">
        <v>25</v>
      </c>
      <c r="AX976" s="217">
        <v>60</v>
      </c>
      <c r="AY976" s="217">
        <v>95</v>
      </c>
      <c r="AZ976" s="217">
        <v>135</v>
      </c>
      <c r="BA976" s="321">
        <f>IF(AZ976="Neg","Neg",AZ976*VLOOKUP($D976,$D$1422:$BA$1445,COLUMNS($D976:BA976),FALSE))</f>
        <v>140.70960530144234</v>
      </c>
      <c r="BB976" s="321">
        <f>IF(BA976="Neg","Neg",BA976*VLOOKUP($D976,$D$1422:$BB$1445,COLUMNS($D976:BB976),FALSE))</f>
        <v>146.25180366611838</v>
      </c>
      <c r="BC976" s="321">
        <f>IF(BB976="Neg","Neg",BB976*VLOOKUP($D976,$D$1422:BC$1445,COLUMNS($D976:BC976),FALSE))</f>
        <v>152.40671409145699</v>
      </c>
    </row>
    <row r="977" spans="1:55">
      <c r="A977" s="304"/>
      <c r="B977" s="209" t="s">
        <v>580</v>
      </c>
      <c r="C977" s="228" t="s">
        <v>526</v>
      </c>
      <c r="D977" s="209" t="s">
        <v>791</v>
      </c>
      <c r="E977" s="312"/>
      <c r="F977" s="312"/>
      <c r="G977" s="312"/>
      <c r="H977" s="312"/>
      <c r="I977" s="312"/>
      <c r="J977" s="312"/>
      <c r="K977" s="312"/>
      <c r="L977" s="312"/>
      <c r="M977" s="312"/>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17"/>
      <c r="AJ977" s="317"/>
      <c r="AK977" s="317"/>
      <c r="AL977" s="317"/>
      <c r="AM977" s="317"/>
      <c r="AN977" s="317"/>
      <c r="AO977" s="317"/>
      <c r="AP977" s="317"/>
      <c r="AQ977" s="317"/>
      <c r="AR977" s="317"/>
      <c r="AS977" s="217"/>
      <c r="AT977" s="217"/>
      <c r="AU977" s="217"/>
      <c r="AV977" s="217">
        <v>0</v>
      </c>
      <c r="AW977" s="217">
        <v>-5</v>
      </c>
      <c r="AX977" s="217">
        <v>-400</v>
      </c>
      <c r="AY977" s="217">
        <v>-785</v>
      </c>
      <c r="AZ977" s="217">
        <v>-865</v>
      </c>
      <c r="BA977" s="321">
        <f>IF(AZ977="Neg","Neg",AZ977*VLOOKUP($D977,$D$1422:$BA$1445,COLUMNS($D977:BA977),FALSE))</f>
        <v>-901.5837673018342</v>
      </c>
      <c r="BB977" s="321">
        <f>IF(BA977="Neg","Neg",BA977*VLOOKUP($D977,$D$1422:$BB$1445,COLUMNS($D977:BB977),FALSE))</f>
        <v>-937.09489015698068</v>
      </c>
      <c r="BC977" s="321">
        <f>IF(BB977="Neg","Neg",BB977*VLOOKUP($D977,$D$1422:BC$1445,COLUMNS($D977:BC977),FALSE))</f>
        <v>-976.53190880822444</v>
      </c>
    </row>
    <row r="978" spans="1:55">
      <c r="A978" s="304"/>
      <c r="B978" s="209" t="s">
        <v>580</v>
      </c>
      <c r="C978" s="228" t="s">
        <v>527</v>
      </c>
      <c r="D978" s="209" t="s">
        <v>792</v>
      </c>
      <c r="E978" s="312"/>
      <c r="F978" s="312"/>
      <c r="G978" s="312"/>
      <c r="H978" s="312"/>
      <c r="I978" s="312"/>
      <c r="J978" s="312"/>
      <c r="K978" s="312"/>
      <c r="L978" s="312"/>
      <c r="M978" s="312"/>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17"/>
      <c r="AJ978" s="317"/>
      <c r="AK978" s="317"/>
      <c r="AL978" s="317"/>
      <c r="AM978" s="317"/>
      <c r="AN978" s="317"/>
      <c r="AO978" s="317"/>
      <c r="AP978" s="317"/>
      <c r="AQ978" s="317"/>
      <c r="AR978" s="317"/>
      <c r="AS978" s="217"/>
      <c r="AT978" s="217"/>
      <c r="AU978" s="217"/>
      <c r="AV978" s="217">
        <v>0</v>
      </c>
      <c r="AW978" s="217">
        <v>0</v>
      </c>
      <c r="AX978" s="217">
        <v>-5</v>
      </c>
      <c r="AY978" s="217">
        <v>-10</v>
      </c>
      <c r="AZ978" s="217">
        <v>-10</v>
      </c>
      <c r="BA978" s="321">
        <f>IF(AZ978="Neg","Neg",AZ978*VLOOKUP($D978,$D$1422:$BA$1445,COLUMNS($D978:BA978),FALSE))</f>
        <v>-10.422933726032767</v>
      </c>
      <c r="BB978" s="321">
        <f>IF(BA978="Neg","Neg",BA978*VLOOKUP($D978,$D$1422:$BB$1445,COLUMNS($D978:BB978),FALSE))</f>
        <v>-10.833466938230993</v>
      </c>
      <c r="BC978" s="321">
        <f>IF(BB978="Neg","Neg",BB978*VLOOKUP($D978,$D$1422:BC$1445,COLUMNS($D978:BC978),FALSE))</f>
        <v>-11.289386228996817</v>
      </c>
    </row>
    <row r="979" spans="1:55">
      <c r="A979" s="304"/>
      <c r="B979" s="209" t="s">
        <v>580</v>
      </c>
      <c r="C979" s="228" t="s">
        <v>528</v>
      </c>
      <c r="D979" s="209" t="s">
        <v>92</v>
      </c>
      <c r="E979" s="312"/>
      <c r="F979" s="312"/>
      <c r="G979" s="312"/>
      <c r="H979" s="312"/>
      <c r="I979" s="312"/>
      <c r="J979" s="312"/>
      <c r="K979" s="312"/>
      <c r="L979" s="312"/>
      <c r="M979" s="312"/>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17"/>
      <c r="AJ979" s="317"/>
      <c r="AK979" s="317"/>
      <c r="AL979" s="317"/>
      <c r="AM979" s="317"/>
      <c r="AN979" s="317"/>
      <c r="AO979" s="317"/>
      <c r="AP979" s="317"/>
      <c r="AQ979" s="317"/>
      <c r="AR979" s="317"/>
      <c r="AS979" s="217"/>
      <c r="AT979" s="217"/>
      <c r="AU979" s="217"/>
      <c r="AV979" s="217">
        <v>0</v>
      </c>
      <c r="AW979" s="217">
        <v>-145</v>
      </c>
      <c r="AX979" s="217">
        <v>-145</v>
      </c>
      <c r="AY979" s="217">
        <v>-150</v>
      </c>
      <c r="AZ979" s="217">
        <v>-160</v>
      </c>
      <c r="BA979" s="321">
        <f>IF(AZ979="Neg","Neg",AZ979*VLOOKUP($D979,$D$1422:$BA$1445,COLUMNS($D979:BA979),FALSE))</f>
        <v>-166.76693961652427</v>
      </c>
      <c r="BB979" s="321">
        <f>IF(BA979="Neg","Neg",BA979*VLOOKUP($D979,$D$1422:$BB$1445,COLUMNS($D979:BB979),FALSE))</f>
        <v>-173.33547101169589</v>
      </c>
      <c r="BC979" s="321">
        <f>IF(BB979="Neg","Neg",BB979*VLOOKUP($D979,$D$1422:BC$1445,COLUMNS($D979:BC979),FALSE))</f>
        <v>-180.63017966394906</v>
      </c>
    </row>
    <row r="980" spans="1:55">
      <c r="A980" s="304"/>
      <c r="B980" s="209" t="s">
        <v>580</v>
      </c>
      <c r="C980" s="228" t="s">
        <v>529</v>
      </c>
      <c r="D980" s="209" t="s">
        <v>92</v>
      </c>
      <c r="E980" s="312"/>
      <c r="F980" s="312"/>
      <c r="G980" s="312"/>
      <c r="H980" s="312"/>
      <c r="I980" s="312"/>
      <c r="J980" s="312"/>
      <c r="K980" s="312"/>
      <c r="L980" s="312"/>
      <c r="M980" s="312"/>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17"/>
      <c r="AJ980" s="317"/>
      <c r="AK980" s="317"/>
      <c r="AL980" s="317"/>
      <c r="AM980" s="317"/>
      <c r="AN980" s="317"/>
      <c r="AO980" s="317"/>
      <c r="AP980" s="317"/>
      <c r="AQ980" s="317"/>
      <c r="AR980" s="317"/>
      <c r="AS980" s="217"/>
      <c r="AT980" s="217"/>
      <c r="AU980" s="217"/>
      <c r="AV980" s="217">
        <v>5</v>
      </c>
      <c r="AW980" s="217">
        <v>-170</v>
      </c>
      <c r="AX980" s="217">
        <v>-175</v>
      </c>
      <c r="AY980" s="217">
        <v>-175</v>
      </c>
      <c r="AZ980" s="217">
        <v>-180</v>
      </c>
      <c r="BA980" s="321">
        <f>IF(AZ980="Neg","Neg",AZ980*VLOOKUP($D980,$D$1422:$BA$1445,COLUMNS($D980:BA980),FALSE))</f>
        <v>-187.61280706858977</v>
      </c>
      <c r="BB980" s="321">
        <f>IF(BA980="Neg","Neg",BA980*VLOOKUP($D980,$D$1422:$BB$1445,COLUMNS($D980:BB980),FALSE))</f>
        <v>-195.00240488815783</v>
      </c>
      <c r="BC980" s="321">
        <f>IF(BB980="Neg","Neg",BB980*VLOOKUP($D980,$D$1422:BC$1445,COLUMNS($D980:BC980),FALSE))</f>
        <v>-203.20895212194264</v>
      </c>
    </row>
    <row r="981" spans="1:55">
      <c r="A981" s="304"/>
      <c r="B981" s="209" t="s">
        <v>580</v>
      </c>
      <c r="C981" s="228" t="s">
        <v>529</v>
      </c>
      <c r="D981" s="209" t="s">
        <v>90</v>
      </c>
      <c r="E981" s="312"/>
      <c r="F981" s="312"/>
      <c r="G981" s="312"/>
      <c r="H981" s="312"/>
      <c r="I981" s="312"/>
      <c r="J981" s="312"/>
      <c r="K981" s="312"/>
      <c r="L981" s="312"/>
      <c r="M981" s="312"/>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17"/>
      <c r="AJ981" s="317"/>
      <c r="AK981" s="317"/>
      <c r="AL981" s="317"/>
      <c r="AM981" s="317"/>
      <c r="AN981" s="317"/>
      <c r="AO981" s="317"/>
      <c r="AP981" s="317"/>
      <c r="AQ981" s="317"/>
      <c r="AR981" s="317"/>
      <c r="AS981" s="217"/>
      <c r="AT981" s="217"/>
      <c r="AU981" s="217"/>
      <c r="AV981" s="217">
        <v>0</v>
      </c>
      <c r="AW981" s="217">
        <v>5</v>
      </c>
      <c r="AX981" s="217">
        <v>5</v>
      </c>
      <c r="AY981" s="217">
        <v>5</v>
      </c>
      <c r="AZ981" s="217">
        <v>5</v>
      </c>
      <c r="BA981" s="321">
        <f>IF(AZ981="Neg","Neg",AZ981*VLOOKUP($D981,$D$1422:$BA$1445,COLUMNS($D981:BA981),FALSE))</f>
        <v>5.2114668630163834</v>
      </c>
      <c r="BB981" s="321">
        <f>IF(BA981="Neg","Neg",BA981*VLOOKUP($D981,$D$1422:$BB$1445,COLUMNS($D981:BB981),FALSE))</f>
        <v>5.4167334691154965</v>
      </c>
      <c r="BC981" s="321">
        <f>IF(BB981="Neg","Neg",BB981*VLOOKUP($D981,$D$1422:BC$1445,COLUMNS($D981:BC981),FALSE))</f>
        <v>5.6446931144984083</v>
      </c>
    </row>
    <row r="982" spans="1:55" ht="25.5">
      <c r="A982" s="304"/>
      <c r="B982" s="209" t="s">
        <v>580</v>
      </c>
      <c r="C982" s="228" t="s">
        <v>530</v>
      </c>
      <c r="D982" s="209" t="s">
        <v>90</v>
      </c>
      <c r="E982" s="312"/>
      <c r="F982" s="312"/>
      <c r="G982" s="312"/>
      <c r="H982" s="312"/>
      <c r="I982" s="312"/>
      <c r="J982" s="312"/>
      <c r="K982" s="312"/>
      <c r="L982" s="312"/>
      <c r="M982" s="312"/>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17"/>
      <c r="AJ982" s="317"/>
      <c r="AK982" s="317"/>
      <c r="AL982" s="317"/>
      <c r="AM982" s="317"/>
      <c r="AN982" s="317"/>
      <c r="AO982" s="317"/>
      <c r="AP982" s="317"/>
      <c r="AQ982" s="317"/>
      <c r="AR982" s="317"/>
      <c r="AS982" s="217"/>
      <c r="AT982" s="217"/>
      <c r="AU982" s="217"/>
      <c r="AV982" s="217">
        <v>0</v>
      </c>
      <c r="AW982" s="217">
        <v>0</v>
      </c>
      <c r="AX982" s="217">
        <v>0</v>
      </c>
      <c r="AY982" s="217">
        <v>0</v>
      </c>
      <c r="AZ982" s="217">
        <v>0</v>
      </c>
      <c r="BA982" s="321">
        <f>IF(AZ982="Neg","Neg",AZ982*VLOOKUP($D982,$D$1422:$BA$1445,COLUMNS($D982:BA982),FALSE))</f>
        <v>0</v>
      </c>
      <c r="BB982" s="321">
        <f>IF(BA982="Neg","Neg",BA982*VLOOKUP($D982,$D$1422:$BB$1445,COLUMNS($D982:BB982),FALSE))</f>
        <v>0</v>
      </c>
      <c r="BC982" s="321">
        <f>IF(BB982="Neg","Neg",BB982*VLOOKUP($D982,$D$1422:BC$1445,COLUMNS($D982:BC982),FALSE))</f>
        <v>0</v>
      </c>
    </row>
    <row r="983" spans="1:55" ht="25.5">
      <c r="A983" s="304"/>
      <c r="B983" s="209" t="s">
        <v>580</v>
      </c>
      <c r="C983" s="228" t="s">
        <v>530</v>
      </c>
      <c r="D983" s="209" t="s">
        <v>227</v>
      </c>
      <c r="E983" s="312"/>
      <c r="F983" s="312"/>
      <c r="G983" s="312"/>
      <c r="H983" s="312"/>
      <c r="I983" s="312"/>
      <c r="J983" s="312"/>
      <c r="K983" s="312"/>
      <c r="L983" s="312"/>
      <c r="M983" s="312"/>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17"/>
      <c r="AJ983" s="317"/>
      <c r="AK983" s="317"/>
      <c r="AL983" s="317"/>
      <c r="AM983" s="317"/>
      <c r="AN983" s="317"/>
      <c r="AO983" s="317"/>
      <c r="AP983" s="317"/>
      <c r="AQ983" s="317"/>
      <c r="AR983" s="317"/>
      <c r="AS983" s="217"/>
      <c r="AT983" s="217"/>
      <c r="AU983" s="217"/>
      <c r="AV983" s="217">
        <v>0</v>
      </c>
      <c r="AW983" s="217">
        <v>-5</v>
      </c>
      <c r="AX983" s="217">
        <v>0</v>
      </c>
      <c r="AY983" s="217">
        <v>0</v>
      </c>
      <c r="AZ983" s="217">
        <v>0</v>
      </c>
      <c r="BA983" s="321">
        <f>IF(AZ983="Neg","Neg",AZ983*VLOOKUP($D983,$D$1422:$BA$1445,COLUMNS($D983:BA983),FALSE))</f>
        <v>0</v>
      </c>
      <c r="BB983" s="321">
        <f>IF(BA983="Neg","Neg",BA983*VLOOKUP($D983,$D$1422:$BB$1445,COLUMNS($D983:BB983),FALSE))</f>
        <v>0</v>
      </c>
      <c r="BC983" s="321">
        <f>IF(BB983="Neg","Neg",BB983*VLOOKUP($D983,$D$1422:BC$1445,COLUMNS($D983:BC983),FALSE))</f>
        <v>0</v>
      </c>
    </row>
    <row r="984" spans="1:55">
      <c r="A984" s="304"/>
      <c r="B984" s="209" t="s">
        <v>580</v>
      </c>
      <c r="C984" s="228" t="s">
        <v>531</v>
      </c>
      <c r="D984" s="209" t="s">
        <v>227</v>
      </c>
      <c r="E984" s="312"/>
      <c r="F984" s="312"/>
      <c r="G984" s="312"/>
      <c r="H984" s="312"/>
      <c r="I984" s="312"/>
      <c r="J984" s="312"/>
      <c r="K984" s="312"/>
      <c r="L984" s="312"/>
      <c r="M984" s="312"/>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17"/>
      <c r="AJ984" s="317"/>
      <c r="AK984" s="317"/>
      <c r="AL984" s="317"/>
      <c r="AM984" s="317"/>
      <c r="AN984" s="317"/>
      <c r="AO984" s="317"/>
      <c r="AP984" s="317"/>
      <c r="AQ984" s="317"/>
      <c r="AR984" s="317"/>
      <c r="AS984" s="217"/>
      <c r="AT984" s="217"/>
      <c r="AU984" s="217"/>
      <c r="AV984" s="217">
        <v>0</v>
      </c>
      <c r="AW984" s="217">
        <v>-15</v>
      </c>
      <c r="AX984" s="217">
        <v>-45</v>
      </c>
      <c r="AY984" s="217">
        <v>-65</v>
      </c>
      <c r="AZ984" s="217">
        <v>-75</v>
      </c>
      <c r="BA984" s="321">
        <f>IF(AZ984="Neg","Neg",AZ984*VLOOKUP($D984,$D$1422:$BA$1445,COLUMNS($D984:BA984),FALSE))</f>
        <v>-78.172002945245751</v>
      </c>
      <c r="BB984" s="321">
        <f>IF(BA984="Neg","Neg",BA984*VLOOKUP($D984,$D$1422:$BB$1445,COLUMNS($D984:BB984),FALSE))</f>
        <v>-81.251002036732444</v>
      </c>
      <c r="BC984" s="321">
        <f>IF(BB984="Neg","Neg",BB984*VLOOKUP($D984,$D$1422:BC$1445,COLUMNS($D984:BC984),FALSE))</f>
        <v>-84.670396717476123</v>
      </c>
    </row>
    <row r="985" spans="1:55">
      <c r="A985" s="304"/>
      <c r="B985" s="209" t="s">
        <v>580</v>
      </c>
      <c r="C985" s="228" t="s">
        <v>919</v>
      </c>
      <c r="D985" s="209" t="s">
        <v>90</v>
      </c>
      <c r="E985" s="312"/>
      <c r="F985" s="312"/>
      <c r="G985" s="312"/>
      <c r="H985" s="312"/>
      <c r="I985" s="312"/>
      <c r="J985" s="312"/>
      <c r="K985" s="312"/>
      <c r="L985" s="312"/>
      <c r="M985" s="312"/>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17"/>
      <c r="AJ985" s="317"/>
      <c r="AK985" s="317"/>
      <c r="AL985" s="317"/>
      <c r="AM985" s="317"/>
      <c r="AN985" s="317"/>
      <c r="AO985" s="317"/>
      <c r="AP985" s="317"/>
      <c r="AQ985" s="317"/>
      <c r="AR985" s="317"/>
      <c r="AS985" s="217"/>
      <c r="AT985" s="217"/>
      <c r="AU985" s="217"/>
      <c r="AV985" s="217">
        <v>0</v>
      </c>
      <c r="AW985" s="217">
        <v>0</v>
      </c>
      <c r="AX985" s="217">
        <v>0</v>
      </c>
      <c r="AY985" s="217">
        <v>0</v>
      </c>
      <c r="AZ985" s="217">
        <v>0</v>
      </c>
      <c r="BA985" s="321">
        <f>IF(AZ985="Neg","Neg",AZ985*VLOOKUP($D985,$D$1422:$BA$1445,COLUMNS($D985:BA985),FALSE))</f>
        <v>0</v>
      </c>
      <c r="BB985" s="321">
        <f>IF(BA985="Neg","Neg",BA985*VLOOKUP($D985,$D$1422:$BB$1445,COLUMNS($D985:BB985),FALSE))</f>
        <v>0</v>
      </c>
      <c r="BC985" s="321">
        <f>IF(BB985="Neg","Neg",BB985*VLOOKUP($D985,$D$1422:BC$1445,COLUMNS($D985:BC985),FALSE))</f>
        <v>0</v>
      </c>
    </row>
    <row r="986" spans="1:55">
      <c r="A986" s="304"/>
      <c r="B986" s="209" t="s">
        <v>580</v>
      </c>
      <c r="C986" s="228" t="s">
        <v>532</v>
      </c>
      <c r="D986" s="209" t="s">
        <v>227</v>
      </c>
      <c r="E986" s="312"/>
      <c r="F986" s="312"/>
      <c r="G986" s="312"/>
      <c r="H986" s="312"/>
      <c r="I986" s="312"/>
      <c r="J986" s="312"/>
      <c r="K986" s="312"/>
      <c r="L986" s="312"/>
      <c r="M986" s="312"/>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17"/>
      <c r="AJ986" s="317"/>
      <c r="AK986" s="317"/>
      <c r="AL986" s="317"/>
      <c r="AM986" s="317"/>
      <c r="AN986" s="317"/>
      <c r="AO986" s="317"/>
      <c r="AP986" s="317"/>
      <c r="AQ986" s="317"/>
      <c r="AR986" s="317"/>
      <c r="AS986" s="217"/>
      <c r="AT986" s="217"/>
      <c r="AU986" s="217"/>
      <c r="AV986" s="217">
        <v>0</v>
      </c>
      <c r="AW986" s="217">
        <v>-5</v>
      </c>
      <c r="AX986" s="217">
        <v>-5</v>
      </c>
      <c r="AY986" s="217">
        <v>-5</v>
      </c>
      <c r="AZ986" s="217">
        <v>-5</v>
      </c>
      <c r="BA986" s="321">
        <f>IF(AZ986="Neg","Neg",AZ986*VLOOKUP($D986,$D$1422:$BA$1445,COLUMNS($D986:BA986),FALSE))</f>
        <v>-5.2114668630163834</v>
      </c>
      <c r="BB986" s="321">
        <f>IF(BA986="Neg","Neg",BA986*VLOOKUP($D986,$D$1422:$BB$1445,COLUMNS($D986:BB986),FALSE))</f>
        <v>-5.4167334691154965</v>
      </c>
      <c r="BC986" s="321">
        <f>IF(BB986="Neg","Neg",BB986*VLOOKUP($D986,$D$1422:BC$1445,COLUMNS($D986:BC986),FALSE))</f>
        <v>-5.6446931144984083</v>
      </c>
    </row>
    <row r="987" spans="1:55">
      <c r="A987" s="304"/>
      <c r="B987" s="209" t="s">
        <v>580</v>
      </c>
      <c r="C987" s="228" t="s">
        <v>532</v>
      </c>
      <c r="D987" s="209" t="s">
        <v>228</v>
      </c>
      <c r="E987" s="312"/>
      <c r="F987" s="312"/>
      <c r="G987" s="312"/>
      <c r="H987" s="312"/>
      <c r="I987" s="312"/>
      <c r="J987" s="312"/>
      <c r="K987" s="312"/>
      <c r="L987" s="312"/>
      <c r="M987" s="312"/>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17"/>
      <c r="AJ987" s="317"/>
      <c r="AK987" s="317"/>
      <c r="AL987" s="317"/>
      <c r="AM987" s="317"/>
      <c r="AN987" s="317"/>
      <c r="AO987" s="317"/>
      <c r="AP987" s="317"/>
      <c r="AQ987" s="317"/>
      <c r="AR987" s="317"/>
      <c r="AS987" s="217"/>
      <c r="AT987" s="217"/>
      <c r="AU987" s="217"/>
      <c r="AV987" s="217">
        <v>0</v>
      </c>
      <c r="AW987" s="217">
        <v>-5</v>
      </c>
      <c r="AX987" s="217">
        <v>-5</v>
      </c>
      <c r="AY987" s="217">
        <v>-5</v>
      </c>
      <c r="AZ987" s="217">
        <v>-5</v>
      </c>
      <c r="BA987" s="321">
        <f>IF(AZ987="Neg","Neg",AZ987*VLOOKUP($D987,$D$1422:$BA$1445,COLUMNS($D987:BA987),FALSE))</f>
        <v>-5.2114668630163834</v>
      </c>
      <c r="BB987" s="321">
        <f>IF(BA987="Neg","Neg",BA987*VLOOKUP($D987,$D$1422:$BB$1445,COLUMNS($D987:BB987),FALSE))</f>
        <v>-5.4167334691154965</v>
      </c>
      <c r="BC987" s="321">
        <f>IF(BB987="Neg","Neg",BB987*VLOOKUP($D987,$D$1422:BC$1445,COLUMNS($D987:BC987),FALSE))</f>
        <v>-5.6446931144984083</v>
      </c>
    </row>
    <row r="988" spans="1:55">
      <c r="A988" s="304"/>
      <c r="B988" s="209" t="s">
        <v>580</v>
      </c>
      <c r="C988" s="228" t="s">
        <v>533</v>
      </c>
      <c r="D988" s="209" t="s">
        <v>792</v>
      </c>
      <c r="E988" s="312"/>
      <c r="F988" s="312"/>
      <c r="G988" s="312"/>
      <c r="H988" s="312"/>
      <c r="I988" s="312"/>
      <c r="J988" s="312"/>
      <c r="K988" s="312"/>
      <c r="L988" s="312"/>
      <c r="M988" s="312"/>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17"/>
      <c r="AJ988" s="317"/>
      <c r="AK988" s="317"/>
      <c r="AL988" s="317"/>
      <c r="AM988" s="317"/>
      <c r="AN988" s="317"/>
      <c r="AO988" s="317"/>
      <c r="AP988" s="317"/>
      <c r="AQ988" s="317"/>
      <c r="AR988" s="317"/>
      <c r="AS988" s="217"/>
      <c r="AT988" s="217"/>
      <c r="AU988" s="217"/>
      <c r="AV988" s="217">
        <v>0</v>
      </c>
      <c r="AW988" s="217">
        <v>195</v>
      </c>
      <c r="AX988" s="217">
        <v>250</v>
      </c>
      <c r="AY988" s="217">
        <v>245</v>
      </c>
      <c r="AZ988" s="217">
        <v>250</v>
      </c>
      <c r="BA988" s="321">
        <f>IF(AZ988="Neg","Neg",AZ988*VLOOKUP($D988,$D$1422:$BA$1445,COLUMNS($D988:BA988),FALSE))</f>
        <v>260.57334315081914</v>
      </c>
      <c r="BB988" s="321">
        <f>IF(BA988="Neg","Neg",BA988*VLOOKUP($D988,$D$1422:$BB$1445,COLUMNS($D988:BB988),FALSE))</f>
        <v>270.83667345577476</v>
      </c>
      <c r="BC988" s="321">
        <f>IF(BB988="Neg","Neg",BB988*VLOOKUP($D988,$D$1422:BC$1445,COLUMNS($D988:BC988),FALSE))</f>
        <v>282.23465572492034</v>
      </c>
    </row>
    <row r="989" spans="1:55" ht="25.5">
      <c r="A989" s="304"/>
      <c r="B989" s="209" t="s">
        <v>580</v>
      </c>
      <c r="C989" s="228" t="s">
        <v>534</v>
      </c>
      <c r="D989" s="209" t="s">
        <v>227</v>
      </c>
      <c r="E989" s="312"/>
      <c r="F989" s="312"/>
      <c r="G989" s="312"/>
      <c r="H989" s="312"/>
      <c r="I989" s="312"/>
      <c r="J989" s="312"/>
      <c r="K989" s="312"/>
      <c r="L989" s="312"/>
      <c r="M989" s="312"/>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17"/>
      <c r="AJ989" s="317"/>
      <c r="AK989" s="317"/>
      <c r="AL989" s="317"/>
      <c r="AM989" s="317"/>
      <c r="AN989" s="317"/>
      <c r="AO989" s="317"/>
      <c r="AP989" s="317"/>
      <c r="AQ989" s="317"/>
      <c r="AR989" s="317"/>
      <c r="AS989" s="217"/>
      <c r="AT989" s="217"/>
      <c r="AU989" s="217"/>
      <c r="AV989" s="217">
        <v>0</v>
      </c>
      <c r="AW989" s="217">
        <v>-1095</v>
      </c>
      <c r="AX989" s="217">
        <v>-1075</v>
      </c>
      <c r="AY989" s="217">
        <v>-1100</v>
      </c>
      <c r="AZ989" s="217">
        <v>-1285</v>
      </c>
      <c r="BA989" s="321">
        <f>IF(AZ989="Neg","Neg",AZ989*VLOOKUP($D989,$D$1422:$BA$1445,COLUMNS($D989:BA989),FALSE))</f>
        <v>-1339.3469837952105</v>
      </c>
      <c r="BB989" s="321">
        <f>IF(BA989="Neg","Neg",BA989*VLOOKUP($D989,$D$1422:$BB$1445,COLUMNS($D989:BB989),FALSE))</f>
        <v>-1392.1005015626824</v>
      </c>
      <c r="BC989" s="321">
        <f>IF(BB989="Neg","Neg",BB989*VLOOKUP($D989,$D$1422:BC$1445,COLUMNS($D989:BC989),FALSE))</f>
        <v>-1450.6861304260908</v>
      </c>
    </row>
    <row r="990" spans="1:55" ht="25.5">
      <c r="A990" s="304"/>
      <c r="B990" s="209" t="s">
        <v>580</v>
      </c>
      <c r="C990" s="228" t="s">
        <v>534</v>
      </c>
      <c r="D990" s="209" t="s">
        <v>228</v>
      </c>
      <c r="E990" s="312"/>
      <c r="F990" s="312"/>
      <c r="G990" s="312"/>
      <c r="H990" s="312"/>
      <c r="I990" s="312"/>
      <c r="J990" s="312"/>
      <c r="K990" s="312"/>
      <c r="L990" s="312"/>
      <c r="M990" s="312"/>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17"/>
      <c r="AJ990" s="317"/>
      <c r="AK990" s="317"/>
      <c r="AL990" s="317"/>
      <c r="AM990" s="317"/>
      <c r="AN990" s="317"/>
      <c r="AO990" s="317"/>
      <c r="AP990" s="317"/>
      <c r="AQ990" s="317"/>
      <c r="AR990" s="317"/>
      <c r="AS990" s="217"/>
      <c r="AT990" s="217"/>
      <c r="AU990" s="217"/>
      <c r="AV990" s="217">
        <v>0</v>
      </c>
      <c r="AW990" s="217">
        <v>0</v>
      </c>
      <c r="AX990" s="217">
        <v>0</v>
      </c>
      <c r="AY990" s="217">
        <v>0</v>
      </c>
      <c r="AZ990" s="217">
        <v>20</v>
      </c>
      <c r="BA990" s="321">
        <f>IF(AZ990="Neg","Neg",AZ990*VLOOKUP($D990,$D$1422:$BA$1445,COLUMNS($D990:BA990),FALSE))</f>
        <v>20.845867452065534</v>
      </c>
      <c r="BB990" s="321">
        <f>IF(BA990="Neg","Neg",BA990*VLOOKUP($D990,$D$1422:$BB$1445,COLUMNS($D990:BB990),FALSE))</f>
        <v>21.666933876461986</v>
      </c>
      <c r="BC990" s="321">
        <f>IF(BB990="Neg","Neg",BB990*VLOOKUP($D990,$D$1422:BC$1445,COLUMNS($D990:BC990),FALSE))</f>
        <v>22.578772457993633</v>
      </c>
    </row>
    <row r="991" spans="1:55">
      <c r="A991" s="304"/>
      <c r="B991" s="209" t="s">
        <v>580</v>
      </c>
      <c r="C991" s="228" t="s">
        <v>560</v>
      </c>
      <c r="D991" s="209" t="s">
        <v>227</v>
      </c>
      <c r="E991" s="312"/>
      <c r="F991" s="312"/>
      <c r="G991" s="312"/>
      <c r="H991" s="312"/>
      <c r="I991" s="312"/>
      <c r="J991" s="312"/>
      <c r="K991" s="312"/>
      <c r="L991" s="312"/>
      <c r="M991" s="312"/>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17"/>
      <c r="AJ991" s="317"/>
      <c r="AK991" s="317"/>
      <c r="AL991" s="317"/>
      <c r="AM991" s="317"/>
      <c r="AN991" s="317"/>
      <c r="AO991" s="317"/>
      <c r="AP991" s="317"/>
      <c r="AQ991" s="317"/>
      <c r="AR991" s="317"/>
      <c r="AS991" s="217"/>
      <c r="AT991" s="217"/>
      <c r="AU991" s="217"/>
      <c r="AV991" s="217">
        <v>0</v>
      </c>
      <c r="AW991" s="217">
        <v>-30</v>
      </c>
      <c r="AX991" s="217">
        <v>-5</v>
      </c>
      <c r="AY991" s="217">
        <v>25</v>
      </c>
      <c r="AZ991" s="217">
        <v>0</v>
      </c>
      <c r="BA991" s="321">
        <f>IF(AZ991="Neg","Neg",AZ991*VLOOKUP($D991,$D$1422:$BA$1445,COLUMNS($D991:BA991),FALSE))</f>
        <v>0</v>
      </c>
      <c r="BB991" s="321">
        <f>IF(BA991="Neg","Neg",BA991*VLOOKUP($D991,$D$1422:$BB$1445,COLUMNS($D991:BB991),FALSE))</f>
        <v>0</v>
      </c>
      <c r="BC991" s="321">
        <f>IF(BB991="Neg","Neg",BB991*VLOOKUP($D991,$D$1422:BC$1445,COLUMNS($D991:BC991),FALSE))</f>
        <v>0</v>
      </c>
    </row>
    <row r="992" spans="1:55">
      <c r="A992" s="304"/>
      <c r="B992" s="209" t="s">
        <v>580</v>
      </c>
      <c r="C992" s="228" t="s">
        <v>561</v>
      </c>
      <c r="D992" s="209" t="s">
        <v>990</v>
      </c>
      <c r="E992" s="312"/>
      <c r="F992" s="312"/>
      <c r="G992" s="312"/>
      <c r="H992" s="312"/>
      <c r="I992" s="312"/>
      <c r="J992" s="312"/>
      <c r="K992" s="312"/>
      <c r="L992" s="312"/>
      <c r="M992" s="312"/>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17"/>
      <c r="AJ992" s="317"/>
      <c r="AK992" s="317"/>
      <c r="AL992" s="317"/>
      <c r="AM992" s="317"/>
      <c r="AN992" s="317"/>
      <c r="AO992" s="317"/>
      <c r="AP992" s="317"/>
      <c r="AQ992" s="317"/>
      <c r="AR992" s="317"/>
      <c r="AS992" s="217"/>
      <c r="AT992" s="217"/>
      <c r="AU992" s="217"/>
      <c r="AV992" s="217">
        <v>-480</v>
      </c>
      <c r="AW992" s="217">
        <v>-810</v>
      </c>
      <c r="AX992" s="217">
        <v>-835</v>
      </c>
      <c r="AY992" s="217">
        <v>-870</v>
      </c>
      <c r="AZ992" s="217">
        <v>-900</v>
      </c>
      <c r="BA992" s="321">
        <f>IF(AZ992="Neg","Neg",AZ992*VLOOKUP($D992,$D$1422:$BA$1445,COLUMNS($D992:BA992),FALSE))</f>
        <v>-938.06403534294896</v>
      </c>
      <c r="BB992" s="321">
        <f>IF(BA992="Neg","Neg",BA992*VLOOKUP($D992,$D$1422:$BB$1445,COLUMNS($D992:BB992),FALSE))</f>
        <v>-975.01202444078922</v>
      </c>
      <c r="BC992" s="321">
        <f>IF(BB992="Neg","Neg",BB992*VLOOKUP($D992,$D$1422:BC$1445,COLUMNS($D992:BC992),FALSE))</f>
        <v>-1016.0447606097134</v>
      </c>
    </row>
    <row r="993" spans="1:55" ht="25.5">
      <c r="A993" s="304"/>
      <c r="B993" s="209" t="s">
        <v>580</v>
      </c>
      <c r="C993" s="228" t="s">
        <v>562</v>
      </c>
      <c r="D993" s="209" t="s">
        <v>257</v>
      </c>
      <c r="E993" s="312"/>
      <c r="F993" s="312"/>
      <c r="G993" s="312"/>
      <c r="H993" s="312"/>
      <c r="I993" s="312"/>
      <c r="J993" s="312"/>
      <c r="K993" s="312"/>
      <c r="L993" s="312"/>
      <c r="M993" s="312"/>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17"/>
      <c r="AJ993" s="317"/>
      <c r="AK993" s="317"/>
      <c r="AL993" s="317"/>
      <c r="AM993" s="317"/>
      <c r="AN993" s="317"/>
      <c r="AO993" s="317"/>
      <c r="AP993" s="317"/>
      <c r="AQ993" s="317"/>
      <c r="AR993" s="317"/>
      <c r="AS993" s="217"/>
      <c r="AT993" s="217"/>
      <c r="AU993" s="217"/>
      <c r="AV993" s="217">
        <v>-170</v>
      </c>
      <c r="AW993" s="217">
        <v>-210</v>
      </c>
      <c r="AX993" s="217">
        <v>-205</v>
      </c>
      <c r="AY993" s="217">
        <v>-205</v>
      </c>
      <c r="AZ993" s="217">
        <v>-200</v>
      </c>
      <c r="BA993" s="321">
        <f>IF(AZ993="Neg","Neg",AZ993*VLOOKUP($D993,$D$1422:$BA$1445,COLUMNS($D993:BA993),FALSE))</f>
        <v>-208.45867452065531</v>
      </c>
      <c r="BB993" s="321">
        <f>IF(BA993="Neg","Neg",BA993*VLOOKUP($D993,$D$1422:$BB$1445,COLUMNS($D993:BB993),FALSE))</f>
        <v>-216.66933876461982</v>
      </c>
      <c r="BC993" s="321">
        <f>IF(BB993="Neg","Neg",BB993*VLOOKUP($D993,$D$1422:BC$1445,COLUMNS($D993:BC993),FALSE))</f>
        <v>-225.78772457993631</v>
      </c>
    </row>
    <row r="994" spans="1:55">
      <c r="A994" s="304"/>
      <c r="B994" s="209" t="s">
        <v>580</v>
      </c>
      <c r="C994" s="228" t="s">
        <v>563</v>
      </c>
      <c r="D994" s="209" t="s">
        <v>227</v>
      </c>
      <c r="E994" s="312"/>
      <c r="F994" s="312"/>
      <c r="G994" s="312"/>
      <c r="H994" s="312"/>
      <c r="I994" s="312"/>
      <c r="J994" s="312"/>
      <c r="K994" s="312"/>
      <c r="L994" s="312"/>
      <c r="M994" s="312"/>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17"/>
      <c r="AJ994" s="317"/>
      <c r="AK994" s="317"/>
      <c r="AL994" s="317"/>
      <c r="AM994" s="317"/>
      <c r="AN994" s="317"/>
      <c r="AO994" s="317"/>
      <c r="AP994" s="317"/>
      <c r="AQ994" s="317"/>
      <c r="AR994" s="317"/>
      <c r="AS994" s="217"/>
      <c r="AT994" s="217"/>
      <c r="AU994" s="217"/>
      <c r="AV994" s="217">
        <v>70</v>
      </c>
      <c r="AW994" s="217">
        <v>215</v>
      </c>
      <c r="AX994" s="217">
        <v>290</v>
      </c>
      <c r="AY994" s="217">
        <v>205</v>
      </c>
      <c r="AZ994" s="217">
        <v>155</v>
      </c>
      <c r="BA994" s="321">
        <f>IF(AZ994="Neg","Neg",AZ994*VLOOKUP($D994,$D$1422:$BA$1445,COLUMNS($D994:BA994),FALSE))</f>
        <v>161.55547275350787</v>
      </c>
      <c r="BB994" s="321">
        <f>IF(BA994="Neg","Neg",BA994*VLOOKUP($D994,$D$1422:$BB$1445,COLUMNS($D994:BB994),FALSE))</f>
        <v>167.91873754258037</v>
      </c>
      <c r="BC994" s="321">
        <f>IF(BB994="Neg","Neg",BB994*VLOOKUP($D994,$D$1422:BC$1445,COLUMNS($D994:BC994),FALSE))</f>
        <v>174.98548654945066</v>
      </c>
    </row>
    <row r="995" spans="1:55">
      <c r="A995" s="304"/>
      <c r="B995" s="209" t="s">
        <v>580</v>
      </c>
      <c r="C995" s="228" t="s">
        <v>563</v>
      </c>
      <c r="D995" s="209" t="s">
        <v>90</v>
      </c>
      <c r="E995" s="312"/>
      <c r="F995" s="312"/>
      <c r="G995" s="312"/>
      <c r="H995" s="312"/>
      <c r="I995" s="312"/>
      <c r="J995" s="312"/>
      <c r="K995" s="312"/>
      <c r="L995" s="312"/>
      <c r="M995" s="312"/>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17"/>
      <c r="AJ995" s="317"/>
      <c r="AK995" s="317"/>
      <c r="AL995" s="317"/>
      <c r="AM995" s="317"/>
      <c r="AN995" s="317"/>
      <c r="AO995" s="317"/>
      <c r="AP995" s="317"/>
      <c r="AQ995" s="317"/>
      <c r="AR995" s="317"/>
      <c r="AS995" s="217"/>
      <c r="AT995" s="217"/>
      <c r="AU995" s="217"/>
      <c r="AV995" s="217">
        <v>10</v>
      </c>
      <c r="AW995" s="217">
        <v>25</v>
      </c>
      <c r="AX995" s="217">
        <v>35</v>
      </c>
      <c r="AY995" s="217">
        <v>25</v>
      </c>
      <c r="AZ995" s="217">
        <v>20</v>
      </c>
      <c r="BA995" s="321">
        <f>IF(AZ995="Neg","Neg",AZ995*VLOOKUP($D995,$D$1422:$BA$1445,COLUMNS($D995:BA995),FALSE))</f>
        <v>20.845867452065534</v>
      </c>
      <c r="BB995" s="321">
        <f>IF(BA995="Neg","Neg",BA995*VLOOKUP($D995,$D$1422:$BB$1445,COLUMNS($D995:BB995),FALSE))</f>
        <v>21.666933876461986</v>
      </c>
      <c r="BC995" s="321">
        <f>IF(BB995="Neg","Neg",BB995*VLOOKUP($D995,$D$1422:BC$1445,COLUMNS($D995:BC995),FALSE))</f>
        <v>22.578772457993633</v>
      </c>
    </row>
    <row r="996" spans="1:55">
      <c r="A996" s="304"/>
      <c r="B996" s="209" t="s">
        <v>580</v>
      </c>
      <c r="C996" s="228" t="s">
        <v>564</v>
      </c>
      <c r="D996" s="209" t="s">
        <v>228</v>
      </c>
      <c r="E996" s="312"/>
      <c r="F996" s="312"/>
      <c r="G996" s="312"/>
      <c r="H996" s="312"/>
      <c r="I996" s="312"/>
      <c r="J996" s="312"/>
      <c r="K996" s="312"/>
      <c r="L996" s="312"/>
      <c r="M996" s="312"/>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17"/>
      <c r="AJ996" s="317"/>
      <c r="AK996" s="317"/>
      <c r="AL996" s="317"/>
      <c r="AM996" s="317"/>
      <c r="AN996" s="317"/>
      <c r="AO996" s="317"/>
      <c r="AP996" s="317"/>
      <c r="AQ996" s="317"/>
      <c r="AR996" s="317"/>
      <c r="AS996" s="217"/>
      <c r="AT996" s="217"/>
      <c r="AU996" s="217"/>
      <c r="AV996" s="217">
        <v>0</v>
      </c>
      <c r="AW996" s="217">
        <v>80</v>
      </c>
      <c r="AX996" s="217">
        <v>85</v>
      </c>
      <c r="AY996" s="217">
        <v>85</v>
      </c>
      <c r="AZ996" s="217">
        <v>90</v>
      </c>
      <c r="BA996" s="321">
        <f>IF(AZ996="Neg","Neg",AZ996*VLOOKUP($D996,$D$1422:$BA$1445,COLUMNS($D996:BA996),FALSE))</f>
        <v>93.806403534294887</v>
      </c>
      <c r="BB996" s="321">
        <f>IF(BA996="Neg","Neg",BA996*VLOOKUP($D996,$D$1422:$BB$1445,COLUMNS($D996:BB996),FALSE))</f>
        <v>97.501202444078913</v>
      </c>
      <c r="BC996" s="321">
        <f>IF(BB996="Neg","Neg",BB996*VLOOKUP($D996,$D$1422:BC$1445,COLUMNS($D996:BC996),FALSE))</f>
        <v>101.60447606097132</v>
      </c>
    </row>
    <row r="997" spans="1:55">
      <c r="A997" s="304"/>
      <c r="B997" s="209" t="s">
        <v>580</v>
      </c>
      <c r="C997" s="228" t="s">
        <v>565</v>
      </c>
      <c r="D997" s="209" t="s">
        <v>227</v>
      </c>
      <c r="E997" s="312"/>
      <c r="F997" s="312"/>
      <c r="G997" s="312"/>
      <c r="H997" s="312"/>
      <c r="I997" s="312"/>
      <c r="J997" s="312"/>
      <c r="K997" s="312"/>
      <c r="L997" s="312"/>
      <c r="M997" s="312"/>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17"/>
      <c r="AJ997" s="317"/>
      <c r="AK997" s="317"/>
      <c r="AL997" s="317"/>
      <c r="AM997" s="317"/>
      <c r="AN997" s="317"/>
      <c r="AO997" s="317"/>
      <c r="AP997" s="317"/>
      <c r="AQ997" s="317"/>
      <c r="AR997" s="317"/>
      <c r="AS997" s="217"/>
      <c r="AT997" s="217"/>
      <c r="AU997" s="217"/>
      <c r="AV997" s="217">
        <v>0</v>
      </c>
      <c r="AW997" s="217">
        <v>135</v>
      </c>
      <c r="AX997" s="217">
        <v>280</v>
      </c>
      <c r="AY997" s="217">
        <v>200</v>
      </c>
      <c r="AZ997" s="217">
        <v>170</v>
      </c>
      <c r="BA997" s="321">
        <f>IF(AZ997="Neg","Neg",AZ997*VLOOKUP($D997,$D$1422:$BA$1445,COLUMNS($D997:BA997),FALSE))</f>
        <v>177.18987334255701</v>
      </c>
      <c r="BB997" s="321">
        <f>IF(BA997="Neg","Neg",BA997*VLOOKUP($D997,$D$1422:$BB$1445,COLUMNS($D997:BB997),FALSE))</f>
        <v>184.16893794992686</v>
      </c>
      <c r="BC997" s="321">
        <f>IF(BB997="Neg","Neg",BB997*VLOOKUP($D997,$D$1422:BC$1445,COLUMNS($D997:BC997),FALSE))</f>
        <v>191.91956589294585</v>
      </c>
    </row>
    <row r="998" spans="1:55">
      <c r="A998" s="304"/>
      <c r="B998" s="209" t="s">
        <v>580</v>
      </c>
      <c r="C998" s="228" t="s">
        <v>565</v>
      </c>
      <c r="D998" s="209" t="s">
        <v>228</v>
      </c>
      <c r="E998" s="312"/>
      <c r="F998" s="312"/>
      <c r="G998" s="312"/>
      <c r="H998" s="312"/>
      <c r="I998" s="312"/>
      <c r="J998" s="312"/>
      <c r="K998" s="312"/>
      <c r="L998" s="312"/>
      <c r="M998" s="312"/>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17"/>
      <c r="AJ998" s="317"/>
      <c r="AK998" s="317"/>
      <c r="AL998" s="317"/>
      <c r="AM998" s="317"/>
      <c r="AN998" s="317"/>
      <c r="AO998" s="317"/>
      <c r="AP998" s="317"/>
      <c r="AQ998" s="317"/>
      <c r="AR998" s="317"/>
      <c r="AS998" s="217"/>
      <c r="AT998" s="217"/>
      <c r="AU998" s="217"/>
      <c r="AV998" s="217">
        <v>0</v>
      </c>
      <c r="AW998" s="217">
        <v>45</v>
      </c>
      <c r="AX998" s="217">
        <v>85</v>
      </c>
      <c r="AY998" s="217">
        <v>70</v>
      </c>
      <c r="AZ998" s="217">
        <v>70</v>
      </c>
      <c r="BA998" s="321">
        <f>IF(AZ998="Neg","Neg",AZ998*VLOOKUP($D998,$D$1422:$BA$1445,COLUMNS($D998:BA998),FALSE))</f>
        <v>72.960536082229368</v>
      </c>
      <c r="BB998" s="321">
        <f>IF(BA998="Neg","Neg",BA998*VLOOKUP($D998,$D$1422:$BB$1445,COLUMNS($D998:BB998),FALSE))</f>
        <v>75.834268567616945</v>
      </c>
      <c r="BC998" s="321">
        <f>IF(BB998="Neg","Neg",BB998*VLOOKUP($D998,$D$1422:BC$1445,COLUMNS($D998:BC998),FALSE))</f>
        <v>79.025703602977714</v>
      </c>
    </row>
    <row r="999" spans="1:55">
      <c r="A999" s="304"/>
      <c r="B999" s="209" t="s">
        <v>580</v>
      </c>
      <c r="C999" s="228" t="s">
        <v>565</v>
      </c>
      <c r="D999" s="209" t="s">
        <v>791</v>
      </c>
      <c r="E999" s="312"/>
      <c r="F999" s="312"/>
      <c r="G999" s="312"/>
      <c r="H999" s="312"/>
      <c r="I999" s="312"/>
      <c r="J999" s="312"/>
      <c r="K999" s="312"/>
      <c r="L999" s="312"/>
      <c r="M999" s="312"/>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17"/>
      <c r="AJ999" s="317"/>
      <c r="AK999" s="317"/>
      <c r="AL999" s="317"/>
      <c r="AM999" s="317"/>
      <c r="AN999" s="317"/>
      <c r="AO999" s="317"/>
      <c r="AP999" s="317"/>
      <c r="AQ999" s="317"/>
      <c r="AR999" s="317"/>
      <c r="AS999" s="217"/>
      <c r="AT999" s="217"/>
      <c r="AU999" s="217"/>
      <c r="AV999" s="217">
        <v>0</v>
      </c>
      <c r="AW999" s="217">
        <v>-50</v>
      </c>
      <c r="AX999" s="217">
        <v>0</v>
      </c>
      <c r="AY999" s="217">
        <v>30</v>
      </c>
      <c r="AZ999" s="217">
        <v>45</v>
      </c>
      <c r="BA999" s="321">
        <f>IF(AZ999="Neg","Neg",AZ999*VLOOKUP($D999,$D$1422:$BA$1445,COLUMNS($D999:BA999),FALSE))</f>
        <v>46.903201767147443</v>
      </c>
      <c r="BB999" s="321">
        <f>IF(BA999="Neg","Neg",BA999*VLOOKUP($D999,$D$1422:$BB$1445,COLUMNS($D999:BB999),FALSE))</f>
        <v>48.750601222039457</v>
      </c>
      <c r="BC999" s="321">
        <f>IF(BB999="Neg","Neg",BB999*VLOOKUP($D999,$D$1422:BC$1445,COLUMNS($D999:BC999),FALSE))</f>
        <v>50.802238030485661</v>
      </c>
    </row>
    <row r="1000" spans="1:55">
      <c r="A1000" s="304"/>
      <c r="B1000" s="209" t="s">
        <v>580</v>
      </c>
      <c r="C1000" s="228" t="s">
        <v>566</v>
      </c>
      <c r="D1000" s="209" t="s">
        <v>791</v>
      </c>
      <c r="E1000" s="312"/>
      <c r="F1000" s="312"/>
      <c r="G1000" s="312"/>
      <c r="H1000" s="312"/>
      <c r="I1000" s="312"/>
      <c r="J1000" s="312"/>
      <c r="K1000" s="312"/>
      <c r="L1000" s="312"/>
      <c r="M1000" s="312"/>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17"/>
      <c r="AJ1000" s="317"/>
      <c r="AK1000" s="317"/>
      <c r="AL1000" s="317"/>
      <c r="AM1000" s="317"/>
      <c r="AN1000" s="317"/>
      <c r="AO1000" s="317"/>
      <c r="AP1000" s="317"/>
      <c r="AQ1000" s="317"/>
      <c r="AR1000" s="317"/>
      <c r="AS1000" s="217"/>
      <c r="AT1000" s="217"/>
      <c r="AU1000" s="217"/>
      <c r="AV1000" s="217">
        <v>260</v>
      </c>
      <c r="AW1000" s="217">
        <v>305</v>
      </c>
      <c r="AX1000" s="217">
        <v>270</v>
      </c>
      <c r="AY1000" s="217">
        <v>205</v>
      </c>
      <c r="AZ1000" s="217">
        <v>190</v>
      </c>
      <c r="BA1000" s="321">
        <f>IF(AZ1000="Neg","Neg",AZ1000*VLOOKUP($D1000,$D$1422:$BA$1445,COLUMNS($D1000:BA1000),FALSE))</f>
        <v>198.03574079462254</v>
      </c>
      <c r="BB1000" s="321">
        <f>IF(BA1000="Neg","Neg",BA1000*VLOOKUP($D1000,$D$1422:$BB$1445,COLUMNS($D1000:BB1000),FALSE))</f>
        <v>205.83587182638882</v>
      </c>
      <c r="BC1000" s="321">
        <f>IF(BB1000="Neg","Neg",BB1000*VLOOKUP($D1000,$D$1422:BC$1445,COLUMNS($D1000:BC1000),FALSE))</f>
        <v>214.49833835093949</v>
      </c>
    </row>
    <row r="1001" spans="1:55">
      <c r="A1001" s="304"/>
      <c r="B1001" s="209" t="s">
        <v>580</v>
      </c>
      <c r="C1001" s="228" t="s">
        <v>567</v>
      </c>
      <c r="D1001" s="209" t="s">
        <v>791</v>
      </c>
      <c r="E1001" s="312"/>
      <c r="F1001" s="312"/>
      <c r="G1001" s="312"/>
      <c r="H1001" s="312"/>
      <c r="I1001" s="312"/>
      <c r="J1001" s="312"/>
      <c r="K1001" s="312"/>
      <c r="L1001" s="312"/>
      <c r="M1001" s="312"/>
      <c r="N1001" s="307"/>
      <c r="O1001" s="307"/>
      <c r="P1001" s="307"/>
      <c r="Q1001" s="307"/>
      <c r="R1001" s="307"/>
      <c r="S1001" s="307"/>
      <c r="T1001" s="307"/>
      <c r="U1001" s="307"/>
      <c r="V1001" s="307"/>
      <c r="W1001" s="307"/>
      <c r="X1001" s="307"/>
      <c r="Y1001" s="307"/>
      <c r="Z1001" s="307"/>
      <c r="AA1001" s="307"/>
      <c r="AB1001" s="307"/>
      <c r="AC1001" s="307"/>
      <c r="AD1001" s="307"/>
      <c r="AE1001" s="307"/>
      <c r="AF1001" s="307"/>
      <c r="AG1001" s="307"/>
      <c r="AH1001" s="307"/>
      <c r="AI1001" s="317"/>
      <c r="AJ1001" s="317"/>
      <c r="AK1001" s="317"/>
      <c r="AL1001" s="317"/>
      <c r="AM1001" s="317"/>
      <c r="AN1001" s="317"/>
      <c r="AO1001" s="317"/>
      <c r="AP1001" s="317"/>
      <c r="AQ1001" s="317"/>
      <c r="AR1001" s="317"/>
      <c r="AS1001" s="217"/>
      <c r="AT1001" s="217"/>
      <c r="AU1001" s="217"/>
      <c r="AV1001" s="217">
        <v>0</v>
      </c>
      <c r="AW1001" s="217">
        <v>65</v>
      </c>
      <c r="AX1001" s="217">
        <v>75</v>
      </c>
      <c r="AY1001" s="217">
        <v>70</v>
      </c>
      <c r="AZ1001" s="217">
        <v>60</v>
      </c>
      <c r="BA1001" s="321">
        <f>IF(AZ1001="Neg","Neg",AZ1001*VLOOKUP($D1001,$D$1422:$BA$1445,COLUMNS($D1001:BA1001),FALSE))</f>
        <v>62.537602356196594</v>
      </c>
      <c r="BB1001" s="321">
        <f>IF(BA1001="Neg","Neg",BA1001*VLOOKUP($D1001,$D$1422:$BB$1445,COLUMNS($D1001:BB1001),FALSE))</f>
        <v>65.000801629385947</v>
      </c>
      <c r="BC1001" s="321">
        <f>IF(BB1001="Neg","Neg",BB1001*VLOOKUP($D1001,$D$1422:BC$1445,COLUMNS($D1001:BC1001),FALSE))</f>
        <v>67.736317373980896</v>
      </c>
    </row>
    <row r="1002" spans="1:55">
      <c r="A1002" s="304"/>
      <c r="B1002" s="209" t="s">
        <v>580</v>
      </c>
      <c r="C1002" s="228" t="s">
        <v>568</v>
      </c>
      <c r="D1002" s="209" t="s">
        <v>268</v>
      </c>
      <c r="E1002" s="312"/>
      <c r="F1002" s="312"/>
      <c r="G1002" s="312"/>
      <c r="H1002" s="312"/>
      <c r="I1002" s="312"/>
      <c r="J1002" s="312"/>
      <c r="K1002" s="312"/>
      <c r="L1002" s="312"/>
      <c r="M1002" s="312"/>
      <c r="N1002" s="307"/>
      <c r="O1002" s="307"/>
      <c r="P1002" s="307"/>
      <c r="Q1002" s="307"/>
      <c r="R1002" s="307"/>
      <c r="S1002" s="307"/>
      <c r="T1002" s="307"/>
      <c r="U1002" s="307"/>
      <c r="V1002" s="307"/>
      <c r="W1002" s="307"/>
      <c r="X1002" s="307"/>
      <c r="Y1002" s="307"/>
      <c r="Z1002" s="307"/>
      <c r="AA1002" s="307"/>
      <c r="AB1002" s="307"/>
      <c r="AC1002" s="307"/>
      <c r="AD1002" s="307"/>
      <c r="AE1002" s="307"/>
      <c r="AF1002" s="307"/>
      <c r="AG1002" s="307"/>
      <c r="AH1002" s="307"/>
      <c r="AI1002" s="317"/>
      <c r="AJ1002" s="317"/>
      <c r="AK1002" s="317"/>
      <c r="AL1002" s="317"/>
      <c r="AM1002" s="317"/>
      <c r="AN1002" s="317"/>
      <c r="AO1002" s="317"/>
      <c r="AP1002" s="317"/>
      <c r="AQ1002" s="317"/>
      <c r="AR1002" s="317"/>
      <c r="AS1002" s="217"/>
      <c r="AT1002" s="217"/>
      <c r="AU1002" s="217"/>
      <c r="AV1002" s="217">
        <v>5</v>
      </c>
      <c r="AW1002" s="217">
        <v>10</v>
      </c>
      <c r="AX1002" s="217">
        <v>10</v>
      </c>
      <c r="AY1002" s="217">
        <v>10</v>
      </c>
      <c r="AZ1002" s="217">
        <v>10</v>
      </c>
      <c r="BA1002" s="321">
        <f>IF(AZ1002="Neg","Neg",AZ1002*VLOOKUP($D1002,$D$1422:$BA$1445,COLUMNS($D1002:BA1002),FALSE))</f>
        <v>10.422933726032767</v>
      </c>
      <c r="BB1002" s="321">
        <f>IF(BA1002="Neg","Neg",BA1002*VLOOKUP($D1002,$D$1422:$BB$1445,COLUMNS($D1002:BB1002),FALSE))</f>
        <v>10.833466938230993</v>
      </c>
      <c r="BC1002" s="321">
        <f>IF(BB1002="Neg","Neg",BB1002*VLOOKUP($D1002,$D$1422:BC$1445,COLUMNS($D1002:BC1002),FALSE))</f>
        <v>11.289386228996817</v>
      </c>
    </row>
    <row r="1003" spans="1:55">
      <c r="A1003" s="304"/>
      <c r="B1003" s="209" t="s">
        <v>580</v>
      </c>
      <c r="C1003" s="228" t="s">
        <v>568</v>
      </c>
      <c r="D1003" s="209" t="s">
        <v>227</v>
      </c>
      <c r="E1003" s="312"/>
      <c r="F1003" s="312"/>
      <c r="G1003" s="312"/>
      <c r="H1003" s="312"/>
      <c r="I1003" s="312"/>
      <c r="J1003" s="312"/>
      <c r="K1003" s="312"/>
      <c r="L1003" s="312"/>
      <c r="M1003" s="312"/>
      <c r="N1003" s="307"/>
      <c r="O1003" s="307"/>
      <c r="P1003" s="307"/>
      <c r="Q1003" s="307"/>
      <c r="R1003" s="307"/>
      <c r="S1003" s="307"/>
      <c r="T1003" s="307"/>
      <c r="U1003" s="307"/>
      <c r="V1003" s="307"/>
      <c r="W1003" s="307"/>
      <c r="X1003" s="307"/>
      <c r="Y1003" s="307"/>
      <c r="Z1003" s="307"/>
      <c r="AA1003" s="307"/>
      <c r="AB1003" s="307"/>
      <c r="AC1003" s="307"/>
      <c r="AD1003" s="307"/>
      <c r="AE1003" s="307"/>
      <c r="AF1003" s="307"/>
      <c r="AG1003" s="307"/>
      <c r="AH1003" s="307"/>
      <c r="AI1003" s="317"/>
      <c r="AJ1003" s="317"/>
      <c r="AK1003" s="317"/>
      <c r="AL1003" s="317"/>
      <c r="AM1003" s="317"/>
      <c r="AN1003" s="317"/>
      <c r="AO1003" s="317"/>
      <c r="AP1003" s="317"/>
      <c r="AQ1003" s="317"/>
      <c r="AR1003" s="317"/>
      <c r="AS1003" s="217"/>
      <c r="AT1003" s="217"/>
      <c r="AU1003" s="217"/>
      <c r="AV1003" s="217">
        <v>0</v>
      </c>
      <c r="AW1003" s="217">
        <v>10</v>
      </c>
      <c r="AX1003" s="217">
        <v>5</v>
      </c>
      <c r="AY1003" s="217">
        <v>5</v>
      </c>
      <c r="AZ1003" s="217">
        <v>5</v>
      </c>
      <c r="BA1003" s="321">
        <f>IF(AZ1003="Neg","Neg",AZ1003*VLOOKUP($D1003,$D$1422:$BA$1445,COLUMNS($D1003:BA1003),FALSE))</f>
        <v>5.2114668630163834</v>
      </c>
      <c r="BB1003" s="321">
        <f>IF(BA1003="Neg","Neg",BA1003*VLOOKUP($D1003,$D$1422:$BB$1445,COLUMNS($D1003:BB1003),FALSE))</f>
        <v>5.4167334691154965</v>
      </c>
      <c r="BC1003" s="321">
        <f>IF(BB1003="Neg","Neg",BB1003*VLOOKUP($D1003,$D$1422:BC$1445,COLUMNS($D1003:BC1003),FALSE))</f>
        <v>5.6446931144984083</v>
      </c>
    </row>
    <row r="1004" spans="1:55">
      <c r="A1004" s="304"/>
      <c r="B1004" s="209" t="s">
        <v>580</v>
      </c>
      <c r="C1004" s="228" t="s">
        <v>569</v>
      </c>
      <c r="D1004" s="209" t="s">
        <v>227</v>
      </c>
      <c r="E1004" s="312"/>
      <c r="F1004" s="312"/>
      <c r="G1004" s="312"/>
      <c r="H1004" s="312"/>
      <c r="I1004" s="312"/>
      <c r="J1004" s="312"/>
      <c r="K1004" s="312"/>
      <c r="L1004" s="312"/>
      <c r="M1004" s="312"/>
      <c r="N1004" s="307"/>
      <c r="O1004" s="307"/>
      <c r="P1004" s="307"/>
      <c r="Q1004" s="307"/>
      <c r="R1004" s="307"/>
      <c r="S1004" s="307"/>
      <c r="T1004" s="307"/>
      <c r="U1004" s="307"/>
      <c r="V1004" s="307"/>
      <c r="W1004" s="307"/>
      <c r="X1004" s="307"/>
      <c r="Y1004" s="307"/>
      <c r="Z1004" s="307"/>
      <c r="AA1004" s="307"/>
      <c r="AB1004" s="307"/>
      <c r="AC1004" s="307"/>
      <c r="AD1004" s="307"/>
      <c r="AE1004" s="307"/>
      <c r="AF1004" s="307"/>
      <c r="AG1004" s="307"/>
      <c r="AH1004" s="307"/>
      <c r="AI1004" s="317"/>
      <c r="AJ1004" s="317"/>
      <c r="AK1004" s="317"/>
      <c r="AL1004" s="317"/>
      <c r="AM1004" s="317"/>
      <c r="AN1004" s="317"/>
      <c r="AO1004" s="317"/>
      <c r="AP1004" s="317"/>
      <c r="AQ1004" s="317"/>
      <c r="AR1004" s="317"/>
      <c r="AS1004" s="217"/>
      <c r="AT1004" s="217"/>
      <c r="AU1004" s="217"/>
      <c r="AV1004" s="217">
        <v>0</v>
      </c>
      <c r="AW1004" s="217">
        <v>35</v>
      </c>
      <c r="AX1004" s="217">
        <v>30</v>
      </c>
      <c r="AY1004" s="217">
        <v>25</v>
      </c>
      <c r="AZ1004" s="217">
        <v>50</v>
      </c>
      <c r="BA1004" s="321">
        <f>IF(AZ1004="Neg","Neg",AZ1004*VLOOKUP($D1004,$D$1422:$BA$1445,COLUMNS($D1004:BA1004),FALSE))</f>
        <v>52.114668630163827</v>
      </c>
      <c r="BB1004" s="321">
        <f>IF(BA1004="Neg","Neg",BA1004*VLOOKUP($D1004,$D$1422:$BB$1445,COLUMNS($D1004:BB1004),FALSE))</f>
        <v>54.167334691154956</v>
      </c>
      <c r="BC1004" s="321">
        <f>IF(BB1004="Neg","Neg",BB1004*VLOOKUP($D1004,$D$1422:BC$1445,COLUMNS($D1004:BC1004),FALSE))</f>
        <v>56.446931144984077</v>
      </c>
    </row>
    <row r="1005" spans="1:55">
      <c r="A1005" s="304"/>
      <c r="B1005" s="209" t="s">
        <v>580</v>
      </c>
      <c r="C1005" s="228" t="s">
        <v>569</v>
      </c>
      <c r="D1005" s="209" t="s">
        <v>791</v>
      </c>
      <c r="E1005" s="312"/>
      <c r="F1005" s="312"/>
      <c r="G1005" s="312"/>
      <c r="H1005" s="312"/>
      <c r="I1005" s="312"/>
      <c r="J1005" s="312"/>
      <c r="K1005" s="312"/>
      <c r="L1005" s="312"/>
      <c r="M1005" s="312"/>
      <c r="N1005" s="307"/>
      <c r="O1005" s="307"/>
      <c r="P1005" s="307"/>
      <c r="Q1005" s="307"/>
      <c r="R1005" s="307"/>
      <c r="S1005" s="307"/>
      <c r="T1005" s="307"/>
      <c r="U1005" s="307"/>
      <c r="V1005" s="307"/>
      <c r="W1005" s="307"/>
      <c r="X1005" s="307"/>
      <c r="Y1005" s="307"/>
      <c r="Z1005" s="307"/>
      <c r="AA1005" s="307"/>
      <c r="AB1005" s="307"/>
      <c r="AC1005" s="307"/>
      <c r="AD1005" s="307"/>
      <c r="AE1005" s="307"/>
      <c r="AF1005" s="307"/>
      <c r="AG1005" s="307"/>
      <c r="AH1005" s="307"/>
      <c r="AI1005" s="317"/>
      <c r="AJ1005" s="317"/>
      <c r="AK1005" s="317"/>
      <c r="AL1005" s="317"/>
      <c r="AM1005" s="317"/>
      <c r="AN1005" s="317"/>
      <c r="AO1005" s="317"/>
      <c r="AP1005" s="317"/>
      <c r="AQ1005" s="317"/>
      <c r="AR1005" s="317"/>
      <c r="AS1005" s="217"/>
      <c r="AT1005" s="217"/>
      <c r="AU1005" s="217"/>
      <c r="AV1005" s="217">
        <v>0</v>
      </c>
      <c r="AW1005" s="217">
        <v>25</v>
      </c>
      <c r="AX1005" s="217">
        <v>20</v>
      </c>
      <c r="AY1005" s="217">
        <v>15</v>
      </c>
      <c r="AZ1005" s="217">
        <v>35</v>
      </c>
      <c r="BA1005" s="321">
        <f>IF(AZ1005="Neg","Neg",AZ1005*VLOOKUP($D1005,$D$1422:$BA$1445,COLUMNS($D1005:BA1005),FALSE))</f>
        <v>36.480268041114684</v>
      </c>
      <c r="BB1005" s="321">
        <f>IF(BA1005="Neg","Neg",BA1005*VLOOKUP($D1005,$D$1422:$BB$1445,COLUMNS($D1005:BB1005),FALSE))</f>
        <v>37.917134283808473</v>
      </c>
      <c r="BC1005" s="321">
        <f>IF(BB1005="Neg","Neg",BB1005*VLOOKUP($D1005,$D$1422:BC$1445,COLUMNS($D1005:BC1005),FALSE))</f>
        <v>39.512851801488857</v>
      </c>
    </row>
    <row r="1006" spans="1:55">
      <c r="A1006" s="304"/>
      <c r="B1006" s="209" t="s">
        <v>580</v>
      </c>
      <c r="C1006" s="228" t="s">
        <v>570</v>
      </c>
      <c r="D1006" s="209" t="s">
        <v>92</v>
      </c>
      <c r="E1006" s="312"/>
      <c r="F1006" s="312"/>
      <c r="G1006" s="312"/>
      <c r="H1006" s="312"/>
      <c r="I1006" s="312"/>
      <c r="J1006" s="312"/>
      <c r="K1006" s="312"/>
      <c r="L1006" s="312"/>
      <c r="M1006" s="312"/>
      <c r="N1006" s="307"/>
      <c r="O1006" s="307"/>
      <c r="P1006" s="307"/>
      <c r="Q1006" s="307"/>
      <c r="R1006" s="307"/>
      <c r="S1006" s="307"/>
      <c r="T1006" s="307"/>
      <c r="U1006" s="307"/>
      <c r="V1006" s="307"/>
      <c r="W1006" s="307"/>
      <c r="X1006" s="307"/>
      <c r="Y1006" s="307"/>
      <c r="Z1006" s="307"/>
      <c r="AA1006" s="307"/>
      <c r="AB1006" s="307"/>
      <c r="AC1006" s="307"/>
      <c r="AD1006" s="307"/>
      <c r="AE1006" s="307"/>
      <c r="AF1006" s="307"/>
      <c r="AG1006" s="307"/>
      <c r="AH1006" s="307"/>
      <c r="AI1006" s="317"/>
      <c r="AJ1006" s="317"/>
      <c r="AK1006" s="317"/>
      <c r="AL1006" s="317"/>
      <c r="AM1006" s="317"/>
      <c r="AN1006" s="317"/>
      <c r="AO1006" s="317"/>
      <c r="AP1006" s="317"/>
      <c r="AQ1006" s="317"/>
      <c r="AR1006" s="317"/>
      <c r="AS1006" s="217"/>
      <c r="AT1006" s="217"/>
      <c r="AU1006" s="217"/>
      <c r="AV1006" s="217">
        <v>45</v>
      </c>
      <c r="AW1006" s="217">
        <v>35</v>
      </c>
      <c r="AX1006" s="217">
        <v>30</v>
      </c>
      <c r="AY1006" s="217">
        <v>25</v>
      </c>
      <c r="AZ1006" s="217">
        <v>25</v>
      </c>
      <c r="BA1006" s="321">
        <f>IF(AZ1006="Neg","Neg",AZ1006*VLOOKUP($D1006,$D$1422:$BA$1445,COLUMNS($D1006:BA1006),FALSE))</f>
        <v>26.057334315081913</v>
      </c>
      <c r="BB1006" s="321">
        <f>IF(BA1006="Neg","Neg",BA1006*VLOOKUP($D1006,$D$1422:$BB$1445,COLUMNS($D1006:BB1006),FALSE))</f>
        <v>27.083667345577478</v>
      </c>
      <c r="BC1006" s="321">
        <f>IF(BB1006="Neg","Neg",BB1006*VLOOKUP($D1006,$D$1422:BC$1445,COLUMNS($D1006:BC1006),FALSE))</f>
        <v>28.223465572492039</v>
      </c>
    </row>
    <row r="1007" spans="1:55">
      <c r="A1007" s="304"/>
      <c r="B1007" s="209" t="s">
        <v>580</v>
      </c>
      <c r="C1007" s="228" t="s">
        <v>571</v>
      </c>
      <c r="D1007" s="209" t="s">
        <v>227</v>
      </c>
      <c r="E1007" s="312"/>
      <c r="F1007" s="312"/>
      <c r="G1007" s="312"/>
      <c r="H1007" s="312"/>
      <c r="I1007" s="312"/>
      <c r="J1007" s="312"/>
      <c r="K1007" s="312"/>
      <c r="L1007" s="312"/>
      <c r="M1007" s="312"/>
      <c r="N1007" s="307"/>
      <c r="O1007" s="307"/>
      <c r="P1007" s="307"/>
      <c r="Q1007" s="307"/>
      <c r="R1007" s="307"/>
      <c r="S1007" s="307"/>
      <c r="T1007" s="307"/>
      <c r="U1007" s="307"/>
      <c r="V1007" s="307"/>
      <c r="W1007" s="307"/>
      <c r="X1007" s="307"/>
      <c r="Y1007" s="307"/>
      <c r="Z1007" s="307"/>
      <c r="AA1007" s="307"/>
      <c r="AB1007" s="307"/>
      <c r="AC1007" s="307"/>
      <c r="AD1007" s="307"/>
      <c r="AE1007" s="307"/>
      <c r="AF1007" s="307"/>
      <c r="AG1007" s="307"/>
      <c r="AH1007" s="307"/>
      <c r="AI1007" s="317"/>
      <c r="AJ1007" s="317"/>
      <c r="AK1007" s="317"/>
      <c r="AL1007" s="317"/>
      <c r="AM1007" s="317"/>
      <c r="AN1007" s="317"/>
      <c r="AO1007" s="317"/>
      <c r="AP1007" s="317"/>
      <c r="AQ1007" s="317"/>
      <c r="AR1007" s="317"/>
      <c r="AS1007" s="217"/>
      <c r="AT1007" s="217"/>
      <c r="AU1007" s="217"/>
      <c r="AV1007" s="217">
        <v>0</v>
      </c>
      <c r="AW1007" s="217">
        <v>0</v>
      </c>
      <c r="AX1007" s="217">
        <v>35</v>
      </c>
      <c r="AY1007" s="217">
        <v>30</v>
      </c>
      <c r="AZ1007" s="217">
        <v>45</v>
      </c>
      <c r="BA1007" s="321">
        <f>IF(AZ1007="Neg","Neg",AZ1007*VLOOKUP($D1007,$D$1422:$BA$1445,COLUMNS($D1007:BA1007),FALSE))</f>
        <v>46.903201767147443</v>
      </c>
      <c r="BB1007" s="321">
        <f>IF(BA1007="Neg","Neg",BA1007*VLOOKUP($D1007,$D$1422:$BB$1445,COLUMNS($D1007:BB1007),FALSE))</f>
        <v>48.750601222039457</v>
      </c>
      <c r="BC1007" s="321">
        <f>IF(BB1007="Neg","Neg",BB1007*VLOOKUP($D1007,$D$1422:BC$1445,COLUMNS($D1007:BC1007),FALSE))</f>
        <v>50.802238030485661</v>
      </c>
    </row>
    <row r="1008" spans="1:55">
      <c r="A1008" s="304"/>
      <c r="B1008" s="209" t="s">
        <v>580</v>
      </c>
      <c r="C1008" s="228" t="s">
        <v>572</v>
      </c>
      <c r="D1008" s="209" t="s">
        <v>227</v>
      </c>
      <c r="E1008" s="312"/>
      <c r="F1008" s="312"/>
      <c r="G1008" s="312"/>
      <c r="H1008" s="312"/>
      <c r="I1008" s="312"/>
      <c r="J1008" s="312"/>
      <c r="K1008" s="312"/>
      <c r="L1008" s="312"/>
      <c r="M1008" s="312"/>
      <c r="N1008" s="307"/>
      <c r="O1008" s="307"/>
      <c r="P1008" s="307"/>
      <c r="Q1008" s="307"/>
      <c r="R1008" s="307"/>
      <c r="S1008" s="307"/>
      <c r="T1008" s="307"/>
      <c r="U1008" s="307"/>
      <c r="V1008" s="307"/>
      <c r="W1008" s="307"/>
      <c r="X1008" s="307"/>
      <c r="Y1008" s="307"/>
      <c r="Z1008" s="307"/>
      <c r="AA1008" s="307"/>
      <c r="AB1008" s="307"/>
      <c r="AC1008" s="307"/>
      <c r="AD1008" s="307"/>
      <c r="AE1008" s="307"/>
      <c r="AF1008" s="307"/>
      <c r="AG1008" s="307"/>
      <c r="AH1008" s="307"/>
      <c r="AI1008" s="317"/>
      <c r="AJ1008" s="317"/>
      <c r="AK1008" s="317"/>
      <c r="AL1008" s="317"/>
      <c r="AM1008" s="317"/>
      <c r="AN1008" s="317"/>
      <c r="AO1008" s="317"/>
      <c r="AP1008" s="317"/>
      <c r="AQ1008" s="317"/>
      <c r="AR1008" s="317"/>
      <c r="AS1008" s="217"/>
      <c r="AT1008" s="217"/>
      <c r="AU1008" s="217"/>
      <c r="AV1008" s="217">
        <v>0</v>
      </c>
      <c r="AW1008" s="217">
        <v>5</v>
      </c>
      <c r="AX1008" s="217">
        <v>25</v>
      </c>
      <c r="AY1008" s="217">
        <v>25</v>
      </c>
      <c r="AZ1008" s="217">
        <v>25</v>
      </c>
      <c r="BA1008" s="321">
        <f>IF(AZ1008="Neg","Neg",AZ1008*VLOOKUP($D1008,$D$1422:$BA$1445,COLUMNS($D1008:BA1008),FALSE))</f>
        <v>26.057334315081913</v>
      </c>
      <c r="BB1008" s="321">
        <f>IF(BA1008="Neg","Neg",BA1008*VLOOKUP($D1008,$D$1422:$BB$1445,COLUMNS($D1008:BB1008),FALSE))</f>
        <v>27.083667345577478</v>
      </c>
      <c r="BC1008" s="321">
        <f>IF(BB1008="Neg","Neg",BB1008*VLOOKUP($D1008,$D$1422:BC$1445,COLUMNS($D1008:BC1008),FALSE))</f>
        <v>28.223465572492039</v>
      </c>
    </row>
    <row r="1009" spans="1:55">
      <c r="A1009" s="304"/>
      <c r="B1009" s="209" t="s">
        <v>580</v>
      </c>
      <c r="C1009" s="228" t="s">
        <v>572</v>
      </c>
      <c r="D1009" s="209" t="s">
        <v>791</v>
      </c>
      <c r="E1009" s="312"/>
      <c r="F1009" s="312"/>
      <c r="G1009" s="312"/>
      <c r="H1009" s="312"/>
      <c r="I1009" s="312"/>
      <c r="J1009" s="312"/>
      <c r="K1009" s="312"/>
      <c r="L1009" s="312"/>
      <c r="M1009" s="312"/>
      <c r="N1009" s="307"/>
      <c r="O1009" s="307"/>
      <c r="P1009" s="307"/>
      <c r="Q1009" s="307"/>
      <c r="R1009" s="307"/>
      <c r="S1009" s="307"/>
      <c r="T1009" s="307"/>
      <c r="U1009" s="307"/>
      <c r="V1009" s="307"/>
      <c r="W1009" s="307"/>
      <c r="X1009" s="307"/>
      <c r="Y1009" s="307"/>
      <c r="Z1009" s="307"/>
      <c r="AA1009" s="307"/>
      <c r="AB1009" s="307"/>
      <c r="AC1009" s="307"/>
      <c r="AD1009" s="307"/>
      <c r="AE1009" s="307"/>
      <c r="AF1009" s="307"/>
      <c r="AG1009" s="307"/>
      <c r="AH1009" s="307"/>
      <c r="AI1009" s="317"/>
      <c r="AJ1009" s="317"/>
      <c r="AK1009" s="317"/>
      <c r="AL1009" s="317"/>
      <c r="AM1009" s="317"/>
      <c r="AN1009" s="317"/>
      <c r="AO1009" s="317"/>
      <c r="AP1009" s="317"/>
      <c r="AQ1009" s="317"/>
      <c r="AR1009" s="317"/>
      <c r="AS1009" s="217"/>
      <c r="AT1009" s="217"/>
      <c r="AU1009" s="217"/>
      <c r="AV1009" s="217">
        <v>0</v>
      </c>
      <c r="AW1009" s="217">
        <v>0</v>
      </c>
      <c r="AX1009" s="217">
        <v>10</v>
      </c>
      <c r="AY1009" s="217">
        <v>10</v>
      </c>
      <c r="AZ1009" s="217">
        <v>10</v>
      </c>
      <c r="BA1009" s="321">
        <f>IF(AZ1009="Neg","Neg",AZ1009*VLOOKUP($D1009,$D$1422:$BA$1445,COLUMNS($D1009:BA1009),FALSE))</f>
        <v>10.422933726032767</v>
      </c>
      <c r="BB1009" s="321">
        <f>IF(BA1009="Neg","Neg",BA1009*VLOOKUP($D1009,$D$1422:$BB$1445,COLUMNS($D1009:BB1009),FALSE))</f>
        <v>10.833466938230993</v>
      </c>
      <c r="BC1009" s="321">
        <f>IF(BB1009="Neg","Neg",BB1009*VLOOKUP($D1009,$D$1422:BC$1445,COLUMNS($D1009:BC1009),FALSE))</f>
        <v>11.289386228996817</v>
      </c>
    </row>
    <row r="1010" spans="1:55">
      <c r="A1010" s="304"/>
      <c r="B1010" s="209" t="s">
        <v>580</v>
      </c>
      <c r="C1010" s="228" t="s">
        <v>573</v>
      </c>
      <c r="D1010" s="209" t="s">
        <v>227</v>
      </c>
      <c r="E1010" s="312"/>
      <c r="F1010" s="312"/>
      <c r="G1010" s="312"/>
      <c r="H1010" s="312"/>
      <c r="I1010" s="312"/>
      <c r="J1010" s="312"/>
      <c r="K1010" s="312"/>
      <c r="L1010" s="312"/>
      <c r="M1010" s="312"/>
      <c r="N1010" s="307"/>
      <c r="O1010" s="307"/>
      <c r="P1010" s="307"/>
      <c r="Q1010" s="307"/>
      <c r="R1010" s="307"/>
      <c r="S1010" s="307"/>
      <c r="T1010" s="307"/>
      <c r="U1010" s="307"/>
      <c r="V1010" s="307"/>
      <c r="W1010" s="307"/>
      <c r="X1010" s="307"/>
      <c r="Y1010" s="307"/>
      <c r="Z1010" s="307"/>
      <c r="AA1010" s="307"/>
      <c r="AB1010" s="307"/>
      <c r="AC1010" s="307"/>
      <c r="AD1010" s="307"/>
      <c r="AE1010" s="307"/>
      <c r="AF1010" s="307"/>
      <c r="AG1010" s="307"/>
      <c r="AH1010" s="307"/>
      <c r="AI1010" s="317"/>
      <c r="AJ1010" s="317"/>
      <c r="AK1010" s="317"/>
      <c r="AL1010" s="317"/>
      <c r="AM1010" s="317"/>
      <c r="AN1010" s="317"/>
      <c r="AO1010" s="317"/>
      <c r="AP1010" s="317"/>
      <c r="AQ1010" s="317"/>
      <c r="AR1010" s="317"/>
      <c r="AS1010" s="217"/>
      <c r="AT1010" s="217"/>
      <c r="AU1010" s="217"/>
      <c r="AV1010" s="217">
        <v>0</v>
      </c>
      <c r="AW1010" s="217">
        <v>45</v>
      </c>
      <c r="AX1010" s="217">
        <v>50</v>
      </c>
      <c r="AY1010" s="217">
        <v>5</v>
      </c>
      <c r="AZ1010" s="217">
        <v>5</v>
      </c>
      <c r="BA1010" s="321">
        <f>IF(AZ1010="Neg","Neg",AZ1010*VLOOKUP($D1010,$D$1422:$BA$1445,COLUMNS($D1010:BA1010),FALSE))</f>
        <v>5.2114668630163834</v>
      </c>
      <c r="BB1010" s="321">
        <f>IF(BA1010="Neg","Neg",BA1010*VLOOKUP($D1010,$D$1422:$BB$1445,COLUMNS($D1010:BB1010),FALSE))</f>
        <v>5.4167334691154965</v>
      </c>
      <c r="BC1010" s="321">
        <f>IF(BB1010="Neg","Neg",BB1010*VLOOKUP($D1010,$D$1422:BC$1445,COLUMNS($D1010:BC1010),FALSE))</f>
        <v>5.6446931144984083</v>
      </c>
    </row>
    <row r="1011" spans="1:55">
      <c r="A1011" s="304"/>
      <c r="B1011" s="209" t="s">
        <v>580</v>
      </c>
      <c r="C1011" s="228" t="s">
        <v>573</v>
      </c>
      <c r="D1011" s="209" t="s">
        <v>791</v>
      </c>
      <c r="E1011" s="312"/>
      <c r="F1011" s="312"/>
      <c r="G1011" s="312"/>
      <c r="H1011" s="312"/>
      <c r="I1011" s="312"/>
      <c r="J1011" s="312"/>
      <c r="K1011" s="312"/>
      <c r="L1011" s="312"/>
      <c r="M1011" s="312"/>
      <c r="N1011" s="307"/>
      <c r="O1011" s="307"/>
      <c r="P1011" s="307"/>
      <c r="Q1011" s="307"/>
      <c r="R1011" s="307"/>
      <c r="S1011" s="307"/>
      <c r="T1011" s="307"/>
      <c r="U1011" s="307"/>
      <c r="V1011" s="307"/>
      <c r="W1011" s="307"/>
      <c r="X1011" s="307"/>
      <c r="Y1011" s="307"/>
      <c r="Z1011" s="307"/>
      <c r="AA1011" s="307"/>
      <c r="AB1011" s="307"/>
      <c r="AC1011" s="307"/>
      <c r="AD1011" s="307"/>
      <c r="AE1011" s="307"/>
      <c r="AF1011" s="307"/>
      <c r="AG1011" s="307"/>
      <c r="AH1011" s="307"/>
      <c r="AI1011" s="317"/>
      <c r="AJ1011" s="317"/>
      <c r="AK1011" s="317"/>
      <c r="AL1011" s="317"/>
      <c r="AM1011" s="317"/>
      <c r="AN1011" s="317"/>
      <c r="AO1011" s="317"/>
      <c r="AP1011" s="317"/>
      <c r="AQ1011" s="317"/>
      <c r="AR1011" s="317"/>
      <c r="AS1011" s="217"/>
      <c r="AT1011" s="217"/>
      <c r="AU1011" s="217"/>
      <c r="AV1011" s="217">
        <v>0</v>
      </c>
      <c r="AW1011" s="217">
        <v>10</v>
      </c>
      <c r="AX1011" s="217">
        <v>15</v>
      </c>
      <c r="AY1011" s="217">
        <v>0</v>
      </c>
      <c r="AZ1011" s="217">
        <v>0</v>
      </c>
      <c r="BA1011" s="321">
        <f>IF(AZ1011="Neg","Neg",AZ1011*VLOOKUP($D1011,$D$1422:$BA$1445,COLUMNS($D1011:BA1011),FALSE))</f>
        <v>0</v>
      </c>
      <c r="BB1011" s="321">
        <f>IF(BA1011="Neg","Neg",BA1011*VLOOKUP($D1011,$D$1422:$BB$1445,COLUMNS($D1011:BB1011),FALSE))</f>
        <v>0</v>
      </c>
      <c r="BC1011" s="321">
        <f>IF(BB1011="Neg","Neg",BB1011*VLOOKUP($D1011,$D$1422:BC$1445,COLUMNS($D1011:BC1011),FALSE))</f>
        <v>0</v>
      </c>
    </row>
    <row r="1012" spans="1:55">
      <c r="A1012" s="304"/>
      <c r="B1012" s="209" t="s">
        <v>580</v>
      </c>
      <c r="C1012" s="228" t="s">
        <v>573</v>
      </c>
      <c r="D1012" s="209" t="s">
        <v>792</v>
      </c>
      <c r="E1012" s="312"/>
      <c r="F1012" s="312"/>
      <c r="G1012" s="312"/>
      <c r="H1012" s="312"/>
      <c r="I1012" s="312"/>
      <c r="J1012" s="312"/>
      <c r="K1012" s="312"/>
      <c r="L1012" s="312"/>
      <c r="M1012" s="312"/>
      <c r="N1012" s="307"/>
      <c r="O1012" s="307"/>
      <c r="P1012" s="307"/>
      <c r="Q1012" s="307"/>
      <c r="R1012" s="307"/>
      <c r="S1012" s="307"/>
      <c r="T1012" s="307"/>
      <c r="U1012" s="307"/>
      <c r="V1012" s="307"/>
      <c r="W1012" s="307"/>
      <c r="X1012" s="307"/>
      <c r="Y1012" s="307"/>
      <c r="Z1012" s="307"/>
      <c r="AA1012" s="307"/>
      <c r="AB1012" s="307"/>
      <c r="AC1012" s="307"/>
      <c r="AD1012" s="307"/>
      <c r="AE1012" s="307"/>
      <c r="AF1012" s="307"/>
      <c r="AG1012" s="307"/>
      <c r="AH1012" s="307"/>
      <c r="AI1012" s="317"/>
      <c r="AJ1012" s="317"/>
      <c r="AK1012" s="317"/>
      <c r="AL1012" s="317"/>
      <c r="AM1012" s="317"/>
      <c r="AN1012" s="317"/>
      <c r="AO1012" s="317"/>
      <c r="AP1012" s="317"/>
      <c r="AQ1012" s="317"/>
      <c r="AR1012" s="317"/>
      <c r="AS1012" s="217"/>
      <c r="AT1012" s="217"/>
      <c r="AU1012" s="217"/>
      <c r="AV1012" s="217">
        <v>0</v>
      </c>
      <c r="AW1012" s="217">
        <v>0</v>
      </c>
      <c r="AX1012" s="217">
        <v>0</v>
      </c>
      <c r="AY1012" s="217">
        <v>0</v>
      </c>
      <c r="AZ1012" s="217">
        <v>5</v>
      </c>
      <c r="BA1012" s="321">
        <f>IF(AZ1012="Neg","Neg",AZ1012*VLOOKUP($D1012,$D$1422:$BA$1445,COLUMNS($D1012:BA1012),FALSE))</f>
        <v>5.2114668630163834</v>
      </c>
      <c r="BB1012" s="321">
        <f>IF(BA1012="Neg","Neg",BA1012*VLOOKUP($D1012,$D$1422:$BB$1445,COLUMNS($D1012:BB1012),FALSE))</f>
        <v>5.4167334691154965</v>
      </c>
      <c r="BC1012" s="321">
        <f>IF(BB1012="Neg","Neg",BB1012*VLOOKUP($D1012,$D$1422:BC$1445,COLUMNS($D1012:BC1012),FALSE))</f>
        <v>5.6446931144984083</v>
      </c>
    </row>
    <row r="1013" spans="1:55">
      <c r="A1013" s="304"/>
      <c r="B1013" s="209" t="s">
        <v>580</v>
      </c>
      <c r="C1013" s="228" t="s">
        <v>574</v>
      </c>
      <c r="D1013" s="209" t="s">
        <v>791</v>
      </c>
      <c r="E1013" s="312"/>
      <c r="F1013" s="312"/>
      <c r="G1013" s="312"/>
      <c r="H1013" s="312"/>
      <c r="I1013" s="312"/>
      <c r="J1013" s="312"/>
      <c r="K1013" s="312"/>
      <c r="L1013" s="312"/>
      <c r="M1013" s="312"/>
      <c r="N1013" s="307"/>
      <c r="O1013" s="307"/>
      <c r="P1013" s="307"/>
      <c r="Q1013" s="307"/>
      <c r="R1013" s="307"/>
      <c r="S1013" s="307"/>
      <c r="T1013" s="307"/>
      <c r="U1013" s="307"/>
      <c r="V1013" s="307"/>
      <c r="W1013" s="307"/>
      <c r="X1013" s="307"/>
      <c r="Y1013" s="307"/>
      <c r="Z1013" s="307"/>
      <c r="AA1013" s="307"/>
      <c r="AB1013" s="307"/>
      <c r="AC1013" s="307"/>
      <c r="AD1013" s="307"/>
      <c r="AE1013" s="307"/>
      <c r="AF1013" s="307"/>
      <c r="AG1013" s="307"/>
      <c r="AH1013" s="307"/>
      <c r="AI1013" s="317"/>
      <c r="AJ1013" s="317"/>
      <c r="AK1013" s="317"/>
      <c r="AL1013" s="317"/>
      <c r="AM1013" s="317"/>
      <c r="AN1013" s="317"/>
      <c r="AO1013" s="317"/>
      <c r="AP1013" s="317"/>
      <c r="AQ1013" s="317"/>
      <c r="AR1013" s="317"/>
      <c r="AS1013" s="217"/>
      <c r="AT1013" s="217"/>
      <c r="AU1013" s="217"/>
      <c r="AV1013" s="217">
        <v>0</v>
      </c>
      <c r="AW1013" s="217">
        <v>0</v>
      </c>
      <c r="AX1013" s="217">
        <v>-5</v>
      </c>
      <c r="AY1013" s="217">
        <v>-20</v>
      </c>
      <c r="AZ1013" s="217">
        <v>-30</v>
      </c>
      <c r="BA1013" s="321">
        <f>IF(AZ1013="Neg","Neg",AZ1013*VLOOKUP($D1013,$D$1422:$BA$1445,COLUMNS($D1013:BA1013),FALSE))</f>
        <v>-31.268801178098297</v>
      </c>
      <c r="BB1013" s="321">
        <f>IF(BA1013="Neg","Neg",BA1013*VLOOKUP($D1013,$D$1422:$BB$1445,COLUMNS($D1013:BB1013),FALSE))</f>
        <v>-32.500400814692973</v>
      </c>
      <c r="BC1013" s="321">
        <f>IF(BB1013="Neg","Neg",BB1013*VLOOKUP($D1013,$D$1422:BC$1445,COLUMNS($D1013:BC1013),FALSE))</f>
        <v>-33.868158686990448</v>
      </c>
    </row>
    <row r="1014" spans="1:55">
      <c r="A1014" s="304"/>
      <c r="B1014" s="209" t="s">
        <v>580</v>
      </c>
      <c r="C1014" s="228" t="s">
        <v>574</v>
      </c>
      <c r="D1014" s="209" t="s">
        <v>227</v>
      </c>
      <c r="E1014" s="312"/>
      <c r="F1014" s="312"/>
      <c r="G1014" s="312"/>
      <c r="H1014" s="312"/>
      <c r="I1014" s="312"/>
      <c r="J1014" s="312"/>
      <c r="K1014" s="312"/>
      <c r="L1014" s="312"/>
      <c r="M1014" s="312"/>
      <c r="N1014" s="307"/>
      <c r="O1014" s="307"/>
      <c r="P1014" s="307"/>
      <c r="Q1014" s="307"/>
      <c r="R1014" s="307"/>
      <c r="S1014" s="307"/>
      <c r="T1014" s="307"/>
      <c r="U1014" s="307"/>
      <c r="V1014" s="307"/>
      <c r="W1014" s="307"/>
      <c r="X1014" s="307"/>
      <c r="Y1014" s="307"/>
      <c r="Z1014" s="307"/>
      <c r="AA1014" s="307"/>
      <c r="AB1014" s="307"/>
      <c r="AC1014" s="307"/>
      <c r="AD1014" s="307"/>
      <c r="AE1014" s="307"/>
      <c r="AF1014" s="307"/>
      <c r="AG1014" s="307"/>
      <c r="AH1014" s="307"/>
      <c r="AI1014" s="317"/>
      <c r="AJ1014" s="317"/>
      <c r="AK1014" s="317"/>
      <c r="AL1014" s="317"/>
      <c r="AM1014" s="317"/>
      <c r="AN1014" s="317"/>
      <c r="AO1014" s="317"/>
      <c r="AP1014" s="317"/>
      <c r="AQ1014" s="317"/>
      <c r="AR1014" s="317"/>
      <c r="AS1014" s="217"/>
      <c r="AT1014" s="217"/>
      <c r="AU1014" s="217"/>
      <c r="AV1014" s="217">
        <v>0</v>
      </c>
      <c r="AW1014" s="217">
        <v>0</v>
      </c>
      <c r="AX1014" s="217">
        <v>0</v>
      </c>
      <c r="AY1014" s="217">
        <v>0</v>
      </c>
      <c r="AZ1014" s="217">
        <v>0</v>
      </c>
      <c r="BA1014" s="321">
        <f>IF(AZ1014="Neg","Neg",AZ1014*VLOOKUP($D1014,$D$1422:$BA$1445,COLUMNS($D1014:BA1014),FALSE))</f>
        <v>0</v>
      </c>
      <c r="BB1014" s="321">
        <f>IF(BA1014="Neg","Neg",BA1014*VLOOKUP($D1014,$D$1422:$BB$1445,COLUMNS($D1014:BB1014),FALSE))</f>
        <v>0</v>
      </c>
      <c r="BC1014" s="321">
        <f>IF(BB1014="Neg","Neg",BB1014*VLOOKUP($D1014,$D$1422:BC$1445,COLUMNS($D1014:BC1014),FALSE))</f>
        <v>0</v>
      </c>
    </row>
    <row r="1015" spans="1:55">
      <c r="A1015" s="304"/>
      <c r="B1015" s="209" t="s">
        <v>580</v>
      </c>
      <c r="C1015" s="228" t="s">
        <v>574</v>
      </c>
      <c r="D1015" s="209" t="s">
        <v>228</v>
      </c>
      <c r="E1015" s="312"/>
      <c r="F1015" s="312"/>
      <c r="G1015" s="312"/>
      <c r="H1015" s="312"/>
      <c r="I1015" s="312"/>
      <c r="J1015" s="312"/>
      <c r="K1015" s="312"/>
      <c r="L1015" s="312"/>
      <c r="M1015" s="312"/>
      <c r="N1015" s="307"/>
      <c r="O1015" s="307"/>
      <c r="P1015" s="307"/>
      <c r="Q1015" s="307"/>
      <c r="R1015" s="307"/>
      <c r="S1015" s="307"/>
      <c r="T1015" s="307"/>
      <c r="U1015" s="307"/>
      <c r="V1015" s="307"/>
      <c r="W1015" s="307"/>
      <c r="X1015" s="307"/>
      <c r="Y1015" s="307"/>
      <c r="Z1015" s="307"/>
      <c r="AA1015" s="307"/>
      <c r="AB1015" s="307"/>
      <c r="AC1015" s="307"/>
      <c r="AD1015" s="307"/>
      <c r="AE1015" s="307"/>
      <c r="AF1015" s="307"/>
      <c r="AG1015" s="307"/>
      <c r="AH1015" s="307"/>
      <c r="AI1015" s="317"/>
      <c r="AJ1015" s="317"/>
      <c r="AK1015" s="317"/>
      <c r="AL1015" s="317"/>
      <c r="AM1015" s="317"/>
      <c r="AN1015" s="317"/>
      <c r="AO1015" s="317"/>
      <c r="AP1015" s="317"/>
      <c r="AQ1015" s="317"/>
      <c r="AR1015" s="317"/>
      <c r="AS1015" s="217"/>
      <c r="AT1015" s="217"/>
      <c r="AU1015" s="217"/>
      <c r="AV1015" s="217">
        <v>0</v>
      </c>
      <c r="AW1015" s="217">
        <v>0</v>
      </c>
      <c r="AX1015" s="217">
        <v>0</v>
      </c>
      <c r="AY1015" s="217">
        <v>0</v>
      </c>
      <c r="AZ1015" s="217">
        <v>0</v>
      </c>
      <c r="BA1015" s="321">
        <f>IF(AZ1015="Neg","Neg",AZ1015*VLOOKUP($D1015,$D$1422:$BA$1445,COLUMNS($D1015:BA1015),FALSE))</f>
        <v>0</v>
      </c>
      <c r="BB1015" s="321">
        <f>IF(BA1015="Neg","Neg",BA1015*VLOOKUP($D1015,$D$1422:$BB$1445,COLUMNS($D1015:BB1015),FALSE))</f>
        <v>0</v>
      </c>
      <c r="BC1015" s="321">
        <f>IF(BB1015="Neg","Neg",BB1015*VLOOKUP($D1015,$D$1422:BC$1445,COLUMNS($D1015:BC1015),FALSE))</f>
        <v>0</v>
      </c>
    </row>
    <row r="1016" spans="1:55">
      <c r="A1016" s="304"/>
      <c r="B1016" s="209" t="s">
        <v>580</v>
      </c>
      <c r="C1016" s="228" t="s">
        <v>575</v>
      </c>
      <c r="D1016" s="209" t="s">
        <v>227</v>
      </c>
      <c r="E1016" s="312"/>
      <c r="F1016" s="312"/>
      <c r="G1016" s="312"/>
      <c r="H1016" s="312"/>
      <c r="I1016" s="312"/>
      <c r="J1016" s="312"/>
      <c r="K1016" s="312"/>
      <c r="L1016" s="312"/>
      <c r="M1016" s="312"/>
      <c r="N1016" s="307"/>
      <c r="O1016" s="307"/>
      <c r="P1016" s="307"/>
      <c r="Q1016" s="307"/>
      <c r="R1016" s="307"/>
      <c r="S1016" s="307"/>
      <c r="T1016" s="307"/>
      <c r="U1016" s="307"/>
      <c r="V1016" s="307"/>
      <c r="W1016" s="307"/>
      <c r="X1016" s="307"/>
      <c r="Y1016" s="307"/>
      <c r="Z1016" s="307"/>
      <c r="AA1016" s="307"/>
      <c r="AB1016" s="307"/>
      <c r="AC1016" s="307"/>
      <c r="AD1016" s="307"/>
      <c r="AE1016" s="307"/>
      <c r="AF1016" s="307"/>
      <c r="AG1016" s="307"/>
      <c r="AH1016" s="307"/>
      <c r="AI1016" s="317"/>
      <c r="AJ1016" s="317"/>
      <c r="AK1016" s="317"/>
      <c r="AL1016" s="317"/>
      <c r="AM1016" s="317"/>
      <c r="AN1016" s="317"/>
      <c r="AO1016" s="317"/>
      <c r="AP1016" s="317"/>
      <c r="AQ1016" s="317"/>
      <c r="AR1016" s="317"/>
      <c r="AS1016" s="217"/>
      <c r="AT1016" s="217"/>
      <c r="AU1016" s="217"/>
      <c r="AV1016" s="217">
        <v>0</v>
      </c>
      <c r="AW1016" s="217">
        <v>0</v>
      </c>
      <c r="AX1016" s="217">
        <v>-5</v>
      </c>
      <c r="AY1016" s="217">
        <v>-10</v>
      </c>
      <c r="AZ1016" s="217">
        <v>-10</v>
      </c>
      <c r="BA1016" s="321">
        <f>IF(AZ1016="Neg","Neg",AZ1016*VLOOKUP($D1016,$D$1422:$BA$1445,COLUMNS($D1016:BA1016),FALSE))</f>
        <v>-10.422933726032767</v>
      </c>
      <c r="BB1016" s="321">
        <f>IF(BA1016="Neg","Neg",BA1016*VLOOKUP($D1016,$D$1422:$BB$1445,COLUMNS($D1016:BB1016),FALSE))</f>
        <v>-10.833466938230993</v>
      </c>
      <c r="BC1016" s="321">
        <f>IF(BB1016="Neg","Neg",BB1016*VLOOKUP($D1016,$D$1422:BC$1445,COLUMNS($D1016:BC1016),FALSE))</f>
        <v>-11.289386228996817</v>
      </c>
    </row>
    <row r="1017" spans="1:55">
      <c r="A1017" s="304"/>
      <c r="B1017" s="209" t="s">
        <v>580</v>
      </c>
      <c r="C1017" s="228" t="s">
        <v>575</v>
      </c>
      <c r="D1017" s="209" t="s">
        <v>228</v>
      </c>
      <c r="E1017" s="312"/>
      <c r="F1017" s="312"/>
      <c r="G1017" s="312"/>
      <c r="H1017" s="312"/>
      <c r="I1017" s="312"/>
      <c r="J1017" s="312"/>
      <c r="K1017" s="312"/>
      <c r="L1017" s="312"/>
      <c r="M1017" s="312"/>
      <c r="N1017" s="307"/>
      <c r="O1017" s="307"/>
      <c r="P1017" s="307"/>
      <c r="Q1017" s="307"/>
      <c r="R1017" s="307"/>
      <c r="S1017" s="307"/>
      <c r="T1017" s="307"/>
      <c r="U1017" s="307"/>
      <c r="V1017" s="307"/>
      <c r="W1017" s="307"/>
      <c r="X1017" s="307"/>
      <c r="Y1017" s="307"/>
      <c r="Z1017" s="307"/>
      <c r="AA1017" s="307"/>
      <c r="AB1017" s="307"/>
      <c r="AC1017" s="307"/>
      <c r="AD1017" s="307"/>
      <c r="AE1017" s="307"/>
      <c r="AF1017" s="307"/>
      <c r="AG1017" s="307"/>
      <c r="AH1017" s="307"/>
      <c r="AI1017" s="317"/>
      <c r="AJ1017" s="317"/>
      <c r="AK1017" s="317"/>
      <c r="AL1017" s="317"/>
      <c r="AM1017" s="317"/>
      <c r="AN1017" s="317"/>
      <c r="AO1017" s="317"/>
      <c r="AP1017" s="317"/>
      <c r="AQ1017" s="317"/>
      <c r="AR1017" s="317"/>
      <c r="AS1017" s="217"/>
      <c r="AT1017" s="217"/>
      <c r="AU1017" s="217"/>
      <c r="AV1017" s="217">
        <v>0</v>
      </c>
      <c r="AW1017" s="217">
        <v>0</v>
      </c>
      <c r="AX1017" s="217">
        <v>-5</v>
      </c>
      <c r="AY1017" s="217">
        <v>-5</v>
      </c>
      <c r="AZ1017" s="217">
        <v>-5</v>
      </c>
      <c r="BA1017" s="321">
        <f>IF(AZ1017="Neg","Neg",AZ1017*VLOOKUP($D1017,$D$1422:$BA$1445,COLUMNS($D1017:BA1017),FALSE))</f>
        <v>-5.2114668630163834</v>
      </c>
      <c r="BB1017" s="321">
        <f>IF(BA1017="Neg","Neg",BA1017*VLOOKUP($D1017,$D$1422:$BB$1445,COLUMNS($D1017:BB1017),FALSE))</f>
        <v>-5.4167334691154965</v>
      </c>
      <c r="BC1017" s="321">
        <f>IF(BB1017="Neg","Neg",BB1017*VLOOKUP($D1017,$D$1422:BC$1445,COLUMNS($D1017:BC1017),FALSE))</f>
        <v>-5.6446931144984083</v>
      </c>
    </row>
    <row r="1018" spans="1:55">
      <c r="A1018" s="304"/>
      <c r="B1018" s="209" t="s">
        <v>580</v>
      </c>
      <c r="C1018" s="228" t="s">
        <v>576</v>
      </c>
      <c r="D1018" s="209" t="s">
        <v>91</v>
      </c>
      <c r="E1018" s="312"/>
      <c r="F1018" s="312"/>
      <c r="G1018" s="312"/>
      <c r="H1018" s="312"/>
      <c r="I1018" s="312"/>
      <c r="J1018" s="312"/>
      <c r="K1018" s="312"/>
      <c r="L1018" s="312"/>
      <c r="M1018" s="312"/>
      <c r="N1018" s="307"/>
      <c r="O1018" s="307"/>
      <c r="P1018" s="307"/>
      <c r="Q1018" s="307"/>
      <c r="R1018" s="307"/>
      <c r="S1018" s="307"/>
      <c r="T1018" s="307"/>
      <c r="U1018" s="307"/>
      <c r="V1018" s="307"/>
      <c r="W1018" s="307"/>
      <c r="X1018" s="307"/>
      <c r="Y1018" s="307"/>
      <c r="Z1018" s="307"/>
      <c r="AA1018" s="307"/>
      <c r="AB1018" s="307"/>
      <c r="AC1018" s="307"/>
      <c r="AD1018" s="307"/>
      <c r="AE1018" s="307"/>
      <c r="AF1018" s="307"/>
      <c r="AG1018" s="307"/>
      <c r="AH1018" s="307"/>
      <c r="AI1018" s="317"/>
      <c r="AJ1018" s="317"/>
      <c r="AK1018" s="317"/>
      <c r="AL1018" s="317"/>
      <c r="AM1018" s="317"/>
      <c r="AN1018" s="317"/>
      <c r="AO1018" s="317"/>
      <c r="AP1018" s="317"/>
      <c r="AQ1018" s="317"/>
      <c r="AR1018" s="317"/>
      <c r="AS1018" s="217"/>
      <c r="AT1018" s="217"/>
      <c r="AU1018" s="217"/>
      <c r="AV1018" s="217">
        <v>-10</v>
      </c>
      <c r="AW1018" s="217">
        <v>-10</v>
      </c>
      <c r="AX1018" s="217">
        <v>-10</v>
      </c>
      <c r="AY1018" s="217">
        <v>-10</v>
      </c>
      <c r="AZ1018" s="217">
        <v>-10</v>
      </c>
      <c r="BA1018" s="321">
        <f>IF(AZ1018="Neg","Neg",AZ1018*VLOOKUP($D1018,$D$1422:$BA$1445,COLUMNS($D1018:BA1018),FALSE))</f>
        <v>-10.422933726032767</v>
      </c>
      <c r="BB1018" s="321">
        <f>IF(BA1018="Neg","Neg",BA1018*VLOOKUP($D1018,$D$1422:$BB$1445,COLUMNS($D1018:BB1018),FALSE))</f>
        <v>-10.833466938230993</v>
      </c>
      <c r="BC1018" s="321">
        <f>IF(BB1018="Neg","Neg",BB1018*VLOOKUP($D1018,$D$1422:BC$1445,COLUMNS($D1018:BC1018),FALSE))</f>
        <v>-11.289386228996817</v>
      </c>
    </row>
    <row r="1019" spans="1:55">
      <c r="A1019" s="304"/>
      <c r="B1019" s="209" t="s">
        <v>580</v>
      </c>
      <c r="C1019" s="228" t="s">
        <v>577</v>
      </c>
      <c r="D1019" s="209" t="s">
        <v>269</v>
      </c>
      <c r="E1019" s="312"/>
      <c r="F1019" s="312"/>
      <c r="G1019" s="312"/>
      <c r="H1019" s="312"/>
      <c r="I1019" s="312"/>
      <c r="J1019" s="312"/>
      <c r="K1019" s="312"/>
      <c r="L1019" s="312"/>
      <c r="M1019" s="312"/>
      <c r="N1019" s="307"/>
      <c r="O1019" s="307"/>
      <c r="P1019" s="307"/>
      <c r="Q1019" s="307"/>
      <c r="R1019" s="307"/>
      <c r="S1019" s="307"/>
      <c r="T1019" s="307"/>
      <c r="U1019" s="307"/>
      <c r="V1019" s="307"/>
      <c r="W1019" s="307"/>
      <c r="X1019" s="307"/>
      <c r="Y1019" s="307"/>
      <c r="Z1019" s="307"/>
      <c r="AA1019" s="307"/>
      <c r="AB1019" s="307"/>
      <c r="AC1019" s="307"/>
      <c r="AD1019" s="307"/>
      <c r="AE1019" s="307"/>
      <c r="AF1019" s="307"/>
      <c r="AG1019" s="307"/>
      <c r="AH1019" s="307"/>
      <c r="AI1019" s="317"/>
      <c r="AJ1019" s="317"/>
      <c r="AK1019" s="317"/>
      <c r="AL1019" s="317"/>
      <c r="AM1019" s="317"/>
      <c r="AN1019" s="317"/>
      <c r="AO1019" s="317"/>
      <c r="AP1019" s="317"/>
      <c r="AQ1019" s="317"/>
      <c r="AR1019" s="317"/>
      <c r="AS1019" s="217"/>
      <c r="AT1019" s="217"/>
      <c r="AU1019" s="217"/>
      <c r="AV1019" s="217">
        <v>-10</v>
      </c>
      <c r="AW1019" s="217">
        <v>-15</v>
      </c>
      <c r="AX1019" s="217">
        <v>-15</v>
      </c>
      <c r="AY1019" s="217">
        <v>-15</v>
      </c>
      <c r="AZ1019" s="217">
        <v>-15</v>
      </c>
      <c r="BA1019" s="321">
        <f>IF(AZ1019="Neg","Neg",AZ1019*VLOOKUP($D1019,$D$1422:$BA$1445,COLUMNS($D1019:BA1019),FALSE))</f>
        <v>-15.634400589049148</v>
      </c>
      <c r="BB1019" s="321">
        <f>IF(BA1019="Neg","Neg",BA1019*VLOOKUP($D1019,$D$1422:$BB$1445,COLUMNS($D1019:BB1019),FALSE))</f>
        <v>-16.250200407346487</v>
      </c>
      <c r="BC1019" s="321">
        <f>IF(BB1019="Neg","Neg",BB1019*VLOOKUP($D1019,$D$1422:BC$1445,COLUMNS($D1019:BC1019),FALSE))</f>
        <v>-16.934079343495224</v>
      </c>
    </row>
    <row r="1020" spans="1:55">
      <c r="A1020" s="304"/>
      <c r="B1020" s="209" t="s">
        <v>580</v>
      </c>
      <c r="C1020" s="228" t="s">
        <v>578</v>
      </c>
      <c r="D1020" s="209" t="s">
        <v>791</v>
      </c>
      <c r="E1020" s="312"/>
      <c r="F1020" s="312"/>
      <c r="G1020" s="312"/>
      <c r="H1020" s="312"/>
      <c r="I1020" s="312"/>
      <c r="J1020" s="312"/>
      <c r="K1020" s="312"/>
      <c r="L1020" s="312"/>
      <c r="M1020" s="312"/>
      <c r="N1020" s="307"/>
      <c r="O1020" s="307"/>
      <c r="P1020" s="307"/>
      <c r="Q1020" s="307"/>
      <c r="R1020" s="307"/>
      <c r="S1020" s="307"/>
      <c r="T1020" s="307"/>
      <c r="U1020" s="307"/>
      <c r="V1020" s="307"/>
      <c r="W1020" s="307"/>
      <c r="X1020" s="307"/>
      <c r="Y1020" s="307"/>
      <c r="Z1020" s="307"/>
      <c r="AA1020" s="307"/>
      <c r="AB1020" s="307"/>
      <c r="AC1020" s="307"/>
      <c r="AD1020" s="307"/>
      <c r="AE1020" s="307"/>
      <c r="AF1020" s="307"/>
      <c r="AG1020" s="307"/>
      <c r="AH1020" s="307"/>
      <c r="AI1020" s="317"/>
      <c r="AJ1020" s="317"/>
      <c r="AK1020" s="317"/>
      <c r="AL1020" s="317"/>
      <c r="AM1020" s="317"/>
      <c r="AN1020" s="317"/>
      <c r="AO1020" s="317"/>
      <c r="AP1020" s="317"/>
      <c r="AQ1020" s="317"/>
      <c r="AR1020" s="317"/>
      <c r="AS1020" s="217"/>
      <c r="AT1020" s="217"/>
      <c r="AU1020" s="217"/>
      <c r="AV1020" s="217">
        <v>5</v>
      </c>
      <c r="AW1020" s="217">
        <v>15</v>
      </c>
      <c r="AX1020" s="217">
        <v>15</v>
      </c>
      <c r="AY1020" s="217">
        <v>15</v>
      </c>
      <c r="AZ1020" s="217">
        <v>15</v>
      </c>
      <c r="BA1020" s="321">
        <f>IF(AZ1020="Neg","Neg",AZ1020*VLOOKUP($D1020,$D$1422:$BA$1445,COLUMNS($D1020:BA1020),FALSE))</f>
        <v>15.634400589049148</v>
      </c>
      <c r="BB1020" s="321">
        <f>IF(BA1020="Neg","Neg",BA1020*VLOOKUP($D1020,$D$1422:$BB$1445,COLUMNS($D1020:BB1020),FALSE))</f>
        <v>16.250200407346487</v>
      </c>
      <c r="BC1020" s="321">
        <f>IF(BB1020="Neg","Neg",BB1020*VLOOKUP($D1020,$D$1422:BC$1445,COLUMNS($D1020:BC1020),FALSE))</f>
        <v>16.934079343495224</v>
      </c>
    </row>
    <row r="1021" spans="1:55">
      <c r="A1021" s="304"/>
      <c r="B1021" s="209" t="s">
        <v>580</v>
      </c>
      <c r="C1021" s="228" t="s">
        <v>578</v>
      </c>
      <c r="D1021" s="209" t="s">
        <v>227</v>
      </c>
      <c r="E1021" s="312"/>
      <c r="F1021" s="312"/>
      <c r="G1021" s="312"/>
      <c r="H1021" s="312"/>
      <c r="I1021" s="312"/>
      <c r="J1021" s="312"/>
      <c r="K1021" s="312"/>
      <c r="L1021" s="312"/>
      <c r="M1021" s="312"/>
      <c r="N1021" s="307"/>
      <c r="O1021" s="307"/>
      <c r="P1021" s="307"/>
      <c r="Q1021" s="307"/>
      <c r="R1021" s="307"/>
      <c r="S1021" s="307"/>
      <c r="T1021" s="307"/>
      <c r="U1021" s="307"/>
      <c r="V1021" s="307"/>
      <c r="W1021" s="307"/>
      <c r="X1021" s="307"/>
      <c r="Y1021" s="307"/>
      <c r="Z1021" s="307"/>
      <c r="AA1021" s="307"/>
      <c r="AB1021" s="307"/>
      <c r="AC1021" s="307"/>
      <c r="AD1021" s="307"/>
      <c r="AE1021" s="307"/>
      <c r="AF1021" s="307"/>
      <c r="AG1021" s="307"/>
      <c r="AH1021" s="307"/>
      <c r="AI1021" s="317"/>
      <c r="AJ1021" s="317"/>
      <c r="AK1021" s="317"/>
      <c r="AL1021" s="317"/>
      <c r="AM1021" s="317"/>
      <c r="AN1021" s="317"/>
      <c r="AO1021" s="317"/>
      <c r="AP1021" s="317"/>
      <c r="AQ1021" s="317"/>
      <c r="AR1021" s="317"/>
      <c r="AS1021" s="217"/>
      <c r="AT1021" s="217"/>
      <c r="AU1021" s="217"/>
      <c r="AV1021" s="217">
        <v>0</v>
      </c>
      <c r="AW1021" s="217">
        <v>0</v>
      </c>
      <c r="AX1021" s="217">
        <v>5</v>
      </c>
      <c r="AY1021" s="217">
        <v>10</v>
      </c>
      <c r="AZ1021" s="217">
        <v>5</v>
      </c>
      <c r="BA1021" s="321">
        <f>IF(AZ1021="Neg","Neg",AZ1021*VLOOKUP($D1021,$D$1422:$BA$1445,COLUMNS($D1021:BA1021),FALSE))</f>
        <v>5.2114668630163834</v>
      </c>
      <c r="BB1021" s="321">
        <f>IF(BA1021="Neg","Neg",BA1021*VLOOKUP($D1021,$D$1422:$BB$1445,COLUMNS($D1021:BB1021),FALSE))</f>
        <v>5.4167334691154965</v>
      </c>
      <c r="BC1021" s="321">
        <f>IF(BB1021="Neg","Neg",BB1021*VLOOKUP($D1021,$D$1422:BC$1445,COLUMNS($D1021:BC1021),FALSE))</f>
        <v>5.6446931144984083</v>
      </c>
    </row>
    <row r="1022" spans="1:55">
      <c r="A1022" s="304"/>
      <c r="B1022" s="209" t="s">
        <v>580</v>
      </c>
      <c r="C1022" s="228" t="s">
        <v>578</v>
      </c>
      <c r="D1022" s="209" t="s">
        <v>228</v>
      </c>
      <c r="E1022" s="312"/>
      <c r="F1022" s="312"/>
      <c r="G1022" s="312"/>
      <c r="H1022" s="312"/>
      <c r="I1022" s="312"/>
      <c r="J1022" s="312"/>
      <c r="K1022" s="312"/>
      <c r="L1022" s="312"/>
      <c r="M1022" s="312"/>
      <c r="N1022" s="307"/>
      <c r="O1022" s="307"/>
      <c r="P1022" s="307"/>
      <c r="Q1022" s="307"/>
      <c r="R1022" s="307"/>
      <c r="S1022" s="307"/>
      <c r="T1022" s="307"/>
      <c r="U1022" s="307"/>
      <c r="V1022" s="307"/>
      <c r="W1022" s="307"/>
      <c r="X1022" s="307"/>
      <c r="Y1022" s="307"/>
      <c r="Z1022" s="307"/>
      <c r="AA1022" s="307"/>
      <c r="AB1022" s="307"/>
      <c r="AC1022" s="307"/>
      <c r="AD1022" s="307"/>
      <c r="AE1022" s="307"/>
      <c r="AF1022" s="307"/>
      <c r="AG1022" s="307"/>
      <c r="AH1022" s="307"/>
      <c r="AI1022" s="317"/>
      <c r="AJ1022" s="317"/>
      <c r="AK1022" s="317"/>
      <c r="AL1022" s="317"/>
      <c r="AM1022" s="317"/>
      <c r="AN1022" s="317"/>
      <c r="AO1022" s="317"/>
      <c r="AP1022" s="317"/>
      <c r="AQ1022" s="317"/>
      <c r="AR1022" s="317"/>
      <c r="AS1022" s="217"/>
      <c r="AT1022" s="217"/>
      <c r="AU1022" s="217"/>
      <c r="AV1022" s="217">
        <v>0</v>
      </c>
      <c r="AW1022" s="217">
        <v>0</v>
      </c>
      <c r="AX1022" s="217">
        <v>0</v>
      </c>
      <c r="AY1022" s="217">
        <v>0</v>
      </c>
      <c r="AZ1022" s="217">
        <v>0</v>
      </c>
      <c r="BA1022" s="321">
        <f>IF(AZ1022="Neg","Neg",AZ1022*VLOOKUP($D1022,$D$1422:$BA$1445,COLUMNS($D1022:BA1022),FALSE))</f>
        <v>0</v>
      </c>
      <c r="BB1022" s="321">
        <f>IF(BA1022="Neg","Neg",BA1022*VLOOKUP($D1022,$D$1422:$BB$1445,COLUMNS($D1022:BB1022),FALSE))</f>
        <v>0</v>
      </c>
      <c r="BC1022" s="321">
        <f>IF(BB1022="Neg","Neg",BB1022*VLOOKUP($D1022,$D$1422:BC$1445,COLUMNS($D1022:BC1022),FALSE))</f>
        <v>0</v>
      </c>
    </row>
    <row r="1023" spans="1:55" ht="25.5">
      <c r="A1023" s="304"/>
      <c r="B1023" s="209" t="s">
        <v>580</v>
      </c>
      <c r="C1023" s="228" t="s">
        <v>579</v>
      </c>
      <c r="D1023" s="209" t="s">
        <v>791</v>
      </c>
      <c r="E1023" s="312"/>
      <c r="F1023" s="312"/>
      <c r="G1023" s="312"/>
      <c r="H1023" s="312"/>
      <c r="I1023" s="312"/>
      <c r="J1023" s="312"/>
      <c r="K1023" s="312"/>
      <c r="L1023" s="312"/>
      <c r="M1023" s="312"/>
      <c r="N1023" s="307"/>
      <c r="O1023" s="307"/>
      <c r="P1023" s="307"/>
      <c r="Q1023" s="307"/>
      <c r="R1023" s="307"/>
      <c r="S1023" s="307"/>
      <c r="T1023" s="307"/>
      <c r="U1023" s="307"/>
      <c r="V1023" s="307"/>
      <c r="W1023" s="307"/>
      <c r="X1023" s="307"/>
      <c r="Y1023" s="307"/>
      <c r="Z1023" s="307"/>
      <c r="AA1023" s="307"/>
      <c r="AB1023" s="307"/>
      <c r="AC1023" s="307"/>
      <c r="AD1023" s="307"/>
      <c r="AE1023" s="307"/>
      <c r="AF1023" s="307"/>
      <c r="AG1023" s="307"/>
      <c r="AH1023" s="307"/>
      <c r="AI1023" s="317"/>
      <c r="AJ1023" s="317"/>
      <c r="AK1023" s="317"/>
      <c r="AL1023" s="317"/>
      <c r="AM1023" s="317"/>
      <c r="AN1023" s="317"/>
      <c r="AO1023" s="317"/>
      <c r="AP1023" s="317"/>
      <c r="AQ1023" s="317"/>
      <c r="AR1023" s="317"/>
      <c r="AS1023" s="217"/>
      <c r="AT1023" s="217"/>
      <c r="AU1023" s="217"/>
      <c r="AV1023" s="217">
        <v>0</v>
      </c>
      <c r="AW1023" s="217">
        <v>5</v>
      </c>
      <c r="AX1023" s="217">
        <v>10</v>
      </c>
      <c r="AY1023" s="217">
        <v>10</v>
      </c>
      <c r="AZ1023" s="217">
        <v>10</v>
      </c>
      <c r="BA1023" s="321">
        <f>IF(AZ1023="Neg","Neg",AZ1023*VLOOKUP($D1023,$D$1422:$BA$1445,COLUMNS($D1023:BA1023),FALSE))</f>
        <v>10.422933726032767</v>
      </c>
      <c r="BB1023" s="321">
        <f>IF(BA1023="Neg","Neg",BA1023*VLOOKUP($D1023,$D$1422:$BB$1445,COLUMNS($D1023:BB1023),FALSE))</f>
        <v>10.833466938230993</v>
      </c>
      <c r="BC1023" s="321">
        <f>IF(BB1023="Neg","Neg",BB1023*VLOOKUP($D1023,$D$1422:BC$1445,COLUMNS($D1023:BC1023),FALSE))</f>
        <v>11.289386228996817</v>
      </c>
    </row>
    <row r="1024" spans="1:55">
      <c r="A1024" s="304"/>
      <c r="B1024" s="144" t="s">
        <v>1049</v>
      </c>
      <c r="C1024" s="227" t="s">
        <v>1050</v>
      </c>
      <c r="D1024" s="144" t="s">
        <v>227</v>
      </c>
      <c r="E1024" s="168"/>
      <c r="F1024" s="168"/>
      <c r="G1024" s="168"/>
      <c r="H1024" s="168"/>
      <c r="I1024" s="168"/>
      <c r="J1024" s="168"/>
      <c r="K1024" s="168"/>
      <c r="L1024" s="168"/>
      <c r="M1024" s="168"/>
      <c r="N1024" s="310"/>
      <c r="O1024" s="310"/>
      <c r="P1024" s="310"/>
      <c r="Q1024" s="310"/>
      <c r="R1024" s="310"/>
      <c r="S1024" s="310"/>
      <c r="T1024" s="310"/>
      <c r="U1024" s="310"/>
      <c r="V1024" s="310"/>
      <c r="W1024" s="310"/>
      <c r="X1024" s="310"/>
      <c r="Y1024" s="310"/>
      <c r="Z1024" s="310"/>
      <c r="AA1024" s="310"/>
      <c r="AB1024" s="310"/>
      <c r="AC1024" s="310"/>
      <c r="AD1024" s="310"/>
      <c r="AE1024" s="310"/>
      <c r="AF1024" s="310"/>
      <c r="AG1024" s="310"/>
      <c r="AH1024" s="310"/>
      <c r="AI1024" s="316"/>
      <c r="AJ1024" s="316"/>
      <c r="AK1024" s="316"/>
      <c r="AL1024" s="316"/>
      <c r="AM1024" s="316"/>
      <c r="AN1024" s="316"/>
      <c r="AO1024" s="316"/>
      <c r="AP1024" s="316"/>
      <c r="AQ1024" s="316"/>
      <c r="AR1024" s="316"/>
      <c r="AS1024" s="225"/>
      <c r="AT1024" s="225"/>
      <c r="AU1024" s="225"/>
      <c r="AV1024" s="225">
        <v>0</v>
      </c>
      <c r="AW1024" s="225">
        <v>0</v>
      </c>
      <c r="AX1024" s="225">
        <v>-520</v>
      </c>
      <c r="AY1024" s="225">
        <v>-655</v>
      </c>
      <c r="AZ1024" s="225">
        <v>-755</v>
      </c>
      <c r="BA1024" s="225">
        <v>-895</v>
      </c>
      <c r="BB1024" s="326">
        <f>IF(BA1024="Neg","Neg",BA1024*VLOOKUP($D1024,$D$1422:$BB$1445,COLUMNS($D1024:BB1024),FALSE))</f>
        <v>-930.25180477735455</v>
      </c>
      <c r="BC1024" s="327">
        <f>IF(BB1024="Neg","Neg",BB1024*VLOOKUP($D1024,$D$1422:BC$1445,COLUMNS($D1024:BC1024),FALSE))</f>
        <v>-969.4008367064605</v>
      </c>
    </row>
    <row r="1025" spans="1:55">
      <c r="A1025" s="304"/>
      <c r="B1025" s="144" t="s">
        <v>1049</v>
      </c>
      <c r="C1025" s="227" t="s">
        <v>1069</v>
      </c>
      <c r="D1025" s="144" t="s">
        <v>990</v>
      </c>
      <c r="E1025" s="168"/>
      <c r="F1025" s="168"/>
      <c r="G1025" s="168"/>
      <c r="H1025" s="168"/>
      <c r="I1025" s="168"/>
      <c r="J1025" s="168"/>
      <c r="K1025" s="168"/>
      <c r="L1025" s="168"/>
      <c r="M1025" s="168"/>
      <c r="N1025" s="310"/>
      <c r="O1025" s="310"/>
      <c r="P1025" s="310"/>
      <c r="Q1025" s="310"/>
      <c r="R1025" s="310"/>
      <c r="S1025" s="310"/>
      <c r="T1025" s="310"/>
      <c r="U1025" s="310"/>
      <c r="V1025" s="310"/>
      <c r="W1025" s="310"/>
      <c r="X1025" s="310"/>
      <c r="Y1025" s="310"/>
      <c r="Z1025" s="310"/>
      <c r="AA1025" s="310"/>
      <c r="AB1025" s="310"/>
      <c r="AC1025" s="310"/>
      <c r="AD1025" s="310"/>
      <c r="AE1025" s="310"/>
      <c r="AF1025" s="310"/>
      <c r="AG1025" s="310"/>
      <c r="AH1025" s="310"/>
      <c r="AI1025" s="316"/>
      <c r="AJ1025" s="316"/>
      <c r="AK1025" s="316"/>
      <c r="AL1025" s="316"/>
      <c r="AM1025" s="316"/>
      <c r="AN1025" s="316"/>
      <c r="AO1025" s="316"/>
      <c r="AP1025" s="316"/>
      <c r="AQ1025" s="316"/>
      <c r="AR1025" s="316"/>
      <c r="AS1025" s="225"/>
      <c r="AT1025" s="225"/>
      <c r="AU1025" s="225"/>
      <c r="AV1025" s="225">
        <v>0</v>
      </c>
      <c r="AW1025" s="225">
        <v>-415</v>
      </c>
      <c r="AX1025" s="225">
        <v>-710</v>
      </c>
      <c r="AY1025" s="225">
        <v>-735</v>
      </c>
      <c r="AZ1025" s="225">
        <v>-755</v>
      </c>
      <c r="BA1025" s="225">
        <v>-780</v>
      </c>
      <c r="BB1025" s="330">
        <f>IF(BA1025="Neg","Neg",BA1025*VLOOKUP($D1025,$D$1422:$BB$1445,COLUMNS($D1025:BB1025),FALSE))</f>
        <v>-810.72224326964977</v>
      </c>
      <c r="BC1025" s="331">
        <f>IF(BB1025="Neg","Neg",BB1025*VLOOKUP($D1025,$D$1422:BC$1445,COLUMNS($D1025:BC1025),FALSE))</f>
        <v>-844.840952660379</v>
      </c>
    </row>
    <row r="1026" spans="1:55">
      <c r="A1026" s="304"/>
      <c r="B1026" s="144" t="s">
        <v>1049</v>
      </c>
      <c r="C1026" s="227" t="s">
        <v>1070</v>
      </c>
      <c r="D1026" s="144" t="s">
        <v>91</v>
      </c>
      <c r="E1026" s="168"/>
      <c r="F1026" s="168"/>
      <c r="G1026" s="168"/>
      <c r="H1026" s="168"/>
      <c r="I1026" s="168"/>
      <c r="J1026" s="168"/>
      <c r="K1026" s="168"/>
      <c r="L1026" s="168"/>
      <c r="M1026" s="168"/>
      <c r="N1026" s="310"/>
      <c r="O1026" s="310"/>
      <c r="P1026" s="310"/>
      <c r="Q1026" s="310"/>
      <c r="R1026" s="310"/>
      <c r="S1026" s="310"/>
      <c r="T1026" s="310"/>
      <c r="U1026" s="310"/>
      <c r="V1026" s="310"/>
      <c r="W1026" s="310"/>
      <c r="X1026" s="310"/>
      <c r="Y1026" s="310"/>
      <c r="Z1026" s="310"/>
      <c r="AA1026" s="310"/>
      <c r="AB1026" s="310"/>
      <c r="AC1026" s="310"/>
      <c r="AD1026" s="310"/>
      <c r="AE1026" s="310"/>
      <c r="AF1026" s="310"/>
      <c r="AG1026" s="310"/>
      <c r="AH1026" s="310"/>
      <c r="AI1026" s="316"/>
      <c r="AJ1026" s="316"/>
      <c r="AK1026" s="316"/>
      <c r="AL1026" s="316"/>
      <c r="AM1026" s="316"/>
      <c r="AN1026" s="316"/>
      <c r="AO1026" s="316"/>
      <c r="AP1026" s="316"/>
      <c r="AQ1026" s="316"/>
      <c r="AR1026" s="316"/>
      <c r="AS1026" s="225"/>
      <c r="AT1026" s="225"/>
      <c r="AU1026" s="225"/>
      <c r="AV1026" s="225">
        <v>0</v>
      </c>
      <c r="AW1026" s="225">
        <v>-5</v>
      </c>
      <c r="AX1026" s="225">
        <v>-15</v>
      </c>
      <c r="AY1026" s="225">
        <v>-15</v>
      </c>
      <c r="AZ1026" s="225">
        <v>-20</v>
      </c>
      <c r="BA1026" s="225">
        <v>-20</v>
      </c>
      <c r="BB1026" s="330">
        <f>IF(BA1026="Neg","Neg",BA1026*VLOOKUP($D1026,$D$1422:$BB$1445,COLUMNS($D1026:BB1026),FALSE))</f>
        <v>-20.787749827426918</v>
      </c>
      <c r="BC1026" s="331">
        <f>IF(BB1026="Neg","Neg",BB1026*VLOOKUP($D1026,$D$1422:BC$1445,COLUMNS($D1026:BC1026),FALSE))</f>
        <v>-21.662588529753307</v>
      </c>
    </row>
    <row r="1027" spans="1:55">
      <c r="A1027" s="304"/>
      <c r="B1027" s="144" t="s">
        <v>1049</v>
      </c>
      <c r="C1027" s="227" t="s">
        <v>1071</v>
      </c>
      <c r="D1027" s="144" t="s">
        <v>228</v>
      </c>
      <c r="E1027" s="168"/>
      <c r="F1027" s="168"/>
      <c r="G1027" s="168"/>
      <c r="H1027" s="168"/>
      <c r="I1027" s="168"/>
      <c r="J1027" s="168"/>
      <c r="K1027" s="168"/>
      <c r="L1027" s="168"/>
      <c r="M1027" s="168"/>
      <c r="N1027" s="310"/>
      <c r="O1027" s="310"/>
      <c r="P1027" s="310"/>
      <c r="Q1027" s="310"/>
      <c r="R1027" s="310"/>
      <c r="S1027" s="310"/>
      <c r="T1027" s="310"/>
      <c r="U1027" s="310"/>
      <c r="V1027" s="310"/>
      <c r="W1027" s="310"/>
      <c r="X1027" s="310"/>
      <c r="Y1027" s="310"/>
      <c r="Z1027" s="310"/>
      <c r="AA1027" s="310"/>
      <c r="AB1027" s="310"/>
      <c r="AC1027" s="310"/>
      <c r="AD1027" s="310"/>
      <c r="AE1027" s="310"/>
      <c r="AF1027" s="310"/>
      <c r="AG1027" s="310"/>
      <c r="AH1027" s="310"/>
      <c r="AI1027" s="316"/>
      <c r="AJ1027" s="316"/>
      <c r="AK1027" s="316"/>
      <c r="AL1027" s="316"/>
      <c r="AM1027" s="316"/>
      <c r="AN1027" s="316"/>
      <c r="AO1027" s="316"/>
      <c r="AP1027" s="316"/>
      <c r="AQ1027" s="316"/>
      <c r="AR1027" s="316"/>
      <c r="AS1027" s="225"/>
      <c r="AT1027" s="225"/>
      <c r="AU1027" s="225"/>
      <c r="AV1027" s="225">
        <v>0</v>
      </c>
      <c r="AW1027" s="225">
        <v>0</v>
      </c>
      <c r="AX1027" s="225">
        <v>-465</v>
      </c>
      <c r="AY1027" s="225">
        <v>-495</v>
      </c>
      <c r="AZ1027" s="225">
        <v>-520</v>
      </c>
      <c r="BA1027" s="225">
        <v>-530</v>
      </c>
      <c r="BB1027" s="330">
        <f>IF(BA1027="Neg","Neg",BA1027*VLOOKUP($D1027,$D$1422:$BB$1445,COLUMNS($D1027:BB1027),FALSE))</f>
        <v>-550.87537042681333</v>
      </c>
      <c r="BC1027" s="331">
        <f>IF(BB1027="Neg","Neg",BB1027*VLOOKUP($D1027,$D$1422:BC$1445,COLUMNS($D1027:BC1027),FALSE))</f>
        <v>-574.05859603846272</v>
      </c>
    </row>
    <row r="1028" spans="1:55">
      <c r="A1028" s="304"/>
      <c r="B1028" s="144" t="s">
        <v>1049</v>
      </c>
      <c r="C1028" s="227" t="s">
        <v>1072</v>
      </c>
      <c r="D1028" s="144" t="s">
        <v>382</v>
      </c>
      <c r="E1028" s="168"/>
      <c r="F1028" s="168"/>
      <c r="G1028" s="168"/>
      <c r="H1028" s="168"/>
      <c r="I1028" s="168"/>
      <c r="J1028" s="168"/>
      <c r="K1028" s="168"/>
      <c r="L1028" s="168"/>
      <c r="M1028" s="168"/>
      <c r="N1028" s="310"/>
      <c r="O1028" s="310"/>
      <c r="P1028" s="310"/>
      <c r="Q1028" s="310"/>
      <c r="R1028" s="310"/>
      <c r="S1028" s="310"/>
      <c r="T1028" s="310"/>
      <c r="U1028" s="310"/>
      <c r="V1028" s="310"/>
      <c r="W1028" s="310"/>
      <c r="X1028" s="310"/>
      <c r="Y1028" s="310"/>
      <c r="Z1028" s="310"/>
      <c r="AA1028" s="310"/>
      <c r="AB1028" s="310"/>
      <c r="AC1028" s="310"/>
      <c r="AD1028" s="310"/>
      <c r="AE1028" s="310"/>
      <c r="AF1028" s="310"/>
      <c r="AG1028" s="310"/>
      <c r="AH1028" s="310"/>
      <c r="AI1028" s="316"/>
      <c r="AJ1028" s="316"/>
      <c r="AK1028" s="316"/>
      <c r="AL1028" s="316"/>
      <c r="AM1028" s="316"/>
      <c r="AN1028" s="316"/>
      <c r="AO1028" s="316"/>
      <c r="AP1028" s="316"/>
      <c r="AQ1028" s="316"/>
      <c r="AR1028" s="316"/>
      <c r="AS1028" s="225"/>
      <c r="AT1028" s="225"/>
      <c r="AU1028" s="225"/>
      <c r="AV1028" s="225">
        <v>0</v>
      </c>
      <c r="AW1028" s="225">
        <v>-445</v>
      </c>
      <c r="AX1028" s="225">
        <v>0</v>
      </c>
      <c r="AY1028" s="225">
        <v>0</v>
      </c>
      <c r="AZ1028" s="225">
        <v>0</v>
      </c>
      <c r="BA1028" s="225">
        <v>0</v>
      </c>
      <c r="BB1028" s="330">
        <f>IF(BA1028="Neg","Neg",BA1028*VLOOKUP($D1028,$D$1422:$BB$1445,COLUMNS($D1028:BB1028),FALSE))</f>
        <v>0</v>
      </c>
      <c r="BC1028" s="331">
        <f>IF(BB1028="Neg","Neg",BB1028*VLOOKUP($D1028,$D$1422:BC$1445,COLUMNS($D1028:BC1028),FALSE))</f>
        <v>0</v>
      </c>
    </row>
    <row r="1029" spans="1:55">
      <c r="A1029" s="304"/>
      <c r="B1029" s="144" t="s">
        <v>1049</v>
      </c>
      <c r="C1029" s="227" t="s">
        <v>1072</v>
      </c>
      <c r="D1029" s="144" t="s">
        <v>792</v>
      </c>
      <c r="E1029" s="168"/>
      <c r="F1029" s="168"/>
      <c r="G1029" s="168"/>
      <c r="H1029" s="168"/>
      <c r="I1029" s="168"/>
      <c r="J1029" s="168"/>
      <c r="K1029" s="168"/>
      <c r="L1029" s="168"/>
      <c r="M1029" s="168"/>
      <c r="N1029" s="310"/>
      <c r="O1029" s="310"/>
      <c r="P1029" s="310"/>
      <c r="Q1029" s="310"/>
      <c r="R1029" s="310"/>
      <c r="S1029" s="310"/>
      <c r="T1029" s="310"/>
      <c r="U1029" s="310"/>
      <c r="V1029" s="310"/>
      <c r="W1029" s="310"/>
      <c r="X1029" s="310"/>
      <c r="Y1029" s="310"/>
      <c r="Z1029" s="310"/>
      <c r="AA1029" s="310"/>
      <c r="AB1029" s="310"/>
      <c r="AC1029" s="310"/>
      <c r="AD1029" s="310"/>
      <c r="AE1029" s="310"/>
      <c r="AF1029" s="310"/>
      <c r="AG1029" s="310"/>
      <c r="AH1029" s="310"/>
      <c r="AI1029" s="316"/>
      <c r="AJ1029" s="316"/>
      <c r="AK1029" s="316"/>
      <c r="AL1029" s="316"/>
      <c r="AM1029" s="316"/>
      <c r="AN1029" s="316"/>
      <c r="AO1029" s="316"/>
      <c r="AP1029" s="316"/>
      <c r="AQ1029" s="316"/>
      <c r="AR1029" s="316"/>
      <c r="AS1029" s="225"/>
      <c r="AT1029" s="225"/>
      <c r="AU1029" s="225"/>
      <c r="AV1029" s="225">
        <v>0</v>
      </c>
      <c r="AW1029" s="225">
        <v>0</v>
      </c>
      <c r="AX1029" s="225">
        <v>65</v>
      </c>
      <c r="AY1029" s="225">
        <v>10</v>
      </c>
      <c r="AZ1029" s="225">
        <v>0</v>
      </c>
      <c r="BA1029" s="225">
        <v>0</v>
      </c>
      <c r="BB1029" s="330">
        <f>IF(BA1029="Neg","Neg",BA1029*VLOOKUP($D1029,$D$1422:$BB$1445,COLUMNS($D1029:BB1029),FALSE))</f>
        <v>0</v>
      </c>
      <c r="BC1029" s="331">
        <f>IF(BB1029="Neg","Neg",BB1029*VLOOKUP($D1029,$D$1422:BC$1445,COLUMNS($D1029:BC1029),FALSE))</f>
        <v>0</v>
      </c>
    </row>
    <row r="1030" spans="1:55">
      <c r="A1030" s="304"/>
      <c r="B1030" s="144" t="s">
        <v>1049</v>
      </c>
      <c r="C1030" s="227" t="s">
        <v>1073</v>
      </c>
      <c r="D1030" s="144" t="s">
        <v>382</v>
      </c>
      <c r="E1030" s="168"/>
      <c r="F1030" s="168"/>
      <c r="G1030" s="168"/>
      <c r="H1030" s="168"/>
      <c r="I1030" s="168"/>
      <c r="J1030" s="168"/>
      <c r="K1030" s="168"/>
      <c r="L1030" s="168"/>
      <c r="M1030" s="168"/>
      <c r="N1030" s="310"/>
      <c r="O1030" s="310"/>
      <c r="P1030" s="310"/>
      <c r="Q1030" s="310"/>
      <c r="R1030" s="310"/>
      <c r="S1030" s="310"/>
      <c r="T1030" s="310"/>
      <c r="U1030" s="310"/>
      <c r="V1030" s="310"/>
      <c r="W1030" s="310"/>
      <c r="X1030" s="310"/>
      <c r="Y1030" s="310"/>
      <c r="Z1030" s="310"/>
      <c r="AA1030" s="310"/>
      <c r="AB1030" s="310"/>
      <c r="AC1030" s="310"/>
      <c r="AD1030" s="310"/>
      <c r="AE1030" s="310"/>
      <c r="AF1030" s="310"/>
      <c r="AG1030" s="310"/>
      <c r="AH1030" s="310"/>
      <c r="AI1030" s="316"/>
      <c r="AJ1030" s="316"/>
      <c r="AK1030" s="316"/>
      <c r="AL1030" s="316"/>
      <c r="AM1030" s="316"/>
      <c r="AN1030" s="316"/>
      <c r="AO1030" s="316"/>
      <c r="AP1030" s="316"/>
      <c r="AQ1030" s="316"/>
      <c r="AR1030" s="316"/>
      <c r="AS1030" s="225"/>
      <c r="AT1030" s="225"/>
      <c r="AU1030" s="225"/>
      <c r="AV1030" s="225">
        <v>0</v>
      </c>
      <c r="AW1030" s="225">
        <v>-5</v>
      </c>
      <c r="AX1030" s="225">
        <v>-5</v>
      </c>
      <c r="AY1030" s="225">
        <v>-5</v>
      </c>
      <c r="AZ1030" s="225">
        <v>-5</v>
      </c>
      <c r="BA1030" s="225">
        <v>-5</v>
      </c>
      <c r="BB1030" s="330">
        <f>IF(BA1030="Neg","Neg",BA1030*VLOOKUP($D1030,$D$1422:$BB$1445,COLUMNS($D1030:BB1030),FALSE))</f>
        <v>-5.1969374568567295</v>
      </c>
      <c r="BC1030" s="331">
        <f>IF(BB1030="Neg","Neg",BB1030*VLOOKUP($D1030,$D$1422:BC$1445,COLUMNS($D1030:BC1030),FALSE))</f>
        <v>-5.4156471324383268</v>
      </c>
    </row>
    <row r="1031" spans="1:55">
      <c r="A1031" s="304"/>
      <c r="B1031" s="144" t="s">
        <v>1049</v>
      </c>
      <c r="C1031" s="227" t="s">
        <v>1074</v>
      </c>
      <c r="D1031" s="144" t="s">
        <v>382</v>
      </c>
      <c r="E1031" s="168"/>
      <c r="F1031" s="168"/>
      <c r="G1031" s="168"/>
      <c r="H1031" s="168"/>
      <c r="I1031" s="168"/>
      <c r="J1031" s="168"/>
      <c r="K1031" s="168"/>
      <c r="L1031" s="168"/>
      <c r="M1031" s="168"/>
      <c r="N1031" s="310"/>
      <c r="O1031" s="310"/>
      <c r="P1031" s="310"/>
      <c r="Q1031" s="310"/>
      <c r="R1031" s="310"/>
      <c r="S1031" s="310"/>
      <c r="T1031" s="310"/>
      <c r="U1031" s="310"/>
      <c r="V1031" s="310"/>
      <c r="W1031" s="310"/>
      <c r="X1031" s="310"/>
      <c r="Y1031" s="310"/>
      <c r="Z1031" s="310"/>
      <c r="AA1031" s="310"/>
      <c r="AB1031" s="310"/>
      <c r="AC1031" s="310"/>
      <c r="AD1031" s="310"/>
      <c r="AE1031" s="310"/>
      <c r="AF1031" s="310"/>
      <c r="AG1031" s="310"/>
      <c r="AH1031" s="310"/>
      <c r="AI1031" s="316"/>
      <c r="AJ1031" s="316"/>
      <c r="AK1031" s="316"/>
      <c r="AL1031" s="316"/>
      <c r="AM1031" s="316"/>
      <c r="AN1031" s="316"/>
      <c r="AO1031" s="316"/>
      <c r="AP1031" s="316"/>
      <c r="AQ1031" s="316"/>
      <c r="AR1031" s="316"/>
      <c r="AS1031" s="225"/>
      <c r="AT1031" s="225"/>
      <c r="AU1031" s="225"/>
      <c r="AV1031" s="225">
        <v>0</v>
      </c>
      <c r="AW1031" s="225">
        <v>-240</v>
      </c>
      <c r="AX1031" s="225">
        <v>-260</v>
      </c>
      <c r="AY1031" s="225">
        <v>-270</v>
      </c>
      <c r="AZ1031" s="225">
        <v>-285</v>
      </c>
      <c r="BA1031" s="225">
        <v>-290</v>
      </c>
      <c r="BB1031" s="330">
        <f>IF(BA1031="Neg","Neg",BA1031*VLOOKUP($D1031,$D$1422:$BB$1445,COLUMNS($D1031:BB1031),FALSE))</f>
        <v>-301.42237249769033</v>
      </c>
      <c r="BC1031" s="331">
        <f>IF(BB1031="Neg","Neg",BB1031*VLOOKUP($D1031,$D$1422:BC$1445,COLUMNS($D1031:BC1031),FALSE))</f>
        <v>-314.10753368142298</v>
      </c>
    </row>
    <row r="1032" spans="1:55">
      <c r="A1032" s="304"/>
      <c r="B1032" s="144" t="s">
        <v>1049</v>
      </c>
      <c r="C1032" s="227" t="s">
        <v>1074</v>
      </c>
      <c r="D1032" s="144" t="s">
        <v>792</v>
      </c>
      <c r="E1032" s="168"/>
      <c r="F1032" s="168"/>
      <c r="G1032" s="168"/>
      <c r="H1032" s="168"/>
      <c r="I1032" s="168"/>
      <c r="J1032" s="168"/>
      <c r="K1032" s="168"/>
      <c r="L1032" s="168"/>
      <c r="M1032" s="168"/>
      <c r="N1032" s="310"/>
      <c r="O1032" s="310"/>
      <c r="P1032" s="310"/>
      <c r="Q1032" s="310"/>
      <c r="R1032" s="310"/>
      <c r="S1032" s="310"/>
      <c r="T1032" s="310"/>
      <c r="U1032" s="310"/>
      <c r="V1032" s="310"/>
      <c r="W1032" s="310"/>
      <c r="X1032" s="310"/>
      <c r="Y1032" s="310"/>
      <c r="Z1032" s="310"/>
      <c r="AA1032" s="310"/>
      <c r="AB1032" s="310"/>
      <c r="AC1032" s="310"/>
      <c r="AD1032" s="310"/>
      <c r="AE1032" s="310"/>
      <c r="AF1032" s="310"/>
      <c r="AG1032" s="310"/>
      <c r="AH1032" s="310"/>
      <c r="AI1032" s="316"/>
      <c r="AJ1032" s="316"/>
      <c r="AK1032" s="316"/>
      <c r="AL1032" s="316"/>
      <c r="AM1032" s="316"/>
      <c r="AN1032" s="316"/>
      <c r="AO1032" s="316"/>
      <c r="AP1032" s="316"/>
      <c r="AQ1032" s="316"/>
      <c r="AR1032" s="316"/>
      <c r="AS1032" s="225"/>
      <c r="AT1032" s="225"/>
      <c r="AU1032" s="225"/>
      <c r="AV1032" s="225">
        <v>0</v>
      </c>
      <c r="AW1032" s="225">
        <v>0</v>
      </c>
      <c r="AX1032" s="225">
        <v>40</v>
      </c>
      <c r="AY1032" s="225">
        <v>50</v>
      </c>
      <c r="AZ1032" s="225">
        <v>50</v>
      </c>
      <c r="BA1032" s="225">
        <v>50</v>
      </c>
      <c r="BB1032" s="330">
        <f>IF(BA1032="Neg","Neg",BA1032*VLOOKUP($D1032,$D$1422:$BB$1445,COLUMNS($D1032:BB1032),FALSE))</f>
        <v>51.969374568567297</v>
      </c>
      <c r="BC1032" s="331">
        <f>IF(BB1032="Neg","Neg",BB1032*VLOOKUP($D1032,$D$1422:BC$1445,COLUMNS($D1032:BC1032),FALSE))</f>
        <v>54.156471324383276</v>
      </c>
    </row>
    <row r="1033" spans="1:55" ht="25.5">
      <c r="A1033" s="304"/>
      <c r="B1033" s="144" t="s">
        <v>1049</v>
      </c>
      <c r="C1033" s="227" t="s">
        <v>1075</v>
      </c>
      <c r="D1033" s="144" t="s">
        <v>382</v>
      </c>
      <c r="E1033" s="168"/>
      <c r="F1033" s="168"/>
      <c r="G1033" s="168"/>
      <c r="H1033" s="168"/>
      <c r="I1033" s="168"/>
      <c r="J1033" s="168"/>
      <c r="K1033" s="168"/>
      <c r="L1033" s="168"/>
      <c r="M1033" s="168"/>
      <c r="N1033" s="310"/>
      <c r="O1033" s="310"/>
      <c r="P1033" s="310"/>
      <c r="Q1033" s="310"/>
      <c r="R1033" s="310"/>
      <c r="S1033" s="310"/>
      <c r="T1033" s="310"/>
      <c r="U1033" s="310"/>
      <c r="V1033" s="310"/>
      <c r="W1033" s="310"/>
      <c r="X1033" s="310"/>
      <c r="Y1033" s="310"/>
      <c r="Z1033" s="310"/>
      <c r="AA1033" s="310"/>
      <c r="AB1033" s="310"/>
      <c r="AC1033" s="310"/>
      <c r="AD1033" s="310"/>
      <c r="AE1033" s="310"/>
      <c r="AF1033" s="310"/>
      <c r="AG1033" s="310"/>
      <c r="AH1033" s="310"/>
      <c r="AI1033" s="316"/>
      <c r="AJ1033" s="316"/>
      <c r="AK1033" s="316"/>
      <c r="AL1033" s="316"/>
      <c r="AM1033" s="316"/>
      <c r="AN1033" s="316"/>
      <c r="AO1033" s="316"/>
      <c r="AP1033" s="316"/>
      <c r="AQ1033" s="316"/>
      <c r="AR1033" s="316"/>
      <c r="AS1033" s="225"/>
      <c r="AT1033" s="225"/>
      <c r="AU1033" s="225"/>
      <c r="AV1033" s="225">
        <v>0</v>
      </c>
      <c r="AW1033" s="225">
        <v>-310</v>
      </c>
      <c r="AX1033" s="225">
        <v>-420</v>
      </c>
      <c r="AY1033" s="225">
        <v>0</v>
      </c>
      <c r="AZ1033" s="225">
        <v>0</v>
      </c>
      <c r="BA1033" s="225">
        <v>0</v>
      </c>
      <c r="BB1033" s="330">
        <f>IF(BA1033="Neg","Neg",BA1033*VLOOKUP($D1033,$D$1422:$BB$1445,COLUMNS($D1033:BB1033),FALSE))</f>
        <v>0</v>
      </c>
      <c r="BC1033" s="331">
        <f>IF(BB1033="Neg","Neg",BB1033*VLOOKUP($D1033,$D$1422:BC$1445,COLUMNS($D1033:BC1033),FALSE))</f>
        <v>0</v>
      </c>
    </row>
    <row r="1034" spans="1:55" ht="25.5">
      <c r="A1034" s="304"/>
      <c r="B1034" s="144" t="s">
        <v>1049</v>
      </c>
      <c r="C1034" s="227" t="s">
        <v>1075</v>
      </c>
      <c r="D1034" s="144" t="s">
        <v>792</v>
      </c>
      <c r="E1034" s="168"/>
      <c r="F1034" s="168"/>
      <c r="G1034" s="168"/>
      <c r="H1034" s="168"/>
      <c r="I1034" s="168"/>
      <c r="J1034" s="168"/>
      <c r="K1034" s="168"/>
      <c r="L1034" s="168"/>
      <c r="M1034" s="168"/>
      <c r="N1034" s="310"/>
      <c r="O1034" s="310"/>
      <c r="P1034" s="310"/>
      <c r="Q1034" s="310"/>
      <c r="R1034" s="310"/>
      <c r="S1034" s="310"/>
      <c r="T1034" s="310"/>
      <c r="U1034" s="310"/>
      <c r="V1034" s="310"/>
      <c r="W1034" s="310"/>
      <c r="X1034" s="310"/>
      <c r="Y1034" s="310"/>
      <c r="Z1034" s="310"/>
      <c r="AA1034" s="310"/>
      <c r="AB1034" s="310"/>
      <c r="AC1034" s="310"/>
      <c r="AD1034" s="310"/>
      <c r="AE1034" s="310"/>
      <c r="AF1034" s="310"/>
      <c r="AG1034" s="310"/>
      <c r="AH1034" s="310"/>
      <c r="AI1034" s="316"/>
      <c r="AJ1034" s="316"/>
      <c r="AK1034" s="316"/>
      <c r="AL1034" s="316"/>
      <c r="AM1034" s="316"/>
      <c r="AN1034" s="316"/>
      <c r="AO1034" s="316"/>
      <c r="AP1034" s="316"/>
      <c r="AQ1034" s="316"/>
      <c r="AR1034" s="316"/>
      <c r="AS1034" s="225"/>
      <c r="AT1034" s="225"/>
      <c r="AU1034" s="225"/>
      <c r="AV1034" s="225">
        <v>0</v>
      </c>
      <c r="AW1034" s="225">
        <v>0</v>
      </c>
      <c r="AX1034" s="225">
        <v>50</v>
      </c>
      <c r="AY1034" s="225">
        <v>70</v>
      </c>
      <c r="AZ1034" s="225">
        <v>10</v>
      </c>
      <c r="BA1034" s="225">
        <v>0</v>
      </c>
      <c r="BB1034" s="330">
        <f>IF(BA1034="Neg","Neg",BA1034*VLOOKUP($D1034,$D$1422:$BB$1445,COLUMNS($D1034:BB1034),FALSE))</f>
        <v>0</v>
      </c>
      <c r="BC1034" s="331">
        <f>IF(BB1034="Neg","Neg",BB1034*VLOOKUP($D1034,$D$1422:BC$1445,COLUMNS($D1034:BC1034),FALSE))</f>
        <v>0</v>
      </c>
    </row>
    <row r="1035" spans="1:55">
      <c r="A1035" s="304"/>
      <c r="B1035" s="144" t="s">
        <v>1049</v>
      </c>
      <c r="C1035" s="227" t="s">
        <v>1076</v>
      </c>
      <c r="D1035" s="144" t="s">
        <v>382</v>
      </c>
      <c r="E1035" s="168"/>
      <c r="F1035" s="168"/>
      <c r="G1035" s="168"/>
      <c r="H1035" s="168"/>
      <c r="I1035" s="168"/>
      <c r="J1035" s="168"/>
      <c r="K1035" s="168"/>
      <c r="L1035" s="168"/>
      <c r="M1035" s="168"/>
      <c r="N1035" s="310"/>
      <c r="O1035" s="310"/>
      <c r="P1035" s="310"/>
      <c r="Q1035" s="310"/>
      <c r="R1035" s="310"/>
      <c r="S1035" s="310"/>
      <c r="T1035" s="310"/>
      <c r="U1035" s="310"/>
      <c r="V1035" s="310"/>
      <c r="W1035" s="310"/>
      <c r="X1035" s="310"/>
      <c r="Y1035" s="310"/>
      <c r="Z1035" s="310"/>
      <c r="AA1035" s="310"/>
      <c r="AB1035" s="310"/>
      <c r="AC1035" s="310"/>
      <c r="AD1035" s="310"/>
      <c r="AE1035" s="310"/>
      <c r="AF1035" s="310"/>
      <c r="AG1035" s="310"/>
      <c r="AH1035" s="310"/>
      <c r="AI1035" s="316"/>
      <c r="AJ1035" s="316"/>
      <c r="AK1035" s="316"/>
      <c r="AL1035" s="316"/>
      <c r="AM1035" s="316"/>
      <c r="AN1035" s="316"/>
      <c r="AO1035" s="316"/>
      <c r="AP1035" s="316"/>
      <c r="AQ1035" s="316"/>
      <c r="AR1035" s="316"/>
      <c r="AS1035" s="225"/>
      <c r="AT1035" s="225"/>
      <c r="AU1035" s="225"/>
      <c r="AV1035" s="225">
        <v>0</v>
      </c>
      <c r="AW1035" s="225">
        <v>-5</v>
      </c>
      <c r="AX1035" s="225">
        <v>-10</v>
      </c>
      <c r="AY1035" s="225">
        <v>-10</v>
      </c>
      <c r="AZ1035" s="225">
        <v>0</v>
      </c>
      <c r="BA1035" s="225">
        <v>0</v>
      </c>
      <c r="BB1035" s="330">
        <f>IF(BA1035="Neg","Neg",BA1035*VLOOKUP($D1035,$D$1422:$BB$1445,COLUMNS($D1035:BB1035),FALSE))</f>
        <v>0</v>
      </c>
      <c r="BC1035" s="331">
        <f>IF(BB1035="Neg","Neg",BB1035*VLOOKUP($D1035,$D$1422:BC$1445,COLUMNS($D1035:BC1035),FALSE))</f>
        <v>0</v>
      </c>
    </row>
    <row r="1036" spans="1:55">
      <c r="A1036" s="304"/>
      <c r="B1036" s="144" t="s">
        <v>1049</v>
      </c>
      <c r="C1036" s="227" t="s">
        <v>1077</v>
      </c>
      <c r="D1036" s="144" t="s">
        <v>792</v>
      </c>
      <c r="E1036" s="168"/>
      <c r="F1036" s="168"/>
      <c r="G1036" s="168"/>
      <c r="H1036" s="168"/>
      <c r="I1036" s="168"/>
      <c r="J1036" s="168"/>
      <c r="K1036" s="168"/>
      <c r="L1036" s="168"/>
      <c r="M1036" s="168"/>
      <c r="N1036" s="310"/>
      <c r="O1036" s="310"/>
      <c r="P1036" s="310"/>
      <c r="Q1036" s="310"/>
      <c r="R1036" s="310"/>
      <c r="S1036" s="310"/>
      <c r="T1036" s="310"/>
      <c r="U1036" s="310"/>
      <c r="V1036" s="310"/>
      <c r="W1036" s="310"/>
      <c r="X1036" s="310"/>
      <c r="Y1036" s="310"/>
      <c r="Z1036" s="310"/>
      <c r="AA1036" s="310"/>
      <c r="AB1036" s="310"/>
      <c r="AC1036" s="310"/>
      <c r="AD1036" s="310"/>
      <c r="AE1036" s="310"/>
      <c r="AF1036" s="310"/>
      <c r="AG1036" s="310"/>
      <c r="AH1036" s="310"/>
      <c r="AI1036" s="316"/>
      <c r="AJ1036" s="316"/>
      <c r="AK1036" s="316"/>
      <c r="AL1036" s="316"/>
      <c r="AM1036" s="316"/>
      <c r="AN1036" s="316"/>
      <c r="AO1036" s="316"/>
      <c r="AP1036" s="316"/>
      <c r="AQ1036" s="316"/>
      <c r="AR1036" s="316"/>
      <c r="AS1036" s="225"/>
      <c r="AT1036" s="225"/>
      <c r="AU1036" s="225"/>
      <c r="AV1036" s="225">
        <v>0</v>
      </c>
      <c r="AW1036" s="225">
        <v>265</v>
      </c>
      <c r="AX1036" s="225">
        <v>520</v>
      </c>
      <c r="AY1036" s="225">
        <v>535</v>
      </c>
      <c r="AZ1036" s="225">
        <v>535</v>
      </c>
      <c r="BA1036" s="225">
        <v>535</v>
      </c>
      <c r="BB1036" s="330">
        <f>IF(BA1036="Neg","Neg",BA1036*VLOOKUP($D1036,$D$1422:$BB$1445,COLUMNS($D1036:BB1036),FALSE))</f>
        <v>556.07230788367008</v>
      </c>
      <c r="BC1036" s="331">
        <f>IF(BB1036="Neg","Neg",BB1036*VLOOKUP($D1036,$D$1422:BC$1445,COLUMNS($D1036:BC1036),FALSE))</f>
        <v>579.47424317090099</v>
      </c>
    </row>
    <row r="1037" spans="1:55">
      <c r="A1037" s="304"/>
      <c r="B1037" s="144" t="s">
        <v>1049</v>
      </c>
      <c r="C1037" s="227" t="s">
        <v>1078</v>
      </c>
      <c r="D1037" s="144" t="s">
        <v>227</v>
      </c>
      <c r="E1037" s="168"/>
      <c r="F1037" s="168"/>
      <c r="G1037" s="168"/>
      <c r="H1037" s="168"/>
      <c r="I1037" s="168"/>
      <c r="J1037" s="168"/>
      <c r="K1037" s="168"/>
      <c r="L1037" s="168"/>
      <c r="M1037" s="168"/>
      <c r="N1037" s="310"/>
      <c r="O1037" s="310"/>
      <c r="P1037" s="310"/>
      <c r="Q1037" s="310"/>
      <c r="R1037" s="310"/>
      <c r="S1037" s="310"/>
      <c r="T1037" s="310"/>
      <c r="U1037" s="310"/>
      <c r="V1037" s="310"/>
      <c r="W1037" s="310"/>
      <c r="X1037" s="310"/>
      <c r="Y1037" s="310"/>
      <c r="Z1037" s="310"/>
      <c r="AA1037" s="310"/>
      <c r="AB1037" s="310"/>
      <c r="AC1037" s="310"/>
      <c r="AD1037" s="310"/>
      <c r="AE1037" s="310"/>
      <c r="AF1037" s="310"/>
      <c r="AG1037" s="310"/>
      <c r="AH1037" s="310"/>
      <c r="AI1037" s="316"/>
      <c r="AJ1037" s="316"/>
      <c r="AK1037" s="316"/>
      <c r="AL1037" s="316"/>
      <c r="AM1037" s="316"/>
      <c r="AN1037" s="316"/>
      <c r="AO1037" s="316"/>
      <c r="AP1037" s="316"/>
      <c r="AQ1037" s="316"/>
      <c r="AR1037" s="316"/>
      <c r="AS1037" s="225"/>
      <c r="AT1037" s="225"/>
      <c r="AU1037" s="225"/>
      <c r="AV1037" s="225">
        <v>0</v>
      </c>
      <c r="AW1037" s="225">
        <v>-15</v>
      </c>
      <c r="AX1037" s="225">
        <v>-25</v>
      </c>
      <c r="AY1037" s="225">
        <v>-25</v>
      </c>
      <c r="AZ1037" s="225">
        <v>-25</v>
      </c>
      <c r="BA1037" s="225">
        <v>-30</v>
      </c>
      <c r="BB1037" s="330">
        <f>IF(BA1037="Neg","Neg",BA1037*VLOOKUP($D1037,$D$1422:$BB$1445,COLUMNS($D1037:BB1037),FALSE))</f>
        <v>-31.181624741140375</v>
      </c>
      <c r="BC1037" s="331">
        <f>IF(BB1037="Neg","Neg",BB1037*VLOOKUP($D1037,$D$1422:BC$1445,COLUMNS($D1037:BC1037),FALSE))</f>
        <v>-32.493882794629961</v>
      </c>
    </row>
    <row r="1038" spans="1:55">
      <c r="A1038" s="304"/>
      <c r="B1038" s="144" t="s">
        <v>1049</v>
      </c>
      <c r="C1038" s="227" t="s">
        <v>1063</v>
      </c>
      <c r="D1038" s="144" t="s">
        <v>792</v>
      </c>
      <c r="E1038" s="168"/>
      <c r="F1038" s="168"/>
      <c r="G1038" s="168"/>
      <c r="H1038" s="168"/>
      <c r="I1038" s="168"/>
      <c r="J1038" s="168"/>
      <c r="K1038" s="168"/>
      <c r="L1038" s="168"/>
      <c r="M1038" s="168"/>
      <c r="N1038" s="310"/>
      <c r="O1038" s="310"/>
      <c r="P1038" s="310"/>
      <c r="Q1038" s="310"/>
      <c r="R1038" s="310"/>
      <c r="S1038" s="310"/>
      <c r="T1038" s="310"/>
      <c r="U1038" s="310"/>
      <c r="V1038" s="310"/>
      <c r="W1038" s="310"/>
      <c r="X1038" s="310"/>
      <c r="Y1038" s="310"/>
      <c r="Z1038" s="310"/>
      <c r="AA1038" s="310"/>
      <c r="AB1038" s="310"/>
      <c r="AC1038" s="310"/>
      <c r="AD1038" s="310"/>
      <c r="AE1038" s="310"/>
      <c r="AF1038" s="310"/>
      <c r="AG1038" s="310"/>
      <c r="AH1038" s="310"/>
      <c r="AI1038" s="316"/>
      <c r="AJ1038" s="316"/>
      <c r="AK1038" s="316"/>
      <c r="AL1038" s="316"/>
      <c r="AM1038" s="316"/>
      <c r="AN1038" s="316"/>
      <c r="AO1038" s="316"/>
      <c r="AP1038" s="316"/>
      <c r="AQ1038" s="316"/>
      <c r="AR1038" s="316"/>
      <c r="AS1038" s="225"/>
      <c r="AT1038" s="225"/>
      <c r="AU1038" s="225"/>
      <c r="AV1038" s="225">
        <v>0</v>
      </c>
      <c r="AW1038" s="225">
        <v>0</v>
      </c>
      <c r="AX1038" s="225">
        <v>0</v>
      </c>
      <c r="AY1038" s="225">
        <v>-5</v>
      </c>
      <c r="AZ1038" s="225">
        <v>10</v>
      </c>
      <c r="BA1038" s="225">
        <v>20</v>
      </c>
      <c r="BB1038" s="330">
        <f>IF(BA1038="Neg","Neg",BA1038*VLOOKUP($D1038,$D$1422:$BB$1445,COLUMNS($D1038:BB1038),FALSE))</f>
        <v>20.787749827426918</v>
      </c>
      <c r="BC1038" s="331">
        <f>IF(BB1038="Neg","Neg",BB1038*VLOOKUP($D1038,$D$1422:BC$1445,COLUMNS($D1038:BC1038),FALSE))</f>
        <v>21.662588529753307</v>
      </c>
    </row>
    <row r="1039" spans="1:55">
      <c r="A1039" s="304"/>
      <c r="B1039" s="144" t="s">
        <v>1049</v>
      </c>
      <c r="C1039" s="227" t="s">
        <v>1079</v>
      </c>
      <c r="D1039" s="144" t="s">
        <v>227</v>
      </c>
      <c r="E1039" s="168"/>
      <c r="F1039" s="168"/>
      <c r="G1039" s="168"/>
      <c r="H1039" s="168"/>
      <c r="I1039" s="168"/>
      <c r="J1039" s="168"/>
      <c r="K1039" s="168"/>
      <c r="L1039" s="168"/>
      <c r="M1039" s="168"/>
      <c r="N1039" s="310"/>
      <c r="O1039" s="310"/>
      <c r="P1039" s="310"/>
      <c r="Q1039" s="310"/>
      <c r="R1039" s="310"/>
      <c r="S1039" s="310"/>
      <c r="T1039" s="310"/>
      <c r="U1039" s="310"/>
      <c r="V1039" s="310"/>
      <c r="W1039" s="310"/>
      <c r="X1039" s="310"/>
      <c r="Y1039" s="310"/>
      <c r="Z1039" s="310"/>
      <c r="AA1039" s="310"/>
      <c r="AB1039" s="310"/>
      <c r="AC1039" s="310"/>
      <c r="AD1039" s="310"/>
      <c r="AE1039" s="310"/>
      <c r="AF1039" s="310"/>
      <c r="AG1039" s="310"/>
      <c r="AH1039" s="310"/>
      <c r="AI1039" s="316"/>
      <c r="AJ1039" s="316"/>
      <c r="AK1039" s="316"/>
      <c r="AL1039" s="316"/>
      <c r="AM1039" s="316"/>
      <c r="AN1039" s="316"/>
      <c r="AO1039" s="316"/>
      <c r="AP1039" s="316"/>
      <c r="AQ1039" s="316"/>
      <c r="AR1039" s="316"/>
      <c r="AS1039" s="225"/>
      <c r="AT1039" s="225"/>
      <c r="AU1039" s="225"/>
      <c r="AV1039" s="225">
        <v>0</v>
      </c>
      <c r="AW1039" s="225">
        <v>5</v>
      </c>
      <c r="AX1039" s="225">
        <v>5</v>
      </c>
      <c r="AY1039" s="225">
        <v>5</v>
      </c>
      <c r="AZ1039" s="225">
        <v>10</v>
      </c>
      <c r="BA1039" s="225">
        <v>10</v>
      </c>
      <c r="BB1039" s="330">
        <f>IF(BA1039="Neg","Neg",BA1039*VLOOKUP($D1039,$D$1422:$BB$1445,COLUMNS($D1039:BB1039),FALSE))</f>
        <v>10.393874913713459</v>
      </c>
      <c r="BC1039" s="331">
        <f>IF(BB1039="Neg","Neg",BB1039*VLOOKUP($D1039,$D$1422:BC$1445,COLUMNS($D1039:BC1039),FALSE))</f>
        <v>10.831294264876654</v>
      </c>
    </row>
    <row r="1040" spans="1:55">
      <c r="A1040" s="304"/>
      <c r="B1040" s="144" t="s">
        <v>1049</v>
      </c>
      <c r="C1040" s="227" t="s">
        <v>1079</v>
      </c>
      <c r="D1040" s="144" t="s">
        <v>228</v>
      </c>
      <c r="E1040" s="168"/>
      <c r="F1040" s="168"/>
      <c r="G1040" s="168"/>
      <c r="H1040" s="168"/>
      <c r="I1040" s="168"/>
      <c r="J1040" s="168"/>
      <c r="K1040" s="168"/>
      <c r="L1040" s="168"/>
      <c r="M1040" s="168"/>
      <c r="N1040" s="310"/>
      <c r="O1040" s="310"/>
      <c r="P1040" s="310"/>
      <c r="Q1040" s="310"/>
      <c r="R1040" s="310"/>
      <c r="S1040" s="310"/>
      <c r="T1040" s="310"/>
      <c r="U1040" s="310"/>
      <c r="V1040" s="310"/>
      <c r="W1040" s="310"/>
      <c r="X1040" s="310"/>
      <c r="Y1040" s="310"/>
      <c r="Z1040" s="310"/>
      <c r="AA1040" s="310"/>
      <c r="AB1040" s="310"/>
      <c r="AC1040" s="310"/>
      <c r="AD1040" s="310"/>
      <c r="AE1040" s="310"/>
      <c r="AF1040" s="310"/>
      <c r="AG1040" s="310"/>
      <c r="AH1040" s="310"/>
      <c r="AI1040" s="316"/>
      <c r="AJ1040" s="316"/>
      <c r="AK1040" s="316"/>
      <c r="AL1040" s="316"/>
      <c r="AM1040" s="316"/>
      <c r="AN1040" s="316"/>
      <c r="AO1040" s="316"/>
      <c r="AP1040" s="316"/>
      <c r="AQ1040" s="316"/>
      <c r="AR1040" s="316"/>
      <c r="AS1040" s="225"/>
      <c r="AT1040" s="225"/>
      <c r="AU1040" s="225"/>
      <c r="AV1040" s="225">
        <v>0</v>
      </c>
      <c r="AW1040" s="225">
        <v>0</v>
      </c>
      <c r="AX1040" s="225">
        <v>0</v>
      </c>
      <c r="AY1040" s="225">
        <v>0</v>
      </c>
      <c r="AZ1040" s="225">
        <v>10</v>
      </c>
      <c r="BA1040" s="225">
        <v>10</v>
      </c>
      <c r="BB1040" s="330">
        <f>IF(BA1040="Neg","Neg",BA1040*VLOOKUP($D1040,$D$1422:$BB$1445,COLUMNS($D1040:BB1040),FALSE))</f>
        <v>10.393874913713459</v>
      </c>
      <c r="BC1040" s="331">
        <f>IF(BB1040="Neg","Neg",BB1040*VLOOKUP($D1040,$D$1422:BC$1445,COLUMNS($D1040:BC1040),FALSE))</f>
        <v>10.831294264876654</v>
      </c>
    </row>
    <row r="1041" spans="1:55">
      <c r="A1041" s="304"/>
      <c r="B1041" s="144" t="s">
        <v>1049</v>
      </c>
      <c r="C1041" s="227" t="s">
        <v>1080</v>
      </c>
      <c r="D1041" s="144" t="s">
        <v>990</v>
      </c>
      <c r="E1041" s="168"/>
      <c r="F1041" s="168"/>
      <c r="G1041" s="168"/>
      <c r="H1041" s="168"/>
      <c r="I1041" s="168"/>
      <c r="J1041" s="168"/>
      <c r="K1041" s="168"/>
      <c r="L1041" s="168"/>
      <c r="M1041" s="168"/>
      <c r="N1041" s="310"/>
      <c r="O1041" s="310"/>
      <c r="P1041" s="310"/>
      <c r="Q1041" s="310"/>
      <c r="R1041" s="310"/>
      <c r="S1041" s="310"/>
      <c r="T1041" s="310"/>
      <c r="U1041" s="310"/>
      <c r="V1041" s="310"/>
      <c r="W1041" s="310"/>
      <c r="X1041" s="310"/>
      <c r="Y1041" s="310"/>
      <c r="Z1041" s="310"/>
      <c r="AA1041" s="310"/>
      <c r="AB1041" s="310"/>
      <c r="AC1041" s="310"/>
      <c r="AD1041" s="310"/>
      <c r="AE1041" s="310"/>
      <c r="AF1041" s="310"/>
      <c r="AG1041" s="310"/>
      <c r="AH1041" s="310"/>
      <c r="AI1041" s="316"/>
      <c r="AJ1041" s="316"/>
      <c r="AK1041" s="316"/>
      <c r="AL1041" s="316"/>
      <c r="AM1041" s="316"/>
      <c r="AN1041" s="316"/>
      <c r="AO1041" s="316"/>
      <c r="AP1041" s="316"/>
      <c r="AQ1041" s="316"/>
      <c r="AR1041" s="316"/>
      <c r="AS1041" s="225"/>
      <c r="AT1041" s="225"/>
      <c r="AU1041" s="225"/>
      <c r="AV1041" s="225">
        <v>0</v>
      </c>
      <c r="AW1041" s="225">
        <v>0</v>
      </c>
      <c r="AX1041" s="225">
        <v>-5</v>
      </c>
      <c r="AY1041" s="225">
        <v>-10</v>
      </c>
      <c r="AZ1041" s="225">
        <v>-20</v>
      </c>
      <c r="BA1041" s="225">
        <v>-40</v>
      </c>
      <c r="BB1041" s="330">
        <f>IF(BA1041="Neg","Neg",BA1041*VLOOKUP($D1041,$D$1422:$BB$1445,COLUMNS($D1041:BB1041),FALSE))</f>
        <v>-41.575499654853836</v>
      </c>
      <c r="BC1041" s="331">
        <f>IF(BB1041="Neg","Neg",BB1041*VLOOKUP($D1041,$D$1422:BC$1445,COLUMNS($D1041:BC1041),FALSE))</f>
        <v>-43.325177059506615</v>
      </c>
    </row>
    <row r="1042" spans="1:55">
      <c r="A1042" s="304"/>
      <c r="B1042" s="144" t="s">
        <v>1049</v>
      </c>
      <c r="C1042" s="227" t="s">
        <v>1081</v>
      </c>
      <c r="D1042" s="144" t="s">
        <v>780</v>
      </c>
      <c r="E1042" s="168"/>
      <c r="F1042" s="168"/>
      <c r="G1042" s="168"/>
      <c r="H1042" s="168"/>
      <c r="I1042" s="168"/>
      <c r="J1042" s="168"/>
      <c r="K1042" s="168"/>
      <c r="L1042" s="168"/>
      <c r="M1042" s="168"/>
      <c r="N1042" s="310"/>
      <c r="O1042" s="310"/>
      <c r="P1042" s="310"/>
      <c r="Q1042" s="310"/>
      <c r="R1042" s="310"/>
      <c r="S1042" s="310"/>
      <c r="T1042" s="310"/>
      <c r="U1042" s="310"/>
      <c r="V1042" s="310"/>
      <c r="W1042" s="310"/>
      <c r="X1042" s="310"/>
      <c r="Y1042" s="310"/>
      <c r="Z1042" s="310"/>
      <c r="AA1042" s="310"/>
      <c r="AB1042" s="310"/>
      <c r="AC1042" s="310"/>
      <c r="AD1042" s="310"/>
      <c r="AE1042" s="310"/>
      <c r="AF1042" s="310"/>
      <c r="AG1042" s="310"/>
      <c r="AH1042" s="310"/>
      <c r="AI1042" s="316"/>
      <c r="AJ1042" s="316"/>
      <c r="AK1042" s="316"/>
      <c r="AL1042" s="316"/>
      <c r="AM1042" s="316"/>
      <c r="AN1042" s="316"/>
      <c r="AO1042" s="316"/>
      <c r="AP1042" s="316"/>
      <c r="AQ1042" s="316"/>
      <c r="AR1042" s="316"/>
      <c r="AS1042" s="225"/>
      <c r="AT1042" s="225"/>
      <c r="AU1042" s="225"/>
      <c r="AV1042" s="225">
        <v>0</v>
      </c>
      <c r="AW1042" s="225">
        <v>-5</v>
      </c>
      <c r="AX1042" s="225">
        <v>-15</v>
      </c>
      <c r="AY1042" s="225">
        <v>-15</v>
      </c>
      <c r="AZ1042" s="225">
        <v>-15</v>
      </c>
      <c r="BA1042" s="225">
        <v>-15</v>
      </c>
      <c r="BB1042" s="330">
        <f>IF(BA1042="Neg","Neg",BA1042*VLOOKUP($D1042,$D$1422:$BB$1445,COLUMNS($D1042:BB1042),FALSE))</f>
        <v>-15.590812370570188</v>
      </c>
      <c r="BC1042" s="331">
        <f>IF(BB1042="Neg","Neg",BB1042*VLOOKUP($D1042,$D$1422:BC$1445,COLUMNS($D1042:BC1042),FALSE))</f>
        <v>-16.246941397314981</v>
      </c>
    </row>
    <row r="1043" spans="1:55">
      <c r="A1043" s="304"/>
      <c r="B1043" s="144" t="s">
        <v>1049</v>
      </c>
      <c r="C1043" s="227" t="s">
        <v>1082</v>
      </c>
      <c r="D1043" s="144" t="s">
        <v>762</v>
      </c>
      <c r="E1043" s="168"/>
      <c r="F1043" s="168"/>
      <c r="G1043" s="168"/>
      <c r="H1043" s="168"/>
      <c r="I1043" s="168"/>
      <c r="J1043" s="168"/>
      <c r="K1043" s="168"/>
      <c r="L1043" s="168"/>
      <c r="M1043" s="168"/>
      <c r="N1043" s="310"/>
      <c r="O1043" s="310"/>
      <c r="P1043" s="310"/>
      <c r="Q1043" s="310"/>
      <c r="R1043" s="310"/>
      <c r="S1043" s="310"/>
      <c r="T1043" s="310"/>
      <c r="U1043" s="310"/>
      <c r="V1043" s="310"/>
      <c r="W1043" s="310"/>
      <c r="X1043" s="310"/>
      <c r="Y1043" s="310"/>
      <c r="Z1043" s="310"/>
      <c r="AA1043" s="310"/>
      <c r="AB1043" s="310"/>
      <c r="AC1043" s="310"/>
      <c r="AD1043" s="310"/>
      <c r="AE1043" s="310"/>
      <c r="AF1043" s="310"/>
      <c r="AG1043" s="310"/>
      <c r="AH1043" s="310"/>
      <c r="AI1043" s="316"/>
      <c r="AJ1043" s="316"/>
      <c r="AK1043" s="316"/>
      <c r="AL1043" s="316"/>
      <c r="AM1043" s="316"/>
      <c r="AN1043" s="316"/>
      <c r="AO1043" s="316"/>
      <c r="AP1043" s="316"/>
      <c r="AQ1043" s="316"/>
      <c r="AR1043" s="316"/>
      <c r="AS1043" s="225"/>
      <c r="AT1043" s="225"/>
      <c r="AU1043" s="225"/>
      <c r="AV1043" s="225">
        <v>0</v>
      </c>
      <c r="AW1043" s="225">
        <v>0</v>
      </c>
      <c r="AX1043" s="225">
        <v>0</v>
      </c>
      <c r="AY1043" s="225">
        <v>-5</v>
      </c>
      <c r="AZ1043" s="225">
        <v>-20</v>
      </c>
      <c r="BA1043" s="225">
        <v>-20</v>
      </c>
      <c r="BB1043" s="330">
        <f>IF(BA1043="Neg","Neg",BA1043*VLOOKUP($D1043,$D$1422:$BB$1445,COLUMNS($D1043:BB1043),FALSE))</f>
        <v>-20.787749827426918</v>
      </c>
      <c r="BC1043" s="331">
        <f>IF(BB1043="Neg","Neg",BB1043*VLOOKUP($D1043,$D$1422:BC$1445,COLUMNS($D1043:BC1043),FALSE))</f>
        <v>-21.662588529753307</v>
      </c>
    </row>
    <row r="1044" spans="1:55">
      <c r="A1044" s="304"/>
      <c r="B1044" s="144" t="s">
        <v>1049</v>
      </c>
      <c r="C1044" s="227" t="s">
        <v>1083</v>
      </c>
      <c r="D1044" s="144" t="s">
        <v>791</v>
      </c>
      <c r="E1044" s="168"/>
      <c r="F1044" s="168"/>
      <c r="G1044" s="168"/>
      <c r="H1044" s="168"/>
      <c r="I1044" s="168"/>
      <c r="J1044" s="168"/>
      <c r="K1044" s="168"/>
      <c r="L1044" s="168"/>
      <c r="M1044" s="168"/>
      <c r="N1044" s="310"/>
      <c r="O1044" s="310"/>
      <c r="P1044" s="310"/>
      <c r="Q1044" s="310"/>
      <c r="R1044" s="310"/>
      <c r="S1044" s="310"/>
      <c r="T1044" s="310"/>
      <c r="U1044" s="310"/>
      <c r="V1044" s="310"/>
      <c r="W1044" s="310"/>
      <c r="X1044" s="310"/>
      <c r="Y1044" s="310"/>
      <c r="Z1044" s="310"/>
      <c r="AA1044" s="310"/>
      <c r="AB1044" s="310"/>
      <c r="AC1044" s="310"/>
      <c r="AD1044" s="310"/>
      <c r="AE1044" s="310"/>
      <c r="AF1044" s="310"/>
      <c r="AG1044" s="310"/>
      <c r="AH1044" s="310"/>
      <c r="AI1044" s="316"/>
      <c r="AJ1044" s="316"/>
      <c r="AK1044" s="316"/>
      <c r="AL1044" s="316"/>
      <c r="AM1044" s="316"/>
      <c r="AN1044" s="316"/>
      <c r="AO1044" s="316"/>
      <c r="AP1044" s="316"/>
      <c r="AQ1044" s="316"/>
      <c r="AR1044" s="316"/>
      <c r="AS1044" s="225"/>
      <c r="AT1044" s="225"/>
      <c r="AU1044" s="225"/>
      <c r="AV1044" s="225">
        <v>0</v>
      </c>
      <c r="AW1044" s="225">
        <v>100</v>
      </c>
      <c r="AX1044" s="225">
        <v>410</v>
      </c>
      <c r="AY1044" s="225">
        <v>-55</v>
      </c>
      <c r="AZ1044" s="225">
        <v>-55</v>
      </c>
      <c r="BA1044" s="225">
        <v>-55</v>
      </c>
      <c r="BB1044" s="330">
        <f>IF(BA1044="Neg","Neg",BA1044*VLOOKUP($D1044,$D$1422:$BB$1445,COLUMNS($D1044:BB1044),FALSE))</f>
        <v>-57.166312025424027</v>
      </c>
      <c r="BC1044" s="331">
        <f>IF(BB1044="Neg","Neg",BB1044*VLOOKUP($D1044,$D$1422:BC$1445,COLUMNS($D1044:BC1044),FALSE))</f>
        <v>-59.572118456821599</v>
      </c>
    </row>
    <row r="1045" spans="1:55">
      <c r="A1045" s="304"/>
      <c r="B1045" s="144" t="s">
        <v>1049</v>
      </c>
      <c r="C1045" s="227" t="s">
        <v>1083</v>
      </c>
      <c r="D1045" s="144" t="s">
        <v>792</v>
      </c>
      <c r="E1045" s="168"/>
      <c r="F1045" s="168"/>
      <c r="G1045" s="168"/>
      <c r="H1045" s="168"/>
      <c r="I1045" s="168"/>
      <c r="J1045" s="168"/>
      <c r="K1045" s="168"/>
      <c r="L1045" s="168"/>
      <c r="M1045" s="168"/>
      <c r="N1045" s="310"/>
      <c r="O1045" s="310"/>
      <c r="P1045" s="310"/>
      <c r="Q1045" s="310"/>
      <c r="R1045" s="310"/>
      <c r="S1045" s="310"/>
      <c r="T1045" s="310"/>
      <c r="U1045" s="310"/>
      <c r="V1045" s="310"/>
      <c r="W1045" s="310"/>
      <c r="X1045" s="310"/>
      <c r="Y1045" s="310"/>
      <c r="Z1045" s="310"/>
      <c r="AA1045" s="310"/>
      <c r="AB1045" s="310"/>
      <c r="AC1045" s="310"/>
      <c r="AD1045" s="310"/>
      <c r="AE1045" s="310"/>
      <c r="AF1045" s="310"/>
      <c r="AG1045" s="310"/>
      <c r="AH1045" s="310"/>
      <c r="AI1045" s="316"/>
      <c r="AJ1045" s="316"/>
      <c r="AK1045" s="316"/>
      <c r="AL1045" s="316"/>
      <c r="AM1045" s="316"/>
      <c r="AN1045" s="316"/>
      <c r="AO1045" s="316"/>
      <c r="AP1045" s="316"/>
      <c r="AQ1045" s="316"/>
      <c r="AR1045" s="316"/>
      <c r="AS1045" s="225"/>
      <c r="AT1045" s="225"/>
      <c r="AU1045" s="225"/>
      <c r="AV1045" s="225">
        <v>0</v>
      </c>
      <c r="AW1045" s="225">
        <v>5</v>
      </c>
      <c r="AX1045" s="225">
        <v>10</v>
      </c>
      <c r="AY1045" s="225">
        <v>0</v>
      </c>
      <c r="AZ1045" s="225">
        <v>-5</v>
      </c>
      <c r="BA1045" s="225">
        <v>-10</v>
      </c>
      <c r="BB1045" s="330">
        <f>IF(BA1045="Neg","Neg",BA1045*VLOOKUP($D1045,$D$1422:$BB$1445,COLUMNS($D1045:BB1045),FALSE))</f>
        <v>-10.393874913713459</v>
      </c>
      <c r="BC1045" s="331">
        <f>IF(BB1045="Neg","Neg",BB1045*VLOOKUP($D1045,$D$1422:BC$1445,COLUMNS($D1045:BC1045),FALSE))</f>
        <v>-10.831294264876654</v>
      </c>
    </row>
    <row r="1046" spans="1:55">
      <c r="A1046" s="304"/>
      <c r="B1046" s="144" t="s">
        <v>1049</v>
      </c>
      <c r="C1046" s="227" t="s">
        <v>1083</v>
      </c>
      <c r="D1046" s="144" t="s">
        <v>227</v>
      </c>
      <c r="E1046" s="168"/>
      <c r="F1046" s="168"/>
      <c r="G1046" s="168"/>
      <c r="H1046" s="168"/>
      <c r="I1046" s="168"/>
      <c r="J1046" s="168"/>
      <c r="K1046" s="168"/>
      <c r="L1046" s="168"/>
      <c r="M1046" s="168"/>
      <c r="N1046" s="310"/>
      <c r="O1046" s="310"/>
      <c r="P1046" s="310"/>
      <c r="Q1046" s="310"/>
      <c r="R1046" s="310"/>
      <c r="S1046" s="310"/>
      <c r="T1046" s="310"/>
      <c r="U1046" s="310"/>
      <c r="V1046" s="310"/>
      <c r="W1046" s="310"/>
      <c r="X1046" s="310"/>
      <c r="Y1046" s="310"/>
      <c r="Z1046" s="310"/>
      <c r="AA1046" s="310"/>
      <c r="AB1046" s="310"/>
      <c r="AC1046" s="310"/>
      <c r="AD1046" s="310"/>
      <c r="AE1046" s="310"/>
      <c r="AF1046" s="310"/>
      <c r="AG1046" s="310"/>
      <c r="AH1046" s="310"/>
      <c r="AI1046" s="316"/>
      <c r="AJ1046" s="316"/>
      <c r="AK1046" s="316"/>
      <c r="AL1046" s="316"/>
      <c r="AM1046" s="316"/>
      <c r="AN1046" s="316"/>
      <c r="AO1046" s="316"/>
      <c r="AP1046" s="316"/>
      <c r="AQ1046" s="316"/>
      <c r="AR1046" s="316"/>
      <c r="AS1046" s="225"/>
      <c r="AT1046" s="225"/>
      <c r="AU1046" s="225"/>
      <c r="AV1046" s="225">
        <v>0</v>
      </c>
      <c r="AW1046" s="225">
        <v>35</v>
      </c>
      <c r="AX1046" s="225">
        <v>245</v>
      </c>
      <c r="AY1046" s="225">
        <v>25</v>
      </c>
      <c r="AZ1046" s="225">
        <v>20</v>
      </c>
      <c r="BA1046" s="225">
        <v>20</v>
      </c>
      <c r="BB1046" s="330">
        <f>IF(BA1046="Neg","Neg",BA1046*VLOOKUP($D1046,$D$1422:$BB$1445,COLUMNS($D1046:BB1046),FALSE))</f>
        <v>20.787749827426918</v>
      </c>
      <c r="BC1046" s="331">
        <f>IF(BB1046="Neg","Neg",BB1046*VLOOKUP($D1046,$D$1422:BC$1445,COLUMNS($D1046:BC1046),FALSE))</f>
        <v>21.662588529753307</v>
      </c>
    </row>
    <row r="1047" spans="1:55">
      <c r="A1047" s="304"/>
      <c r="B1047" s="144" t="s">
        <v>1049</v>
      </c>
      <c r="C1047" s="227" t="s">
        <v>1084</v>
      </c>
      <c r="D1047" s="144" t="s">
        <v>227</v>
      </c>
      <c r="E1047" s="168"/>
      <c r="F1047" s="168"/>
      <c r="G1047" s="168"/>
      <c r="H1047" s="168"/>
      <c r="I1047" s="168"/>
      <c r="J1047" s="168"/>
      <c r="K1047" s="168"/>
      <c r="L1047" s="168"/>
      <c r="M1047" s="168"/>
      <c r="N1047" s="310"/>
      <c r="O1047" s="310"/>
      <c r="P1047" s="310"/>
      <c r="Q1047" s="310"/>
      <c r="R1047" s="310"/>
      <c r="S1047" s="310"/>
      <c r="T1047" s="310"/>
      <c r="U1047" s="310"/>
      <c r="V1047" s="310"/>
      <c r="W1047" s="310"/>
      <c r="X1047" s="310"/>
      <c r="Y1047" s="310"/>
      <c r="Z1047" s="310"/>
      <c r="AA1047" s="310"/>
      <c r="AB1047" s="310"/>
      <c r="AC1047" s="310"/>
      <c r="AD1047" s="310"/>
      <c r="AE1047" s="310"/>
      <c r="AF1047" s="310"/>
      <c r="AG1047" s="310"/>
      <c r="AH1047" s="310"/>
      <c r="AI1047" s="316"/>
      <c r="AJ1047" s="316"/>
      <c r="AK1047" s="316"/>
      <c r="AL1047" s="316"/>
      <c r="AM1047" s="316"/>
      <c r="AN1047" s="316"/>
      <c r="AO1047" s="316"/>
      <c r="AP1047" s="316"/>
      <c r="AQ1047" s="316"/>
      <c r="AR1047" s="316"/>
      <c r="AS1047" s="225"/>
      <c r="AT1047" s="225"/>
      <c r="AU1047" s="225"/>
      <c r="AV1047" s="225">
        <v>0</v>
      </c>
      <c r="AW1047" s="225">
        <v>480</v>
      </c>
      <c r="AX1047" s="225">
        <v>470</v>
      </c>
      <c r="AY1047" s="225">
        <v>470</v>
      </c>
      <c r="AZ1047" s="225">
        <v>505</v>
      </c>
      <c r="BA1047" s="225">
        <v>540</v>
      </c>
      <c r="BB1047" s="330">
        <f>IF(BA1047="Neg","Neg",BA1047*VLOOKUP($D1047,$D$1422:$BB$1445,COLUMNS($D1047:BB1047),FALSE))</f>
        <v>561.26924534052682</v>
      </c>
      <c r="BC1047" s="331">
        <f>IF(BB1047="Neg","Neg",BB1047*VLOOKUP($D1047,$D$1422:BC$1445,COLUMNS($D1047:BC1047),FALSE))</f>
        <v>584.88989030333937</v>
      </c>
    </row>
    <row r="1048" spans="1:55">
      <c r="A1048" s="304"/>
      <c r="B1048" s="144" t="s">
        <v>1049</v>
      </c>
      <c r="C1048" s="227" t="s">
        <v>1084</v>
      </c>
      <c r="D1048" s="144" t="s">
        <v>228</v>
      </c>
      <c r="E1048" s="168"/>
      <c r="F1048" s="168"/>
      <c r="G1048" s="168"/>
      <c r="H1048" s="168"/>
      <c r="I1048" s="168"/>
      <c r="J1048" s="168"/>
      <c r="K1048" s="168"/>
      <c r="L1048" s="168"/>
      <c r="M1048" s="168"/>
      <c r="N1048" s="310"/>
      <c r="O1048" s="310"/>
      <c r="P1048" s="310"/>
      <c r="Q1048" s="310"/>
      <c r="R1048" s="310"/>
      <c r="S1048" s="310"/>
      <c r="T1048" s="310"/>
      <c r="U1048" s="310"/>
      <c r="V1048" s="310"/>
      <c r="W1048" s="310"/>
      <c r="X1048" s="310"/>
      <c r="Y1048" s="310"/>
      <c r="Z1048" s="310"/>
      <c r="AA1048" s="310"/>
      <c r="AB1048" s="310"/>
      <c r="AC1048" s="310"/>
      <c r="AD1048" s="310"/>
      <c r="AE1048" s="310"/>
      <c r="AF1048" s="310"/>
      <c r="AG1048" s="310"/>
      <c r="AH1048" s="310"/>
      <c r="AI1048" s="316"/>
      <c r="AJ1048" s="316"/>
      <c r="AK1048" s="316"/>
      <c r="AL1048" s="316"/>
      <c r="AM1048" s="316"/>
      <c r="AN1048" s="316"/>
      <c r="AO1048" s="316"/>
      <c r="AP1048" s="316"/>
      <c r="AQ1048" s="316"/>
      <c r="AR1048" s="316"/>
      <c r="AS1048" s="225"/>
      <c r="AT1048" s="225"/>
      <c r="AU1048" s="225"/>
      <c r="AV1048" s="225">
        <v>0</v>
      </c>
      <c r="AW1048" s="225">
        <v>45</v>
      </c>
      <c r="AX1048" s="225">
        <v>-40</v>
      </c>
      <c r="AY1048" s="225">
        <v>-85</v>
      </c>
      <c r="AZ1048" s="225">
        <v>-90</v>
      </c>
      <c r="BA1048" s="225">
        <v>-95</v>
      </c>
      <c r="BB1048" s="330">
        <f>IF(BA1048="Neg","Neg",BA1048*VLOOKUP($D1048,$D$1422:$BB$1445,COLUMNS($D1048:BB1048),FALSE))</f>
        <v>-98.741811680277863</v>
      </c>
      <c r="BC1048" s="331">
        <f>IF(BB1048="Neg","Neg",BB1048*VLOOKUP($D1048,$D$1422:BC$1445,COLUMNS($D1048:BC1048),FALSE))</f>
        <v>-102.89729551632821</v>
      </c>
    </row>
    <row r="1049" spans="1:55">
      <c r="A1049" s="304"/>
      <c r="B1049" s="144" t="s">
        <v>1049</v>
      </c>
      <c r="C1049" s="227" t="s">
        <v>1085</v>
      </c>
      <c r="D1049" s="144" t="s">
        <v>227</v>
      </c>
      <c r="E1049" s="168"/>
      <c r="F1049" s="168"/>
      <c r="G1049" s="168"/>
      <c r="H1049" s="168"/>
      <c r="I1049" s="168"/>
      <c r="J1049" s="168"/>
      <c r="K1049" s="168"/>
      <c r="L1049" s="168"/>
      <c r="M1049" s="168"/>
      <c r="N1049" s="310"/>
      <c r="O1049" s="310"/>
      <c r="P1049" s="310"/>
      <c r="Q1049" s="310"/>
      <c r="R1049" s="310"/>
      <c r="S1049" s="310"/>
      <c r="T1049" s="310"/>
      <c r="U1049" s="310"/>
      <c r="V1049" s="310"/>
      <c r="W1049" s="310"/>
      <c r="X1049" s="310"/>
      <c r="Y1049" s="310"/>
      <c r="Z1049" s="310"/>
      <c r="AA1049" s="310"/>
      <c r="AB1049" s="310"/>
      <c r="AC1049" s="310"/>
      <c r="AD1049" s="310"/>
      <c r="AE1049" s="310"/>
      <c r="AF1049" s="310"/>
      <c r="AG1049" s="310"/>
      <c r="AH1049" s="310"/>
      <c r="AI1049" s="316"/>
      <c r="AJ1049" s="316"/>
      <c r="AK1049" s="316"/>
      <c r="AL1049" s="316"/>
      <c r="AM1049" s="316"/>
      <c r="AN1049" s="316"/>
      <c r="AO1049" s="316"/>
      <c r="AP1049" s="316"/>
      <c r="AQ1049" s="316"/>
      <c r="AR1049" s="316"/>
      <c r="AS1049" s="225"/>
      <c r="AT1049" s="225"/>
      <c r="AU1049" s="225"/>
      <c r="AV1049" s="225">
        <v>0</v>
      </c>
      <c r="AW1049" s="225">
        <v>0</v>
      </c>
      <c r="AX1049" s="225">
        <v>85</v>
      </c>
      <c r="AY1049" s="225">
        <v>60</v>
      </c>
      <c r="AZ1049" s="225">
        <v>60</v>
      </c>
      <c r="BA1049" s="225">
        <v>65</v>
      </c>
      <c r="BB1049" s="330">
        <f>IF(BA1049="Neg","Neg",BA1049*VLOOKUP($D1049,$D$1422:$BB$1445,COLUMNS($D1049:BB1049),FALSE))</f>
        <v>67.560186939137481</v>
      </c>
      <c r="BC1049" s="331">
        <f>IF(BB1049="Neg","Neg",BB1049*VLOOKUP($D1049,$D$1422:BC$1445,COLUMNS($D1049:BC1049),FALSE))</f>
        <v>70.403412721698245</v>
      </c>
    </row>
    <row r="1050" spans="1:55">
      <c r="A1050" s="304"/>
      <c r="B1050" s="144" t="s">
        <v>1049</v>
      </c>
      <c r="C1050" s="227" t="s">
        <v>1086</v>
      </c>
      <c r="D1050" s="144" t="s">
        <v>227</v>
      </c>
      <c r="E1050" s="168"/>
      <c r="F1050" s="168"/>
      <c r="G1050" s="168"/>
      <c r="H1050" s="168"/>
      <c r="I1050" s="168"/>
      <c r="J1050" s="168"/>
      <c r="K1050" s="168"/>
      <c r="L1050" s="168"/>
      <c r="M1050" s="168"/>
      <c r="N1050" s="310"/>
      <c r="O1050" s="310"/>
      <c r="P1050" s="310"/>
      <c r="Q1050" s="310"/>
      <c r="R1050" s="310"/>
      <c r="S1050" s="310"/>
      <c r="T1050" s="310"/>
      <c r="U1050" s="310"/>
      <c r="V1050" s="310"/>
      <c r="W1050" s="310"/>
      <c r="X1050" s="310"/>
      <c r="Y1050" s="310"/>
      <c r="Z1050" s="310"/>
      <c r="AA1050" s="310"/>
      <c r="AB1050" s="310"/>
      <c r="AC1050" s="310"/>
      <c r="AD1050" s="310"/>
      <c r="AE1050" s="310"/>
      <c r="AF1050" s="310"/>
      <c r="AG1050" s="310"/>
      <c r="AH1050" s="310"/>
      <c r="AI1050" s="316"/>
      <c r="AJ1050" s="316"/>
      <c r="AK1050" s="316"/>
      <c r="AL1050" s="316"/>
      <c r="AM1050" s="316"/>
      <c r="AN1050" s="316"/>
      <c r="AO1050" s="316"/>
      <c r="AP1050" s="316"/>
      <c r="AQ1050" s="316"/>
      <c r="AR1050" s="316"/>
      <c r="AS1050" s="225"/>
      <c r="AT1050" s="225"/>
      <c r="AU1050" s="225"/>
      <c r="AV1050" s="225">
        <v>0</v>
      </c>
      <c r="AW1050" s="225">
        <v>60</v>
      </c>
      <c r="AX1050" s="225">
        <v>125</v>
      </c>
      <c r="AY1050" s="225">
        <v>120</v>
      </c>
      <c r="AZ1050" s="225">
        <v>115</v>
      </c>
      <c r="BA1050" s="225">
        <v>110</v>
      </c>
      <c r="BB1050" s="330">
        <f>IF(BA1050="Neg","Neg",BA1050*VLOOKUP($D1050,$D$1422:$BB$1445,COLUMNS($D1050:BB1050),FALSE))</f>
        <v>114.33262405084805</v>
      </c>
      <c r="BC1050" s="331">
        <f>IF(BB1050="Neg","Neg",BB1050*VLOOKUP($D1050,$D$1422:BC$1445,COLUMNS($D1050:BC1050),FALSE))</f>
        <v>119.1442369136432</v>
      </c>
    </row>
    <row r="1051" spans="1:55">
      <c r="A1051" s="304"/>
      <c r="B1051" s="144" t="s">
        <v>1049</v>
      </c>
      <c r="C1051" s="227" t="s">
        <v>1087</v>
      </c>
      <c r="D1051" s="144" t="s">
        <v>791</v>
      </c>
      <c r="E1051" s="168"/>
      <c r="F1051" s="168"/>
      <c r="G1051" s="168"/>
      <c r="H1051" s="168"/>
      <c r="I1051" s="168"/>
      <c r="J1051" s="168"/>
      <c r="K1051" s="168"/>
      <c r="L1051" s="168"/>
      <c r="M1051" s="168"/>
      <c r="N1051" s="310"/>
      <c r="O1051" s="310"/>
      <c r="P1051" s="310"/>
      <c r="Q1051" s="310"/>
      <c r="R1051" s="310"/>
      <c r="S1051" s="310"/>
      <c r="T1051" s="310"/>
      <c r="U1051" s="310"/>
      <c r="V1051" s="310"/>
      <c r="W1051" s="310"/>
      <c r="X1051" s="310"/>
      <c r="Y1051" s="310"/>
      <c r="Z1051" s="310"/>
      <c r="AA1051" s="310"/>
      <c r="AB1051" s="310"/>
      <c r="AC1051" s="310"/>
      <c r="AD1051" s="310"/>
      <c r="AE1051" s="310"/>
      <c r="AF1051" s="310"/>
      <c r="AG1051" s="310"/>
      <c r="AH1051" s="310"/>
      <c r="AI1051" s="316"/>
      <c r="AJ1051" s="316"/>
      <c r="AK1051" s="316"/>
      <c r="AL1051" s="316"/>
      <c r="AM1051" s="316"/>
      <c r="AN1051" s="316"/>
      <c r="AO1051" s="316"/>
      <c r="AP1051" s="316"/>
      <c r="AQ1051" s="316"/>
      <c r="AR1051" s="316"/>
      <c r="AS1051" s="225"/>
      <c r="AT1051" s="225"/>
      <c r="AU1051" s="225"/>
      <c r="AV1051" s="225">
        <v>0</v>
      </c>
      <c r="AW1051" s="225">
        <v>50</v>
      </c>
      <c r="AX1051" s="225">
        <v>35</v>
      </c>
      <c r="AY1051" s="225">
        <v>10</v>
      </c>
      <c r="AZ1051" s="225">
        <v>20</v>
      </c>
      <c r="BA1051" s="225">
        <v>25</v>
      </c>
      <c r="BB1051" s="330">
        <f>IF(BA1051="Neg","Neg",BA1051*VLOOKUP($D1051,$D$1422:$BB$1445,COLUMNS($D1051:BB1051),FALSE))</f>
        <v>25.984687284283648</v>
      </c>
      <c r="BC1051" s="331">
        <f>IF(BB1051="Neg","Neg",BB1051*VLOOKUP($D1051,$D$1422:BC$1445,COLUMNS($D1051:BC1051),FALSE))</f>
        <v>27.078235662191638</v>
      </c>
    </row>
    <row r="1052" spans="1:55">
      <c r="A1052" s="304"/>
      <c r="B1052" s="144" t="s">
        <v>1049</v>
      </c>
      <c r="C1052" s="227" t="s">
        <v>1088</v>
      </c>
      <c r="D1052" s="144" t="s">
        <v>791</v>
      </c>
      <c r="E1052" s="168"/>
      <c r="F1052" s="168"/>
      <c r="G1052" s="168"/>
      <c r="H1052" s="168"/>
      <c r="I1052" s="168"/>
      <c r="J1052" s="168"/>
      <c r="K1052" s="168"/>
      <c r="L1052" s="168"/>
      <c r="M1052" s="168"/>
      <c r="N1052" s="310"/>
      <c r="O1052" s="310"/>
      <c r="P1052" s="310"/>
      <c r="Q1052" s="310"/>
      <c r="R1052" s="310"/>
      <c r="S1052" s="310"/>
      <c r="T1052" s="310"/>
      <c r="U1052" s="310"/>
      <c r="V1052" s="310"/>
      <c r="W1052" s="310"/>
      <c r="X1052" s="310"/>
      <c r="Y1052" s="310"/>
      <c r="Z1052" s="310"/>
      <c r="AA1052" s="310"/>
      <c r="AB1052" s="310"/>
      <c r="AC1052" s="310"/>
      <c r="AD1052" s="310"/>
      <c r="AE1052" s="310"/>
      <c r="AF1052" s="310"/>
      <c r="AG1052" s="310"/>
      <c r="AH1052" s="310"/>
      <c r="AI1052" s="316"/>
      <c r="AJ1052" s="316"/>
      <c r="AK1052" s="316"/>
      <c r="AL1052" s="316"/>
      <c r="AM1052" s="316"/>
      <c r="AN1052" s="316"/>
      <c r="AO1052" s="316"/>
      <c r="AP1052" s="316"/>
      <c r="AQ1052" s="316"/>
      <c r="AR1052" s="316"/>
      <c r="AS1052" s="225"/>
      <c r="AT1052" s="225"/>
      <c r="AU1052" s="225"/>
      <c r="AV1052" s="225">
        <v>40</v>
      </c>
      <c r="AW1052" s="225">
        <v>40</v>
      </c>
      <c r="AX1052" s="225">
        <v>20</v>
      </c>
      <c r="AY1052" s="225">
        <v>10</v>
      </c>
      <c r="AZ1052" s="225">
        <v>0</v>
      </c>
      <c r="BA1052" s="225">
        <v>0</v>
      </c>
      <c r="BB1052" s="330">
        <f>IF(BA1052="Neg","Neg",BA1052*VLOOKUP($D1052,$D$1422:$BB$1445,COLUMNS($D1052:BB1052),FALSE))</f>
        <v>0</v>
      </c>
      <c r="BC1052" s="331">
        <f>IF(BB1052="Neg","Neg",BB1052*VLOOKUP($D1052,$D$1422:BC$1445,COLUMNS($D1052:BC1052),FALSE))</f>
        <v>0</v>
      </c>
    </row>
    <row r="1053" spans="1:55">
      <c r="A1053" s="304"/>
      <c r="B1053" s="144" t="s">
        <v>1049</v>
      </c>
      <c r="C1053" s="227" t="s">
        <v>1089</v>
      </c>
      <c r="D1053" s="144" t="s">
        <v>791</v>
      </c>
      <c r="E1053" s="168"/>
      <c r="F1053" s="168"/>
      <c r="G1053" s="168"/>
      <c r="H1053" s="168"/>
      <c r="I1053" s="168"/>
      <c r="J1053" s="168"/>
      <c r="K1053" s="168"/>
      <c r="L1053" s="168"/>
      <c r="M1053" s="168"/>
      <c r="N1053" s="310"/>
      <c r="O1053" s="310"/>
      <c r="P1053" s="310"/>
      <c r="Q1053" s="310"/>
      <c r="R1053" s="310"/>
      <c r="S1053" s="310"/>
      <c r="T1053" s="310"/>
      <c r="U1053" s="310"/>
      <c r="V1053" s="310"/>
      <c r="W1053" s="310"/>
      <c r="X1053" s="310"/>
      <c r="Y1053" s="310"/>
      <c r="Z1053" s="310"/>
      <c r="AA1053" s="310"/>
      <c r="AB1053" s="310"/>
      <c r="AC1053" s="310"/>
      <c r="AD1053" s="310"/>
      <c r="AE1053" s="310"/>
      <c r="AF1053" s="310"/>
      <c r="AG1053" s="310"/>
      <c r="AH1053" s="310"/>
      <c r="AI1053" s="316"/>
      <c r="AJ1053" s="316"/>
      <c r="AK1053" s="316"/>
      <c r="AL1053" s="316"/>
      <c r="AM1053" s="316"/>
      <c r="AN1053" s="316"/>
      <c r="AO1053" s="316"/>
      <c r="AP1053" s="316"/>
      <c r="AQ1053" s="316"/>
      <c r="AR1053" s="316"/>
      <c r="AS1053" s="225"/>
      <c r="AT1053" s="225"/>
      <c r="AU1053" s="225"/>
      <c r="AV1053" s="225">
        <v>0</v>
      </c>
      <c r="AW1053" s="225">
        <v>140</v>
      </c>
      <c r="AX1053" s="225">
        <v>115</v>
      </c>
      <c r="AY1053" s="225">
        <v>95</v>
      </c>
      <c r="AZ1053" s="225">
        <v>85</v>
      </c>
      <c r="BA1053" s="225">
        <v>85</v>
      </c>
      <c r="BB1053" s="330">
        <f>IF(BA1053="Neg","Neg",BA1053*VLOOKUP($D1053,$D$1422:$BB$1445,COLUMNS($D1053:BB1053),FALSE))</f>
        <v>88.347936766564402</v>
      </c>
      <c r="BC1053" s="331">
        <f>IF(BB1053="Neg","Neg",BB1053*VLOOKUP($D1053,$D$1422:BC$1445,COLUMNS($D1053:BC1053),FALSE))</f>
        <v>92.066001251451567</v>
      </c>
    </row>
    <row r="1054" spans="1:55" ht="25.5">
      <c r="A1054" s="304"/>
      <c r="B1054" s="144" t="s">
        <v>1049</v>
      </c>
      <c r="C1054" s="227" t="s">
        <v>1090</v>
      </c>
      <c r="D1054" s="144" t="s">
        <v>791</v>
      </c>
      <c r="E1054" s="168"/>
      <c r="F1054" s="168"/>
      <c r="G1054" s="168"/>
      <c r="H1054" s="168"/>
      <c r="I1054" s="168"/>
      <c r="J1054" s="168"/>
      <c r="K1054" s="168"/>
      <c r="L1054" s="168"/>
      <c r="M1054" s="168"/>
      <c r="N1054" s="310"/>
      <c r="O1054" s="310"/>
      <c r="P1054" s="310"/>
      <c r="Q1054" s="310"/>
      <c r="R1054" s="310"/>
      <c r="S1054" s="310"/>
      <c r="T1054" s="310"/>
      <c r="U1054" s="310"/>
      <c r="V1054" s="310"/>
      <c r="W1054" s="310"/>
      <c r="X1054" s="310"/>
      <c r="Y1054" s="310"/>
      <c r="Z1054" s="310"/>
      <c r="AA1054" s="310"/>
      <c r="AB1054" s="310"/>
      <c r="AC1054" s="310"/>
      <c r="AD1054" s="310"/>
      <c r="AE1054" s="310"/>
      <c r="AF1054" s="310"/>
      <c r="AG1054" s="310"/>
      <c r="AH1054" s="310"/>
      <c r="AI1054" s="316"/>
      <c r="AJ1054" s="316"/>
      <c r="AK1054" s="316"/>
      <c r="AL1054" s="316"/>
      <c r="AM1054" s="316"/>
      <c r="AN1054" s="316"/>
      <c r="AO1054" s="316"/>
      <c r="AP1054" s="316"/>
      <c r="AQ1054" s="316"/>
      <c r="AR1054" s="316"/>
      <c r="AS1054" s="225"/>
      <c r="AT1054" s="225"/>
      <c r="AU1054" s="225"/>
      <c r="AV1054" s="225">
        <v>0</v>
      </c>
      <c r="AW1054" s="225">
        <v>0</v>
      </c>
      <c r="AX1054" s="225">
        <v>-20</v>
      </c>
      <c r="AY1054" s="225">
        <v>-20</v>
      </c>
      <c r="AZ1054" s="225">
        <v>-20</v>
      </c>
      <c r="BA1054" s="225">
        <v>-20</v>
      </c>
      <c r="BB1054" s="330">
        <f>IF(BA1054="Neg","Neg",BA1054*VLOOKUP($D1054,$D$1422:$BB$1445,COLUMNS($D1054:BB1054),FALSE))</f>
        <v>-20.787749827426918</v>
      </c>
      <c r="BC1054" s="331">
        <f>IF(BB1054="Neg","Neg",BB1054*VLOOKUP($D1054,$D$1422:BC$1445,COLUMNS($D1054:BC1054),FALSE))</f>
        <v>-21.662588529753307</v>
      </c>
    </row>
    <row r="1055" spans="1:55" ht="25.5">
      <c r="A1055" s="304"/>
      <c r="B1055" s="144" t="s">
        <v>1049</v>
      </c>
      <c r="C1055" s="227" t="s">
        <v>1090</v>
      </c>
      <c r="D1055" s="144" t="s">
        <v>227</v>
      </c>
      <c r="E1055" s="168"/>
      <c r="F1055" s="168"/>
      <c r="G1055" s="168"/>
      <c r="H1055" s="168"/>
      <c r="I1055" s="168"/>
      <c r="J1055" s="168"/>
      <c r="K1055" s="168"/>
      <c r="L1055" s="168"/>
      <c r="M1055" s="168"/>
      <c r="N1055" s="310"/>
      <c r="O1055" s="310"/>
      <c r="P1055" s="310"/>
      <c r="Q1055" s="310"/>
      <c r="R1055" s="310"/>
      <c r="S1055" s="310"/>
      <c r="T1055" s="310"/>
      <c r="U1055" s="310"/>
      <c r="V1055" s="310"/>
      <c r="W1055" s="310"/>
      <c r="X1055" s="310"/>
      <c r="Y1055" s="310"/>
      <c r="Z1055" s="310"/>
      <c r="AA1055" s="310"/>
      <c r="AB1055" s="310"/>
      <c r="AC1055" s="310"/>
      <c r="AD1055" s="310"/>
      <c r="AE1055" s="310"/>
      <c r="AF1055" s="310"/>
      <c r="AG1055" s="310"/>
      <c r="AH1055" s="310"/>
      <c r="AI1055" s="316"/>
      <c r="AJ1055" s="316"/>
      <c r="AK1055" s="316"/>
      <c r="AL1055" s="316"/>
      <c r="AM1055" s="316"/>
      <c r="AN1055" s="316"/>
      <c r="AO1055" s="316"/>
      <c r="AP1055" s="316"/>
      <c r="AQ1055" s="316"/>
      <c r="AR1055" s="316"/>
      <c r="AS1055" s="225"/>
      <c r="AT1055" s="225"/>
      <c r="AU1055" s="225"/>
      <c r="AV1055" s="225">
        <v>0</v>
      </c>
      <c r="AW1055" s="225">
        <v>0</v>
      </c>
      <c r="AX1055" s="225">
        <v>700</v>
      </c>
      <c r="AY1055" s="225">
        <v>450</v>
      </c>
      <c r="AZ1055" s="225">
        <v>430</v>
      </c>
      <c r="BA1055" s="225">
        <v>420</v>
      </c>
      <c r="BB1055" s="330">
        <f>IF(BA1055="Neg","Neg",BA1055*VLOOKUP($D1055,$D$1422:$BB$1445,COLUMNS($D1055:BB1055),FALSE))</f>
        <v>436.54274637596529</v>
      </c>
      <c r="BC1055" s="331">
        <f>IF(BB1055="Neg","Neg",BB1055*VLOOKUP($D1055,$D$1422:BC$1445,COLUMNS($D1055:BC1055),FALSE))</f>
        <v>454.9143591248195</v>
      </c>
    </row>
    <row r="1056" spans="1:55" ht="25.5">
      <c r="A1056" s="304"/>
      <c r="B1056" s="144" t="s">
        <v>1049</v>
      </c>
      <c r="C1056" s="227" t="s">
        <v>1091</v>
      </c>
      <c r="D1056" s="144" t="s">
        <v>227</v>
      </c>
      <c r="E1056" s="168"/>
      <c r="F1056" s="168"/>
      <c r="G1056" s="168"/>
      <c r="H1056" s="168"/>
      <c r="I1056" s="168"/>
      <c r="J1056" s="168"/>
      <c r="K1056" s="168"/>
      <c r="L1056" s="168"/>
      <c r="M1056" s="168"/>
      <c r="N1056" s="310"/>
      <c r="O1056" s="310"/>
      <c r="P1056" s="310"/>
      <c r="Q1056" s="310"/>
      <c r="R1056" s="310"/>
      <c r="S1056" s="310"/>
      <c r="T1056" s="310"/>
      <c r="U1056" s="310"/>
      <c r="V1056" s="310"/>
      <c r="W1056" s="310"/>
      <c r="X1056" s="310"/>
      <c r="Y1056" s="310"/>
      <c r="Z1056" s="310"/>
      <c r="AA1056" s="310"/>
      <c r="AB1056" s="310"/>
      <c r="AC1056" s="310"/>
      <c r="AD1056" s="310"/>
      <c r="AE1056" s="310"/>
      <c r="AF1056" s="310"/>
      <c r="AG1056" s="310"/>
      <c r="AH1056" s="310"/>
      <c r="AI1056" s="316"/>
      <c r="AJ1056" s="316"/>
      <c r="AK1056" s="316"/>
      <c r="AL1056" s="316"/>
      <c r="AM1056" s="316"/>
      <c r="AN1056" s="316"/>
      <c r="AO1056" s="316"/>
      <c r="AP1056" s="316"/>
      <c r="AQ1056" s="316"/>
      <c r="AR1056" s="316"/>
      <c r="AS1056" s="225"/>
      <c r="AT1056" s="225"/>
      <c r="AU1056" s="225"/>
      <c r="AV1056" s="225">
        <v>0</v>
      </c>
      <c r="AW1056" s="225">
        <v>0</v>
      </c>
      <c r="AX1056" s="225">
        <v>0</v>
      </c>
      <c r="AY1056" s="225">
        <v>25</v>
      </c>
      <c r="AZ1056" s="225">
        <v>10</v>
      </c>
      <c r="BA1056" s="225">
        <v>5</v>
      </c>
      <c r="BB1056" s="330">
        <f>IF(BA1056="Neg","Neg",BA1056*VLOOKUP($D1056,$D$1422:$BB$1445,COLUMNS($D1056:BB1056),FALSE))</f>
        <v>5.1969374568567295</v>
      </c>
      <c r="BC1056" s="331">
        <f>IF(BB1056="Neg","Neg",BB1056*VLOOKUP($D1056,$D$1422:BC$1445,COLUMNS($D1056:BC1056),FALSE))</f>
        <v>5.4156471324383268</v>
      </c>
    </row>
    <row r="1057" spans="1:55" ht="25.5">
      <c r="A1057" s="304"/>
      <c r="B1057" s="144" t="s">
        <v>1049</v>
      </c>
      <c r="C1057" s="227" t="s">
        <v>1091</v>
      </c>
      <c r="D1057" s="144" t="s">
        <v>90</v>
      </c>
      <c r="E1057" s="168"/>
      <c r="F1057" s="168"/>
      <c r="G1057" s="168"/>
      <c r="H1057" s="168"/>
      <c r="I1057" s="168"/>
      <c r="J1057" s="168"/>
      <c r="K1057" s="168"/>
      <c r="L1057" s="168"/>
      <c r="M1057" s="168"/>
      <c r="N1057" s="310"/>
      <c r="O1057" s="310"/>
      <c r="P1057" s="310"/>
      <c r="Q1057" s="310"/>
      <c r="R1057" s="310"/>
      <c r="S1057" s="310"/>
      <c r="T1057" s="310"/>
      <c r="U1057" s="310"/>
      <c r="V1057" s="310"/>
      <c r="W1057" s="310"/>
      <c r="X1057" s="310"/>
      <c r="Y1057" s="310"/>
      <c r="Z1057" s="310"/>
      <c r="AA1057" s="310"/>
      <c r="AB1057" s="310"/>
      <c r="AC1057" s="310"/>
      <c r="AD1057" s="310"/>
      <c r="AE1057" s="310"/>
      <c r="AF1057" s="310"/>
      <c r="AG1057" s="310"/>
      <c r="AH1057" s="310"/>
      <c r="AI1057" s="316"/>
      <c r="AJ1057" s="316"/>
      <c r="AK1057" s="316"/>
      <c r="AL1057" s="316"/>
      <c r="AM1057" s="316"/>
      <c r="AN1057" s="316"/>
      <c r="AO1057" s="316"/>
      <c r="AP1057" s="316"/>
      <c r="AQ1057" s="316"/>
      <c r="AR1057" s="316"/>
      <c r="AS1057" s="225"/>
      <c r="AT1057" s="225"/>
      <c r="AU1057" s="225"/>
      <c r="AV1057" s="225">
        <v>0</v>
      </c>
      <c r="AW1057" s="225">
        <v>0</v>
      </c>
      <c r="AX1057" s="225">
        <v>0</v>
      </c>
      <c r="AY1057" s="225">
        <v>5</v>
      </c>
      <c r="AZ1057" s="225">
        <v>0</v>
      </c>
      <c r="BA1057" s="225">
        <v>0</v>
      </c>
      <c r="BB1057" s="330">
        <f>IF(BA1057="Neg","Neg",BA1057*VLOOKUP($D1057,$D$1422:$BB$1445,COLUMNS($D1057:BB1057),FALSE))</f>
        <v>0</v>
      </c>
      <c r="BC1057" s="331">
        <f>IF(BB1057="Neg","Neg",BB1057*VLOOKUP($D1057,$D$1422:BC$1445,COLUMNS($D1057:BC1057),FALSE))</f>
        <v>0</v>
      </c>
    </row>
    <row r="1058" spans="1:55">
      <c r="A1058" s="304"/>
      <c r="B1058" s="144" t="s">
        <v>1049</v>
      </c>
      <c r="C1058" s="227" t="s">
        <v>1092</v>
      </c>
      <c r="D1058" s="144" t="s">
        <v>791</v>
      </c>
      <c r="E1058" s="168"/>
      <c r="F1058" s="168"/>
      <c r="G1058" s="168"/>
      <c r="H1058" s="168"/>
      <c r="I1058" s="168"/>
      <c r="J1058" s="168"/>
      <c r="K1058" s="168"/>
      <c r="L1058" s="168"/>
      <c r="M1058" s="168"/>
      <c r="N1058" s="310"/>
      <c r="O1058" s="310"/>
      <c r="P1058" s="310"/>
      <c r="Q1058" s="310"/>
      <c r="R1058" s="310"/>
      <c r="S1058" s="310"/>
      <c r="T1058" s="310"/>
      <c r="U1058" s="310"/>
      <c r="V1058" s="310"/>
      <c r="W1058" s="310"/>
      <c r="X1058" s="310"/>
      <c r="Y1058" s="310"/>
      <c r="Z1058" s="310"/>
      <c r="AA1058" s="310"/>
      <c r="AB1058" s="310"/>
      <c r="AC1058" s="310"/>
      <c r="AD1058" s="310"/>
      <c r="AE1058" s="310"/>
      <c r="AF1058" s="310"/>
      <c r="AG1058" s="310"/>
      <c r="AH1058" s="310"/>
      <c r="AI1058" s="316"/>
      <c r="AJ1058" s="316"/>
      <c r="AK1058" s="316"/>
      <c r="AL1058" s="316"/>
      <c r="AM1058" s="316"/>
      <c r="AN1058" s="316"/>
      <c r="AO1058" s="316"/>
      <c r="AP1058" s="316"/>
      <c r="AQ1058" s="316"/>
      <c r="AR1058" s="316"/>
      <c r="AS1058" s="225"/>
      <c r="AT1058" s="225"/>
      <c r="AU1058" s="225"/>
      <c r="AV1058" s="225">
        <v>10</v>
      </c>
      <c r="AW1058" s="225">
        <v>20</v>
      </c>
      <c r="AX1058" s="225">
        <v>5</v>
      </c>
      <c r="AY1058" s="225">
        <v>0</v>
      </c>
      <c r="AZ1058" s="225">
        <v>0</v>
      </c>
      <c r="BA1058" s="225">
        <v>0</v>
      </c>
      <c r="BB1058" s="330">
        <f>IF(BA1058="Neg","Neg",BA1058*VLOOKUP($D1058,$D$1422:$BB$1445,COLUMNS($D1058:BB1058),FALSE))</f>
        <v>0</v>
      </c>
      <c r="BC1058" s="331">
        <f>IF(BB1058="Neg","Neg",BB1058*VLOOKUP($D1058,$D$1422:BC$1445,COLUMNS($D1058:BC1058),FALSE))</f>
        <v>0</v>
      </c>
    </row>
    <row r="1059" spans="1:55" ht="25.5">
      <c r="A1059" s="304"/>
      <c r="B1059" s="144" t="s">
        <v>1049</v>
      </c>
      <c r="C1059" s="227" t="s">
        <v>1093</v>
      </c>
      <c r="D1059" s="144" t="s">
        <v>90</v>
      </c>
      <c r="E1059" s="168"/>
      <c r="F1059" s="168"/>
      <c r="G1059" s="168"/>
      <c r="H1059" s="168"/>
      <c r="I1059" s="168"/>
      <c r="J1059" s="168"/>
      <c r="K1059" s="168"/>
      <c r="L1059" s="168"/>
      <c r="M1059" s="168"/>
      <c r="N1059" s="310"/>
      <c r="O1059" s="310"/>
      <c r="P1059" s="310"/>
      <c r="Q1059" s="310"/>
      <c r="R1059" s="310"/>
      <c r="S1059" s="310"/>
      <c r="T1059" s="310"/>
      <c r="U1059" s="310"/>
      <c r="V1059" s="310"/>
      <c r="W1059" s="310"/>
      <c r="X1059" s="310"/>
      <c r="Y1059" s="310"/>
      <c r="Z1059" s="310"/>
      <c r="AA1059" s="310"/>
      <c r="AB1059" s="310"/>
      <c r="AC1059" s="310"/>
      <c r="AD1059" s="310"/>
      <c r="AE1059" s="310"/>
      <c r="AF1059" s="310"/>
      <c r="AG1059" s="310"/>
      <c r="AH1059" s="310"/>
      <c r="AI1059" s="316"/>
      <c r="AJ1059" s="316"/>
      <c r="AK1059" s="316"/>
      <c r="AL1059" s="316"/>
      <c r="AM1059" s="316"/>
      <c r="AN1059" s="316"/>
      <c r="AO1059" s="316"/>
      <c r="AP1059" s="316"/>
      <c r="AQ1059" s="316"/>
      <c r="AR1059" s="316"/>
      <c r="AS1059" s="225"/>
      <c r="AT1059" s="225"/>
      <c r="AU1059" s="225"/>
      <c r="AV1059" s="225">
        <v>0</v>
      </c>
      <c r="AW1059" s="225">
        <v>0</v>
      </c>
      <c r="AX1059" s="225">
        <v>65</v>
      </c>
      <c r="AY1059" s="225">
        <v>90</v>
      </c>
      <c r="AZ1059" s="225">
        <v>100</v>
      </c>
      <c r="BA1059" s="225">
        <v>105</v>
      </c>
      <c r="BB1059" s="330">
        <f>IF(BA1059="Neg","Neg",BA1059*VLOOKUP($D1059,$D$1422:$BB$1445,COLUMNS($D1059:BB1059),FALSE))</f>
        <v>109.13568659399132</v>
      </c>
      <c r="BC1059" s="331">
        <f>IF(BB1059="Neg","Neg",BB1059*VLOOKUP($D1059,$D$1422:BC$1445,COLUMNS($D1059:BC1059),FALSE))</f>
        <v>113.72858978120487</v>
      </c>
    </row>
    <row r="1060" spans="1:55">
      <c r="A1060" s="304"/>
      <c r="B1060" s="144" t="s">
        <v>1049</v>
      </c>
      <c r="C1060" s="227" t="s">
        <v>1094</v>
      </c>
      <c r="D1060" s="144" t="s">
        <v>90</v>
      </c>
      <c r="E1060" s="168"/>
      <c r="F1060" s="168"/>
      <c r="G1060" s="168"/>
      <c r="H1060" s="168"/>
      <c r="I1060" s="168"/>
      <c r="J1060" s="168"/>
      <c r="K1060" s="168"/>
      <c r="L1060" s="168"/>
      <c r="M1060" s="168"/>
      <c r="N1060" s="310"/>
      <c r="O1060" s="310"/>
      <c r="P1060" s="310"/>
      <c r="Q1060" s="310"/>
      <c r="R1060" s="310"/>
      <c r="S1060" s="310"/>
      <c r="T1060" s="310"/>
      <c r="U1060" s="310"/>
      <c r="V1060" s="310"/>
      <c r="W1060" s="310"/>
      <c r="X1060" s="310"/>
      <c r="Y1060" s="310"/>
      <c r="Z1060" s="310"/>
      <c r="AA1060" s="310"/>
      <c r="AB1060" s="310"/>
      <c r="AC1060" s="310"/>
      <c r="AD1060" s="310"/>
      <c r="AE1060" s="310"/>
      <c r="AF1060" s="310"/>
      <c r="AG1060" s="310"/>
      <c r="AH1060" s="310"/>
      <c r="AI1060" s="316"/>
      <c r="AJ1060" s="316"/>
      <c r="AK1060" s="316"/>
      <c r="AL1060" s="316"/>
      <c r="AM1060" s="316"/>
      <c r="AN1060" s="316"/>
      <c r="AO1060" s="316"/>
      <c r="AP1060" s="316"/>
      <c r="AQ1060" s="316"/>
      <c r="AR1060" s="316"/>
      <c r="AS1060" s="225"/>
      <c r="AT1060" s="225"/>
      <c r="AU1060" s="225"/>
      <c r="AV1060" s="225">
        <v>0</v>
      </c>
      <c r="AW1060" s="225">
        <v>0</v>
      </c>
      <c r="AX1060" s="225">
        <v>0</v>
      </c>
      <c r="AY1060" s="225">
        <v>15</v>
      </c>
      <c r="AZ1060" s="225">
        <v>40</v>
      </c>
      <c r="BA1060" s="225">
        <v>70</v>
      </c>
      <c r="BB1060" s="330">
        <f>IF(BA1060="Neg","Neg",BA1060*VLOOKUP($D1060,$D$1422:$BB$1445,COLUMNS($D1060:BB1060),FALSE))</f>
        <v>72.757124395994211</v>
      </c>
      <c r="BC1060" s="331">
        <f>IF(BB1060="Neg","Neg",BB1060*VLOOKUP($D1060,$D$1422:BC$1445,COLUMNS($D1060:BC1060),FALSE))</f>
        <v>75.819059854136583</v>
      </c>
    </row>
    <row r="1061" spans="1:55">
      <c r="A1061" s="304"/>
      <c r="B1061" s="144" t="s">
        <v>1049</v>
      </c>
      <c r="C1061" s="227" t="s">
        <v>1095</v>
      </c>
      <c r="D1061" s="144" t="s">
        <v>791</v>
      </c>
      <c r="E1061" s="168"/>
      <c r="F1061" s="168"/>
      <c r="G1061" s="168"/>
      <c r="H1061" s="168"/>
      <c r="I1061" s="168"/>
      <c r="J1061" s="168"/>
      <c r="K1061" s="168"/>
      <c r="L1061" s="168"/>
      <c r="M1061" s="168"/>
      <c r="N1061" s="310"/>
      <c r="O1061" s="310"/>
      <c r="P1061" s="310"/>
      <c r="Q1061" s="310"/>
      <c r="R1061" s="310"/>
      <c r="S1061" s="310"/>
      <c r="T1061" s="310"/>
      <c r="U1061" s="310"/>
      <c r="V1061" s="310"/>
      <c r="W1061" s="310"/>
      <c r="X1061" s="310"/>
      <c r="Y1061" s="310"/>
      <c r="Z1061" s="310"/>
      <c r="AA1061" s="310"/>
      <c r="AB1061" s="310"/>
      <c r="AC1061" s="310"/>
      <c r="AD1061" s="310"/>
      <c r="AE1061" s="310"/>
      <c r="AF1061" s="310"/>
      <c r="AG1061" s="310"/>
      <c r="AH1061" s="310"/>
      <c r="AI1061" s="316"/>
      <c r="AJ1061" s="316"/>
      <c r="AK1061" s="316"/>
      <c r="AL1061" s="316"/>
      <c r="AM1061" s="316"/>
      <c r="AN1061" s="316"/>
      <c r="AO1061" s="316"/>
      <c r="AP1061" s="316"/>
      <c r="AQ1061" s="316"/>
      <c r="AR1061" s="316"/>
      <c r="AS1061" s="225"/>
      <c r="AT1061" s="225"/>
      <c r="AU1061" s="225"/>
      <c r="AV1061" s="225">
        <v>-30</v>
      </c>
      <c r="AW1061" s="225">
        <v>-10</v>
      </c>
      <c r="AX1061" s="225">
        <v>0</v>
      </c>
      <c r="AY1061" s="225">
        <v>0</v>
      </c>
      <c r="AZ1061" s="225">
        <v>0</v>
      </c>
      <c r="BA1061" s="225">
        <v>0</v>
      </c>
      <c r="BB1061" s="330">
        <f>IF(BA1061="Neg","Neg",BA1061*VLOOKUP($D1061,$D$1422:$BB$1445,COLUMNS($D1061:BB1061),FALSE))</f>
        <v>0</v>
      </c>
      <c r="BC1061" s="331">
        <f>IF(BB1061="Neg","Neg",BB1061*VLOOKUP($D1061,$D$1422:BC$1445,COLUMNS($D1061:BC1061),FALSE))</f>
        <v>0</v>
      </c>
    </row>
    <row r="1062" spans="1:55">
      <c r="A1062" s="304"/>
      <c r="B1062" s="144" t="s">
        <v>1049</v>
      </c>
      <c r="C1062" s="227" t="s">
        <v>1096</v>
      </c>
      <c r="D1062" s="144" t="s">
        <v>257</v>
      </c>
      <c r="E1062" s="168"/>
      <c r="F1062" s="168"/>
      <c r="G1062" s="168"/>
      <c r="H1062" s="168"/>
      <c r="I1062" s="168"/>
      <c r="J1062" s="168"/>
      <c r="K1062" s="168"/>
      <c r="L1062" s="168"/>
      <c r="M1062" s="168"/>
      <c r="N1062" s="310"/>
      <c r="O1062" s="310"/>
      <c r="P1062" s="310"/>
      <c r="Q1062" s="310"/>
      <c r="R1062" s="310"/>
      <c r="S1062" s="310"/>
      <c r="T1062" s="310"/>
      <c r="U1062" s="310"/>
      <c r="V1062" s="310"/>
      <c r="W1062" s="310"/>
      <c r="X1062" s="310"/>
      <c r="Y1062" s="310"/>
      <c r="Z1062" s="310"/>
      <c r="AA1062" s="310"/>
      <c r="AB1062" s="310"/>
      <c r="AC1062" s="310"/>
      <c r="AD1062" s="310"/>
      <c r="AE1062" s="310"/>
      <c r="AF1062" s="310"/>
      <c r="AG1062" s="310"/>
      <c r="AH1062" s="310"/>
      <c r="AI1062" s="316"/>
      <c r="AJ1062" s="316"/>
      <c r="AK1062" s="316"/>
      <c r="AL1062" s="316"/>
      <c r="AM1062" s="316"/>
      <c r="AN1062" s="316"/>
      <c r="AO1062" s="316"/>
      <c r="AP1062" s="316"/>
      <c r="AQ1062" s="316"/>
      <c r="AR1062" s="316"/>
      <c r="AS1062" s="225"/>
      <c r="AT1062" s="225"/>
      <c r="AU1062" s="225"/>
      <c r="AV1062" s="225">
        <v>0</v>
      </c>
      <c r="AW1062" s="225">
        <v>0</v>
      </c>
      <c r="AX1062" s="225">
        <v>-5</v>
      </c>
      <c r="AY1062" s="225">
        <v>15</v>
      </c>
      <c r="AZ1062" s="225">
        <v>230</v>
      </c>
      <c r="BA1062" s="225">
        <v>215</v>
      </c>
      <c r="BB1062" s="330">
        <f>IF(BA1062="Neg","Neg",BA1062*VLOOKUP($D1062,$D$1422:$BB$1445,COLUMNS($D1062:BB1062),FALSE))</f>
        <v>223.46831064483936</v>
      </c>
      <c r="BC1062" s="331">
        <f>IF(BB1062="Neg","Neg",BB1062*VLOOKUP($D1062,$D$1422:BC$1445,COLUMNS($D1062:BC1062),FALSE))</f>
        <v>232.87282669484807</v>
      </c>
    </row>
    <row r="1063" spans="1:55">
      <c r="A1063" s="304"/>
      <c r="B1063" s="144" t="s">
        <v>1049</v>
      </c>
      <c r="C1063" s="227" t="s">
        <v>1097</v>
      </c>
      <c r="D1063" s="144" t="s">
        <v>227</v>
      </c>
      <c r="E1063" s="168"/>
      <c r="F1063" s="168"/>
      <c r="G1063" s="168"/>
      <c r="H1063" s="168"/>
      <c r="I1063" s="168"/>
      <c r="J1063" s="168"/>
      <c r="K1063" s="168"/>
      <c r="L1063" s="168"/>
      <c r="M1063" s="168"/>
      <c r="N1063" s="310"/>
      <c r="O1063" s="310"/>
      <c r="P1063" s="310"/>
      <c r="Q1063" s="310"/>
      <c r="R1063" s="310"/>
      <c r="S1063" s="310"/>
      <c r="T1063" s="310"/>
      <c r="U1063" s="310"/>
      <c r="V1063" s="310"/>
      <c r="W1063" s="310"/>
      <c r="X1063" s="310"/>
      <c r="Y1063" s="310"/>
      <c r="Z1063" s="310"/>
      <c r="AA1063" s="310"/>
      <c r="AB1063" s="310"/>
      <c r="AC1063" s="310"/>
      <c r="AD1063" s="310"/>
      <c r="AE1063" s="310"/>
      <c r="AF1063" s="310"/>
      <c r="AG1063" s="310"/>
      <c r="AH1063" s="310"/>
      <c r="AI1063" s="316"/>
      <c r="AJ1063" s="316"/>
      <c r="AK1063" s="316"/>
      <c r="AL1063" s="316"/>
      <c r="AM1063" s="316"/>
      <c r="AN1063" s="316"/>
      <c r="AO1063" s="316"/>
      <c r="AP1063" s="316"/>
      <c r="AQ1063" s="316"/>
      <c r="AR1063" s="316"/>
      <c r="AS1063" s="225"/>
      <c r="AT1063" s="225"/>
      <c r="AU1063" s="225"/>
      <c r="AV1063" s="225">
        <v>0</v>
      </c>
      <c r="AW1063" s="225">
        <v>0</v>
      </c>
      <c r="AX1063" s="225">
        <v>15</v>
      </c>
      <c r="AY1063" s="225">
        <v>40</v>
      </c>
      <c r="AZ1063" s="225">
        <v>35</v>
      </c>
      <c r="BA1063" s="225">
        <v>40</v>
      </c>
      <c r="BB1063" s="330">
        <f>IF(BA1063="Neg","Neg",BA1063*VLOOKUP($D1063,$D$1422:$BB$1445,COLUMNS($D1063:BB1063),FALSE))</f>
        <v>41.575499654853836</v>
      </c>
      <c r="BC1063" s="331">
        <f>IF(BB1063="Neg","Neg",BB1063*VLOOKUP($D1063,$D$1422:BC$1445,COLUMNS($D1063:BC1063),FALSE))</f>
        <v>43.325177059506615</v>
      </c>
    </row>
    <row r="1064" spans="1:55">
      <c r="A1064" s="304"/>
      <c r="B1064" s="144" t="s">
        <v>1049</v>
      </c>
      <c r="C1064" s="227" t="s">
        <v>1097</v>
      </c>
      <c r="D1064" s="144" t="s">
        <v>268</v>
      </c>
      <c r="E1064" s="168"/>
      <c r="F1064" s="168"/>
      <c r="G1064" s="168"/>
      <c r="H1064" s="168"/>
      <c r="I1064" s="168"/>
      <c r="J1064" s="168"/>
      <c r="K1064" s="168"/>
      <c r="L1064" s="168"/>
      <c r="M1064" s="168"/>
      <c r="N1064" s="310"/>
      <c r="O1064" s="310"/>
      <c r="P1064" s="310"/>
      <c r="Q1064" s="310"/>
      <c r="R1064" s="310"/>
      <c r="S1064" s="310"/>
      <c r="T1064" s="310"/>
      <c r="U1064" s="310"/>
      <c r="V1064" s="310"/>
      <c r="W1064" s="310"/>
      <c r="X1064" s="310"/>
      <c r="Y1064" s="310"/>
      <c r="Z1064" s="310"/>
      <c r="AA1064" s="310"/>
      <c r="AB1064" s="310"/>
      <c r="AC1064" s="310"/>
      <c r="AD1064" s="310"/>
      <c r="AE1064" s="310"/>
      <c r="AF1064" s="310"/>
      <c r="AG1064" s="310"/>
      <c r="AH1064" s="310"/>
      <c r="AI1064" s="316"/>
      <c r="AJ1064" s="316"/>
      <c r="AK1064" s="316"/>
      <c r="AL1064" s="316"/>
      <c r="AM1064" s="316"/>
      <c r="AN1064" s="316"/>
      <c r="AO1064" s="316"/>
      <c r="AP1064" s="316"/>
      <c r="AQ1064" s="316"/>
      <c r="AR1064" s="316"/>
      <c r="AS1064" s="225"/>
      <c r="AT1064" s="225"/>
      <c r="AU1064" s="225"/>
      <c r="AV1064" s="225">
        <v>0</v>
      </c>
      <c r="AW1064" s="225">
        <v>0</v>
      </c>
      <c r="AX1064" s="225">
        <v>0</v>
      </c>
      <c r="AY1064" s="225">
        <v>5</v>
      </c>
      <c r="AZ1064" s="225">
        <v>10</v>
      </c>
      <c r="BA1064" s="225">
        <v>10</v>
      </c>
      <c r="BB1064" s="330">
        <f>IF(BA1064="Neg","Neg",BA1064*VLOOKUP($D1064,$D$1422:$BB$1445,COLUMNS($D1064:BB1064),FALSE))</f>
        <v>10.393874913713459</v>
      </c>
      <c r="BC1064" s="331">
        <f>IF(BB1064="Neg","Neg",BB1064*VLOOKUP($D1064,$D$1422:BC$1445,COLUMNS($D1064:BC1064),FALSE))</f>
        <v>10.831294264876654</v>
      </c>
    </row>
    <row r="1065" spans="1:55">
      <c r="A1065" s="304"/>
      <c r="B1065" s="144" t="s">
        <v>1049</v>
      </c>
      <c r="C1065" s="227" t="s">
        <v>1097</v>
      </c>
      <c r="D1065" s="144" t="s">
        <v>988</v>
      </c>
      <c r="E1065" s="168"/>
      <c r="F1065" s="168"/>
      <c r="G1065" s="168"/>
      <c r="H1065" s="168"/>
      <c r="I1065" s="168"/>
      <c r="J1065" s="168"/>
      <c r="K1065" s="168"/>
      <c r="L1065" s="168"/>
      <c r="M1065" s="168"/>
      <c r="N1065" s="310"/>
      <c r="O1065" s="310"/>
      <c r="P1065" s="310"/>
      <c r="Q1065" s="310"/>
      <c r="R1065" s="310"/>
      <c r="S1065" s="310"/>
      <c r="T1065" s="310"/>
      <c r="U1065" s="310"/>
      <c r="V1065" s="310"/>
      <c r="W1065" s="310"/>
      <c r="X1065" s="310"/>
      <c r="Y1065" s="310"/>
      <c r="Z1065" s="310"/>
      <c r="AA1065" s="310"/>
      <c r="AB1065" s="310"/>
      <c r="AC1065" s="310"/>
      <c r="AD1065" s="310"/>
      <c r="AE1065" s="310"/>
      <c r="AF1065" s="310"/>
      <c r="AG1065" s="310"/>
      <c r="AH1065" s="310"/>
      <c r="AI1065" s="316"/>
      <c r="AJ1065" s="316"/>
      <c r="AK1065" s="316"/>
      <c r="AL1065" s="316"/>
      <c r="AM1065" s="316"/>
      <c r="AN1065" s="316"/>
      <c r="AO1065" s="316"/>
      <c r="AP1065" s="316"/>
      <c r="AQ1065" s="316"/>
      <c r="AR1065" s="316"/>
      <c r="AS1065" s="225"/>
      <c r="AT1065" s="225"/>
      <c r="AU1065" s="225"/>
      <c r="AV1065" s="225">
        <v>0</v>
      </c>
      <c r="AW1065" s="225">
        <v>0</v>
      </c>
      <c r="AX1065" s="225">
        <v>0</v>
      </c>
      <c r="AY1065" s="225">
        <v>5</v>
      </c>
      <c r="AZ1065" s="225">
        <v>0</v>
      </c>
      <c r="BA1065" s="225">
        <v>0</v>
      </c>
      <c r="BB1065" s="330">
        <f>IF(BA1065="Neg","Neg",BA1065*VLOOKUP($D1065,$D$1422:$BB$1445,COLUMNS($D1065:BB1065),FALSE))</f>
        <v>0</v>
      </c>
      <c r="BC1065" s="331">
        <f>IF(BB1065="Neg","Neg",BB1065*VLOOKUP($D1065,$D$1422:BC$1445,COLUMNS($D1065:BC1065),FALSE))</f>
        <v>0</v>
      </c>
    </row>
    <row r="1066" spans="1:55">
      <c r="A1066" s="304"/>
      <c r="B1066" s="144" t="s">
        <v>1049</v>
      </c>
      <c r="C1066" s="227" t="s">
        <v>1105</v>
      </c>
      <c r="D1066" s="144" t="s">
        <v>792</v>
      </c>
      <c r="E1066" s="168"/>
      <c r="F1066" s="168"/>
      <c r="G1066" s="168"/>
      <c r="H1066" s="168"/>
      <c r="I1066" s="168"/>
      <c r="J1066" s="168"/>
      <c r="K1066" s="168"/>
      <c r="L1066" s="168"/>
      <c r="M1066" s="168"/>
      <c r="N1066" s="310"/>
      <c r="O1066" s="310"/>
      <c r="P1066" s="310"/>
      <c r="Q1066" s="310"/>
      <c r="R1066" s="310"/>
      <c r="S1066" s="310"/>
      <c r="T1066" s="310"/>
      <c r="U1066" s="310"/>
      <c r="V1066" s="310"/>
      <c r="W1066" s="310"/>
      <c r="X1066" s="310"/>
      <c r="Y1066" s="310"/>
      <c r="Z1066" s="310"/>
      <c r="AA1066" s="310"/>
      <c r="AB1066" s="310"/>
      <c r="AC1066" s="310"/>
      <c r="AD1066" s="310"/>
      <c r="AE1066" s="310"/>
      <c r="AF1066" s="310"/>
      <c r="AG1066" s="310"/>
      <c r="AH1066" s="310"/>
      <c r="AI1066" s="316"/>
      <c r="AJ1066" s="316"/>
      <c r="AK1066" s="316"/>
      <c r="AL1066" s="316"/>
      <c r="AM1066" s="316"/>
      <c r="AN1066" s="316"/>
      <c r="AO1066" s="316"/>
      <c r="AP1066" s="316"/>
      <c r="AQ1066" s="316"/>
      <c r="AR1066" s="316"/>
      <c r="AS1066" s="225"/>
      <c r="AT1066" s="225"/>
      <c r="AU1066" s="225"/>
      <c r="AV1066" s="225">
        <v>0</v>
      </c>
      <c r="AW1066" s="225">
        <v>30</v>
      </c>
      <c r="AX1066" s="225">
        <v>60</v>
      </c>
      <c r="AY1066" s="225">
        <v>35</v>
      </c>
      <c r="AZ1066" s="225">
        <v>10</v>
      </c>
      <c r="BA1066" s="225">
        <v>5</v>
      </c>
      <c r="BB1066" s="330">
        <f>IF(BA1066="Neg","Neg",BA1066*VLOOKUP($D1066,$D$1422:$BB$1445,COLUMNS($D1066:BB1066),FALSE))</f>
        <v>5.1969374568567295</v>
      </c>
      <c r="BC1066" s="331">
        <f>IF(BB1066="Neg","Neg",BB1066*VLOOKUP($D1066,$D$1422:BC$1445,COLUMNS($D1066:BC1066),FALSE))</f>
        <v>5.4156471324383268</v>
      </c>
    </row>
    <row r="1067" spans="1:55">
      <c r="A1067" s="304"/>
      <c r="B1067" s="144" t="s">
        <v>1049</v>
      </c>
      <c r="C1067" s="227" t="s">
        <v>1105</v>
      </c>
      <c r="D1067" s="144" t="s">
        <v>227</v>
      </c>
      <c r="E1067" s="168"/>
      <c r="F1067" s="168"/>
      <c r="G1067" s="168"/>
      <c r="H1067" s="168"/>
      <c r="I1067" s="168"/>
      <c r="J1067" s="168"/>
      <c r="K1067" s="168"/>
      <c r="L1067" s="168"/>
      <c r="M1067" s="168"/>
      <c r="N1067" s="310"/>
      <c r="O1067" s="310"/>
      <c r="P1067" s="310"/>
      <c r="Q1067" s="310"/>
      <c r="R1067" s="310"/>
      <c r="S1067" s="310"/>
      <c r="T1067" s="310"/>
      <c r="U1067" s="310"/>
      <c r="V1067" s="310"/>
      <c r="W1067" s="310"/>
      <c r="X1067" s="310"/>
      <c r="Y1067" s="310"/>
      <c r="Z1067" s="310"/>
      <c r="AA1067" s="310"/>
      <c r="AB1067" s="310"/>
      <c r="AC1067" s="310"/>
      <c r="AD1067" s="310"/>
      <c r="AE1067" s="310"/>
      <c r="AF1067" s="310"/>
      <c r="AG1067" s="310"/>
      <c r="AH1067" s="310"/>
      <c r="AI1067" s="316"/>
      <c r="AJ1067" s="316"/>
      <c r="AK1067" s="316"/>
      <c r="AL1067" s="316"/>
      <c r="AM1067" s="316"/>
      <c r="AN1067" s="316"/>
      <c r="AO1067" s="316"/>
      <c r="AP1067" s="316"/>
      <c r="AQ1067" s="316"/>
      <c r="AR1067" s="316"/>
      <c r="AS1067" s="225"/>
      <c r="AT1067" s="225"/>
      <c r="AU1067" s="225"/>
      <c r="AV1067" s="225">
        <v>0</v>
      </c>
      <c r="AW1067" s="225">
        <v>30</v>
      </c>
      <c r="AX1067" s="225">
        <v>55</v>
      </c>
      <c r="AY1067" s="225">
        <v>30</v>
      </c>
      <c r="AZ1067" s="225">
        <v>0</v>
      </c>
      <c r="BA1067" s="225">
        <v>0</v>
      </c>
      <c r="BB1067" s="330">
        <f>IF(BA1067="Neg","Neg",BA1067*VLOOKUP($D1067,$D$1422:$BB$1445,COLUMNS($D1067:BB1067),FALSE))</f>
        <v>0</v>
      </c>
      <c r="BC1067" s="331">
        <f>IF(BB1067="Neg","Neg",BB1067*VLOOKUP($D1067,$D$1422:BC$1445,COLUMNS($D1067:BC1067),FALSE))</f>
        <v>0</v>
      </c>
    </row>
    <row r="1068" spans="1:55">
      <c r="A1068" s="304"/>
      <c r="B1068" s="144" t="s">
        <v>1049</v>
      </c>
      <c r="C1068" s="227" t="s">
        <v>1105</v>
      </c>
      <c r="D1068" s="144" t="s">
        <v>791</v>
      </c>
      <c r="E1068" s="168"/>
      <c r="F1068" s="168"/>
      <c r="G1068" s="168"/>
      <c r="H1068" s="168"/>
      <c r="I1068" s="168"/>
      <c r="J1068" s="168"/>
      <c r="K1068" s="168"/>
      <c r="L1068" s="168"/>
      <c r="M1068" s="168"/>
      <c r="N1068" s="310"/>
      <c r="O1068" s="310"/>
      <c r="P1068" s="310"/>
      <c r="Q1068" s="310"/>
      <c r="R1068" s="310"/>
      <c r="S1068" s="310"/>
      <c r="T1068" s="310"/>
      <c r="U1068" s="310"/>
      <c r="V1068" s="310"/>
      <c r="W1068" s="310"/>
      <c r="X1068" s="310"/>
      <c r="Y1068" s="310"/>
      <c r="Z1068" s="310"/>
      <c r="AA1068" s="310"/>
      <c r="AB1068" s="310"/>
      <c r="AC1068" s="310"/>
      <c r="AD1068" s="310"/>
      <c r="AE1068" s="310"/>
      <c r="AF1068" s="310"/>
      <c r="AG1068" s="310"/>
      <c r="AH1068" s="310"/>
      <c r="AI1068" s="316"/>
      <c r="AJ1068" s="316"/>
      <c r="AK1068" s="316"/>
      <c r="AL1068" s="316"/>
      <c r="AM1068" s="316"/>
      <c r="AN1068" s="316"/>
      <c r="AO1068" s="316"/>
      <c r="AP1068" s="316"/>
      <c r="AQ1068" s="316"/>
      <c r="AR1068" s="316"/>
      <c r="AS1068" s="225"/>
      <c r="AT1068" s="225"/>
      <c r="AU1068" s="225"/>
      <c r="AV1068" s="225">
        <v>0</v>
      </c>
      <c r="AW1068" s="225">
        <v>5</v>
      </c>
      <c r="AX1068" s="225">
        <v>15</v>
      </c>
      <c r="AY1068" s="225">
        <v>5</v>
      </c>
      <c r="AZ1068" s="225">
        <v>0</v>
      </c>
      <c r="BA1068" s="225">
        <v>0</v>
      </c>
      <c r="BB1068" s="330">
        <f>IF(BA1068="Neg","Neg",BA1068*VLOOKUP($D1068,$D$1422:$BB$1445,COLUMNS($D1068:BB1068),FALSE))</f>
        <v>0</v>
      </c>
      <c r="BC1068" s="331">
        <f>IF(BB1068="Neg","Neg",BB1068*VLOOKUP($D1068,$D$1422:BC$1445,COLUMNS($D1068:BC1068),FALSE))</f>
        <v>0</v>
      </c>
    </row>
    <row r="1069" spans="1:55">
      <c r="A1069" s="304"/>
      <c r="B1069" s="144" t="s">
        <v>1049</v>
      </c>
      <c r="C1069" s="227" t="s">
        <v>1105</v>
      </c>
      <c r="D1069" s="144" t="s">
        <v>988</v>
      </c>
      <c r="E1069" s="168"/>
      <c r="F1069" s="168"/>
      <c r="G1069" s="168"/>
      <c r="H1069" s="168"/>
      <c r="I1069" s="168"/>
      <c r="J1069" s="168"/>
      <c r="K1069" s="168"/>
      <c r="L1069" s="168"/>
      <c r="M1069" s="168"/>
      <c r="N1069" s="310"/>
      <c r="O1069" s="310"/>
      <c r="P1069" s="310"/>
      <c r="Q1069" s="310"/>
      <c r="R1069" s="310"/>
      <c r="S1069" s="310"/>
      <c r="T1069" s="310"/>
      <c r="U1069" s="310"/>
      <c r="V1069" s="310"/>
      <c r="W1069" s="310"/>
      <c r="X1069" s="310"/>
      <c r="Y1069" s="310"/>
      <c r="Z1069" s="310"/>
      <c r="AA1069" s="310"/>
      <c r="AB1069" s="310"/>
      <c r="AC1069" s="310"/>
      <c r="AD1069" s="310"/>
      <c r="AE1069" s="310"/>
      <c r="AF1069" s="310"/>
      <c r="AG1069" s="310"/>
      <c r="AH1069" s="310"/>
      <c r="AI1069" s="316"/>
      <c r="AJ1069" s="316"/>
      <c r="AK1069" s="316"/>
      <c r="AL1069" s="316"/>
      <c r="AM1069" s="316"/>
      <c r="AN1069" s="316"/>
      <c r="AO1069" s="316"/>
      <c r="AP1069" s="316"/>
      <c r="AQ1069" s="316"/>
      <c r="AR1069" s="316"/>
      <c r="AS1069" s="225"/>
      <c r="AT1069" s="225"/>
      <c r="AU1069" s="225"/>
      <c r="AV1069" s="225">
        <v>0</v>
      </c>
      <c r="AW1069" s="225">
        <v>5</v>
      </c>
      <c r="AX1069" s="225">
        <v>5</v>
      </c>
      <c r="AY1069" s="225">
        <v>5</v>
      </c>
      <c r="AZ1069" s="225">
        <v>0</v>
      </c>
      <c r="BA1069" s="225">
        <v>0</v>
      </c>
      <c r="BB1069" s="330">
        <f>IF(BA1069="Neg","Neg",BA1069*VLOOKUP($D1069,$D$1422:$BB$1445,COLUMNS($D1069:BB1069),FALSE))</f>
        <v>0</v>
      </c>
      <c r="BC1069" s="331">
        <f>IF(BB1069="Neg","Neg",BB1069*VLOOKUP($D1069,$D$1422:BC$1445,COLUMNS($D1069:BC1069),FALSE))</f>
        <v>0</v>
      </c>
    </row>
    <row r="1070" spans="1:55">
      <c r="A1070" s="304"/>
      <c r="B1070" s="144" t="s">
        <v>1049</v>
      </c>
      <c r="C1070" s="227" t="s">
        <v>1104</v>
      </c>
      <c r="D1070" s="144" t="s">
        <v>792</v>
      </c>
      <c r="E1070" s="168"/>
      <c r="F1070" s="168"/>
      <c r="G1070" s="168"/>
      <c r="H1070" s="168"/>
      <c r="I1070" s="168"/>
      <c r="J1070" s="168"/>
      <c r="K1070" s="168"/>
      <c r="L1070" s="168"/>
      <c r="M1070" s="168"/>
      <c r="N1070" s="310"/>
      <c r="O1070" s="310"/>
      <c r="P1070" s="310"/>
      <c r="Q1070" s="310"/>
      <c r="R1070" s="310"/>
      <c r="S1070" s="310"/>
      <c r="T1070" s="310"/>
      <c r="U1070" s="310"/>
      <c r="V1070" s="310"/>
      <c r="W1070" s="310"/>
      <c r="X1070" s="310"/>
      <c r="Y1070" s="310"/>
      <c r="Z1070" s="310"/>
      <c r="AA1070" s="310"/>
      <c r="AB1070" s="310"/>
      <c r="AC1070" s="310"/>
      <c r="AD1070" s="310"/>
      <c r="AE1070" s="310"/>
      <c r="AF1070" s="310"/>
      <c r="AG1070" s="310"/>
      <c r="AH1070" s="310"/>
      <c r="AI1070" s="316"/>
      <c r="AJ1070" s="316"/>
      <c r="AK1070" s="316"/>
      <c r="AL1070" s="316"/>
      <c r="AM1070" s="316"/>
      <c r="AN1070" s="316"/>
      <c r="AO1070" s="316"/>
      <c r="AP1070" s="316"/>
      <c r="AQ1070" s="316"/>
      <c r="AR1070" s="316"/>
      <c r="AS1070" s="225"/>
      <c r="AT1070" s="225"/>
      <c r="AU1070" s="225"/>
      <c r="AV1070" s="225">
        <v>0</v>
      </c>
      <c r="AW1070" s="225">
        <v>0</v>
      </c>
      <c r="AX1070" s="225">
        <v>5</v>
      </c>
      <c r="AY1070" s="225">
        <v>5</v>
      </c>
      <c r="AZ1070" s="225">
        <v>0</v>
      </c>
      <c r="BA1070" s="225">
        <v>0</v>
      </c>
      <c r="BB1070" s="330">
        <f>IF(BA1070="Neg","Neg",BA1070*VLOOKUP($D1070,$D$1422:$BB$1445,COLUMNS($D1070:BB1070),FALSE))</f>
        <v>0</v>
      </c>
      <c r="BC1070" s="331">
        <f>IF(BB1070="Neg","Neg",BB1070*VLOOKUP($D1070,$D$1422:BC$1445,COLUMNS($D1070:BC1070),FALSE))</f>
        <v>0</v>
      </c>
    </row>
    <row r="1071" spans="1:55">
      <c r="A1071" s="304"/>
      <c r="B1071" s="144" t="s">
        <v>1049</v>
      </c>
      <c r="C1071" s="227" t="s">
        <v>1106</v>
      </c>
      <c r="D1071" s="144" t="s">
        <v>988</v>
      </c>
      <c r="E1071" s="168"/>
      <c r="F1071" s="168"/>
      <c r="G1071" s="168"/>
      <c r="H1071" s="168"/>
      <c r="I1071" s="168"/>
      <c r="J1071" s="168"/>
      <c r="K1071" s="168"/>
      <c r="L1071" s="168"/>
      <c r="M1071" s="168"/>
      <c r="N1071" s="310"/>
      <c r="O1071" s="310"/>
      <c r="P1071" s="310"/>
      <c r="Q1071" s="310"/>
      <c r="R1071" s="310"/>
      <c r="S1071" s="310"/>
      <c r="T1071" s="310"/>
      <c r="U1071" s="310"/>
      <c r="V1071" s="310"/>
      <c r="W1071" s="310"/>
      <c r="X1071" s="310"/>
      <c r="Y1071" s="310"/>
      <c r="Z1071" s="310"/>
      <c r="AA1071" s="310"/>
      <c r="AB1071" s="310"/>
      <c r="AC1071" s="310"/>
      <c r="AD1071" s="310"/>
      <c r="AE1071" s="310"/>
      <c r="AF1071" s="310"/>
      <c r="AG1071" s="310"/>
      <c r="AH1071" s="310"/>
      <c r="AI1071" s="316"/>
      <c r="AJ1071" s="316"/>
      <c r="AK1071" s="316"/>
      <c r="AL1071" s="316"/>
      <c r="AM1071" s="316"/>
      <c r="AN1071" s="316"/>
      <c r="AO1071" s="316"/>
      <c r="AP1071" s="316"/>
      <c r="AQ1071" s="316"/>
      <c r="AR1071" s="316"/>
      <c r="AS1071" s="225"/>
      <c r="AT1071" s="225"/>
      <c r="AU1071" s="225"/>
      <c r="AV1071" s="225">
        <v>0</v>
      </c>
      <c r="AW1071" s="225">
        <v>10</v>
      </c>
      <c r="AX1071" s="225">
        <v>5</v>
      </c>
      <c r="AY1071" s="225">
        <v>0</v>
      </c>
      <c r="AZ1071" s="225">
        <v>0</v>
      </c>
      <c r="BA1071" s="225">
        <v>0</v>
      </c>
      <c r="BB1071" s="330">
        <f>IF(BA1071="Neg","Neg",BA1071*VLOOKUP($D1071,$D$1422:$BB$1445,COLUMNS($D1071:BB1071),FALSE))</f>
        <v>0</v>
      </c>
      <c r="BC1071" s="331">
        <f>IF(BB1071="Neg","Neg",BB1071*VLOOKUP($D1071,$D$1422:BC$1445,COLUMNS($D1071:BC1071),FALSE))</f>
        <v>0</v>
      </c>
    </row>
    <row r="1072" spans="1:55">
      <c r="A1072" s="304"/>
      <c r="B1072" s="144" t="s">
        <v>1049</v>
      </c>
      <c r="C1072" s="227" t="s">
        <v>1106</v>
      </c>
      <c r="D1072" s="144" t="s">
        <v>791</v>
      </c>
      <c r="E1072" s="168"/>
      <c r="F1072" s="168"/>
      <c r="G1072" s="168"/>
      <c r="H1072" s="168"/>
      <c r="I1072" s="168"/>
      <c r="J1072" s="168"/>
      <c r="K1072" s="168"/>
      <c r="L1072" s="168"/>
      <c r="M1072" s="168"/>
      <c r="N1072" s="310"/>
      <c r="O1072" s="310"/>
      <c r="P1072" s="310"/>
      <c r="Q1072" s="310"/>
      <c r="R1072" s="310"/>
      <c r="S1072" s="310"/>
      <c r="T1072" s="310"/>
      <c r="U1072" s="310"/>
      <c r="V1072" s="310"/>
      <c r="W1072" s="310"/>
      <c r="X1072" s="310"/>
      <c r="Y1072" s="310"/>
      <c r="Z1072" s="310"/>
      <c r="AA1072" s="310"/>
      <c r="AB1072" s="310"/>
      <c r="AC1072" s="310"/>
      <c r="AD1072" s="310"/>
      <c r="AE1072" s="310"/>
      <c r="AF1072" s="310"/>
      <c r="AG1072" s="310"/>
      <c r="AH1072" s="310"/>
      <c r="AI1072" s="316"/>
      <c r="AJ1072" s="316"/>
      <c r="AK1072" s="316"/>
      <c r="AL1072" s="316"/>
      <c r="AM1072" s="316"/>
      <c r="AN1072" s="316"/>
      <c r="AO1072" s="316"/>
      <c r="AP1072" s="316"/>
      <c r="AQ1072" s="316"/>
      <c r="AR1072" s="316"/>
      <c r="AS1072" s="225"/>
      <c r="AT1072" s="225"/>
      <c r="AU1072" s="225"/>
      <c r="AV1072" s="225">
        <v>0</v>
      </c>
      <c r="AW1072" s="225">
        <v>5</v>
      </c>
      <c r="AX1072" s="225">
        <v>0</v>
      </c>
      <c r="AY1072" s="225">
        <v>0</v>
      </c>
      <c r="AZ1072" s="225">
        <v>0</v>
      </c>
      <c r="BA1072" s="225">
        <v>0</v>
      </c>
      <c r="BB1072" s="330">
        <f>IF(BA1072="Neg","Neg",BA1072*VLOOKUP($D1072,$D$1422:$BB$1445,COLUMNS($D1072:BB1072),FALSE))</f>
        <v>0</v>
      </c>
      <c r="BC1072" s="331">
        <f>IF(BB1072="Neg","Neg",BB1072*VLOOKUP($D1072,$D$1422:BC$1445,COLUMNS($D1072:BC1072),FALSE))</f>
        <v>0</v>
      </c>
    </row>
    <row r="1073" spans="1:55">
      <c r="A1073" s="304"/>
      <c r="B1073" s="144" t="s">
        <v>1049</v>
      </c>
      <c r="C1073" s="227" t="s">
        <v>1106</v>
      </c>
      <c r="D1073" s="144" t="s">
        <v>227</v>
      </c>
      <c r="E1073" s="168"/>
      <c r="F1073" s="168"/>
      <c r="G1073" s="168"/>
      <c r="H1073" s="168"/>
      <c r="I1073" s="168"/>
      <c r="J1073" s="168"/>
      <c r="K1073" s="168"/>
      <c r="L1073" s="168"/>
      <c r="M1073" s="168"/>
      <c r="N1073" s="310"/>
      <c r="O1073" s="310"/>
      <c r="P1073" s="310"/>
      <c r="Q1073" s="310"/>
      <c r="R1073" s="310"/>
      <c r="S1073" s="310"/>
      <c r="T1073" s="310"/>
      <c r="U1073" s="310"/>
      <c r="V1073" s="310"/>
      <c r="W1073" s="310"/>
      <c r="X1073" s="310"/>
      <c r="Y1073" s="310"/>
      <c r="Z1073" s="310"/>
      <c r="AA1073" s="310"/>
      <c r="AB1073" s="310"/>
      <c r="AC1073" s="310"/>
      <c r="AD1073" s="310"/>
      <c r="AE1073" s="310"/>
      <c r="AF1073" s="310"/>
      <c r="AG1073" s="310"/>
      <c r="AH1073" s="310"/>
      <c r="AI1073" s="316"/>
      <c r="AJ1073" s="316"/>
      <c r="AK1073" s="316"/>
      <c r="AL1073" s="316"/>
      <c r="AM1073" s="316"/>
      <c r="AN1073" s="316"/>
      <c r="AO1073" s="316"/>
      <c r="AP1073" s="316"/>
      <c r="AQ1073" s="316"/>
      <c r="AR1073" s="316"/>
      <c r="AS1073" s="225"/>
      <c r="AT1073" s="225"/>
      <c r="AU1073" s="225"/>
      <c r="AV1073" s="225">
        <v>0</v>
      </c>
      <c r="AW1073" s="225">
        <v>45</v>
      </c>
      <c r="AX1073" s="225">
        <v>20</v>
      </c>
      <c r="AY1073" s="225">
        <v>0</v>
      </c>
      <c r="AZ1073" s="225">
        <v>0</v>
      </c>
      <c r="BA1073" s="225">
        <v>0</v>
      </c>
      <c r="BB1073" s="330">
        <f>IF(BA1073="Neg","Neg",BA1073*VLOOKUP($D1073,$D$1422:$BB$1445,COLUMNS($D1073:BB1073),FALSE))</f>
        <v>0</v>
      </c>
      <c r="BC1073" s="331">
        <f>IF(BB1073="Neg","Neg",BB1073*VLOOKUP($D1073,$D$1422:BC$1445,COLUMNS($D1073:BC1073),FALSE))</f>
        <v>0</v>
      </c>
    </row>
    <row r="1074" spans="1:55">
      <c r="A1074" s="304"/>
      <c r="B1074" s="144" t="s">
        <v>1049</v>
      </c>
      <c r="C1074" s="227" t="s">
        <v>1106</v>
      </c>
      <c r="D1074" s="144" t="s">
        <v>228</v>
      </c>
      <c r="E1074" s="168"/>
      <c r="F1074" s="168"/>
      <c r="G1074" s="168"/>
      <c r="H1074" s="168"/>
      <c r="I1074" s="168"/>
      <c r="J1074" s="168"/>
      <c r="K1074" s="168"/>
      <c r="L1074" s="168"/>
      <c r="M1074" s="168"/>
      <c r="N1074" s="310"/>
      <c r="O1074" s="310"/>
      <c r="P1074" s="310"/>
      <c r="Q1074" s="310"/>
      <c r="R1074" s="310"/>
      <c r="S1074" s="310"/>
      <c r="T1074" s="310"/>
      <c r="U1074" s="310"/>
      <c r="V1074" s="310"/>
      <c r="W1074" s="310"/>
      <c r="X1074" s="310"/>
      <c r="Y1074" s="310"/>
      <c r="Z1074" s="310"/>
      <c r="AA1074" s="310"/>
      <c r="AB1074" s="310"/>
      <c r="AC1074" s="310"/>
      <c r="AD1074" s="310"/>
      <c r="AE1074" s="310"/>
      <c r="AF1074" s="310"/>
      <c r="AG1074" s="310"/>
      <c r="AH1074" s="310"/>
      <c r="AI1074" s="316"/>
      <c r="AJ1074" s="316"/>
      <c r="AK1074" s="316"/>
      <c r="AL1074" s="316"/>
      <c r="AM1074" s="316"/>
      <c r="AN1074" s="316"/>
      <c r="AO1074" s="316"/>
      <c r="AP1074" s="316"/>
      <c r="AQ1074" s="316"/>
      <c r="AR1074" s="316"/>
      <c r="AS1074" s="225"/>
      <c r="AT1074" s="225"/>
      <c r="AU1074" s="225"/>
      <c r="AV1074" s="225">
        <v>0</v>
      </c>
      <c r="AW1074" s="225">
        <v>5</v>
      </c>
      <c r="AX1074" s="225">
        <v>0</v>
      </c>
      <c r="AY1074" s="225">
        <v>0</v>
      </c>
      <c r="AZ1074" s="225">
        <v>0</v>
      </c>
      <c r="BA1074" s="225">
        <v>0</v>
      </c>
      <c r="BB1074" s="330">
        <f>IF(BA1074="Neg","Neg",BA1074*VLOOKUP($D1074,$D$1422:$BB$1445,COLUMNS($D1074:BB1074),FALSE))</f>
        <v>0</v>
      </c>
      <c r="BC1074" s="331">
        <f>IF(BB1074="Neg","Neg",BB1074*VLOOKUP($D1074,$D$1422:BC$1445,COLUMNS($D1074:BC1074),FALSE))</f>
        <v>0</v>
      </c>
    </row>
    <row r="1075" spans="1:55">
      <c r="A1075" s="304"/>
      <c r="B1075" s="144" t="s">
        <v>1049</v>
      </c>
      <c r="C1075" s="227" t="s">
        <v>1107</v>
      </c>
      <c r="D1075" s="144" t="s">
        <v>792</v>
      </c>
      <c r="E1075" s="168"/>
      <c r="F1075" s="168"/>
      <c r="G1075" s="168"/>
      <c r="H1075" s="168"/>
      <c r="I1075" s="168"/>
      <c r="J1075" s="168"/>
      <c r="K1075" s="168"/>
      <c r="L1075" s="168"/>
      <c r="M1075" s="168"/>
      <c r="N1075" s="310"/>
      <c r="O1075" s="310"/>
      <c r="P1075" s="310"/>
      <c r="Q1075" s="310"/>
      <c r="R1075" s="310"/>
      <c r="S1075" s="310"/>
      <c r="T1075" s="310"/>
      <c r="U1075" s="310"/>
      <c r="V1075" s="310"/>
      <c r="W1075" s="310"/>
      <c r="X1075" s="310"/>
      <c r="Y1075" s="310"/>
      <c r="Z1075" s="310"/>
      <c r="AA1075" s="310"/>
      <c r="AB1075" s="310"/>
      <c r="AC1075" s="310"/>
      <c r="AD1075" s="310"/>
      <c r="AE1075" s="310"/>
      <c r="AF1075" s="310"/>
      <c r="AG1075" s="310"/>
      <c r="AH1075" s="310"/>
      <c r="AI1075" s="316"/>
      <c r="AJ1075" s="316"/>
      <c r="AK1075" s="316"/>
      <c r="AL1075" s="316"/>
      <c r="AM1075" s="316"/>
      <c r="AN1075" s="316"/>
      <c r="AO1075" s="316"/>
      <c r="AP1075" s="316"/>
      <c r="AQ1075" s="316"/>
      <c r="AR1075" s="316"/>
      <c r="AS1075" s="225"/>
      <c r="AT1075" s="225"/>
      <c r="AU1075" s="225"/>
      <c r="AV1075" s="225">
        <v>0</v>
      </c>
      <c r="AW1075" s="225">
        <v>5</v>
      </c>
      <c r="AX1075" s="225">
        <v>-125</v>
      </c>
      <c r="AY1075" s="225">
        <v>-185</v>
      </c>
      <c r="AZ1075" s="225">
        <v>-275</v>
      </c>
      <c r="BA1075" s="225">
        <v>-380</v>
      </c>
      <c r="BB1075" s="330">
        <f>IF(BA1075="Neg","Neg",BA1075*VLOOKUP($D1075,$D$1422:$BB$1445,COLUMNS($D1075:BB1075),FALSE))</f>
        <v>-394.96724672111145</v>
      </c>
      <c r="BC1075" s="331">
        <f>IF(BB1075="Neg","Neg",BB1075*VLOOKUP($D1075,$D$1422:BC$1445,COLUMNS($D1075:BC1075),FALSE))</f>
        <v>-411.58918206531285</v>
      </c>
    </row>
    <row r="1076" spans="1:55">
      <c r="A1076" s="304"/>
      <c r="B1076" s="144" t="s">
        <v>1049</v>
      </c>
      <c r="C1076" s="227" t="s">
        <v>1108</v>
      </c>
      <c r="D1076" s="144" t="s">
        <v>257</v>
      </c>
      <c r="E1076" s="168"/>
      <c r="F1076" s="168"/>
      <c r="G1076" s="168"/>
      <c r="H1076" s="168"/>
      <c r="I1076" s="168"/>
      <c r="J1076" s="168"/>
      <c r="K1076" s="168"/>
      <c r="L1076" s="168"/>
      <c r="M1076" s="168"/>
      <c r="N1076" s="310"/>
      <c r="O1076" s="310"/>
      <c r="P1076" s="310"/>
      <c r="Q1076" s="310"/>
      <c r="R1076" s="310"/>
      <c r="S1076" s="310"/>
      <c r="T1076" s="310"/>
      <c r="U1076" s="310"/>
      <c r="V1076" s="310"/>
      <c r="W1076" s="310"/>
      <c r="X1076" s="310"/>
      <c r="Y1076" s="310"/>
      <c r="Z1076" s="310"/>
      <c r="AA1076" s="310"/>
      <c r="AB1076" s="310"/>
      <c r="AC1076" s="310"/>
      <c r="AD1076" s="310"/>
      <c r="AE1076" s="310"/>
      <c r="AF1076" s="310"/>
      <c r="AG1076" s="310"/>
      <c r="AH1076" s="310"/>
      <c r="AI1076" s="316"/>
      <c r="AJ1076" s="316"/>
      <c r="AK1076" s="316"/>
      <c r="AL1076" s="316"/>
      <c r="AM1076" s="316"/>
      <c r="AN1076" s="316"/>
      <c r="AO1076" s="316"/>
      <c r="AP1076" s="316"/>
      <c r="AQ1076" s="316"/>
      <c r="AR1076" s="316"/>
      <c r="AS1076" s="225"/>
      <c r="AT1076" s="225"/>
      <c r="AU1076" s="225"/>
      <c r="AV1076" s="225">
        <v>0</v>
      </c>
      <c r="AW1076" s="225">
        <v>-5</v>
      </c>
      <c r="AX1076" s="225">
        <v>-5</v>
      </c>
      <c r="AY1076" s="225">
        <v>-5</v>
      </c>
      <c r="AZ1076" s="225">
        <v>-5</v>
      </c>
      <c r="BA1076" s="225">
        <v>-5</v>
      </c>
      <c r="BB1076" s="332">
        <f>IF(BA1076="Neg","Neg",BA1076*VLOOKUP($D1076,$D$1422:$BB$1445,COLUMNS($D1076:BB1076),FALSE))</f>
        <v>-5.1969374568567295</v>
      </c>
      <c r="BC1076" s="333">
        <f>IF(BB1076="Neg","Neg",BB1076*VLOOKUP($D1076,$D$1422:BC$1445,COLUMNS($D1076:BC1076),FALSE))</f>
        <v>-5.4156471324383268</v>
      </c>
    </row>
    <row r="1077" spans="1:55" ht="25.5">
      <c r="A1077" s="304"/>
      <c r="B1077" s="209" t="s">
        <v>1210</v>
      </c>
      <c r="C1077" s="228" t="s">
        <v>1211</v>
      </c>
      <c r="D1077" s="209" t="s">
        <v>227</v>
      </c>
      <c r="E1077" s="312"/>
      <c r="F1077" s="312"/>
      <c r="G1077" s="312"/>
      <c r="H1077" s="312"/>
      <c r="I1077" s="312"/>
      <c r="J1077" s="312"/>
      <c r="K1077" s="312"/>
      <c r="L1077" s="312"/>
      <c r="M1077" s="312"/>
      <c r="N1077" s="307"/>
      <c r="O1077" s="307"/>
      <c r="P1077" s="307"/>
      <c r="Q1077" s="307"/>
      <c r="R1077" s="307"/>
      <c r="S1077" s="307"/>
      <c r="T1077" s="307"/>
      <c r="U1077" s="307"/>
      <c r="V1077" s="307"/>
      <c r="W1077" s="307"/>
      <c r="X1077" s="307"/>
      <c r="Y1077" s="307"/>
      <c r="Z1077" s="307"/>
      <c r="AA1077" s="307"/>
      <c r="AB1077" s="307"/>
      <c r="AC1077" s="307"/>
      <c r="AD1077" s="307"/>
      <c r="AE1077" s="307"/>
      <c r="AF1077" s="307"/>
      <c r="AG1077" s="307"/>
      <c r="AH1077" s="307"/>
      <c r="AI1077" s="307"/>
      <c r="AJ1077" s="307"/>
      <c r="AK1077" s="307"/>
      <c r="AL1077" s="307"/>
      <c r="AM1077" s="307"/>
      <c r="AN1077" s="307"/>
      <c r="AO1077" s="307"/>
      <c r="AP1077" s="307"/>
      <c r="AQ1077" s="307"/>
      <c r="AR1077" s="307"/>
      <c r="AS1077" s="342"/>
      <c r="AT1077" s="342"/>
      <c r="AU1077" s="342"/>
      <c r="AV1077" s="342"/>
      <c r="AW1077" s="217">
        <v>0</v>
      </c>
      <c r="AX1077" s="217">
        <v>-1455</v>
      </c>
      <c r="AY1077" s="217">
        <v>-1785</v>
      </c>
      <c r="AZ1077" s="217">
        <v>-1890</v>
      </c>
      <c r="BA1077" s="217">
        <v>-1915</v>
      </c>
      <c r="BB1077" s="321">
        <f>IF(BA1077="Neg","Neg",BA1077*VLOOKUP($D1077,$D$1422:$BB$1445,COLUMNS($D1077:BB1077),FALSE))</f>
        <v>-1990.4270459761274</v>
      </c>
      <c r="BC1077" s="321">
        <f>IF(BB1077="Neg","Neg",BB1077*VLOOKUP($D1077,$D$1422:BC$1445,COLUMNS($D1077:BC1077),FALSE))</f>
        <v>-2074.1928517238794</v>
      </c>
    </row>
    <row r="1078" spans="1:55" ht="25.5">
      <c r="A1078" s="304"/>
      <c r="B1078" s="209" t="s">
        <v>1210</v>
      </c>
      <c r="C1078" s="228" t="s">
        <v>1211</v>
      </c>
      <c r="D1078" s="209" t="s">
        <v>228</v>
      </c>
      <c r="E1078" s="312"/>
      <c r="F1078" s="312"/>
      <c r="G1078" s="312"/>
      <c r="H1078" s="312"/>
      <c r="I1078" s="312"/>
      <c r="J1078" s="312"/>
      <c r="K1078" s="312"/>
      <c r="L1078" s="312"/>
      <c r="M1078" s="312"/>
      <c r="N1078" s="307"/>
      <c r="O1078" s="307"/>
      <c r="P1078" s="307"/>
      <c r="Q1078" s="307"/>
      <c r="R1078" s="307"/>
      <c r="S1078" s="307"/>
      <c r="T1078" s="307"/>
      <c r="U1078" s="307"/>
      <c r="V1078" s="307"/>
      <c r="W1078" s="307"/>
      <c r="X1078" s="307"/>
      <c r="Y1078" s="307"/>
      <c r="Z1078" s="307"/>
      <c r="AA1078" s="307"/>
      <c r="AB1078" s="307"/>
      <c r="AC1078" s="307"/>
      <c r="AD1078" s="307"/>
      <c r="AE1078" s="307"/>
      <c r="AF1078" s="307"/>
      <c r="AG1078" s="307"/>
      <c r="AH1078" s="307"/>
      <c r="AI1078" s="307"/>
      <c r="AJ1078" s="307"/>
      <c r="AK1078" s="307"/>
      <c r="AL1078" s="307"/>
      <c r="AM1078" s="307"/>
      <c r="AN1078" s="307"/>
      <c r="AO1078" s="307"/>
      <c r="AP1078" s="307"/>
      <c r="AQ1078" s="307"/>
      <c r="AR1078" s="307"/>
      <c r="AS1078" s="342"/>
      <c r="AT1078" s="342"/>
      <c r="AU1078" s="342"/>
      <c r="AV1078" s="342"/>
      <c r="AW1078" s="217">
        <v>0</v>
      </c>
      <c r="AX1078" s="217">
        <v>0</v>
      </c>
      <c r="AY1078" s="217">
        <v>15</v>
      </c>
      <c r="AZ1078" s="217">
        <v>10</v>
      </c>
      <c r="BA1078" s="217">
        <v>20</v>
      </c>
      <c r="BB1078" s="321">
        <f>IF(BA1078="Neg","Neg",BA1078*VLOOKUP($D1078,$D$1422:$BB$1445,COLUMNS($D1078:BB1078),FALSE))</f>
        <v>20.787749827426918</v>
      </c>
      <c r="BC1078" s="321">
        <f>IF(BB1078="Neg","Neg",BB1078*VLOOKUP($D1078,$D$1422:BC$1445,COLUMNS($D1078:BC1078),FALSE))</f>
        <v>21.662588529753307</v>
      </c>
    </row>
    <row r="1079" spans="1:55" ht="25.5">
      <c r="A1079" s="304"/>
      <c r="B1079" s="209" t="s">
        <v>1210</v>
      </c>
      <c r="C1079" s="228" t="s">
        <v>1212</v>
      </c>
      <c r="D1079" s="209" t="s">
        <v>227</v>
      </c>
      <c r="E1079" s="312"/>
      <c r="F1079" s="312"/>
      <c r="G1079" s="312"/>
      <c r="H1079" s="312"/>
      <c r="I1079" s="312"/>
      <c r="J1079" s="312"/>
      <c r="K1079" s="312"/>
      <c r="L1079" s="312"/>
      <c r="M1079" s="312"/>
      <c r="N1079" s="307"/>
      <c r="O1079" s="307"/>
      <c r="P1079" s="307"/>
      <c r="Q1079" s="307"/>
      <c r="R1079" s="307"/>
      <c r="S1079" s="307"/>
      <c r="T1079" s="307"/>
      <c r="U1079" s="307"/>
      <c r="V1079" s="307"/>
      <c r="W1079" s="307"/>
      <c r="X1079" s="307"/>
      <c r="Y1079" s="307"/>
      <c r="Z1079" s="307"/>
      <c r="AA1079" s="307"/>
      <c r="AB1079" s="307"/>
      <c r="AC1079" s="307"/>
      <c r="AD1079" s="307"/>
      <c r="AE1079" s="307"/>
      <c r="AF1079" s="307"/>
      <c r="AG1079" s="307"/>
      <c r="AH1079" s="307"/>
      <c r="AI1079" s="307"/>
      <c r="AJ1079" s="307"/>
      <c r="AK1079" s="307"/>
      <c r="AL1079" s="307"/>
      <c r="AM1079" s="307"/>
      <c r="AN1079" s="307"/>
      <c r="AO1079" s="307"/>
      <c r="AP1079" s="307"/>
      <c r="AQ1079" s="307"/>
      <c r="AR1079" s="307"/>
      <c r="AS1079" s="342"/>
      <c r="AT1079" s="342"/>
      <c r="AU1079" s="342"/>
      <c r="AV1079" s="342"/>
      <c r="AW1079" s="217">
        <v>0</v>
      </c>
      <c r="AX1079" s="217">
        <v>-25</v>
      </c>
      <c r="AY1079" s="217">
        <v>-30</v>
      </c>
      <c r="AZ1079" s="217">
        <v>-35</v>
      </c>
      <c r="BA1079" s="217">
        <v>-40</v>
      </c>
      <c r="BB1079" s="321">
        <f>IF(BA1079="Neg","Neg",BA1079*VLOOKUP($D1079,$D$1422:$BB$1445,COLUMNS($D1079:BB1079),FALSE))</f>
        <v>-41.575499654853836</v>
      </c>
      <c r="BC1079" s="321">
        <f>IF(BB1079="Neg","Neg",BB1079*VLOOKUP($D1079,$D$1422:BC$1445,COLUMNS($D1079:BC1079),FALSE))</f>
        <v>-43.325177059506615</v>
      </c>
    </row>
    <row r="1080" spans="1:55" ht="25.5">
      <c r="A1080" s="304"/>
      <c r="B1080" s="209" t="s">
        <v>1210</v>
      </c>
      <c r="C1080" s="228" t="s">
        <v>1213</v>
      </c>
      <c r="D1080" s="209" t="s">
        <v>227</v>
      </c>
      <c r="E1080" s="312"/>
      <c r="F1080" s="312"/>
      <c r="G1080" s="312"/>
      <c r="H1080" s="312"/>
      <c r="I1080" s="312"/>
      <c r="J1080" s="312"/>
      <c r="K1080" s="312"/>
      <c r="L1080" s="312"/>
      <c r="M1080" s="312"/>
      <c r="N1080" s="307"/>
      <c r="O1080" s="307"/>
      <c r="P1080" s="307"/>
      <c r="Q1080" s="307"/>
      <c r="R1080" s="307"/>
      <c r="S1080" s="307"/>
      <c r="T1080" s="307"/>
      <c r="U1080" s="307"/>
      <c r="V1080" s="307"/>
      <c r="W1080" s="307"/>
      <c r="X1080" s="307"/>
      <c r="Y1080" s="307"/>
      <c r="Z1080" s="307"/>
      <c r="AA1080" s="307"/>
      <c r="AB1080" s="307"/>
      <c r="AC1080" s="307"/>
      <c r="AD1080" s="307"/>
      <c r="AE1080" s="307"/>
      <c r="AF1080" s="307"/>
      <c r="AG1080" s="307"/>
      <c r="AH1080" s="307"/>
      <c r="AI1080" s="307"/>
      <c r="AJ1080" s="307"/>
      <c r="AK1080" s="307"/>
      <c r="AL1080" s="307"/>
      <c r="AM1080" s="307"/>
      <c r="AN1080" s="307"/>
      <c r="AO1080" s="307"/>
      <c r="AP1080" s="307"/>
      <c r="AQ1080" s="307"/>
      <c r="AR1080" s="307"/>
      <c r="AS1080" s="342"/>
      <c r="AT1080" s="342"/>
      <c r="AU1080" s="342"/>
      <c r="AV1080" s="342"/>
      <c r="AW1080" s="217">
        <v>5</v>
      </c>
      <c r="AX1080" s="217">
        <v>315</v>
      </c>
      <c r="AY1080" s="217">
        <v>600</v>
      </c>
      <c r="AZ1080" s="217">
        <v>910</v>
      </c>
      <c r="BA1080" s="217">
        <v>1220</v>
      </c>
      <c r="BB1080" s="321">
        <f>IF(BA1080="Neg","Neg",BA1080*VLOOKUP($D1080,$D$1422:$BB$1445,COLUMNS($D1080:BB1080),FALSE))</f>
        <v>1268.052739473042</v>
      </c>
      <c r="BC1080" s="321">
        <f>IF(BB1080="Neg","Neg",BB1080*VLOOKUP($D1080,$D$1422:BC$1445,COLUMNS($D1080:BC1080),FALSE))</f>
        <v>1321.4179003149518</v>
      </c>
    </row>
    <row r="1081" spans="1:55" ht="25.5">
      <c r="A1081" s="304"/>
      <c r="B1081" s="209" t="s">
        <v>1210</v>
      </c>
      <c r="C1081" s="228" t="s">
        <v>1214</v>
      </c>
      <c r="D1081" s="209" t="s">
        <v>227</v>
      </c>
      <c r="E1081" s="312"/>
      <c r="F1081" s="312"/>
      <c r="G1081" s="312"/>
      <c r="H1081" s="312"/>
      <c r="I1081" s="312"/>
      <c r="J1081" s="312"/>
      <c r="K1081" s="312"/>
      <c r="L1081" s="312"/>
      <c r="M1081" s="312"/>
      <c r="N1081" s="307"/>
      <c r="O1081" s="307"/>
      <c r="P1081" s="307"/>
      <c r="Q1081" s="307"/>
      <c r="R1081" s="307"/>
      <c r="S1081" s="307"/>
      <c r="T1081" s="307"/>
      <c r="U1081" s="307"/>
      <c r="V1081" s="307"/>
      <c r="W1081" s="307"/>
      <c r="X1081" s="307"/>
      <c r="Y1081" s="307"/>
      <c r="Z1081" s="307"/>
      <c r="AA1081" s="307"/>
      <c r="AB1081" s="307"/>
      <c r="AC1081" s="307"/>
      <c r="AD1081" s="307"/>
      <c r="AE1081" s="307"/>
      <c r="AF1081" s="307"/>
      <c r="AG1081" s="307"/>
      <c r="AH1081" s="307"/>
      <c r="AI1081" s="307"/>
      <c r="AJ1081" s="307"/>
      <c r="AK1081" s="307"/>
      <c r="AL1081" s="307"/>
      <c r="AM1081" s="307"/>
      <c r="AN1081" s="307"/>
      <c r="AO1081" s="307"/>
      <c r="AP1081" s="307"/>
      <c r="AQ1081" s="307"/>
      <c r="AR1081" s="307"/>
      <c r="AS1081" s="342"/>
      <c r="AT1081" s="342"/>
      <c r="AU1081" s="342"/>
      <c r="AV1081" s="342"/>
      <c r="AW1081" s="217">
        <v>0</v>
      </c>
      <c r="AX1081" s="217">
        <v>-135</v>
      </c>
      <c r="AY1081" s="217">
        <v>-320</v>
      </c>
      <c r="AZ1081" s="217">
        <v>-325</v>
      </c>
      <c r="BA1081" s="217">
        <v>-355</v>
      </c>
      <c r="BB1081" s="321">
        <f>IF(BA1081="Neg","Neg",BA1081*VLOOKUP($D1081,$D$1422:$BB$1445,COLUMNS($D1081:BB1081),FALSE))</f>
        <v>-368.98255943682778</v>
      </c>
      <c r="BC1081" s="321">
        <f>IF(BB1081="Neg","Neg",BB1081*VLOOKUP($D1081,$D$1422:BC$1445,COLUMNS($D1081:BC1081),FALSE))</f>
        <v>-384.51094640312124</v>
      </c>
    </row>
    <row r="1082" spans="1:55" ht="25.5">
      <c r="A1082" s="304"/>
      <c r="B1082" s="209" t="s">
        <v>1210</v>
      </c>
      <c r="C1082" s="228" t="s">
        <v>1215</v>
      </c>
      <c r="D1082" s="209" t="s">
        <v>90</v>
      </c>
      <c r="E1082" s="312"/>
      <c r="F1082" s="312"/>
      <c r="G1082" s="312"/>
      <c r="H1082" s="312"/>
      <c r="I1082" s="312"/>
      <c r="J1082" s="312"/>
      <c r="K1082" s="312"/>
      <c r="L1082" s="312"/>
      <c r="M1082" s="312"/>
      <c r="N1082" s="307"/>
      <c r="O1082" s="307"/>
      <c r="P1082" s="307"/>
      <c r="Q1082" s="307"/>
      <c r="R1082" s="307"/>
      <c r="S1082" s="307"/>
      <c r="T1082" s="307"/>
      <c r="U1082" s="307"/>
      <c r="V1082" s="307"/>
      <c r="W1082" s="307"/>
      <c r="X1082" s="307"/>
      <c r="Y1082" s="307"/>
      <c r="Z1082" s="307"/>
      <c r="AA1082" s="307"/>
      <c r="AB1082" s="307"/>
      <c r="AC1082" s="307"/>
      <c r="AD1082" s="307"/>
      <c r="AE1082" s="307"/>
      <c r="AF1082" s="307"/>
      <c r="AG1082" s="307"/>
      <c r="AH1082" s="307"/>
      <c r="AI1082" s="307"/>
      <c r="AJ1082" s="307"/>
      <c r="AK1082" s="307"/>
      <c r="AL1082" s="307"/>
      <c r="AM1082" s="307"/>
      <c r="AN1082" s="307"/>
      <c r="AO1082" s="307"/>
      <c r="AP1082" s="307"/>
      <c r="AQ1082" s="307"/>
      <c r="AR1082" s="307"/>
      <c r="AS1082" s="342"/>
      <c r="AT1082" s="342"/>
      <c r="AU1082" s="342"/>
      <c r="AV1082" s="342"/>
      <c r="AW1082" s="217">
        <v>0</v>
      </c>
      <c r="AX1082" s="217">
        <v>0</v>
      </c>
      <c r="AY1082" s="217">
        <v>0</v>
      </c>
      <c r="AZ1082" s="217">
        <v>0</v>
      </c>
      <c r="BA1082" s="217">
        <v>0</v>
      </c>
      <c r="BB1082" s="321">
        <f>IF(BA1082="Neg","Neg",BA1082*VLOOKUP($D1082,$D$1422:$BB$1445,COLUMNS($D1082:BB1082),FALSE))</f>
        <v>0</v>
      </c>
      <c r="BC1082" s="321">
        <f>IF(BB1082="Neg","Neg",BB1082*VLOOKUP($D1082,$D$1422:BC$1445,COLUMNS($D1082:BC1082),FALSE))</f>
        <v>0</v>
      </c>
    </row>
    <row r="1083" spans="1:55" ht="25.5">
      <c r="A1083" s="304"/>
      <c r="B1083" s="209" t="s">
        <v>1210</v>
      </c>
      <c r="C1083" s="228" t="s">
        <v>1215</v>
      </c>
      <c r="D1083" s="209" t="s">
        <v>227</v>
      </c>
      <c r="E1083" s="312"/>
      <c r="F1083" s="312"/>
      <c r="G1083" s="312"/>
      <c r="H1083" s="312"/>
      <c r="I1083" s="312"/>
      <c r="J1083" s="312"/>
      <c r="K1083" s="312"/>
      <c r="L1083" s="312"/>
      <c r="M1083" s="312"/>
      <c r="N1083" s="307"/>
      <c r="O1083" s="307"/>
      <c r="P1083" s="307"/>
      <c r="Q1083" s="307"/>
      <c r="R1083" s="307"/>
      <c r="S1083" s="307"/>
      <c r="T1083" s="307"/>
      <c r="U1083" s="307"/>
      <c r="V1083" s="307"/>
      <c r="W1083" s="307"/>
      <c r="X1083" s="307"/>
      <c r="Y1083" s="307"/>
      <c r="Z1083" s="307"/>
      <c r="AA1083" s="307"/>
      <c r="AB1083" s="307"/>
      <c r="AC1083" s="307"/>
      <c r="AD1083" s="307"/>
      <c r="AE1083" s="307"/>
      <c r="AF1083" s="307"/>
      <c r="AG1083" s="307"/>
      <c r="AH1083" s="307"/>
      <c r="AI1083" s="307"/>
      <c r="AJ1083" s="307"/>
      <c r="AK1083" s="307"/>
      <c r="AL1083" s="307"/>
      <c r="AM1083" s="307"/>
      <c r="AN1083" s="307"/>
      <c r="AO1083" s="307"/>
      <c r="AP1083" s="307"/>
      <c r="AQ1083" s="307"/>
      <c r="AR1083" s="307"/>
      <c r="AS1083" s="342"/>
      <c r="AT1083" s="342"/>
      <c r="AU1083" s="342"/>
      <c r="AV1083" s="342"/>
      <c r="AW1083" s="217">
        <v>-5</v>
      </c>
      <c r="AX1083" s="217">
        <v>-80</v>
      </c>
      <c r="AY1083" s="217">
        <v>-230</v>
      </c>
      <c r="AZ1083" s="217">
        <v>-390</v>
      </c>
      <c r="BA1083" s="217">
        <v>-560</v>
      </c>
      <c r="BB1083" s="321">
        <f>IF(BA1083="Neg","Neg",BA1083*VLOOKUP($D1083,$D$1422:$BB$1445,COLUMNS($D1083:BB1083),FALSE))</f>
        <v>-582.05699516795369</v>
      </c>
      <c r="BC1083" s="321">
        <f>IF(BB1083="Neg","Neg",BB1083*VLOOKUP($D1083,$D$1422:BC$1445,COLUMNS($D1083:BC1083),FALSE))</f>
        <v>-606.55247883309266</v>
      </c>
    </row>
    <row r="1084" spans="1:55">
      <c r="A1084" s="304"/>
      <c r="B1084" s="209" t="s">
        <v>1210</v>
      </c>
      <c r="C1084" s="228" t="s">
        <v>1216</v>
      </c>
      <c r="D1084" s="209" t="s">
        <v>227</v>
      </c>
      <c r="E1084" s="312"/>
      <c r="F1084" s="312"/>
      <c r="G1084" s="312"/>
      <c r="H1084" s="312"/>
      <c r="I1084" s="312"/>
      <c r="J1084" s="312"/>
      <c r="K1084" s="312"/>
      <c r="L1084" s="312"/>
      <c r="M1084" s="312"/>
      <c r="N1084" s="307"/>
      <c r="O1084" s="307"/>
      <c r="P1084" s="307"/>
      <c r="Q1084" s="307"/>
      <c r="R1084" s="307"/>
      <c r="S1084" s="307"/>
      <c r="T1084" s="307"/>
      <c r="U1084" s="307"/>
      <c r="V1084" s="307"/>
      <c r="W1084" s="307"/>
      <c r="X1084" s="307"/>
      <c r="Y1084" s="307"/>
      <c r="Z1084" s="307"/>
      <c r="AA1084" s="307"/>
      <c r="AB1084" s="307"/>
      <c r="AC1084" s="307"/>
      <c r="AD1084" s="307"/>
      <c r="AE1084" s="307"/>
      <c r="AF1084" s="307"/>
      <c r="AG1084" s="307"/>
      <c r="AH1084" s="307"/>
      <c r="AI1084" s="307"/>
      <c r="AJ1084" s="307"/>
      <c r="AK1084" s="307"/>
      <c r="AL1084" s="307"/>
      <c r="AM1084" s="307"/>
      <c r="AN1084" s="307"/>
      <c r="AO1084" s="307"/>
      <c r="AP1084" s="307"/>
      <c r="AQ1084" s="307"/>
      <c r="AR1084" s="307"/>
      <c r="AS1084" s="342"/>
      <c r="AT1084" s="342"/>
      <c r="AU1084" s="342"/>
      <c r="AV1084" s="342"/>
      <c r="AW1084" s="217">
        <v>0</v>
      </c>
      <c r="AX1084" s="217">
        <v>0</v>
      </c>
      <c r="AY1084" s="217">
        <v>-10</v>
      </c>
      <c r="AZ1084" s="217">
        <v>-15</v>
      </c>
      <c r="BA1084" s="217">
        <v>-30</v>
      </c>
      <c r="BB1084" s="321">
        <f>IF(BA1084="Neg","Neg",BA1084*VLOOKUP($D1084,$D$1422:$BB$1445,COLUMNS($D1084:BB1084),FALSE))</f>
        <v>-31.181624741140375</v>
      </c>
      <c r="BC1084" s="321">
        <f>IF(BB1084="Neg","Neg",BB1084*VLOOKUP($D1084,$D$1422:BC$1445,COLUMNS($D1084:BC1084),FALSE))</f>
        <v>-32.493882794629961</v>
      </c>
    </row>
    <row r="1085" spans="1:55">
      <c r="A1085" s="304"/>
      <c r="B1085" s="209" t="s">
        <v>1210</v>
      </c>
      <c r="C1085" s="228" t="s">
        <v>1217</v>
      </c>
      <c r="D1085" s="209" t="s">
        <v>227</v>
      </c>
      <c r="E1085" s="312"/>
      <c r="F1085" s="312"/>
      <c r="G1085" s="312"/>
      <c r="H1085" s="312"/>
      <c r="I1085" s="312"/>
      <c r="J1085" s="312"/>
      <c r="K1085" s="312"/>
      <c r="L1085" s="312"/>
      <c r="M1085" s="312"/>
      <c r="N1085" s="307"/>
      <c r="O1085" s="307"/>
      <c r="P1085" s="307"/>
      <c r="Q1085" s="307"/>
      <c r="R1085" s="307"/>
      <c r="S1085" s="307"/>
      <c r="T1085" s="307"/>
      <c r="U1085" s="307"/>
      <c r="V1085" s="307"/>
      <c r="W1085" s="307"/>
      <c r="X1085" s="307"/>
      <c r="Y1085" s="307"/>
      <c r="Z1085" s="307"/>
      <c r="AA1085" s="307"/>
      <c r="AB1085" s="307"/>
      <c r="AC1085" s="307"/>
      <c r="AD1085" s="307"/>
      <c r="AE1085" s="307"/>
      <c r="AF1085" s="307"/>
      <c r="AG1085" s="307"/>
      <c r="AH1085" s="307"/>
      <c r="AI1085" s="307"/>
      <c r="AJ1085" s="307"/>
      <c r="AK1085" s="307"/>
      <c r="AL1085" s="307"/>
      <c r="AM1085" s="307"/>
      <c r="AN1085" s="307"/>
      <c r="AO1085" s="307"/>
      <c r="AP1085" s="307"/>
      <c r="AQ1085" s="307"/>
      <c r="AR1085" s="307"/>
      <c r="AS1085" s="342"/>
      <c r="AT1085" s="342"/>
      <c r="AU1085" s="342"/>
      <c r="AV1085" s="342"/>
      <c r="AW1085" s="217">
        <v>5</v>
      </c>
      <c r="AX1085" s="217">
        <v>30</v>
      </c>
      <c r="AY1085" s="217">
        <v>10</v>
      </c>
      <c r="AZ1085" s="217">
        <v>10</v>
      </c>
      <c r="BA1085" s="217">
        <v>0</v>
      </c>
      <c r="BB1085" s="321">
        <f>IF(BA1085="Neg","Neg",BA1085*VLOOKUP($D1085,$D$1422:$BB$1445,COLUMNS($D1085:BB1085),FALSE))</f>
        <v>0</v>
      </c>
      <c r="BC1085" s="321">
        <f>IF(BB1085="Neg","Neg",BB1085*VLOOKUP($D1085,$D$1422:BC$1445,COLUMNS($D1085:BC1085),FALSE))</f>
        <v>0</v>
      </c>
    </row>
    <row r="1086" spans="1:55">
      <c r="A1086" s="304"/>
      <c r="B1086" s="209" t="s">
        <v>1210</v>
      </c>
      <c r="C1086" s="228" t="s">
        <v>1218</v>
      </c>
      <c r="D1086" s="209" t="s">
        <v>228</v>
      </c>
      <c r="E1086" s="312"/>
      <c r="F1086" s="312"/>
      <c r="G1086" s="312"/>
      <c r="H1086" s="312"/>
      <c r="I1086" s="312"/>
      <c r="J1086" s="312"/>
      <c r="K1086" s="312"/>
      <c r="L1086" s="312"/>
      <c r="M1086" s="312"/>
      <c r="N1086" s="307"/>
      <c r="O1086" s="307"/>
      <c r="P1086" s="307"/>
      <c r="Q1086" s="307"/>
      <c r="R1086" s="307"/>
      <c r="S1086" s="307"/>
      <c r="T1086" s="307"/>
      <c r="U1086" s="307"/>
      <c r="V1086" s="307"/>
      <c r="W1086" s="307"/>
      <c r="X1086" s="307"/>
      <c r="Y1086" s="307"/>
      <c r="Z1086" s="307"/>
      <c r="AA1086" s="307"/>
      <c r="AB1086" s="307"/>
      <c r="AC1086" s="307"/>
      <c r="AD1086" s="307"/>
      <c r="AE1086" s="307"/>
      <c r="AF1086" s="307"/>
      <c r="AG1086" s="307"/>
      <c r="AH1086" s="307"/>
      <c r="AI1086" s="307"/>
      <c r="AJ1086" s="307"/>
      <c r="AK1086" s="307"/>
      <c r="AL1086" s="307"/>
      <c r="AM1086" s="307"/>
      <c r="AN1086" s="307"/>
      <c r="AO1086" s="307"/>
      <c r="AP1086" s="307"/>
      <c r="AQ1086" s="307"/>
      <c r="AR1086" s="307"/>
      <c r="AS1086" s="342"/>
      <c r="AT1086" s="342"/>
      <c r="AU1086" s="342"/>
      <c r="AV1086" s="342"/>
      <c r="AW1086" s="217">
        <v>0</v>
      </c>
      <c r="AX1086" s="217">
        <v>435</v>
      </c>
      <c r="AY1086" s="217">
        <v>435</v>
      </c>
      <c r="AZ1086" s="217">
        <v>0</v>
      </c>
      <c r="BA1086" s="217">
        <v>0</v>
      </c>
      <c r="BB1086" s="321">
        <f>IF(BA1086="Neg","Neg",BA1086*VLOOKUP($D1086,$D$1422:$BB$1445,COLUMNS($D1086:BB1086),FALSE))</f>
        <v>0</v>
      </c>
      <c r="BC1086" s="321">
        <f>IF(BB1086="Neg","Neg",BB1086*VLOOKUP($D1086,$D$1422:BC$1445,COLUMNS($D1086:BC1086),FALSE))</f>
        <v>0</v>
      </c>
    </row>
    <row r="1087" spans="1:55" ht="25.5">
      <c r="A1087" s="304"/>
      <c r="B1087" s="209" t="s">
        <v>1210</v>
      </c>
      <c r="C1087" s="228" t="s">
        <v>1219</v>
      </c>
      <c r="D1087" s="209" t="s">
        <v>228</v>
      </c>
      <c r="E1087" s="312"/>
      <c r="F1087" s="312"/>
      <c r="G1087" s="312"/>
      <c r="H1087" s="312"/>
      <c r="I1087" s="312"/>
      <c r="J1087" s="312"/>
      <c r="K1087" s="312"/>
      <c r="L1087" s="312"/>
      <c r="M1087" s="312"/>
      <c r="N1087" s="307"/>
      <c r="O1087" s="307"/>
      <c r="P1087" s="307"/>
      <c r="Q1087" s="307"/>
      <c r="R1087" s="307"/>
      <c r="S1087" s="307"/>
      <c r="T1087" s="307"/>
      <c r="U1087" s="307"/>
      <c r="V1087" s="307"/>
      <c r="W1087" s="307"/>
      <c r="X1087" s="307"/>
      <c r="Y1087" s="307"/>
      <c r="Z1087" s="307"/>
      <c r="AA1087" s="307"/>
      <c r="AB1087" s="307"/>
      <c r="AC1087" s="307"/>
      <c r="AD1087" s="307"/>
      <c r="AE1087" s="307"/>
      <c r="AF1087" s="307"/>
      <c r="AG1087" s="307"/>
      <c r="AH1087" s="307"/>
      <c r="AI1087" s="307"/>
      <c r="AJ1087" s="307"/>
      <c r="AK1087" s="307"/>
      <c r="AL1087" s="307"/>
      <c r="AM1087" s="307"/>
      <c r="AN1087" s="307"/>
      <c r="AO1087" s="307"/>
      <c r="AP1087" s="307"/>
      <c r="AQ1087" s="307"/>
      <c r="AR1087" s="307"/>
      <c r="AS1087" s="342"/>
      <c r="AT1087" s="342"/>
      <c r="AU1087" s="342"/>
      <c r="AV1087" s="342"/>
      <c r="AW1087" s="217">
        <v>0</v>
      </c>
      <c r="AX1087" s="217">
        <v>-30</v>
      </c>
      <c r="AY1087" s="217">
        <v>-65</v>
      </c>
      <c r="AZ1087" s="217">
        <v>35</v>
      </c>
      <c r="BA1087" s="217">
        <v>10</v>
      </c>
      <c r="BB1087" s="321">
        <f>IF(BA1087="Neg","Neg",BA1087*VLOOKUP($D1087,$D$1422:$BB$1445,COLUMNS($D1087:BB1087),FALSE))</f>
        <v>10.393874913713459</v>
      </c>
      <c r="BC1087" s="321">
        <f>IF(BB1087="Neg","Neg",BB1087*VLOOKUP($D1087,$D$1422:BC$1445,COLUMNS($D1087:BC1087),FALSE))</f>
        <v>10.831294264876654</v>
      </c>
    </row>
    <row r="1088" spans="1:55" ht="25.5">
      <c r="A1088" s="304"/>
      <c r="B1088" s="209" t="s">
        <v>1210</v>
      </c>
      <c r="C1088" s="228" t="s">
        <v>1219</v>
      </c>
      <c r="D1088" s="209" t="s">
        <v>227</v>
      </c>
      <c r="E1088" s="312"/>
      <c r="F1088" s="312"/>
      <c r="G1088" s="312"/>
      <c r="H1088" s="312"/>
      <c r="I1088" s="312"/>
      <c r="J1088" s="312"/>
      <c r="K1088" s="312"/>
      <c r="L1088" s="312"/>
      <c r="M1088" s="312"/>
      <c r="N1088" s="307"/>
      <c r="O1088" s="307"/>
      <c r="P1088" s="307"/>
      <c r="Q1088" s="307"/>
      <c r="R1088" s="307"/>
      <c r="S1088" s="307"/>
      <c r="T1088" s="307"/>
      <c r="U1088" s="307"/>
      <c r="V1088" s="307"/>
      <c r="W1088" s="307"/>
      <c r="X1088" s="307"/>
      <c r="Y1088" s="307"/>
      <c r="Z1088" s="307"/>
      <c r="AA1088" s="307"/>
      <c r="AB1088" s="307"/>
      <c r="AC1088" s="307"/>
      <c r="AD1088" s="307"/>
      <c r="AE1088" s="307"/>
      <c r="AF1088" s="307"/>
      <c r="AG1088" s="307"/>
      <c r="AH1088" s="307"/>
      <c r="AI1088" s="307"/>
      <c r="AJ1088" s="307"/>
      <c r="AK1088" s="307"/>
      <c r="AL1088" s="307"/>
      <c r="AM1088" s="307"/>
      <c r="AN1088" s="307"/>
      <c r="AO1088" s="307"/>
      <c r="AP1088" s="307"/>
      <c r="AQ1088" s="307"/>
      <c r="AR1088" s="307"/>
      <c r="AS1088" s="342"/>
      <c r="AT1088" s="342"/>
      <c r="AU1088" s="342"/>
      <c r="AV1088" s="342"/>
      <c r="AW1088" s="217">
        <v>0</v>
      </c>
      <c r="AX1088" s="217">
        <v>-150</v>
      </c>
      <c r="AY1088" s="217">
        <v>-315</v>
      </c>
      <c r="AZ1088" s="217">
        <v>180</v>
      </c>
      <c r="BA1088" s="217">
        <v>40</v>
      </c>
      <c r="BB1088" s="321">
        <f>IF(BA1088="Neg","Neg",BA1088*VLOOKUP($D1088,$D$1422:$BB$1445,COLUMNS($D1088:BB1088),FALSE))</f>
        <v>41.575499654853836</v>
      </c>
      <c r="BC1088" s="321">
        <f>IF(BB1088="Neg","Neg",BB1088*VLOOKUP($D1088,$D$1422:BC$1445,COLUMNS($D1088:BC1088),FALSE))</f>
        <v>43.325177059506615</v>
      </c>
    </row>
    <row r="1089" spans="1:55" ht="25.5">
      <c r="A1089" s="304"/>
      <c r="B1089" s="209" t="s">
        <v>1210</v>
      </c>
      <c r="C1089" s="228" t="s">
        <v>1219</v>
      </c>
      <c r="D1089" s="209" t="s">
        <v>791</v>
      </c>
      <c r="E1089" s="312"/>
      <c r="F1089" s="312"/>
      <c r="G1089" s="312"/>
      <c r="H1089" s="312"/>
      <c r="I1089" s="312"/>
      <c r="J1089" s="312"/>
      <c r="K1089" s="312"/>
      <c r="L1089" s="312"/>
      <c r="M1089" s="312"/>
      <c r="N1089" s="307"/>
      <c r="O1089" s="307"/>
      <c r="P1089" s="307"/>
      <c r="Q1089" s="307"/>
      <c r="R1089" s="307"/>
      <c r="S1089" s="307"/>
      <c r="T1089" s="307"/>
      <c r="U1089" s="307"/>
      <c r="V1089" s="307"/>
      <c r="W1089" s="307"/>
      <c r="X1089" s="307"/>
      <c r="Y1089" s="307"/>
      <c r="Z1089" s="307"/>
      <c r="AA1089" s="307"/>
      <c r="AB1089" s="307"/>
      <c r="AC1089" s="307"/>
      <c r="AD1089" s="307"/>
      <c r="AE1089" s="307"/>
      <c r="AF1089" s="307"/>
      <c r="AG1089" s="307"/>
      <c r="AH1089" s="307"/>
      <c r="AI1089" s="307"/>
      <c r="AJ1089" s="307"/>
      <c r="AK1089" s="307"/>
      <c r="AL1089" s="307"/>
      <c r="AM1089" s="307"/>
      <c r="AN1089" s="307"/>
      <c r="AO1089" s="307"/>
      <c r="AP1089" s="307"/>
      <c r="AQ1089" s="307"/>
      <c r="AR1089" s="307"/>
      <c r="AS1089" s="342"/>
      <c r="AT1089" s="342"/>
      <c r="AU1089" s="342"/>
      <c r="AV1089" s="342"/>
      <c r="AW1089" s="217">
        <v>-85</v>
      </c>
      <c r="AX1089" s="217">
        <v>-480</v>
      </c>
      <c r="AY1089" s="217">
        <v>-890</v>
      </c>
      <c r="AZ1089" s="217">
        <v>-40</v>
      </c>
      <c r="BA1089" s="217">
        <v>225</v>
      </c>
      <c r="BB1089" s="321">
        <f>IF(BA1089="Neg","Neg",BA1089*VLOOKUP($D1089,$D$1422:$BB$1445,COLUMNS($D1089:BB1089),FALSE))</f>
        <v>233.86218555855282</v>
      </c>
      <c r="BC1089" s="321">
        <f>IF(BB1089="Neg","Neg",BB1089*VLOOKUP($D1089,$D$1422:BC$1445,COLUMNS($D1089:BC1089),FALSE))</f>
        <v>243.70412095972472</v>
      </c>
    </row>
    <row r="1090" spans="1:55" ht="25.5">
      <c r="A1090" s="304"/>
      <c r="B1090" s="209" t="s">
        <v>1210</v>
      </c>
      <c r="C1090" s="228" t="s">
        <v>1220</v>
      </c>
      <c r="D1090" s="209" t="s">
        <v>90</v>
      </c>
      <c r="E1090" s="312"/>
      <c r="F1090" s="312"/>
      <c r="G1090" s="312"/>
      <c r="H1090" s="312"/>
      <c r="I1090" s="312"/>
      <c r="J1090" s="312"/>
      <c r="K1090" s="312"/>
      <c r="L1090" s="312"/>
      <c r="M1090" s="312"/>
      <c r="N1090" s="307"/>
      <c r="O1090" s="307"/>
      <c r="P1090" s="307"/>
      <c r="Q1090" s="307"/>
      <c r="R1090" s="307"/>
      <c r="S1090" s="307"/>
      <c r="T1090" s="307"/>
      <c r="U1090" s="307"/>
      <c r="V1090" s="307"/>
      <c r="W1090" s="307"/>
      <c r="X1090" s="307"/>
      <c r="Y1090" s="307"/>
      <c r="Z1090" s="307"/>
      <c r="AA1090" s="307"/>
      <c r="AB1090" s="307"/>
      <c r="AC1090" s="307"/>
      <c r="AD1090" s="307"/>
      <c r="AE1090" s="307"/>
      <c r="AF1090" s="307"/>
      <c r="AG1090" s="307"/>
      <c r="AH1090" s="307"/>
      <c r="AI1090" s="307"/>
      <c r="AJ1090" s="307"/>
      <c r="AK1090" s="307"/>
      <c r="AL1090" s="307"/>
      <c r="AM1090" s="307"/>
      <c r="AN1090" s="307"/>
      <c r="AO1090" s="307"/>
      <c r="AP1090" s="307"/>
      <c r="AQ1090" s="307"/>
      <c r="AR1090" s="307"/>
      <c r="AS1090" s="342"/>
      <c r="AT1090" s="342"/>
      <c r="AU1090" s="342"/>
      <c r="AV1090" s="342"/>
      <c r="AW1090" s="217">
        <v>0</v>
      </c>
      <c r="AX1090" s="217">
        <v>-5</v>
      </c>
      <c r="AY1090" s="217">
        <v>-10</v>
      </c>
      <c r="AZ1090" s="217">
        <v>-10</v>
      </c>
      <c r="BA1090" s="217">
        <v>-10</v>
      </c>
      <c r="BB1090" s="321">
        <f>IF(BA1090="Neg","Neg",BA1090*VLOOKUP($D1090,$D$1422:$BB$1445,COLUMNS($D1090:BB1090),FALSE))</f>
        <v>-10.393874913713459</v>
      </c>
      <c r="BC1090" s="321">
        <f>IF(BB1090="Neg","Neg",BB1090*VLOOKUP($D1090,$D$1422:BC$1445,COLUMNS($D1090:BC1090),FALSE))</f>
        <v>-10.831294264876654</v>
      </c>
    </row>
    <row r="1091" spans="1:55" ht="25.5">
      <c r="A1091" s="304"/>
      <c r="B1091" s="209" t="s">
        <v>1210</v>
      </c>
      <c r="C1091" s="228" t="s">
        <v>1220</v>
      </c>
      <c r="D1091" s="209" t="s">
        <v>227</v>
      </c>
      <c r="E1091" s="312"/>
      <c r="F1091" s="312"/>
      <c r="G1091" s="312"/>
      <c r="H1091" s="312"/>
      <c r="I1091" s="312"/>
      <c r="J1091" s="312"/>
      <c r="K1091" s="312"/>
      <c r="L1091" s="312"/>
      <c r="M1091" s="312"/>
      <c r="N1091" s="307"/>
      <c r="O1091" s="307"/>
      <c r="P1091" s="307"/>
      <c r="Q1091" s="307"/>
      <c r="R1091" s="307"/>
      <c r="S1091" s="307"/>
      <c r="T1091" s="307"/>
      <c r="U1091" s="307"/>
      <c r="V1091" s="307"/>
      <c r="W1091" s="307"/>
      <c r="X1091" s="307"/>
      <c r="Y1091" s="307"/>
      <c r="Z1091" s="307"/>
      <c r="AA1091" s="307"/>
      <c r="AB1091" s="307"/>
      <c r="AC1091" s="307"/>
      <c r="AD1091" s="307"/>
      <c r="AE1091" s="307"/>
      <c r="AF1091" s="307"/>
      <c r="AG1091" s="307"/>
      <c r="AH1091" s="307"/>
      <c r="AI1091" s="307"/>
      <c r="AJ1091" s="307"/>
      <c r="AK1091" s="307"/>
      <c r="AL1091" s="307"/>
      <c r="AM1091" s="307"/>
      <c r="AN1091" s="307"/>
      <c r="AO1091" s="307"/>
      <c r="AP1091" s="307"/>
      <c r="AQ1091" s="307"/>
      <c r="AR1091" s="307"/>
      <c r="AS1091" s="342"/>
      <c r="AT1091" s="342"/>
      <c r="AU1091" s="342"/>
      <c r="AV1091" s="342"/>
      <c r="AW1091" s="217">
        <v>0</v>
      </c>
      <c r="AX1091" s="217">
        <v>0</v>
      </c>
      <c r="AY1091" s="217">
        <v>0</v>
      </c>
      <c r="AZ1091" s="217">
        <v>0</v>
      </c>
      <c r="BA1091" s="217">
        <v>-35</v>
      </c>
      <c r="BB1091" s="321">
        <f>IF(BA1091="Neg","Neg",BA1091*VLOOKUP($D1091,$D$1422:$BB$1445,COLUMNS($D1091:BB1091),FALSE))</f>
        <v>-36.378562197997105</v>
      </c>
      <c r="BC1091" s="321">
        <f>IF(BB1091="Neg","Neg",BB1091*VLOOKUP($D1091,$D$1422:BC$1445,COLUMNS($D1091:BC1091),FALSE))</f>
        <v>-37.909529927068291</v>
      </c>
    </row>
    <row r="1092" spans="1:55">
      <c r="A1092" s="304"/>
      <c r="B1092" s="209" t="s">
        <v>1210</v>
      </c>
      <c r="C1092" s="228" t="s">
        <v>1221</v>
      </c>
      <c r="D1092" s="209" t="s">
        <v>90</v>
      </c>
      <c r="E1092" s="312"/>
      <c r="F1092" s="312"/>
      <c r="G1092" s="312"/>
      <c r="H1092" s="312"/>
      <c r="I1092" s="312"/>
      <c r="J1092" s="312"/>
      <c r="K1092" s="312"/>
      <c r="L1092" s="312"/>
      <c r="M1092" s="312"/>
      <c r="N1092" s="307"/>
      <c r="O1092" s="307"/>
      <c r="P1092" s="307"/>
      <c r="Q1092" s="307"/>
      <c r="R1092" s="307"/>
      <c r="S1092" s="307"/>
      <c r="T1092" s="307"/>
      <c r="U1092" s="307"/>
      <c r="V1092" s="307"/>
      <c r="W1092" s="307"/>
      <c r="X1092" s="307"/>
      <c r="Y1092" s="307"/>
      <c r="Z1092" s="307"/>
      <c r="AA1092" s="307"/>
      <c r="AB1092" s="307"/>
      <c r="AC1092" s="307"/>
      <c r="AD1092" s="307"/>
      <c r="AE1092" s="307"/>
      <c r="AF1092" s="307"/>
      <c r="AG1092" s="307"/>
      <c r="AH1092" s="307"/>
      <c r="AI1092" s="307"/>
      <c r="AJ1092" s="307"/>
      <c r="AK1092" s="307"/>
      <c r="AL1092" s="307"/>
      <c r="AM1092" s="307"/>
      <c r="AN1092" s="307"/>
      <c r="AO1092" s="307"/>
      <c r="AP1092" s="307"/>
      <c r="AQ1092" s="307"/>
      <c r="AR1092" s="307"/>
      <c r="AS1092" s="342"/>
      <c r="AT1092" s="342"/>
      <c r="AU1092" s="342"/>
      <c r="AV1092" s="342"/>
      <c r="AW1092" s="217">
        <v>0</v>
      </c>
      <c r="AX1092" s="217">
        <v>0</v>
      </c>
      <c r="AY1092" s="217">
        <v>-5</v>
      </c>
      <c r="AZ1092" s="217">
        <v>-5</v>
      </c>
      <c r="BA1092" s="217">
        <v>-10</v>
      </c>
      <c r="BB1092" s="321">
        <f>IF(BA1092="Neg","Neg",BA1092*VLOOKUP($D1092,$D$1422:$BB$1445,COLUMNS($D1092:BB1092),FALSE))</f>
        <v>-10.393874913713459</v>
      </c>
      <c r="BC1092" s="321">
        <f>IF(BB1092="Neg","Neg",BB1092*VLOOKUP($D1092,$D$1422:BC$1445,COLUMNS($D1092:BC1092),FALSE))</f>
        <v>-10.831294264876654</v>
      </c>
    </row>
    <row r="1093" spans="1:55">
      <c r="A1093" s="304"/>
      <c r="B1093" s="209" t="s">
        <v>1210</v>
      </c>
      <c r="C1093" s="228" t="s">
        <v>1221</v>
      </c>
      <c r="D1093" s="209" t="s">
        <v>227</v>
      </c>
      <c r="E1093" s="312"/>
      <c r="F1093" s="312"/>
      <c r="G1093" s="312"/>
      <c r="H1093" s="312"/>
      <c r="I1093" s="312"/>
      <c r="J1093" s="312"/>
      <c r="K1093" s="312"/>
      <c r="L1093" s="312"/>
      <c r="M1093" s="312"/>
      <c r="N1093" s="307"/>
      <c r="O1093" s="307"/>
      <c r="P1093" s="307"/>
      <c r="Q1093" s="307"/>
      <c r="R1093" s="307"/>
      <c r="S1093" s="307"/>
      <c r="T1093" s="307"/>
      <c r="U1093" s="307"/>
      <c r="V1093" s="307"/>
      <c r="W1093" s="307"/>
      <c r="X1093" s="307"/>
      <c r="Y1093" s="307"/>
      <c r="Z1093" s="307"/>
      <c r="AA1093" s="307"/>
      <c r="AB1093" s="307"/>
      <c r="AC1093" s="307"/>
      <c r="AD1093" s="307"/>
      <c r="AE1093" s="307"/>
      <c r="AF1093" s="307"/>
      <c r="AG1093" s="307"/>
      <c r="AH1093" s="307"/>
      <c r="AI1093" s="307"/>
      <c r="AJ1093" s="307"/>
      <c r="AK1093" s="307"/>
      <c r="AL1093" s="307"/>
      <c r="AM1093" s="307"/>
      <c r="AN1093" s="307"/>
      <c r="AO1093" s="307"/>
      <c r="AP1093" s="307"/>
      <c r="AQ1093" s="307"/>
      <c r="AR1093" s="307"/>
      <c r="AS1093" s="342"/>
      <c r="AT1093" s="342"/>
      <c r="AU1093" s="342"/>
      <c r="AV1093" s="342"/>
      <c r="AW1093" s="217">
        <v>0</v>
      </c>
      <c r="AX1093" s="217">
        <v>-10</v>
      </c>
      <c r="AY1093" s="217">
        <v>-15</v>
      </c>
      <c r="AZ1093" s="217">
        <v>-20</v>
      </c>
      <c r="BA1093" s="217">
        <v>-25</v>
      </c>
      <c r="BB1093" s="321">
        <f>IF(BA1093="Neg","Neg",BA1093*VLOOKUP($D1093,$D$1422:$BB$1445,COLUMNS($D1093:BB1093),FALSE))</f>
        <v>-25.984687284283648</v>
      </c>
      <c r="BC1093" s="321">
        <f>IF(BB1093="Neg","Neg",BB1093*VLOOKUP($D1093,$D$1422:BC$1445,COLUMNS($D1093:BC1093),FALSE))</f>
        <v>-27.078235662191638</v>
      </c>
    </row>
    <row r="1094" spans="1:55">
      <c r="A1094" s="304"/>
      <c r="B1094" s="209" t="s">
        <v>1210</v>
      </c>
      <c r="C1094" s="228" t="s">
        <v>1222</v>
      </c>
      <c r="D1094" s="209" t="s">
        <v>382</v>
      </c>
      <c r="E1094" s="312"/>
      <c r="F1094" s="312"/>
      <c r="G1094" s="312"/>
      <c r="H1094" s="312"/>
      <c r="I1094" s="312"/>
      <c r="J1094" s="312"/>
      <c r="K1094" s="312"/>
      <c r="L1094" s="312"/>
      <c r="M1094" s="312"/>
      <c r="N1094" s="307"/>
      <c r="O1094" s="307"/>
      <c r="P1094" s="307"/>
      <c r="Q1094" s="307"/>
      <c r="R1094" s="307"/>
      <c r="S1094" s="307"/>
      <c r="T1094" s="307"/>
      <c r="U1094" s="307"/>
      <c r="V1094" s="307"/>
      <c r="W1094" s="307"/>
      <c r="X1094" s="307"/>
      <c r="Y1094" s="307"/>
      <c r="Z1094" s="307"/>
      <c r="AA1094" s="307"/>
      <c r="AB1094" s="307"/>
      <c r="AC1094" s="307"/>
      <c r="AD1094" s="307"/>
      <c r="AE1094" s="307"/>
      <c r="AF1094" s="307"/>
      <c r="AG1094" s="307"/>
      <c r="AH1094" s="307"/>
      <c r="AI1094" s="307"/>
      <c r="AJ1094" s="307"/>
      <c r="AK1094" s="307"/>
      <c r="AL1094" s="307"/>
      <c r="AM1094" s="307"/>
      <c r="AN1094" s="307"/>
      <c r="AO1094" s="307"/>
      <c r="AP1094" s="307"/>
      <c r="AQ1094" s="307"/>
      <c r="AR1094" s="307"/>
      <c r="AS1094" s="342"/>
      <c r="AT1094" s="342"/>
      <c r="AU1094" s="342"/>
      <c r="AV1094" s="342"/>
      <c r="AW1094" s="217">
        <v>-5</v>
      </c>
      <c r="AX1094" s="217">
        <v>-5</v>
      </c>
      <c r="AY1094" s="217">
        <v>-5</v>
      </c>
      <c r="AZ1094" s="217">
        <v>-10</v>
      </c>
      <c r="BA1094" s="217">
        <v>-10</v>
      </c>
      <c r="BB1094" s="321">
        <f>IF(BA1094="Neg","Neg",BA1094*VLOOKUP($D1094,$D$1422:$BB$1445,COLUMNS($D1094:BB1094),FALSE))</f>
        <v>-10.393874913713459</v>
      </c>
      <c r="BC1094" s="321">
        <f>IF(BB1094="Neg","Neg",BB1094*VLOOKUP($D1094,$D$1422:BC$1445,COLUMNS($D1094:BC1094),FALSE))</f>
        <v>-10.831294264876654</v>
      </c>
    </row>
    <row r="1095" spans="1:55">
      <c r="A1095" s="304"/>
      <c r="B1095" s="209" t="s">
        <v>1210</v>
      </c>
      <c r="C1095" s="228" t="s">
        <v>1222</v>
      </c>
      <c r="D1095" s="209" t="s">
        <v>791</v>
      </c>
      <c r="E1095" s="312"/>
      <c r="F1095" s="312"/>
      <c r="G1095" s="312"/>
      <c r="H1095" s="312"/>
      <c r="I1095" s="312"/>
      <c r="J1095" s="312"/>
      <c r="K1095" s="312"/>
      <c r="L1095" s="312"/>
      <c r="M1095" s="312"/>
      <c r="N1095" s="307"/>
      <c r="O1095" s="307"/>
      <c r="P1095" s="307"/>
      <c r="Q1095" s="307"/>
      <c r="R1095" s="307"/>
      <c r="S1095" s="307"/>
      <c r="T1095" s="307"/>
      <c r="U1095" s="307"/>
      <c r="V1095" s="307"/>
      <c r="W1095" s="307"/>
      <c r="X1095" s="307"/>
      <c r="Y1095" s="307"/>
      <c r="Z1095" s="307"/>
      <c r="AA1095" s="307"/>
      <c r="AB1095" s="307"/>
      <c r="AC1095" s="307"/>
      <c r="AD1095" s="307"/>
      <c r="AE1095" s="307"/>
      <c r="AF1095" s="307"/>
      <c r="AG1095" s="307"/>
      <c r="AH1095" s="307"/>
      <c r="AI1095" s="307"/>
      <c r="AJ1095" s="307"/>
      <c r="AK1095" s="307"/>
      <c r="AL1095" s="307"/>
      <c r="AM1095" s="307"/>
      <c r="AN1095" s="307"/>
      <c r="AO1095" s="307"/>
      <c r="AP1095" s="307"/>
      <c r="AQ1095" s="307"/>
      <c r="AR1095" s="307"/>
      <c r="AS1095" s="342"/>
      <c r="AT1095" s="342"/>
      <c r="AU1095" s="342"/>
      <c r="AV1095" s="342"/>
      <c r="AW1095" s="217">
        <v>0</v>
      </c>
      <c r="AX1095" s="217">
        <v>0</v>
      </c>
      <c r="AY1095" s="217">
        <v>0</v>
      </c>
      <c r="AZ1095" s="217">
        <v>0</v>
      </c>
      <c r="BA1095" s="217">
        <v>0</v>
      </c>
      <c r="BB1095" s="321">
        <f>IF(BA1095="Neg","Neg",BA1095*VLOOKUP($D1095,$D$1422:$BB$1445,COLUMNS($D1095:BB1095),FALSE))</f>
        <v>0</v>
      </c>
      <c r="BC1095" s="321">
        <f>IF(BB1095="Neg","Neg",BB1095*VLOOKUP($D1095,$D$1422:BC$1445,COLUMNS($D1095:BC1095),FALSE))</f>
        <v>0</v>
      </c>
    </row>
    <row r="1096" spans="1:55">
      <c r="A1096" s="304"/>
      <c r="B1096" s="209" t="s">
        <v>1210</v>
      </c>
      <c r="C1096" s="228" t="s">
        <v>1079</v>
      </c>
      <c r="D1096" s="209" t="s">
        <v>228</v>
      </c>
      <c r="E1096" s="312"/>
      <c r="F1096" s="312"/>
      <c r="G1096" s="312"/>
      <c r="H1096" s="312"/>
      <c r="I1096" s="312"/>
      <c r="J1096" s="312"/>
      <c r="K1096" s="312"/>
      <c r="L1096" s="312"/>
      <c r="M1096" s="312"/>
      <c r="N1096" s="307"/>
      <c r="O1096" s="307"/>
      <c r="P1096" s="307"/>
      <c r="Q1096" s="307"/>
      <c r="R1096" s="307"/>
      <c r="S1096" s="307"/>
      <c r="T1096" s="307"/>
      <c r="U1096" s="307"/>
      <c r="V1096" s="307"/>
      <c r="W1096" s="307"/>
      <c r="X1096" s="307"/>
      <c r="Y1096" s="307"/>
      <c r="Z1096" s="307"/>
      <c r="AA1096" s="307"/>
      <c r="AB1096" s="307"/>
      <c r="AC1096" s="307"/>
      <c r="AD1096" s="307"/>
      <c r="AE1096" s="307"/>
      <c r="AF1096" s="307"/>
      <c r="AG1096" s="307"/>
      <c r="AH1096" s="307"/>
      <c r="AI1096" s="307"/>
      <c r="AJ1096" s="307"/>
      <c r="AK1096" s="307"/>
      <c r="AL1096" s="307"/>
      <c r="AM1096" s="307"/>
      <c r="AN1096" s="307"/>
      <c r="AO1096" s="307"/>
      <c r="AP1096" s="307"/>
      <c r="AQ1096" s="307"/>
      <c r="AR1096" s="307"/>
      <c r="AS1096" s="342"/>
      <c r="AT1096" s="342"/>
      <c r="AU1096" s="342"/>
      <c r="AV1096" s="342"/>
      <c r="AW1096" s="217">
        <v>0</v>
      </c>
      <c r="AX1096" s="217">
        <v>5</v>
      </c>
      <c r="AY1096" s="217">
        <v>5</v>
      </c>
      <c r="AZ1096" s="217">
        <v>0</v>
      </c>
      <c r="BA1096" s="217">
        <v>0</v>
      </c>
      <c r="BB1096" s="321">
        <f>IF(BA1096="Neg","Neg",BA1096*VLOOKUP($D1096,$D$1422:$BB$1445,COLUMNS($D1096:BB1096),FALSE))</f>
        <v>0</v>
      </c>
      <c r="BC1096" s="321">
        <f>IF(BB1096="Neg","Neg",BB1096*VLOOKUP($D1096,$D$1422:BC$1445,COLUMNS($D1096:BC1096),FALSE))</f>
        <v>0</v>
      </c>
    </row>
    <row r="1097" spans="1:55">
      <c r="A1097" s="304"/>
      <c r="B1097" s="209" t="s">
        <v>1210</v>
      </c>
      <c r="C1097" s="228" t="s">
        <v>1079</v>
      </c>
      <c r="D1097" s="209" t="s">
        <v>227</v>
      </c>
      <c r="E1097" s="312"/>
      <c r="F1097" s="312"/>
      <c r="G1097" s="312"/>
      <c r="H1097" s="312"/>
      <c r="I1097" s="312"/>
      <c r="J1097" s="312"/>
      <c r="K1097" s="312"/>
      <c r="L1097" s="312"/>
      <c r="M1097" s="312"/>
      <c r="N1097" s="307"/>
      <c r="O1097" s="307"/>
      <c r="P1097" s="307"/>
      <c r="Q1097" s="307"/>
      <c r="R1097" s="307"/>
      <c r="S1097" s="307"/>
      <c r="T1097" s="307"/>
      <c r="U1097" s="307"/>
      <c r="V1097" s="307"/>
      <c r="W1097" s="307"/>
      <c r="X1097" s="307"/>
      <c r="Y1097" s="307"/>
      <c r="Z1097" s="307"/>
      <c r="AA1097" s="307"/>
      <c r="AB1097" s="307"/>
      <c r="AC1097" s="307"/>
      <c r="AD1097" s="307"/>
      <c r="AE1097" s="307"/>
      <c r="AF1097" s="307"/>
      <c r="AG1097" s="307"/>
      <c r="AH1097" s="307"/>
      <c r="AI1097" s="307"/>
      <c r="AJ1097" s="307"/>
      <c r="AK1097" s="307"/>
      <c r="AL1097" s="307"/>
      <c r="AM1097" s="307"/>
      <c r="AN1097" s="307"/>
      <c r="AO1097" s="307"/>
      <c r="AP1097" s="307"/>
      <c r="AQ1097" s="307"/>
      <c r="AR1097" s="307"/>
      <c r="AS1097" s="342"/>
      <c r="AT1097" s="342"/>
      <c r="AU1097" s="342"/>
      <c r="AV1097" s="342"/>
      <c r="AW1097" s="217">
        <v>0</v>
      </c>
      <c r="AX1097" s="217">
        <v>5</v>
      </c>
      <c r="AY1097" s="217">
        <v>5</v>
      </c>
      <c r="AZ1097" s="217">
        <v>0</v>
      </c>
      <c r="BA1097" s="217">
        <v>0</v>
      </c>
      <c r="BB1097" s="321">
        <f>IF(BA1097="Neg","Neg",BA1097*VLOOKUP($D1097,$D$1422:$BB$1445,COLUMNS($D1097:BB1097),FALSE))</f>
        <v>0</v>
      </c>
      <c r="BC1097" s="321">
        <f>IF(BB1097="Neg","Neg",BB1097*VLOOKUP($D1097,$D$1422:BC$1445,COLUMNS($D1097:BC1097),FALSE))</f>
        <v>0</v>
      </c>
    </row>
    <row r="1098" spans="1:55" ht="25.5">
      <c r="A1098" s="304"/>
      <c r="B1098" s="209" t="s">
        <v>1210</v>
      </c>
      <c r="C1098" s="228" t="s">
        <v>1223</v>
      </c>
      <c r="D1098" s="209" t="s">
        <v>780</v>
      </c>
      <c r="E1098" s="312"/>
      <c r="F1098" s="312"/>
      <c r="G1098" s="312"/>
      <c r="H1098" s="312"/>
      <c r="I1098" s="312"/>
      <c r="J1098" s="312"/>
      <c r="K1098" s="312"/>
      <c r="L1098" s="312"/>
      <c r="M1098" s="312"/>
      <c r="N1098" s="307"/>
      <c r="O1098" s="307"/>
      <c r="P1098" s="307"/>
      <c r="Q1098" s="307"/>
      <c r="R1098" s="307"/>
      <c r="S1098" s="307"/>
      <c r="T1098" s="307"/>
      <c r="U1098" s="307"/>
      <c r="V1098" s="307"/>
      <c r="W1098" s="307"/>
      <c r="X1098" s="307"/>
      <c r="Y1098" s="307"/>
      <c r="Z1098" s="307"/>
      <c r="AA1098" s="307"/>
      <c r="AB1098" s="307"/>
      <c r="AC1098" s="307"/>
      <c r="AD1098" s="307"/>
      <c r="AE1098" s="307"/>
      <c r="AF1098" s="307"/>
      <c r="AG1098" s="307"/>
      <c r="AH1098" s="307"/>
      <c r="AI1098" s="307"/>
      <c r="AJ1098" s="307"/>
      <c r="AK1098" s="307"/>
      <c r="AL1098" s="307"/>
      <c r="AM1098" s="307"/>
      <c r="AN1098" s="307"/>
      <c r="AO1098" s="307"/>
      <c r="AP1098" s="307"/>
      <c r="AQ1098" s="307"/>
      <c r="AR1098" s="307"/>
      <c r="AS1098" s="342"/>
      <c r="AT1098" s="342"/>
      <c r="AU1098" s="342"/>
      <c r="AV1098" s="342"/>
      <c r="AW1098" s="217">
        <v>0</v>
      </c>
      <c r="AX1098" s="217">
        <v>0</v>
      </c>
      <c r="AY1098" s="217">
        <v>-340</v>
      </c>
      <c r="AZ1098" s="217">
        <v>-615</v>
      </c>
      <c r="BA1098" s="217">
        <v>-870</v>
      </c>
      <c r="BB1098" s="321">
        <f>IF(BA1098="Neg","Neg",BA1098*VLOOKUP($D1098,$D$1422:$BB$1445,COLUMNS($D1098:BB1098),FALSE))</f>
        <v>-904.26711749307094</v>
      </c>
      <c r="BC1098" s="321">
        <f>IF(BB1098="Neg","Neg",BB1098*VLOOKUP($D1098,$D$1422:BC$1445,COLUMNS($D1098:BC1098),FALSE))</f>
        <v>-942.32260104426894</v>
      </c>
    </row>
    <row r="1099" spans="1:55">
      <c r="A1099" s="304"/>
      <c r="B1099" s="209" t="s">
        <v>1210</v>
      </c>
      <c r="C1099" s="228" t="s">
        <v>1224</v>
      </c>
      <c r="D1099" s="209" t="s">
        <v>780</v>
      </c>
      <c r="E1099" s="312"/>
      <c r="F1099" s="312"/>
      <c r="G1099" s="312"/>
      <c r="H1099" s="312"/>
      <c r="I1099" s="312"/>
      <c r="J1099" s="312"/>
      <c r="K1099" s="312"/>
      <c r="L1099" s="312"/>
      <c r="M1099" s="312"/>
      <c r="N1099" s="307"/>
      <c r="O1099" s="307"/>
      <c r="P1099" s="307"/>
      <c r="Q1099" s="307"/>
      <c r="R1099" s="307"/>
      <c r="S1099" s="307"/>
      <c r="T1099" s="307"/>
      <c r="U1099" s="307"/>
      <c r="V1099" s="307"/>
      <c r="W1099" s="307"/>
      <c r="X1099" s="307"/>
      <c r="Y1099" s="307"/>
      <c r="Z1099" s="307"/>
      <c r="AA1099" s="307"/>
      <c r="AB1099" s="307"/>
      <c r="AC1099" s="307"/>
      <c r="AD1099" s="307"/>
      <c r="AE1099" s="307"/>
      <c r="AF1099" s="307"/>
      <c r="AG1099" s="307"/>
      <c r="AH1099" s="307"/>
      <c r="AI1099" s="307"/>
      <c r="AJ1099" s="307"/>
      <c r="AK1099" s="307"/>
      <c r="AL1099" s="307"/>
      <c r="AM1099" s="307"/>
      <c r="AN1099" s="307"/>
      <c r="AO1099" s="307"/>
      <c r="AP1099" s="307"/>
      <c r="AQ1099" s="307"/>
      <c r="AR1099" s="307"/>
      <c r="AS1099" s="342"/>
      <c r="AT1099" s="342"/>
      <c r="AU1099" s="342"/>
      <c r="AV1099" s="342"/>
      <c r="AW1099" s="217">
        <v>0</v>
      </c>
      <c r="AX1099" s="217">
        <v>-65</v>
      </c>
      <c r="AY1099" s="217">
        <v>-70</v>
      </c>
      <c r="AZ1099" s="217">
        <v>-75</v>
      </c>
      <c r="BA1099" s="217">
        <v>-80</v>
      </c>
      <c r="BB1099" s="321">
        <f>IF(BA1099="Neg","Neg",BA1099*VLOOKUP($D1099,$D$1422:$BB$1445,COLUMNS($D1099:BB1099),FALSE))</f>
        <v>-83.150999309707672</v>
      </c>
      <c r="BC1099" s="321">
        <f>IF(BB1099="Neg","Neg",BB1099*VLOOKUP($D1099,$D$1422:BC$1445,COLUMNS($D1099:BC1099),FALSE))</f>
        <v>-86.65035411901323</v>
      </c>
    </row>
    <row r="1100" spans="1:55" ht="25.5">
      <c r="A1100" s="304"/>
      <c r="B1100" s="209" t="s">
        <v>1210</v>
      </c>
      <c r="C1100" s="228" t="s">
        <v>1225</v>
      </c>
      <c r="D1100" s="209" t="s">
        <v>780</v>
      </c>
      <c r="E1100" s="312"/>
      <c r="F1100" s="312"/>
      <c r="G1100" s="312"/>
      <c r="H1100" s="312"/>
      <c r="I1100" s="312"/>
      <c r="J1100" s="312"/>
      <c r="K1100" s="312"/>
      <c r="L1100" s="312"/>
      <c r="M1100" s="312"/>
      <c r="N1100" s="307"/>
      <c r="O1100" s="307"/>
      <c r="P1100" s="307"/>
      <c r="Q1100" s="307"/>
      <c r="R1100" s="307"/>
      <c r="S1100" s="307"/>
      <c r="T1100" s="307"/>
      <c r="U1100" s="307"/>
      <c r="V1100" s="307"/>
      <c r="W1100" s="307"/>
      <c r="X1100" s="307"/>
      <c r="Y1100" s="307"/>
      <c r="Z1100" s="307"/>
      <c r="AA1100" s="307"/>
      <c r="AB1100" s="307"/>
      <c r="AC1100" s="307"/>
      <c r="AD1100" s="307"/>
      <c r="AE1100" s="307"/>
      <c r="AF1100" s="307"/>
      <c r="AG1100" s="307"/>
      <c r="AH1100" s="307"/>
      <c r="AI1100" s="307"/>
      <c r="AJ1100" s="307"/>
      <c r="AK1100" s="307"/>
      <c r="AL1100" s="307"/>
      <c r="AM1100" s="307"/>
      <c r="AN1100" s="307"/>
      <c r="AO1100" s="307"/>
      <c r="AP1100" s="307"/>
      <c r="AQ1100" s="307"/>
      <c r="AR1100" s="307"/>
      <c r="AS1100" s="342"/>
      <c r="AT1100" s="342"/>
      <c r="AU1100" s="342"/>
      <c r="AV1100" s="342"/>
      <c r="AW1100" s="217">
        <v>-20</v>
      </c>
      <c r="AX1100" s="217">
        <v>-25</v>
      </c>
      <c r="AY1100" s="217">
        <v>-25</v>
      </c>
      <c r="AZ1100" s="217">
        <v>-25</v>
      </c>
      <c r="BA1100" s="217">
        <v>-25</v>
      </c>
      <c r="BB1100" s="321">
        <f>IF(BA1100="Neg","Neg",BA1100*VLOOKUP($D1100,$D$1422:$BB$1445,COLUMNS($D1100:BB1100),FALSE))</f>
        <v>-25.984687284283648</v>
      </c>
      <c r="BC1100" s="321">
        <f>IF(BB1100="Neg","Neg",BB1100*VLOOKUP($D1100,$D$1422:BC$1445,COLUMNS($D1100:BC1100),FALSE))</f>
        <v>-27.078235662191638</v>
      </c>
    </row>
    <row r="1101" spans="1:55" ht="25.5">
      <c r="A1101" s="304"/>
      <c r="B1101" s="209" t="s">
        <v>1210</v>
      </c>
      <c r="C1101" s="228" t="s">
        <v>1197</v>
      </c>
      <c r="D1101" s="209" t="s">
        <v>762</v>
      </c>
      <c r="E1101" s="312"/>
      <c r="F1101" s="312"/>
      <c r="G1101" s="312"/>
      <c r="H1101" s="312"/>
      <c r="I1101" s="312"/>
      <c r="J1101" s="312"/>
      <c r="K1101" s="312"/>
      <c r="L1101" s="312"/>
      <c r="M1101" s="312"/>
      <c r="N1101" s="307"/>
      <c r="O1101" s="307"/>
      <c r="P1101" s="307"/>
      <c r="Q1101" s="307"/>
      <c r="R1101" s="307"/>
      <c r="S1101" s="307"/>
      <c r="T1101" s="307"/>
      <c r="U1101" s="307"/>
      <c r="V1101" s="307"/>
      <c r="W1101" s="307"/>
      <c r="X1101" s="307"/>
      <c r="Y1101" s="307"/>
      <c r="Z1101" s="307"/>
      <c r="AA1101" s="307"/>
      <c r="AB1101" s="307"/>
      <c r="AC1101" s="307"/>
      <c r="AD1101" s="307"/>
      <c r="AE1101" s="307"/>
      <c r="AF1101" s="307"/>
      <c r="AG1101" s="307"/>
      <c r="AH1101" s="307"/>
      <c r="AI1101" s="307"/>
      <c r="AJ1101" s="307"/>
      <c r="AK1101" s="307"/>
      <c r="AL1101" s="307"/>
      <c r="AM1101" s="307"/>
      <c r="AN1101" s="307"/>
      <c r="AO1101" s="307"/>
      <c r="AP1101" s="307"/>
      <c r="AQ1101" s="307"/>
      <c r="AR1101" s="307"/>
      <c r="AS1101" s="342"/>
      <c r="AT1101" s="342"/>
      <c r="AU1101" s="342"/>
      <c r="AV1101" s="342"/>
      <c r="AW1101" s="217">
        <v>0</v>
      </c>
      <c r="AX1101" s="217">
        <v>0</v>
      </c>
      <c r="AY1101" s="217">
        <v>0</v>
      </c>
      <c r="AZ1101" s="217">
        <v>0</v>
      </c>
      <c r="BA1101" s="217">
        <v>0</v>
      </c>
      <c r="BB1101" s="321">
        <f>IF(BA1101="Neg","Neg",BA1101*VLOOKUP($D1101,$D$1422:$BB$1445,COLUMNS($D1101:BB1101),FALSE))</f>
        <v>0</v>
      </c>
      <c r="BC1101" s="321">
        <f>IF(BB1101="Neg","Neg",BB1101*VLOOKUP($D1101,$D$1422:BC$1445,COLUMNS($D1101:BC1101),FALSE))</f>
        <v>0</v>
      </c>
    </row>
    <row r="1102" spans="1:55" ht="25.5">
      <c r="A1102" s="304"/>
      <c r="B1102" s="209" t="s">
        <v>1210</v>
      </c>
      <c r="C1102" s="228" t="s">
        <v>1197</v>
      </c>
      <c r="D1102" s="209" t="s">
        <v>791</v>
      </c>
      <c r="E1102" s="312"/>
      <c r="F1102" s="312"/>
      <c r="G1102" s="312"/>
      <c r="H1102" s="312"/>
      <c r="I1102" s="312"/>
      <c r="J1102" s="312"/>
      <c r="K1102" s="312"/>
      <c r="L1102" s="312"/>
      <c r="M1102" s="312"/>
      <c r="N1102" s="307"/>
      <c r="O1102" s="307"/>
      <c r="P1102" s="307"/>
      <c r="Q1102" s="307"/>
      <c r="R1102" s="307"/>
      <c r="S1102" s="307"/>
      <c r="T1102" s="307"/>
      <c r="U1102" s="307"/>
      <c r="V1102" s="307"/>
      <c r="W1102" s="307"/>
      <c r="X1102" s="307"/>
      <c r="Y1102" s="307"/>
      <c r="Z1102" s="307"/>
      <c r="AA1102" s="307"/>
      <c r="AB1102" s="307"/>
      <c r="AC1102" s="307"/>
      <c r="AD1102" s="307"/>
      <c r="AE1102" s="307"/>
      <c r="AF1102" s="307"/>
      <c r="AG1102" s="307"/>
      <c r="AH1102" s="307"/>
      <c r="AI1102" s="307"/>
      <c r="AJ1102" s="307"/>
      <c r="AK1102" s="307"/>
      <c r="AL1102" s="307"/>
      <c r="AM1102" s="307"/>
      <c r="AN1102" s="307"/>
      <c r="AO1102" s="307"/>
      <c r="AP1102" s="307"/>
      <c r="AQ1102" s="307"/>
      <c r="AR1102" s="307"/>
      <c r="AS1102" s="342"/>
      <c r="AT1102" s="342"/>
      <c r="AU1102" s="342"/>
      <c r="AV1102" s="342"/>
      <c r="AW1102" s="217">
        <v>-10</v>
      </c>
      <c r="AX1102" s="217">
        <v>-10</v>
      </c>
      <c r="AY1102" s="217">
        <v>-10</v>
      </c>
      <c r="AZ1102" s="217">
        <v>-5</v>
      </c>
      <c r="BA1102" s="217">
        <v>-5</v>
      </c>
      <c r="BB1102" s="321">
        <f>IF(BA1102="Neg","Neg",BA1102*VLOOKUP($D1102,$D$1422:$BB$1445,COLUMNS($D1102:BB1102),FALSE))</f>
        <v>-5.1969374568567295</v>
      </c>
      <c r="BC1102" s="321">
        <f>IF(BB1102="Neg","Neg",BB1102*VLOOKUP($D1102,$D$1422:BC$1445,COLUMNS($D1102:BC1102),FALSE))</f>
        <v>-5.4156471324383268</v>
      </c>
    </row>
    <row r="1103" spans="1:55">
      <c r="A1103" s="304"/>
      <c r="B1103" s="209" t="s">
        <v>1210</v>
      </c>
      <c r="C1103" s="228" t="s">
        <v>1226</v>
      </c>
      <c r="D1103" s="209" t="s">
        <v>257</v>
      </c>
      <c r="E1103" s="312"/>
      <c r="F1103" s="312"/>
      <c r="G1103" s="312"/>
      <c r="H1103" s="312"/>
      <c r="I1103" s="312"/>
      <c r="J1103" s="312"/>
      <c r="K1103" s="312"/>
      <c r="L1103" s="312"/>
      <c r="M1103" s="312"/>
      <c r="N1103" s="307"/>
      <c r="O1103" s="307"/>
      <c r="P1103" s="307"/>
      <c r="Q1103" s="307"/>
      <c r="R1103" s="307"/>
      <c r="S1103" s="307"/>
      <c r="T1103" s="307"/>
      <c r="U1103" s="307"/>
      <c r="V1103" s="307"/>
      <c r="W1103" s="307"/>
      <c r="X1103" s="307"/>
      <c r="Y1103" s="307"/>
      <c r="Z1103" s="307"/>
      <c r="AA1103" s="307"/>
      <c r="AB1103" s="307"/>
      <c r="AC1103" s="307"/>
      <c r="AD1103" s="307"/>
      <c r="AE1103" s="307"/>
      <c r="AF1103" s="307"/>
      <c r="AG1103" s="307"/>
      <c r="AH1103" s="307"/>
      <c r="AI1103" s="307"/>
      <c r="AJ1103" s="307"/>
      <c r="AK1103" s="307"/>
      <c r="AL1103" s="307"/>
      <c r="AM1103" s="307"/>
      <c r="AN1103" s="307"/>
      <c r="AO1103" s="307"/>
      <c r="AP1103" s="307"/>
      <c r="AQ1103" s="307"/>
      <c r="AR1103" s="307"/>
      <c r="AS1103" s="342"/>
      <c r="AT1103" s="342"/>
      <c r="AU1103" s="342"/>
      <c r="AV1103" s="342"/>
      <c r="AW1103" s="217">
        <v>-110</v>
      </c>
      <c r="AX1103" s="217">
        <v>-110</v>
      </c>
      <c r="AY1103" s="217">
        <v>-110</v>
      </c>
      <c r="AZ1103" s="217">
        <v>-110</v>
      </c>
      <c r="BA1103" s="217">
        <v>-110</v>
      </c>
      <c r="BB1103" s="321">
        <f>IF(BA1103="Neg","Neg",BA1103*VLOOKUP($D1103,$D$1422:$BB$1445,COLUMNS($D1103:BB1103),FALSE))</f>
        <v>-114.33262405084805</v>
      </c>
      <c r="BC1103" s="321">
        <f>IF(BB1103="Neg","Neg",BB1103*VLOOKUP($D1103,$D$1422:BC$1445,COLUMNS($D1103:BC1103),FALSE))</f>
        <v>-119.1442369136432</v>
      </c>
    </row>
    <row r="1104" spans="1:55">
      <c r="A1104" s="304"/>
      <c r="B1104" s="209" t="s">
        <v>1210</v>
      </c>
      <c r="C1104" s="228" t="s">
        <v>1227</v>
      </c>
      <c r="D1104" s="209" t="s">
        <v>257</v>
      </c>
      <c r="E1104" s="312"/>
      <c r="F1104" s="312"/>
      <c r="G1104" s="312"/>
      <c r="H1104" s="312"/>
      <c r="I1104" s="312"/>
      <c r="J1104" s="312"/>
      <c r="K1104" s="312"/>
      <c r="L1104" s="312"/>
      <c r="M1104" s="312"/>
      <c r="N1104" s="307"/>
      <c r="O1104" s="307"/>
      <c r="P1104" s="307"/>
      <c r="Q1104" s="307"/>
      <c r="R1104" s="307"/>
      <c r="S1104" s="307"/>
      <c r="T1104" s="307"/>
      <c r="U1104" s="307"/>
      <c r="V1104" s="307"/>
      <c r="W1104" s="307"/>
      <c r="X1104" s="307"/>
      <c r="Y1104" s="307"/>
      <c r="Z1104" s="307"/>
      <c r="AA1104" s="307"/>
      <c r="AB1104" s="307"/>
      <c r="AC1104" s="307"/>
      <c r="AD1104" s="307"/>
      <c r="AE1104" s="307"/>
      <c r="AF1104" s="307"/>
      <c r="AG1104" s="307"/>
      <c r="AH1104" s="307"/>
      <c r="AI1104" s="307"/>
      <c r="AJ1104" s="307"/>
      <c r="AK1104" s="307"/>
      <c r="AL1104" s="307"/>
      <c r="AM1104" s="307"/>
      <c r="AN1104" s="307"/>
      <c r="AO1104" s="307"/>
      <c r="AP1104" s="307"/>
      <c r="AQ1104" s="307"/>
      <c r="AR1104" s="307"/>
      <c r="AS1104" s="342"/>
      <c r="AT1104" s="342"/>
      <c r="AU1104" s="342"/>
      <c r="AV1104" s="342"/>
      <c r="AW1104" s="217">
        <v>-185</v>
      </c>
      <c r="AX1104" s="217">
        <v>-185</v>
      </c>
      <c r="AY1104" s="217">
        <v>-195</v>
      </c>
      <c r="AZ1104" s="217">
        <v>-205</v>
      </c>
      <c r="BA1104" s="217">
        <v>-215</v>
      </c>
      <c r="BB1104" s="321">
        <f>IF(BA1104="Neg","Neg",BA1104*VLOOKUP($D1104,$D$1422:$BB$1445,COLUMNS($D1104:BB1104),FALSE))</f>
        <v>-223.46831064483936</v>
      </c>
      <c r="BC1104" s="321">
        <f>IF(BB1104="Neg","Neg",BB1104*VLOOKUP($D1104,$D$1422:BC$1445,COLUMNS($D1104:BC1104),FALSE))</f>
        <v>-232.87282669484807</v>
      </c>
    </row>
    <row r="1105" spans="1:55">
      <c r="A1105" s="304"/>
      <c r="B1105" s="209" t="s">
        <v>1210</v>
      </c>
      <c r="C1105" s="228" t="s">
        <v>1228</v>
      </c>
      <c r="D1105" s="209" t="s">
        <v>249</v>
      </c>
      <c r="E1105" s="312"/>
      <c r="F1105" s="312"/>
      <c r="G1105" s="312"/>
      <c r="H1105" s="312"/>
      <c r="I1105" s="312"/>
      <c r="J1105" s="312"/>
      <c r="K1105" s="312"/>
      <c r="L1105" s="312"/>
      <c r="M1105" s="312"/>
      <c r="N1105" s="307"/>
      <c r="O1105" s="307"/>
      <c r="P1105" s="307"/>
      <c r="Q1105" s="307"/>
      <c r="R1105" s="307"/>
      <c r="S1105" s="307"/>
      <c r="T1105" s="307"/>
      <c r="U1105" s="307"/>
      <c r="V1105" s="307"/>
      <c r="W1105" s="307"/>
      <c r="X1105" s="307"/>
      <c r="Y1105" s="307"/>
      <c r="Z1105" s="307"/>
      <c r="AA1105" s="307"/>
      <c r="AB1105" s="307"/>
      <c r="AC1105" s="307"/>
      <c r="AD1105" s="307"/>
      <c r="AE1105" s="307"/>
      <c r="AF1105" s="307"/>
      <c r="AG1105" s="307"/>
      <c r="AH1105" s="307"/>
      <c r="AI1105" s="307"/>
      <c r="AJ1105" s="307"/>
      <c r="AK1105" s="307"/>
      <c r="AL1105" s="307"/>
      <c r="AM1105" s="307"/>
      <c r="AN1105" s="307"/>
      <c r="AO1105" s="307"/>
      <c r="AP1105" s="307"/>
      <c r="AQ1105" s="307"/>
      <c r="AR1105" s="307"/>
      <c r="AS1105" s="342"/>
      <c r="AT1105" s="342"/>
      <c r="AU1105" s="342"/>
      <c r="AV1105" s="342"/>
      <c r="AW1105" s="217">
        <v>0</v>
      </c>
      <c r="AX1105" s="217">
        <v>40</v>
      </c>
      <c r="AY1105" s="217">
        <v>75</v>
      </c>
      <c r="AZ1105" s="217">
        <v>110</v>
      </c>
      <c r="BA1105" s="217">
        <v>135</v>
      </c>
      <c r="BB1105" s="321">
        <f>IF(BA1105="Neg","Neg",BA1105*VLOOKUP($D1105,$D$1422:$BB$1445,COLUMNS($D1105:BB1105),FALSE))</f>
        <v>140.31731133513171</v>
      </c>
      <c r="BC1105" s="321">
        <f>IF(BB1105="Neg","Neg",BB1105*VLOOKUP($D1105,$D$1422:BC$1445,COLUMNS($D1105:BC1105),FALSE))</f>
        <v>146.22247257583484</v>
      </c>
    </row>
    <row r="1106" spans="1:55">
      <c r="A1106" s="304"/>
      <c r="B1106" s="209" t="s">
        <v>1210</v>
      </c>
      <c r="C1106" s="228" t="s">
        <v>1229</v>
      </c>
      <c r="D1106" s="209" t="s">
        <v>147</v>
      </c>
      <c r="E1106" s="312"/>
      <c r="F1106" s="312"/>
      <c r="G1106" s="312"/>
      <c r="H1106" s="312"/>
      <c r="I1106" s="312"/>
      <c r="J1106" s="312"/>
      <c r="K1106" s="312"/>
      <c r="L1106" s="312"/>
      <c r="M1106" s="312"/>
      <c r="N1106" s="307"/>
      <c r="O1106" s="307"/>
      <c r="P1106" s="307"/>
      <c r="Q1106" s="307"/>
      <c r="R1106" s="307"/>
      <c r="S1106" s="307"/>
      <c r="T1106" s="307"/>
      <c r="U1106" s="307"/>
      <c r="V1106" s="307"/>
      <c r="W1106" s="307"/>
      <c r="X1106" s="307"/>
      <c r="Y1106" s="307"/>
      <c r="Z1106" s="307"/>
      <c r="AA1106" s="307"/>
      <c r="AB1106" s="307"/>
      <c r="AC1106" s="307"/>
      <c r="AD1106" s="307"/>
      <c r="AE1106" s="307"/>
      <c r="AF1106" s="307"/>
      <c r="AG1106" s="307"/>
      <c r="AH1106" s="307"/>
      <c r="AI1106" s="307"/>
      <c r="AJ1106" s="307"/>
      <c r="AK1106" s="307"/>
      <c r="AL1106" s="307"/>
      <c r="AM1106" s="307"/>
      <c r="AN1106" s="307"/>
      <c r="AO1106" s="307"/>
      <c r="AP1106" s="307"/>
      <c r="AQ1106" s="307"/>
      <c r="AR1106" s="307"/>
      <c r="AS1106" s="342"/>
      <c r="AT1106" s="342"/>
      <c r="AU1106" s="342"/>
      <c r="AV1106" s="342"/>
      <c r="AW1106" s="217">
        <v>-30</v>
      </c>
      <c r="AX1106" s="217">
        <v>-40</v>
      </c>
      <c r="AY1106" s="217">
        <v>-40</v>
      </c>
      <c r="AZ1106" s="217">
        <v>-40</v>
      </c>
      <c r="BA1106" s="217">
        <v>-40</v>
      </c>
      <c r="BB1106" s="321">
        <f>IF(BA1106="Neg","Neg",BA1106*VLOOKUP($D1106,$D$1422:$BB$1445,COLUMNS($D1106:BB1106),FALSE))</f>
        <v>-41.575499654853836</v>
      </c>
      <c r="BC1106" s="321">
        <f>IF(BB1106="Neg","Neg",BB1106*VLOOKUP($D1106,$D$1422:BC$1445,COLUMNS($D1106:BC1106),FALSE))</f>
        <v>-43.325177059506615</v>
      </c>
    </row>
    <row r="1107" spans="1:55" ht="25.5">
      <c r="A1107" s="304"/>
      <c r="B1107" s="209" t="s">
        <v>1210</v>
      </c>
      <c r="C1107" s="228" t="s">
        <v>1230</v>
      </c>
      <c r="D1107" s="209" t="s">
        <v>147</v>
      </c>
      <c r="E1107" s="312"/>
      <c r="F1107" s="312"/>
      <c r="G1107" s="312"/>
      <c r="H1107" s="312"/>
      <c r="I1107" s="312"/>
      <c r="J1107" s="312"/>
      <c r="K1107" s="312"/>
      <c r="L1107" s="312"/>
      <c r="M1107" s="312"/>
      <c r="N1107" s="307"/>
      <c r="O1107" s="307"/>
      <c r="P1107" s="307"/>
      <c r="Q1107" s="307"/>
      <c r="R1107" s="307"/>
      <c r="S1107" s="307"/>
      <c r="T1107" s="307"/>
      <c r="U1107" s="307"/>
      <c r="V1107" s="307"/>
      <c r="W1107" s="307"/>
      <c r="X1107" s="307"/>
      <c r="Y1107" s="307"/>
      <c r="Z1107" s="307"/>
      <c r="AA1107" s="307"/>
      <c r="AB1107" s="307"/>
      <c r="AC1107" s="307"/>
      <c r="AD1107" s="307"/>
      <c r="AE1107" s="307"/>
      <c r="AF1107" s="307"/>
      <c r="AG1107" s="307"/>
      <c r="AH1107" s="307"/>
      <c r="AI1107" s="307"/>
      <c r="AJ1107" s="307"/>
      <c r="AK1107" s="307"/>
      <c r="AL1107" s="307"/>
      <c r="AM1107" s="307"/>
      <c r="AN1107" s="307"/>
      <c r="AO1107" s="307"/>
      <c r="AP1107" s="307"/>
      <c r="AQ1107" s="307"/>
      <c r="AR1107" s="307"/>
      <c r="AS1107" s="342"/>
      <c r="AT1107" s="342"/>
      <c r="AU1107" s="342"/>
      <c r="AV1107" s="342"/>
      <c r="AW1107" s="217">
        <v>5</v>
      </c>
      <c r="AX1107" s="217">
        <v>75</v>
      </c>
      <c r="AY1107" s="217">
        <v>80</v>
      </c>
      <c r="AZ1107" s="217">
        <v>85</v>
      </c>
      <c r="BA1107" s="217">
        <v>90</v>
      </c>
      <c r="BB1107" s="321">
        <f>IF(BA1107="Neg","Neg",BA1107*VLOOKUP($D1107,$D$1422:$BB$1445,COLUMNS($D1107:BB1107),FALSE))</f>
        <v>93.544874223421132</v>
      </c>
      <c r="BC1107" s="321">
        <f>IF(BB1107="Neg","Neg",BB1107*VLOOKUP($D1107,$D$1422:BC$1445,COLUMNS($D1107:BC1107),FALSE))</f>
        <v>97.48164838388989</v>
      </c>
    </row>
    <row r="1108" spans="1:55">
      <c r="A1108" s="304"/>
      <c r="B1108" s="209" t="s">
        <v>1210</v>
      </c>
      <c r="C1108" s="228" t="s">
        <v>1198</v>
      </c>
      <c r="D1108" s="209" t="s">
        <v>382</v>
      </c>
      <c r="E1108" s="312"/>
      <c r="F1108" s="312"/>
      <c r="G1108" s="312"/>
      <c r="H1108" s="312"/>
      <c r="I1108" s="312"/>
      <c r="J1108" s="312"/>
      <c r="K1108" s="312"/>
      <c r="L1108" s="312"/>
      <c r="M1108" s="312"/>
      <c r="N1108" s="307"/>
      <c r="O1108" s="307"/>
      <c r="P1108" s="307"/>
      <c r="Q1108" s="307"/>
      <c r="R1108" s="307"/>
      <c r="S1108" s="307"/>
      <c r="T1108" s="307"/>
      <c r="U1108" s="307"/>
      <c r="V1108" s="307"/>
      <c r="W1108" s="307"/>
      <c r="X1108" s="307"/>
      <c r="Y1108" s="307"/>
      <c r="Z1108" s="307"/>
      <c r="AA1108" s="307"/>
      <c r="AB1108" s="307"/>
      <c r="AC1108" s="307"/>
      <c r="AD1108" s="307"/>
      <c r="AE1108" s="307"/>
      <c r="AF1108" s="307"/>
      <c r="AG1108" s="307"/>
      <c r="AH1108" s="307"/>
      <c r="AI1108" s="307"/>
      <c r="AJ1108" s="307"/>
      <c r="AK1108" s="307"/>
      <c r="AL1108" s="307"/>
      <c r="AM1108" s="307"/>
      <c r="AN1108" s="307"/>
      <c r="AO1108" s="307"/>
      <c r="AP1108" s="307"/>
      <c r="AQ1108" s="307"/>
      <c r="AR1108" s="307"/>
      <c r="AS1108" s="342"/>
      <c r="AT1108" s="342"/>
      <c r="AU1108" s="342"/>
      <c r="AV1108" s="342"/>
      <c r="AW1108" s="217">
        <v>-5</v>
      </c>
      <c r="AX1108" s="217">
        <v>0</v>
      </c>
      <c r="AY1108" s="217">
        <v>0</v>
      </c>
      <c r="AZ1108" s="217">
        <v>0</v>
      </c>
      <c r="BA1108" s="217">
        <v>0</v>
      </c>
      <c r="BB1108" s="321">
        <f>IF(BA1108="Neg","Neg",BA1108*VLOOKUP($D1108,$D$1422:$BB$1445,COLUMNS($D1108:BB1108),FALSE))</f>
        <v>0</v>
      </c>
      <c r="BC1108" s="321">
        <f>IF(BB1108="Neg","Neg",BB1108*VLOOKUP($D1108,$D$1422:BC$1445,COLUMNS($D1108:BC1108),FALSE))</f>
        <v>0</v>
      </c>
    </row>
    <row r="1109" spans="1:55">
      <c r="A1109" s="304"/>
      <c r="B1109" s="209" t="s">
        <v>1210</v>
      </c>
      <c r="C1109" s="228" t="s">
        <v>1231</v>
      </c>
      <c r="D1109" s="209" t="s">
        <v>230</v>
      </c>
      <c r="E1109" s="312"/>
      <c r="F1109" s="312"/>
      <c r="G1109" s="312"/>
      <c r="H1109" s="312"/>
      <c r="I1109" s="312"/>
      <c r="J1109" s="312"/>
      <c r="K1109" s="312"/>
      <c r="L1109" s="312"/>
      <c r="M1109" s="312"/>
      <c r="N1109" s="307"/>
      <c r="O1109" s="307"/>
      <c r="P1109" s="307"/>
      <c r="Q1109" s="307"/>
      <c r="R1109" s="307"/>
      <c r="S1109" s="307"/>
      <c r="T1109" s="307"/>
      <c r="U1109" s="307"/>
      <c r="V1109" s="307"/>
      <c r="W1109" s="307"/>
      <c r="X1109" s="307"/>
      <c r="Y1109" s="307"/>
      <c r="Z1109" s="307"/>
      <c r="AA1109" s="307"/>
      <c r="AB1109" s="307"/>
      <c r="AC1109" s="307"/>
      <c r="AD1109" s="307"/>
      <c r="AE1109" s="307"/>
      <c r="AF1109" s="307"/>
      <c r="AG1109" s="307"/>
      <c r="AH1109" s="307"/>
      <c r="AI1109" s="307"/>
      <c r="AJ1109" s="307"/>
      <c r="AK1109" s="307"/>
      <c r="AL1109" s="307"/>
      <c r="AM1109" s="307"/>
      <c r="AN1109" s="307"/>
      <c r="AO1109" s="307"/>
      <c r="AP1109" s="307"/>
      <c r="AQ1109" s="307"/>
      <c r="AR1109" s="307"/>
      <c r="AS1109" s="342"/>
      <c r="AT1109" s="342"/>
      <c r="AU1109" s="342"/>
      <c r="AV1109" s="342"/>
      <c r="AW1109" s="217">
        <v>0</v>
      </c>
      <c r="AX1109" s="217">
        <v>-215</v>
      </c>
      <c r="AY1109" s="217">
        <v>-225</v>
      </c>
      <c r="AZ1109" s="217">
        <v>-230</v>
      </c>
      <c r="BA1109" s="217">
        <v>-250</v>
      </c>
      <c r="BB1109" s="321">
        <f>IF(BA1109="Neg","Neg",BA1109*VLOOKUP($D1109,$D$1422:$BB$1445,COLUMNS($D1109:BB1109),FALSE))</f>
        <v>-259.84687284283649</v>
      </c>
      <c r="BC1109" s="321">
        <f>IF(BB1109="Neg","Neg",BB1109*VLOOKUP($D1109,$D$1422:BC$1445,COLUMNS($D1109:BC1109),FALSE))</f>
        <v>-270.78235662191639</v>
      </c>
    </row>
    <row r="1110" spans="1:55" ht="25.5">
      <c r="A1110" s="304"/>
      <c r="B1110" s="209" t="s">
        <v>1210</v>
      </c>
      <c r="C1110" s="228" t="s">
        <v>1232</v>
      </c>
      <c r="D1110" s="209" t="s">
        <v>228</v>
      </c>
      <c r="E1110" s="312"/>
      <c r="F1110" s="312"/>
      <c r="G1110" s="312"/>
      <c r="H1110" s="312"/>
      <c r="I1110" s="312"/>
      <c r="J1110" s="312"/>
      <c r="K1110" s="312"/>
      <c r="L1110" s="312"/>
      <c r="M1110" s="312"/>
      <c r="N1110" s="307"/>
      <c r="O1110" s="307"/>
      <c r="P1110" s="307"/>
      <c r="Q1110" s="307"/>
      <c r="R1110" s="307"/>
      <c r="S1110" s="307"/>
      <c r="T1110" s="307"/>
      <c r="U1110" s="307"/>
      <c r="V1110" s="307"/>
      <c r="W1110" s="307"/>
      <c r="X1110" s="307"/>
      <c r="Y1110" s="307"/>
      <c r="Z1110" s="307"/>
      <c r="AA1110" s="307"/>
      <c r="AB1110" s="307"/>
      <c r="AC1110" s="307"/>
      <c r="AD1110" s="307"/>
      <c r="AE1110" s="307"/>
      <c r="AF1110" s="307"/>
      <c r="AG1110" s="307"/>
      <c r="AH1110" s="307"/>
      <c r="AI1110" s="307"/>
      <c r="AJ1110" s="307"/>
      <c r="AK1110" s="307"/>
      <c r="AL1110" s="307"/>
      <c r="AM1110" s="307"/>
      <c r="AN1110" s="307"/>
      <c r="AO1110" s="307"/>
      <c r="AP1110" s="307"/>
      <c r="AQ1110" s="307"/>
      <c r="AR1110" s="307"/>
      <c r="AS1110" s="342"/>
      <c r="AT1110" s="342"/>
      <c r="AU1110" s="342"/>
      <c r="AV1110" s="342"/>
      <c r="AW1110" s="217">
        <v>0</v>
      </c>
      <c r="AX1110" s="217">
        <v>0</v>
      </c>
      <c r="AY1110" s="217">
        <v>0</v>
      </c>
      <c r="AZ1110" s="217">
        <v>65</v>
      </c>
      <c r="BA1110" s="217">
        <v>130</v>
      </c>
      <c r="BB1110" s="321">
        <f>IF(BA1110="Neg","Neg",BA1110*VLOOKUP($D1110,$D$1422:$BB$1445,COLUMNS($D1110:BB1110),FALSE))</f>
        <v>135.12037387827496</v>
      </c>
      <c r="BC1110" s="321">
        <f>IF(BB1110="Neg","Neg",BB1110*VLOOKUP($D1110,$D$1422:BC$1445,COLUMNS($D1110:BC1110),FALSE))</f>
        <v>140.80682544339649</v>
      </c>
    </row>
    <row r="1111" spans="1:55" ht="25.5">
      <c r="A1111" s="304"/>
      <c r="B1111" s="209" t="s">
        <v>1210</v>
      </c>
      <c r="C1111" s="228" t="s">
        <v>1232</v>
      </c>
      <c r="D1111" s="209" t="s">
        <v>227</v>
      </c>
      <c r="E1111" s="312"/>
      <c r="F1111" s="312"/>
      <c r="G1111" s="312"/>
      <c r="H1111" s="312"/>
      <c r="I1111" s="312"/>
      <c r="J1111" s="312"/>
      <c r="K1111" s="312"/>
      <c r="L1111" s="312"/>
      <c r="M1111" s="312"/>
      <c r="N1111" s="307"/>
      <c r="O1111" s="307"/>
      <c r="P1111" s="307"/>
      <c r="Q1111" s="307"/>
      <c r="R1111" s="307"/>
      <c r="S1111" s="307"/>
      <c r="T1111" s="307"/>
      <c r="U1111" s="307"/>
      <c r="V1111" s="307"/>
      <c r="W1111" s="307"/>
      <c r="X1111" s="307"/>
      <c r="Y1111" s="307"/>
      <c r="Z1111" s="307"/>
      <c r="AA1111" s="307"/>
      <c r="AB1111" s="307"/>
      <c r="AC1111" s="307"/>
      <c r="AD1111" s="307"/>
      <c r="AE1111" s="307"/>
      <c r="AF1111" s="307"/>
      <c r="AG1111" s="307"/>
      <c r="AH1111" s="307"/>
      <c r="AI1111" s="307"/>
      <c r="AJ1111" s="307"/>
      <c r="AK1111" s="307"/>
      <c r="AL1111" s="307"/>
      <c r="AM1111" s="307"/>
      <c r="AN1111" s="307"/>
      <c r="AO1111" s="307"/>
      <c r="AP1111" s="307"/>
      <c r="AQ1111" s="307"/>
      <c r="AR1111" s="307"/>
      <c r="AS1111" s="342"/>
      <c r="AT1111" s="342"/>
      <c r="AU1111" s="342"/>
      <c r="AV1111" s="342"/>
      <c r="AW1111" s="217">
        <v>0</v>
      </c>
      <c r="AX1111" s="217">
        <v>0</v>
      </c>
      <c r="AY1111" s="217">
        <v>0</v>
      </c>
      <c r="AZ1111" s="217">
        <v>175</v>
      </c>
      <c r="BA1111" s="217">
        <v>350</v>
      </c>
      <c r="BB1111" s="321">
        <f>IF(BA1111="Neg","Neg",BA1111*VLOOKUP($D1111,$D$1422:$BB$1445,COLUMNS($D1111:BB1111),FALSE))</f>
        <v>363.78562197997104</v>
      </c>
      <c r="BC1111" s="321">
        <f>IF(BB1111="Neg","Neg",BB1111*VLOOKUP($D1111,$D$1422:BC$1445,COLUMNS($D1111:BC1111),FALSE))</f>
        <v>379.09529927068286</v>
      </c>
    </row>
    <row r="1112" spans="1:55">
      <c r="A1112" s="304"/>
      <c r="B1112" s="209" t="s">
        <v>1210</v>
      </c>
      <c r="C1112" s="228" t="s">
        <v>1233</v>
      </c>
      <c r="D1112" s="209" t="s">
        <v>91</v>
      </c>
      <c r="E1112" s="312"/>
      <c r="F1112" s="312"/>
      <c r="G1112" s="312"/>
      <c r="H1112" s="312"/>
      <c r="I1112" s="312"/>
      <c r="J1112" s="312"/>
      <c r="K1112" s="312"/>
      <c r="L1112" s="312"/>
      <c r="M1112" s="312"/>
      <c r="N1112" s="307"/>
      <c r="O1112" s="307"/>
      <c r="P1112" s="307"/>
      <c r="Q1112" s="307"/>
      <c r="R1112" s="307"/>
      <c r="S1112" s="307"/>
      <c r="T1112" s="307"/>
      <c r="U1112" s="307"/>
      <c r="V1112" s="307"/>
      <c r="W1112" s="307"/>
      <c r="X1112" s="307"/>
      <c r="Y1112" s="307"/>
      <c r="Z1112" s="307"/>
      <c r="AA1112" s="307"/>
      <c r="AB1112" s="307"/>
      <c r="AC1112" s="307"/>
      <c r="AD1112" s="307"/>
      <c r="AE1112" s="307"/>
      <c r="AF1112" s="307"/>
      <c r="AG1112" s="307"/>
      <c r="AH1112" s="307"/>
      <c r="AI1112" s="307"/>
      <c r="AJ1112" s="307"/>
      <c r="AK1112" s="307"/>
      <c r="AL1112" s="307"/>
      <c r="AM1112" s="307"/>
      <c r="AN1112" s="307"/>
      <c r="AO1112" s="307"/>
      <c r="AP1112" s="307"/>
      <c r="AQ1112" s="307"/>
      <c r="AR1112" s="307"/>
      <c r="AS1112" s="342"/>
      <c r="AT1112" s="342"/>
      <c r="AU1112" s="342"/>
      <c r="AV1112" s="342"/>
      <c r="AW1112" s="217">
        <v>0</v>
      </c>
      <c r="AX1112" s="217">
        <v>0</v>
      </c>
      <c r="AY1112" s="217">
        <v>-5</v>
      </c>
      <c r="AZ1112" s="217">
        <v>-10</v>
      </c>
      <c r="BA1112" s="217">
        <v>-15</v>
      </c>
      <c r="BB1112" s="321">
        <f>IF(BA1112="Neg","Neg",BA1112*VLOOKUP($D1112,$D$1422:$BB$1445,COLUMNS($D1112:BB1112),FALSE))</f>
        <v>-15.590812370570188</v>
      </c>
      <c r="BC1112" s="321">
        <f>IF(BB1112="Neg","Neg",BB1112*VLOOKUP($D1112,$D$1422:BC$1445,COLUMNS($D1112:BC1112),FALSE))</f>
        <v>-16.246941397314981</v>
      </c>
    </row>
    <row r="1113" spans="1:55">
      <c r="A1113" s="304"/>
      <c r="B1113" s="209" t="s">
        <v>1210</v>
      </c>
      <c r="C1113" s="228" t="s">
        <v>1233</v>
      </c>
      <c r="D1113" s="209" t="s">
        <v>228</v>
      </c>
      <c r="E1113" s="312"/>
      <c r="F1113" s="312"/>
      <c r="G1113" s="312"/>
      <c r="H1113" s="312"/>
      <c r="I1113" s="312"/>
      <c r="J1113" s="312"/>
      <c r="K1113" s="312"/>
      <c r="L1113" s="312"/>
      <c r="M1113" s="312"/>
      <c r="N1113" s="307"/>
      <c r="O1113" s="307"/>
      <c r="P1113" s="307"/>
      <c r="Q1113" s="307"/>
      <c r="R1113" s="307"/>
      <c r="S1113" s="307"/>
      <c r="T1113" s="307"/>
      <c r="U1113" s="307"/>
      <c r="V1113" s="307"/>
      <c r="W1113" s="307"/>
      <c r="X1113" s="307"/>
      <c r="Y1113" s="307"/>
      <c r="Z1113" s="307"/>
      <c r="AA1113" s="307"/>
      <c r="AB1113" s="307"/>
      <c r="AC1113" s="307"/>
      <c r="AD1113" s="307"/>
      <c r="AE1113" s="307"/>
      <c r="AF1113" s="307"/>
      <c r="AG1113" s="307"/>
      <c r="AH1113" s="307"/>
      <c r="AI1113" s="307"/>
      <c r="AJ1113" s="307"/>
      <c r="AK1113" s="307"/>
      <c r="AL1113" s="307"/>
      <c r="AM1113" s="307"/>
      <c r="AN1113" s="307"/>
      <c r="AO1113" s="307"/>
      <c r="AP1113" s="307"/>
      <c r="AQ1113" s="307"/>
      <c r="AR1113" s="307"/>
      <c r="AS1113" s="342"/>
      <c r="AT1113" s="342"/>
      <c r="AU1113" s="342"/>
      <c r="AV1113" s="342"/>
      <c r="AW1113" s="217">
        <v>0</v>
      </c>
      <c r="AX1113" s="217">
        <v>0</v>
      </c>
      <c r="AY1113" s="217">
        <v>0</v>
      </c>
      <c r="AZ1113" s="217">
        <v>0</v>
      </c>
      <c r="BA1113" s="217">
        <v>0</v>
      </c>
      <c r="BB1113" s="321">
        <f>IF(BA1113="Neg","Neg",BA1113*VLOOKUP($D1113,$D$1422:$BB$1445,COLUMNS($D1113:BB1113),FALSE))</f>
        <v>0</v>
      </c>
      <c r="BC1113" s="321">
        <f>IF(BB1113="Neg","Neg",BB1113*VLOOKUP($D1113,$D$1422:BC$1445,COLUMNS($D1113:BC1113),FALSE))</f>
        <v>0</v>
      </c>
    </row>
    <row r="1114" spans="1:55">
      <c r="A1114" s="304"/>
      <c r="B1114" s="209" t="s">
        <v>1210</v>
      </c>
      <c r="C1114" s="228" t="s">
        <v>1233</v>
      </c>
      <c r="D1114" s="209" t="s">
        <v>227</v>
      </c>
      <c r="E1114" s="312"/>
      <c r="F1114" s="312"/>
      <c r="G1114" s="312"/>
      <c r="H1114" s="312"/>
      <c r="I1114" s="312"/>
      <c r="J1114" s="312"/>
      <c r="K1114" s="312"/>
      <c r="L1114" s="312"/>
      <c r="M1114" s="312"/>
      <c r="N1114" s="307"/>
      <c r="O1114" s="307"/>
      <c r="P1114" s="307"/>
      <c r="Q1114" s="307"/>
      <c r="R1114" s="307"/>
      <c r="S1114" s="307"/>
      <c r="T1114" s="307"/>
      <c r="U1114" s="307"/>
      <c r="V1114" s="307"/>
      <c r="W1114" s="307"/>
      <c r="X1114" s="307"/>
      <c r="Y1114" s="307"/>
      <c r="Z1114" s="307"/>
      <c r="AA1114" s="307"/>
      <c r="AB1114" s="307"/>
      <c r="AC1114" s="307"/>
      <c r="AD1114" s="307"/>
      <c r="AE1114" s="307"/>
      <c r="AF1114" s="307"/>
      <c r="AG1114" s="307"/>
      <c r="AH1114" s="307"/>
      <c r="AI1114" s="307"/>
      <c r="AJ1114" s="307"/>
      <c r="AK1114" s="307"/>
      <c r="AL1114" s="307"/>
      <c r="AM1114" s="307"/>
      <c r="AN1114" s="307"/>
      <c r="AO1114" s="307"/>
      <c r="AP1114" s="307"/>
      <c r="AQ1114" s="307"/>
      <c r="AR1114" s="307"/>
      <c r="AS1114" s="342"/>
      <c r="AT1114" s="342"/>
      <c r="AU1114" s="342"/>
      <c r="AV1114" s="342"/>
      <c r="AW1114" s="217">
        <v>0</v>
      </c>
      <c r="AX1114" s="217">
        <v>0</v>
      </c>
      <c r="AY1114" s="217">
        <v>0</v>
      </c>
      <c r="AZ1114" s="217">
        <v>0</v>
      </c>
      <c r="BA1114" s="217">
        <v>0</v>
      </c>
      <c r="BB1114" s="321">
        <f>IF(BA1114="Neg","Neg",BA1114*VLOOKUP($D1114,$D$1422:$BB$1445,COLUMNS($D1114:BB1114),FALSE))</f>
        <v>0</v>
      </c>
      <c r="BC1114" s="321">
        <f>IF(BB1114="Neg","Neg",BB1114*VLOOKUP($D1114,$D$1422:BC$1445,COLUMNS($D1114:BC1114),FALSE))</f>
        <v>0</v>
      </c>
    </row>
    <row r="1115" spans="1:55">
      <c r="A1115" s="304"/>
      <c r="B1115" s="209" t="s">
        <v>1210</v>
      </c>
      <c r="C1115" s="228" t="s">
        <v>1233</v>
      </c>
      <c r="D1115" s="209" t="s">
        <v>791</v>
      </c>
      <c r="E1115" s="312"/>
      <c r="F1115" s="312"/>
      <c r="G1115" s="312"/>
      <c r="H1115" s="312"/>
      <c r="I1115" s="312"/>
      <c r="J1115" s="312"/>
      <c r="K1115" s="312"/>
      <c r="L1115" s="312"/>
      <c r="M1115" s="312"/>
      <c r="N1115" s="307"/>
      <c r="O1115" s="307"/>
      <c r="P1115" s="307"/>
      <c r="Q1115" s="307"/>
      <c r="R1115" s="307"/>
      <c r="S1115" s="307"/>
      <c r="T1115" s="307"/>
      <c r="U1115" s="307"/>
      <c r="V1115" s="307"/>
      <c r="W1115" s="307"/>
      <c r="X1115" s="307"/>
      <c r="Y1115" s="307"/>
      <c r="Z1115" s="307"/>
      <c r="AA1115" s="307"/>
      <c r="AB1115" s="307"/>
      <c r="AC1115" s="307"/>
      <c r="AD1115" s="307"/>
      <c r="AE1115" s="307"/>
      <c r="AF1115" s="307"/>
      <c r="AG1115" s="307"/>
      <c r="AH1115" s="307"/>
      <c r="AI1115" s="307"/>
      <c r="AJ1115" s="307"/>
      <c r="AK1115" s="307"/>
      <c r="AL1115" s="307"/>
      <c r="AM1115" s="307"/>
      <c r="AN1115" s="307"/>
      <c r="AO1115" s="307"/>
      <c r="AP1115" s="307"/>
      <c r="AQ1115" s="307"/>
      <c r="AR1115" s="307"/>
      <c r="AS1115" s="342"/>
      <c r="AT1115" s="342"/>
      <c r="AU1115" s="342"/>
      <c r="AV1115" s="342"/>
      <c r="AW1115" s="217">
        <v>0</v>
      </c>
      <c r="AX1115" s="217">
        <v>0</v>
      </c>
      <c r="AY1115" s="217">
        <v>0</v>
      </c>
      <c r="AZ1115" s="217">
        <v>0</v>
      </c>
      <c r="BA1115" s="217">
        <v>0</v>
      </c>
      <c r="BB1115" s="321">
        <f>IF(BA1115="Neg","Neg",BA1115*VLOOKUP($D1115,$D$1422:$BB$1445,COLUMNS($D1115:BB1115),FALSE))</f>
        <v>0</v>
      </c>
      <c r="BC1115" s="321">
        <f>IF(BB1115="Neg","Neg",BB1115*VLOOKUP($D1115,$D$1422:BC$1445,COLUMNS($D1115:BC1115),FALSE))</f>
        <v>0</v>
      </c>
    </row>
    <row r="1116" spans="1:55">
      <c r="A1116" s="304"/>
      <c r="B1116" s="209" t="s">
        <v>1210</v>
      </c>
      <c r="C1116" s="228" t="s">
        <v>1234</v>
      </c>
      <c r="D1116" s="209" t="s">
        <v>269</v>
      </c>
      <c r="E1116" s="312"/>
      <c r="F1116" s="312"/>
      <c r="G1116" s="312"/>
      <c r="H1116" s="312"/>
      <c r="I1116" s="312"/>
      <c r="J1116" s="312"/>
      <c r="K1116" s="312"/>
      <c r="L1116" s="312"/>
      <c r="M1116" s="312"/>
      <c r="N1116" s="307"/>
      <c r="O1116" s="307"/>
      <c r="P1116" s="307"/>
      <c r="Q1116" s="307"/>
      <c r="R1116" s="307"/>
      <c r="S1116" s="307"/>
      <c r="T1116" s="307"/>
      <c r="U1116" s="307"/>
      <c r="V1116" s="307"/>
      <c r="W1116" s="307"/>
      <c r="X1116" s="307"/>
      <c r="Y1116" s="307"/>
      <c r="Z1116" s="307"/>
      <c r="AA1116" s="307"/>
      <c r="AB1116" s="307"/>
      <c r="AC1116" s="307"/>
      <c r="AD1116" s="307"/>
      <c r="AE1116" s="307"/>
      <c r="AF1116" s="307"/>
      <c r="AG1116" s="307"/>
      <c r="AH1116" s="307"/>
      <c r="AI1116" s="307"/>
      <c r="AJ1116" s="307"/>
      <c r="AK1116" s="307"/>
      <c r="AL1116" s="307"/>
      <c r="AM1116" s="307"/>
      <c r="AN1116" s="307"/>
      <c r="AO1116" s="307"/>
      <c r="AP1116" s="307"/>
      <c r="AQ1116" s="307"/>
      <c r="AR1116" s="307"/>
      <c r="AS1116" s="342"/>
      <c r="AT1116" s="342"/>
      <c r="AU1116" s="342"/>
      <c r="AV1116" s="342"/>
      <c r="AW1116" s="217">
        <v>-5</v>
      </c>
      <c r="AX1116" s="217">
        <v>-5</v>
      </c>
      <c r="AY1116" s="217">
        <v>-5</v>
      </c>
      <c r="AZ1116" s="217">
        <v>-5</v>
      </c>
      <c r="BA1116" s="217">
        <v>-5</v>
      </c>
      <c r="BB1116" s="321">
        <f>IF(BA1116="Neg","Neg",BA1116*VLOOKUP($D1116,$D$1422:$BB$1445,COLUMNS($D1116:BB1116),FALSE))</f>
        <v>-5.1969374568567295</v>
      </c>
      <c r="BC1116" s="321">
        <f>IF(BB1116="Neg","Neg",BB1116*VLOOKUP($D1116,$D$1422:BC$1445,COLUMNS($D1116:BC1116),FALSE))</f>
        <v>-5.4156471324383268</v>
      </c>
    </row>
    <row r="1117" spans="1:55" ht="25.5">
      <c r="A1117" s="304"/>
      <c r="B1117" s="209" t="s">
        <v>1210</v>
      </c>
      <c r="C1117" s="228" t="s">
        <v>1235</v>
      </c>
      <c r="D1117" s="209" t="s">
        <v>143</v>
      </c>
      <c r="E1117" s="312"/>
      <c r="F1117" s="312"/>
      <c r="G1117" s="312"/>
      <c r="H1117" s="312"/>
      <c r="I1117" s="312"/>
      <c r="J1117" s="312"/>
      <c r="K1117" s="312"/>
      <c r="L1117" s="312"/>
      <c r="M1117" s="312"/>
      <c r="N1117" s="307"/>
      <c r="O1117" s="307"/>
      <c r="P1117" s="307"/>
      <c r="Q1117" s="307"/>
      <c r="R1117" s="307"/>
      <c r="S1117" s="307"/>
      <c r="T1117" s="307"/>
      <c r="U1117" s="307"/>
      <c r="V1117" s="307"/>
      <c r="W1117" s="307"/>
      <c r="X1117" s="307"/>
      <c r="Y1117" s="307"/>
      <c r="Z1117" s="307"/>
      <c r="AA1117" s="307"/>
      <c r="AB1117" s="307"/>
      <c r="AC1117" s="307"/>
      <c r="AD1117" s="307"/>
      <c r="AE1117" s="307"/>
      <c r="AF1117" s="307"/>
      <c r="AG1117" s="307"/>
      <c r="AH1117" s="307"/>
      <c r="AI1117" s="307"/>
      <c r="AJ1117" s="307"/>
      <c r="AK1117" s="307"/>
      <c r="AL1117" s="307"/>
      <c r="AM1117" s="307"/>
      <c r="AN1117" s="307"/>
      <c r="AO1117" s="307"/>
      <c r="AP1117" s="307"/>
      <c r="AQ1117" s="307"/>
      <c r="AR1117" s="307"/>
      <c r="AS1117" s="342"/>
      <c r="AT1117" s="342"/>
      <c r="AU1117" s="342"/>
      <c r="AV1117" s="342"/>
      <c r="AW1117" s="217">
        <v>5</v>
      </c>
      <c r="AX1117" s="217">
        <v>5</v>
      </c>
      <c r="AY1117" s="217">
        <v>5</v>
      </c>
      <c r="AZ1117" s="217">
        <v>10</v>
      </c>
      <c r="BA1117" s="217">
        <v>10</v>
      </c>
      <c r="BB1117" s="321">
        <f>IF(BA1117="Neg","Neg",BA1117*VLOOKUP($D1117,$D$1422:$BB$1445,COLUMNS($D1117:BB1117),FALSE))</f>
        <v>10.393874913713459</v>
      </c>
      <c r="BC1117" s="321">
        <f>IF(BB1117="Neg","Neg",BB1117*VLOOKUP($D1117,$D$1422:BC$1445,COLUMNS($D1117:BC1117),FALSE))</f>
        <v>10.831294264876654</v>
      </c>
    </row>
    <row r="1118" spans="1:55">
      <c r="A1118" s="304"/>
      <c r="B1118" s="209" t="s">
        <v>1210</v>
      </c>
      <c r="C1118" s="228" t="s">
        <v>578</v>
      </c>
      <c r="D1118" s="209" t="s">
        <v>228</v>
      </c>
      <c r="E1118" s="312"/>
      <c r="F1118" s="312"/>
      <c r="G1118" s="312"/>
      <c r="H1118" s="312"/>
      <c r="I1118" s="312"/>
      <c r="J1118" s="312"/>
      <c r="K1118" s="312"/>
      <c r="L1118" s="312"/>
      <c r="M1118" s="312"/>
      <c r="N1118" s="307"/>
      <c r="O1118" s="307"/>
      <c r="P1118" s="307"/>
      <c r="Q1118" s="307"/>
      <c r="R1118" s="307"/>
      <c r="S1118" s="307"/>
      <c r="T1118" s="307"/>
      <c r="U1118" s="307"/>
      <c r="V1118" s="307"/>
      <c r="W1118" s="307"/>
      <c r="X1118" s="307"/>
      <c r="Y1118" s="307"/>
      <c r="Z1118" s="307"/>
      <c r="AA1118" s="307"/>
      <c r="AB1118" s="307"/>
      <c r="AC1118" s="307"/>
      <c r="AD1118" s="307"/>
      <c r="AE1118" s="307"/>
      <c r="AF1118" s="307"/>
      <c r="AG1118" s="307"/>
      <c r="AH1118" s="307"/>
      <c r="AI1118" s="307"/>
      <c r="AJ1118" s="307"/>
      <c r="AK1118" s="307"/>
      <c r="AL1118" s="307"/>
      <c r="AM1118" s="307"/>
      <c r="AN1118" s="307"/>
      <c r="AO1118" s="307"/>
      <c r="AP1118" s="307"/>
      <c r="AQ1118" s="307"/>
      <c r="AR1118" s="307"/>
      <c r="AS1118" s="342"/>
      <c r="AT1118" s="342"/>
      <c r="AU1118" s="342"/>
      <c r="AV1118" s="342"/>
      <c r="AW1118" s="217">
        <v>0</v>
      </c>
      <c r="AX1118" s="217">
        <v>0</v>
      </c>
      <c r="AY1118" s="217">
        <v>0</v>
      </c>
      <c r="AZ1118" s="217">
        <v>0</v>
      </c>
      <c r="BA1118" s="217">
        <v>0</v>
      </c>
      <c r="BB1118" s="321">
        <f>IF(BA1118="Neg","Neg",BA1118*VLOOKUP($D1118,$D$1422:$BB$1445,COLUMNS($D1118:BB1118),FALSE))</f>
        <v>0</v>
      </c>
      <c r="BC1118" s="321">
        <f>IF(BB1118="Neg","Neg",BB1118*VLOOKUP($D1118,$D$1422:BC$1445,COLUMNS($D1118:BC1118),FALSE))</f>
        <v>0</v>
      </c>
    </row>
    <row r="1119" spans="1:55">
      <c r="A1119" s="304"/>
      <c r="B1119" s="209" t="s">
        <v>1210</v>
      </c>
      <c r="C1119" s="228" t="s">
        <v>578</v>
      </c>
      <c r="D1119" s="209" t="s">
        <v>227</v>
      </c>
      <c r="E1119" s="312"/>
      <c r="F1119" s="312"/>
      <c r="G1119" s="312"/>
      <c r="H1119" s="312"/>
      <c r="I1119" s="312"/>
      <c r="J1119" s="312"/>
      <c r="K1119" s="312"/>
      <c r="L1119" s="312"/>
      <c r="M1119" s="312"/>
      <c r="N1119" s="307"/>
      <c r="O1119" s="307"/>
      <c r="P1119" s="307"/>
      <c r="Q1119" s="307"/>
      <c r="R1119" s="307"/>
      <c r="S1119" s="307"/>
      <c r="T1119" s="307"/>
      <c r="U1119" s="307"/>
      <c r="V1119" s="307"/>
      <c r="W1119" s="307"/>
      <c r="X1119" s="307"/>
      <c r="Y1119" s="307"/>
      <c r="Z1119" s="307"/>
      <c r="AA1119" s="307"/>
      <c r="AB1119" s="307"/>
      <c r="AC1119" s="307"/>
      <c r="AD1119" s="307"/>
      <c r="AE1119" s="307"/>
      <c r="AF1119" s="307"/>
      <c r="AG1119" s="307"/>
      <c r="AH1119" s="307"/>
      <c r="AI1119" s="307"/>
      <c r="AJ1119" s="307"/>
      <c r="AK1119" s="307"/>
      <c r="AL1119" s="307"/>
      <c r="AM1119" s="307"/>
      <c r="AN1119" s="307"/>
      <c r="AO1119" s="307"/>
      <c r="AP1119" s="307"/>
      <c r="AQ1119" s="307"/>
      <c r="AR1119" s="307"/>
      <c r="AS1119" s="342"/>
      <c r="AT1119" s="342"/>
      <c r="AU1119" s="342"/>
      <c r="AV1119" s="342"/>
      <c r="AW1119" s="217">
        <v>0</v>
      </c>
      <c r="AX1119" s="217">
        <v>0</v>
      </c>
      <c r="AY1119" s="217">
        <v>0</v>
      </c>
      <c r="AZ1119" s="217">
        <v>0</v>
      </c>
      <c r="BA1119" s="217">
        <v>5</v>
      </c>
      <c r="BB1119" s="321">
        <f>IF(BA1119="Neg","Neg",BA1119*VLOOKUP($D1119,$D$1422:$BB$1445,COLUMNS($D1119:BB1119),FALSE))</f>
        <v>5.1969374568567295</v>
      </c>
      <c r="BC1119" s="321">
        <f>IF(BB1119="Neg","Neg",BB1119*VLOOKUP($D1119,$D$1422:BC$1445,COLUMNS($D1119:BC1119),FALSE))</f>
        <v>5.4156471324383268</v>
      </c>
    </row>
    <row r="1120" spans="1:55">
      <c r="A1120" s="304"/>
      <c r="B1120" s="209" t="s">
        <v>1210</v>
      </c>
      <c r="C1120" s="228" t="s">
        <v>578</v>
      </c>
      <c r="D1120" s="209" t="s">
        <v>791</v>
      </c>
      <c r="E1120" s="312"/>
      <c r="F1120" s="312"/>
      <c r="G1120" s="312"/>
      <c r="H1120" s="312"/>
      <c r="I1120" s="312"/>
      <c r="J1120" s="312"/>
      <c r="K1120" s="312"/>
      <c r="L1120" s="312"/>
      <c r="M1120" s="312"/>
      <c r="N1120" s="307"/>
      <c r="O1120" s="307"/>
      <c r="P1120" s="307"/>
      <c r="Q1120" s="307"/>
      <c r="R1120" s="307"/>
      <c r="S1120" s="307"/>
      <c r="T1120" s="307"/>
      <c r="U1120" s="307"/>
      <c r="V1120" s="307"/>
      <c r="W1120" s="307"/>
      <c r="X1120" s="307"/>
      <c r="Y1120" s="307"/>
      <c r="Z1120" s="307"/>
      <c r="AA1120" s="307"/>
      <c r="AB1120" s="307"/>
      <c r="AC1120" s="307"/>
      <c r="AD1120" s="307"/>
      <c r="AE1120" s="307"/>
      <c r="AF1120" s="307"/>
      <c r="AG1120" s="307"/>
      <c r="AH1120" s="307"/>
      <c r="AI1120" s="307"/>
      <c r="AJ1120" s="307"/>
      <c r="AK1120" s="307"/>
      <c r="AL1120" s="307"/>
      <c r="AM1120" s="307"/>
      <c r="AN1120" s="307"/>
      <c r="AO1120" s="307"/>
      <c r="AP1120" s="307"/>
      <c r="AQ1120" s="307"/>
      <c r="AR1120" s="307"/>
      <c r="AS1120" s="342"/>
      <c r="AT1120" s="342"/>
      <c r="AU1120" s="342"/>
      <c r="AV1120" s="342"/>
      <c r="AW1120" s="217">
        <v>0</v>
      </c>
      <c r="AX1120" s="217">
        <v>0</v>
      </c>
      <c r="AY1120" s="217">
        <v>5</v>
      </c>
      <c r="AZ1120" s="217">
        <v>10</v>
      </c>
      <c r="BA1120" s="217">
        <v>10</v>
      </c>
      <c r="BB1120" s="321">
        <f>IF(BA1120="Neg","Neg",BA1120*VLOOKUP($D1120,$D$1422:$BB$1445,COLUMNS($D1120:BB1120),FALSE))</f>
        <v>10.393874913713459</v>
      </c>
      <c r="BC1120" s="321">
        <f>IF(BB1120="Neg","Neg",BB1120*VLOOKUP($D1120,$D$1422:BC$1445,COLUMNS($D1120:BC1120),FALSE))</f>
        <v>10.831294264876654</v>
      </c>
    </row>
    <row r="1121" spans="1:55">
      <c r="A1121" s="304"/>
      <c r="B1121" s="209" t="s">
        <v>1210</v>
      </c>
      <c r="C1121" s="228" t="s">
        <v>1236</v>
      </c>
      <c r="D1121" s="209" t="s">
        <v>792</v>
      </c>
      <c r="E1121" s="312"/>
      <c r="F1121" s="312"/>
      <c r="G1121" s="312"/>
      <c r="H1121" s="312"/>
      <c r="I1121" s="312"/>
      <c r="J1121" s="312"/>
      <c r="K1121" s="312"/>
      <c r="L1121" s="312"/>
      <c r="M1121" s="312"/>
      <c r="N1121" s="307"/>
      <c r="O1121" s="307"/>
      <c r="P1121" s="307"/>
      <c r="Q1121" s="307"/>
      <c r="R1121" s="307"/>
      <c r="S1121" s="307"/>
      <c r="T1121" s="307"/>
      <c r="U1121" s="307"/>
      <c r="V1121" s="307"/>
      <c r="W1121" s="307"/>
      <c r="X1121" s="307"/>
      <c r="Y1121" s="307"/>
      <c r="Z1121" s="307"/>
      <c r="AA1121" s="307"/>
      <c r="AB1121" s="307"/>
      <c r="AC1121" s="307"/>
      <c r="AD1121" s="307"/>
      <c r="AE1121" s="307"/>
      <c r="AF1121" s="307"/>
      <c r="AG1121" s="307"/>
      <c r="AH1121" s="307"/>
      <c r="AI1121" s="307"/>
      <c r="AJ1121" s="307"/>
      <c r="AK1121" s="307"/>
      <c r="AL1121" s="307"/>
      <c r="AM1121" s="307"/>
      <c r="AN1121" s="307"/>
      <c r="AO1121" s="307"/>
      <c r="AP1121" s="307"/>
      <c r="AQ1121" s="307"/>
      <c r="AR1121" s="307"/>
      <c r="AS1121" s="342"/>
      <c r="AT1121" s="342"/>
      <c r="AU1121" s="342"/>
      <c r="AV1121" s="342"/>
      <c r="AW1121" s="217">
        <v>0</v>
      </c>
      <c r="AX1121" s="217">
        <v>10</v>
      </c>
      <c r="AY1121" s="217">
        <v>20</v>
      </c>
      <c r="AZ1121" s="217">
        <v>25</v>
      </c>
      <c r="BA1121" s="217">
        <v>20</v>
      </c>
      <c r="BB1121" s="321">
        <f>IF(BA1121="Neg","Neg",BA1121*VLOOKUP($D1121,$D$1422:$BB$1445,COLUMNS($D1121:BB1121),FALSE))</f>
        <v>20.787749827426918</v>
      </c>
      <c r="BC1121" s="321">
        <f>IF(BB1121="Neg","Neg",BB1121*VLOOKUP($D1121,$D$1422:BC$1445,COLUMNS($D1121:BC1121),FALSE))</f>
        <v>21.662588529753307</v>
      </c>
    </row>
    <row r="1122" spans="1:55">
      <c r="A1122" s="304"/>
      <c r="B1122" s="209" t="s">
        <v>1210</v>
      </c>
      <c r="C1122" s="228" t="s">
        <v>1203</v>
      </c>
      <c r="D1122" s="209" t="s">
        <v>792</v>
      </c>
      <c r="E1122" s="312"/>
      <c r="F1122" s="312"/>
      <c r="G1122" s="312"/>
      <c r="H1122" s="312"/>
      <c r="I1122" s="312"/>
      <c r="J1122" s="312"/>
      <c r="K1122" s="312"/>
      <c r="L1122" s="312"/>
      <c r="M1122" s="312"/>
      <c r="N1122" s="307"/>
      <c r="O1122" s="307"/>
      <c r="P1122" s="307"/>
      <c r="Q1122" s="307"/>
      <c r="R1122" s="307"/>
      <c r="S1122" s="307"/>
      <c r="T1122" s="307"/>
      <c r="U1122" s="307"/>
      <c r="V1122" s="307"/>
      <c r="W1122" s="307"/>
      <c r="X1122" s="307"/>
      <c r="Y1122" s="307"/>
      <c r="Z1122" s="307"/>
      <c r="AA1122" s="307"/>
      <c r="AB1122" s="307"/>
      <c r="AC1122" s="307"/>
      <c r="AD1122" s="307"/>
      <c r="AE1122" s="307"/>
      <c r="AF1122" s="307"/>
      <c r="AG1122" s="307"/>
      <c r="AH1122" s="307"/>
      <c r="AI1122" s="307"/>
      <c r="AJ1122" s="307"/>
      <c r="AK1122" s="307"/>
      <c r="AL1122" s="307"/>
      <c r="AM1122" s="307"/>
      <c r="AN1122" s="307"/>
      <c r="AO1122" s="307"/>
      <c r="AP1122" s="307"/>
      <c r="AQ1122" s="307"/>
      <c r="AR1122" s="307"/>
      <c r="AS1122" s="342"/>
      <c r="AT1122" s="342"/>
      <c r="AU1122" s="342"/>
      <c r="AV1122" s="342"/>
      <c r="AW1122" s="217">
        <v>0</v>
      </c>
      <c r="AX1122" s="217">
        <v>0</v>
      </c>
      <c r="AY1122" s="217">
        <v>5</v>
      </c>
      <c r="AZ1122" s="217">
        <v>5</v>
      </c>
      <c r="BA1122" s="217">
        <v>5</v>
      </c>
      <c r="BB1122" s="321">
        <f>IF(BA1122="Neg","Neg",BA1122*VLOOKUP($D1122,$D$1422:$BB$1445,COLUMNS($D1122:BB1122),FALSE))</f>
        <v>5.1969374568567295</v>
      </c>
      <c r="BC1122" s="321">
        <f>IF(BB1122="Neg","Neg",BB1122*VLOOKUP($D1122,$D$1422:BC$1445,COLUMNS($D1122:BC1122),FALSE))</f>
        <v>5.4156471324383268</v>
      </c>
    </row>
    <row r="1123" spans="1:55">
      <c r="A1123" s="304"/>
      <c r="B1123" s="209" t="s">
        <v>1210</v>
      </c>
      <c r="C1123" s="228" t="s">
        <v>1205</v>
      </c>
      <c r="D1123" s="209" t="s">
        <v>792</v>
      </c>
      <c r="E1123" s="312"/>
      <c r="F1123" s="312"/>
      <c r="G1123" s="312"/>
      <c r="H1123" s="312"/>
      <c r="I1123" s="312"/>
      <c r="J1123" s="312"/>
      <c r="K1123" s="312"/>
      <c r="L1123" s="312"/>
      <c r="M1123" s="312"/>
      <c r="N1123" s="307"/>
      <c r="O1123" s="307"/>
      <c r="P1123" s="307"/>
      <c r="Q1123" s="307"/>
      <c r="R1123" s="307"/>
      <c r="S1123" s="307"/>
      <c r="T1123" s="307"/>
      <c r="U1123" s="307"/>
      <c r="V1123" s="307"/>
      <c r="W1123" s="307"/>
      <c r="X1123" s="307"/>
      <c r="Y1123" s="307"/>
      <c r="Z1123" s="307"/>
      <c r="AA1123" s="307"/>
      <c r="AB1123" s="307"/>
      <c r="AC1123" s="307"/>
      <c r="AD1123" s="307"/>
      <c r="AE1123" s="307"/>
      <c r="AF1123" s="307"/>
      <c r="AG1123" s="307"/>
      <c r="AH1123" s="307"/>
      <c r="AI1123" s="307"/>
      <c r="AJ1123" s="307"/>
      <c r="AK1123" s="307"/>
      <c r="AL1123" s="307"/>
      <c r="AM1123" s="307"/>
      <c r="AN1123" s="307"/>
      <c r="AO1123" s="307"/>
      <c r="AP1123" s="307"/>
      <c r="AQ1123" s="307"/>
      <c r="AR1123" s="307"/>
      <c r="AS1123" s="342"/>
      <c r="AT1123" s="342"/>
      <c r="AU1123" s="342"/>
      <c r="AV1123" s="342"/>
      <c r="AW1123" s="217">
        <v>0</v>
      </c>
      <c r="AX1123" s="217">
        <v>0</v>
      </c>
      <c r="AY1123" s="217">
        <v>35</v>
      </c>
      <c r="AZ1123" s="217">
        <v>5</v>
      </c>
      <c r="BA1123" s="217">
        <v>0</v>
      </c>
      <c r="BB1123" s="321">
        <f>IF(BA1123="Neg","Neg",BA1123*VLOOKUP($D1123,$D$1422:$BB$1445,COLUMNS($D1123:BB1123),FALSE))</f>
        <v>0</v>
      </c>
      <c r="BC1123" s="321">
        <f>IF(BB1123="Neg","Neg",BB1123*VLOOKUP($D1123,$D$1422:BC$1445,COLUMNS($D1123:BC1123),FALSE))</f>
        <v>0</v>
      </c>
    </row>
    <row r="1124" spans="1:55">
      <c r="A1124" s="304"/>
      <c r="B1124" s="209" t="s">
        <v>1210</v>
      </c>
      <c r="C1124" s="228" t="s">
        <v>1237</v>
      </c>
      <c r="D1124" s="209" t="s">
        <v>227</v>
      </c>
      <c r="E1124" s="312"/>
      <c r="F1124" s="312"/>
      <c r="G1124" s="312"/>
      <c r="H1124" s="312"/>
      <c r="I1124" s="312"/>
      <c r="J1124" s="312"/>
      <c r="K1124" s="312"/>
      <c r="L1124" s="312"/>
      <c r="M1124" s="312"/>
      <c r="N1124" s="307"/>
      <c r="O1124" s="307"/>
      <c r="P1124" s="307"/>
      <c r="Q1124" s="307"/>
      <c r="R1124" s="307"/>
      <c r="S1124" s="307"/>
      <c r="T1124" s="307"/>
      <c r="U1124" s="307"/>
      <c r="V1124" s="307"/>
      <c r="W1124" s="307"/>
      <c r="X1124" s="307"/>
      <c r="Y1124" s="307"/>
      <c r="Z1124" s="307"/>
      <c r="AA1124" s="307"/>
      <c r="AB1124" s="307"/>
      <c r="AC1124" s="307"/>
      <c r="AD1124" s="307"/>
      <c r="AE1124" s="307"/>
      <c r="AF1124" s="307"/>
      <c r="AG1124" s="307"/>
      <c r="AH1124" s="307"/>
      <c r="AI1124" s="307"/>
      <c r="AJ1124" s="307"/>
      <c r="AK1124" s="307"/>
      <c r="AL1124" s="307"/>
      <c r="AM1124" s="307"/>
      <c r="AN1124" s="307"/>
      <c r="AO1124" s="307"/>
      <c r="AP1124" s="307"/>
      <c r="AQ1124" s="307"/>
      <c r="AR1124" s="307"/>
      <c r="AS1124" s="342"/>
      <c r="AT1124" s="342"/>
      <c r="AU1124" s="342"/>
      <c r="AV1124" s="342"/>
      <c r="AW1124" s="217">
        <v>-5</v>
      </c>
      <c r="AX1124" s="217">
        <v>-5</v>
      </c>
      <c r="AY1124" s="217">
        <v>-5</v>
      </c>
      <c r="AZ1124" s="217">
        <v>-5</v>
      </c>
      <c r="BA1124" s="217">
        <v>-5</v>
      </c>
      <c r="BB1124" s="321">
        <f>IF(BA1124="Neg","Neg",BA1124*VLOOKUP($D1124,$D$1422:$BB$1445,COLUMNS($D1124:BB1124),FALSE))</f>
        <v>-5.1969374568567295</v>
      </c>
      <c r="BC1124" s="321">
        <f>IF(BB1124="Neg","Neg",BB1124*VLOOKUP($D1124,$D$1422:BC$1445,COLUMNS($D1124:BC1124),FALSE))</f>
        <v>-5.4156471324383268</v>
      </c>
    </row>
    <row r="1125" spans="1:55">
      <c r="A1125" s="304"/>
      <c r="B1125" s="209" t="s">
        <v>1210</v>
      </c>
      <c r="C1125" s="228" t="s">
        <v>1237</v>
      </c>
      <c r="D1125" s="209" t="s">
        <v>90</v>
      </c>
      <c r="E1125" s="312"/>
      <c r="F1125" s="312"/>
      <c r="G1125" s="312"/>
      <c r="H1125" s="312"/>
      <c r="I1125" s="312"/>
      <c r="J1125" s="312"/>
      <c r="K1125" s="312"/>
      <c r="L1125" s="312"/>
      <c r="M1125" s="312"/>
      <c r="N1125" s="307"/>
      <c r="O1125" s="307"/>
      <c r="P1125" s="307"/>
      <c r="Q1125" s="307"/>
      <c r="R1125" s="307"/>
      <c r="S1125" s="307"/>
      <c r="T1125" s="307"/>
      <c r="U1125" s="307"/>
      <c r="V1125" s="307"/>
      <c r="W1125" s="307"/>
      <c r="X1125" s="307"/>
      <c r="Y1125" s="307"/>
      <c r="Z1125" s="307"/>
      <c r="AA1125" s="307"/>
      <c r="AB1125" s="307"/>
      <c r="AC1125" s="307"/>
      <c r="AD1125" s="307"/>
      <c r="AE1125" s="307"/>
      <c r="AF1125" s="307"/>
      <c r="AG1125" s="307"/>
      <c r="AH1125" s="307"/>
      <c r="AI1125" s="307"/>
      <c r="AJ1125" s="307"/>
      <c r="AK1125" s="307"/>
      <c r="AL1125" s="307"/>
      <c r="AM1125" s="307"/>
      <c r="AN1125" s="307"/>
      <c r="AO1125" s="307"/>
      <c r="AP1125" s="307"/>
      <c r="AQ1125" s="307"/>
      <c r="AR1125" s="307"/>
      <c r="AS1125" s="342"/>
      <c r="AT1125" s="342"/>
      <c r="AU1125" s="342"/>
      <c r="AV1125" s="342"/>
      <c r="AW1125" s="217">
        <v>-5</v>
      </c>
      <c r="AX1125" s="217">
        <v>-5</v>
      </c>
      <c r="AY1125" s="217">
        <v>-5</v>
      </c>
      <c r="AZ1125" s="217">
        <v>-5</v>
      </c>
      <c r="BA1125" s="217">
        <v>-5</v>
      </c>
      <c r="BB1125" s="321">
        <f>IF(BA1125="Neg","Neg",BA1125*VLOOKUP($D1125,$D$1422:$BB$1445,COLUMNS($D1125:BB1125),FALSE))</f>
        <v>-5.1969374568567295</v>
      </c>
      <c r="BC1125" s="321">
        <f>IF(BB1125="Neg","Neg",BB1125*VLOOKUP($D1125,$D$1422:BC$1445,COLUMNS($D1125:BC1125),FALSE))</f>
        <v>-5.4156471324383268</v>
      </c>
    </row>
    <row r="1126" spans="1:55" ht="25.5">
      <c r="A1126" s="304"/>
      <c r="B1126" s="209" t="s">
        <v>1210</v>
      </c>
      <c r="C1126" s="228" t="s">
        <v>1238</v>
      </c>
      <c r="D1126" s="209" t="s">
        <v>228</v>
      </c>
      <c r="E1126" s="312"/>
      <c r="F1126" s="312"/>
      <c r="G1126" s="312"/>
      <c r="H1126" s="312"/>
      <c r="I1126" s="312"/>
      <c r="J1126" s="312"/>
      <c r="K1126" s="312"/>
      <c r="L1126" s="312"/>
      <c r="M1126" s="312"/>
      <c r="N1126" s="307"/>
      <c r="O1126" s="307"/>
      <c r="P1126" s="307"/>
      <c r="Q1126" s="307"/>
      <c r="R1126" s="307"/>
      <c r="S1126" s="307"/>
      <c r="T1126" s="307"/>
      <c r="U1126" s="307"/>
      <c r="V1126" s="307"/>
      <c r="W1126" s="307"/>
      <c r="X1126" s="307"/>
      <c r="Y1126" s="307"/>
      <c r="Z1126" s="307"/>
      <c r="AA1126" s="307"/>
      <c r="AB1126" s="307"/>
      <c r="AC1126" s="307"/>
      <c r="AD1126" s="307"/>
      <c r="AE1126" s="307"/>
      <c r="AF1126" s="307"/>
      <c r="AG1126" s="307"/>
      <c r="AH1126" s="307"/>
      <c r="AI1126" s="307"/>
      <c r="AJ1126" s="307"/>
      <c r="AK1126" s="307"/>
      <c r="AL1126" s="307"/>
      <c r="AM1126" s="307"/>
      <c r="AN1126" s="307"/>
      <c r="AO1126" s="307"/>
      <c r="AP1126" s="307"/>
      <c r="AQ1126" s="307"/>
      <c r="AR1126" s="307"/>
      <c r="AS1126" s="342"/>
      <c r="AT1126" s="342"/>
      <c r="AU1126" s="342"/>
      <c r="AV1126" s="342"/>
      <c r="AW1126" s="217">
        <v>0</v>
      </c>
      <c r="AX1126" s="217">
        <v>140</v>
      </c>
      <c r="AY1126" s="217">
        <v>115</v>
      </c>
      <c r="AZ1126" s="217">
        <v>65</v>
      </c>
      <c r="BA1126" s="217">
        <v>35</v>
      </c>
      <c r="BB1126" s="321">
        <f>IF(BA1126="Neg","Neg",BA1126*VLOOKUP($D1126,$D$1422:$BB$1445,COLUMNS($D1126:BB1126),FALSE))</f>
        <v>36.378562197997105</v>
      </c>
      <c r="BC1126" s="321">
        <f>IF(BB1126="Neg","Neg",BB1126*VLOOKUP($D1126,$D$1422:BC$1445,COLUMNS($D1126:BC1126),FALSE))</f>
        <v>37.909529927068291</v>
      </c>
    </row>
    <row r="1127" spans="1:55" ht="25.5">
      <c r="A1127" s="304"/>
      <c r="B1127" s="209" t="s">
        <v>1210</v>
      </c>
      <c r="C1127" s="228" t="s">
        <v>1238</v>
      </c>
      <c r="D1127" s="209" t="s">
        <v>227</v>
      </c>
      <c r="E1127" s="312"/>
      <c r="F1127" s="312"/>
      <c r="G1127" s="312"/>
      <c r="H1127" s="312"/>
      <c r="I1127" s="312"/>
      <c r="J1127" s="312"/>
      <c r="K1127" s="312"/>
      <c r="L1127" s="312"/>
      <c r="M1127" s="312"/>
      <c r="N1127" s="307"/>
      <c r="O1127" s="307"/>
      <c r="P1127" s="307"/>
      <c r="Q1127" s="307"/>
      <c r="R1127" s="307"/>
      <c r="S1127" s="307"/>
      <c r="T1127" s="307"/>
      <c r="U1127" s="307"/>
      <c r="V1127" s="307"/>
      <c r="W1127" s="307"/>
      <c r="X1127" s="307"/>
      <c r="Y1127" s="307"/>
      <c r="Z1127" s="307"/>
      <c r="AA1127" s="307"/>
      <c r="AB1127" s="307"/>
      <c r="AC1127" s="307"/>
      <c r="AD1127" s="307"/>
      <c r="AE1127" s="307"/>
      <c r="AF1127" s="307"/>
      <c r="AG1127" s="307"/>
      <c r="AH1127" s="307"/>
      <c r="AI1127" s="307"/>
      <c r="AJ1127" s="307"/>
      <c r="AK1127" s="307"/>
      <c r="AL1127" s="307"/>
      <c r="AM1127" s="307"/>
      <c r="AN1127" s="307"/>
      <c r="AO1127" s="307"/>
      <c r="AP1127" s="307"/>
      <c r="AQ1127" s="307"/>
      <c r="AR1127" s="307"/>
      <c r="AS1127" s="342"/>
      <c r="AT1127" s="342"/>
      <c r="AU1127" s="342"/>
      <c r="AV1127" s="342"/>
      <c r="AW1127" s="217">
        <v>300</v>
      </c>
      <c r="AX1127" s="217">
        <v>935</v>
      </c>
      <c r="AY1127" s="217">
        <v>1020</v>
      </c>
      <c r="AZ1127" s="217">
        <v>560</v>
      </c>
      <c r="BA1127" s="217">
        <v>305</v>
      </c>
      <c r="BB1127" s="321">
        <f>IF(BA1127="Neg","Neg",BA1127*VLOOKUP($D1127,$D$1422:$BB$1445,COLUMNS($D1127:BB1127),FALSE))</f>
        <v>317.01318486826051</v>
      </c>
      <c r="BC1127" s="321">
        <f>IF(BB1127="Neg","Neg",BB1127*VLOOKUP($D1127,$D$1422:BC$1445,COLUMNS($D1127:BC1127),FALSE))</f>
        <v>330.35447507873795</v>
      </c>
    </row>
    <row r="1128" spans="1:55" ht="25.5">
      <c r="A1128" s="304"/>
      <c r="B1128" s="209" t="s">
        <v>1210</v>
      </c>
      <c r="C1128" s="228" t="s">
        <v>1238</v>
      </c>
      <c r="D1128" s="209" t="s">
        <v>791</v>
      </c>
      <c r="E1128" s="312"/>
      <c r="F1128" s="312"/>
      <c r="G1128" s="312"/>
      <c r="H1128" s="312"/>
      <c r="I1128" s="312"/>
      <c r="J1128" s="312"/>
      <c r="K1128" s="312"/>
      <c r="L1128" s="312"/>
      <c r="M1128" s="312"/>
      <c r="N1128" s="307"/>
      <c r="O1128" s="307"/>
      <c r="P1128" s="307"/>
      <c r="Q1128" s="307"/>
      <c r="R1128" s="307"/>
      <c r="S1128" s="307"/>
      <c r="T1128" s="307"/>
      <c r="U1128" s="307"/>
      <c r="V1128" s="307"/>
      <c r="W1128" s="307"/>
      <c r="X1128" s="307"/>
      <c r="Y1128" s="307"/>
      <c r="Z1128" s="307"/>
      <c r="AA1128" s="307"/>
      <c r="AB1128" s="307"/>
      <c r="AC1128" s="307"/>
      <c r="AD1128" s="307"/>
      <c r="AE1128" s="307"/>
      <c r="AF1128" s="307"/>
      <c r="AG1128" s="307"/>
      <c r="AH1128" s="307"/>
      <c r="AI1128" s="307"/>
      <c r="AJ1128" s="307"/>
      <c r="AK1128" s="307"/>
      <c r="AL1128" s="307"/>
      <c r="AM1128" s="307"/>
      <c r="AN1128" s="307"/>
      <c r="AO1128" s="307"/>
      <c r="AP1128" s="307"/>
      <c r="AQ1128" s="307"/>
      <c r="AR1128" s="307"/>
      <c r="AS1128" s="342"/>
      <c r="AT1128" s="342"/>
      <c r="AU1128" s="342"/>
      <c r="AV1128" s="342"/>
      <c r="AW1128" s="217">
        <v>25</v>
      </c>
      <c r="AX1128" s="217">
        <v>85</v>
      </c>
      <c r="AY1128" s="217">
        <v>90</v>
      </c>
      <c r="AZ1128" s="217">
        <v>50</v>
      </c>
      <c r="BA1128" s="217">
        <v>25</v>
      </c>
      <c r="BB1128" s="321">
        <f>IF(BA1128="Neg","Neg",BA1128*VLOOKUP($D1128,$D$1422:$BB$1445,COLUMNS($D1128:BB1128),FALSE))</f>
        <v>25.984687284283648</v>
      </c>
      <c r="BC1128" s="321">
        <f>IF(BB1128="Neg","Neg",BB1128*VLOOKUP($D1128,$D$1422:BC$1445,COLUMNS($D1128:BC1128),FALSE))</f>
        <v>27.078235662191638</v>
      </c>
    </row>
    <row r="1129" spans="1:55" ht="25.5">
      <c r="A1129" s="304"/>
      <c r="B1129" s="209" t="s">
        <v>1210</v>
      </c>
      <c r="C1129" s="228" t="s">
        <v>1238</v>
      </c>
      <c r="D1129" s="209" t="s">
        <v>92</v>
      </c>
      <c r="E1129" s="312"/>
      <c r="F1129" s="312"/>
      <c r="G1129" s="312"/>
      <c r="H1129" s="312"/>
      <c r="I1129" s="312"/>
      <c r="J1129" s="312"/>
      <c r="K1129" s="312"/>
      <c r="L1129" s="312"/>
      <c r="M1129" s="312"/>
      <c r="N1129" s="307"/>
      <c r="O1129" s="307"/>
      <c r="P1129" s="307"/>
      <c r="Q1129" s="307"/>
      <c r="R1129" s="307"/>
      <c r="S1129" s="307"/>
      <c r="T1129" s="307"/>
      <c r="U1129" s="307"/>
      <c r="V1129" s="307"/>
      <c r="W1129" s="307"/>
      <c r="X1129" s="307"/>
      <c r="Y1129" s="307"/>
      <c r="Z1129" s="307"/>
      <c r="AA1129" s="307"/>
      <c r="AB1129" s="307"/>
      <c r="AC1129" s="307"/>
      <c r="AD1129" s="307"/>
      <c r="AE1129" s="307"/>
      <c r="AF1129" s="307"/>
      <c r="AG1129" s="307"/>
      <c r="AH1129" s="307"/>
      <c r="AI1129" s="307"/>
      <c r="AJ1129" s="307"/>
      <c r="AK1129" s="307"/>
      <c r="AL1129" s="307"/>
      <c r="AM1129" s="307"/>
      <c r="AN1129" s="307"/>
      <c r="AO1129" s="307"/>
      <c r="AP1129" s="307"/>
      <c r="AQ1129" s="307"/>
      <c r="AR1129" s="307"/>
      <c r="AS1129" s="342"/>
      <c r="AT1129" s="342"/>
      <c r="AU1129" s="342"/>
      <c r="AV1129" s="342"/>
      <c r="AW1129" s="217">
        <v>20</v>
      </c>
      <c r="AX1129" s="217">
        <v>70</v>
      </c>
      <c r="AY1129" s="217">
        <v>75</v>
      </c>
      <c r="AZ1129" s="217">
        <v>40</v>
      </c>
      <c r="BA1129" s="217">
        <v>20</v>
      </c>
      <c r="BB1129" s="321">
        <f>IF(BA1129="Neg","Neg",BA1129*VLOOKUP($D1129,$D$1422:$BB$1445,COLUMNS($D1129:BB1129),FALSE))</f>
        <v>20.787749827426918</v>
      </c>
      <c r="BC1129" s="321">
        <f>IF(BB1129="Neg","Neg",BB1129*VLOOKUP($D1129,$D$1422:BC$1445,COLUMNS($D1129:BC1129),FALSE))</f>
        <v>21.662588529753307</v>
      </c>
    </row>
    <row r="1130" spans="1:55">
      <c r="A1130" s="304"/>
      <c r="B1130" s="209" t="s">
        <v>1210</v>
      </c>
      <c r="C1130" s="228" t="s">
        <v>1239</v>
      </c>
      <c r="D1130" s="209" t="s">
        <v>791</v>
      </c>
      <c r="E1130" s="312"/>
      <c r="F1130" s="312"/>
      <c r="G1130" s="312"/>
      <c r="H1130" s="312"/>
      <c r="I1130" s="312"/>
      <c r="J1130" s="312"/>
      <c r="K1130" s="312"/>
      <c r="L1130" s="312"/>
      <c r="M1130" s="312"/>
      <c r="N1130" s="307"/>
      <c r="O1130" s="307"/>
      <c r="P1130" s="307"/>
      <c r="Q1130" s="307"/>
      <c r="R1130" s="307"/>
      <c r="S1130" s="307"/>
      <c r="T1130" s="307"/>
      <c r="U1130" s="307"/>
      <c r="V1130" s="307"/>
      <c r="W1130" s="307"/>
      <c r="X1130" s="307"/>
      <c r="Y1130" s="307"/>
      <c r="Z1130" s="307"/>
      <c r="AA1130" s="307"/>
      <c r="AB1130" s="307"/>
      <c r="AC1130" s="307"/>
      <c r="AD1130" s="307"/>
      <c r="AE1130" s="307"/>
      <c r="AF1130" s="307"/>
      <c r="AG1130" s="307"/>
      <c r="AH1130" s="307"/>
      <c r="AI1130" s="307"/>
      <c r="AJ1130" s="307"/>
      <c r="AK1130" s="307"/>
      <c r="AL1130" s="307"/>
      <c r="AM1130" s="307"/>
      <c r="AN1130" s="307"/>
      <c r="AO1130" s="307"/>
      <c r="AP1130" s="307"/>
      <c r="AQ1130" s="307"/>
      <c r="AR1130" s="307"/>
      <c r="AS1130" s="342"/>
      <c r="AT1130" s="342"/>
      <c r="AU1130" s="342"/>
      <c r="AV1130" s="342"/>
      <c r="AW1130" s="217">
        <v>60</v>
      </c>
      <c r="AX1130" s="217">
        <v>80</v>
      </c>
      <c r="AY1130" s="217">
        <v>80</v>
      </c>
      <c r="AZ1130" s="217">
        <v>85</v>
      </c>
      <c r="BA1130" s="217">
        <v>75</v>
      </c>
      <c r="BB1130" s="321">
        <f>IF(BA1130="Neg","Neg",BA1130*VLOOKUP($D1130,$D$1422:$BB$1445,COLUMNS($D1130:BB1130),FALSE))</f>
        <v>77.954061852850941</v>
      </c>
      <c r="BC1130" s="321">
        <f>IF(BB1130="Neg","Neg",BB1130*VLOOKUP($D1130,$D$1422:BC$1445,COLUMNS($D1130:BC1130),FALSE))</f>
        <v>81.234706986574906</v>
      </c>
    </row>
    <row r="1131" spans="1:55">
      <c r="A1131" s="304"/>
      <c r="B1131" s="209" t="s">
        <v>1210</v>
      </c>
      <c r="C1131" s="228" t="s">
        <v>1208</v>
      </c>
      <c r="D1131" s="209" t="s">
        <v>228</v>
      </c>
      <c r="E1131" s="312"/>
      <c r="F1131" s="312"/>
      <c r="G1131" s="312"/>
      <c r="H1131" s="312"/>
      <c r="I1131" s="312"/>
      <c r="J1131" s="312"/>
      <c r="K1131" s="312"/>
      <c r="L1131" s="312"/>
      <c r="M1131" s="312"/>
      <c r="N1131" s="307"/>
      <c r="O1131" s="307"/>
      <c r="P1131" s="307"/>
      <c r="Q1131" s="307"/>
      <c r="R1131" s="307"/>
      <c r="S1131" s="307"/>
      <c r="T1131" s="307"/>
      <c r="U1131" s="307"/>
      <c r="V1131" s="307"/>
      <c r="W1131" s="307"/>
      <c r="X1131" s="307"/>
      <c r="Y1131" s="307"/>
      <c r="Z1131" s="307"/>
      <c r="AA1131" s="307"/>
      <c r="AB1131" s="307"/>
      <c r="AC1131" s="307"/>
      <c r="AD1131" s="307"/>
      <c r="AE1131" s="307"/>
      <c r="AF1131" s="307"/>
      <c r="AG1131" s="307"/>
      <c r="AH1131" s="307"/>
      <c r="AI1131" s="307"/>
      <c r="AJ1131" s="307"/>
      <c r="AK1131" s="307"/>
      <c r="AL1131" s="307"/>
      <c r="AM1131" s="307"/>
      <c r="AN1131" s="307"/>
      <c r="AO1131" s="307"/>
      <c r="AP1131" s="307"/>
      <c r="AQ1131" s="307"/>
      <c r="AR1131" s="307"/>
      <c r="AS1131" s="342"/>
      <c r="AT1131" s="342"/>
      <c r="AU1131" s="342"/>
      <c r="AV1131" s="342"/>
      <c r="AW1131" s="217">
        <v>0</v>
      </c>
      <c r="AX1131" s="217">
        <v>0</v>
      </c>
      <c r="AY1131" s="217">
        <v>0</v>
      </c>
      <c r="AZ1131" s="217">
        <v>0</v>
      </c>
      <c r="BA1131" s="217">
        <v>0</v>
      </c>
      <c r="BB1131" s="321">
        <f>IF(BA1131="Neg","Neg",BA1131*VLOOKUP($D1131,$D$1422:$BB$1445,COLUMNS($D1131:BB1131),FALSE))</f>
        <v>0</v>
      </c>
      <c r="BC1131" s="321">
        <f>IF(BB1131="Neg","Neg",BB1131*VLOOKUP($D1131,$D$1422:BC$1445,COLUMNS($D1131:BC1131),FALSE))</f>
        <v>0</v>
      </c>
    </row>
    <row r="1132" spans="1:55">
      <c r="A1132" s="304"/>
      <c r="B1132" s="209" t="s">
        <v>1210</v>
      </c>
      <c r="C1132" s="228" t="s">
        <v>1208</v>
      </c>
      <c r="D1132" s="209" t="s">
        <v>227</v>
      </c>
      <c r="E1132" s="312"/>
      <c r="F1132" s="312"/>
      <c r="G1132" s="312"/>
      <c r="H1132" s="312"/>
      <c r="I1132" s="312"/>
      <c r="J1132" s="312"/>
      <c r="K1132" s="312"/>
      <c r="L1132" s="312"/>
      <c r="M1132" s="312"/>
      <c r="N1132" s="307"/>
      <c r="O1132" s="307"/>
      <c r="P1132" s="307"/>
      <c r="Q1132" s="307"/>
      <c r="R1132" s="307"/>
      <c r="S1132" s="307"/>
      <c r="T1132" s="307"/>
      <c r="U1132" s="307"/>
      <c r="V1132" s="307"/>
      <c r="W1132" s="307"/>
      <c r="X1132" s="307"/>
      <c r="Y1132" s="307"/>
      <c r="Z1132" s="307"/>
      <c r="AA1132" s="307"/>
      <c r="AB1132" s="307"/>
      <c r="AC1132" s="307"/>
      <c r="AD1132" s="307"/>
      <c r="AE1132" s="307"/>
      <c r="AF1132" s="307"/>
      <c r="AG1132" s="307"/>
      <c r="AH1132" s="307"/>
      <c r="AI1132" s="307"/>
      <c r="AJ1132" s="307"/>
      <c r="AK1132" s="307"/>
      <c r="AL1132" s="307"/>
      <c r="AM1132" s="307"/>
      <c r="AN1132" s="307"/>
      <c r="AO1132" s="307"/>
      <c r="AP1132" s="307"/>
      <c r="AQ1132" s="307"/>
      <c r="AR1132" s="307"/>
      <c r="AS1132" s="342"/>
      <c r="AT1132" s="342"/>
      <c r="AU1132" s="342"/>
      <c r="AV1132" s="342"/>
      <c r="AW1132" s="217">
        <v>0</v>
      </c>
      <c r="AX1132" s="217">
        <v>55</v>
      </c>
      <c r="AY1132" s="217">
        <v>110</v>
      </c>
      <c r="AZ1132" s="217">
        <v>100</v>
      </c>
      <c r="BA1132" s="217">
        <v>90</v>
      </c>
      <c r="BB1132" s="321">
        <f>IF(BA1132="Neg","Neg",BA1132*VLOOKUP($D1132,$D$1422:$BB$1445,COLUMNS($D1132:BB1132),FALSE))</f>
        <v>93.544874223421132</v>
      </c>
      <c r="BC1132" s="321">
        <f>IF(BB1132="Neg","Neg",BB1132*VLOOKUP($D1132,$D$1422:BC$1445,COLUMNS($D1132:BC1132),FALSE))</f>
        <v>97.48164838388989</v>
      </c>
    </row>
    <row r="1133" spans="1:55" ht="25.5">
      <c r="A1133" s="304"/>
      <c r="B1133" s="209" t="s">
        <v>1210</v>
      </c>
      <c r="C1133" s="228" t="s">
        <v>1240</v>
      </c>
      <c r="D1133" s="209" t="s">
        <v>92</v>
      </c>
      <c r="E1133" s="312"/>
      <c r="F1133" s="312"/>
      <c r="G1133" s="312"/>
      <c r="H1133" s="312"/>
      <c r="I1133" s="312"/>
      <c r="J1133" s="312"/>
      <c r="K1133" s="312"/>
      <c r="L1133" s="312"/>
      <c r="M1133" s="312"/>
      <c r="N1133" s="307"/>
      <c r="O1133" s="307"/>
      <c r="P1133" s="307"/>
      <c r="Q1133" s="307"/>
      <c r="R1133" s="307"/>
      <c r="S1133" s="307"/>
      <c r="T1133" s="307"/>
      <c r="U1133" s="307"/>
      <c r="V1133" s="307"/>
      <c r="W1133" s="307"/>
      <c r="X1133" s="307"/>
      <c r="Y1133" s="307"/>
      <c r="Z1133" s="307"/>
      <c r="AA1133" s="307"/>
      <c r="AB1133" s="307"/>
      <c r="AC1133" s="307"/>
      <c r="AD1133" s="307"/>
      <c r="AE1133" s="307"/>
      <c r="AF1133" s="307"/>
      <c r="AG1133" s="307"/>
      <c r="AH1133" s="307"/>
      <c r="AI1133" s="307"/>
      <c r="AJ1133" s="307"/>
      <c r="AK1133" s="307"/>
      <c r="AL1133" s="307"/>
      <c r="AM1133" s="307"/>
      <c r="AN1133" s="307"/>
      <c r="AO1133" s="307"/>
      <c r="AP1133" s="307"/>
      <c r="AQ1133" s="307"/>
      <c r="AR1133" s="307"/>
      <c r="AS1133" s="342"/>
      <c r="AT1133" s="342"/>
      <c r="AU1133" s="342"/>
      <c r="AV1133" s="342"/>
      <c r="AW1133" s="217">
        <v>35</v>
      </c>
      <c r="AX1133" s="217">
        <v>70</v>
      </c>
      <c r="AY1133" s="217">
        <v>90</v>
      </c>
      <c r="AZ1133" s="217">
        <v>80</v>
      </c>
      <c r="BA1133" s="217">
        <v>90</v>
      </c>
      <c r="BB1133" s="321">
        <f>IF(BA1133="Neg","Neg",BA1133*VLOOKUP($D1133,$D$1422:$BB$1445,COLUMNS($D1133:BB1133),FALSE))</f>
        <v>93.544874223421132</v>
      </c>
      <c r="BC1133" s="321">
        <f>IF(BB1133="Neg","Neg",BB1133*VLOOKUP($D1133,$D$1422:BC$1445,COLUMNS($D1133:BC1133),FALSE))</f>
        <v>97.48164838388989</v>
      </c>
    </row>
    <row r="1134" spans="1:55">
      <c r="A1134" s="304"/>
      <c r="B1134" s="209" t="s">
        <v>1210</v>
      </c>
      <c r="C1134" s="228" t="s">
        <v>1241</v>
      </c>
      <c r="D1134" s="209" t="s">
        <v>90</v>
      </c>
      <c r="E1134" s="312"/>
      <c r="F1134" s="312"/>
      <c r="G1134" s="312"/>
      <c r="H1134" s="312"/>
      <c r="I1134" s="312"/>
      <c r="J1134" s="312"/>
      <c r="K1134" s="312"/>
      <c r="L1134" s="312"/>
      <c r="M1134" s="312"/>
      <c r="N1134" s="307"/>
      <c r="O1134" s="307"/>
      <c r="P1134" s="307"/>
      <c r="Q1134" s="307"/>
      <c r="R1134" s="307"/>
      <c r="S1134" s="307"/>
      <c r="T1134" s="307"/>
      <c r="U1134" s="307"/>
      <c r="V1134" s="307"/>
      <c r="W1134" s="307"/>
      <c r="X1134" s="307"/>
      <c r="Y1134" s="307"/>
      <c r="Z1134" s="307"/>
      <c r="AA1134" s="307"/>
      <c r="AB1134" s="307"/>
      <c r="AC1134" s="307"/>
      <c r="AD1134" s="307"/>
      <c r="AE1134" s="307"/>
      <c r="AF1134" s="307"/>
      <c r="AG1134" s="307"/>
      <c r="AH1134" s="307"/>
      <c r="AI1134" s="307"/>
      <c r="AJ1134" s="307"/>
      <c r="AK1134" s="307"/>
      <c r="AL1134" s="307"/>
      <c r="AM1134" s="307"/>
      <c r="AN1134" s="307"/>
      <c r="AO1134" s="307"/>
      <c r="AP1134" s="307"/>
      <c r="AQ1134" s="307"/>
      <c r="AR1134" s="307"/>
      <c r="AS1134" s="342"/>
      <c r="AT1134" s="342"/>
      <c r="AU1134" s="342"/>
      <c r="AV1134" s="342"/>
      <c r="AW1134" s="217">
        <v>0</v>
      </c>
      <c r="AX1134" s="217">
        <v>5</v>
      </c>
      <c r="AY1134" s="217">
        <v>10</v>
      </c>
      <c r="AZ1134" s="217">
        <v>10</v>
      </c>
      <c r="BA1134" s="217">
        <v>5</v>
      </c>
      <c r="BB1134" s="321">
        <f>IF(BA1134="Neg","Neg",BA1134*VLOOKUP($D1134,$D$1422:$BB$1445,COLUMNS($D1134:BB1134),FALSE))</f>
        <v>5.1969374568567295</v>
      </c>
      <c r="BC1134" s="321">
        <f>IF(BB1134="Neg","Neg",BB1134*VLOOKUP($D1134,$D$1422:BC$1445,COLUMNS($D1134:BC1134),FALSE))</f>
        <v>5.4156471324383268</v>
      </c>
    </row>
    <row r="1135" spans="1:55">
      <c r="A1135" s="304"/>
      <c r="B1135" s="209" t="s">
        <v>1210</v>
      </c>
      <c r="C1135" s="228" t="s">
        <v>1241</v>
      </c>
      <c r="D1135" s="209" t="s">
        <v>227</v>
      </c>
      <c r="E1135" s="312"/>
      <c r="F1135" s="312"/>
      <c r="G1135" s="312"/>
      <c r="H1135" s="312"/>
      <c r="I1135" s="312"/>
      <c r="J1135" s="312"/>
      <c r="K1135" s="312"/>
      <c r="L1135" s="312"/>
      <c r="M1135" s="312"/>
      <c r="N1135" s="307"/>
      <c r="O1135" s="307"/>
      <c r="P1135" s="307"/>
      <c r="Q1135" s="307"/>
      <c r="R1135" s="307"/>
      <c r="S1135" s="307"/>
      <c r="T1135" s="307"/>
      <c r="U1135" s="307"/>
      <c r="V1135" s="307"/>
      <c r="W1135" s="307"/>
      <c r="X1135" s="307"/>
      <c r="Y1135" s="307"/>
      <c r="Z1135" s="307"/>
      <c r="AA1135" s="307"/>
      <c r="AB1135" s="307"/>
      <c r="AC1135" s="307"/>
      <c r="AD1135" s="307"/>
      <c r="AE1135" s="307"/>
      <c r="AF1135" s="307"/>
      <c r="AG1135" s="307"/>
      <c r="AH1135" s="307"/>
      <c r="AI1135" s="307"/>
      <c r="AJ1135" s="307"/>
      <c r="AK1135" s="307"/>
      <c r="AL1135" s="307"/>
      <c r="AM1135" s="307"/>
      <c r="AN1135" s="307"/>
      <c r="AO1135" s="307"/>
      <c r="AP1135" s="307"/>
      <c r="AQ1135" s="307"/>
      <c r="AR1135" s="307"/>
      <c r="AS1135" s="342"/>
      <c r="AT1135" s="342"/>
      <c r="AU1135" s="342"/>
      <c r="AV1135" s="342"/>
      <c r="AW1135" s="217">
        <v>0</v>
      </c>
      <c r="AX1135" s="217">
        <v>30</v>
      </c>
      <c r="AY1135" s="217">
        <v>55</v>
      </c>
      <c r="AZ1135" s="217">
        <v>45</v>
      </c>
      <c r="BA1135" s="217">
        <v>35</v>
      </c>
      <c r="BB1135" s="321">
        <f>IF(BA1135="Neg","Neg",BA1135*VLOOKUP($D1135,$D$1422:$BB$1445,COLUMNS($D1135:BB1135),FALSE))</f>
        <v>36.378562197997105</v>
      </c>
      <c r="BC1135" s="321">
        <f>IF(BB1135="Neg","Neg",BB1135*VLOOKUP($D1135,$D$1422:BC$1445,COLUMNS($D1135:BC1135),FALSE))</f>
        <v>37.909529927068291</v>
      </c>
    </row>
    <row r="1136" spans="1:55" ht="25.5">
      <c r="A1136" s="176"/>
      <c r="B1136" s="347" t="s">
        <v>1302</v>
      </c>
      <c r="C1136" s="348" t="s">
        <v>1363</v>
      </c>
      <c r="D1136" s="349" t="s">
        <v>227</v>
      </c>
      <c r="E1136" s="350"/>
      <c r="F1136" s="350"/>
      <c r="G1136" s="350"/>
      <c r="H1136" s="350"/>
      <c r="I1136" s="350"/>
      <c r="J1136" s="350"/>
      <c r="K1136" s="350"/>
      <c r="L1136" s="350"/>
      <c r="M1136" s="350"/>
      <c r="N1136" s="351"/>
      <c r="O1136" s="351"/>
      <c r="P1136" s="351"/>
      <c r="Q1136" s="351"/>
      <c r="R1136" s="351"/>
      <c r="S1136" s="351"/>
      <c r="T1136" s="351"/>
      <c r="U1136" s="351"/>
      <c r="V1136" s="351"/>
      <c r="W1136" s="351"/>
      <c r="X1136" s="351"/>
      <c r="Y1136" s="351"/>
      <c r="Z1136" s="351"/>
      <c r="AA1136" s="351"/>
      <c r="AB1136" s="351"/>
      <c r="AC1136" s="351"/>
      <c r="AD1136" s="351"/>
      <c r="AE1136" s="351"/>
      <c r="AF1136" s="351"/>
      <c r="AG1136" s="351"/>
      <c r="AH1136" s="351"/>
      <c r="AI1136" s="351"/>
      <c r="AJ1136" s="351"/>
      <c r="AK1136" s="351"/>
      <c r="AL1136" s="351"/>
      <c r="AM1136" s="351"/>
      <c r="AN1136" s="351"/>
      <c r="AO1136" s="351"/>
      <c r="AP1136" s="351"/>
      <c r="AQ1136" s="351"/>
      <c r="AR1136" s="351"/>
      <c r="AS1136" s="351"/>
      <c r="AT1136" s="351"/>
      <c r="AU1136" s="351"/>
      <c r="AV1136" s="351"/>
      <c r="AW1136" s="351">
        <v>0</v>
      </c>
      <c r="AX1136" s="351">
        <v>-530</v>
      </c>
      <c r="AY1136" s="351">
        <v>-635</v>
      </c>
      <c r="AZ1136" s="351">
        <v>-640</v>
      </c>
      <c r="BA1136" s="351">
        <v>-655</v>
      </c>
      <c r="BB1136" s="352">
        <v>-655</v>
      </c>
      <c r="BC1136" s="311">
        <f>IF(BB1136="Neg","Neg",BB1136*VLOOKUP($D1136,$D$1422:BC$1445,COLUMNS($D1136:BC1136),FALSE))</f>
        <v>-682.56524177848996</v>
      </c>
    </row>
    <row r="1137" spans="1:55" ht="15.75">
      <c r="A1137" s="353"/>
      <c r="B1137" s="354" t="s">
        <v>1302</v>
      </c>
      <c r="C1137" s="355" t="s">
        <v>1364</v>
      </c>
      <c r="D1137" s="356" t="s">
        <v>227</v>
      </c>
      <c r="E1137" s="357"/>
      <c r="F1137" s="357"/>
      <c r="G1137" s="357"/>
      <c r="H1137" s="357"/>
      <c r="I1137" s="357"/>
      <c r="J1137" s="357"/>
      <c r="K1137" s="357"/>
      <c r="L1137" s="357"/>
      <c r="M1137" s="357"/>
      <c r="N1137" s="358"/>
      <c r="O1137" s="358"/>
      <c r="P1137" s="358"/>
      <c r="Q1137" s="358"/>
      <c r="R1137" s="358"/>
      <c r="S1137" s="358"/>
      <c r="T1137" s="358"/>
      <c r="U1137" s="358"/>
      <c r="V1137" s="358"/>
      <c r="W1137" s="358"/>
      <c r="X1137" s="358"/>
      <c r="Y1137" s="358"/>
      <c r="Z1137" s="358"/>
      <c r="AA1137" s="358"/>
      <c r="AB1137" s="358"/>
      <c r="AC1137" s="358"/>
      <c r="AD1137" s="358"/>
      <c r="AE1137" s="358"/>
      <c r="AF1137" s="358"/>
      <c r="AG1137" s="358"/>
      <c r="AH1137" s="358"/>
      <c r="AI1137" s="358"/>
      <c r="AJ1137" s="358"/>
      <c r="AK1137" s="358"/>
      <c r="AL1137" s="358"/>
      <c r="AM1137" s="358"/>
      <c r="AN1137" s="358"/>
      <c r="AO1137" s="358"/>
      <c r="AP1137" s="358"/>
      <c r="AQ1137" s="358"/>
      <c r="AR1137" s="358"/>
      <c r="AS1137" s="358"/>
      <c r="AT1137" s="358"/>
      <c r="AU1137" s="358"/>
      <c r="AV1137" s="358"/>
      <c r="AW1137" s="358">
        <v>0</v>
      </c>
      <c r="AX1137" s="358">
        <v>0</v>
      </c>
      <c r="AY1137" s="358">
        <v>0</v>
      </c>
      <c r="AZ1137" s="358">
        <v>-5</v>
      </c>
      <c r="BA1137" s="358">
        <v>-5</v>
      </c>
      <c r="BB1137" s="359">
        <v>-10</v>
      </c>
      <c r="BC1137" s="311">
        <f>IF(BB1137="Neg","Neg",BB1137*VLOOKUP($D1137,$D$1422:BC$1445,COLUMNS($D1137:BC1137),FALSE))</f>
        <v>-10.420843385931144</v>
      </c>
    </row>
    <row r="1138" spans="1:55" ht="15.75">
      <c r="A1138" s="353"/>
      <c r="B1138" s="354" t="s">
        <v>1302</v>
      </c>
      <c r="C1138" s="355" t="s">
        <v>1365</v>
      </c>
      <c r="D1138" s="356" t="s">
        <v>230</v>
      </c>
      <c r="E1138" s="357"/>
      <c r="F1138" s="357"/>
      <c r="G1138" s="357"/>
      <c r="H1138" s="357"/>
      <c r="I1138" s="357"/>
      <c r="J1138" s="357"/>
      <c r="K1138" s="357"/>
      <c r="L1138" s="357"/>
      <c r="M1138" s="357"/>
      <c r="N1138" s="358"/>
      <c r="O1138" s="358"/>
      <c r="P1138" s="358"/>
      <c r="Q1138" s="358"/>
      <c r="R1138" s="358"/>
      <c r="S1138" s="358"/>
      <c r="T1138" s="358"/>
      <c r="U1138" s="358"/>
      <c r="V1138" s="358"/>
      <c r="W1138" s="358"/>
      <c r="X1138" s="358"/>
      <c r="Y1138" s="358"/>
      <c r="Z1138" s="358"/>
      <c r="AA1138" s="358"/>
      <c r="AB1138" s="358"/>
      <c r="AC1138" s="358"/>
      <c r="AD1138" s="358"/>
      <c r="AE1138" s="358"/>
      <c r="AF1138" s="358"/>
      <c r="AG1138" s="358"/>
      <c r="AH1138" s="358"/>
      <c r="AI1138" s="358"/>
      <c r="AJ1138" s="358"/>
      <c r="AK1138" s="358"/>
      <c r="AL1138" s="358"/>
      <c r="AM1138" s="358"/>
      <c r="AN1138" s="358"/>
      <c r="AO1138" s="358"/>
      <c r="AP1138" s="358"/>
      <c r="AQ1138" s="358"/>
      <c r="AR1138" s="358"/>
      <c r="AS1138" s="358"/>
      <c r="AT1138" s="358"/>
      <c r="AU1138" s="358"/>
      <c r="AV1138" s="358"/>
      <c r="AW1138" s="358">
        <v>0</v>
      </c>
      <c r="AX1138" s="358">
        <v>-40</v>
      </c>
      <c r="AY1138" s="358">
        <v>-80</v>
      </c>
      <c r="AZ1138" s="358">
        <v>-85</v>
      </c>
      <c r="BA1138" s="358">
        <v>-90</v>
      </c>
      <c r="BB1138" s="359">
        <v>-95</v>
      </c>
      <c r="BC1138" s="311">
        <f>IF(BB1138="Neg","Neg",BB1138*VLOOKUP($D1138,$D$1422:BC$1445,COLUMNS($D1138:BC1138),FALSE))</f>
        <v>-98.998012166345873</v>
      </c>
    </row>
    <row r="1139" spans="1:55" ht="15.75">
      <c r="A1139" s="353"/>
      <c r="B1139" s="354" t="s">
        <v>1302</v>
      </c>
      <c r="C1139" s="355" t="s">
        <v>1366</v>
      </c>
      <c r="D1139" s="356" t="s">
        <v>92</v>
      </c>
      <c r="E1139" s="357"/>
      <c r="F1139" s="357"/>
      <c r="G1139" s="357"/>
      <c r="H1139" s="357"/>
      <c r="I1139" s="357"/>
      <c r="J1139" s="357"/>
      <c r="K1139" s="357"/>
      <c r="L1139" s="357"/>
      <c r="M1139" s="357"/>
      <c r="N1139" s="358"/>
      <c r="O1139" s="358"/>
      <c r="P1139" s="358"/>
      <c r="Q1139" s="358"/>
      <c r="R1139" s="358"/>
      <c r="S1139" s="358"/>
      <c r="T1139" s="358"/>
      <c r="U1139" s="358"/>
      <c r="V1139" s="358"/>
      <c r="W1139" s="358"/>
      <c r="X1139" s="358"/>
      <c r="Y1139" s="358"/>
      <c r="Z1139" s="358"/>
      <c r="AA1139" s="358"/>
      <c r="AB1139" s="358"/>
      <c r="AC1139" s="358"/>
      <c r="AD1139" s="358"/>
      <c r="AE1139" s="358"/>
      <c r="AF1139" s="358"/>
      <c r="AG1139" s="358"/>
      <c r="AH1139" s="358"/>
      <c r="AI1139" s="358"/>
      <c r="AJ1139" s="358"/>
      <c r="AK1139" s="358"/>
      <c r="AL1139" s="358"/>
      <c r="AM1139" s="358"/>
      <c r="AN1139" s="358"/>
      <c r="AO1139" s="358"/>
      <c r="AP1139" s="358"/>
      <c r="AQ1139" s="358"/>
      <c r="AR1139" s="358"/>
      <c r="AS1139" s="358"/>
      <c r="AT1139" s="358"/>
      <c r="AU1139" s="358"/>
      <c r="AV1139" s="358"/>
      <c r="AW1139" s="358">
        <v>-395</v>
      </c>
      <c r="AX1139" s="358">
        <v>-760</v>
      </c>
      <c r="AY1139" s="358">
        <v>-840</v>
      </c>
      <c r="AZ1139" s="358">
        <v>-850</v>
      </c>
      <c r="BA1139" s="358">
        <v>-815</v>
      </c>
      <c r="BB1139" s="359">
        <v>-785</v>
      </c>
      <c r="BC1139" s="311">
        <f>IF(BB1139="Neg","Neg",BB1139*VLOOKUP($D1139,$D$1422:BC$1445,COLUMNS($D1139:BC1139),FALSE))</f>
        <v>-818.03620579559481</v>
      </c>
    </row>
    <row r="1140" spans="1:55" ht="26.25">
      <c r="A1140" s="353"/>
      <c r="B1140" s="354" t="s">
        <v>1302</v>
      </c>
      <c r="C1140" s="355" t="s">
        <v>1367</v>
      </c>
      <c r="D1140" s="356" t="s">
        <v>92</v>
      </c>
      <c r="E1140" s="357"/>
      <c r="F1140" s="357"/>
      <c r="G1140" s="357"/>
      <c r="H1140" s="357"/>
      <c r="I1140" s="357"/>
      <c r="J1140" s="357"/>
      <c r="K1140" s="357"/>
      <c r="L1140" s="357"/>
      <c r="M1140" s="357"/>
      <c r="N1140" s="358"/>
      <c r="O1140" s="358"/>
      <c r="P1140" s="358"/>
      <c r="Q1140" s="358"/>
      <c r="R1140" s="358"/>
      <c r="S1140" s="358"/>
      <c r="T1140" s="358"/>
      <c r="U1140" s="358"/>
      <c r="V1140" s="358"/>
      <c r="W1140" s="358"/>
      <c r="X1140" s="358"/>
      <c r="Y1140" s="358"/>
      <c r="Z1140" s="358"/>
      <c r="AA1140" s="358"/>
      <c r="AB1140" s="358"/>
      <c r="AC1140" s="358"/>
      <c r="AD1140" s="358"/>
      <c r="AE1140" s="358"/>
      <c r="AF1140" s="358"/>
      <c r="AG1140" s="358"/>
      <c r="AH1140" s="358"/>
      <c r="AI1140" s="358"/>
      <c r="AJ1140" s="358"/>
      <c r="AK1140" s="358"/>
      <c r="AL1140" s="358"/>
      <c r="AM1140" s="358"/>
      <c r="AN1140" s="358"/>
      <c r="AO1140" s="358"/>
      <c r="AP1140" s="358"/>
      <c r="AQ1140" s="358"/>
      <c r="AR1140" s="358"/>
      <c r="AS1140" s="358"/>
      <c r="AT1140" s="358"/>
      <c r="AU1140" s="358"/>
      <c r="AV1140" s="358"/>
      <c r="AW1140" s="358">
        <v>10</v>
      </c>
      <c r="AX1140" s="358">
        <v>45</v>
      </c>
      <c r="AY1140" s="358">
        <v>45</v>
      </c>
      <c r="AZ1140" s="358">
        <v>45</v>
      </c>
      <c r="BA1140" s="358">
        <v>90</v>
      </c>
      <c r="BB1140" s="359">
        <v>90</v>
      </c>
      <c r="BC1140" s="311">
        <f>IF(BB1140="Neg","Neg",BB1140*VLOOKUP($D1140,$D$1422:BC$1445,COLUMNS($D1140:BC1140),FALSE))</f>
        <v>93.787590473380305</v>
      </c>
    </row>
    <row r="1141" spans="1:55" ht="26.25">
      <c r="A1141" s="353"/>
      <c r="B1141" s="354" t="s">
        <v>1302</v>
      </c>
      <c r="C1141" s="355" t="s">
        <v>1367</v>
      </c>
      <c r="D1141" s="360" t="s">
        <v>90</v>
      </c>
      <c r="E1141" s="357"/>
      <c r="F1141" s="357"/>
      <c r="G1141" s="357"/>
      <c r="H1141" s="357"/>
      <c r="I1141" s="357"/>
      <c r="J1141" s="357"/>
      <c r="K1141" s="357"/>
      <c r="L1141" s="357"/>
      <c r="M1141" s="357"/>
      <c r="N1141" s="358"/>
      <c r="O1141" s="358"/>
      <c r="P1141" s="358"/>
      <c r="Q1141" s="358"/>
      <c r="R1141" s="358"/>
      <c r="S1141" s="358"/>
      <c r="T1141" s="358"/>
      <c r="U1141" s="358"/>
      <c r="V1141" s="358"/>
      <c r="W1141" s="358"/>
      <c r="X1141" s="358"/>
      <c r="Y1141" s="358"/>
      <c r="Z1141" s="358"/>
      <c r="AA1141" s="358"/>
      <c r="AB1141" s="358"/>
      <c r="AC1141" s="358"/>
      <c r="AD1141" s="358"/>
      <c r="AE1141" s="358"/>
      <c r="AF1141" s="358"/>
      <c r="AG1141" s="358"/>
      <c r="AH1141" s="358"/>
      <c r="AI1141" s="358"/>
      <c r="AJ1141" s="358"/>
      <c r="AK1141" s="358"/>
      <c r="AL1141" s="358"/>
      <c r="AM1141" s="358"/>
      <c r="AN1141" s="358"/>
      <c r="AO1141" s="358"/>
      <c r="AP1141" s="358"/>
      <c r="AQ1141" s="358"/>
      <c r="AR1141" s="358"/>
      <c r="AS1141" s="358"/>
      <c r="AT1141" s="358"/>
      <c r="AU1141" s="358"/>
      <c r="AV1141" s="358"/>
      <c r="AW1141" s="358">
        <v>0</v>
      </c>
      <c r="AX1141" s="358">
        <v>50</v>
      </c>
      <c r="AY1141" s="358">
        <v>5</v>
      </c>
      <c r="AZ1141" s="358">
        <v>0</v>
      </c>
      <c r="BA1141" s="358">
        <v>0</v>
      </c>
      <c r="BB1141" s="359">
        <v>45</v>
      </c>
      <c r="BC1141" s="311">
        <f>IF(BB1141="Neg","Neg",BB1141*VLOOKUP($D1141,$D$1422:BC$1445,COLUMNS($D1141:BC1141),FALSE))</f>
        <v>46.893795236690153</v>
      </c>
    </row>
    <row r="1142" spans="1:55" ht="15.75">
      <c r="A1142" s="353"/>
      <c r="B1142" s="354" t="s">
        <v>1302</v>
      </c>
      <c r="C1142" s="360" t="s">
        <v>1303</v>
      </c>
      <c r="D1142" s="360" t="s">
        <v>228</v>
      </c>
      <c r="E1142" s="357"/>
      <c r="F1142" s="357"/>
      <c r="G1142" s="357"/>
      <c r="H1142" s="357"/>
      <c r="I1142" s="357"/>
      <c r="J1142" s="357"/>
      <c r="K1142" s="357"/>
      <c r="L1142" s="357"/>
      <c r="M1142" s="357"/>
      <c r="N1142" s="358"/>
      <c r="O1142" s="358"/>
      <c r="P1142" s="358"/>
      <c r="Q1142" s="358"/>
      <c r="R1142" s="358"/>
      <c r="S1142" s="358"/>
      <c r="T1142" s="358"/>
      <c r="U1142" s="358"/>
      <c r="V1142" s="358"/>
      <c r="W1142" s="358"/>
      <c r="X1142" s="358"/>
      <c r="Y1142" s="358"/>
      <c r="Z1142" s="358"/>
      <c r="AA1142" s="358"/>
      <c r="AB1142" s="358"/>
      <c r="AC1142" s="358"/>
      <c r="AD1142" s="358"/>
      <c r="AE1142" s="358"/>
      <c r="AF1142" s="358"/>
      <c r="AG1142" s="358"/>
      <c r="AH1142" s="358"/>
      <c r="AI1142" s="358"/>
      <c r="AJ1142" s="358"/>
      <c r="AK1142" s="358"/>
      <c r="AL1142" s="358"/>
      <c r="AM1142" s="358"/>
      <c r="AN1142" s="358"/>
      <c r="AO1142" s="358"/>
      <c r="AP1142" s="358"/>
      <c r="AQ1142" s="358"/>
      <c r="AR1142" s="358"/>
      <c r="AS1142" s="358"/>
      <c r="AT1142" s="358"/>
      <c r="AU1142" s="358"/>
      <c r="AV1142" s="358"/>
      <c r="AW1142" s="358">
        <v>0</v>
      </c>
      <c r="AX1142" s="358">
        <v>0</v>
      </c>
      <c r="AY1142" s="358">
        <v>-105</v>
      </c>
      <c r="AZ1142" s="358">
        <v>-110</v>
      </c>
      <c r="BA1142" s="358">
        <v>-120</v>
      </c>
      <c r="BB1142" s="359">
        <v>-125</v>
      </c>
      <c r="BC1142" s="311">
        <f>IF(BB1142="Neg","Neg",BB1142*VLOOKUP($D1142,$D$1422:BC$1445,COLUMNS($D1142:BC1142),FALSE))</f>
        <v>-130.26054232413929</v>
      </c>
    </row>
    <row r="1143" spans="1:55" ht="15.75">
      <c r="A1143" s="353"/>
      <c r="B1143" s="354" t="s">
        <v>1302</v>
      </c>
      <c r="C1143" s="360" t="s">
        <v>1072</v>
      </c>
      <c r="D1143" s="360" t="s">
        <v>382</v>
      </c>
      <c r="E1143" s="357"/>
      <c r="F1143" s="357"/>
      <c r="G1143" s="357"/>
      <c r="H1143" s="357"/>
      <c r="I1143" s="357"/>
      <c r="J1143" s="357"/>
      <c r="K1143" s="357"/>
      <c r="L1143" s="357"/>
      <c r="M1143" s="357"/>
      <c r="N1143" s="358"/>
      <c r="O1143" s="358"/>
      <c r="P1143" s="358"/>
      <c r="Q1143" s="358"/>
      <c r="R1143" s="358"/>
      <c r="S1143" s="358"/>
      <c r="T1143" s="358"/>
      <c r="U1143" s="358"/>
      <c r="V1143" s="358"/>
      <c r="W1143" s="358"/>
      <c r="X1143" s="358"/>
      <c r="Y1143" s="358"/>
      <c r="Z1143" s="358"/>
      <c r="AA1143" s="358"/>
      <c r="AB1143" s="358"/>
      <c r="AC1143" s="358"/>
      <c r="AD1143" s="358"/>
      <c r="AE1143" s="358"/>
      <c r="AF1143" s="358"/>
      <c r="AG1143" s="358"/>
      <c r="AH1143" s="358"/>
      <c r="AI1143" s="358"/>
      <c r="AJ1143" s="358"/>
      <c r="AK1143" s="358"/>
      <c r="AL1143" s="358"/>
      <c r="AM1143" s="358"/>
      <c r="AN1143" s="358"/>
      <c r="AO1143" s="358"/>
      <c r="AP1143" s="358"/>
      <c r="AQ1143" s="358"/>
      <c r="AR1143" s="358"/>
      <c r="AS1143" s="358"/>
      <c r="AT1143" s="358"/>
      <c r="AU1143" s="358"/>
      <c r="AV1143" s="358"/>
      <c r="AW1143" s="358">
        <v>0</v>
      </c>
      <c r="AX1143" s="358">
        <v>-420</v>
      </c>
      <c r="AY1143" s="358">
        <v>0</v>
      </c>
      <c r="AZ1143" s="358">
        <v>0</v>
      </c>
      <c r="BA1143" s="358">
        <v>0</v>
      </c>
      <c r="BB1143" s="359">
        <v>0</v>
      </c>
      <c r="BC1143" s="311">
        <f>IF(BB1143="Neg","Neg",BB1143*VLOOKUP($D1143,$D$1422:BC$1445,COLUMNS($D1143:BC1143),FALSE))</f>
        <v>0</v>
      </c>
    </row>
    <row r="1144" spans="1:55" ht="15.75">
      <c r="A1144" s="353"/>
      <c r="B1144" s="354" t="s">
        <v>1302</v>
      </c>
      <c r="C1144" s="360" t="s">
        <v>1072</v>
      </c>
      <c r="D1144" s="360" t="s">
        <v>791</v>
      </c>
      <c r="E1144" s="357"/>
      <c r="F1144" s="357"/>
      <c r="G1144" s="357"/>
      <c r="H1144" s="357"/>
      <c r="I1144" s="357"/>
      <c r="J1144" s="357"/>
      <c r="K1144" s="357"/>
      <c r="L1144" s="357"/>
      <c r="M1144" s="357"/>
      <c r="N1144" s="358"/>
      <c r="O1144" s="358"/>
      <c r="P1144" s="358"/>
      <c r="Q1144" s="358"/>
      <c r="R1144" s="358"/>
      <c r="S1144" s="358"/>
      <c r="T1144" s="358"/>
      <c r="U1144" s="358"/>
      <c r="V1144" s="358"/>
      <c r="W1144" s="358"/>
      <c r="X1144" s="358"/>
      <c r="Y1144" s="358"/>
      <c r="Z1144" s="358"/>
      <c r="AA1144" s="358"/>
      <c r="AB1144" s="358"/>
      <c r="AC1144" s="358"/>
      <c r="AD1144" s="358"/>
      <c r="AE1144" s="358"/>
      <c r="AF1144" s="358"/>
      <c r="AG1144" s="358"/>
      <c r="AH1144" s="358"/>
      <c r="AI1144" s="358"/>
      <c r="AJ1144" s="358"/>
      <c r="AK1144" s="358"/>
      <c r="AL1144" s="358"/>
      <c r="AM1144" s="358"/>
      <c r="AN1144" s="358"/>
      <c r="AO1144" s="358"/>
      <c r="AP1144" s="358"/>
      <c r="AQ1144" s="358"/>
      <c r="AR1144" s="358"/>
      <c r="AS1144" s="358"/>
      <c r="AT1144" s="358"/>
      <c r="AU1144" s="358"/>
      <c r="AV1144" s="358"/>
      <c r="AW1144" s="358">
        <v>0</v>
      </c>
      <c r="AX1144" s="358">
        <v>0</v>
      </c>
      <c r="AY1144" s="358">
        <v>70</v>
      </c>
      <c r="AZ1144" s="358">
        <v>5</v>
      </c>
      <c r="BA1144" s="358">
        <v>0</v>
      </c>
      <c r="BB1144" s="359">
        <v>0</v>
      </c>
      <c r="BC1144" s="311">
        <f>IF(BB1144="Neg","Neg",BB1144*VLOOKUP($D1144,$D$1422:BC$1445,COLUMNS($D1144:BC1144),FALSE))</f>
        <v>0</v>
      </c>
    </row>
    <row r="1145" spans="1:55" ht="15.75">
      <c r="A1145" s="353"/>
      <c r="B1145" s="354" t="s">
        <v>1302</v>
      </c>
      <c r="C1145" s="360" t="s">
        <v>1305</v>
      </c>
      <c r="D1145" s="361" t="s">
        <v>382</v>
      </c>
      <c r="E1145" s="357"/>
      <c r="F1145" s="357"/>
      <c r="G1145" s="357"/>
      <c r="H1145" s="357"/>
      <c r="I1145" s="357"/>
      <c r="J1145" s="357"/>
      <c r="K1145" s="357"/>
      <c r="L1145" s="357"/>
      <c r="M1145" s="357"/>
      <c r="N1145" s="358"/>
      <c r="O1145" s="358"/>
      <c r="P1145" s="358"/>
      <c r="Q1145" s="358"/>
      <c r="R1145" s="358"/>
      <c r="S1145" s="358"/>
      <c r="T1145" s="358"/>
      <c r="U1145" s="358"/>
      <c r="V1145" s="358"/>
      <c r="W1145" s="358"/>
      <c r="X1145" s="358"/>
      <c r="Y1145" s="358"/>
      <c r="Z1145" s="358"/>
      <c r="AA1145" s="358"/>
      <c r="AB1145" s="358"/>
      <c r="AC1145" s="358"/>
      <c r="AD1145" s="358"/>
      <c r="AE1145" s="358"/>
      <c r="AF1145" s="358"/>
      <c r="AG1145" s="358"/>
      <c r="AH1145" s="358"/>
      <c r="AI1145" s="358"/>
      <c r="AJ1145" s="358"/>
      <c r="AK1145" s="358"/>
      <c r="AL1145" s="358"/>
      <c r="AM1145" s="358"/>
      <c r="AN1145" s="358"/>
      <c r="AO1145" s="358"/>
      <c r="AP1145" s="358"/>
      <c r="AQ1145" s="358"/>
      <c r="AR1145" s="358"/>
      <c r="AS1145" s="358"/>
      <c r="AT1145" s="358"/>
      <c r="AU1145" s="358"/>
      <c r="AV1145" s="358"/>
      <c r="AW1145" s="358">
        <v>0</v>
      </c>
      <c r="AX1145" s="358">
        <v>-105</v>
      </c>
      <c r="AY1145" s="358">
        <v>-105</v>
      </c>
      <c r="AZ1145" s="358">
        <v>-105</v>
      </c>
      <c r="BA1145" s="358">
        <v>-105</v>
      </c>
      <c r="BB1145" s="359">
        <v>-105</v>
      </c>
      <c r="BC1145" s="311">
        <f>IF(BB1145="Neg","Neg",BB1145*VLOOKUP($D1145,$D$1422:BC$1445,COLUMNS($D1145:BC1145),FALSE))</f>
        <v>-109.41885555227702</v>
      </c>
    </row>
    <row r="1146" spans="1:55" ht="16.5" thickBot="1">
      <c r="A1146" s="353"/>
      <c r="B1146" s="354" t="s">
        <v>1302</v>
      </c>
      <c r="C1146" s="360" t="s">
        <v>1307</v>
      </c>
      <c r="D1146" s="361" t="s">
        <v>791</v>
      </c>
      <c r="E1146" s="357"/>
      <c r="F1146" s="357"/>
      <c r="G1146" s="357"/>
      <c r="H1146" s="357"/>
      <c r="I1146" s="357"/>
      <c r="J1146" s="357"/>
      <c r="K1146" s="357"/>
      <c r="L1146" s="357"/>
      <c r="M1146" s="357"/>
      <c r="N1146" s="358"/>
      <c r="O1146" s="358"/>
      <c r="P1146" s="358"/>
      <c r="Q1146" s="358"/>
      <c r="R1146" s="358"/>
      <c r="S1146" s="358"/>
      <c r="T1146" s="358"/>
      <c r="U1146" s="358"/>
      <c r="V1146" s="358"/>
      <c r="W1146" s="358"/>
      <c r="X1146" s="358"/>
      <c r="Y1146" s="358"/>
      <c r="Z1146" s="358"/>
      <c r="AA1146" s="358"/>
      <c r="AB1146" s="358"/>
      <c r="AC1146" s="358"/>
      <c r="AD1146" s="358"/>
      <c r="AE1146" s="358"/>
      <c r="AF1146" s="358"/>
      <c r="AG1146" s="358"/>
      <c r="AH1146" s="358"/>
      <c r="AI1146" s="358"/>
      <c r="AJ1146" s="358"/>
      <c r="AK1146" s="358"/>
      <c r="AL1146" s="358"/>
      <c r="AM1146" s="358"/>
      <c r="AN1146" s="358"/>
      <c r="AO1146" s="358"/>
      <c r="AP1146" s="358"/>
      <c r="AQ1146" s="358"/>
      <c r="AR1146" s="358"/>
      <c r="AS1146" s="358"/>
      <c r="AT1146" s="358"/>
      <c r="AU1146" s="358"/>
      <c r="AV1146" s="358"/>
      <c r="AW1146" s="358">
        <v>0</v>
      </c>
      <c r="AX1146" s="358">
        <v>0</v>
      </c>
      <c r="AY1146" s="358">
        <v>15</v>
      </c>
      <c r="AZ1146" s="358">
        <v>20</v>
      </c>
      <c r="BA1146" s="358">
        <v>20</v>
      </c>
      <c r="BB1146" s="359">
        <v>20</v>
      </c>
      <c r="BC1146" s="311">
        <f>IF(BB1146="Neg","Neg",BB1146*VLOOKUP($D1146,$D$1422:BC$1445,COLUMNS($D1146:BC1146),FALSE))</f>
        <v>20.841686771862289</v>
      </c>
    </row>
    <row r="1147" spans="1:55" ht="26.25" thickBot="1">
      <c r="A1147" s="362"/>
      <c r="B1147" s="354" t="s">
        <v>1302</v>
      </c>
      <c r="C1147" s="360" t="s">
        <v>1304</v>
      </c>
      <c r="D1147" s="360" t="s">
        <v>382</v>
      </c>
      <c r="E1147" s="357"/>
      <c r="F1147" s="357"/>
      <c r="G1147" s="357"/>
      <c r="H1147" s="357"/>
      <c r="I1147" s="357"/>
      <c r="J1147" s="357"/>
      <c r="K1147" s="357"/>
      <c r="L1147" s="357"/>
      <c r="M1147" s="357"/>
      <c r="N1147" s="358"/>
      <c r="O1147" s="358"/>
      <c r="P1147" s="358"/>
      <c r="Q1147" s="358"/>
      <c r="R1147" s="358"/>
      <c r="S1147" s="358"/>
      <c r="T1147" s="358"/>
      <c r="U1147" s="358"/>
      <c r="V1147" s="358"/>
      <c r="W1147" s="358"/>
      <c r="X1147" s="358"/>
      <c r="Y1147" s="358"/>
      <c r="Z1147" s="358"/>
      <c r="AA1147" s="358"/>
      <c r="AB1147" s="358"/>
      <c r="AC1147" s="358"/>
      <c r="AD1147" s="358"/>
      <c r="AE1147" s="358"/>
      <c r="AF1147" s="358"/>
      <c r="AG1147" s="358"/>
      <c r="AH1147" s="358"/>
      <c r="AI1147" s="358"/>
      <c r="AJ1147" s="358"/>
      <c r="AK1147" s="358"/>
      <c r="AL1147" s="358"/>
      <c r="AM1147" s="358"/>
      <c r="AN1147" s="358"/>
      <c r="AO1147" s="358"/>
      <c r="AP1147" s="358"/>
      <c r="AQ1147" s="358"/>
      <c r="AR1147" s="358"/>
      <c r="AS1147" s="358"/>
      <c r="AT1147" s="358"/>
      <c r="AU1147" s="358"/>
      <c r="AV1147" s="358"/>
      <c r="AW1147" s="358">
        <v>0</v>
      </c>
      <c r="AX1147" s="358">
        <v>-110</v>
      </c>
      <c r="AY1147" s="358">
        <v>0</v>
      </c>
      <c r="AZ1147" s="358">
        <v>0</v>
      </c>
      <c r="BA1147" s="358">
        <v>0</v>
      </c>
      <c r="BB1147" s="359">
        <v>0</v>
      </c>
      <c r="BC1147" s="311">
        <f>IF(BB1147="Neg","Neg",BB1147*VLOOKUP($D1147,$D$1422:BC$1445,COLUMNS($D1147:BC1147),FALSE))</f>
        <v>0</v>
      </c>
    </row>
    <row r="1148" spans="1:55" ht="25.5">
      <c r="A1148" s="353"/>
      <c r="B1148" s="354" t="s">
        <v>1302</v>
      </c>
      <c r="C1148" s="360" t="s">
        <v>1308</v>
      </c>
      <c r="D1148" s="360" t="s">
        <v>791</v>
      </c>
      <c r="E1148" s="357"/>
      <c r="F1148" s="357"/>
      <c r="G1148" s="357"/>
      <c r="H1148" s="357"/>
      <c r="I1148" s="357"/>
      <c r="J1148" s="357"/>
      <c r="K1148" s="357"/>
      <c r="L1148" s="357"/>
      <c r="M1148" s="357"/>
      <c r="N1148" s="358"/>
      <c r="O1148" s="358"/>
      <c r="P1148" s="358"/>
      <c r="Q1148" s="358"/>
      <c r="R1148" s="358"/>
      <c r="S1148" s="358"/>
      <c r="T1148" s="358"/>
      <c r="U1148" s="358"/>
      <c r="V1148" s="358"/>
      <c r="W1148" s="358"/>
      <c r="X1148" s="358"/>
      <c r="Y1148" s="358"/>
      <c r="Z1148" s="358"/>
      <c r="AA1148" s="358"/>
      <c r="AB1148" s="358"/>
      <c r="AC1148" s="358"/>
      <c r="AD1148" s="358"/>
      <c r="AE1148" s="358"/>
      <c r="AF1148" s="358"/>
      <c r="AG1148" s="358"/>
      <c r="AH1148" s="358"/>
      <c r="AI1148" s="358"/>
      <c r="AJ1148" s="358"/>
      <c r="AK1148" s="358"/>
      <c r="AL1148" s="358"/>
      <c r="AM1148" s="358"/>
      <c r="AN1148" s="358"/>
      <c r="AO1148" s="358"/>
      <c r="AP1148" s="358"/>
      <c r="AQ1148" s="358"/>
      <c r="AR1148" s="358"/>
      <c r="AS1148" s="358"/>
      <c r="AT1148" s="358"/>
      <c r="AU1148" s="358"/>
      <c r="AV1148" s="358"/>
      <c r="AW1148" s="358">
        <v>0</v>
      </c>
      <c r="AX1148" s="358">
        <v>0</v>
      </c>
      <c r="AY1148" s="358">
        <v>20</v>
      </c>
      <c r="AZ1148" s="358">
        <v>5</v>
      </c>
      <c r="BA1148" s="358">
        <v>0</v>
      </c>
      <c r="BB1148" s="359">
        <v>0</v>
      </c>
      <c r="BC1148" s="311">
        <f>IF(BB1148="Neg","Neg",BB1148*VLOOKUP($D1148,$D$1422:BC$1445,COLUMNS($D1148:BC1148),FALSE))</f>
        <v>0</v>
      </c>
    </row>
    <row r="1149" spans="1:55" ht="15.75">
      <c r="A1149" s="353"/>
      <c r="B1149" s="354" t="s">
        <v>1302</v>
      </c>
      <c r="C1149" s="360" t="s">
        <v>1309</v>
      </c>
      <c r="D1149" s="361" t="s">
        <v>382</v>
      </c>
      <c r="E1149" s="357"/>
      <c r="F1149" s="357"/>
      <c r="G1149" s="357"/>
      <c r="H1149" s="357"/>
      <c r="I1149" s="357"/>
      <c r="J1149" s="357"/>
      <c r="K1149" s="357"/>
      <c r="L1149" s="357"/>
      <c r="M1149" s="357"/>
      <c r="N1149" s="358"/>
      <c r="O1149" s="358"/>
      <c r="P1149" s="358"/>
      <c r="Q1149" s="358"/>
      <c r="R1149" s="358"/>
      <c r="S1149" s="358"/>
      <c r="T1149" s="358"/>
      <c r="U1149" s="358"/>
      <c r="V1149" s="358"/>
      <c r="W1149" s="358"/>
      <c r="X1149" s="358"/>
      <c r="Y1149" s="358"/>
      <c r="Z1149" s="358"/>
      <c r="AA1149" s="358"/>
      <c r="AB1149" s="358"/>
      <c r="AC1149" s="358"/>
      <c r="AD1149" s="358"/>
      <c r="AE1149" s="358"/>
      <c r="AF1149" s="358"/>
      <c r="AG1149" s="358"/>
      <c r="AH1149" s="358"/>
      <c r="AI1149" s="358"/>
      <c r="AJ1149" s="358"/>
      <c r="AK1149" s="358"/>
      <c r="AL1149" s="358"/>
      <c r="AM1149" s="358"/>
      <c r="AN1149" s="358"/>
      <c r="AO1149" s="358"/>
      <c r="AP1149" s="358"/>
      <c r="AQ1149" s="358"/>
      <c r="AR1149" s="358"/>
      <c r="AS1149" s="358"/>
      <c r="AT1149" s="358"/>
      <c r="AU1149" s="358"/>
      <c r="AV1149" s="358"/>
      <c r="AW1149" s="358">
        <v>0</v>
      </c>
      <c r="AX1149" s="358">
        <v>-10</v>
      </c>
      <c r="AY1149" s="358">
        <v>-5</v>
      </c>
      <c r="AZ1149" s="358">
        <v>0</v>
      </c>
      <c r="BA1149" s="358">
        <v>0</v>
      </c>
      <c r="BB1149" s="359">
        <v>0</v>
      </c>
      <c r="BC1149" s="311">
        <f>IF(BB1149="Neg","Neg",BB1149*VLOOKUP($D1149,$D$1422:BC$1445,COLUMNS($D1149:BC1149),FALSE))</f>
        <v>0</v>
      </c>
    </row>
    <row r="1150" spans="1:55" ht="15.75">
      <c r="A1150" s="353"/>
      <c r="B1150" s="354" t="s">
        <v>1302</v>
      </c>
      <c r="C1150" s="360" t="s">
        <v>1310</v>
      </c>
      <c r="D1150" s="360" t="s">
        <v>228</v>
      </c>
      <c r="E1150" s="357"/>
      <c r="F1150" s="357"/>
      <c r="G1150" s="357"/>
      <c r="H1150" s="357"/>
      <c r="I1150" s="357"/>
      <c r="J1150" s="357"/>
      <c r="K1150" s="357"/>
      <c r="L1150" s="357"/>
      <c r="M1150" s="357"/>
      <c r="N1150" s="358"/>
      <c r="O1150" s="358"/>
      <c r="P1150" s="358"/>
      <c r="Q1150" s="358"/>
      <c r="R1150" s="358"/>
      <c r="S1150" s="358"/>
      <c r="T1150" s="358"/>
      <c r="U1150" s="358"/>
      <c r="V1150" s="358"/>
      <c r="W1150" s="358"/>
      <c r="X1150" s="358"/>
      <c r="Y1150" s="358"/>
      <c r="Z1150" s="358"/>
      <c r="AA1150" s="358"/>
      <c r="AB1150" s="358"/>
      <c r="AC1150" s="358"/>
      <c r="AD1150" s="358"/>
      <c r="AE1150" s="358"/>
      <c r="AF1150" s="358"/>
      <c r="AG1150" s="358"/>
      <c r="AH1150" s="358"/>
      <c r="AI1150" s="358"/>
      <c r="AJ1150" s="358"/>
      <c r="AK1150" s="358"/>
      <c r="AL1150" s="358"/>
      <c r="AM1150" s="358"/>
      <c r="AN1150" s="358"/>
      <c r="AO1150" s="358"/>
      <c r="AP1150" s="358"/>
      <c r="AQ1150" s="358"/>
      <c r="AR1150" s="358"/>
      <c r="AS1150" s="358"/>
      <c r="AT1150" s="358"/>
      <c r="AU1150" s="358"/>
      <c r="AV1150" s="358"/>
      <c r="AW1150" s="358">
        <v>0</v>
      </c>
      <c r="AX1150" s="358">
        <v>-10</v>
      </c>
      <c r="AY1150" s="358">
        <v>-10</v>
      </c>
      <c r="AZ1150" s="358">
        <v>-10</v>
      </c>
      <c r="BA1150" s="358">
        <v>-10</v>
      </c>
      <c r="BB1150" s="359">
        <v>-10</v>
      </c>
      <c r="BC1150" s="311">
        <f>IF(BB1150="Neg","Neg",BB1150*VLOOKUP($D1150,$D$1422:BC$1445,COLUMNS($D1150:BC1150),FALSE))</f>
        <v>-10.420843385931144</v>
      </c>
    </row>
    <row r="1151" spans="1:55" ht="15.75">
      <c r="A1151" s="353"/>
      <c r="B1151" s="354" t="s">
        <v>1302</v>
      </c>
      <c r="C1151" s="360" t="s">
        <v>1311</v>
      </c>
      <c r="D1151" s="360" t="s">
        <v>90</v>
      </c>
      <c r="E1151" s="357"/>
      <c r="F1151" s="357"/>
      <c r="G1151" s="357"/>
      <c r="H1151" s="357"/>
      <c r="I1151" s="357"/>
      <c r="J1151" s="357"/>
      <c r="K1151" s="357"/>
      <c r="L1151" s="357"/>
      <c r="M1151" s="357"/>
      <c r="N1151" s="358"/>
      <c r="O1151" s="358"/>
      <c r="P1151" s="358"/>
      <c r="Q1151" s="358"/>
      <c r="R1151" s="358"/>
      <c r="S1151" s="358"/>
      <c r="T1151" s="358"/>
      <c r="U1151" s="358"/>
      <c r="V1151" s="358"/>
      <c r="W1151" s="358"/>
      <c r="X1151" s="358"/>
      <c r="Y1151" s="358"/>
      <c r="Z1151" s="358"/>
      <c r="AA1151" s="358"/>
      <c r="AB1151" s="358"/>
      <c r="AC1151" s="358"/>
      <c r="AD1151" s="358"/>
      <c r="AE1151" s="358"/>
      <c r="AF1151" s="358"/>
      <c r="AG1151" s="358"/>
      <c r="AH1151" s="358"/>
      <c r="AI1151" s="358"/>
      <c r="AJ1151" s="358"/>
      <c r="AK1151" s="358"/>
      <c r="AL1151" s="358"/>
      <c r="AM1151" s="358"/>
      <c r="AN1151" s="358"/>
      <c r="AO1151" s="358"/>
      <c r="AP1151" s="358"/>
      <c r="AQ1151" s="358"/>
      <c r="AR1151" s="358"/>
      <c r="AS1151" s="358"/>
      <c r="AT1151" s="358"/>
      <c r="AU1151" s="358"/>
      <c r="AV1151" s="358"/>
      <c r="AW1151" s="358">
        <v>0</v>
      </c>
      <c r="AX1151" s="358">
        <v>0</v>
      </c>
      <c r="AY1151" s="358">
        <v>-5</v>
      </c>
      <c r="AZ1151" s="358">
        <v>-5</v>
      </c>
      <c r="BA1151" s="358">
        <v>0</v>
      </c>
      <c r="BB1151" s="359">
        <v>-5</v>
      </c>
      <c r="BC1151" s="311">
        <f>IF(BB1151="Neg","Neg",BB1151*VLOOKUP($D1151,$D$1422:BC$1445,COLUMNS($D1151:BC1151),FALSE))</f>
        <v>-5.2104216929655722</v>
      </c>
    </row>
    <row r="1152" spans="1:55" ht="15.75">
      <c r="A1152" s="353"/>
      <c r="B1152" s="354" t="s">
        <v>1302</v>
      </c>
      <c r="C1152" s="360" t="s">
        <v>1312</v>
      </c>
      <c r="D1152" s="360" t="s">
        <v>90</v>
      </c>
      <c r="E1152" s="357"/>
      <c r="F1152" s="357"/>
      <c r="G1152" s="357"/>
      <c r="H1152" s="357"/>
      <c r="I1152" s="357"/>
      <c r="J1152" s="357"/>
      <c r="K1152" s="357"/>
      <c r="L1152" s="357"/>
      <c r="M1152" s="357"/>
      <c r="N1152" s="358"/>
      <c r="O1152" s="358"/>
      <c r="P1152" s="358"/>
      <c r="Q1152" s="358"/>
      <c r="R1152" s="358"/>
      <c r="S1152" s="358"/>
      <c r="T1152" s="358"/>
      <c r="U1152" s="358"/>
      <c r="V1152" s="358"/>
      <c r="W1152" s="358"/>
      <c r="X1152" s="358"/>
      <c r="Y1152" s="358"/>
      <c r="Z1152" s="358"/>
      <c r="AA1152" s="358"/>
      <c r="AB1152" s="358"/>
      <c r="AC1152" s="358"/>
      <c r="AD1152" s="358"/>
      <c r="AE1152" s="358"/>
      <c r="AF1152" s="358"/>
      <c r="AG1152" s="358"/>
      <c r="AH1152" s="358"/>
      <c r="AI1152" s="358"/>
      <c r="AJ1152" s="358"/>
      <c r="AK1152" s="358"/>
      <c r="AL1152" s="358"/>
      <c r="AM1152" s="358"/>
      <c r="AN1152" s="358"/>
      <c r="AO1152" s="358"/>
      <c r="AP1152" s="358"/>
      <c r="AQ1152" s="358"/>
      <c r="AR1152" s="358"/>
      <c r="AS1152" s="358"/>
      <c r="AT1152" s="358"/>
      <c r="AU1152" s="358"/>
      <c r="AV1152" s="358"/>
      <c r="AW1152" s="358">
        <v>0</v>
      </c>
      <c r="AX1152" s="358">
        <v>0</v>
      </c>
      <c r="AY1152" s="358">
        <v>0</v>
      </c>
      <c r="AZ1152" s="358">
        <v>-5</v>
      </c>
      <c r="BA1152" s="358">
        <v>-5</v>
      </c>
      <c r="BB1152" s="359">
        <v>-5</v>
      </c>
      <c r="BC1152" s="311">
        <f>IF(BB1152="Neg","Neg",BB1152*VLOOKUP($D1152,$D$1422:BC$1445,COLUMNS($D1152:BC1152),FALSE))</f>
        <v>-5.2104216929655722</v>
      </c>
    </row>
    <row r="1153" spans="1:55" ht="15.75">
      <c r="A1153" s="353"/>
      <c r="B1153" s="354" t="s">
        <v>1302</v>
      </c>
      <c r="C1153" s="360" t="s">
        <v>1312</v>
      </c>
      <c r="D1153" s="360" t="s">
        <v>227</v>
      </c>
      <c r="E1153" s="357"/>
      <c r="F1153" s="357"/>
      <c r="G1153" s="357"/>
      <c r="H1153" s="357"/>
      <c r="I1153" s="357"/>
      <c r="J1153" s="357"/>
      <c r="K1153" s="357"/>
      <c r="L1153" s="357"/>
      <c r="M1153" s="357"/>
      <c r="N1153" s="358"/>
      <c r="O1153" s="358"/>
      <c r="P1153" s="358"/>
      <c r="Q1153" s="358"/>
      <c r="R1153" s="358"/>
      <c r="S1153" s="358"/>
      <c r="T1153" s="358"/>
      <c r="U1153" s="358"/>
      <c r="V1153" s="358"/>
      <c r="W1153" s="358"/>
      <c r="X1153" s="358"/>
      <c r="Y1153" s="358"/>
      <c r="Z1153" s="358"/>
      <c r="AA1153" s="358"/>
      <c r="AB1153" s="358"/>
      <c r="AC1153" s="358"/>
      <c r="AD1153" s="358"/>
      <c r="AE1153" s="358"/>
      <c r="AF1153" s="358"/>
      <c r="AG1153" s="358"/>
      <c r="AH1153" s="358"/>
      <c r="AI1153" s="358"/>
      <c r="AJ1153" s="358"/>
      <c r="AK1153" s="358"/>
      <c r="AL1153" s="358"/>
      <c r="AM1153" s="358"/>
      <c r="AN1153" s="358"/>
      <c r="AO1153" s="358"/>
      <c r="AP1153" s="358"/>
      <c r="AQ1153" s="358"/>
      <c r="AR1153" s="358"/>
      <c r="AS1153" s="358"/>
      <c r="AT1153" s="358"/>
      <c r="AU1153" s="358"/>
      <c r="AV1153" s="358"/>
      <c r="AW1153" s="358">
        <v>0</v>
      </c>
      <c r="AX1153" s="358">
        <v>0</v>
      </c>
      <c r="AY1153" s="358">
        <v>-10</v>
      </c>
      <c r="AZ1153" s="358">
        <v>-10</v>
      </c>
      <c r="BA1153" s="358">
        <v>-15</v>
      </c>
      <c r="BB1153" s="359">
        <v>-20</v>
      </c>
      <c r="BC1153" s="311">
        <f>IF(BB1153="Neg","Neg",BB1153*VLOOKUP($D1153,$D$1422:BC$1445,COLUMNS($D1153:BC1153),FALSE))</f>
        <v>-20.841686771862289</v>
      </c>
    </row>
    <row r="1154" spans="1:55" ht="16.5" thickBot="1">
      <c r="A1154" s="353"/>
      <c r="B1154" s="354" t="s">
        <v>1302</v>
      </c>
      <c r="C1154" s="360" t="s">
        <v>1313</v>
      </c>
      <c r="D1154" s="361" t="s">
        <v>227</v>
      </c>
      <c r="E1154" s="357"/>
      <c r="F1154" s="357"/>
      <c r="G1154" s="357"/>
      <c r="H1154" s="357"/>
      <c r="I1154" s="357"/>
      <c r="J1154" s="357"/>
      <c r="K1154" s="357"/>
      <c r="L1154" s="357"/>
      <c r="M1154" s="357"/>
      <c r="N1154" s="358"/>
      <c r="O1154" s="358"/>
      <c r="P1154" s="358"/>
      <c r="Q1154" s="358"/>
      <c r="R1154" s="358"/>
      <c r="S1154" s="358"/>
      <c r="T1154" s="358"/>
      <c r="U1154" s="358"/>
      <c r="V1154" s="358"/>
      <c r="W1154" s="358"/>
      <c r="X1154" s="358"/>
      <c r="Y1154" s="358"/>
      <c r="Z1154" s="358"/>
      <c r="AA1154" s="358"/>
      <c r="AB1154" s="358"/>
      <c r="AC1154" s="358"/>
      <c r="AD1154" s="358"/>
      <c r="AE1154" s="358"/>
      <c r="AF1154" s="358"/>
      <c r="AG1154" s="358"/>
      <c r="AH1154" s="358"/>
      <c r="AI1154" s="358"/>
      <c r="AJ1154" s="358"/>
      <c r="AK1154" s="358"/>
      <c r="AL1154" s="358"/>
      <c r="AM1154" s="358"/>
      <c r="AN1154" s="358"/>
      <c r="AO1154" s="358"/>
      <c r="AP1154" s="358"/>
      <c r="AQ1154" s="358"/>
      <c r="AR1154" s="358"/>
      <c r="AS1154" s="358"/>
      <c r="AT1154" s="358"/>
      <c r="AU1154" s="358"/>
      <c r="AV1154" s="358"/>
      <c r="AW1154" s="358">
        <v>0</v>
      </c>
      <c r="AX1154" s="358">
        <v>0</v>
      </c>
      <c r="AY1154" s="358">
        <v>-10</v>
      </c>
      <c r="AZ1154" s="358">
        <v>-15</v>
      </c>
      <c r="BA1154" s="358">
        <v>-20</v>
      </c>
      <c r="BB1154" s="359">
        <v>-25</v>
      </c>
      <c r="BC1154" s="311">
        <f>IF(BB1154="Neg","Neg",BB1154*VLOOKUP($D1154,$D$1422:BC$1445,COLUMNS($D1154:BC1154),FALSE))</f>
        <v>-26.05210846482786</v>
      </c>
    </row>
    <row r="1155" spans="1:55" ht="13.5" thickBot="1">
      <c r="A1155" s="363"/>
      <c r="B1155" s="354" t="s">
        <v>1302</v>
      </c>
      <c r="C1155" s="360" t="s">
        <v>1314</v>
      </c>
      <c r="D1155" s="360" t="s">
        <v>762</v>
      </c>
      <c r="E1155" s="357"/>
      <c r="F1155" s="357"/>
      <c r="G1155" s="357"/>
      <c r="H1155" s="357"/>
      <c r="I1155" s="357"/>
      <c r="J1155" s="357"/>
      <c r="K1155" s="357"/>
      <c r="L1155" s="357"/>
      <c r="M1155" s="357"/>
      <c r="N1155" s="358"/>
      <c r="O1155" s="358"/>
      <c r="P1155" s="358"/>
      <c r="Q1155" s="358"/>
      <c r="R1155" s="358"/>
      <c r="S1155" s="358"/>
      <c r="T1155" s="358"/>
      <c r="U1155" s="358"/>
      <c r="V1155" s="358"/>
      <c r="W1155" s="358"/>
      <c r="X1155" s="358"/>
      <c r="Y1155" s="358"/>
      <c r="Z1155" s="358"/>
      <c r="AA1155" s="358"/>
      <c r="AB1155" s="358"/>
      <c r="AC1155" s="358"/>
      <c r="AD1155" s="358"/>
      <c r="AE1155" s="358"/>
      <c r="AF1155" s="358"/>
      <c r="AG1155" s="358"/>
      <c r="AH1155" s="358"/>
      <c r="AI1155" s="358"/>
      <c r="AJ1155" s="358"/>
      <c r="AK1155" s="358"/>
      <c r="AL1155" s="358"/>
      <c r="AM1155" s="358"/>
      <c r="AN1155" s="358"/>
      <c r="AO1155" s="358"/>
      <c r="AP1155" s="358"/>
      <c r="AQ1155" s="358"/>
      <c r="AR1155" s="358"/>
      <c r="AS1155" s="358"/>
      <c r="AT1155" s="358"/>
      <c r="AU1155" s="358"/>
      <c r="AV1155" s="358"/>
      <c r="AW1155" s="358">
        <v>0</v>
      </c>
      <c r="AX1155" s="358">
        <v>-55</v>
      </c>
      <c r="AY1155" s="358">
        <v>-60</v>
      </c>
      <c r="AZ1155" s="358">
        <v>-50</v>
      </c>
      <c r="BA1155" s="358">
        <v>-65</v>
      </c>
      <c r="BB1155" s="359">
        <v>-60</v>
      </c>
      <c r="BC1155" s="311">
        <f>IF(BB1155="Neg","Neg",BB1155*VLOOKUP($D1155,$D$1422:BC$1445,COLUMNS($D1155:BC1155),FALSE))</f>
        <v>-62.52506031558687</v>
      </c>
    </row>
    <row r="1156" spans="1:55" ht="13.5" thickBot="1">
      <c r="A1156" s="363"/>
      <c r="B1156" s="354" t="s">
        <v>1302</v>
      </c>
      <c r="C1156" s="364" t="s">
        <v>1345</v>
      </c>
      <c r="D1156" s="365" t="s">
        <v>762</v>
      </c>
      <c r="E1156" s="366"/>
      <c r="F1156" s="366"/>
      <c r="G1156" s="366"/>
      <c r="H1156" s="366"/>
      <c r="I1156" s="366"/>
      <c r="J1156" s="366"/>
      <c r="K1156" s="366"/>
      <c r="L1156" s="366"/>
      <c r="M1156" s="366"/>
      <c r="N1156" s="367"/>
      <c r="O1156" s="367"/>
      <c r="P1156" s="367"/>
      <c r="Q1156" s="367"/>
      <c r="R1156" s="367"/>
      <c r="S1156" s="367"/>
      <c r="T1156" s="367"/>
      <c r="U1156" s="367"/>
      <c r="V1156" s="367"/>
      <c r="W1156" s="367"/>
      <c r="X1156" s="367"/>
      <c r="Y1156" s="367"/>
      <c r="Z1156" s="367"/>
      <c r="AA1156" s="367"/>
      <c r="AB1156" s="367"/>
      <c r="AC1156" s="367"/>
      <c r="AD1156" s="367"/>
      <c r="AE1156" s="367"/>
      <c r="AF1156" s="367"/>
      <c r="AG1156" s="367"/>
      <c r="AH1156" s="367"/>
      <c r="AI1156" s="368"/>
      <c r="AJ1156" s="368"/>
      <c r="AK1156" s="368"/>
      <c r="AL1156" s="368"/>
      <c r="AM1156" s="368"/>
      <c r="AN1156" s="368"/>
      <c r="AO1156" s="368"/>
      <c r="AP1156" s="368"/>
      <c r="AQ1156" s="368"/>
      <c r="AR1156" s="368"/>
      <c r="AS1156" s="368"/>
      <c r="AT1156" s="368"/>
      <c r="AU1156" s="368"/>
      <c r="AV1156" s="368"/>
      <c r="AW1156" s="367">
        <v>0</v>
      </c>
      <c r="AX1156" s="367">
        <v>0</v>
      </c>
      <c r="AY1156" s="367">
        <v>-15</v>
      </c>
      <c r="AZ1156" s="367">
        <v>-15</v>
      </c>
      <c r="BA1156" s="367">
        <v>-10</v>
      </c>
      <c r="BB1156" s="367">
        <v>-95</v>
      </c>
      <c r="BC1156" s="311">
        <f>IF(BB1156="Neg","Neg",BB1156*VLOOKUP($D1156,$D$1422:BC$1445,COLUMNS($D1156:BC1156),FALSE))</f>
        <v>-98.998012166345873</v>
      </c>
    </row>
    <row r="1157" spans="1:55" ht="16.5" thickBot="1">
      <c r="A1157" s="353"/>
      <c r="B1157" s="354" t="s">
        <v>1302</v>
      </c>
      <c r="C1157" s="360" t="s">
        <v>1315</v>
      </c>
      <c r="D1157" s="360" t="s">
        <v>791</v>
      </c>
      <c r="E1157" s="357"/>
      <c r="F1157" s="357"/>
      <c r="G1157" s="357"/>
      <c r="H1157" s="357"/>
      <c r="I1157" s="357"/>
      <c r="J1157" s="357"/>
      <c r="K1157" s="357"/>
      <c r="L1157" s="357"/>
      <c r="M1157" s="357"/>
      <c r="N1157" s="358"/>
      <c r="O1157" s="358"/>
      <c r="P1157" s="358"/>
      <c r="Q1157" s="358"/>
      <c r="R1157" s="358"/>
      <c r="S1157" s="358"/>
      <c r="T1157" s="358"/>
      <c r="U1157" s="358"/>
      <c r="V1157" s="358"/>
      <c r="W1157" s="358"/>
      <c r="X1157" s="358"/>
      <c r="Y1157" s="358"/>
      <c r="Z1157" s="358"/>
      <c r="AA1157" s="358"/>
      <c r="AB1157" s="358"/>
      <c r="AC1157" s="358"/>
      <c r="AD1157" s="358"/>
      <c r="AE1157" s="358"/>
      <c r="AF1157" s="358"/>
      <c r="AG1157" s="358"/>
      <c r="AH1157" s="358"/>
      <c r="AI1157" s="358"/>
      <c r="AJ1157" s="358"/>
      <c r="AK1157" s="358"/>
      <c r="AL1157" s="358"/>
      <c r="AM1157" s="358"/>
      <c r="AN1157" s="358"/>
      <c r="AO1157" s="358"/>
      <c r="AP1157" s="358"/>
      <c r="AQ1157" s="358"/>
      <c r="AR1157" s="358"/>
      <c r="AS1157" s="358"/>
      <c r="AT1157" s="358"/>
      <c r="AU1157" s="358"/>
      <c r="AV1157" s="358"/>
      <c r="AW1157" s="358">
        <v>0</v>
      </c>
      <c r="AX1157" s="358">
        <v>-5</v>
      </c>
      <c r="AY1157" s="358">
        <v>-5</v>
      </c>
      <c r="AZ1157" s="358">
        <v>-5</v>
      </c>
      <c r="BA1157" s="358">
        <v>-5</v>
      </c>
      <c r="BB1157" s="359">
        <v>-5</v>
      </c>
      <c r="BC1157" s="311">
        <f>IF(BB1157="Neg","Neg",BB1157*VLOOKUP($D1157,$D$1422:BC$1445,COLUMNS($D1157:BC1157),FALSE))</f>
        <v>-5.2104216929655722</v>
      </c>
    </row>
    <row r="1158" spans="1:55" ht="13.5" thickBot="1">
      <c r="A1158" s="362"/>
      <c r="B1158" s="354" t="s">
        <v>1302</v>
      </c>
      <c r="C1158" s="360" t="s">
        <v>1316</v>
      </c>
      <c r="D1158" s="360" t="s">
        <v>988</v>
      </c>
      <c r="E1158" s="357"/>
      <c r="F1158" s="357"/>
      <c r="G1158" s="357"/>
      <c r="H1158" s="357"/>
      <c r="I1158" s="357"/>
      <c r="J1158" s="357"/>
      <c r="K1158" s="357"/>
      <c r="L1158" s="357"/>
      <c r="M1158" s="357"/>
      <c r="N1158" s="358"/>
      <c r="O1158" s="358"/>
      <c r="P1158" s="358"/>
      <c r="Q1158" s="358"/>
      <c r="R1158" s="358"/>
      <c r="S1158" s="358"/>
      <c r="T1158" s="358"/>
      <c r="U1158" s="358"/>
      <c r="V1158" s="358"/>
      <c r="W1158" s="358"/>
      <c r="X1158" s="358"/>
      <c r="Y1158" s="358"/>
      <c r="Z1158" s="358"/>
      <c r="AA1158" s="358"/>
      <c r="AB1158" s="358"/>
      <c r="AC1158" s="358"/>
      <c r="AD1158" s="358"/>
      <c r="AE1158" s="358"/>
      <c r="AF1158" s="358"/>
      <c r="AG1158" s="358"/>
      <c r="AH1158" s="358"/>
      <c r="AI1158" s="358"/>
      <c r="AJ1158" s="358"/>
      <c r="AK1158" s="358"/>
      <c r="AL1158" s="358"/>
      <c r="AM1158" s="358"/>
      <c r="AN1158" s="358"/>
      <c r="AO1158" s="358"/>
      <c r="AP1158" s="358"/>
      <c r="AQ1158" s="358"/>
      <c r="AR1158" s="358"/>
      <c r="AS1158" s="358"/>
      <c r="AT1158" s="358"/>
      <c r="AU1158" s="358"/>
      <c r="AV1158" s="358"/>
      <c r="AW1158" s="358">
        <v>0</v>
      </c>
      <c r="AX1158" s="358">
        <v>-5</v>
      </c>
      <c r="AY1158" s="358">
        <v>-5</v>
      </c>
      <c r="AZ1158" s="358">
        <v>-5</v>
      </c>
      <c r="BA1158" s="358">
        <v>-5</v>
      </c>
      <c r="BB1158" s="359">
        <v>-5</v>
      </c>
      <c r="BC1158" s="311">
        <f>IF(BB1158="Neg","Neg",BB1158*VLOOKUP($D1158,$D$1422:BC$1445,COLUMNS($D1158:BC1158),FALSE))</f>
        <v>-5.2104216929655722</v>
      </c>
    </row>
    <row r="1159" spans="1:55" ht="13.5" thickBot="1">
      <c r="A1159" s="363"/>
      <c r="B1159" s="354" t="s">
        <v>1302</v>
      </c>
      <c r="C1159" s="360" t="s">
        <v>1317</v>
      </c>
      <c r="D1159" s="360" t="s">
        <v>791</v>
      </c>
      <c r="E1159" s="357"/>
      <c r="F1159" s="357"/>
      <c r="G1159" s="357"/>
      <c r="H1159" s="357"/>
      <c r="I1159" s="357"/>
      <c r="J1159" s="357"/>
      <c r="K1159" s="357"/>
      <c r="L1159" s="357"/>
      <c r="M1159" s="357"/>
      <c r="N1159" s="358"/>
      <c r="O1159" s="358"/>
      <c r="P1159" s="358"/>
      <c r="Q1159" s="358"/>
      <c r="R1159" s="358"/>
      <c r="S1159" s="358"/>
      <c r="T1159" s="358"/>
      <c r="U1159" s="358"/>
      <c r="V1159" s="358"/>
      <c r="W1159" s="358"/>
      <c r="X1159" s="358"/>
      <c r="Y1159" s="358"/>
      <c r="Z1159" s="358"/>
      <c r="AA1159" s="358"/>
      <c r="AB1159" s="358"/>
      <c r="AC1159" s="358"/>
      <c r="AD1159" s="358"/>
      <c r="AE1159" s="358"/>
      <c r="AF1159" s="358"/>
      <c r="AG1159" s="358"/>
      <c r="AH1159" s="358"/>
      <c r="AI1159" s="358"/>
      <c r="AJ1159" s="358"/>
      <c r="AK1159" s="358"/>
      <c r="AL1159" s="358"/>
      <c r="AM1159" s="358"/>
      <c r="AN1159" s="358"/>
      <c r="AO1159" s="358"/>
      <c r="AP1159" s="358"/>
      <c r="AQ1159" s="358"/>
      <c r="AR1159" s="358"/>
      <c r="AS1159" s="358"/>
      <c r="AT1159" s="358"/>
      <c r="AU1159" s="358"/>
      <c r="AV1159" s="358"/>
      <c r="AW1159" s="358">
        <v>0</v>
      </c>
      <c r="AX1159" s="358">
        <v>25</v>
      </c>
      <c r="AY1159" s="358">
        <v>270</v>
      </c>
      <c r="AZ1159" s="358">
        <v>360</v>
      </c>
      <c r="BA1159" s="358">
        <v>345</v>
      </c>
      <c r="BB1159" s="359">
        <v>355</v>
      </c>
      <c r="BC1159" s="311">
        <f>IF(BB1159="Neg","Neg",BB1159*VLOOKUP($D1159,$D$1422:BC$1445,COLUMNS($D1159:BC1159),FALSE))</f>
        <v>369.93994020055561</v>
      </c>
    </row>
    <row r="1160" spans="1:55" ht="13.5" thickBot="1">
      <c r="A1160" s="362"/>
      <c r="B1160" s="354" t="s">
        <v>1302</v>
      </c>
      <c r="C1160" s="360" t="s">
        <v>1318</v>
      </c>
      <c r="D1160" s="360" t="s">
        <v>791</v>
      </c>
      <c r="E1160" s="357"/>
      <c r="F1160" s="357"/>
      <c r="G1160" s="357"/>
      <c r="H1160" s="357"/>
      <c r="I1160" s="357"/>
      <c r="J1160" s="357"/>
      <c r="K1160" s="357"/>
      <c r="L1160" s="357"/>
      <c r="M1160" s="357"/>
      <c r="N1160" s="358"/>
      <c r="O1160" s="358"/>
      <c r="P1160" s="358"/>
      <c r="Q1160" s="358"/>
      <c r="R1160" s="358"/>
      <c r="S1160" s="358"/>
      <c r="T1160" s="358"/>
      <c r="U1160" s="358"/>
      <c r="V1160" s="358"/>
      <c r="W1160" s="358"/>
      <c r="X1160" s="358"/>
      <c r="Y1160" s="358"/>
      <c r="Z1160" s="358"/>
      <c r="AA1160" s="358"/>
      <c r="AB1160" s="358"/>
      <c r="AC1160" s="358"/>
      <c r="AD1160" s="358"/>
      <c r="AE1160" s="358"/>
      <c r="AF1160" s="358"/>
      <c r="AG1160" s="358"/>
      <c r="AH1160" s="358"/>
      <c r="AI1160" s="358"/>
      <c r="AJ1160" s="358"/>
      <c r="AK1160" s="358"/>
      <c r="AL1160" s="358"/>
      <c r="AM1160" s="358"/>
      <c r="AN1160" s="358"/>
      <c r="AO1160" s="358"/>
      <c r="AP1160" s="358"/>
      <c r="AQ1160" s="358"/>
      <c r="AR1160" s="358"/>
      <c r="AS1160" s="358"/>
      <c r="AT1160" s="358"/>
      <c r="AU1160" s="358"/>
      <c r="AV1160" s="358"/>
      <c r="AW1160" s="358">
        <v>0</v>
      </c>
      <c r="AX1160" s="358">
        <v>0</v>
      </c>
      <c r="AY1160" s="358">
        <v>15</v>
      </c>
      <c r="AZ1160" s="358">
        <v>70</v>
      </c>
      <c r="BA1160" s="358">
        <v>85</v>
      </c>
      <c r="BB1160" s="359">
        <v>90</v>
      </c>
      <c r="BC1160" s="311">
        <f>IF(BB1160="Neg","Neg",BB1160*VLOOKUP($D1160,$D$1422:BC$1445,COLUMNS($D1160:BC1160),FALSE))</f>
        <v>93.787590473380305</v>
      </c>
    </row>
    <row r="1161" spans="1:55" ht="13.5" thickBot="1">
      <c r="A1161" s="363"/>
      <c r="B1161" s="354" t="s">
        <v>1302</v>
      </c>
      <c r="C1161" s="369" t="s">
        <v>1319</v>
      </c>
      <c r="D1161" s="360" t="s">
        <v>791</v>
      </c>
      <c r="E1161" s="357"/>
      <c r="F1161" s="357"/>
      <c r="G1161" s="357"/>
      <c r="H1161" s="357"/>
      <c r="I1161" s="357"/>
      <c r="J1161" s="357"/>
      <c r="K1161" s="357"/>
      <c r="L1161" s="357"/>
      <c r="M1161" s="357"/>
      <c r="N1161" s="358"/>
      <c r="O1161" s="358"/>
      <c r="P1161" s="358"/>
      <c r="Q1161" s="358"/>
      <c r="R1161" s="358"/>
      <c r="S1161" s="358"/>
      <c r="T1161" s="358"/>
      <c r="U1161" s="358"/>
      <c r="V1161" s="358"/>
      <c r="W1161" s="358"/>
      <c r="X1161" s="358"/>
      <c r="Y1161" s="358"/>
      <c r="Z1161" s="358"/>
      <c r="AA1161" s="358"/>
      <c r="AB1161" s="358"/>
      <c r="AC1161" s="358"/>
      <c r="AD1161" s="358"/>
      <c r="AE1161" s="358"/>
      <c r="AF1161" s="358"/>
      <c r="AG1161" s="358"/>
      <c r="AH1161" s="358"/>
      <c r="AI1161" s="358"/>
      <c r="AJ1161" s="358"/>
      <c r="AK1161" s="358"/>
      <c r="AL1161" s="358"/>
      <c r="AM1161" s="358"/>
      <c r="AN1161" s="358"/>
      <c r="AO1161" s="358"/>
      <c r="AP1161" s="358"/>
      <c r="AQ1161" s="358"/>
      <c r="AR1161" s="358"/>
      <c r="AS1161" s="358"/>
      <c r="AT1161" s="358"/>
      <c r="AU1161" s="358"/>
      <c r="AV1161" s="358"/>
      <c r="AW1161" s="358">
        <v>0</v>
      </c>
      <c r="AX1161" s="358">
        <v>5</v>
      </c>
      <c r="AY1161" s="358">
        <v>5</v>
      </c>
      <c r="AZ1161" s="358">
        <v>10</v>
      </c>
      <c r="BA1161" s="358">
        <v>10</v>
      </c>
      <c r="BB1161" s="359">
        <v>15</v>
      </c>
      <c r="BC1161" s="311">
        <f>IF(BB1161="Neg","Neg",BB1161*VLOOKUP($D1161,$D$1422:BC$1445,COLUMNS($D1161:BC1161),FALSE))</f>
        <v>15.631265078896718</v>
      </c>
    </row>
    <row r="1162" spans="1:55" ht="13.5" thickBot="1">
      <c r="A1162" s="362"/>
      <c r="B1162" s="354" t="s">
        <v>1302</v>
      </c>
      <c r="C1162" s="369" t="s">
        <v>1320</v>
      </c>
      <c r="D1162" s="360" t="s">
        <v>791</v>
      </c>
      <c r="E1162" s="357"/>
      <c r="F1162" s="357"/>
      <c r="G1162" s="357"/>
      <c r="H1162" s="357"/>
      <c r="I1162" s="357"/>
      <c r="J1162" s="357"/>
      <c r="K1162" s="357"/>
      <c r="L1162" s="357"/>
      <c r="M1162" s="357"/>
      <c r="N1162" s="358"/>
      <c r="O1162" s="358"/>
      <c r="P1162" s="358"/>
      <c r="Q1162" s="358"/>
      <c r="R1162" s="358"/>
      <c r="S1162" s="358"/>
      <c r="T1162" s="358"/>
      <c r="U1162" s="358"/>
      <c r="V1162" s="358"/>
      <c r="W1162" s="358"/>
      <c r="X1162" s="358"/>
      <c r="Y1162" s="358"/>
      <c r="Z1162" s="358"/>
      <c r="AA1162" s="358"/>
      <c r="AB1162" s="358"/>
      <c r="AC1162" s="358"/>
      <c r="AD1162" s="358"/>
      <c r="AE1162" s="358"/>
      <c r="AF1162" s="358"/>
      <c r="AG1162" s="358"/>
      <c r="AH1162" s="358"/>
      <c r="AI1162" s="358"/>
      <c r="AJ1162" s="358"/>
      <c r="AK1162" s="358"/>
      <c r="AL1162" s="358"/>
      <c r="AM1162" s="358"/>
      <c r="AN1162" s="358"/>
      <c r="AO1162" s="358"/>
      <c r="AP1162" s="358"/>
      <c r="AQ1162" s="358"/>
      <c r="AR1162" s="358"/>
      <c r="AS1162" s="358"/>
      <c r="AT1162" s="358"/>
      <c r="AU1162" s="358"/>
      <c r="AV1162" s="358"/>
      <c r="AW1162" s="358">
        <v>0</v>
      </c>
      <c r="AX1162" s="358">
        <v>0</v>
      </c>
      <c r="AY1162" s="358">
        <v>5</v>
      </c>
      <c r="AZ1162" s="358">
        <v>10</v>
      </c>
      <c r="BA1162" s="358">
        <v>240</v>
      </c>
      <c r="BB1162" s="359">
        <v>40</v>
      </c>
      <c r="BC1162" s="311">
        <f>IF(BB1162="Neg","Neg",BB1162*VLOOKUP($D1162,$D$1422:BC$1445,COLUMNS($D1162:BC1162),FALSE))</f>
        <v>41.683373543724578</v>
      </c>
    </row>
    <row r="1163" spans="1:55" ht="13.5" thickBot="1">
      <c r="A1163" s="363"/>
      <c r="B1163" s="354" t="s">
        <v>1302</v>
      </c>
      <c r="C1163" s="369" t="s">
        <v>1321</v>
      </c>
      <c r="D1163" s="360" t="s">
        <v>791</v>
      </c>
      <c r="E1163" s="357"/>
      <c r="F1163" s="357"/>
      <c r="G1163" s="357"/>
      <c r="H1163" s="357"/>
      <c r="I1163" s="357"/>
      <c r="J1163" s="357"/>
      <c r="K1163" s="357"/>
      <c r="L1163" s="357"/>
      <c r="M1163" s="357"/>
      <c r="N1163" s="358"/>
      <c r="O1163" s="358"/>
      <c r="P1163" s="358"/>
      <c r="Q1163" s="358"/>
      <c r="R1163" s="358"/>
      <c r="S1163" s="358"/>
      <c r="T1163" s="358"/>
      <c r="U1163" s="358"/>
      <c r="V1163" s="358"/>
      <c r="W1163" s="358"/>
      <c r="X1163" s="358"/>
      <c r="Y1163" s="358"/>
      <c r="Z1163" s="358"/>
      <c r="AA1163" s="358"/>
      <c r="AB1163" s="358"/>
      <c r="AC1163" s="358"/>
      <c r="AD1163" s="358"/>
      <c r="AE1163" s="358"/>
      <c r="AF1163" s="358"/>
      <c r="AG1163" s="358"/>
      <c r="AH1163" s="358"/>
      <c r="AI1163" s="358"/>
      <c r="AJ1163" s="358"/>
      <c r="AK1163" s="358"/>
      <c r="AL1163" s="358"/>
      <c r="AM1163" s="358"/>
      <c r="AN1163" s="358"/>
      <c r="AO1163" s="358"/>
      <c r="AP1163" s="358"/>
      <c r="AQ1163" s="358"/>
      <c r="AR1163" s="358"/>
      <c r="AS1163" s="358"/>
      <c r="AT1163" s="358"/>
      <c r="AU1163" s="358"/>
      <c r="AV1163" s="358"/>
      <c r="AW1163" s="358">
        <v>0</v>
      </c>
      <c r="AX1163" s="358">
        <v>695</v>
      </c>
      <c r="AY1163" s="358">
        <v>765</v>
      </c>
      <c r="AZ1163" s="358">
        <v>705</v>
      </c>
      <c r="BA1163" s="358">
        <v>695</v>
      </c>
      <c r="BB1163" s="359">
        <v>625</v>
      </c>
      <c r="BC1163" s="311">
        <f>IF(BB1163="Neg","Neg",BB1163*VLOOKUP($D1163,$D$1422:BC$1445,COLUMNS($D1163:BC1163),FALSE))</f>
        <v>651.30271162069653</v>
      </c>
    </row>
    <row r="1164" spans="1:55" ht="13.5" thickBot="1">
      <c r="A1164" s="362"/>
      <c r="B1164" s="354" t="s">
        <v>1302</v>
      </c>
      <c r="C1164" s="369" t="s">
        <v>1322</v>
      </c>
      <c r="D1164" s="360" t="s">
        <v>227</v>
      </c>
      <c r="E1164" s="357"/>
      <c r="F1164" s="357"/>
      <c r="G1164" s="357"/>
      <c r="H1164" s="357"/>
      <c r="I1164" s="357"/>
      <c r="J1164" s="357"/>
      <c r="K1164" s="357"/>
      <c r="L1164" s="357"/>
      <c r="M1164" s="357"/>
      <c r="N1164" s="358"/>
      <c r="O1164" s="358"/>
      <c r="P1164" s="358"/>
      <c r="Q1164" s="358"/>
      <c r="R1164" s="358"/>
      <c r="S1164" s="358"/>
      <c r="T1164" s="358"/>
      <c r="U1164" s="358"/>
      <c r="V1164" s="358"/>
      <c r="W1164" s="358"/>
      <c r="X1164" s="358"/>
      <c r="Y1164" s="358"/>
      <c r="Z1164" s="358"/>
      <c r="AA1164" s="358"/>
      <c r="AB1164" s="358"/>
      <c r="AC1164" s="358"/>
      <c r="AD1164" s="358"/>
      <c r="AE1164" s="358"/>
      <c r="AF1164" s="358"/>
      <c r="AG1164" s="358"/>
      <c r="AH1164" s="358"/>
      <c r="AI1164" s="358"/>
      <c r="AJ1164" s="358"/>
      <c r="AK1164" s="358"/>
      <c r="AL1164" s="358"/>
      <c r="AM1164" s="358"/>
      <c r="AN1164" s="358"/>
      <c r="AO1164" s="358"/>
      <c r="AP1164" s="358"/>
      <c r="AQ1164" s="358"/>
      <c r="AR1164" s="358"/>
      <c r="AS1164" s="358"/>
      <c r="AT1164" s="358"/>
      <c r="AU1164" s="358"/>
      <c r="AV1164" s="358"/>
      <c r="AW1164" s="358">
        <v>0</v>
      </c>
      <c r="AX1164" s="358">
        <v>0</v>
      </c>
      <c r="AY1164" s="358">
        <v>120</v>
      </c>
      <c r="AZ1164" s="358">
        <v>90</v>
      </c>
      <c r="BA1164" s="358">
        <v>90</v>
      </c>
      <c r="BB1164" s="359">
        <v>90</v>
      </c>
      <c r="BC1164" s="311">
        <f>IF(BB1164="Neg","Neg",BB1164*VLOOKUP($D1164,$D$1422:BC$1445,COLUMNS($D1164:BC1164),FALSE))</f>
        <v>93.787590473380305</v>
      </c>
    </row>
    <row r="1165" spans="1:55">
      <c r="A1165" s="363"/>
      <c r="B1165" s="354" t="s">
        <v>1302</v>
      </c>
      <c r="C1165" s="369" t="s">
        <v>1323</v>
      </c>
      <c r="D1165" s="360" t="s">
        <v>791</v>
      </c>
      <c r="E1165" s="357"/>
      <c r="F1165" s="357"/>
      <c r="G1165" s="357"/>
      <c r="H1165" s="357"/>
      <c r="I1165" s="357"/>
      <c r="J1165" s="357"/>
      <c r="K1165" s="357"/>
      <c r="L1165" s="357"/>
      <c r="M1165" s="357"/>
      <c r="N1165" s="358"/>
      <c r="O1165" s="358"/>
      <c r="P1165" s="358"/>
      <c r="Q1165" s="358"/>
      <c r="R1165" s="358"/>
      <c r="S1165" s="358"/>
      <c r="T1165" s="358"/>
      <c r="U1165" s="358"/>
      <c r="V1165" s="358"/>
      <c r="W1165" s="358"/>
      <c r="X1165" s="358"/>
      <c r="Y1165" s="358"/>
      <c r="Z1165" s="358"/>
      <c r="AA1165" s="358"/>
      <c r="AB1165" s="358"/>
      <c r="AC1165" s="358"/>
      <c r="AD1165" s="358"/>
      <c r="AE1165" s="358"/>
      <c r="AF1165" s="358"/>
      <c r="AG1165" s="358"/>
      <c r="AH1165" s="358"/>
      <c r="AI1165" s="358"/>
      <c r="AJ1165" s="358"/>
      <c r="AK1165" s="358"/>
      <c r="AL1165" s="358"/>
      <c r="AM1165" s="358"/>
      <c r="AN1165" s="358"/>
      <c r="AO1165" s="358"/>
      <c r="AP1165" s="358"/>
      <c r="AQ1165" s="358"/>
      <c r="AR1165" s="358"/>
      <c r="AS1165" s="358"/>
      <c r="AT1165" s="358"/>
      <c r="AU1165" s="358"/>
      <c r="AV1165" s="358"/>
      <c r="AW1165" s="358">
        <v>5</v>
      </c>
      <c r="AX1165" s="358">
        <v>20</v>
      </c>
      <c r="AY1165" s="358">
        <v>50</v>
      </c>
      <c r="AZ1165" s="358">
        <v>80</v>
      </c>
      <c r="BA1165" s="358">
        <v>105</v>
      </c>
      <c r="BB1165" s="359">
        <v>130</v>
      </c>
      <c r="BC1165" s="311">
        <f>IF(BB1165="Neg","Neg",BB1165*VLOOKUP($D1165,$D$1422:BC$1445,COLUMNS($D1165:BC1165),FALSE))</f>
        <v>135.47096401710488</v>
      </c>
    </row>
    <row r="1166" spans="1:55" ht="16.5" thickBot="1">
      <c r="A1166" s="353"/>
      <c r="B1166" s="354" t="s">
        <v>1302</v>
      </c>
      <c r="C1166" s="369" t="s">
        <v>1323</v>
      </c>
      <c r="D1166" s="360" t="s">
        <v>90</v>
      </c>
      <c r="E1166" s="357"/>
      <c r="F1166" s="357"/>
      <c r="G1166" s="357"/>
      <c r="H1166" s="357"/>
      <c r="I1166" s="357"/>
      <c r="J1166" s="357"/>
      <c r="K1166" s="357"/>
      <c r="L1166" s="357"/>
      <c r="M1166" s="357"/>
      <c r="N1166" s="358"/>
      <c r="O1166" s="358"/>
      <c r="P1166" s="358"/>
      <c r="Q1166" s="358"/>
      <c r="R1166" s="358"/>
      <c r="S1166" s="358"/>
      <c r="T1166" s="358"/>
      <c r="U1166" s="358"/>
      <c r="V1166" s="358"/>
      <c r="W1166" s="358"/>
      <c r="X1166" s="358"/>
      <c r="Y1166" s="358"/>
      <c r="Z1166" s="358"/>
      <c r="AA1166" s="358"/>
      <c r="AB1166" s="358"/>
      <c r="AC1166" s="358"/>
      <c r="AD1166" s="358"/>
      <c r="AE1166" s="358"/>
      <c r="AF1166" s="358"/>
      <c r="AG1166" s="358"/>
      <c r="AH1166" s="358"/>
      <c r="AI1166" s="358"/>
      <c r="AJ1166" s="358"/>
      <c r="AK1166" s="358"/>
      <c r="AL1166" s="358"/>
      <c r="AM1166" s="358"/>
      <c r="AN1166" s="358"/>
      <c r="AO1166" s="358"/>
      <c r="AP1166" s="358"/>
      <c r="AQ1166" s="358"/>
      <c r="AR1166" s="358"/>
      <c r="AS1166" s="358"/>
      <c r="AT1166" s="358"/>
      <c r="AU1166" s="358"/>
      <c r="AV1166" s="358"/>
      <c r="AW1166" s="358">
        <v>0</v>
      </c>
      <c r="AX1166" s="358">
        <v>10</v>
      </c>
      <c r="AY1166" s="358">
        <v>30</v>
      </c>
      <c r="AZ1166" s="358">
        <v>30</v>
      </c>
      <c r="BA1166" s="358">
        <v>25</v>
      </c>
      <c r="BB1166" s="359">
        <v>25</v>
      </c>
      <c r="BC1166" s="311">
        <f>IF(BB1166="Neg","Neg",BB1166*VLOOKUP($D1166,$D$1422:BC$1445,COLUMNS($D1166:BC1166),FALSE))</f>
        <v>26.05210846482786</v>
      </c>
    </row>
    <row r="1167" spans="1:55" ht="13.5" thickBot="1">
      <c r="A1167" s="362"/>
      <c r="B1167" s="354" t="s">
        <v>1302</v>
      </c>
      <c r="C1167" s="369" t="s">
        <v>1324</v>
      </c>
      <c r="D1167" s="361" t="s">
        <v>90</v>
      </c>
      <c r="E1167" s="357"/>
      <c r="F1167" s="357"/>
      <c r="G1167" s="357"/>
      <c r="H1167" s="357"/>
      <c r="I1167" s="357"/>
      <c r="J1167" s="357"/>
      <c r="K1167" s="357"/>
      <c r="L1167" s="357"/>
      <c r="M1167" s="357"/>
      <c r="N1167" s="358"/>
      <c r="O1167" s="358"/>
      <c r="P1167" s="358"/>
      <c r="Q1167" s="358"/>
      <c r="R1167" s="358"/>
      <c r="S1167" s="358"/>
      <c r="T1167" s="358"/>
      <c r="U1167" s="358"/>
      <c r="V1167" s="358"/>
      <c r="W1167" s="358"/>
      <c r="X1167" s="358"/>
      <c r="Y1167" s="358"/>
      <c r="Z1167" s="358"/>
      <c r="AA1167" s="358"/>
      <c r="AB1167" s="358"/>
      <c r="AC1167" s="358"/>
      <c r="AD1167" s="358"/>
      <c r="AE1167" s="358"/>
      <c r="AF1167" s="358"/>
      <c r="AG1167" s="358"/>
      <c r="AH1167" s="358"/>
      <c r="AI1167" s="358"/>
      <c r="AJ1167" s="358"/>
      <c r="AK1167" s="358"/>
      <c r="AL1167" s="358"/>
      <c r="AM1167" s="358"/>
      <c r="AN1167" s="358"/>
      <c r="AO1167" s="358"/>
      <c r="AP1167" s="358"/>
      <c r="AQ1167" s="358"/>
      <c r="AR1167" s="358"/>
      <c r="AS1167" s="358"/>
      <c r="AT1167" s="358"/>
      <c r="AU1167" s="358"/>
      <c r="AV1167" s="358"/>
      <c r="AW1167" s="358">
        <v>0</v>
      </c>
      <c r="AX1167" s="358">
        <v>0</v>
      </c>
      <c r="AY1167" s="358">
        <v>-45</v>
      </c>
      <c r="AZ1167" s="358">
        <v>-70</v>
      </c>
      <c r="BA1167" s="358">
        <v>-70</v>
      </c>
      <c r="BB1167" s="359">
        <v>-60</v>
      </c>
      <c r="BC1167" s="311">
        <f>IF(BB1167="Neg","Neg",BB1167*VLOOKUP($D1167,$D$1422:BC$1445,COLUMNS($D1167:BC1167),FALSE))</f>
        <v>-62.52506031558687</v>
      </c>
    </row>
    <row r="1168" spans="1:55" ht="15.75">
      <c r="A1168" s="353"/>
      <c r="B1168" s="354" t="s">
        <v>1302</v>
      </c>
      <c r="C1168" s="369" t="s">
        <v>1324</v>
      </c>
      <c r="D1168" s="361" t="s">
        <v>227</v>
      </c>
      <c r="E1168" s="357"/>
      <c r="F1168" s="357"/>
      <c r="G1168" s="357"/>
      <c r="H1168" s="357"/>
      <c r="I1168" s="357"/>
      <c r="J1168" s="357"/>
      <c r="K1168" s="357"/>
      <c r="L1168" s="357"/>
      <c r="M1168" s="357"/>
      <c r="N1168" s="358"/>
      <c r="O1168" s="358"/>
      <c r="P1168" s="358"/>
      <c r="Q1168" s="358"/>
      <c r="R1168" s="358"/>
      <c r="S1168" s="358"/>
      <c r="T1168" s="358"/>
      <c r="U1168" s="358"/>
      <c r="V1168" s="358"/>
      <c r="W1168" s="358"/>
      <c r="X1168" s="358"/>
      <c r="Y1168" s="358"/>
      <c r="Z1168" s="358"/>
      <c r="AA1168" s="358"/>
      <c r="AB1168" s="358"/>
      <c r="AC1168" s="358"/>
      <c r="AD1168" s="358"/>
      <c r="AE1168" s="358"/>
      <c r="AF1168" s="358"/>
      <c r="AG1168" s="358"/>
      <c r="AH1168" s="358"/>
      <c r="AI1168" s="358"/>
      <c r="AJ1168" s="358"/>
      <c r="AK1168" s="358"/>
      <c r="AL1168" s="358"/>
      <c r="AM1168" s="358"/>
      <c r="AN1168" s="358"/>
      <c r="AO1168" s="358"/>
      <c r="AP1168" s="358"/>
      <c r="AQ1168" s="358"/>
      <c r="AR1168" s="358"/>
      <c r="AS1168" s="358"/>
      <c r="AT1168" s="358"/>
      <c r="AU1168" s="358"/>
      <c r="AV1168" s="358"/>
      <c r="AW1168" s="358">
        <v>0</v>
      </c>
      <c r="AX1168" s="358">
        <v>0</v>
      </c>
      <c r="AY1168" s="358">
        <v>195</v>
      </c>
      <c r="AZ1168" s="358">
        <v>140</v>
      </c>
      <c r="BA1168" s="358">
        <v>125</v>
      </c>
      <c r="BB1168" s="359">
        <v>110</v>
      </c>
      <c r="BC1168" s="311">
        <f>IF(BB1168="Neg","Neg",BB1168*VLOOKUP($D1168,$D$1422:BC$1445,COLUMNS($D1168:BC1168),FALSE))</f>
        <v>114.62927724524259</v>
      </c>
    </row>
    <row r="1169" spans="1:55" ht="16.5" thickBot="1">
      <c r="A1169" s="353"/>
      <c r="B1169" s="354" t="s">
        <v>1302</v>
      </c>
      <c r="C1169" s="369" t="s">
        <v>1324</v>
      </c>
      <c r="D1169" s="361" t="s">
        <v>228</v>
      </c>
      <c r="E1169" s="357"/>
      <c r="F1169" s="357"/>
      <c r="G1169" s="357"/>
      <c r="H1169" s="357"/>
      <c r="I1169" s="357"/>
      <c r="J1169" s="357"/>
      <c r="K1169" s="357"/>
      <c r="L1169" s="357"/>
      <c r="M1169" s="357"/>
      <c r="N1169" s="358"/>
      <c r="O1169" s="358"/>
      <c r="P1169" s="358"/>
      <c r="Q1169" s="358"/>
      <c r="R1169" s="358"/>
      <c r="S1169" s="358"/>
      <c r="T1169" s="358"/>
      <c r="U1169" s="358"/>
      <c r="V1169" s="358"/>
      <c r="W1169" s="358"/>
      <c r="X1169" s="358"/>
      <c r="Y1169" s="358"/>
      <c r="Z1169" s="358"/>
      <c r="AA1169" s="358"/>
      <c r="AB1169" s="358"/>
      <c r="AC1169" s="358"/>
      <c r="AD1169" s="358"/>
      <c r="AE1169" s="358"/>
      <c r="AF1169" s="358"/>
      <c r="AG1169" s="358"/>
      <c r="AH1169" s="358"/>
      <c r="AI1169" s="358"/>
      <c r="AJ1169" s="358"/>
      <c r="AK1169" s="358"/>
      <c r="AL1169" s="358"/>
      <c r="AM1169" s="358"/>
      <c r="AN1169" s="358"/>
      <c r="AO1169" s="358"/>
      <c r="AP1169" s="358"/>
      <c r="AQ1169" s="358"/>
      <c r="AR1169" s="358"/>
      <c r="AS1169" s="358"/>
      <c r="AT1169" s="358"/>
      <c r="AU1169" s="358"/>
      <c r="AV1169" s="358"/>
      <c r="AW1169" s="358">
        <v>0</v>
      </c>
      <c r="AX1169" s="358">
        <v>0</v>
      </c>
      <c r="AY1169" s="358">
        <v>10</v>
      </c>
      <c r="AZ1169" s="358">
        <v>10</v>
      </c>
      <c r="BA1169" s="358">
        <v>10</v>
      </c>
      <c r="BB1169" s="359">
        <v>5</v>
      </c>
      <c r="BC1169" s="311">
        <f>IF(BB1169="Neg","Neg",BB1169*VLOOKUP($D1169,$D$1422:BC$1445,COLUMNS($D1169:BC1169),FALSE))</f>
        <v>5.2104216929655722</v>
      </c>
    </row>
    <row r="1170" spans="1:55" ht="13.5" thickBot="1">
      <c r="A1170" s="363"/>
      <c r="B1170" s="354" t="s">
        <v>1302</v>
      </c>
      <c r="C1170" s="360" t="s">
        <v>1325</v>
      </c>
      <c r="D1170" s="360" t="s">
        <v>92</v>
      </c>
      <c r="E1170" s="357"/>
      <c r="F1170" s="357"/>
      <c r="G1170" s="357"/>
      <c r="H1170" s="357"/>
      <c r="I1170" s="357"/>
      <c r="J1170" s="357"/>
      <c r="K1170" s="357"/>
      <c r="L1170" s="357"/>
      <c r="M1170" s="357"/>
      <c r="N1170" s="358"/>
      <c r="O1170" s="358"/>
      <c r="P1170" s="358"/>
      <c r="Q1170" s="358"/>
      <c r="R1170" s="358"/>
      <c r="S1170" s="358"/>
      <c r="T1170" s="358"/>
      <c r="U1170" s="358"/>
      <c r="V1170" s="358"/>
      <c r="W1170" s="358"/>
      <c r="X1170" s="358"/>
      <c r="Y1170" s="358"/>
      <c r="Z1170" s="358"/>
      <c r="AA1170" s="358"/>
      <c r="AB1170" s="358"/>
      <c r="AC1170" s="358"/>
      <c r="AD1170" s="358"/>
      <c r="AE1170" s="358"/>
      <c r="AF1170" s="358"/>
      <c r="AG1170" s="358"/>
      <c r="AH1170" s="358"/>
      <c r="AI1170" s="358"/>
      <c r="AJ1170" s="358"/>
      <c r="AK1170" s="358"/>
      <c r="AL1170" s="358"/>
      <c r="AM1170" s="358"/>
      <c r="AN1170" s="358"/>
      <c r="AO1170" s="358"/>
      <c r="AP1170" s="358"/>
      <c r="AQ1170" s="358"/>
      <c r="AR1170" s="358"/>
      <c r="AS1170" s="358"/>
      <c r="AT1170" s="358"/>
      <c r="AU1170" s="358"/>
      <c r="AV1170" s="358"/>
      <c r="AW1170" s="358">
        <v>0</v>
      </c>
      <c r="AX1170" s="358">
        <v>65</v>
      </c>
      <c r="AY1170" s="358">
        <v>65</v>
      </c>
      <c r="AZ1170" s="358">
        <v>55</v>
      </c>
      <c r="BA1170" s="358">
        <v>50</v>
      </c>
      <c r="BB1170" s="359">
        <v>50</v>
      </c>
      <c r="BC1170" s="311">
        <f>IF(BB1170="Neg","Neg",BB1170*VLOOKUP($D1170,$D$1422:BC$1445,COLUMNS($D1170:BC1170),FALSE))</f>
        <v>52.10421692965572</v>
      </c>
    </row>
    <row r="1171" spans="1:55">
      <c r="A1171" s="363"/>
      <c r="B1171" s="354" t="s">
        <v>1302</v>
      </c>
      <c r="C1171" s="360" t="s">
        <v>1326</v>
      </c>
      <c r="D1171" s="360" t="s">
        <v>90</v>
      </c>
      <c r="E1171" s="357"/>
      <c r="F1171" s="357"/>
      <c r="G1171" s="357"/>
      <c r="H1171" s="357"/>
      <c r="I1171" s="357"/>
      <c r="J1171" s="357"/>
      <c r="K1171" s="357"/>
      <c r="L1171" s="357"/>
      <c r="M1171" s="357"/>
      <c r="N1171" s="358"/>
      <c r="O1171" s="358"/>
      <c r="P1171" s="358"/>
      <c r="Q1171" s="358"/>
      <c r="R1171" s="358"/>
      <c r="S1171" s="358"/>
      <c r="T1171" s="358"/>
      <c r="U1171" s="358"/>
      <c r="V1171" s="358"/>
      <c r="W1171" s="358"/>
      <c r="X1171" s="358"/>
      <c r="Y1171" s="358"/>
      <c r="Z1171" s="358"/>
      <c r="AA1171" s="358"/>
      <c r="AB1171" s="358"/>
      <c r="AC1171" s="358"/>
      <c r="AD1171" s="358"/>
      <c r="AE1171" s="358"/>
      <c r="AF1171" s="358"/>
      <c r="AG1171" s="358"/>
      <c r="AH1171" s="358"/>
      <c r="AI1171" s="358"/>
      <c r="AJ1171" s="358"/>
      <c r="AK1171" s="358"/>
      <c r="AL1171" s="358"/>
      <c r="AM1171" s="358"/>
      <c r="AN1171" s="358"/>
      <c r="AO1171" s="358"/>
      <c r="AP1171" s="358"/>
      <c r="AQ1171" s="358"/>
      <c r="AR1171" s="358"/>
      <c r="AS1171" s="358"/>
      <c r="AT1171" s="358"/>
      <c r="AU1171" s="358"/>
      <c r="AV1171" s="358"/>
      <c r="AW1171" s="358">
        <v>0</v>
      </c>
      <c r="AX1171" s="358">
        <v>0</v>
      </c>
      <c r="AY1171" s="358">
        <v>100</v>
      </c>
      <c r="AZ1171" s="358">
        <v>80</v>
      </c>
      <c r="BA1171" s="358">
        <v>85</v>
      </c>
      <c r="BB1171" s="359">
        <v>85</v>
      </c>
      <c r="BC1171" s="311">
        <f>IF(BB1171="Neg","Neg",BB1171*VLOOKUP($D1171,$D$1422:BC$1445,COLUMNS($D1171:BC1171),FALSE))</f>
        <v>88.577168780414723</v>
      </c>
    </row>
    <row r="1172" spans="1:55" ht="15.75">
      <c r="A1172" s="353"/>
      <c r="B1172" s="354" t="s">
        <v>1302</v>
      </c>
      <c r="C1172" s="360" t="s">
        <v>1326</v>
      </c>
      <c r="D1172" s="360" t="s">
        <v>227</v>
      </c>
      <c r="E1172" s="357"/>
      <c r="F1172" s="357"/>
      <c r="G1172" s="357"/>
      <c r="H1172" s="357"/>
      <c r="I1172" s="357"/>
      <c r="J1172" s="357"/>
      <c r="K1172" s="357"/>
      <c r="L1172" s="357"/>
      <c r="M1172" s="357"/>
      <c r="N1172" s="358"/>
      <c r="O1172" s="358"/>
      <c r="P1172" s="358"/>
      <c r="Q1172" s="358"/>
      <c r="R1172" s="358"/>
      <c r="S1172" s="358"/>
      <c r="T1172" s="358"/>
      <c r="U1172" s="358"/>
      <c r="V1172" s="358"/>
      <c r="W1172" s="358"/>
      <c r="X1172" s="358"/>
      <c r="Y1172" s="358"/>
      <c r="Z1172" s="358"/>
      <c r="AA1172" s="358"/>
      <c r="AB1172" s="358"/>
      <c r="AC1172" s="358"/>
      <c r="AD1172" s="358"/>
      <c r="AE1172" s="358"/>
      <c r="AF1172" s="358"/>
      <c r="AG1172" s="358"/>
      <c r="AH1172" s="358"/>
      <c r="AI1172" s="358"/>
      <c r="AJ1172" s="358"/>
      <c r="AK1172" s="358"/>
      <c r="AL1172" s="358"/>
      <c r="AM1172" s="358"/>
      <c r="AN1172" s="358"/>
      <c r="AO1172" s="358"/>
      <c r="AP1172" s="358"/>
      <c r="AQ1172" s="358"/>
      <c r="AR1172" s="358"/>
      <c r="AS1172" s="358"/>
      <c r="AT1172" s="358"/>
      <c r="AU1172" s="358"/>
      <c r="AV1172" s="358"/>
      <c r="AW1172" s="358">
        <v>0</v>
      </c>
      <c r="AX1172" s="358">
        <v>0</v>
      </c>
      <c r="AY1172" s="358">
        <v>-55</v>
      </c>
      <c r="AZ1172" s="358">
        <v>-45</v>
      </c>
      <c r="BA1172" s="358">
        <v>-45</v>
      </c>
      <c r="BB1172" s="359">
        <v>-45</v>
      </c>
      <c r="BC1172" s="311">
        <f>IF(BB1172="Neg","Neg",BB1172*VLOOKUP($D1172,$D$1422:BC$1445,COLUMNS($D1172:BC1172),FALSE))</f>
        <v>-46.893795236690153</v>
      </c>
    </row>
    <row r="1173" spans="1:55" ht="15.75">
      <c r="A1173" s="353"/>
      <c r="B1173" s="354" t="s">
        <v>1302</v>
      </c>
      <c r="C1173" s="360" t="s">
        <v>1327</v>
      </c>
      <c r="D1173" s="360" t="s">
        <v>227</v>
      </c>
      <c r="E1173" s="357"/>
      <c r="F1173" s="357"/>
      <c r="G1173" s="357"/>
      <c r="H1173" s="357"/>
      <c r="I1173" s="357"/>
      <c r="J1173" s="357"/>
      <c r="K1173" s="357"/>
      <c r="L1173" s="357"/>
      <c r="M1173" s="357"/>
      <c r="N1173" s="358"/>
      <c r="O1173" s="358"/>
      <c r="P1173" s="358"/>
      <c r="Q1173" s="358"/>
      <c r="R1173" s="358"/>
      <c r="S1173" s="358"/>
      <c r="T1173" s="358"/>
      <c r="U1173" s="358"/>
      <c r="V1173" s="358"/>
      <c r="W1173" s="358"/>
      <c r="X1173" s="358"/>
      <c r="Y1173" s="358"/>
      <c r="Z1173" s="358"/>
      <c r="AA1173" s="358"/>
      <c r="AB1173" s="358"/>
      <c r="AC1173" s="358"/>
      <c r="AD1173" s="358"/>
      <c r="AE1173" s="358"/>
      <c r="AF1173" s="358"/>
      <c r="AG1173" s="358"/>
      <c r="AH1173" s="358"/>
      <c r="AI1173" s="358"/>
      <c r="AJ1173" s="358"/>
      <c r="AK1173" s="358"/>
      <c r="AL1173" s="358"/>
      <c r="AM1173" s="358"/>
      <c r="AN1173" s="358"/>
      <c r="AO1173" s="358"/>
      <c r="AP1173" s="358"/>
      <c r="AQ1173" s="358"/>
      <c r="AR1173" s="358"/>
      <c r="AS1173" s="358"/>
      <c r="AT1173" s="358"/>
      <c r="AU1173" s="358"/>
      <c r="AV1173" s="358"/>
      <c r="AW1173" s="358">
        <v>0</v>
      </c>
      <c r="AX1173" s="358">
        <v>5</v>
      </c>
      <c r="AY1173" s="358">
        <v>5</v>
      </c>
      <c r="AZ1173" s="358">
        <v>5</v>
      </c>
      <c r="BA1173" s="358">
        <v>5</v>
      </c>
      <c r="BB1173" s="359">
        <v>5</v>
      </c>
      <c r="BC1173" s="311">
        <f>IF(BB1173="Neg","Neg",BB1173*VLOOKUP($D1173,$D$1422:BC$1445,COLUMNS($D1173:BC1173),FALSE))</f>
        <v>5.2104216929655722</v>
      </c>
    </row>
    <row r="1174" spans="1:55" ht="15.75">
      <c r="A1174" s="353"/>
      <c r="B1174" s="354" t="s">
        <v>1302</v>
      </c>
      <c r="C1174" s="360" t="s">
        <v>1241</v>
      </c>
      <c r="D1174" s="360" t="s">
        <v>227</v>
      </c>
      <c r="E1174" s="357"/>
      <c r="F1174" s="357"/>
      <c r="G1174" s="357"/>
      <c r="H1174" s="357"/>
      <c r="I1174" s="357"/>
      <c r="J1174" s="357"/>
      <c r="K1174" s="357"/>
      <c r="L1174" s="357"/>
      <c r="M1174" s="357"/>
      <c r="N1174" s="358"/>
      <c r="O1174" s="358"/>
      <c r="P1174" s="358"/>
      <c r="Q1174" s="358"/>
      <c r="R1174" s="358"/>
      <c r="S1174" s="358"/>
      <c r="T1174" s="358"/>
      <c r="U1174" s="358"/>
      <c r="V1174" s="358"/>
      <c r="W1174" s="358"/>
      <c r="X1174" s="358"/>
      <c r="Y1174" s="358"/>
      <c r="Z1174" s="358"/>
      <c r="AA1174" s="358"/>
      <c r="AB1174" s="358"/>
      <c r="AC1174" s="358"/>
      <c r="AD1174" s="358"/>
      <c r="AE1174" s="358"/>
      <c r="AF1174" s="358"/>
      <c r="AG1174" s="358"/>
      <c r="AH1174" s="358"/>
      <c r="AI1174" s="358"/>
      <c r="AJ1174" s="358"/>
      <c r="AK1174" s="358"/>
      <c r="AL1174" s="358"/>
      <c r="AM1174" s="358"/>
      <c r="AN1174" s="358"/>
      <c r="AO1174" s="358"/>
      <c r="AP1174" s="358"/>
      <c r="AQ1174" s="358"/>
      <c r="AR1174" s="358"/>
      <c r="AS1174" s="358"/>
      <c r="AT1174" s="358"/>
      <c r="AU1174" s="358"/>
      <c r="AV1174" s="358"/>
      <c r="AW1174" s="358">
        <v>0</v>
      </c>
      <c r="AX1174" s="358">
        <v>-15</v>
      </c>
      <c r="AY1174" s="358">
        <v>30</v>
      </c>
      <c r="AZ1174" s="358">
        <v>10</v>
      </c>
      <c r="BA1174" s="358">
        <v>10</v>
      </c>
      <c r="BB1174" s="359">
        <v>10</v>
      </c>
      <c r="BC1174" s="311">
        <f>IF(BB1174="Neg","Neg",BB1174*VLOOKUP($D1174,$D$1422:BC$1445,COLUMNS($D1174:BC1174),FALSE))</f>
        <v>10.420843385931144</v>
      </c>
    </row>
    <row r="1175" spans="1:55" ht="25.5">
      <c r="A1175" s="353"/>
      <c r="B1175" s="354" t="s">
        <v>1302</v>
      </c>
      <c r="C1175" s="360" t="s">
        <v>1328</v>
      </c>
      <c r="D1175" s="360" t="s">
        <v>228</v>
      </c>
      <c r="E1175" s="357"/>
      <c r="F1175" s="357"/>
      <c r="G1175" s="357"/>
      <c r="H1175" s="357"/>
      <c r="I1175" s="357"/>
      <c r="J1175" s="357"/>
      <c r="K1175" s="357"/>
      <c r="L1175" s="357"/>
      <c r="M1175" s="357"/>
      <c r="N1175" s="358"/>
      <c r="O1175" s="358"/>
      <c r="P1175" s="358"/>
      <c r="Q1175" s="358"/>
      <c r="R1175" s="358"/>
      <c r="S1175" s="358"/>
      <c r="T1175" s="358"/>
      <c r="U1175" s="358"/>
      <c r="V1175" s="358"/>
      <c r="W1175" s="358"/>
      <c r="X1175" s="358"/>
      <c r="Y1175" s="358"/>
      <c r="Z1175" s="358"/>
      <c r="AA1175" s="358"/>
      <c r="AB1175" s="358"/>
      <c r="AC1175" s="358"/>
      <c r="AD1175" s="358"/>
      <c r="AE1175" s="358"/>
      <c r="AF1175" s="358"/>
      <c r="AG1175" s="358"/>
      <c r="AH1175" s="358"/>
      <c r="AI1175" s="358"/>
      <c r="AJ1175" s="358"/>
      <c r="AK1175" s="358"/>
      <c r="AL1175" s="358"/>
      <c r="AM1175" s="358"/>
      <c r="AN1175" s="358"/>
      <c r="AO1175" s="358"/>
      <c r="AP1175" s="358"/>
      <c r="AQ1175" s="358"/>
      <c r="AR1175" s="358"/>
      <c r="AS1175" s="358"/>
      <c r="AT1175" s="358"/>
      <c r="AU1175" s="358"/>
      <c r="AV1175" s="358"/>
      <c r="AW1175" s="358">
        <v>0</v>
      </c>
      <c r="AX1175" s="358">
        <v>0</v>
      </c>
      <c r="AY1175" s="358">
        <v>70</v>
      </c>
      <c r="AZ1175" s="358">
        <v>55</v>
      </c>
      <c r="BA1175" s="358">
        <v>50</v>
      </c>
      <c r="BB1175" s="359">
        <v>50</v>
      </c>
      <c r="BC1175" s="311">
        <f>IF(BB1175="Neg","Neg",BB1175*VLOOKUP($D1175,$D$1422:BC$1445,COLUMNS($D1175:BC1175),FALSE))</f>
        <v>52.10421692965572</v>
      </c>
    </row>
    <row r="1176" spans="1:55" ht="25.5">
      <c r="A1176" s="353"/>
      <c r="B1176" s="354" t="s">
        <v>1302</v>
      </c>
      <c r="C1176" s="360" t="s">
        <v>1328</v>
      </c>
      <c r="D1176" s="360" t="s">
        <v>227</v>
      </c>
      <c r="E1176" s="357"/>
      <c r="F1176" s="357"/>
      <c r="G1176" s="357"/>
      <c r="H1176" s="357"/>
      <c r="I1176" s="357"/>
      <c r="J1176" s="357"/>
      <c r="K1176" s="357"/>
      <c r="L1176" s="357"/>
      <c r="M1176" s="357"/>
      <c r="N1176" s="358"/>
      <c r="O1176" s="358"/>
      <c r="P1176" s="358"/>
      <c r="Q1176" s="358"/>
      <c r="R1176" s="358"/>
      <c r="S1176" s="358"/>
      <c r="T1176" s="358"/>
      <c r="U1176" s="358"/>
      <c r="V1176" s="358"/>
      <c r="W1176" s="358"/>
      <c r="X1176" s="358"/>
      <c r="Y1176" s="358"/>
      <c r="Z1176" s="358"/>
      <c r="AA1176" s="358"/>
      <c r="AB1176" s="358"/>
      <c r="AC1176" s="358"/>
      <c r="AD1176" s="358"/>
      <c r="AE1176" s="358"/>
      <c r="AF1176" s="358"/>
      <c r="AG1176" s="358"/>
      <c r="AH1176" s="358"/>
      <c r="AI1176" s="358"/>
      <c r="AJ1176" s="358"/>
      <c r="AK1176" s="358"/>
      <c r="AL1176" s="358"/>
      <c r="AM1176" s="358"/>
      <c r="AN1176" s="358"/>
      <c r="AO1176" s="358"/>
      <c r="AP1176" s="358"/>
      <c r="AQ1176" s="358"/>
      <c r="AR1176" s="358"/>
      <c r="AS1176" s="358"/>
      <c r="AT1176" s="358"/>
      <c r="AU1176" s="358"/>
      <c r="AV1176" s="358"/>
      <c r="AW1176" s="358">
        <v>0</v>
      </c>
      <c r="AX1176" s="358">
        <v>0</v>
      </c>
      <c r="AY1176" s="358">
        <v>45</v>
      </c>
      <c r="AZ1176" s="358">
        <v>30</v>
      </c>
      <c r="BA1176" s="358">
        <v>25</v>
      </c>
      <c r="BB1176" s="359">
        <v>25</v>
      </c>
      <c r="BC1176" s="311">
        <f>IF(BB1176="Neg","Neg",BB1176*VLOOKUP($D1176,$D$1422:BC$1445,COLUMNS($D1176:BC1176),FALSE))</f>
        <v>26.05210846482786</v>
      </c>
    </row>
    <row r="1177" spans="1:55" ht="15.75">
      <c r="A1177" s="353"/>
      <c r="B1177" s="354" t="s">
        <v>1302</v>
      </c>
      <c r="C1177" s="360" t="s">
        <v>1329</v>
      </c>
      <c r="D1177" s="360" t="s">
        <v>228</v>
      </c>
      <c r="E1177" s="357"/>
      <c r="F1177" s="357"/>
      <c r="G1177" s="357"/>
      <c r="H1177" s="357"/>
      <c r="I1177" s="357"/>
      <c r="J1177" s="357"/>
      <c r="K1177" s="357"/>
      <c r="L1177" s="357"/>
      <c r="M1177" s="357"/>
      <c r="N1177" s="358"/>
      <c r="O1177" s="358"/>
      <c r="P1177" s="358"/>
      <c r="Q1177" s="358"/>
      <c r="R1177" s="358"/>
      <c r="S1177" s="358"/>
      <c r="T1177" s="358"/>
      <c r="U1177" s="358"/>
      <c r="V1177" s="358"/>
      <c r="W1177" s="358"/>
      <c r="X1177" s="358"/>
      <c r="Y1177" s="358"/>
      <c r="Z1177" s="358"/>
      <c r="AA1177" s="358"/>
      <c r="AB1177" s="358"/>
      <c r="AC1177" s="358"/>
      <c r="AD1177" s="358"/>
      <c r="AE1177" s="358"/>
      <c r="AF1177" s="358"/>
      <c r="AG1177" s="358"/>
      <c r="AH1177" s="358"/>
      <c r="AI1177" s="358"/>
      <c r="AJ1177" s="358"/>
      <c r="AK1177" s="358"/>
      <c r="AL1177" s="358"/>
      <c r="AM1177" s="358"/>
      <c r="AN1177" s="358"/>
      <c r="AO1177" s="358"/>
      <c r="AP1177" s="358"/>
      <c r="AQ1177" s="358"/>
      <c r="AR1177" s="358"/>
      <c r="AS1177" s="358"/>
      <c r="AT1177" s="358"/>
      <c r="AU1177" s="358"/>
      <c r="AV1177" s="358"/>
      <c r="AW1177" s="358">
        <v>0</v>
      </c>
      <c r="AX1177" s="358">
        <v>-5</v>
      </c>
      <c r="AY1177" s="358">
        <v>0</v>
      </c>
      <c r="AZ1177" s="358">
        <v>0</v>
      </c>
      <c r="BA1177" s="358">
        <v>0</v>
      </c>
      <c r="BB1177" s="359">
        <v>0</v>
      </c>
      <c r="BC1177" s="311">
        <f>IF(BB1177="Neg","Neg",BB1177*VLOOKUP($D1177,$D$1422:BC$1445,COLUMNS($D1177:BC1177),FALSE))</f>
        <v>0</v>
      </c>
    </row>
    <row r="1178" spans="1:55" ht="15.75">
      <c r="A1178" s="353"/>
      <c r="B1178" s="354" t="s">
        <v>1302</v>
      </c>
      <c r="C1178" s="360" t="s">
        <v>1329</v>
      </c>
      <c r="D1178" s="360" t="s">
        <v>227</v>
      </c>
      <c r="E1178" s="357"/>
      <c r="F1178" s="357"/>
      <c r="G1178" s="357"/>
      <c r="H1178" s="357"/>
      <c r="I1178" s="357"/>
      <c r="J1178" s="357"/>
      <c r="K1178" s="357"/>
      <c r="L1178" s="357"/>
      <c r="M1178" s="357"/>
      <c r="N1178" s="358"/>
      <c r="O1178" s="358"/>
      <c r="P1178" s="358"/>
      <c r="Q1178" s="358"/>
      <c r="R1178" s="358"/>
      <c r="S1178" s="358"/>
      <c r="T1178" s="358"/>
      <c r="U1178" s="358"/>
      <c r="V1178" s="358"/>
      <c r="W1178" s="358"/>
      <c r="X1178" s="358"/>
      <c r="Y1178" s="358"/>
      <c r="Z1178" s="358"/>
      <c r="AA1178" s="358"/>
      <c r="AB1178" s="358"/>
      <c r="AC1178" s="358"/>
      <c r="AD1178" s="358"/>
      <c r="AE1178" s="358"/>
      <c r="AF1178" s="358"/>
      <c r="AG1178" s="358"/>
      <c r="AH1178" s="358"/>
      <c r="AI1178" s="358"/>
      <c r="AJ1178" s="358"/>
      <c r="AK1178" s="358"/>
      <c r="AL1178" s="358"/>
      <c r="AM1178" s="358"/>
      <c r="AN1178" s="358"/>
      <c r="AO1178" s="358"/>
      <c r="AP1178" s="358"/>
      <c r="AQ1178" s="358"/>
      <c r="AR1178" s="358"/>
      <c r="AS1178" s="358"/>
      <c r="AT1178" s="358"/>
      <c r="AU1178" s="358"/>
      <c r="AV1178" s="358"/>
      <c r="AW1178" s="358">
        <v>0</v>
      </c>
      <c r="AX1178" s="358">
        <v>-10</v>
      </c>
      <c r="AY1178" s="358">
        <v>-5</v>
      </c>
      <c r="AZ1178" s="358">
        <v>-5</v>
      </c>
      <c r="BA1178" s="358">
        <v>-5</v>
      </c>
      <c r="BB1178" s="359">
        <v>-5</v>
      </c>
      <c r="BC1178" s="311">
        <f>IF(BB1178="Neg","Neg",BB1178*VLOOKUP($D1178,$D$1422:BC$1445,COLUMNS($D1178:BC1178),FALSE))</f>
        <v>-5.2104216929655722</v>
      </c>
    </row>
    <row r="1179" spans="1:55" ht="15.75">
      <c r="A1179" s="353"/>
      <c r="B1179" s="354" t="s">
        <v>1302</v>
      </c>
      <c r="C1179" s="360" t="s">
        <v>1330</v>
      </c>
      <c r="D1179" s="360" t="s">
        <v>227</v>
      </c>
      <c r="E1179" s="357"/>
      <c r="F1179" s="357"/>
      <c r="G1179" s="357"/>
      <c r="H1179" s="357"/>
      <c r="I1179" s="357"/>
      <c r="J1179" s="357"/>
      <c r="K1179" s="357"/>
      <c r="L1179" s="357"/>
      <c r="M1179" s="357"/>
      <c r="N1179" s="358"/>
      <c r="O1179" s="358"/>
      <c r="P1179" s="358"/>
      <c r="Q1179" s="358"/>
      <c r="R1179" s="358"/>
      <c r="S1179" s="358"/>
      <c r="T1179" s="358"/>
      <c r="U1179" s="358"/>
      <c r="V1179" s="358"/>
      <c r="W1179" s="358"/>
      <c r="X1179" s="358"/>
      <c r="Y1179" s="358"/>
      <c r="Z1179" s="358"/>
      <c r="AA1179" s="358"/>
      <c r="AB1179" s="358"/>
      <c r="AC1179" s="358"/>
      <c r="AD1179" s="358"/>
      <c r="AE1179" s="358"/>
      <c r="AF1179" s="358"/>
      <c r="AG1179" s="358"/>
      <c r="AH1179" s="358"/>
      <c r="AI1179" s="358"/>
      <c r="AJ1179" s="358"/>
      <c r="AK1179" s="358"/>
      <c r="AL1179" s="358"/>
      <c r="AM1179" s="358"/>
      <c r="AN1179" s="358"/>
      <c r="AO1179" s="358"/>
      <c r="AP1179" s="358"/>
      <c r="AQ1179" s="358"/>
      <c r="AR1179" s="358"/>
      <c r="AS1179" s="358"/>
      <c r="AT1179" s="358"/>
      <c r="AU1179" s="358"/>
      <c r="AV1179" s="358"/>
      <c r="AW1179" s="358">
        <v>0</v>
      </c>
      <c r="AX1179" s="358">
        <v>0</v>
      </c>
      <c r="AY1179" s="358">
        <v>0</v>
      </c>
      <c r="AZ1179" s="358">
        <v>25</v>
      </c>
      <c r="BA1179" s="358">
        <v>40</v>
      </c>
      <c r="BB1179" s="359">
        <v>55</v>
      </c>
      <c r="BC1179" s="311">
        <f>IF(BB1179="Neg","Neg",BB1179*VLOOKUP($D1179,$D$1422:BC$1445,COLUMNS($D1179:BC1179),FALSE))</f>
        <v>57.314638622621295</v>
      </c>
    </row>
    <row r="1180" spans="1:55" ht="15.75">
      <c r="A1180" s="353"/>
      <c r="B1180" s="354" t="s">
        <v>1302</v>
      </c>
      <c r="C1180" s="360" t="s">
        <v>1330</v>
      </c>
      <c r="D1180" s="360" t="s">
        <v>228</v>
      </c>
      <c r="E1180" s="357"/>
      <c r="F1180" s="357"/>
      <c r="G1180" s="357"/>
      <c r="H1180" s="357"/>
      <c r="I1180" s="357"/>
      <c r="J1180" s="357"/>
      <c r="K1180" s="357"/>
      <c r="L1180" s="357"/>
      <c r="M1180" s="357"/>
      <c r="N1180" s="358"/>
      <c r="O1180" s="358"/>
      <c r="P1180" s="358"/>
      <c r="Q1180" s="358"/>
      <c r="R1180" s="358"/>
      <c r="S1180" s="358"/>
      <c r="T1180" s="358"/>
      <c r="U1180" s="358"/>
      <c r="V1180" s="358"/>
      <c r="W1180" s="358"/>
      <c r="X1180" s="358"/>
      <c r="Y1180" s="358"/>
      <c r="Z1180" s="358"/>
      <c r="AA1180" s="358"/>
      <c r="AB1180" s="358"/>
      <c r="AC1180" s="358"/>
      <c r="AD1180" s="358"/>
      <c r="AE1180" s="358"/>
      <c r="AF1180" s="358"/>
      <c r="AG1180" s="358"/>
      <c r="AH1180" s="358"/>
      <c r="AI1180" s="358"/>
      <c r="AJ1180" s="358"/>
      <c r="AK1180" s="358"/>
      <c r="AL1180" s="358"/>
      <c r="AM1180" s="358"/>
      <c r="AN1180" s="358"/>
      <c r="AO1180" s="358"/>
      <c r="AP1180" s="358"/>
      <c r="AQ1180" s="358"/>
      <c r="AR1180" s="358"/>
      <c r="AS1180" s="358"/>
      <c r="AT1180" s="358"/>
      <c r="AU1180" s="358"/>
      <c r="AV1180" s="358"/>
      <c r="AW1180" s="358">
        <v>0</v>
      </c>
      <c r="AX1180" s="358">
        <v>0</v>
      </c>
      <c r="AY1180" s="358">
        <v>0</v>
      </c>
      <c r="AZ1180" s="358">
        <v>5</v>
      </c>
      <c r="BA1180" s="358">
        <v>5</v>
      </c>
      <c r="BB1180" s="359">
        <v>5</v>
      </c>
      <c r="BC1180" s="311">
        <f>IF(BB1180="Neg","Neg",BB1180*VLOOKUP($D1180,$D$1422:BC$1445,COLUMNS($D1180:BC1180),FALSE))</f>
        <v>5.2104216929655722</v>
      </c>
    </row>
    <row r="1181" spans="1:55" ht="15.75">
      <c r="A1181" s="353"/>
      <c r="B1181" s="354" t="s">
        <v>1302</v>
      </c>
      <c r="C1181" s="360" t="s">
        <v>1330</v>
      </c>
      <c r="D1181" s="360" t="s">
        <v>92</v>
      </c>
      <c r="E1181" s="357"/>
      <c r="F1181" s="357"/>
      <c r="G1181" s="357"/>
      <c r="H1181" s="357"/>
      <c r="I1181" s="357"/>
      <c r="J1181" s="357"/>
      <c r="K1181" s="357"/>
      <c r="L1181" s="357"/>
      <c r="M1181" s="357"/>
      <c r="N1181" s="358"/>
      <c r="O1181" s="358"/>
      <c r="P1181" s="358"/>
      <c r="Q1181" s="358"/>
      <c r="R1181" s="358"/>
      <c r="S1181" s="358"/>
      <c r="T1181" s="358"/>
      <c r="U1181" s="358"/>
      <c r="V1181" s="358"/>
      <c r="W1181" s="358"/>
      <c r="X1181" s="358"/>
      <c r="Y1181" s="358"/>
      <c r="Z1181" s="358"/>
      <c r="AA1181" s="358"/>
      <c r="AB1181" s="358"/>
      <c r="AC1181" s="358"/>
      <c r="AD1181" s="358"/>
      <c r="AE1181" s="358"/>
      <c r="AF1181" s="358"/>
      <c r="AG1181" s="358"/>
      <c r="AH1181" s="358"/>
      <c r="AI1181" s="358"/>
      <c r="AJ1181" s="358"/>
      <c r="AK1181" s="358"/>
      <c r="AL1181" s="358"/>
      <c r="AM1181" s="358"/>
      <c r="AN1181" s="358"/>
      <c r="AO1181" s="358"/>
      <c r="AP1181" s="358"/>
      <c r="AQ1181" s="358"/>
      <c r="AR1181" s="358"/>
      <c r="AS1181" s="358"/>
      <c r="AT1181" s="358"/>
      <c r="AU1181" s="358"/>
      <c r="AV1181" s="358"/>
      <c r="AW1181" s="358">
        <v>0</v>
      </c>
      <c r="AX1181" s="358">
        <v>0</v>
      </c>
      <c r="AY1181" s="358">
        <v>0</v>
      </c>
      <c r="AZ1181" s="358">
        <v>0</v>
      </c>
      <c r="BA1181" s="358">
        <v>5</v>
      </c>
      <c r="BB1181" s="359">
        <v>5</v>
      </c>
      <c r="BC1181" s="311">
        <f>IF(BB1181="Neg","Neg",BB1181*VLOOKUP($D1181,$D$1422:BC$1445,COLUMNS($D1181:BC1181),FALSE))</f>
        <v>5.2104216929655722</v>
      </c>
    </row>
    <row r="1182" spans="1:55" ht="15.75">
      <c r="A1182" s="353"/>
      <c r="B1182" s="354" t="s">
        <v>1302</v>
      </c>
      <c r="C1182" s="360" t="s">
        <v>1330</v>
      </c>
      <c r="D1182" s="360" t="s">
        <v>791</v>
      </c>
      <c r="E1182" s="357"/>
      <c r="F1182" s="357"/>
      <c r="G1182" s="357"/>
      <c r="H1182" s="357"/>
      <c r="I1182" s="357"/>
      <c r="J1182" s="357"/>
      <c r="K1182" s="357"/>
      <c r="L1182" s="357"/>
      <c r="M1182" s="357"/>
      <c r="N1182" s="358"/>
      <c r="O1182" s="358"/>
      <c r="P1182" s="358"/>
      <c r="Q1182" s="358"/>
      <c r="R1182" s="358"/>
      <c r="S1182" s="358"/>
      <c r="T1182" s="358"/>
      <c r="U1182" s="358"/>
      <c r="V1182" s="358"/>
      <c r="W1182" s="358"/>
      <c r="X1182" s="358"/>
      <c r="Y1182" s="358"/>
      <c r="Z1182" s="358"/>
      <c r="AA1182" s="358"/>
      <c r="AB1182" s="358"/>
      <c r="AC1182" s="358"/>
      <c r="AD1182" s="358"/>
      <c r="AE1182" s="358"/>
      <c r="AF1182" s="358"/>
      <c r="AG1182" s="358"/>
      <c r="AH1182" s="358"/>
      <c r="AI1182" s="358"/>
      <c r="AJ1182" s="358"/>
      <c r="AK1182" s="358"/>
      <c r="AL1182" s="358"/>
      <c r="AM1182" s="358"/>
      <c r="AN1182" s="358"/>
      <c r="AO1182" s="358"/>
      <c r="AP1182" s="358"/>
      <c r="AQ1182" s="358"/>
      <c r="AR1182" s="358"/>
      <c r="AS1182" s="358"/>
      <c r="AT1182" s="358"/>
      <c r="AU1182" s="358"/>
      <c r="AV1182" s="358"/>
      <c r="AW1182" s="358">
        <v>0</v>
      </c>
      <c r="AX1182" s="358">
        <v>0</v>
      </c>
      <c r="AY1182" s="358">
        <v>0</v>
      </c>
      <c r="AZ1182" s="358">
        <v>0</v>
      </c>
      <c r="BA1182" s="358">
        <v>5</v>
      </c>
      <c r="BB1182" s="359">
        <v>5</v>
      </c>
      <c r="BC1182" s="311">
        <f>IF(BB1182="Neg","Neg",BB1182*VLOOKUP($D1182,$D$1422:BC$1445,COLUMNS($D1182:BC1182),FALSE))</f>
        <v>5.2104216929655722</v>
      </c>
    </row>
    <row r="1183" spans="1:55" ht="15.75">
      <c r="A1183" s="353"/>
      <c r="B1183" s="354" t="s">
        <v>1302</v>
      </c>
      <c r="C1183" s="360" t="s">
        <v>1331</v>
      </c>
      <c r="D1183" s="360" t="s">
        <v>791</v>
      </c>
      <c r="E1183" s="357"/>
      <c r="F1183" s="357"/>
      <c r="G1183" s="357"/>
      <c r="H1183" s="357"/>
      <c r="I1183" s="357"/>
      <c r="J1183" s="357"/>
      <c r="K1183" s="357"/>
      <c r="L1183" s="357"/>
      <c r="M1183" s="357"/>
      <c r="N1183" s="358"/>
      <c r="O1183" s="358"/>
      <c r="P1183" s="358"/>
      <c r="Q1183" s="358"/>
      <c r="R1183" s="358"/>
      <c r="S1183" s="358"/>
      <c r="T1183" s="358"/>
      <c r="U1183" s="358"/>
      <c r="V1183" s="358"/>
      <c r="W1183" s="358"/>
      <c r="X1183" s="358"/>
      <c r="Y1183" s="358"/>
      <c r="Z1183" s="358"/>
      <c r="AA1183" s="358"/>
      <c r="AB1183" s="358"/>
      <c r="AC1183" s="358"/>
      <c r="AD1183" s="358"/>
      <c r="AE1183" s="358"/>
      <c r="AF1183" s="358"/>
      <c r="AG1183" s="358"/>
      <c r="AH1183" s="358"/>
      <c r="AI1183" s="358"/>
      <c r="AJ1183" s="358"/>
      <c r="AK1183" s="358"/>
      <c r="AL1183" s="358"/>
      <c r="AM1183" s="358"/>
      <c r="AN1183" s="358"/>
      <c r="AO1183" s="358"/>
      <c r="AP1183" s="358"/>
      <c r="AQ1183" s="358"/>
      <c r="AR1183" s="358"/>
      <c r="AS1183" s="358"/>
      <c r="AT1183" s="358"/>
      <c r="AU1183" s="358"/>
      <c r="AV1183" s="358"/>
      <c r="AW1183" s="358">
        <v>0</v>
      </c>
      <c r="AX1183" s="358">
        <v>30</v>
      </c>
      <c r="AY1183" s="358">
        <v>45</v>
      </c>
      <c r="AZ1183" s="358">
        <v>50</v>
      </c>
      <c r="BA1183" s="358">
        <v>20</v>
      </c>
      <c r="BB1183" s="359">
        <v>0</v>
      </c>
      <c r="BC1183" s="311">
        <f>IF(BB1183="Neg","Neg",BB1183*VLOOKUP($D1183,$D$1422:BC$1445,COLUMNS($D1183:BC1183),FALSE))</f>
        <v>0</v>
      </c>
    </row>
    <row r="1184" spans="1:55" ht="15.75">
      <c r="A1184" s="353"/>
      <c r="B1184" s="354" t="s">
        <v>1302</v>
      </c>
      <c r="C1184" s="360" t="s">
        <v>1331</v>
      </c>
      <c r="D1184" s="360" t="s">
        <v>228</v>
      </c>
      <c r="E1184" s="357"/>
      <c r="F1184" s="357"/>
      <c r="G1184" s="357"/>
      <c r="H1184" s="357"/>
      <c r="I1184" s="357"/>
      <c r="J1184" s="357"/>
      <c r="K1184" s="357"/>
      <c r="L1184" s="357"/>
      <c r="M1184" s="357"/>
      <c r="N1184" s="358"/>
      <c r="O1184" s="358"/>
      <c r="P1184" s="358"/>
      <c r="Q1184" s="358"/>
      <c r="R1184" s="358"/>
      <c r="S1184" s="358"/>
      <c r="T1184" s="358"/>
      <c r="U1184" s="358"/>
      <c r="V1184" s="358"/>
      <c r="W1184" s="358"/>
      <c r="X1184" s="358"/>
      <c r="Y1184" s="358"/>
      <c r="Z1184" s="358"/>
      <c r="AA1184" s="358"/>
      <c r="AB1184" s="358"/>
      <c r="AC1184" s="358"/>
      <c r="AD1184" s="358"/>
      <c r="AE1184" s="358"/>
      <c r="AF1184" s="358"/>
      <c r="AG1184" s="358"/>
      <c r="AH1184" s="358"/>
      <c r="AI1184" s="358"/>
      <c r="AJ1184" s="358"/>
      <c r="AK1184" s="358"/>
      <c r="AL1184" s="358"/>
      <c r="AM1184" s="358"/>
      <c r="AN1184" s="358"/>
      <c r="AO1184" s="358"/>
      <c r="AP1184" s="358"/>
      <c r="AQ1184" s="358"/>
      <c r="AR1184" s="358"/>
      <c r="AS1184" s="358"/>
      <c r="AT1184" s="358"/>
      <c r="AU1184" s="358"/>
      <c r="AV1184" s="358"/>
      <c r="AW1184" s="358">
        <v>0</v>
      </c>
      <c r="AX1184" s="358">
        <v>15</v>
      </c>
      <c r="AY1184" s="358">
        <v>25</v>
      </c>
      <c r="AZ1184" s="358">
        <v>30</v>
      </c>
      <c r="BA1184" s="358">
        <v>10</v>
      </c>
      <c r="BB1184" s="359">
        <v>0</v>
      </c>
      <c r="BC1184" s="311">
        <f>IF(BB1184="Neg","Neg",BB1184*VLOOKUP($D1184,$D$1422:BC$1445,COLUMNS($D1184:BC1184),FALSE))</f>
        <v>0</v>
      </c>
    </row>
    <row r="1185" spans="1:55" ht="15.75">
      <c r="A1185" s="353"/>
      <c r="B1185" s="354" t="s">
        <v>1302</v>
      </c>
      <c r="C1185" s="360" t="s">
        <v>1331</v>
      </c>
      <c r="D1185" s="360" t="s">
        <v>227</v>
      </c>
      <c r="E1185" s="357"/>
      <c r="F1185" s="357"/>
      <c r="G1185" s="357"/>
      <c r="H1185" s="357"/>
      <c r="I1185" s="357"/>
      <c r="J1185" s="357"/>
      <c r="K1185" s="357"/>
      <c r="L1185" s="357"/>
      <c r="M1185" s="357"/>
      <c r="N1185" s="358"/>
      <c r="O1185" s="358"/>
      <c r="P1185" s="358"/>
      <c r="Q1185" s="358"/>
      <c r="R1185" s="358"/>
      <c r="S1185" s="358"/>
      <c r="T1185" s="358"/>
      <c r="U1185" s="358"/>
      <c r="V1185" s="358"/>
      <c r="W1185" s="358"/>
      <c r="X1185" s="358"/>
      <c r="Y1185" s="358"/>
      <c r="Z1185" s="358"/>
      <c r="AA1185" s="358"/>
      <c r="AB1185" s="358"/>
      <c r="AC1185" s="358"/>
      <c r="AD1185" s="358"/>
      <c r="AE1185" s="358"/>
      <c r="AF1185" s="358"/>
      <c r="AG1185" s="358"/>
      <c r="AH1185" s="358"/>
      <c r="AI1185" s="358"/>
      <c r="AJ1185" s="358"/>
      <c r="AK1185" s="358"/>
      <c r="AL1185" s="358"/>
      <c r="AM1185" s="358"/>
      <c r="AN1185" s="358"/>
      <c r="AO1185" s="358"/>
      <c r="AP1185" s="358"/>
      <c r="AQ1185" s="358"/>
      <c r="AR1185" s="358"/>
      <c r="AS1185" s="358"/>
      <c r="AT1185" s="358"/>
      <c r="AU1185" s="358"/>
      <c r="AV1185" s="358"/>
      <c r="AW1185" s="358">
        <v>0</v>
      </c>
      <c r="AX1185" s="358">
        <v>45</v>
      </c>
      <c r="AY1185" s="358">
        <v>125</v>
      </c>
      <c r="AZ1185" s="358">
        <v>180</v>
      </c>
      <c r="BA1185" s="358">
        <v>75</v>
      </c>
      <c r="BB1185" s="359">
        <v>15</v>
      </c>
      <c r="BC1185" s="311">
        <f>IF(BB1185="Neg","Neg",BB1185*VLOOKUP($D1185,$D$1422:BC$1445,COLUMNS($D1185:BC1185),FALSE))</f>
        <v>15.631265078896718</v>
      </c>
    </row>
    <row r="1186" spans="1:55" ht="15.75">
      <c r="A1186" s="353"/>
      <c r="B1186" s="354" t="s">
        <v>1302</v>
      </c>
      <c r="C1186" s="360" t="s">
        <v>1331</v>
      </c>
      <c r="D1186" s="360" t="s">
        <v>988</v>
      </c>
      <c r="E1186" s="357"/>
      <c r="F1186" s="357"/>
      <c r="G1186" s="357"/>
      <c r="H1186" s="357"/>
      <c r="I1186" s="357"/>
      <c r="J1186" s="357"/>
      <c r="K1186" s="357"/>
      <c r="L1186" s="357"/>
      <c r="M1186" s="357"/>
      <c r="N1186" s="358"/>
      <c r="O1186" s="358"/>
      <c r="P1186" s="358"/>
      <c r="Q1186" s="358"/>
      <c r="R1186" s="358"/>
      <c r="S1186" s="358"/>
      <c r="T1186" s="358"/>
      <c r="U1186" s="358"/>
      <c r="V1186" s="358"/>
      <c r="W1186" s="358"/>
      <c r="X1186" s="358"/>
      <c r="Y1186" s="358"/>
      <c r="Z1186" s="358"/>
      <c r="AA1186" s="358"/>
      <c r="AB1186" s="358"/>
      <c r="AC1186" s="358"/>
      <c r="AD1186" s="358"/>
      <c r="AE1186" s="358"/>
      <c r="AF1186" s="358"/>
      <c r="AG1186" s="358"/>
      <c r="AH1186" s="358"/>
      <c r="AI1186" s="358"/>
      <c r="AJ1186" s="358"/>
      <c r="AK1186" s="358"/>
      <c r="AL1186" s="358"/>
      <c r="AM1186" s="358"/>
      <c r="AN1186" s="358"/>
      <c r="AO1186" s="358"/>
      <c r="AP1186" s="358"/>
      <c r="AQ1186" s="358"/>
      <c r="AR1186" s="358"/>
      <c r="AS1186" s="358"/>
      <c r="AT1186" s="358"/>
      <c r="AU1186" s="358"/>
      <c r="AV1186" s="358"/>
      <c r="AW1186" s="358">
        <v>0</v>
      </c>
      <c r="AX1186" s="358">
        <v>20</v>
      </c>
      <c r="AY1186" s="358">
        <v>30</v>
      </c>
      <c r="AZ1186" s="358">
        <v>35</v>
      </c>
      <c r="BA1186" s="358">
        <v>10</v>
      </c>
      <c r="BB1186" s="359">
        <v>0</v>
      </c>
      <c r="BC1186" s="311">
        <f>IF(BB1186="Neg","Neg",BB1186*VLOOKUP($D1186,$D$1422:BC$1445,COLUMNS($D1186:BC1186),FALSE))</f>
        <v>0</v>
      </c>
    </row>
    <row r="1187" spans="1:55" ht="15.75">
      <c r="A1187" s="353"/>
      <c r="B1187" s="354" t="s">
        <v>1302</v>
      </c>
      <c r="C1187" s="360" t="s">
        <v>1331</v>
      </c>
      <c r="D1187" s="360" t="s">
        <v>90</v>
      </c>
      <c r="E1187" s="357"/>
      <c r="F1187" s="357"/>
      <c r="G1187" s="357"/>
      <c r="H1187" s="357"/>
      <c r="I1187" s="357"/>
      <c r="J1187" s="357"/>
      <c r="K1187" s="357"/>
      <c r="L1187" s="357"/>
      <c r="M1187" s="357"/>
      <c r="N1187" s="358"/>
      <c r="O1187" s="358"/>
      <c r="P1187" s="358"/>
      <c r="Q1187" s="358"/>
      <c r="R1187" s="358"/>
      <c r="S1187" s="358"/>
      <c r="T1187" s="358"/>
      <c r="U1187" s="358"/>
      <c r="V1187" s="358"/>
      <c r="W1187" s="358"/>
      <c r="X1187" s="358"/>
      <c r="Y1187" s="358"/>
      <c r="Z1187" s="358"/>
      <c r="AA1187" s="358"/>
      <c r="AB1187" s="358"/>
      <c r="AC1187" s="358"/>
      <c r="AD1187" s="358"/>
      <c r="AE1187" s="358"/>
      <c r="AF1187" s="358"/>
      <c r="AG1187" s="358"/>
      <c r="AH1187" s="358"/>
      <c r="AI1187" s="358"/>
      <c r="AJ1187" s="358"/>
      <c r="AK1187" s="358"/>
      <c r="AL1187" s="358"/>
      <c r="AM1187" s="358"/>
      <c r="AN1187" s="358"/>
      <c r="AO1187" s="358"/>
      <c r="AP1187" s="358"/>
      <c r="AQ1187" s="358"/>
      <c r="AR1187" s="358"/>
      <c r="AS1187" s="358"/>
      <c r="AT1187" s="358"/>
      <c r="AU1187" s="358"/>
      <c r="AV1187" s="358"/>
      <c r="AW1187" s="358">
        <v>0</v>
      </c>
      <c r="AX1187" s="358">
        <v>0</v>
      </c>
      <c r="AY1187" s="358">
        <v>30</v>
      </c>
      <c r="AZ1187" s="358">
        <v>75</v>
      </c>
      <c r="BA1187" s="358">
        <v>30</v>
      </c>
      <c r="BB1187" s="359">
        <v>35</v>
      </c>
      <c r="BC1187" s="311">
        <f>IF(BB1187="Neg","Neg",BB1187*VLOOKUP($D1187,$D$1422:BC$1445,COLUMNS($D1187:BC1187),FALSE))</f>
        <v>36.472951850759003</v>
      </c>
    </row>
    <row r="1188" spans="1:55" ht="16.5" thickBot="1">
      <c r="A1188" s="353"/>
      <c r="B1188" s="354" t="s">
        <v>1302</v>
      </c>
      <c r="C1188" s="360" t="s">
        <v>1332</v>
      </c>
      <c r="D1188" s="360" t="s">
        <v>791</v>
      </c>
      <c r="E1188" s="357"/>
      <c r="F1188" s="357"/>
      <c r="G1188" s="357"/>
      <c r="H1188" s="357"/>
      <c r="I1188" s="357"/>
      <c r="J1188" s="357"/>
      <c r="K1188" s="357"/>
      <c r="L1188" s="357"/>
      <c r="M1188" s="357"/>
      <c r="N1188" s="358"/>
      <c r="O1188" s="358"/>
      <c r="P1188" s="358"/>
      <c r="Q1188" s="358"/>
      <c r="R1188" s="358"/>
      <c r="S1188" s="358"/>
      <c r="T1188" s="358"/>
      <c r="U1188" s="358"/>
      <c r="V1188" s="358"/>
      <c r="W1188" s="358"/>
      <c r="X1188" s="358"/>
      <c r="Y1188" s="358"/>
      <c r="Z1188" s="358"/>
      <c r="AA1188" s="358"/>
      <c r="AB1188" s="358"/>
      <c r="AC1188" s="358"/>
      <c r="AD1188" s="358"/>
      <c r="AE1188" s="358"/>
      <c r="AF1188" s="358"/>
      <c r="AG1188" s="358"/>
      <c r="AH1188" s="358"/>
      <c r="AI1188" s="358"/>
      <c r="AJ1188" s="358"/>
      <c r="AK1188" s="358"/>
      <c r="AL1188" s="358"/>
      <c r="AM1188" s="358"/>
      <c r="AN1188" s="358"/>
      <c r="AO1188" s="358"/>
      <c r="AP1188" s="358"/>
      <c r="AQ1188" s="358"/>
      <c r="AR1188" s="358"/>
      <c r="AS1188" s="358"/>
      <c r="AT1188" s="358"/>
      <c r="AU1188" s="358"/>
      <c r="AV1188" s="358"/>
      <c r="AW1188" s="358">
        <v>0</v>
      </c>
      <c r="AX1188" s="358">
        <v>425</v>
      </c>
      <c r="AY1188" s="358">
        <v>-345</v>
      </c>
      <c r="AZ1188" s="358">
        <v>-40</v>
      </c>
      <c r="BA1188" s="358">
        <v>-30</v>
      </c>
      <c r="BB1188" s="359">
        <v>0</v>
      </c>
      <c r="BC1188" s="311">
        <f>IF(BB1188="Neg","Neg",BB1188*VLOOKUP($D1188,$D$1422:BC$1445,COLUMNS($D1188:BC1188),FALSE))</f>
        <v>0</v>
      </c>
    </row>
    <row r="1189" spans="1:55" ht="13.5" thickBot="1">
      <c r="A1189" s="362"/>
      <c r="B1189" s="354" t="s">
        <v>1302</v>
      </c>
      <c r="C1189" s="360" t="s">
        <v>1333</v>
      </c>
      <c r="D1189" s="361" t="s">
        <v>227</v>
      </c>
      <c r="E1189" s="357"/>
      <c r="F1189" s="357"/>
      <c r="G1189" s="357"/>
      <c r="H1189" s="357"/>
      <c r="I1189" s="357"/>
      <c r="J1189" s="357"/>
      <c r="K1189" s="357"/>
      <c r="L1189" s="357"/>
      <c r="M1189" s="357"/>
      <c r="N1189" s="358"/>
      <c r="O1189" s="358"/>
      <c r="P1189" s="358"/>
      <c r="Q1189" s="358"/>
      <c r="R1189" s="358"/>
      <c r="S1189" s="358"/>
      <c r="T1189" s="358"/>
      <c r="U1189" s="358"/>
      <c r="V1189" s="358"/>
      <c r="W1189" s="358"/>
      <c r="X1189" s="358"/>
      <c r="Y1189" s="358"/>
      <c r="Z1189" s="358"/>
      <c r="AA1189" s="358"/>
      <c r="AB1189" s="358"/>
      <c r="AC1189" s="358"/>
      <c r="AD1189" s="358"/>
      <c r="AE1189" s="358"/>
      <c r="AF1189" s="358"/>
      <c r="AG1189" s="358"/>
      <c r="AH1189" s="358"/>
      <c r="AI1189" s="358"/>
      <c r="AJ1189" s="358"/>
      <c r="AK1189" s="358"/>
      <c r="AL1189" s="358"/>
      <c r="AM1189" s="358"/>
      <c r="AN1189" s="358"/>
      <c r="AO1189" s="358"/>
      <c r="AP1189" s="358"/>
      <c r="AQ1189" s="358"/>
      <c r="AR1189" s="358"/>
      <c r="AS1189" s="358"/>
      <c r="AT1189" s="358"/>
      <c r="AU1189" s="358"/>
      <c r="AV1189" s="358"/>
      <c r="AW1189" s="358">
        <v>0</v>
      </c>
      <c r="AX1189" s="358">
        <v>75</v>
      </c>
      <c r="AY1189" s="358">
        <v>0</v>
      </c>
      <c r="AZ1189" s="358">
        <v>5</v>
      </c>
      <c r="BA1189" s="358">
        <v>65</v>
      </c>
      <c r="BB1189" s="359">
        <v>25</v>
      </c>
      <c r="BC1189" s="311">
        <f>IF(BB1189="Neg","Neg",BB1189*VLOOKUP($D1189,$D$1422:BC$1445,COLUMNS($D1189:BC1189),FALSE))</f>
        <v>26.05210846482786</v>
      </c>
    </row>
    <row r="1190" spans="1:55" ht="15.75">
      <c r="A1190" s="353"/>
      <c r="B1190" s="354" t="s">
        <v>1302</v>
      </c>
      <c r="C1190" s="360" t="s">
        <v>1334</v>
      </c>
      <c r="D1190" s="361" t="s">
        <v>228</v>
      </c>
      <c r="E1190" s="357"/>
      <c r="F1190" s="357"/>
      <c r="G1190" s="357"/>
      <c r="H1190" s="357"/>
      <c r="I1190" s="357"/>
      <c r="J1190" s="357"/>
      <c r="K1190" s="357"/>
      <c r="L1190" s="357"/>
      <c r="M1190" s="357"/>
      <c r="N1190" s="358"/>
      <c r="O1190" s="358"/>
      <c r="P1190" s="358"/>
      <c r="Q1190" s="358"/>
      <c r="R1190" s="358"/>
      <c r="S1190" s="358"/>
      <c r="T1190" s="358"/>
      <c r="U1190" s="358"/>
      <c r="V1190" s="358"/>
      <c r="W1190" s="358"/>
      <c r="X1190" s="358"/>
      <c r="Y1190" s="358"/>
      <c r="Z1190" s="358"/>
      <c r="AA1190" s="358"/>
      <c r="AB1190" s="358"/>
      <c r="AC1190" s="358"/>
      <c r="AD1190" s="358"/>
      <c r="AE1190" s="358"/>
      <c r="AF1190" s="358"/>
      <c r="AG1190" s="358"/>
      <c r="AH1190" s="358"/>
      <c r="AI1190" s="358"/>
      <c r="AJ1190" s="358"/>
      <c r="AK1190" s="358"/>
      <c r="AL1190" s="358"/>
      <c r="AM1190" s="358"/>
      <c r="AN1190" s="358"/>
      <c r="AO1190" s="358"/>
      <c r="AP1190" s="358"/>
      <c r="AQ1190" s="358"/>
      <c r="AR1190" s="358"/>
      <c r="AS1190" s="358"/>
      <c r="AT1190" s="358"/>
      <c r="AU1190" s="358"/>
      <c r="AV1190" s="358"/>
      <c r="AW1190" s="358">
        <v>0</v>
      </c>
      <c r="AX1190" s="358">
        <v>-15</v>
      </c>
      <c r="AY1190" s="358">
        <v>-25</v>
      </c>
      <c r="AZ1190" s="358">
        <v>-30</v>
      </c>
      <c r="BA1190" s="358">
        <v>-35</v>
      </c>
      <c r="BB1190" s="359">
        <v>-35</v>
      </c>
      <c r="BC1190" s="311">
        <f>IF(BB1190="Neg","Neg",BB1190*VLOOKUP($D1190,$D$1422:BC$1445,COLUMNS($D1190:BC1190),FALSE))</f>
        <v>-36.472951850759003</v>
      </c>
    </row>
    <row r="1191" spans="1:55" ht="15.75">
      <c r="A1191" s="353"/>
      <c r="B1191" s="354" t="s">
        <v>1302</v>
      </c>
      <c r="C1191" s="360" t="s">
        <v>1335</v>
      </c>
      <c r="D1191" s="360" t="s">
        <v>227</v>
      </c>
      <c r="E1191" s="357"/>
      <c r="F1191" s="357"/>
      <c r="G1191" s="357"/>
      <c r="H1191" s="357"/>
      <c r="I1191" s="357"/>
      <c r="J1191" s="357"/>
      <c r="K1191" s="357"/>
      <c r="L1191" s="357"/>
      <c r="M1191" s="357"/>
      <c r="N1191" s="358"/>
      <c r="O1191" s="358"/>
      <c r="P1191" s="358"/>
      <c r="Q1191" s="358"/>
      <c r="R1191" s="358"/>
      <c r="S1191" s="358"/>
      <c r="T1191" s="358"/>
      <c r="U1191" s="358"/>
      <c r="V1191" s="358"/>
      <c r="W1191" s="358"/>
      <c r="X1191" s="358"/>
      <c r="Y1191" s="358"/>
      <c r="Z1191" s="358"/>
      <c r="AA1191" s="358"/>
      <c r="AB1191" s="358"/>
      <c r="AC1191" s="358"/>
      <c r="AD1191" s="358"/>
      <c r="AE1191" s="358"/>
      <c r="AF1191" s="358"/>
      <c r="AG1191" s="358"/>
      <c r="AH1191" s="358"/>
      <c r="AI1191" s="358"/>
      <c r="AJ1191" s="358"/>
      <c r="AK1191" s="358"/>
      <c r="AL1191" s="358"/>
      <c r="AM1191" s="358"/>
      <c r="AN1191" s="358"/>
      <c r="AO1191" s="358"/>
      <c r="AP1191" s="358"/>
      <c r="AQ1191" s="358"/>
      <c r="AR1191" s="358"/>
      <c r="AS1191" s="358"/>
      <c r="AT1191" s="358"/>
      <c r="AU1191" s="358"/>
      <c r="AV1191" s="358"/>
      <c r="AW1191" s="358">
        <v>0</v>
      </c>
      <c r="AX1191" s="358">
        <v>0</v>
      </c>
      <c r="AY1191" s="358">
        <v>0</v>
      </c>
      <c r="AZ1191" s="358">
        <v>60</v>
      </c>
      <c r="BA1191" s="358">
        <v>10</v>
      </c>
      <c r="BB1191" s="359">
        <v>35</v>
      </c>
      <c r="BC1191" s="311">
        <f>IF(BB1191="Neg","Neg",BB1191*VLOOKUP($D1191,$D$1422:BC$1445,COLUMNS($D1191:BC1191),FALSE))</f>
        <v>36.472951850759003</v>
      </c>
    </row>
    <row r="1192" spans="1:55" ht="15.75">
      <c r="A1192" s="353"/>
      <c r="B1192" s="354" t="s">
        <v>1302</v>
      </c>
      <c r="C1192" s="360" t="s">
        <v>1336</v>
      </c>
      <c r="D1192" s="360" t="s">
        <v>227</v>
      </c>
      <c r="E1192" s="357"/>
      <c r="F1192" s="357"/>
      <c r="G1192" s="357"/>
      <c r="H1192" s="357"/>
      <c r="I1192" s="357"/>
      <c r="J1192" s="357"/>
      <c r="K1192" s="357"/>
      <c r="L1192" s="357"/>
      <c r="M1192" s="357"/>
      <c r="N1192" s="358"/>
      <c r="O1192" s="358"/>
      <c r="P1192" s="358"/>
      <c r="Q1192" s="358"/>
      <c r="R1192" s="358"/>
      <c r="S1192" s="358"/>
      <c r="T1192" s="358"/>
      <c r="U1192" s="358"/>
      <c r="V1192" s="358"/>
      <c r="W1192" s="358"/>
      <c r="X1192" s="358"/>
      <c r="Y1192" s="358"/>
      <c r="Z1192" s="358"/>
      <c r="AA1192" s="358"/>
      <c r="AB1192" s="358"/>
      <c r="AC1192" s="358"/>
      <c r="AD1192" s="358"/>
      <c r="AE1192" s="358"/>
      <c r="AF1192" s="358"/>
      <c r="AG1192" s="358"/>
      <c r="AH1192" s="358"/>
      <c r="AI1192" s="358"/>
      <c r="AJ1192" s="358"/>
      <c r="AK1192" s="358"/>
      <c r="AL1192" s="358"/>
      <c r="AM1192" s="358"/>
      <c r="AN1192" s="358"/>
      <c r="AO1192" s="358"/>
      <c r="AP1192" s="358"/>
      <c r="AQ1192" s="358"/>
      <c r="AR1192" s="358"/>
      <c r="AS1192" s="358"/>
      <c r="AT1192" s="358"/>
      <c r="AU1192" s="358"/>
      <c r="AV1192" s="358"/>
      <c r="AW1192" s="358">
        <v>0</v>
      </c>
      <c r="AX1192" s="358">
        <v>0</v>
      </c>
      <c r="AY1192" s="358">
        <v>0</v>
      </c>
      <c r="AZ1192" s="358">
        <v>-15</v>
      </c>
      <c r="BA1192" s="358">
        <v>-30</v>
      </c>
      <c r="BB1192" s="359">
        <v>-40</v>
      </c>
      <c r="BC1192" s="311">
        <f>IF(BB1192="Neg","Neg",BB1192*VLOOKUP($D1192,$D$1422:BC$1445,COLUMNS($D1192:BC1192),FALSE))</f>
        <v>-41.683373543724578</v>
      </c>
    </row>
    <row r="1193" spans="1:55" ht="15.75">
      <c r="A1193" s="353"/>
      <c r="B1193" s="370" t="s">
        <v>1302</v>
      </c>
      <c r="C1193" s="371" t="s">
        <v>1337</v>
      </c>
      <c r="D1193" s="371" t="s">
        <v>792</v>
      </c>
      <c r="E1193" s="372"/>
      <c r="F1193" s="372"/>
      <c r="G1193" s="372"/>
      <c r="H1193" s="372"/>
      <c r="I1193" s="372"/>
      <c r="J1193" s="372"/>
      <c r="K1193" s="372"/>
      <c r="L1193" s="372"/>
      <c r="M1193" s="372"/>
      <c r="N1193" s="373"/>
      <c r="O1193" s="373"/>
      <c r="P1193" s="373"/>
      <c r="Q1193" s="373"/>
      <c r="R1193" s="373"/>
      <c r="S1193" s="373"/>
      <c r="T1193" s="373"/>
      <c r="U1193" s="373"/>
      <c r="V1193" s="373"/>
      <c r="W1193" s="373"/>
      <c r="X1193" s="373"/>
      <c r="Y1193" s="373"/>
      <c r="Z1193" s="373"/>
      <c r="AA1193" s="373"/>
      <c r="AB1193" s="373"/>
      <c r="AC1193" s="373"/>
      <c r="AD1193" s="373"/>
      <c r="AE1193" s="373"/>
      <c r="AF1193" s="373"/>
      <c r="AG1193" s="373"/>
      <c r="AH1193" s="373"/>
      <c r="AI1193" s="373"/>
      <c r="AJ1193" s="373"/>
      <c r="AK1193" s="373"/>
      <c r="AL1193" s="373"/>
      <c r="AM1193" s="373"/>
      <c r="AN1193" s="373"/>
      <c r="AO1193" s="373"/>
      <c r="AP1193" s="373"/>
      <c r="AQ1193" s="373"/>
      <c r="AR1193" s="373"/>
      <c r="AS1193" s="373"/>
      <c r="AT1193" s="373"/>
      <c r="AU1193" s="373"/>
      <c r="AV1193" s="373"/>
      <c r="AW1193" s="373">
        <v>1115</v>
      </c>
      <c r="AX1193" s="373">
        <v>0</v>
      </c>
      <c r="AY1193" s="373">
        <v>0</v>
      </c>
      <c r="AZ1193" s="373">
        <v>0</v>
      </c>
      <c r="BA1193" s="373">
        <v>0</v>
      </c>
      <c r="BB1193" s="374">
        <v>0</v>
      </c>
      <c r="BC1193" s="311">
        <f>IF(BB1193="Neg","Neg",BB1193*VLOOKUP($D1193,$D$1422:BC$1445,COLUMNS($D1193:BC1193),FALSE))</f>
        <v>0</v>
      </c>
    </row>
    <row r="1194" spans="1:55" ht="25.5">
      <c r="A1194" s="135"/>
      <c r="B1194" s="305" t="s">
        <v>1368</v>
      </c>
      <c r="C1194" s="306" t="s">
        <v>1393</v>
      </c>
      <c r="D1194" s="305" t="s">
        <v>227</v>
      </c>
      <c r="E1194" s="312"/>
      <c r="F1194" s="312"/>
      <c r="G1194" s="312"/>
      <c r="H1194" s="312"/>
      <c r="I1194" s="312"/>
      <c r="J1194" s="312"/>
      <c r="K1194" s="312"/>
      <c r="L1194" s="312"/>
      <c r="M1194" s="375"/>
      <c r="N1194" s="375"/>
      <c r="O1194" s="375"/>
      <c r="P1194" s="375"/>
      <c r="Q1194" s="307"/>
      <c r="R1194" s="307"/>
      <c r="S1194" s="307"/>
      <c r="T1194" s="307"/>
      <c r="U1194" s="307"/>
      <c r="V1194" s="307"/>
      <c r="W1194" s="307"/>
      <c r="X1194" s="342"/>
      <c r="Y1194" s="342"/>
      <c r="Z1194" s="342"/>
      <c r="AA1194" s="342"/>
      <c r="AB1194" s="342"/>
      <c r="AC1194" s="342"/>
      <c r="AD1194" s="342"/>
      <c r="AE1194" s="342"/>
      <c r="AF1194" s="342"/>
      <c r="AG1194" s="342"/>
      <c r="AH1194" s="307"/>
      <c r="AI1194" s="307"/>
      <c r="AJ1194" s="307"/>
      <c r="AK1194" s="307"/>
      <c r="AL1194" s="307"/>
      <c r="AM1194" s="307"/>
      <c r="AN1194" s="307"/>
      <c r="AO1194" s="342"/>
      <c r="AP1194" s="342"/>
      <c r="AQ1194" s="342"/>
      <c r="AR1194" s="342"/>
      <c r="AS1194" s="342"/>
      <c r="AT1194" s="342"/>
      <c r="AU1194" s="342"/>
      <c r="AV1194" s="342"/>
      <c r="AW1194" s="342"/>
      <c r="AX1194" s="305">
        <v>0</v>
      </c>
      <c r="AY1194" s="305">
        <v>-1040</v>
      </c>
      <c r="AZ1194" s="305">
        <v>-1595</v>
      </c>
      <c r="BA1194" s="305">
        <v>-1705</v>
      </c>
      <c r="BB1194" s="305">
        <v>-1805</v>
      </c>
      <c r="BC1194" s="321">
        <f>IF(BB1194="Neg","Neg",BB1194*VLOOKUP($D1194,$D$1422:BC$1445,COLUMNS($D1194:BC1194),FALSE))</f>
        <v>-1880.9622311605715</v>
      </c>
    </row>
    <row r="1195" spans="1:55" ht="25.5">
      <c r="A1195" s="135"/>
      <c r="B1195" s="305" t="s">
        <v>1368</v>
      </c>
      <c r="C1195" s="306" t="s">
        <v>1393</v>
      </c>
      <c r="D1195" s="305" t="s">
        <v>228</v>
      </c>
      <c r="E1195" s="312"/>
      <c r="F1195" s="312"/>
      <c r="G1195" s="312"/>
      <c r="H1195" s="312"/>
      <c r="I1195" s="312"/>
      <c r="J1195" s="312"/>
      <c r="K1195" s="312"/>
      <c r="L1195" s="312"/>
      <c r="M1195" s="375"/>
      <c r="N1195" s="375"/>
      <c r="O1195" s="375"/>
      <c r="P1195" s="375"/>
      <c r="Q1195" s="307"/>
      <c r="R1195" s="307"/>
      <c r="S1195" s="307"/>
      <c r="T1195" s="307"/>
      <c r="U1195" s="307"/>
      <c r="V1195" s="307"/>
      <c r="W1195" s="307"/>
      <c r="X1195" s="342"/>
      <c r="Y1195" s="342"/>
      <c r="Z1195" s="342"/>
      <c r="AA1195" s="342"/>
      <c r="AB1195" s="342"/>
      <c r="AC1195" s="342"/>
      <c r="AD1195" s="342"/>
      <c r="AE1195" s="342"/>
      <c r="AF1195" s="342"/>
      <c r="AG1195" s="342"/>
      <c r="AH1195" s="307"/>
      <c r="AI1195" s="307"/>
      <c r="AJ1195" s="307"/>
      <c r="AK1195" s="307"/>
      <c r="AL1195" s="307"/>
      <c r="AM1195" s="307"/>
      <c r="AN1195" s="307"/>
      <c r="AO1195" s="342"/>
      <c r="AP1195" s="342"/>
      <c r="AQ1195" s="342"/>
      <c r="AR1195" s="342"/>
      <c r="AS1195" s="342"/>
      <c r="AT1195" s="342"/>
      <c r="AU1195" s="342"/>
      <c r="AV1195" s="342"/>
      <c r="AW1195" s="342"/>
      <c r="AX1195" s="305">
        <v>0</v>
      </c>
      <c r="AY1195" s="305">
        <v>80</v>
      </c>
      <c r="AZ1195" s="305">
        <v>115</v>
      </c>
      <c r="BA1195" s="305">
        <v>120</v>
      </c>
      <c r="BB1195" s="305">
        <v>130</v>
      </c>
      <c r="BC1195" s="321">
        <f>IF(BB1195="Neg","Neg",BB1195*VLOOKUP($D1195,$D$1422:BC$1445,COLUMNS($D1195:BC1195),FALSE))</f>
        <v>135.47096401710488</v>
      </c>
    </row>
    <row r="1196" spans="1:55">
      <c r="A1196" s="135"/>
      <c r="B1196" s="305" t="s">
        <v>1368</v>
      </c>
      <c r="C1196" s="306" t="s">
        <v>1373</v>
      </c>
      <c r="D1196" s="305" t="s">
        <v>227</v>
      </c>
      <c r="E1196" s="312"/>
      <c r="F1196" s="312"/>
      <c r="G1196" s="312"/>
      <c r="H1196" s="312"/>
      <c r="I1196" s="312"/>
      <c r="J1196" s="312"/>
      <c r="K1196" s="312"/>
      <c r="L1196" s="312"/>
      <c r="M1196" s="375"/>
      <c r="N1196" s="375"/>
      <c r="O1196" s="375"/>
      <c r="P1196" s="375"/>
      <c r="Q1196" s="307"/>
      <c r="R1196" s="307"/>
      <c r="S1196" s="307"/>
      <c r="T1196" s="307"/>
      <c r="U1196" s="307"/>
      <c r="V1196" s="307"/>
      <c r="W1196" s="307"/>
      <c r="X1196" s="342"/>
      <c r="Y1196" s="342"/>
      <c r="Z1196" s="342"/>
      <c r="AA1196" s="342"/>
      <c r="AB1196" s="342"/>
      <c r="AC1196" s="342"/>
      <c r="AD1196" s="342"/>
      <c r="AE1196" s="342"/>
      <c r="AF1196" s="342"/>
      <c r="AG1196" s="342"/>
      <c r="AH1196" s="307"/>
      <c r="AI1196" s="307"/>
      <c r="AJ1196" s="307"/>
      <c r="AK1196" s="307"/>
      <c r="AL1196" s="307"/>
      <c r="AM1196" s="307"/>
      <c r="AN1196" s="307"/>
      <c r="AO1196" s="342"/>
      <c r="AP1196" s="342"/>
      <c r="AQ1196" s="342"/>
      <c r="AR1196" s="342"/>
      <c r="AS1196" s="342"/>
      <c r="AT1196" s="342"/>
      <c r="AU1196" s="342"/>
      <c r="AV1196" s="342"/>
      <c r="AW1196" s="342"/>
      <c r="AX1196" s="305">
        <v>-10</v>
      </c>
      <c r="AY1196" s="305">
        <v>-1030</v>
      </c>
      <c r="AZ1196" s="305">
        <v>-565</v>
      </c>
      <c r="BA1196" s="305">
        <v>-640</v>
      </c>
      <c r="BB1196" s="305">
        <v>-765</v>
      </c>
      <c r="BC1196" s="321">
        <f>IF(BB1196="Neg","Neg",BB1196*VLOOKUP($D1196,$D$1422:BC$1445,COLUMNS($D1196:BC1196),FALSE))</f>
        <v>-797.1945190237326</v>
      </c>
    </row>
    <row r="1197" spans="1:55">
      <c r="A1197" s="135"/>
      <c r="B1197" s="305" t="s">
        <v>1368</v>
      </c>
      <c r="C1197" s="306" t="s">
        <v>1394</v>
      </c>
      <c r="D1197" s="305" t="s">
        <v>227</v>
      </c>
      <c r="E1197" s="312"/>
      <c r="F1197" s="312"/>
      <c r="G1197" s="312"/>
      <c r="H1197" s="312"/>
      <c r="I1197" s="312"/>
      <c r="J1197" s="312"/>
      <c r="K1197" s="312"/>
      <c r="L1197" s="312"/>
      <c r="M1197" s="375"/>
      <c r="N1197" s="375"/>
      <c r="O1197" s="375"/>
      <c r="P1197" s="375"/>
      <c r="Q1197" s="307"/>
      <c r="R1197" s="307"/>
      <c r="S1197" s="307"/>
      <c r="T1197" s="307"/>
      <c r="U1197" s="307"/>
      <c r="V1197" s="307"/>
      <c r="W1197" s="307"/>
      <c r="X1197" s="342"/>
      <c r="Y1197" s="342"/>
      <c r="Z1197" s="342"/>
      <c r="AA1197" s="342"/>
      <c r="AB1197" s="342"/>
      <c r="AC1197" s="342"/>
      <c r="AD1197" s="342"/>
      <c r="AE1197" s="342"/>
      <c r="AF1197" s="342"/>
      <c r="AG1197" s="342"/>
      <c r="AH1197" s="307"/>
      <c r="AI1197" s="307"/>
      <c r="AJ1197" s="307"/>
      <c r="AK1197" s="307"/>
      <c r="AL1197" s="307"/>
      <c r="AM1197" s="307"/>
      <c r="AN1197" s="307"/>
      <c r="AO1197" s="342"/>
      <c r="AP1197" s="342"/>
      <c r="AQ1197" s="342"/>
      <c r="AR1197" s="342"/>
      <c r="AS1197" s="342"/>
      <c r="AT1197" s="342"/>
      <c r="AU1197" s="342"/>
      <c r="AV1197" s="342"/>
      <c r="AW1197" s="342"/>
      <c r="AX1197" s="305">
        <v>0</v>
      </c>
      <c r="AY1197" s="305">
        <v>535</v>
      </c>
      <c r="AZ1197" s="305">
        <v>540</v>
      </c>
      <c r="BA1197" s="305">
        <v>-130</v>
      </c>
      <c r="BB1197" s="305">
        <v>-120</v>
      </c>
      <c r="BC1197" s="321">
        <f>IF(BB1197="Neg","Neg",BB1197*VLOOKUP($D1197,$D$1422:BC$1445,COLUMNS($D1197:BC1197),FALSE))</f>
        <v>-125.05012063117374</v>
      </c>
    </row>
    <row r="1198" spans="1:55">
      <c r="A1198" s="135"/>
      <c r="B1198" s="305" t="s">
        <v>1368</v>
      </c>
      <c r="C1198" s="306" t="s">
        <v>1375</v>
      </c>
      <c r="D1198" s="305" t="s">
        <v>227</v>
      </c>
      <c r="E1198" s="312"/>
      <c r="F1198" s="312"/>
      <c r="G1198" s="312"/>
      <c r="H1198" s="312"/>
      <c r="I1198" s="312"/>
      <c r="J1198" s="312"/>
      <c r="K1198" s="312"/>
      <c r="L1198" s="312"/>
      <c r="M1198" s="375"/>
      <c r="N1198" s="375"/>
      <c r="O1198" s="375"/>
      <c r="P1198" s="375"/>
      <c r="Q1198" s="307"/>
      <c r="R1198" s="307"/>
      <c r="S1198" s="307"/>
      <c r="T1198" s="307"/>
      <c r="U1198" s="307"/>
      <c r="V1198" s="307"/>
      <c r="W1198" s="307"/>
      <c r="X1198" s="342"/>
      <c r="Y1198" s="342"/>
      <c r="Z1198" s="342"/>
      <c r="AA1198" s="342"/>
      <c r="AB1198" s="342"/>
      <c r="AC1198" s="342"/>
      <c r="AD1198" s="342"/>
      <c r="AE1198" s="342"/>
      <c r="AF1198" s="342"/>
      <c r="AG1198" s="342"/>
      <c r="AH1198" s="307"/>
      <c r="AI1198" s="307"/>
      <c r="AJ1198" s="307"/>
      <c r="AK1198" s="307"/>
      <c r="AL1198" s="307"/>
      <c r="AM1198" s="307"/>
      <c r="AN1198" s="307"/>
      <c r="AO1198" s="342"/>
      <c r="AP1198" s="342"/>
      <c r="AQ1198" s="342"/>
      <c r="AR1198" s="342"/>
      <c r="AS1198" s="342"/>
      <c r="AT1198" s="342"/>
      <c r="AU1198" s="342"/>
      <c r="AV1198" s="342"/>
      <c r="AW1198" s="342"/>
      <c r="AX1198" s="305">
        <v>10</v>
      </c>
      <c r="AY1198" s="305">
        <v>0</v>
      </c>
      <c r="AZ1198" s="305">
        <v>0</v>
      </c>
      <c r="BA1198" s="305">
        <v>0</v>
      </c>
      <c r="BB1198" s="305">
        <v>0</v>
      </c>
      <c r="BC1198" s="321">
        <f>IF(BB1198="Neg","Neg",BB1198*VLOOKUP($D1198,$D$1422:BC$1445,COLUMNS($D1198:BC1198),FALSE))</f>
        <v>0</v>
      </c>
    </row>
    <row r="1199" spans="1:55" ht="25.5">
      <c r="A1199" s="135"/>
      <c r="B1199" s="305" t="s">
        <v>1368</v>
      </c>
      <c r="C1199" s="306" t="s">
        <v>1395</v>
      </c>
      <c r="D1199" s="305" t="s">
        <v>227</v>
      </c>
      <c r="E1199" s="312"/>
      <c r="F1199" s="312"/>
      <c r="G1199" s="312"/>
      <c r="H1199" s="312"/>
      <c r="I1199" s="312"/>
      <c r="J1199" s="312"/>
      <c r="K1199" s="312"/>
      <c r="L1199" s="312"/>
      <c r="M1199" s="375"/>
      <c r="N1199" s="375"/>
      <c r="O1199" s="375"/>
      <c r="P1199" s="375"/>
      <c r="Q1199" s="307"/>
      <c r="R1199" s="307"/>
      <c r="S1199" s="307"/>
      <c r="T1199" s="307"/>
      <c r="U1199" s="307"/>
      <c r="V1199" s="307"/>
      <c r="W1199" s="307"/>
      <c r="X1199" s="342"/>
      <c r="Y1199" s="342"/>
      <c r="Z1199" s="342"/>
      <c r="AA1199" s="342"/>
      <c r="AB1199" s="342"/>
      <c r="AC1199" s="342"/>
      <c r="AD1199" s="342"/>
      <c r="AE1199" s="342"/>
      <c r="AF1199" s="342"/>
      <c r="AG1199" s="342"/>
      <c r="AH1199" s="307"/>
      <c r="AI1199" s="307"/>
      <c r="AJ1199" s="307"/>
      <c r="AK1199" s="307"/>
      <c r="AL1199" s="307"/>
      <c r="AM1199" s="307"/>
      <c r="AN1199" s="307"/>
      <c r="AO1199" s="342"/>
      <c r="AP1199" s="342"/>
      <c r="AQ1199" s="342"/>
      <c r="AR1199" s="342"/>
      <c r="AS1199" s="342"/>
      <c r="AT1199" s="342"/>
      <c r="AU1199" s="342"/>
      <c r="AV1199" s="342"/>
      <c r="AW1199" s="342"/>
      <c r="AX1199" s="305">
        <v>50</v>
      </c>
      <c r="AY1199" s="305">
        <v>255</v>
      </c>
      <c r="AZ1199" s="305">
        <v>350</v>
      </c>
      <c r="BA1199" s="305">
        <v>455</v>
      </c>
      <c r="BB1199" s="305">
        <v>490</v>
      </c>
      <c r="BC1199" s="321">
        <f>IF(BB1199="Neg","Neg",BB1199*VLOOKUP($D1199,$D$1422:BC$1445,COLUMNS($D1199:BC1199),FALSE))</f>
        <v>510.62132591062607</v>
      </c>
    </row>
    <row r="1200" spans="1:55" ht="25.5">
      <c r="A1200" s="135"/>
      <c r="B1200" s="305" t="s">
        <v>1368</v>
      </c>
      <c r="C1200" s="306" t="s">
        <v>1395</v>
      </c>
      <c r="D1200" s="305" t="s">
        <v>228</v>
      </c>
      <c r="E1200" s="312"/>
      <c r="F1200" s="312"/>
      <c r="G1200" s="312"/>
      <c r="H1200" s="312"/>
      <c r="I1200" s="312"/>
      <c r="J1200" s="312"/>
      <c r="K1200" s="312"/>
      <c r="L1200" s="312"/>
      <c r="M1200" s="375"/>
      <c r="N1200" s="375"/>
      <c r="O1200" s="375"/>
      <c r="P1200" s="375"/>
      <c r="Q1200" s="307"/>
      <c r="R1200" s="307"/>
      <c r="S1200" s="307"/>
      <c r="T1200" s="307"/>
      <c r="U1200" s="307"/>
      <c r="V1200" s="307"/>
      <c r="W1200" s="307"/>
      <c r="X1200" s="342"/>
      <c r="Y1200" s="342"/>
      <c r="Z1200" s="342"/>
      <c r="AA1200" s="342"/>
      <c r="AB1200" s="342"/>
      <c r="AC1200" s="342"/>
      <c r="AD1200" s="342"/>
      <c r="AE1200" s="342"/>
      <c r="AF1200" s="342"/>
      <c r="AG1200" s="342"/>
      <c r="AH1200" s="307"/>
      <c r="AI1200" s="307"/>
      <c r="AJ1200" s="307"/>
      <c r="AK1200" s="307"/>
      <c r="AL1200" s="307"/>
      <c r="AM1200" s="307"/>
      <c r="AN1200" s="307"/>
      <c r="AO1200" s="342"/>
      <c r="AP1200" s="342"/>
      <c r="AQ1200" s="342"/>
      <c r="AR1200" s="342"/>
      <c r="AS1200" s="342"/>
      <c r="AT1200" s="342"/>
      <c r="AU1200" s="342"/>
      <c r="AV1200" s="342"/>
      <c r="AW1200" s="342"/>
      <c r="AX1200" s="305">
        <v>15</v>
      </c>
      <c r="AY1200" s="305">
        <v>45</v>
      </c>
      <c r="AZ1200" s="305">
        <v>70</v>
      </c>
      <c r="BA1200" s="305">
        <v>95</v>
      </c>
      <c r="BB1200" s="305">
        <v>100</v>
      </c>
      <c r="BC1200" s="321">
        <f>IF(BB1200="Neg","Neg",BB1200*VLOOKUP($D1200,$D$1422:BC$1445,COLUMNS($D1200:BC1200),FALSE))</f>
        <v>104.20843385931144</v>
      </c>
    </row>
    <row r="1201" spans="1:55">
      <c r="A1201" s="135"/>
      <c r="B1201" s="305" t="s">
        <v>1368</v>
      </c>
      <c r="C1201" s="306" t="s">
        <v>1396</v>
      </c>
      <c r="D1201" s="305" t="s">
        <v>990</v>
      </c>
      <c r="E1201" s="312"/>
      <c r="F1201" s="312"/>
      <c r="G1201" s="312"/>
      <c r="H1201" s="312"/>
      <c r="I1201" s="312"/>
      <c r="J1201" s="312"/>
      <c r="K1201" s="312"/>
      <c r="L1201" s="312"/>
      <c r="M1201" s="375"/>
      <c r="N1201" s="375"/>
      <c r="O1201" s="375"/>
      <c r="P1201" s="375"/>
      <c r="Q1201" s="307"/>
      <c r="R1201" s="307"/>
      <c r="S1201" s="307"/>
      <c r="T1201" s="307"/>
      <c r="U1201" s="307"/>
      <c r="V1201" s="307"/>
      <c r="W1201" s="307"/>
      <c r="X1201" s="342"/>
      <c r="Y1201" s="342"/>
      <c r="Z1201" s="342"/>
      <c r="AA1201" s="342"/>
      <c r="AB1201" s="342"/>
      <c r="AC1201" s="342"/>
      <c r="AD1201" s="342"/>
      <c r="AE1201" s="342"/>
      <c r="AF1201" s="342"/>
      <c r="AG1201" s="342"/>
      <c r="AH1201" s="307"/>
      <c r="AI1201" s="307"/>
      <c r="AJ1201" s="307"/>
      <c r="AK1201" s="307"/>
      <c r="AL1201" s="307"/>
      <c r="AM1201" s="307"/>
      <c r="AN1201" s="307"/>
      <c r="AO1201" s="342"/>
      <c r="AP1201" s="342"/>
      <c r="AQ1201" s="342"/>
      <c r="AR1201" s="342"/>
      <c r="AS1201" s="342"/>
      <c r="AT1201" s="342"/>
      <c r="AU1201" s="342"/>
      <c r="AV1201" s="342"/>
      <c r="AW1201" s="342"/>
      <c r="AX1201" s="305">
        <v>-140</v>
      </c>
      <c r="AY1201" s="305">
        <v>-240</v>
      </c>
      <c r="AZ1201" s="305">
        <v>-245</v>
      </c>
      <c r="BA1201" s="305">
        <v>-250</v>
      </c>
      <c r="BB1201" s="305">
        <v>-250</v>
      </c>
      <c r="BC1201" s="321">
        <f>IF(BB1201="Neg","Neg",BB1201*VLOOKUP($D1201,$D$1422:BC$1445,COLUMNS($D1201:BC1201),FALSE))</f>
        <v>-260.52108464827859</v>
      </c>
    </row>
    <row r="1202" spans="1:55">
      <c r="A1202" s="135"/>
      <c r="B1202" s="305" t="s">
        <v>1368</v>
      </c>
      <c r="C1202" s="306" t="s">
        <v>1397</v>
      </c>
      <c r="D1202" s="305" t="s">
        <v>257</v>
      </c>
      <c r="E1202" s="312"/>
      <c r="F1202" s="312"/>
      <c r="G1202" s="312"/>
      <c r="H1202" s="312"/>
      <c r="I1202" s="312"/>
      <c r="J1202" s="312"/>
      <c r="K1202" s="312"/>
      <c r="L1202" s="312"/>
      <c r="M1202" s="375"/>
      <c r="N1202" s="375"/>
      <c r="O1202" s="375"/>
      <c r="P1202" s="375"/>
      <c r="Q1202" s="307"/>
      <c r="R1202" s="307"/>
      <c r="S1202" s="307"/>
      <c r="T1202" s="307"/>
      <c r="U1202" s="307"/>
      <c r="V1202" s="307"/>
      <c r="W1202" s="307"/>
      <c r="X1202" s="342"/>
      <c r="Y1202" s="342"/>
      <c r="Z1202" s="342"/>
      <c r="AA1202" s="342"/>
      <c r="AB1202" s="342"/>
      <c r="AC1202" s="342"/>
      <c r="AD1202" s="342"/>
      <c r="AE1202" s="342"/>
      <c r="AF1202" s="342"/>
      <c r="AG1202" s="342"/>
      <c r="AH1202" s="307"/>
      <c r="AI1202" s="307"/>
      <c r="AJ1202" s="307"/>
      <c r="AK1202" s="307"/>
      <c r="AL1202" s="307"/>
      <c r="AM1202" s="307"/>
      <c r="AN1202" s="307"/>
      <c r="AO1202" s="342"/>
      <c r="AP1202" s="342"/>
      <c r="AQ1202" s="342"/>
      <c r="AR1202" s="342"/>
      <c r="AS1202" s="342"/>
      <c r="AT1202" s="342"/>
      <c r="AU1202" s="342"/>
      <c r="AV1202" s="342"/>
      <c r="AW1202" s="342"/>
      <c r="AX1202" s="305">
        <v>-85</v>
      </c>
      <c r="AY1202" s="305">
        <v>-80</v>
      </c>
      <c r="AZ1202" s="305">
        <v>-85</v>
      </c>
      <c r="BA1202" s="305">
        <v>-85</v>
      </c>
      <c r="BB1202" s="305">
        <v>-85</v>
      </c>
      <c r="BC1202" s="321">
        <f>IF(BB1202="Neg","Neg",BB1202*VLOOKUP($D1202,$D$1422:BC$1445,COLUMNS($D1202:BC1202),FALSE))</f>
        <v>-88.577168780414723</v>
      </c>
    </row>
    <row r="1203" spans="1:55" ht="25.5">
      <c r="A1203" s="135"/>
      <c r="B1203" s="305" t="s">
        <v>1368</v>
      </c>
      <c r="C1203" s="306" t="s">
        <v>1398</v>
      </c>
      <c r="D1203" s="305" t="s">
        <v>257</v>
      </c>
      <c r="E1203" s="312"/>
      <c r="F1203" s="312"/>
      <c r="G1203" s="312"/>
      <c r="H1203" s="312"/>
      <c r="I1203" s="312"/>
      <c r="J1203" s="312"/>
      <c r="K1203" s="312"/>
      <c r="L1203" s="312"/>
      <c r="M1203" s="375"/>
      <c r="N1203" s="375"/>
      <c r="O1203" s="375"/>
      <c r="P1203" s="375"/>
      <c r="Q1203" s="307"/>
      <c r="R1203" s="307"/>
      <c r="S1203" s="307"/>
      <c r="T1203" s="307"/>
      <c r="U1203" s="307"/>
      <c r="V1203" s="307"/>
      <c r="W1203" s="307"/>
      <c r="X1203" s="342"/>
      <c r="Y1203" s="342"/>
      <c r="Z1203" s="342"/>
      <c r="AA1203" s="342"/>
      <c r="AB1203" s="342"/>
      <c r="AC1203" s="342"/>
      <c r="AD1203" s="342"/>
      <c r="AE1203" s="342"/>
      <c r="AF1203" s="342"/>
      <c r="AG1203" s="342"/>
      <c r="AH1203" s="307"/>
      <c r="AI1203" s="307"/>
      <c r="AJ1203" s="307"/>
      <c r="AK1203" s="307"/>
      <c r="AL1203" s="307"/>
      <c r="AM1203" s="307"/>
      <c r="AN1203" s="307"/>
      <c r="AO1203" s="342"/>
      <c r="AP1203" s="342"/>
      <c r="AQ1203" s="342"/>
      <c r="AR1203" s="342"/>
      <c r="AS1203" s="342"/>
      <c r="AT1203" s="342"/>
      <c r="AU1203" s="342"/>
      <c r="AV1203" s="342"/>
      <c r="AW1203" s="342"/>
      <c r="AX1203" s="305">
        <v>-100</v>
      </c>
      <c r="AY1203" s="305">
        <v>-95</v>
      </c>
      <c r="AZ1203" s="305">
        <v>-100</v>
      </c>
      <c r="BA1203" s="305">
        <v>-100</v>
      </c>
      <c r="BB1203" s="305">
        <v>-105</v>
      </c>
      <c r="BC1203" s="321">
        <f>IF(BB1203="Neg","Neg",BB1203*VLOOKUP($D1203,$D$1422:BC$1445,COLUMNS($D1203:BC1203),FALSE))</f>
        <v>-109.41885555227702</v>
      </c>
    </row>
    <row r="1204" spans="1:55" ht="25.5">
      <c r="A1204" s="135"/>
      <c r="B1204" s="305" t="s">
        <v>1368</v>
      </c>
      <c r="C1204" s="306" t="s">
        <v>1399</v>
      </c>
      <c r="D1204" s="305" t="s">
        <v>762</v>
      </c>
      <c r="E1204" s="312"/>
      <c r="F1204" s="312"/>
      <c r="G1204" s="312"/>
      <c r="H1204" s="312"/>
      <c r="I1204" s="312"/>
      <c r="J1204" s="312"/>
      <c r="K1204" s="312"/>
      <c r="L1204" s="312"/>
      <c r="M1204" s="375"/>
      <c r="N1204" s="375"/>
      <c r="O1204" s="375"/>
      <c r="P1204" s="375"/>
      <c r="Q1204" s="307"/>
      <c r="R1204" s="307"/>
      <c r="S1204" s="307"/>
      <c r="T1204" s="307"/>
      <c r="U1204" s="307"/>
      <c r="V1204" s="307"/>
      <c r="W1204" s="307"/>
      <c r="X1204" s="342"/>
      <c r="Y1204" s="342"/>
      <c r="Z1204" s="342"/>
      <c r="AA1204" s="342"/>
      <c r="AB1204" s="342"/>
      <c r="AC1204" s="342"/>
      <c r="AD1204" s="342"/>
      <c r="AE1204" s="342"/>
      <c r="AF1204" s="342"/>
      <c r="AG1204" s="342"/>
      <c r="AH1204" s="307"/>
      <c r="AI1204" s="307"/>
      <c r="AJ1204" s="307"/>
      <c r="AK1204" s="307"/>
      <c r="AL1204" s="307"/>
      <c r="AM1204" s="307"/>
      <c r="AN1204" s="307"/>
      <c r="AO1204" s="342"/>
      <c r="AP1204" s="342"/>
      <c r="AQ1204" s="342"/>
      <c r="AR1204" s="342"/>
      <c r="AS1204" s="342"/>
      <c r="AT1204" s="342"/>
      <c r="AU1204" s="342"/>
      <c r="AV1204" s="342"/>
      <c r="AW1204" s="342"/>
      <c r="AX1204" s="305">
        <v>-230</v>
      </c>
      <c r="AY1204" s="305">
        <v>-270</v>
      </c>
      <c r="AZ1204" s="305">
        <v>-190</v>
      </c>
      <c r="BA1204" s="305">
        <v>-200</v>
      </c>
      <c r="BB1204" s="305">
        <v>-75</v>
      </c>
      <c r="BC1204" s="321">
        <f>IF(BB1204="Neg","Neg",BB1204*VLOOKUP($D1204,$D$1422:BC$1445,COLUMNS($D1204:BC1204),FALSE))</f>
        <v>-78.156325394483588</v>
      </c>
    </row>
    <row r="1205" spans="1:55">
      <c r="A1205" s="135"/>
      <c r="B1205" s="305" t="s">
        <v>1368</v>
      </c>
      <c r="C1205" s="306" t="s">
        <v>1400</v>
      </c>
      <c r="D1205" s="305" t="s">
        <v>762</v>
      </c>
      <c r="E1205" s="312"/>
      <c r="F1205" s="312"/>
      <c r="G1205" s="312"/>
      <c r="H1205" s="312"/>
      <c r="I1205" s="312"/>
      <c r="J1205" s="312"/>
      <c r="K1205" s="312"/>
      <c r="L1205" s="312"/>
      <c r="M1205" s="375"/>
      <c r="N1205" s="375"/>
      <c r="O1205" s="375"/>
      <c r="P1205" s="375"/>
      <c r="Q1205" s="307"/>
      <c r="R1205" s="307"/>
      <c r="S1205" s="307"/>
      <c r="T1205" s="307"/>
      <c r="U1205" s="307"/>
      <c r="V1205" s="307"/>
      <c r="W1205" s="307"/>
      <c r="X1205" s="342"/>
      <c r="Y1205" s="342"/>
      <c r="Z1205" s="342"/>
      <c r="AA1205" s="342"/>
      <c r="AB1205" s="342"/>
      <c r="AC1205" s="342"/>
      <c r="AD1205" s="342"/>
      <c r="AE1205" s="342"/>
      <c r="AF1205" s="342"/>
      <c r="AG1205" s="342"/>
      <c r="AH1205" s="307"/>
      <c r="AI1205" s="307"/>
      <c r="AJ1205" s="307"/>
      <c r="AK1205" s="307"/>
      <c r="AL1205" s="307"/>
      <c r="AM1205" s="307"/>
      <c r="AN1205" s="307"/>
      <c r="AO1205" s="342"/>
      <c r="AP1205" s="342"/>
      <c r="AQ1205" s="342"/>
      <c r="AR1205" s="342"/>
      <c r="AS1205" s="342"/>
      <c r="AT1205" s="342"/>
      <c r="AU1205" s="342"/>
      <c r="AV1205" s="342"/>
      <c r="AW1205" s="342"/>
      <c r="AX1205" s="305">
        <v>0</v>
      </c>
      <c r="AY1205" s="305">
        <v>-125</v>
      </c>
      <c r="AZ1205" s="305">
        <v>-115</v>
      </c>
      <c r="BA1205" s="305">
        <v>-85</v>
      </c>
      <c r="BB1205" s="305">
        <v>-10</v>
      </c>
      <c r="BC1205" s="321">
        <f>IF(BB1205="Neg","Neg",BB1205*VLOOKUP($D1205,$D$1422:BC$1445,COLUMNS($D1205:BC1205),FALSE))</f>
        <v>-10.420843385931144</v>
      </c>
    </row>
    <row r="1206" spans="1:55">
      <c r="A1206" s="135"/>
      <c r="B1206" s="305" t="s">
        <v>1368</v>
      </c>
      <c r="C1206" s="306" t="s">
        <v>1401</v>
      </c>
      <c r="D1206" s="305" t="s">
        <v>90</v>
      </c>
      <c r="E1206" s="312"/>
      <c r="F1206" s="312"/>
      <c r="G1206" s="312"/>
      <c r="H1206" s="312"/>
      <c r="I1206" s="312"/>
      <c r="J1206" s="312"/>
      <c r="K1206" s="312"/>
      <c r="L1206" s="312"/>
      <c r="M1206" s="375"/>
      <c r="N1206" s="375"/>
      <c r="O1206" s="375"/>
      <c r="P1206" s="375"/>
      <c r="Q1206" s="307"/>
      <c r="R1206" s="307"/>
      <c r="S1206" s="307"/>
      <c r="T1206" s="307"/>
      <c r="U1206" s="307"/>
      <c r="V1206" s="307"/>
      <c r="W1206" s="307"/>
      <c r="X1206" s="342"/>
      <c r="Y1206" s="342"/>
      <c r="Z1206" s="342"/>
      <c r="AA1206" s="342"/>
      <c r="AB1206" s="342"/>
      <c r="AC1206" s="342"/>
      <c r="AD1206" s="342"/>
      <c r="AE1206" s="342"/>
      <c r="AF1206" s="342"/>
      <c r="AG1206" s="342"/>
      <c r="AH1206" s="307"/>
      <c r="AI1206" s="307"/>
      <c r="AJ1206" s="307"/>
      <c r="AK1206" s="307"/>
      <c r="AL1206" s="307"/>
      <c r="AM1206" s="307"/>
      <c r="AN1206" s="307"/>
      <c r="AO1206" s="342"/>
      <c r="AP1206" s="342"/>
      <c r="AQ1206" s="342"/>
      <c r="AR1206" s="342"/>
      <c r="AS1206" s="342"/>
      <c r="AT1206" s="342"/>
      <c r="AU1206" s="342"/>
      <c r="AV1206" s="342"/>
      <c r="AW1206" s="342"/>
      <c r="AX1206" s="305">
        <v>0</v>
      </c>
      <c r="AY1206" s="305">
        <v>0</v>
      </c>
      <c r="AZ1206" s="305">
        <v>0</v>
      </c>
      <c r="BA1206" s="305">
        <v>0</v>
      </c>
      <c r="BB1206" s="305">
        <v>0</v>
      </c>
      <c r="BC1206" s="321">
        <f>IF(BB1206="Neg","Neg",BB1206*VLOOKUP($D1206,$D$1422:BC$1445,COLUMNS($D1206:BC1206),FALSE))</f>
        <v>0</v>
      </c>
    </row>
    <row r="1207" spans="1:55">
      <c r="A1207" s="135"/>
      <c r="B1207" s="305" t="s">
        <v>1368</v>
      </c>
      <c r="C1207" s="306" t="s">
        <v>1401</v>
      </c>
      <c r="D1207" s="305" t="s">
        <v>227</v>
      </c>
      <c r="E1207" s="312"/>
      <c r="F1207" s="312"/>
      <c r="G1207" s="312"/>
      <c r="H1207" s="312"/>
      <c r="I1207" s="312"/>
      <c r="J1207" s="312"/>
      <c r="K1207" s="312"/>
      <c r="L1207" s="312"/>
      <c r="M1207" s="375"/>
      <c r="N1207" s="375"/>
      <c r="O1207" s="375"/>
      <c r="P1207" s="375"/>
      <c r="Q1207" s="307"/>
      <c r="R1207" s="307"/>
      <c r="S1207" s="307"/>
      <c r="T1207" s="307"/>
      <c r="U1207" s="307"/>
      <c r="V1207" s="307"/>
      <c r="W1207" s="307"/>
      <c r="X1207" s="342"/>
      <c r="Y1207" s="342"/>
      <c r="Z1207" s="342"/>
      <c r="AA1207" s="342"/>
      <c r="AB1207" s="342"/>
      <c r="AC1207" s="342"/>
      <c r="AD1207" s="342"/>
      <c r="AE1207" s="342"/>
      <c r="AF1207" s="342"/>
      <c r="AG1207" s="342"/>
      <c r="AH1207" s="307"/>
      <c r="AI1207" s="307"/>
      <c r="AJ1207" s="307"/>
      <c r="AK1207" s="307"/>
      <c r="AL1207" s="307"/>
      <c r="AM1207" s="307"/>
      <c r="AN1207" s="307"/>
      <c r="AO1207" s="342"/>
      <c r="AP1207" s="342"/>
      <c r="AQ1207" s="342"/>
      <c r="AR1207" s="342"/>
      <c r="AS1207" s="342"/>
      <c r="AT1207" s="342"/>
      <c r="AU1207" s="342"/>
      <c r="AV1207" s="342"/>
      <c r="AW1207" s="342"/>
      <c r="AX1207" s="305">
        <v>0</v>
      </c>
      <c r="AY1207" s="305">
        <v>-5</v>
      </c>
      <c r="AZ1207" s="305">
        <v>-5</v>
      </c>
      <c r="BA1207" s="305">
        <v>-10</v>
      </c>
      <c r="BB1207" s="305">
        <v>-10</v>
      </c>
      <c r="BC1207" s="321">
        <f>IF(BB1207="Neg","Neg",BB1207*VLOOKUP($D1207,$D$1422:BC$1445,COLUMNS($D1207:BC1207),FALSE))</f>
        <v>-10.420843385931144</v>
      </c>
    </row>
    <row r="1208" spans="1:55">
      <c r="A1208" s="135"/>
      <c r="B1208" s="305" t="s">
        <v>1368</v>
      </c>
      <c r="C1208" s="306" t="s">
        <v>1402</v>
      </c>
      <c r="D1208" s="305" t="s">
        <v>791</v>
      </c>
      <c r="E1208" s="312"/>
      <c r="F1208" s="312"/>
      <c r="G1208" s="312"/>
      <c r="H1208" s="312"/>
      <c r="I1208" s="312"/>
      <c r="J1208" s="312"/>
      <c r="K1208" s="312"/>
      <c r="L1208" s="312"/>
      <c r="M1208" s="375"/>
      <c r="N1208" s="375"/>
      <c r="O1208" s="375"/>
      <c r="P1208" s="375"/>
      <c r="Q1208" s="307"/>
      <c r="R1208" s="307"/>
      <c r="S1208" s="307"/>
      <c r="T1208" s="307"/>
      <c r="U1208" s="307"/>
      <c r="V1208" s="307"/>
      <c r="W1208" s="307"/>
      <c r="X1208" s="342"/>
      <c r="Y1208" s="342"/>
      <c r="Z1208" s="342"/>
      <c r="AA1208" s="342"/>
      <c r="AB1208" s="342"/>
      <c r="AC1208" s="342"/>
      <c r="AD1208" s="342"/>
      <c r="AE1208" s="342"/>
      <c r="AF1208" s="342"/>
      <c r="AG1208" s="342"/>
      <c r="AH1208" s="307"/>
      <c r="AI1208" s="307"/>
      <c r="AJ1208" s="307"/>
      <c r="AK1208" s="307"/>
      <c r="AL1208" s="307"/>
      <c r="AM1208" s="307"/>
      <c r="AN1208" s="307"/>
      <c r="AO1208" s="342"/>
      <c r="AP1208" s="342"/>
      <c r="AQ1208" s="342"/>
      <c r="AR1208" s="342"/>
      <c r="AS1208" s="342"/>
      <c r="AT1208" s="342"/>
      <c r="AU1208" s="342"/>
      <c r="AV1208" s="342"/>
      <c r="AW1208" s="342"/>
      <c r="AX1208" s="305">
        <v>0</v>
      </c>
      <c r="AY1208" s="305">
        <v>0</v>
      </c>
      <c r="AZ1208" s="305">
        <v>-5</v>
      </c>
      <c r="BA1208" s="305">
        <v>-5</v>
      </c>
      <c r="BB1208" s="305">
        <v>-5</v>
      </c>
      <c r="BC1208" s="321">
        <f>IF(BB1208="Neg","Neg",BB1208*VLOOKUP($D1208,$D$1422:BC$1445,COLUMNS($D1208:BC1208),FALSE))</f>
        <v>-5.2104216929655722</v>
      </c>
    </row>
    <row r="1209" spans="1:55">
      <c r="A1209" s="135"/>
      <c r="B1209" s="305" t="s">
        <v>1368</v>
      </c>
      <c r="C1209" s="306" t="s">
        <v>1403</v>
      </c>
      <c r="D1209" s="305" t="s">
        <v>748</v>
      </c>
      <c r="E1209" s="312"/>
      <c r="F1209" s="312"/>
      <c r="G1209" s="312"/>
      <c r="H1209" s="312"/>
      <c r="I1209" s="312"/>
      <c r="J1209" s="312"/>
      <c r="K1209" s="312"/>
      <c r="L1209" s="312"/>
      <c r="M1209" s="375"/>
      <c r="N1209" s="375"/>
      <c r="O1209" s="375"/>
      <c r="P1209" s="375"/>
      <c r="Q1209" s="307"/>
      <c r="R1209" s="307"/>
      <c r="S1209" s="307"/>
      <c r="T1209" s="307"/>
      <c r="U1209" s="307"/>
      <c r="V1209" s="307"/>
      <c r="W1209" s="307"/>
      <c r="X1209" s="342"/>
      <c r="Y1209" s="342"/>
      <c r="Z1209" s="342"/>
      <c r="AA1209" s="342"/>
      <c r="AB1209" s="342"/>
      <c r="AC1209" s="342"/>
      <c r="AD1209" s="342"/>
      <c r="AE1209" s="342"/>
      <c r="AF1209" s="342"/>
      <c r="AG1209" s="342"/>
      <c r="AH1209" s="307"/>
      <c r="AI1209" s="307"/>
      <c r="AJ1209" s="307"/>
      <c r="AK1209" s="307"/>
      <c r="AL1209" s="307"/>
      <c r="AM1209" s="307"/>
      <c r="AN1209" s="307"/>
      <c r="AO1209" s="342"/>
      <c r="AP1209" s="342"/>
      <c r="AQ1209" s="342"/>
      <c r="AR1209" s="342"/>
      <c r="AS1209" s="342"/>
      <c r="AT1209" s="342"/>
      <c r="AU1209" s="342"/>
      <c r="AV1209" s="342"/>
      <c r="AW1209" s="342"/>
      <c r="AX1209" s="305">
        <v>685</v>
      </c>
      <c r="AY1209" s="305">
        <v>925</v>
      </c>
      <c r="AZ1209" s="305">
        <v>925</v>
      </c>
      <c r="BA1209" s="305">
        <v>920</v>
      </c>
      <c r="BB1209" s="305">
        <v>920</v>
      </c>
      <c r="BC1209" s="321">
        <f>IF(BB1209="Neg","Neg",BB1209*VLOOKUP($D1209,$D$1422:BC$1445,COLUMNS($D1209:BC1209),FALSE))</f>
        <v>958.71759150566527</v>
      </c>
    </row>
    <row r="1210" spans="1:55">
      <c r="A1210" s="135"/>
      <c r="B1210" s="305" t="s">
        <v>1368</v>
      </c>
      <c r="C1210" s="306" t="s">
        <v>1404</v>
      </c>
      <c r="D1210" s="305" t="s">
        <v>791</v>
      </c>
      <c r="E1210" s="312"/>
      <c r="F1210" s="312"/>
      <c r="G1210" s="312"/>
      <c r="H1210" s="312"/>
      <c r="I1210" s="312"/>
      <c r="J1210" s="312"/>
      <c r="K1210" s="312"/>
      <c r="L1210" s="312"/>
      <c r="M1210" s="375"/>
      <c r="N1210" s="375"/>
      <c r="O1210" s="375"/>
      <c r="P1210" s="375"/>
      <c r="Q1210" s="307"/>
      <c r="R1210" s="307"/>
      <c r="S1210" s="307"/>
      <c r="T1210" s="307"/>
      <c r="U1210" s="307"/>
      <c r="V1210" s="307"/>
      <c r="W1210" s="307"/>
      <c r="X1210" s="342"/>
      <c r="Y1210" s="342"/>
      <c r="Z1210" s="342"/>
      <c r="AA1210" s="342"/>
      <c r="AB1210" s="342"/>
      <c r="AC1210" s="342"/>
      <c r="AD1210" s="342"/>
      <c r="AE1210" s="342"/>
      <c r="AF1210" s="342"/>
      <c r="AG1210" s="342"/>
      <c r="AH1210" s="307"/>
      <c r="AI1210" s="307"/>
      <c r="AJ1210" s="307"/>
      <c r="AK1210" s="307"/>
      <c r="AL1210" s="307"/>
      <c r="AM1210" s="307"/>
      <c r="AN1210" s="307"/>
      <c r="AO1210" s="342"/>
      <c r="AP1210" s="342"/>
      <c r="AQ1210" s="342"/>
      <c r="AR1210" s="342"/>
      <c r="AS1210" s="342"/>
      <c r="AT1210" s="342"/>
      <c r="AU1210" s="342"/>
      <c r="AV1210" s="342"/>
      <c r="AW1210" s="342"/>
      <c r="AX1210" s="305">
        <v>150</v>
      </c>
      <c r="AY1210" s="305">
        <v>260</v>
      </c>
      <c r="AZ1210" s="305">
        <v>225</v>
      </c>
      <c r="BA1210" s="305">
        <v>180</v>
      </c>
      <c r="BB1210" s="305">
        <v>150</v>
      </c>
      <c r="BC1210" s="321">
        <f>IF(BB1210="Neg","Neg",BB1210*VLOOKUP($D1210,$D$1422:BC$1445,COLUMNS($D1210:BC1210),FALSE))</f>
        <v>156.31265078896718</v>
      </c>
    </row>
    <row r="1211" spans="1:55">
      <c r="A1211" s="135"/>
      <c r="B1211" s="305" t="s">
        <v>1368</v>
      </c>
      <c r="C1211" s="306" t="s">
        <v>1386</v>
      </c>
      <c r="D1211" s="305" t="s">
        <v>90</v>
      </c>
      <c r="E1211" s="312"/>
      <c r="F1211" s="312"/>
      <c r="G1211" s="312"/>
      <c r="H1211" s="312"/>
      <c r="I1211" s="312"/>
      <c r="J1211" s="312"/>
      <c r="K1211" s="312"/>
      <c r="L1211" s="312"/>
      <c r="M1211" s="375"/>
      <c r="N1211" s="375"/>
      <c r="O1211" s="375"/>
      <c r="P1211" s="375"/>
      <c r="Q1211" s="307"/>
      <c r="R1211" s="307"/>
      <c r="S1211" s="307"/>
      <c r="T1211" s="307"/>
      <c r="U1211" s="307"/>
      <c r="V1211" s="307"/>
      <c r="W1211" s="307"/>
      <c r="X1211" s="342"/>
      <c r="Y1211" s="342"/>
      <c r="Z1211" s="342"/>
      <c r="AA1211" s="342"/>
      <c r="AB1211" s="342"/>
      <c r="AC1211" s="342"/>
      <c r="AD1211" s="342"/>
      <c r="AE1211" s="342"/>
      <c r="AF1211" s="342"/>
      <c r="AG1211" s="342"/>
      <c r="AH1211" s="307"/>
      <c r="AI1211" s="307"/>
      <c r="AJ1211" s="307"/>
      <c r="AK1211" s="307"/>
      <c r="AL1211" s="307"/>
      <c r="AM1211" s="307"/>
      <c r="AN1211" s="307"/>
      <c r="AO1211" s="342"/>
      <c r="AP1211" s="342"/>
      <c r="AQ1211" s="342"/>
      <c r="AR1211" s="342"/>
      <c r="AS1211" s="342"/>
      <c r="AT1211" s="342"/>
      <c r="AU1211" s="342"/>
      <c r="AV1211" s="342"/>
      <c r="AW1211" s="342"/>
      <c r="AX1211" s="305">
        <v>0</v>
      </c>
      <c r="AY1211" s="305">
        <v>10</v>
      </c>
      <c r="AZ1211" s="305">
        <v>25</v>
      </c>
      <c r="BA1211" s="305">
        <v>5</v>
      </c>
      <c r="BB1211" s="305">
        <v>15</v>
      </c>
      <c r="BC1211" s="321">
        <f>IF(BB1211="Neg","Neg",BB1211*VLOOKUP($D1211,$D$1422:BC$1445,COLUMNS($D1211:BC1211),FALSE))</f>
        <v>15.631265078896718</v>
      </c>
    </row>
    <row r="1212" spans="1:55">
      <c r="A1212" s="135"/>
      <c r="B1212" s="305" t="s">
        <v>1368</v>
      </c>
      <c r="C1212" s="306" t="s">
        <v>1386</v>
      </c>
      <c r="D1212" s="305" t="s">
        <v>227</v>
      </c>
      <c r="E1212" s="312"/>
      <c r="F1212" s="312"/>
      <c r="G1212" s="312"/>
      <c r="H1212" s="312"/>
      <c r="I1212" s="312"/>
      <c r="J1212" s="312"/>
      <c r="K1212" s="312"/>
      <c r="L1212" s="312"/>
      <c r="M1212" s="375"/>
      <c r="N1212" s="375"/>
      <c r="O1212" s="375"/>
      <c r="P1212" s="375"/>
      <c r="Q1212" s="307"/>
      <c r="R1212" s="307"/>
      <c r="S1212" s="307"/>
      <c r="T1212" s="307"/>
      <c r="U1212" s="307"/>
      <c r="V1212" s="307"/>
      <c r="W1212" s="307"/>
      <c r="X1212" s="342"/>
      <c r="Y1212" s="342"/>
      <c r="Z1212" s="342"/>
      <c r="AA1212" s="342"/>
      <c r="AB1212" s="342"/>
      <c r="AC1212" s="342"/>
      <c r="AD1212" s="342"/>
      <c r="AE1212" s="342"/>
      <c r="AF1212" s="342"/>
      <c r="AG1212" s="342"/>
      <c r="AH1212" s="307"/>
      <c r="AI1212" s="307"/>
      <c r="AJ1212" s="307"/>
      <c r="AK1212" s="307"/>
      <c r="AL1212" s="307"/>
      <c r="AM1212" s="307"/>
      <c r="AN1212" s="307"/>
      <c r="AO1212" s="342"/>
      <c r="AP1212" s="342"/>
      <c r="AQ1212" s="342"/>
      <c r="AR1212" s="342"/>
      <c r="AS1212" s="342"/>
      <c r="AT1212" s="342"/>
      <c r="AU1212" s="342"/>
      <c r="AV1212" s="342"/>
      <c r="AW1212" s="342"/>
      <c r="AX1212" s="305">
        <v>0</v>
      </c>
      <c r="AY1212" s="305">
        <v>80</v>
      </c>
      <c r="AZ1212" s="305">
        <v>240</v>
      </c>
      <c r="BA1212" s="305">
        <v>65</v>
      </c>
      <c r="BB1212" s="305">
        <v>115</v>
      </c>
      <c r="BC1212" s="321">
        <f>IF(BB1212="Neg","Neg",BB1212*VLOOKUP($D1212,$D$1422:BC$1445,COLUMNS($D1212:BC1212),FALSE))</f>
        <v>119.83969893820816</v>
      </c>
    </row>
    <row r="1213" spans="1:55" ht="25.5">
      <c r="A1213" s="135"/>
      <c r="B1213" s="305" t="s">
        <v>1368</v>
      </c>
      <c r="C1213" s="306" t="s">
        <v>1405</v>
      </c>
      <c r="D1213" s="305" t="s">
        <v>228</v>
      </c>
      <c r="E1213" s="312"/>
      <c r="F1213" s="312"/>
      <c r="G1213" s="312"/>
      <c r="H1213" s="312"/>
      <c r="I1213" s="312"/>
      <c r="J1213" s="312"/>
      <c r="K1213" s="312"/>
      <c r="L1213" s="312"/>
      <c r="M1213" s="375"/>
      <c r="N1213" s="375"/>
      <c r="O1213" s="375"/>
      <c r="P1213" s="375"/>
      <c r="Q1213" s="307"/>
      <c r="R1213" s="307"/>
      <c r="S1213" s="307"/>
      <c r="T1213" s="307"/>
      <c r="U1213" s="307"/>
      <c r="V1213" s="307"/>
      <c r="W1213" s="307"/>
      <c r="X1213" s="342"/>
      <c r="Y1213" s="342"/>
      <c r="Z1213" s="342"/>
      <c r="AA1213" s="342"/>
      <c r="AB1213" s="342"/>
      <c r="AC1213" s="342"/>
      <c r="AD1213" s="342"/>
      <c r="AE1213" s="342"/>
      <c r="AF1213" s="342"/>
      <c r="AG1213" s="342"/>
      <c r="AH1213" s="307"/>
      <c r="AI1213" s="307"/>
      <c r="AJ1213" s="307"/>
      <c r="AK1213" s="307"/>
      <c r="AL1213" s="307"/>
      <c r="AM1213" s="307"/>
      <c r="AN1213" s="307"/>
      <c r="AO1213" s="342"/>
      <c r="AP1213" s="342"/>
      <c r="AQ1213" s="342"/>
      <c r="AR1213" s="342"/>
      <c r="AS1213" s="342"/>
      <c r="AT1213" s="342"/>
      <c r="AU1213" s="342"/>
      <c r="AV1213" s="342"/>
      <c r="AW1213" s="342"/>
      <c r="AX1213" s="305">
        <v>0</v>
      </c>
      <c r="AY1213" s="305">
        <v>65</v>
      </c>
      <c r="AZ1213" s="305">
        <v>60</v>
      </c>
      <c r="BA1213" s="305">
        <v>45</v>
      </c>
      <c r="BB1213" s="305">
        <v>30</v>
      </c>
      <c r="BC1213" s="321">
        <f>IF(BB1213="Neg","Neg",BB1213*VLOOKUP($D1213,$D$1422:BC$1445,COLUMNS($D1213:BC1213),FALSE))</f>
        <v>31.262530157793435</v>
      </c>
    </row>
    <row r="1214" spans="1:55" ht="25.5">
      <c r="A1214" s="135"/>
      <c r="B1214" s="305" t="s">
        <v>1368</v>
      </c>
      <c r="C1214" s="306" t="s">
        <v>1405</v>
      </c>
      <c r="D1214" s="305" t="s">
        <v>227</v>
      </c>
      <c r="E1214" s="312"/>
      <c r="F1214" s="312"/>
      <c r="G1214" s="312"/>
      <c r="H1214" s="312"/>
      <c r="I1214" s="312"/>
      <c r="J1214" s="312"/>
      <c r="K1214" s="312"/>
      <c r="L1214" s="312"/>
      <c r="M1214" s="375"/>
      <c r="N1214" s="375"/>
      <c r="O1214" s="375"/>
      <c r="P1214" s="375"/>
      <c r="Q1214" s="307"/>
      <c r="R1214" s="307"/>
      <c r="S1214" s="307"/>
      <c r="T1214" s="307"/>
      <c r="U1214" s="307"/>
      <c r="V1214" s="307"/>
      <c r="W1214" s="307"/>
      <c r="X1214" s="342"/>
      <c r="Y1214" s="342"/>
      <c r="Z1214" s="342"/>
      <c r="AA1214" s="342"/>
      <c r="AB1214" s="342"/>
      <c r="AC1214" s="342"/>
      <c r="AD1214" s="342"/>
      <c r="AE1214" s="342"/>
      <c r="AF1214" s="342"/>
      <c r="AG1214" s="342"/>
      <c r="AH1214" s="307"/>
      <c r="AI1214" s="307"/>
      <c r="AJ1214" s="307"/>
      <c r="AK1214" s="307"/>
      <c r="AL1214" s="307"/>
      <c r="AM1214" s="307"/>
      <c r="AN1214" s="307"/>
      <c r="AO1214" s="342"/>
      <c r="AP1214" s="342"/>
      <c r="AQ1214" s="342"/>
      <c r="AR1214" s="342"/>
      <c r="AS1214" s="342"/>
      <c r="AT1214" s="342"/>
      <c r="AU1214" s="342"/>
      <c r="AV1214" s="342"/>
      <c r="AW1214" s="342"/>
      <c r="AX1214" s="305">
        <v>0</v>
      </c>
      <c r="AY1214" s="305">
        <v>80</v>
      </c>
      <c r="AZ1214" s="305">
        <v>75</v>
      </c>
      <c r="BA1214" s="305">
        <v>65</v>
      </c>
      <c r="BB1214" s="305">
        <v>55</v>
      </c>
      <c r="BC1214" s="321">
        <f>IF(BB1214="Neg","Neg",BB1214*VLOOKUP($D1214,$D$1422:BC$1445,COLUMNS($D1214:BC1214),FALSE))</f>
        <v>57.314638622621295</v>
      </c>
    </row>
    <row r="1215" spans="1:55" ht="25.5">
      <c r="A1215" s="135"/>
      <c r="B1215" s="305" t="s">
        <v>1368</v>
      </c>
      <c r="C1215" s="306" t="s">
        <v>1405</v>
      </c>
      <c r="D1215" s="305" t="s">
        <v>791</v>
      </c>
      <c r="E1215" s="312"/>
      <c r="F1215" s="312"/>
      <c r="G1215" s="312"/>
      <c r="H1215" s="312"/>
      <c r="I1215" s="312"/>
      <c r="J1215" s="312"/>
      <c r="K1215" s="312"/>
      <c r="L1215" s="312"/>
      <c r="M1215" s="375"/>
      <c r="N1215" s="375"/>
      <c r="O1215" s="375"/>
      <c r="P1215" s="375"/>
      <c r="Q1215" s="307"/>
      <c r="R1215" s="307"/>
      <c r="S1215" s="307"/>
      <c r="T1215" s="307"/>
      <c r="U1215" s="307"/>
      <c r="V1215" s="307"/>
      <c r="W1215" s="307"/>
      <c r="X1215" s="342"/>
      <c r="Y1215" s="342"/>
      <c r="Z1215" s="342"/>
      <c r="AA1215" s="342"/>
      <c r="AB1215" s="342"/>
      <c r="AC1215" s="342"/>
      <c r="AD1215" s="342"/>
      <c r="AE1215" s="342"/>
      <c r="AF1215" s="342"/>
      <c r="AG1215" s="342"/>
      <c r="AH1215" s="307"/>
      <c r="AI1215" s="307"/>
      <c r="AJ1215" s="307"/>
      <c r="AK1215" s="307"/>
      <c r="AL1215" s="307"/>
      <c r="AM1215" s="307"/>
      <c r="AN1215" s="307"/>
      <c r="AO1215" s="342"/>
      <c r="AP1215" s="342"/>
      <c r="AQ1215" s="342"/>
      <c r="AR1215" s="342"/>
      <c r="AS1215" s="342"/>
      <c r="AT1215" s="342"/>
      <c r="AU1215" s="342"/>
      <c r="AV1215" s="342"/>
      <c r="AW1215" s="342"/>
      <c r="AX1215" s="305">
        <v>0</v>
      </c>
      <c r="AY1215" s="305">
        <v>5</v>
      </c>
      <c r="AZ1215" s="305">
        <v>40</v>
      </c>
      <c r="BA1215" s="305">
        <v>50</v>
      </c>
      <c r="BB1215" s="305">
        <v>65</v>
      </c>
      <c r="BC1215" s="321">
        <f>IF(BB1215="Neg","Neg",BB1215*VLOOKUP($D1215,$D$1422:BC$1445,COLUMNS($D1215:BC1215),FALSE))</f>
        <v>67.735482008552438</v>
      </c>
    </row>
    <row r="1216" spans="1:55">
      <c r="A1216" s="135"/>
      <c r="B1216" s="305" t="s">
        <v>1368</v>
      </c>
      <c r="C1216" s="306" t="s">
        <v>1406</v>
      </c>
      <c r="D1216" s="305" t="s">
        <v>988</v>
      </c>
      <c r="E1216" s="312"/>
      <c r="F1216" s="312"/>
      <c r="G1216" s="312"/>
      <c r="H1216" s="312"/>
      <c r="I1216" s="312"/>
      <c r="J1216" s="312"/>
      <c r="K1216" s="312"/>
      <c r="L1216" s="312"/>
      <c r="M1216" s="375"/>
      <c r="N1216" s="375"/>
      <c r="O1216" s="375"/>
      <c r="P1216" s="375"/>
      <c r="Q1216" s="307"/>
      <c r="R1216" s="307"/>
      <c r="S1216" s="307"/>
      <c r="T1216" s="307"/>
      <c r="U1216" s="307"/>
      <c r="V1216" s="307"/>
      <c r="W1216" s="307"/>
      <c r="X1216" s="342"/>
      <c r="Y1216" s="342"/>
      <c r="Z1216" s="342"/>
      <c r="AA1216" s="342"/>
      <c r="AB1216" s="342"/>
      <c r="AC1216" s="342"/>
      <c r="AD1216" s="342"/>
      <c r="AE1216" s="342"/>
      <c r="AF1216" s="342"/>
      <c r="AG1216" s="342"/>
      <c r="AH1216" s="307"/>
      <c r="AI1216" s="307"/>
      <c r="AJ1216" s="307"/>
      <c r="AK1216" s="307"/>
      <c r="AL1216" s="307"/>
      <c r="AM1216" s="307"/>
      <c r="AN1216" s="307"/>
      <c r="AO1216" s="342"/>
      <c r="AP1216" s="342"/>
      <c r="AQ1216" s="342"/>
      <c r="AR1216" s="342"/>
      <c r="AS1216" s="342"/>
      <c r="AT1216" s="342"/>
      <c r="AU1216" s="342"/>
      <c r="AV1216" s="342"/>
      <c r="AW1216" s="342"/>
      <c r="AX1216" s="305">
        <v>25</v>
      </c>
      <c r="AY1216" s="305">
        <v>95</v>
      </c>
      <c r="AZ1216" s="305">
        <v>90</v>
      </c>
      <c r="BA1216" s="305">
        <v>85</v>
      </c>
      <c r="BB1216" s="305">
        <v>90</v>
      </c>
      <c r="BC1216" s="321">
        <f>IF(BB1216="Neg","Neg",BB1216*VLOOKUP($D1216,$D$1422:BC$1445,COLUMNS($D1216:BC1216),FALSE))</f>
        <v>93.787590473380305</v>
      </c>
    </row>
    <row r="1217" spans="1:55">
      <c r="A1217" s="135"/>
      <c r="B1217" s="305" t="s">
        <v>1368</v>
      </c>
      <c r="C1217" s="306" t="s">
        <v>1407</v>
      </c>
      <c r="D1217" s="305" t="s">
        <v>791</v>
      </c>
      <c r="E1217" s="312"/>
      <c r="F1217" s="312"/>
      <c r="G1217" s="312"/>
      <c r="H1217" s="312"/>
      <c r="I1217" s="312"/>
      <c r="J1217" s="312"/>
      <c r="K1217" s="312"/>
      <c r="L1217" s="312"/>
      <c r="M1217" s="375"/>
      <c r="N1217" s="375"/>
      <c r="O1217" s="375"/>
      <c r="P1217" s="375"/>
      <c r="Q1217" s="307"/>
      <c r="R1217" s="307"/>
      <c r="S1217" s="307"/>
      <c r="T1217" s="307"/>
      <c r="U1217" s="307"/>
      <c r="V1217" s="307"/>
      <c r="W1217" s="307"/>
      <c r="X1217" s="342"/>
      <c r="Y1217" s="342"/>
      <c r="Z1217" s="342"/>
      <c r="AA1217" s="342"/>
      <c r="AB1217" s="342"/>
      <c r="AC1217" s="342"/>
      <c r="AD1217" s="342"/>
      <c r="AE1217" s="342"/>
      <c r="AF1217" s="342"/>
      <c r="AG1217" s="342"/>
      <c r="AH1217" s="307"/>
      <c r="AI1217" s="307"/>
      <c r="AJ1217" s="307"/>
      <c r="AK1217" s="307"/>
      <c r="AL1217" s="307"/>
      <c r="AM1217" s="307"/>
      <c r="AN1217" s="307"/>
      <c r="AO1217" s="342"/>
      <c r="AP1217" s="342"/>
      <c r="AQ1217" s="342"/>
      <c r="AR1217" s="342"/>
      <c r="AS1217" s="342"/>
      <c r="AT1217" s="342"/>
      <c r="AU1217" s="342"/>
      <c r="AV1217" s="342"/>
      <c r="AW1217" s="342"/>
      <c r="AX1217" s="305">
        <v>95</v>
      </c>
      <c r="AY1217" s="305">
        <v>170</v>
      </c>
      <c r="AZ1217" s="305">
        <v>170</v>
      </c>
      <c r="BA1217" s="305">
        <v>150</v>
      </c>
      <c r="BB1217" s="305">
        <v>130</v>
      </c>
      <c r="BC1217" s="321">
        <f>IF(BB1217="Neg","Neg",BB1217*VLOOKUP($D1217,$D$1422:BC$1445,COLUMNS($D1217:BC1217),FALSE))</f>
        <v>135.47096401710488</v>
      </c>
    </row>
    <row r="1218" spans="1:55">
      <c r="A1218" s="135"/>
      <c r="B1218" s="305" t="s">
        <v>1368</v>
      </c>
      <c r="C1218" s="306" t="s">
        <v>1408</v>
      </c>
      <c r="D1218" s="305" t="s">
        <v>90</v>
      </c>
      <c r="E1218" s="312"/>
      <c r="F1218" s="312"/>
      <c r="G1218" s="312"/>
      <c r="H1218" s="312"/>
      <c r="I1218" s="312"/>
      <c r="J1218" s="312"/>
      <c r="K1218" s="312"/>
      <c r="L1218" s="312"/>
      <c r="M1218" s="375"/>
      <c r="N1218" s="375"/>
      <c r="O1218" s="375"/>
      <c r="P1218" s="375"/>
      <c r="Q1218" s="307"/>
      <c r="R1218" s="307"/>
      <c r="S1218" s="307"/>
      <c r="T1218" s="307"/>
      <c r="U1218" s="307"/>
      <c r="V1218" s="307"/>
      <c r="W1218" s="307"/>
      <c r="X1218" s="342"/>
      <c r="Y1218" s="342"/>
      <c r="Z1218" s="342"/>
      <c r="AA1218" s="342"/>
      <c r="AB1218" s="342"/>
      <c r="AC1218" s="342"/>
      <c r="AD1218" s="342"/>
      <c r="AE1218" s="342"/>
      <c r="AF1218" s="342"/>
      <c r="AG1218" s="342"/>
      <c r="AH1218" s="307"/>
      <c r="AI1218" s="307"/>
      <c r="AJ1218" s="307"/>
      <c r="AK1218" s="307"/>
      <c r="AL1218" s="307"/>
      <c r="AM1218" s="307"/>
      <c r="AN1218" s="307"/>
      <c r="AO1218" s="342"/>
      <c r="AP1218" s="342"/>
      <c r="AQ1218" s="342"/>
      <c r="AR1218" s="342"/>
      <c r="AS1218" s="342"/>
      <c r="AT1218" s="342"/>
      <c r="AU1218" s="342"/>
      <c r="AV1218" s="342"/>
      <c r="AW1218" s="342"/>
      <c r="AX1218" s="305">
        <v>0</v>
      </c>
      <c r="AY1218" s="305">
        <v>45</v>
      </c>
      <c r="AZ1218" s="305">
        <v>45</v>
      </c>
      <c r="BA1218" s="305">
        <v>45</v>
      </c>
      <c r="BB1218" s="305">
        <v>45</v>
      </c>
      <c r="BC1218" s="321">
        <f>IF(BB1218="Neg","Neg",BB1218*VLOOKUP($D1218,$D$1422:BC$1445,COLUMNS($D1218:BC1218),FALSE))</f>
        <v>46.893795236690153</v>
      </c>
    </row>
    <row r="1219" spans="1:55">
      <c r="A1219" s="135"/>
      <c r="B1219" s="305" t="s">
        <v>1368</v>
      </c>
      <c r="C1219" s="306" t="s">
        <v>1409</v>
      </c>
      <c r="D1219" s="305" t="s">
        <v>249</v>
      </c>
      <c r="E1219" s="312"/>
      <c r="F1219" s="312"/>
      <c r="G1219" s="312"/>
      <c r="H1219" s="312"/>
      <c r="I1219" s="312"/>
      <c r="J1219" s="312"/>
      <c r="K1219" s="312"/>
      <c r="L1219" s="312"/>
      <c r="M1219" s="375"/>
      <c r="N1219" s="375"/>
      <c r="O1219" s="375"/>
      <c r="P1219" s="375"/>
      <c r="Q1219" s="307"/>
      <c r="R1219" s="307"/>
      <c r="S1219" s="307"/>
      <c r="T1219" s="307"/>
      <c r="U1219" s="307"/>
      <c r="V1219" s="307"/>
      <c r="W1219" s="307"/>
      <c r="X1219" s="342"/>
      <c r="Y1219" s="342"/>
      <c r="Z1219" s="342"/>
      <c r="AA1219" s="342"/>
      <c r="AB1219" s="342"/>
      <c r="AC1219" s="342"/>
      <c r="AD1219" s="342"/>
      <c r="AE1219" s="342"/>
      <c r="AF1219" s="342"/>
      <c r="AG1219" s="342"/>
      <c r="AH1219" s="307"/>
      <c r="AI1219" s="307"/>
      <c r="AJ1219" s="307"/>
      <c r="AK1219" s="307"/>
      <c r="AL1219" s="307"/>
      <c r="AM1219" s="307"/>
      <c r="AN1219" s="307"/>
      <c r="AO1219" s="342"/>
      <c r="AP1219" s="342"/>
      <c r="AQ1219" s="342"/>
      <c r="AR1219" s="342"/>
      <c r="AS1219" s="342"/>
      <c r="AT1219" s="342"/>
      <c r="AU1219" s="342"/>
      <c r="AV1219" s="342"/>
      <c r="AW1219" s="342"/>
      <c r="AX1219" s="305">
        <v>0</v>
      </c>
      <c r="AY1219" s="305">
        <v>5</v>
      </c>
      <c r="AZ1219" s="305">
        <v>10</v>
      </c>
      <c r="BA1219" s="305">
        <v>10</v>
      </c>
      <c r="BB1219" s="305">
        <v>10</v>
      </c>
      <c r="BC1219" s="321">
        <f>IF(BB1219="Neg","Neg",BB1219*VLOOKUP($D1219,$D$1422:BC$1445,COLUMNS($D1219:BC1219),FALSE))</f>
        <v>10.420843385931144</v>
      </c>
    </row>
    <row r="1220" spans="1:55">
      <c r="A1220" s="135"/>
      <c r="B1220" s="305" t="s">
        <v>1368</v>
      </c>
      <c r="C1220" s="306" t="s">
        <v>1410</v>
      </c>
      <c r="D1220" s="305" t="s">
        <v>228</v>
      </c>
      <c r="E1220" s="312"/>
      <c r="F1220" s="312"/>
      <c r="G1220" s="312"/>
      <c r="H1220" s="312"/>
      <c r="I1220" s="312"/>
      <c r="J1220" s="312"/>
      <c r="K1220" s="312"/>
      <c r="L1220" s="312"/>
      <c r="M1220" s="375"/>
      <c r="N1220" s="375"/>
      <c r="O1220" s="375"/>
      <c r="P1220" s="375"/>
      <c r="Q1220" s="307"/>
      <c r="R1220" s="307"/>
      <c r="S1220" s="307"/>
      <c r="T1220" s="307"/>
      <c r="U1220" s="307"/>
      <c r="V1220" s="307"/>
      <c r="W1220" s="307"/>
      <c r="X1220" s="342"/>
      <c r="Y1220" s="342"/>
      <c r="Z1220" s="342"/>
      <c r="AA1220" s="342"/>
      <c r="AB1220" s="342"/>
      <c r="AC1220" s="342"/>
      <c r="AD1220" s="342"/>
      <c r="AE1220" s="342"/>
      <c r="AF1220" s="342"/>
      <c r="AG1220" s="342"/>
      <c r="AH1220" s="307"/>
      <c r="AI1220" s="307"/>
      <c r="AJ1220" s="307"/>
      <c r="AK1220" s="307"/>
      <c r="AL1220" s="307"/>
      <c r="AM1220" s="307"/>
      <c r="AN1220" s="307"/>
      <c r="AO1220" s="342"/>
      <c r="AP1220" s="342"/>
      <c r="AQ1220" s="342"/>
      <c r="AR1220" s="342"/>
      <c r="AS1220" s="342"/>
      <c r="AT1220" s="342"/>
      <c r="AU1220" s="342"/>
      <c r="AV1220" s="342"/>
      <c r="AW1220" s="342"/>
      <c r="AX1220" s="305">
        <v>0</v>
      </c>
      <c r="AY1220" s="305">
        <v>225</v>
      </c>
      <c r="AZ1220" s="305">
        <v>140</v>
      </c>
      <c r="BA1220" s="305">
        <v>55</v>
      </c>
      <c r="BB1220" s="305">
        <v>15</v>
      </c>
      <c r="BC1220" s="321">
        <f>IF(BB1220="Neg","Neg",BB1220*VLOOKUP($D1220,$D$1422:BC$1445,COLUMNS($D1220:BC1220),FALSE))</f>
        <v>15.631265078896718</v>
      </c>
    </row>
    <row r="1221" spans="1:55">
      <c r="A1221" s="135"/>
      <c r="B1221" s="305" t="s">
        <v>1368</v>
      </c>
      <c r="C1221" s="306" t="s">
        <v>1410</v>
      </c>
      <c r="D1221" s="305" t="s">
        <v>227</v>
      </c>
      <c r="E1221" s="312"/>
      <c r="F1221" s="312"/>
      <c r="G1221" s="312"/>
      <c r="H1221" s="312"/>
      <c r="I1221" s="312"/>
      <c r="J1221" s="312"/>
      <c r="K1221" s="312"/>
      <c r="L1221" s="312"/>
      <c r="M1221" s="375"/>
      <c r="N1221" s="375"/>
      <c r="O1221" s="375"/>
      <c r="P1221" s="375"/>
      <c r="Q1221" s="307"/>
      <c r="R1221" s="307"/>
      <c r="S1221" s="307"/>
      <c r="T1221" s="307"/>
      <c r="U1221" s="307"/>
      <c r="V1221" s="307"/>
      <c r="W1221" s="307"/>
      <c r="X1221" s="342"/>
      <c r="Y1221" s="342"/>
      <c r="Z1221" s="342"/>
      <c r="AA1221" s="342"/>
      <c r="AB1221" s="342"/>
      <c r="AC1221" s="342"/>
      <c r="AD1221" s="342"/>
      <c r="AE1221" s="342"/>
      <c r="AF1221" s="342"/>
      <c r="AG1221" s="342"/>
      <c r="AH1221" s="307"/>
      <c r="AI1221" s="307"/>
      <c r="AJ1221" s="307"/>
      <c r="AK1221" s="307"/>
      <c r="AL1221" s="307"/>
      <c r="AM1221" s="307"/>
      <c r="AN1221" s="307"/>
      <c r="AO1221" s="342"/>
      <c r="AP1221" s="342"/>
      <c r="AQ1221" s="342"/>
      <c r="AR1221" s="342"/>
      <c r="AS1221" s="342"/>
      <c r="AT1221" s="342"/>
      <c r="AU1221" s="342"/>
      <c r="AV1221" s="342"/>
      <c r="AW1221" s="342"/>
      <c r="AX1221" s="305">
        <v>0</v>
      </c>
      <c r="AY1221" s="305">
        <v>25</v>
      </c>
      <c r="AZ1221" s="305">
        <v>15</v>
      </c>
      <c r="BA1221" s="305">
        <v>5</v>
      </c>
      <c r="BB1221" s="305">
        <v>0</v>
      </c>
      <c r="BC1221" s="321">
        <f>IF(BB1221="Neg","Neg",BB1221*VLOOKUP($D1221,$D$1422:BC$1445,COLUMNS($D1221:BC1221),FALSE))</f>
        <v>0</v>
      </c>
    </row>
    <row r="1222" spans="1:55">
      <c r="A1222" s="135"/>
      <c r="B1222" s="305" t="s">
        <v>1368</v>
      </c>
      <c r="C1222" s="306" t="s">
        <v>1410</v>
      </c>
      <c r="D1222" s="305" t="s">
        <v>791</v>
      </c>
      <c r="E1222" s="312"/>
      <c r="F1222" s="312"/>
      <c r="G1222" s="312"/>
      <c r="H1222" s="312"/>
      <c r="I1222" s="312"/>
      <c r="J1222" s="312"/>
      <c r="K1222" s="312"/>
      <c r="L1222" s="312"/>
      <c r="M1222" s="375"/>
      <c r="N1222" s="375"/>
      <c r="O1222" s="375"/>
      <c r="P1222" s="375"/>
      <c r="Q1222" s="307"/>
      <c r="R1222" s="307"/>
      <c r="S1222" s="307"/>
      <c r="T1222" s="307"/>
      <c r="U1222" s="307"/>
      <c r="V1222" s="307"/>
      <c r="W1222" s="307"/>
      <c r="X1222" s="342"/>
      <c r="Y1222" s="342"/>
      <c r="Z1222" s="342"/>
      <c r="AA1222" s="342"/>
      <c r="AB1222" s="342"/>
      <c r="AC1222" s="342"/>
      <c r="AD1222" s="342"/>
      <c r="AE1222" s="342"/>
      <c r="AF1222" s="342"/>
      <c r="AG1222" s="342"/>
      <c r="AH1222" s="307"/>
      <c r="AI1222" s="307"/>
      <c r="AJ1222" s="307"/>
      <c r="AK1222" s="307"/>
      <c r="AL1222" s="307"/>
      <c r="AM1222" s="307"/>
      <c r="AN1222" s="307"/>
      <c r="AO1222" s="342"/>
      <c r="AP1222" s="342"/>
      <c r="AQ1222" s="342"/>
      <c r="AR1222" s="342"/>
      <c r="AS1222" s="342"/>
      <c r="AT1222" s="342"/>
      <c r="AU1222" s="342"/>
      <c r="AV1222" s="342"/>
      <c r="AW1222" s="342"/>
      <c r="AX1222" s="305">
        <v>0</v>
      </c>
      <c r="AY1222" s="305">
        <v>15</v>
      </c>
      <c r="AZ1222" s="305">
        <v>10</v>
      </c>
      <c r="BA1222" s="305">
        <v>5</v>
      </c>
      <c r="BB1222" s="305">
        <v>0</v>
      </c>
      <c r="BC1222" s="321">
        <f>IF(BB1222="Neg","Neg",BB1222*VLOOKUP($D1222,$D$1422:BC$1445,COLUMNS($D1222:BC1222),FALSE))</f>
        <v>0</v>
      </c>
    </row>
    <row r="1223" spans="1:55">
      <c r="A1223" s="135"/>
      <c r="B1223" s="305" t="s">
        <v>1368</v>
      </c>
      <c r="C1223" s="306" t="s">
        <v>1410</v>
      </c>
      <c r="D1223" s="305" t="s">
        <v>92</v>
      </c>
      <c r="E1223" s="312"/>
      <c r="F1223" s="312"/>
      <c r="G1223" s="312"/>
      <c r="H1223" s="312"/>
      <c r="I1223" s="312"/>
      <c r="J1223" s="312"/>
      <c r="K1223" s="312"/>
      <c r="L1223" s="312"/>
      <c r="M1223" s="375"/>
      <c r="N1223" s="375"/>
      <c r="O1223" s="375"/>
      <c r="P1223" s="375"/>
      <c r="Q1223" s="307"/>
      <c r="R1223" s="307"/>
      <c r="S1223" s="307"/>
      <c r="T1223" s="307"/>
      <c r="U1223" s="307"/>
      <c r="V1223" s="307"/>
      <c r="W1223" s="307"/>
      <c r="X1223" s="342"/>
      <c r="Y1223" s="342"/>
      <c r="Z1223" s="342"/>
      <c r="AA1223" s="342"/>
      <c r="AB1223" s="342"/>
      <c r="AC1223" s="342"/>
      <c r="AD1223" s="342"/>
      <c r="AE1223" s="342"/>
      <c r="AF1223" s="342"/>
      <c r="AG1223" s="342"/>
      <c r="AH1223" s="307"/>
      <c r="AI1223" s="307"/>
      <c r="AJ1223" s="307"/>
      <c r="AK1223" s="307"/>
      <c r="AL1223" s="307"/>
      <c r="AM1223" s="307"/>
      <c r="AN1223" s="307"/>
      <c r="AO1223" s="342"/>
      <c r="AP1223" s="342"/>
      <c r="AQ1223" s="342"/>
      <c r="AR1223" s="342"/>
      <c r="AS1223" s="342"/>
      <c r="AT1223" s="342"/>
      <c r="AU1223" s="342"/>
      <c r="AV1223" s="342"/>
      <c r="AW1223" s="342"/>
      <c r="AX1223" s="305">
        <v>0</v>
      </c>
      <c r="AY1223" s="305">
        <v>20</v>
      </c>
      <c r="AZ1223" s="305">
        <v>10</v>
      </c>
      <c r="BA1223" s="305">
        <v>5</v>
      </c>
      <c r="BB1223" s="305">
        <v>0</v>
      </c>
      <c r="BC1223" s="321">
        <f>IF(BB1223="Neg","Neg",BB1223*VLOOKUP($D1223,$D$1422:BC$1445,COLUMNS($D1223:BC1223),FALSE))</f>
        <v>0</v>
      </c>
    </row>
    <row r="1224" spans="1:55">
      <c r="A1224" s="135"/>
      <c r="B1224" s="305" t="s">
        <v>1368</v>
      </c>
      <c r="C1224" s="306" t="s">
        <v>1411</v>
      </c>
      <c r="D1224" s="305" t="s">
        <v>228</v>
      </c>
      <c r="E1224" s="312"/>
      <c r="F1224" s="312"/>
      <c r="G1224" s="312"/>
      <c r="H1224" s="312"/>
      <c r="I1224" s="312"/>
      <c r="J1224" s="312"/>
      <c r="K1224" s="312"/>
      <c r="L1224" s="312"/>
      <c r="M1224" s="375"/>
      <c r="N1224" s="375"/>
      <c r="O1224" s="375"/>
      <c r="P1224" s="375"/>
      <c r="Q1224" s="307"/>
      <c r="R1224" s="307"/>
      <c r="S1224" s="307"/>
      <c r="T1224" s="307"/>
      <c r="U1224" s="307"/>
      <c r="V1224" s="307"/>
      <c r="W1224" s="307"/>
      <c r="X1224" s="307"/>
      <c r="Y1224" s="307"/>
      <c r="Z1224" s="307"/>
      <c r="AA1224" s="307"/>
      <c r="AB1224" s="307"/>
      <c r="AC1224" s="307"/>
      <c r="AD1224" s="307"/>
      <c r="AE1224" s="307"/>
      <c r="AF1224" s="307"/>
      <c r="AG1224" s="307"/>
      <c r="AH1224" s="307"/>
      <c r="AI1224" s="307"/>
      <c r="AJ1224" s="307"/>
      <c r="AK1224" s="307"/>
      <c r="AL1224" s="307"/>
      <c r="AM1224" s="307"/>
      <c r="AN1224" s="307"/>
      <c r="AO1224" s="307"/>
      <c r="AP1224" s="307"/>
      <c r="AQ1224" s="307"/>
      <c r="AR1224" s="307"/>
      <c r="AS1224" s="307"/>
      <c r="AT1224" s="307"/>
      <c r="AU1224" s="307"/>
      <c r="AV1224" s="307"/>
      <c r="AW1224" s="307"/>
      <c r="AX1224" s="305">
        <v>0</v>
      </c>
      <c r="AY1224" s="305">
        <v>0</v>
      </c>
      <c r="AZ1224" s="305">
        <v>0</v>
      </c>
      <c r="BA1224" s="305">
        <v>0</v>
      </c>
      <c r="BB1224" s="305">
        <v>90</v>
      </c>
      <c r="BC1224" s="321">
        <f>IF(BB1224="Neg","Neg",BB1224*VLOOKUP($D1224,$D$1422:BC$1445,COLUMNS($D1224:BC1224),FALSE))</f>
        <v>93.787590473380305</v>
      </c>
    </row>
    <row r="1225" spans="1:55">
      <c r="A1225" s="135"/>
      <c r="B1225" s="305" t="s">
        <v>1368</v>
      </c>
      <c r="C1225" s="306" t="s">
        <v>1411</v>
      </c>
      <c r="D1225" s="305" t="s">
        <v>227</v>
      </c>
      <c r="E1225" s="312"/>
      <c r="F1225" s="312"/>
      <c r="G1225" s="312"/>
      <c r="H1225" s="312"/>
      <c r="I1225" s="312"/>
      <c r="J1225" s="312"/>
      <c r="K1225" s="312"/>
      <c r="L1225" s="312"/>
      <c r="M1225" s="375"/>
      <c r="N1225" s="375"/>
      <c r="O1225" s="375"/>
      <c r="P1225" s="375"/>
      <c r="Q1225" s="307"/>
      <c r="R1225" s="307"/>
      <c r="S1225" s="307"/>
      <c r="T1225" s="307"/>
      <c r="U1225" s="307"/>
      <c r="V1225" s="307"/>
      <c r="W1225" s="307"/>
      <c r="X1225" s="307"/>
      <c r="Y1225" s="307"/>
      <c r="Z1225" s="307"/>
      <c r="AA1225" s="307"/>
      <c r="AB1225" s="307"/>
      <c r="AC1225" s="307"/>
      <c r="AD1225" s="307"/>
      <c r="AE1225" s="307"/>
      <c r="AF1225" s="307"/>
      <c r="AG1225" s="307"/>
      <c r="AH1225" s="307"/>
      <c r="AI1225" s="307"/>
      <c r="AJ1225" s="307"/>
      <c r="AK1225" s="307"/>
      <c r="AL1225" s="307"/>
      <c r="AM1225" s="307"/>
      <c r="AN1225" s="307"/>
      <c r="AO1225" s="307"/>
      <c r="AP1225" s="307"/>
      <c r="AQ1225" s="307"/>
      <c r="AR1225" s="307"/>
      <c r="AS1225" s="307"/>
      <c r="AT1225" s="307"/>
      <c r="AU1225" s="307"/>
      <c r="AV1225" s="307"/>
      <c r="AW1225" s="307"/>
      <c r="AX1225" s="305">
        <v>0</v>
      </c>
      <c r="AY1225" s="305">
        <v>0</v>
      </c>
      <c r="AZ1225" s="305">
        <v>0</v>
      </c>
      <c r="BA1225" s="305">
        <v>0</v>
      </c>
      <c r="BB1225" s="305">
        <v>245</v>
      </c>
      <c r="BC1225" s="321">
        <f>IF(BB1225="Neg","Neg",BB1225*VLOOKUP($D1225,$D$1422:BC$1445,COLUMNS($D1225:BC1225),FALSE))</f>
        <v>255.31066295531303</v>
      </c>
    </row>
    <row r="1226" spans="1:55">
      <c r="A1226" s="135"/>
      <c r="B1226" s="305" t="s">
        <v>1368</v>
      </c>
      <c r="C1226" s="306" t="s">
        <v>1412</v>
      </c>
      <c r="D1226" s="305" t="s">
        <v>91</v>
      </c>
      <c r="E1226" s="312"/>
      <c r="F1226" s="312"/>
      <c r="G1226" s="312"/>
      <c r="H1226" s="312"/>
      <c r="I1226" s="312"/>
      <c r="J1226" s="312"/>
      <c r="K1226" s="312"/>
      <c r="L1226" s="312"/>
      <c r="M1226" s="375"/>
      <c r="N1226" s="375"/>
      <c r="O1226" s="375"/>
      <c r="P1226" s="375"/>
      <c r="Q1226" s="307"/>
      <c r="R1226" s="307"/>
      <c r="S1226" s="307"/>
      <c r="T1226" s="307"/>
      <c r="U1226" s="307"/>
      <c r="V1226" s="307"/>
      <c r="W1226" s="307"/>
      <c r="X1226" s="307"/>
      <c r="Y1226" s="307"/>
      <c r="Z1226" s="307"/>
      <c r="AA1226" s="307"/>
      <c r="AB1226" s="307"/>
      <c r="AC1226" s="307"/>
      <c r="AD1226" s="307"/>
      <c r="AE1226" s="307"/>
      <c r="AF1226" s="307"/>
      <c r="AG1226" s="307"/>
      <c r="AH1226" s="307"/>
      <c r="AI1226" s="307"/>
      <c r="AJ1226" s="307"/>
      <c r="AK1226" s="307"/>
      <c r="AL1226" s="307"/>
      <c r="AM1226" s="307"/>
      <c r="AN1226" s="307"/>
      <c r="AO1226" s="307"/>
      <c r="AP1226" s="307"/>
      <c r="AQ1226" s="307"/>
      <c r="AR1226" s="307"/>
      <c r="AS1226" s="307"/>
      <c r="AT1226" s="307"/>
      <c r="AU1226" s="307"/>
      <c r="AV1226" s="307"/>
      <c r="AW1226" s="307"/>
      <c r="AX1226" s="305">
        <v>0</v>
      </c>
      <c r="AY1226" s="305">
        <v>0</v>
      </c>
      <c r="AZ1226" s="305">
        <v>0</v>
      </c>
      <c r="BA1226" s="305">
        <v>0</v>
      </c>
      <c r="BB1226" s="305">
        <v>0</v>
      </c>
      <c r="BC1226" s="321">
        <f>IF(BB1226="Neg","Neg",BB1226*VLOOKUP($D1226,$D$1422:BC$1445,COLUMNS($D1226:BC1226),FALSE))</f>
        <v>0</v>
      </c>
    </row>
    <row r="1227" spans="1:55">
      <c r="A1227" s="135"/>
      <c r="B1227" s="305" t="s">
        <v>1368</v>
      </c>
      <c r="C1227" s="306" t="s">
        <v>1412</v>
      </c>
      <c r="D1227" s="305" t="s">
        <v>792</v>
      </c>
      <c r="E1227" s="312"/>
      <c r="F1227" s="312"/>
      <c r="G1227" s="312"/>
      <c r="H1227" s="312"/>
      <c r="I1227" s="312"/>
      <c r="J1227" s="312"/>
      <c r="K1227" s="312"/>
      <c r="L1227" s="312"/>
      <c r="M1227" s="375"/>
      <c r="N1227" s="375"/>
      <c r="O1227" s="375"/>
      <c r="P1227" s="375"/>
      <c r="Q1227" s="307"/>
      <c r="R1227" s="307"/>
      <c r="S1227" s="307"/>
      <c r="T1227" s="307"/>
      <c r="U1227" s="307"/>
      <c r="V1227" s="307"/>
      <c r="W1227" s="307"/>
      <c r="X1227" s="307"/>
      <c r="Y1227" s="307"/>
      <c r="Z1227" s="307"/>
      <c r="AA1227" s="307"/>
      <c r="AB1227" s="307"/>
      <c r="AC1227" s="307"/>
      <c r="AD1227" s="307"/>
      <c r="AE1227" s="307"/>
      <c r="AF1227" s="307"/>
      <c r="AG1227" s="307"/>
      <c r="AH1227" s="307"/>
      <c r="AI1227" s="307"/>
      <c r="AJ1227" s="307"/>
      <c r="AK1227" s="307"/>
      <c r="AL1227" s="307"/>
      <c r="AM1227" s="307"/>
      <c r="AN1227" s="307"/>
      <c r="AO1227" s="307"/>
      <c r="AP1227" s="307"/>
      <c r="AQ1227" s="307"/>
      <c r="AR1227" s="307"/>
      <c r="AS1227" s="307"/>
      <c r="AT1227" s="307"/>
      <c r="AU1227" s="307"/>
      <c r="AV1227" s="307"/>
      <c r="AW1227" s="307"/>
      <c r="AX1227" s="305">
        <v>0</v>
      </c>
      <c r="AY1227" s="305">
        <v>0</v>
      </c>
      <c r="AZ1227" s="305">
        <v>0</v>
      </c>
      <c r="BA1227" s="305">
        <v>-5</v>
      </c>
      <c r="BB1227" s="305">
        <v>-5</v>
      </c>
      <c r="BC1227" s="321">
        <f>IF(BB1227="Neg","Neg",BB1227*VLOOKUP($D1227,$D$1422:BC$1445,COLUMNS($D1227:BC1227),FALSE))</f>
        <v>-5.2104216929655722</v>
      </c>
    </row>
    <row r="1228" spans="1:55">
      <c r="A1228" s="135"/>
      <c r="B1228" s="305" t="s">
        <v>1368</v>
      </c>
      <c r="C1228" s="306" t="s">
        <v>1413</v>
      </c>
      <c r="D1228" s="305" t="s">
        <v>269</v>
      </c>
      <c r="E1228" s="312"/>
      <c r="F1228" s="312"/>
      <c r="G1228" s="312"/>
      <c r="H1228" s="312"/>
      <c r="I1228" s="312"/>
      <c r="J1228" s="312"/>
      <c r="K1228" s="312"/>
      <c r="L1228" s="312"/>
      <c r="M1228" s="375"/>
      <c r="N1228" s="375"/>
      <c r="O1228" s="375"/>
      <c r="P1228" s="375"/>
      <c r="Q1228" s="307"/>
      <c r="R1228" s="307"/>
      <c r="S1228" s="307"/>
      <c r="T1228" s="307"/>
      <c r="U1228" s="307"/>
      <c r="V1228" s="307"/>
      <c r="W1228" s="307"/>
      <c r="X1228" s="307"/>
      <c r="Y1228" s="307"/>
      <c r="Z1228" s="307"/>
      <c r="AA1228" s="307"/>
      <c r="AB1228" s="307"/>
      <c r="AC1228" s="307"/>
      <c r="AD1228" s="307"/>
      <c r="AE1228" s="307"/>
      <c r="AF1228" s="307"/>
      <c r="AG1228" s="307"/>
      <c r="AH1228" s="307"/>
      <c r="AI1228" s="307"/>
      <c r="AJ1228" s="307"/>
      <c r="AK1228" s="307"/>
      <c r="AL1228" s="307"/>
      <c r="AM1228" s="307"/>
      <c r="AN1228" s="307"/>
      <c r="AO1228" s="307"/>
      <c r="AP1228" s="307"/>
      <c r="AQ1228" s="307"/>
      <c r="AR1228" s="307"/>
      <c r="AS1228" s="307"/>
      <c r="AT1228" s="307"/>
      <c r="AU1228" s="307"/>
      <c r="AV1228" s="307"/>
      <c r="AW1228" s="307"/>
      <c r="AX1228" s="305">
        <v>-5</v>
      </c>
      <c r="AY1228" s="305">
        <v>-5</v>
      </c>
      <c r="AZ1228" s="305">
        <v>-5</v>
      </c>
      <c r="BA1228" s="305">
        <v>-5</v>
      </c>
      <c r="BB1228" s="305">
        <v>-5</v>
      </c>
      <c r="BC1228" s="321">
        <f>IF(BB1228="Neg","Neg",BB1228*VLOOKUP($D1228,$D$1422:BC$1445,COLUMNS($D1228:BC1228),FALSE))</f>
        <v>-5.2104216929655722</v>
      </c>
    </row>
    <row r="1229" spans="1:55">
      <c r="A1229" s="135"/>
      <c r="B1229" s="305" t="s">
        <v>1368</v>
      </c>
      <c r="C1229" s="306" t="s">
        <v>578</v>
      </c>
      <c r="D1229" s="305" t="s">
        <v>227</v>
      </c>
      <c r="E1229" s="312"/>
      <c r="F1229" s="312"/>
      <c r="G1229" s="312"/>
      <c r="H1229" s="312"/>
      <c r="I1229" s="312"/>
      <c r="J1229" s="312"/>
      <c r="K1229" s="312"/>
      <c r="L1229" s="312"/>
      <c r="M1229" s="375"/>
      <c r="N1229" s="375"/>
      <c r="O1229" s="375"/>
      <c r="P1229" s="375"/>
      <c r="Q1229" s="307"/>
      <c r="R1229" s="307"/>
      <c r="S1229" s="307"/>
      <c r="T1229" s="307"/>
      <c r="U1229" s="307"/>
      <c r="V1229" s="307"/>
      <c r="W1229" s="307"/>
      <c r="X1229" s="307"/>
      <c r="Y1229" s="307"/>
      <c r="Z1229" s="307"/>
      <c r="AA1229" s="307"/>
      <c r="AB1229" s="307"/>
      <c r="AC1229" s="307"/>
      <c r="AD1229" s="307"/>
      <c r="AE1229" s="307"/>
      <c r="AF1229" s="307"/>
      <c r="AG1229" s="307"/>
      <c r="AH1229" s="307"/>
      <c r="AI1229" s="307"/>
      <c r="AJ1229" s="307"/>
      <c r="AK1229" s="307"/>
      <c r="AL1229" s="307"/>
      <c r="AM1229" s="307"/>
      <c r="AN1229" s="307"/>
      <c r="AO1229" s="307"/>
      <c r="AP1229" s="307"/>
      <c r="AQ1229" s="307"/>
      <c r="AR1229" s="307"/>
      <c r="AS1229" s="307"/>
      <c r="AT1229" s="307"/>
      <c r="AU1229" s="307"/>
      <c r="AV1229" s="307"/>
      <c r="AW1229" s="307"/>
      <c r="AX1229" s="305">
        <v>0</v>
      </c>
      <c r="AY1229" s="305">
        <v>0</v>
      </c>
      <c r="AZ1229" s="305">
        <v>5</v>
      </c>
      <c r="BA1229" s="305">
        <v>5</v>
      </c>
      <c r="BB1229" s="305">
        <v>5</v>
      </c>
      <c r="BC1229" s="321">
        <f>IF(BB1229="Neg","Neg",BB1229*VLOOKUP($D1229,$D$1422:BC$1445,COLUMNS($D1229:BC1229),FALSE))</f>
        <v>5.2104216929655722</v>
      </c>
    </row>
    <row r="1230" spans="1:55">
      <c r="A1230" s="135"/>
      <c r="B1230" s="305" t="s">
        <v>1368</v>
      </c>
      <c r="C1230" s="306" t="s">
        <v>578</v>
      </c>
      <c r="D1230" s="305" t="s">
        <v>791</v>
      </c>
      <c r="E1230" s="312"/>
      <c r="F1230" s="312"/>
      <c r="G1230" s="312"/>
      <c r="H1230" s="312"/>
      <c r="I1230" s="312"/>
      <c r="J1230" s="312"/>
      <c r="K1230" s="312"/>
      <c r="L1230" s="312"/>
      <c r="M1230" s="375"/>
      <c r="N1230" s="375"/>
      <c r="O1230" s="375"/>
      <c r="P1230" s="375"/>
      <c r="Q1230" s="307"/>
      <c r="R1230" s="307"/>
      <c r="S1230" s="307"/>
      <c r="T1230" s="307"/>
      <c r="U1230" s="307"/>
      <c r="V1230" s="307"/>
      <c r="W1230" s="307"/>
      <c r="X1230" s="307"/>
      <c r="Y1230" s="307"/>
      <c r="Z1230" s="307"/>
      <c r="AA1230" s="307"/>
      <c r="AB1230" s="307"/>
      <c r="AC1230" s="307"/>
      <c r="AD1230" s="307"/>
      <c r="AE1230" s="307"/>
      <c r="AF1230" s="307"/>
      <c r="AG1230" s="307"/>
      <c r="AH1230" s="307"/>
      <c r="AI1230" s="307"/>
      <c r="AJ1230" s="307"/>
      <c r="AK1230" s="307"/>
      <c r="AL1230" s="307"/>
      <c r="AM1230" s="307"/>
      <c r="AN1230" s="307"/>
      <c r="AO1230" s="307"/>
      <c r="AP1230" s="307"/>
      <c r="AQ1230" s="307"/>
      <c r="AR1230" s="307"/>
      <c r="AS1230" s="307"/>
      <c r="AT1230" s="307"/>
      <c r="AU1230" s="307"/>
      <c r="AV1230" s="307"/>
      <c r="AW1230" s="307"/>
      <c r="AX1230" s="305">
        <v>0</v>
      </c>
      <c r="AY1230" s="305">
        <v>5</v>
      </c>
      <c r="AZ1230" s="305">
        <v>10</v>
      </c>
      <c r="BA1230" s="305">
        <v>10</v>
      </c>
      <c r="BB1230" s="305">
        <v>10</v>
      </c>
      <c r="BC1230" s="321">
        <f>IF(BB1230="Neg","Neg",BB1230*VLOOKUP($D1230,$D$1422:BC$1445,COLUMNS($D1230:BC1230),FALSE))</f>
        <v>10.420843385931144</v>
      </c>
    </row>
    <row r="1231" spans="1:55" ht="25.5">
      <c r="A1231" s="135"/>
      <c r="B1231" s="305" t="s">
        <v>1368</v>
      </c>
      <c r="C1231" s="306" t="s">
        <v>1414</v>
      </c>
      <c r="D1231" s="305" t="s">
        <v>227</v>
      </c>
      <c r="E1231" s="312"/>
      <c r="F1231" s="312"/>
      <c r="G1231" s="312"/>
      <c r="H1231" s="312"/>
      <c r="I1231" s="312"/>
      <c r="J1231" s="312"/>
      <c r="K1231" s="312"/>
      <c r="L1231" s="312"/>
      <c r="M1231" s="375"/>
      <c r="N1231" s="375"/>
      <c r="O1231" s="375"/>
      <c r="P1231" s="375"/>
      <c r="Q1231" s="307"/>
      <c r="R1231" s="307"/>
      <c r="S1231" s="307"/>
      <c r="T1231" s="307"/>
      <c r="U1231" s="307"/>
      <c r="V1231" s="307"/>
      <c r="W1231" s="307"/>
      <c r="X1231" s="307"/>
      <c r="Y1231" s="307"/>
      <c r="Z1231" s="307"/>
      <c r="AA1231" s="307"/>
      <c r="AB1231" s="307"/>
      <c r="AC1231" s="307"/>
      <c r="AD1231" s="307"/>
      <c r="AE1231" s="307"/>
      <c r="AF1231" s="307"/>
      <c r="AG1231" s="307"/>
      <c r="AH1231" s="307"/>
      <c r="AI1231" s="307"/>
      <c r="AJ1231" s="307"/>
      <c r="AK1231" s="307"/>
      <c r="AL1231" s="307"/>
      <c r="AM1231" s="307"/>
      <c r="AN1231" s="307"/>
      <c r="AO1231" s="307"/>
      <c r="AP1231" s="307"/>
      <c r="AQ1231" s="307"/>
      <c r="AR1231" s="307"/>
      <c r="AS1231" s="307"/>
      <c r="AT1231" s="307"/>
      <c r="AU1231" s="307"/>
      <c r="AV1231" s="307"/>
      <c r="AW1231" s="307"/>
      <c r="AX1231" s="305">
        <v>0</v>
      </c>
      <c r="AY1231" s="305">
        <v>-10</v>
      </c>
      <c r="AZ1231" s="305">
        <v>-30</v>
      </c>
      <c r="BA1231" s="305">
        <v>-30</v>
      </c>
      <c r="BB1231" s="305">
        <v>-30</v>
      </c>
      <c r="BC1231" s="321">
        <f>IF(BB1231="Neg","Neg",BB1231*VLOOKUP($D1231,$D$1422:BC$1445,COLUMNS($D1231:BC1231),FALSE))</f>
        <v>-31.262530157793435</v>
      </c>
    </row>
    <row r="1232" spans="1:55">
      <c r="A1232" s="135"/>
      <c r="B1232" s="305" t="s">
        <v>1368</v>
      </c>
      <c r="C1232" s="306" t="s">
        <v>1415</v>
      </c>
      <c r="D1232" s="305" t="s">
        <v>92</v>
      </c>
      <c r="E1232" s="312"/>
      <c r="F1232" s="312"/>
      <c r="G1232" s="312"/>
      <c r="H1232" s="312"/>
      <c r="I1232" s="312"/>
      <c r="J1232" s="312"/>
      <c r="K1232" s="312"/>
      <c r="L1232" s="312"/>
      <c r="M1232" s="375"/>
      <c r="N1232" s="375"/>
      <c r="O1232" s="375"/>
      <c r="P1232" s="375"/>
      <c r="Q1232" s="307"/>
      <c r="R1232" s="307"/>
      <c r="S1232" s="307"/>
      <c r="T1232" s="307"/>
      <c r="U1232" s="307"/>
      <c r="V1232" s="307"/>
      <c r="W1232" s="307"/>
      <c r="X1232" s="307"/>
      <c r="Y1232" s="307"/>
      <c r="Z1232" s="307"/>
      <c r="AA1232" s="307"/>
      <c r="AB1232" s="307"/>
      <c r="AC1232" s="307"/>
      <c r="AD1232" s="307"/>
      <c r="AE1232" s="307"/>
      <c r="AF1232" s="307"/>
      <c r="AG1232" s="307"/>
      <c r="AH1232" s="307"/>
      <c r="AI1232" s="307"/>
      <c r="AJ1232" s="307"/>
      <c r="AK1232" s="307"/>
      <c r="AL1232" s="307"/>
      <c r="AM1232" s="307"/>
      <c r="AN1232" s="307"/>
      <c r="AO1232" s="307"/>
      <c r="AP1232" s="307"/>
      <c r="AQ1232" s="307"/>
      <c r="AR1232" s="307"/>
      <c r="AS1232" s="307"/>
      <c r="AT1232" s="307"/>
      <c r="AU1232" s="307"/>
      <c r="AV1232" s="307"/>
      <c r="AW1232" s="307"/>
      <c r="AX1232" s="305">
        <v>-10</v>
      </c>
      <c r="AY1232" s="305">
        <v>-15</v>
      </c>
      <c r="AZ1232" s="305">
        <v>-10</v>
      </c>
      <c r="BA1232" s="305">
        <v>-5</v>
      </c>
      <c r="BB1232" s="305">
        <v>-5</v>
      </c>
      <c r="BC1232" s="321">
        <f>IF(BB1232="Neg","Neg",BB1232*VLOOKUP($D1232,$D$1422:BC$1445,COLUMNS($D1232:BC1232),FALSE))</f>
        <v>-5.2104216929655722</v>
      </c>
    </row>
    <row r="1233" spans="1:55" ht="15.75">
      <c r="A1233" s="292"/>
      <c r="B1233" s="305" t="s">
        <v>1368</v>
      </c>
      <c r="C1233" s="306" t="s">
        <v>1420</v>
      </c>
      <c r="D1233" s="305" t="s">
        <v>143</v>
      </c>
      <c r="E1233" s="305"/>
      <c r="F1233" s="305"/>
      <c r="G1233" s="305"/>
      <c r="H1233" s="305"/>
      <c r="I1233" s="305"/>
      <c r="J1233" s="305"/>
      <c r="K1233" s="305"/>
      <c r="L1233" s="305"/>
      <c r="M1233" s="305"/>
      <c r="N1233" s="305"/>
      <c r="O1233" s="305"/>
      <c r="P1233" s="305"/>
      <c r="Q1233" s="305"/>
      <c r="R1233" s="305"/>
      <c r="S1233" s="305"/>
      <c r="T1233" s="305"/>
      <c r="U1233" s="305"/>
      <c r="V1233" s="305"/>
      <c r="W1233" s="305"/>
      <c r="X1233" s="305"/>
      <c r="Y1233" s="305"/>
      <c r="Z1233" s="305"/>
      <c r="AA1233" s="305"/>
      <c r="AB1233" s="305"/>
      <c r="AC1233" s="305"/>
      <c r="AD1233" s="305"/>
      <c r="AE1233" s="305"/>
      <c r="AF1233" s="305"/>
      <c r="AG1233" s="305"/>
      <c r="AH1233" s="305"/>
      <c r="AI1233" s="305"/>
      <c r="AJ1233" s="305"/>
      <c r="AK1233" s="305"/>
      <c r="AL1233" s="305"/>
      <c r="AM1233" s="305"/>
      <c r="AN1233" s="305"/>
      <c r="AO1233" s="305"/>
      <c r="AP1233" s="305"/>
      <c r="AQ1233" s="305"/>
      <c r="AR1233" s="305"/>
      <c r="AS1233" s="305"/>
      <c r="AT1233" s="305"/>
      <c r="AU1233" s="305"/>
      <c r="AV1233" s="305"/>
      <c r="AW1233" s="305"/>
      <c r="AX1233" s="305">
        <v>5</v>
      </c>
      <c r="AY1233" s="305">
        <v>0</v>
      </c>
      <c r="AZ1233" s="305">
        <v>0</v>
      </c>
      <c r="BA1233" s="305">
        <v>0</v>
      </c>
      <c r="BB1233" s="305">
        <v>0</v>
      </c>
      <c r="BC1233" s="321">
        <f>IF(BB1233="Neg","Neg",BB1233*VLOOKUP($D1233,$D$1422:BC$1445,COLUMNS($D1233:BC1233),FALSE))</f>
        <v>0</v>
      </c>
    </row>
    <row r="1234" spans="1:55" ht="26.25">
      <c r="A1234" s="292"/>
      <c r="B1234" s="166" t="s">
        <v>1424</v>
      </c>
      <c r="C1234" s="314" t="s">
        <v>1425</v>
      </c>
      <c r="D1234" s="166" t="s">
        <v>227</v>
      </c>
      <c r="E1234" s="166"/>
      <c r="F1234" s="166"/>
      <c r="G1234" s="166"/>
      <c r="H1234" s="166"/>
      <c r="I1234" s="166"/>
      <c r="J1234" s="166"/>
      <c r="K1234" s="166"/>
      <c r="L1234" s="166"/>
      <c r="M1234" s="166"/>
      <c r="N1234" s="166"/>
      <c r="O1234" s="166"/>
      <c r="P1234" s="166"/>
      <c r="Q1234" s="166"/>
      <c r="R1234" s="166"/>
      <c r="S1234" s="166"/>
      <c r="T1234" s="166"/>
      <c r="U1234" s="166"/>
      <c r="V1234" s="166"/>
      <c r="W1234" s="166"/>
      <c r="X1234" s="166"/>
      <c r="Y1234" s="166"/>
      <c r="Z1234" s="166"/>
      <c r="AA1234" s="166"/>
      <c r="AB1234" s="166"/>
      <c r="AC1234" s="166"/>
      <c r="AD1234" s="166"/>
      <c r="AE1234" s="166"/>
      <c r="AF1234" s="166"/>
      <c r="AG1234" s="166"/>
      <c r="AH1234" s="166"/>
      <c r="AI1234" s="166"/>
      <c r="AJ1234" s="166"/>
      <c r="AK1234" s="166"/>
      <c r="AL1234" s="166"/>
      <c r="AM1234" s="166"/>
      <c r="AN1234" s="166"/>
      <c r="AO1234" s="166"/>
      <c r="AP1234" s="166"/>
      <c r="AQ1234" s="166"/>
      <c r="AR1234" s="166"/>
      <c r="AS1234" s="166"/>
      <c r="AT1234" s="166"/>
      <c r="AU1234" s="166"/>
      <c r="AV1234" s="166"/>
      <c r="AW1234" s="166"/>
      <c r="AX1234" s="166">
        <v>0</v>
      </c>
      <c r="AY1234" s="166">
        <v>-1065</v>
      </c>
      <c r="AZ1234" s="166">
        <v>-1175</v>
      </c>
      <c r="BA1234" s="166">
        <v>-1230</v>
      </c>
      <c r="BB1234" s="166">
        <v>-1175</v>
      </c>
      <c r="BC1234" s="166">
        <v>-1200</v>
      </c>
    </row>
    <row r="1235" spans="1:55" ht="26.25">
      <c r="A1235" s="292"/>
      <c r="B1235" s="166" t="s">
        <v>1424</v>
      </c>
      <c r="C1235" s="314" t="s">
        <v>1425</v>
      </c>
      <c r="D1235" s="166" t="s">
        <v>228</v>
      </c>
      <c r="E1235" s="166"/>
      <c r="F1235" s="166"/>
      <c r="G1235" s="166"/>
      <c r="H1235" s="166"/>
      <c r="I1235" s="166"/>
      <c r="J1235" s="166"/>
      <c r="K1235" s="166"/>
      <c r="L1235" s="166"/>
      <c r="M1235" s="166"/>
      <c r="N1235" s="166"/>
      <c r="O1235" s="166"/>
      <c r="P1235" s="166"/>
      <c r="Q1235" s="166"/>
      <c r="R1235" s="166"/>
      <c r="S1235" s="166"/>
      <c r="T1235" s="166"/>
      <c r="U1235" s="166"/>
      <c r="V1235" s="166"/>
      <c r="W1235" s="166"/>
      <c r="X1235" s="166"/>
      <c r="Y1235" s="166"/>
      <c r="Z1235" s="166"/>
      <c r="AA1235" s="166"/>
      <c r="AB1235" s="166"/>
      <c r="AC1235" s="166"/>
      <c r="AD1235" s="166"/>
      <c r="AE1235" s="166"/>
      <c r="AF1235" s="166"/>
      <c r="AG1235" s="166"/>
      <c r="AH1235" s="166"/>
      <c r="AI1235" s="166"/>
      <c r="AJ1235" s="166"/>
      <c r="AK1235" s="166"/>
      <c r="AL1235" s="166"/>
      <c r="AM1235" s="166"/>
      <c r="AN1235" s="166"/>
      <c r="AO1235" s="166"/>
      <c r="AP1235" s="166"/>
      <c r="AQ1235" s="166"/>
      <c r="AR1235" s="166"/>
      <c r="AS1235" s="166"/>
      <c r="AT1235" s="166"/>
      <c r="AU1235" s="166"/>
      <c r="AV1235" s="166"/>
      <c r="AW1235" s="166"/>
      <c r="AX1235" s="166">
        <v>0</v>
      </c>
      <c r="AY1235" s="166">
        <v>0</v>
      </c>
      <c r="AZ1235" s="166">
        <v>0</v>
      </c>
      <c r="BA1235" s="166">
        <v>0</v>
      </c>
      <c r="BB1235" s="166">
        <v>-40</v>
      </c>
      <c r="BC1235" s="166">
        <v>-50</v>
      </c>
    </row>
    <row r="1236" spans="1:55" ht="15.75">
      <c r="A1236" s="292"/>
      <c r="B1236" s="166" t="s">
        <v>1424</v>
      </c>
      <c r="C1236" s="314" t="s">
        <v>1426</v>
      </c>
      <c r="D1236" s="166" t="s">
        <v>227</v>
      </c>
      <c r="E1236" s="166"/>
      <c r="F1236" s="166"/>
      <c r="G1236" s="166"/>
      <c r="H1236" s="166"/>
      <c r="I1236" s="166"/>
      <c r="J1236" s="166"/>
      <c r="K1236" s="166"/>
      <c r="L1236" s="166"/>
      <c r="M1236" s="166"/>
      <c r="N1236" s="166"/>
      <c r="O1236" s="166"/>
      <c r="P1236" s="166"/>
      <c r="Q1236" s="166"/>
      <c r="R1236" s="166"/>
      <c r="S1236" s="166"/>
      <c r="T1236" s="166"/>
      <c r="U1236" s="166"/>
      <c r="V1236" s="166"/>
      <c r="W1236" s="166"/>
      <c r="X1236" s="166"/>
      <c r="Y1236" s="166"/>
      <c r="Z1236" s="166"/>
      <c r="AA1236" s="166"/>
      <c r="AB1236" s="166"/>
      <c r="AC1236" s="166"/>
      <c r="AD1236" s="166"/>
      <c r="AE1236" s="166"/>
      <c r="AF1236" s="166"/>
      <c r="AG1236" s="166"/>
      <c r="AH1236" s="166"/>
      <c r="AI1236" s="166"/>
      <c r="AJ1236" s="166"/>
      <c r="AK1236" s="166"/>
      <c r="AL1236" s="166"/>
      <c r="AM1236" s="166"/>
      <c r="AN1236" s="166"/>
      <c r="AO1236" s="166"/>
      <c r="AP1236" s="166"/>
      <c r="AQ1236" s="166"/>
      <c r="AR1236" s="166"/>
      <c r="AS1236" s="166"/>
      <c r="AT1236" s="166"/>
      <c r="AU1236" s="166"/>
      <c r="AV1236" s="166"/>
      <c r="AW1236" s="166"/>
      <c r="AX1236" s="166">
        <v>0</v>
      </c>
      <c r="AY1236" s="166">
        <v>-240</v>
      </c>
      <c r="AZ1236" s="166">
        <v>-350</v>
      </c>
      <c r="BA1236" s="166">
        <v>-350</v>
      </c>
      <c r="BB1236" s="166">
        <v>-465</v>
      </c>
      <c r="BC1236" s="166">
        <v>-530</v>
      </c>
    </row>
    <row r="1237" spans="1:55" ht="15.75">
      <c r="A1237" s="292"/>
      <c r="B1237" s="166" t="s">
        <v>1424</v>
      </c>
      <c r="C1237" s="314" t="s">
        <v>1426</v>
      </c>
      <c r="D1237" s="166" t="s">
        <v>228</v>
      </c>
      <c r="E1237" s="166"/>
      <c r="F1237" s="166"/>
      <c r="G1237" s="166"/>
      <c r="H1237" s="166"/>
      <c r="I1237" s="166"/>
      <c r="J1237" s="166"/>
      <c r="K1237" s="166"/>
      <c r="L1237" s="166"/>
      <c r="M1237" s="166"/>
      <c r="N1237" s="166"/>
      <c r="O1237" s="166"/>
      <c r="P1237" s="166"/>
      <c r="Q1237" s="166"/>
      <c r="R1237" s="166"/>
      <c r="S1237" s="166"/>
      <c r="T1237" s="166"/>
      <c r="U1237" s="166"/>
      <c r="V1237" s="166"/>
      <c r="W1237" s="166"/>
      <c r="X1237" s="166"/>
      <c r="Y1237" s="166"/>
      <c r="Z1237" s="166"/>
      <c r="AA1237" s="166"/>
      <c r="AB1237" s="166"/>
      <c r="AC1237" s="166"/>
      <c r="AD1237" s="166"/>
      <c r="AE1237" s="166"/>
      <c r="AF1237" s="166"/>
      <c r="AG1237" s="166"/>
      <c r="AH1237" s="166"/>
      <c r="AI1237" s="166"/>
      <c r="AJ1237" s="166"/>
      <c r="AK1237" s="166"/>
      <c r="AL1237" s="166"/>
      <c r="AM1237" s="166"/>
      <c r="AN1237" s="166"/>
      <c r="AO1237" s="166"/>
      <c r="AP1237" s="166"/>
      <c r="AQ1237" s="166"/>
      <c r="AR1237" s="166"/>
      <c r="AS1237" s="166"/>
      <c r="AT1237" s="166"/>
      <c r="AU1237" s="166"/>
      <c r="AV1237" s="166"/>
      <c r="AW1237" s="166"/>
      <c r="AX1237" s="166">
        <v>0</v>
      </c>
      <c r="AY1237" s="166">
        <v>150</v>
      </c>
      <c r="AZ1237" s="166">
        <v>150</v>
      </c>
      <c r="BA1237" s="166">
        <v>160</v>
      </c>
      <c r="BB1237" s="166">
        <v>210</v>
      </c>
      <c r="BC1237" s="166">
        <v>220</v>
      </c>
    </row>
    <row r="1238" spans="1:55" ht="26.25">
      <c r="A1238" s="292"/>
      <c r="B1238" s="166" t="s">
        <v>1424</v>
      </c>
      <c r="C1238" s="314" t="s">
        <v>1427</v>
      </c>
      <c r="D1238" s="166" t="s">
        <v>268</v>
      </c>
      <c r="E1238" s="166"/>
      <c r="F1238" s="166"/>
      <c r="G1238" s="166"/>
      <c r="H1238" s="166"/>
      <c r="I1238" s="166"/>
      <c r="J1238" s="166"/>
      <c r="K1238" s="166"/>
      <c r="L1238" s="166"/>
      <c r="M1238" s="166"/>
      <c r="N1238" s="166"/>
      <c r="O1238" s="166"/>
      <c r="P1238" s="166"/>
      <c r="Q1238" s="166"/>
      <c r="R1238" s="166"/>
      <c r="S1238" s="166"/>
      <c r="T1238" s="166"/>
      <c r="U1238" s="166"/>
      <c r="V1238" s="166"/>
      <c r="W1238" s="166"/>
      <c r="X1238" s="166"/>
      <c r="Y1238" s="166"/>
      <c r="Z1238" s="166"/>
      <c r="AA1238" s="166"/>
      <c r="AB1238" s="166"/>
      <c r="AC1238" s="166"/>
      <c r="AD1238" s="166"/>
      <c r="AE1238" s="166"/>
      <c r="AF1238" s="166"/>
      <c r="AG1238" s="166"/>
      <c r="AH1238" s="166"/>
      <c r="AI1238" s="166"/>
      <c r="AJ1238" s="166"/>
      <c r="AK1238" s="166"/>
      <c r="AL1238" s="166"/>
      <c r="AM1238" s="166"/>
      <c r="AN1238" s="166"/>
      <c r="AO1238" s="166"/>
      <c r="AP1238" s="166"/>
      <c r="AQ1238" s="166"/>
      <c r="AR1238" s="166"/>
      <c r="AS1238" s="166"/>
      <c r="AT1238" s="166"/>
      <c r="AU1238" s="166"/>
      <c r="AV1238" s="166"/>
      <c r="AW1238" s="166"/>
      <c r="AX1238" s="166">
        <v>0</v>
      </c>
      <c r="AY1238" s="166">
        <v>0</v>
      </c>
      <c r="AZ1238" s="166">
        <v>-270</v>
      </c>
      <c r="BA1238" s="166">
        <v>-630</v>
      </c>
      <c r="BB1238" s="166">
        <v>-790</v>
      </c>
      <c r="BC1238" s="166">
        <v>-940</v>
      </c>
    </row>
    <row r="1239" spans="1:55" ht="26.25">
      <c r="A1239" s="292"/>
      <c r="B1239" s="166" t="s">
        <v>1424</v>
      </c>
      <c r="C1239" s="314" t="s">
        <v>1428</v>
      </c>
      <c r="D1239" s="166" t="s">
        <v>227</v>
      </c>
      <c r="E1239" s="166"/>
      <c r="F1239" s="166"/>
      <c r="G1239" s="166"/>
      <c r="H1239" s="166"/>
      <c r="I1239" s="166"/>
      <c r="J1239" s="166"/>
      <c r="K1239" s="166"/>
      <c r="L1239" s="166"/>
      <c r="M1239" s="166"/>
      <c r="N1239" s="166"/>
      <c r="O1239" s="166"/>
      <c r="P1239" s="166"/>
      <c r="Q1239" s="166"/>
      <c r="R1239" s="166"/>
      <c r="S1239" s="166"/>
      <c r="T1239" s="166"/>
      <c r="U1239" s="166"/>
      <c r="V1239" s="166"/>
      <c r="W1239" s="166"/>
      <c r="X1239" s="166"/>
      <c r="Y1239" s="166"/>
      <c r="Z1239" s="166"/>
      <c r="AA1239" s="166"/>
      <c r="AB1239" s="166"/>
      <c r="AC1239" s="166"/>
      <c r="AD1239" s="166"/>
      <c r="AE1239" s="166"/>
      <c r="AF1239" s="166"/>
      <c r="AG1239" s="166"/>
      <c r="AH1239" s="166"/>
      <c r="AI1239" s="166"/>
      <c r="AJ1239" s="166"/>
      <c r="AK1239" s="166"/>
      <c r="AL1239" s="166"/>
      <c r="AM1239" s="166"/>
      <c r="AN1239" s="166"/>
      <c r="AO1239" s="166"/>
      <c r="AP1239" s="166"/>
      <c r="AQ1239" s="166"/>
      <c r="AR1239" s="166"/>
      <c r="AS1239" s="166"/>
      <c r="AT1239" s="166"/>
      <c r="AU1239" s="166"/>
      <c r="AV1239" s="166"/>
      <c r="AW1239" s="166"/>
      <c r="AX1239" s="166">
        <v>-70</v>
      </c>
      <c r="AY1239" s="166">
        <v>210</v>
      </c>
      <c r="AZ1239" s="166">
        <v>320</v>
      </c>
      <c r="BA1239" s="166">
        <v>815</v>
      </c>
      <c r="BB1239" s="166">
        <v>1085</v>
      </c>
      <c r="BC1239" s="166">
        <v>1190</v>
      </c>
    </row>
    <row r="1240" spans="1:55" ht="26.25">
      <c r="A1240" s="292"/>
      <c r="B1240" s="166" t="s">
        <v>1424</v>
      </c>
      <c r="C1240" s="314" t="s">
        <v>1428</v>
      </c>
      <c r="D1240" s="166" t="s">
        <v>228</v>
      </c>
      <c r="E1240" s="166"/>
      <c r="F1240" s="166"/>
      <c r="G1240" s="166"/>
      <c r="H1240" s="166"/>
      <c r="I1240" s="166"/>
      <c r="J1240" s="166"/>
      <c r="K1240" s="166"/>
      <c r="L1240" s="166"/>
      <c r="M1240" s="166"/>
      <c r="N1240" s="166"/>
      <c r="O1240" s="166"/>
      <c r="P1240" s="166"/>
      <c r="Q1240" s="166"/>
      <c r="R1240" s="166"/>
      <c r="S1240" s="166"/>
      <c r="T1240" s="166"/>
      <c r="U1240" s="166"/>
      <c r="V1240" s="166"/>
      <c r="W1240" s="166"/>
      <c r="X1240" s="166"/>
      <c r="Y1240" s="166"/>
      <c r="Z1240" s="166"/>
      <c r="AA1240" s="166"/>
      <c r="AB1240" s="166"/>
      <c r="AC1240" s="166"/>
      <c r="AD1240" s="166"/>
      <c r="AE1240" s="166"/>
      <c r="AF1240" s="166"/>
      <c r="AG1240" s="166"/>
      <c r="AH1240" s="166"/>
      <c r="AI1240" s="166"/>
      <c r="AJ1240" s="166"/>
      <c r="AK1240" s="166"/>
      <c r="AL1240" s="166"/>
      <c r="AM1240" s="166"/>
      <c r="AN1240" s="166"/>
      <c r="AO1240" s="166"/>
      <c r="AP1240" s="166"/>
      <c r="AQ1240" s="166"/>
      <c r="AR1240" s="166"/>
      <c r="AS1240" s="166"/>
      <c r="AT1240" s="166"/>
      <c r="AU1240" s="166"/>
      <c r="AV1240" s="166"/>
      <c r="AW1240" s="166"/>
      <c r="AX1240" s="166">
        <v>0</v>
      </c>
      <c r="AY1240" s="166">
        <v>50</v>
      </c>
      <c r="AZ1240" s="166">
        <v>105</v>
      </c>
      <c r="BA1240" s="166">
        <v>180</v>
      </c>
      <c r="BB1240" s="166">
        <v>240</v>
      </c>
      <c r="BC1240" s="166">
        <v>270</v>
      </c>
    </row>
    <row r="1241" spans="1:55" ht="15.75">
      <c r="A1241" s="292"/>
      <c r="B1241" s="166" t="s">
        <v>1424</v>
      </c>
      <c r="C1241" s="314" t="s">
        <v>1429</v>
      </c>
      <c r="D1241" s="166" t="s">
        <v>227</v>
      </c>
      <c r="E1241" s="166"/>
      <c r="F1241" s="166"/>
      <c r="G1241" s="166"/>
      <c r="H1241" s="166"/>
      <c r="I1241" s="166"/>
      <c r="J1241" s="166"/>
      <c r="K1241" s="166"/>
      <c r="L1241" s="166"/>
      <c r="M1241" s="166"/>
      <c r="N1241" s="166"/>
      <c r="O1241" s="166"/>
      <c r="P1241" s="166"/>
      <c r="Q1241" s="166"/>
      <c r="R1241" s="166"/>
      <c r="S1241" s="166"/>
      <c r="T1241" s="166"/>
      <c r="U1241" s="166"/>
      <c r="V1241" s="166"/>
      <c r="W1241" s="166"/>
      <c r="X1241" s="166"/>
      <c r="Y1241" s="166"/>
      <c r="Z1241" s="166"/>
      <c r="AA1241" s="166"/>
      <c r="AB1241" s="166"/>
      <c r="AC1241" s="166"/>
      <c r="AD1241" s="166"/>
      <c r="AE1241" s="166"/>
      <c r="AF1241" s="166"/>
      <c r="AG1241" s="166"/>
      <c r="AH1241" s="166"/>
      <c r="AI1241" s="166"/>
      <c r="AJ1241" s="166"/>
      <c r="AK1241" s="166"/>
      <c r="AL1241" s="166"/>
      <c r="AM1241" s="166"/>
      <c r="AN1241" s="166"/>
      <c r="AO1241" s="166"/>
      <c r="AP1241" s="166"/>
      <c r="AQ1241" s="166"/>
      <c r="AR1241" s="166"/>
      <c r="AS1241" s="166"/>
      <c r="AT1241" s="166"/>
      <c r="AU1241" s="166"/>
      <c r="AV1241" s="166"/>
      <c r="AW1241" s="166"/>
      <c r="AX1241" s="166">
        <v>0</v>
      </c>
      <c r="AY1241" s="166">
        <v>-5</v>
      </c>
      <c r="AZ1241" s="166">
        <v>-10</v>
      </c>
      <c r="BA1241" s="166">
        <v>-10</v>
      </c>
      <c r="BB1241" s="166">
        <v>-10</v>
      </c>
      <c r="BC1241" s="166">
        <v>-15</v>
      </c>
    </row>
    <row r="1242" spans="1:55" ht="15.75">
      <c r="A1242" s="292"/>
      <c r="B1242" s="166" t="s">
        <v>1424</v>
      </c>
      <c r="C1242" s="314" t="s">
        <v>1429</v>
      </c>
      <c r="D1242" s="166" t="s">
        <v>227</v>
      </c>
      <c r="E1242" s="166"/>
      <c r="F1242" s="166"/>
      <c r="G1242" s="166"/>
      <c r="H1242" s="166"/>
      <c r="I1242" s="166"/>
      <c r="J1242" s="166"/>
      <c r="K1242" s="166"/>
      <c r="L1242" s="166"/>
      <c r="M1242" s="166"/>
      <c r="N1242" s="166"/>
      <c r="O1242" s="166"/>
      <c r="P1242" s="166"/>
      <c r="Q1242" s="166"/>
      <c r="R1242" s="166"/>
      <c r="S1242" s="166"/>
      <c r="T1242" s="166"/>
      <c r="U1242" s="166"/>
      <c r="V1242" s="166"/>
      <c r="W1242" s="166"/>
      <c r="X1242" s="166"/>
      <c r="Y1242" s="166"/>
      <c r="Z1242" s="166"/>
      <c r="AA1242" s="166"/>
      <c r="AB1242" s="166"/>
      <c r="AC1242" s="166"/>
      <c r="AD1242" s="166"/>
      <c r="AE1242" s="166"/>
      <c r="AF1242" s="166"/>
      <c r="AG1242" s="166"/>
      <c r="AH1242" s="166"/>
      <c r="AI1242" s="166"/>
      <c r="AJ1242" s="166"/>
      <c r="AK1242" s="166"/>
      <c r="AL1242" s="166"/>
      <c r="AM1242" s="166"/>
      <c r="AN1242" s="166"/>
      <c r="AO1242" s="166"/>
      <c r="AP1242" s="166"/>
      <c r="AQ1242" s="166"/>
      <c r="AR1242" s="166"/>
      <c r="AS1242" s="166"/>
      <c r="AT1242" s="166"/>
      <c r="AU1242" s="166"/>
      <c r="AV1242" s="166"/>
      <c r="AW1242" s="166"/>
      <c r="AX1242" s="166">
        <v>-35</v>
      </c>
      <c r="AY1242" s="166">
        <v>-155</v>
      </c>
      <c r="AZ1242" s="166">
        <v>-160</v>
      </c>
      <c r="BA1242" s="166">
        <v>-160</v>
      </c>
      <c r="BB1242" s="166">
        <v>-130</v>
      </c>
      <c r="BC1242" s="166">
        <v>-85</v>
      </c>
    </row>
    <row r="1243" spans="1:55" ht="26.25">
      <c r="A1243" s="292"/>
      <c r="B1243" s="166" t="s">
        <v>1424</v>
      </c>
      <c r="C1243" s="314" t="s">
        <v>1433</v>
      </c>
      <c r="D1243" s="135" t="s">
        <v>791</v>
      </c>
      <c r="E1243" s="166"/>
      <c r="F1243" s="166"/>
      <c r="G1243" s="166"/>
      <c r="H1243" s="166"/>
      <c r="I1243" s="166"/>
      <c r="J1243" s="166"/>
      <c r="K1243" s="166"/>
      <c r="L1243" s="166"/>
      <c r="M1243" s="166"/>
      <c r="N1243" s="166"/>
      <c r="O1243" s="166"/>
      <c r="P1243" s="166"/>
      <c r="Q1243" s="166"/>
      <c r="R1243" s="166"/>
      <c r="S1243" s="166"/>
      <c r="T1243" s="166"/>
      <c r="U1243" s="166"/>
      <c r="V1243" s="166"/>
      <c r="W1243" s="166"/>
      <c r="X1243" s="166"/>
      <c r="Y1243" s="166"/>
      <c r="Z1243" s="166"/>
      <c r="AA1243" s="166"/>
      <c r="AB1243" s="166"/>
      <c r="AC1243" s="166"/>
      <c r="AD1243" s="166"/>
      <c r="AE1243" s="166"/>
      <c r="AF1243" s="166"/>
      <c r="AG1243" s="166"/>
      <c r="AH1243" s="166"/>
      <c r="AI1243" s="166"/>
      <c r="AJ1243" s="166"/>
      <c r="AK1243" s="166"/>
      <c r="AL1243" s="166"/>
      <c r="AM1243" s="166"/>
      <c r="AN1243" s="166"/>
      <c r="AO1243" s="166"/>
      <c r="AP1243" s="166"/>
      <c r="AQ1243" s="166"/>
      <c r="AR1243" s="166"/>
      <c r="AS1243" s="166"/>
      <c r="AT1243" s="166"/>
      <c r="AU1243" s="166"/>
      <c r="AV1243" s="166"/>
      <c r="AW1243" s="166"/>
      <c r="AX1243" s="166">
        <v>0</v>
      </c>
      <c r="AY1243" s="166">
        <v>-10</v>
      </c>
      <c r="AZ1243" s="166">
        <v>-580</v>
      </c>
      <c r="BA1243" s="166">
        <v>-1555</v>
      </c>
      <c r="BB1243" s="166">
        <v>-1800</v>
      </c>
      <c r="BC1243" s="166">
        <v>-2355</v>
      </c>
    </row>
    <row r="1244" spans="1:55" ht="26.25">
      <c r="A1244" s="292"/>
      <c r="B1244" s="166" t="s">
        <v>1424</v>
      </c>
      <c r="C1244" s="314" t="s">
        <v>1433</v>
      </c>
      <c r="D1244" s="135" t="s">
        <v>227</v>
      </c>
      <c r="E1244" s="166"/>
      <c r="F1244" s="166"/>
      <c r="G1244" s="166"/>
      <c r="H1244" s="166"/>
      <c r="I1244" s="166"/>
      <c r="J1244" s="166"/>
      <c r="K1244" s="166"/>
      <c r="L1244" s="166"/>
      <c r="M1244" s="166"/>
      <c r="N1244" s="166"/>
      <c r="O1244" s="166"/>
      <c r="P1244" s="166"/>
      <c r="Q1244" s="166"/>
      <c r="R1244" s="166"/>
      <c r="S1244" s="166"/>
      <c r="T1244" s="166"/>
      <c r="U1244" s="166"/>
      <c r="V1244" s="166"/>
      <c r="W1244" s="166"/>
      <c r="X1244" s="166"/>
      <c r="Y1244" s="166"/>
      <c r="Z1244" s="166"/>
      <c r="AA1244" s="166"/>
      <c r="AB1244" s="166"/>
      <c r="AC1244" s="166"/>
      <c r="AD1244" s="166"/>
      <c r="AE1244" s="166"/>
      <c r="AF1244" s="166"/>
      <c r="AG1244" s="166"/>
      <c r="AH1244" s="166"/>
      <c r="AI1244" s="166"/>
      <c r="AJ1244" s="166"/>
      <c r="AK1244" s="166"/>
      <c r="AL1244" s="166"/>
      <c r="AM1244" s="166"/>
      <c r="AN1244" s="166"/>
      <c r="AO1244" s="166"/>
      <c r="AP1244" s="166"/>
      <c r="AQ1244" s="166"/>
      <c r="AR1244" s="166"/>
      <c r="AS1244" s="166"/>
      <c r="AT1244" s="166"/>
      <c r="AU1244" s="166"/>
      <c r="AV1244" s="166"/>
      <c r="AW1244" s="166"/>
      <c r="AX1244" s="166">
        <v>0</v>
      </c>
      <c r="AY1244" s="166">
        <v>0</v>
      </c>
      <c r="AZ1244" s="166">
        <v>-10</v>
      </c>
      <c r="BA1244" s="166">
        <v>-20</v>
      </c>
      <c r="BB1244" s="166">
        <v>-35</v>
      </c>
      <c r="BC1244" s="166">
        <v>-60</v>
      </c>
    </row>
    <row r="1245" spans="1:55" ht="26.25">
      <c r="A1245" s="292"/>
      <c r="B1245" s="166" t="s">
        <v>1424</v>
      </c>
      <c r="C1245" s="314" t="s">
        <v>1433</v>
      </c>
      <c r="D1245" s="135" t="s">
        <v>228</v>
      </c>
      <c r="E1245" s="166"/>
      <c r="F1245" s="166"/>
      <c r="G1245" s="166"/>
      <c r="H1245" s="166"/>
      <c r="I1245" s="166"/>
      <c r="J1245" s="166"/>
      <c r="K1245" s="166"/>
      <c r="L1245" s="166"/>
      <c r="M1245" s="166"/>
      <c r="N1245" s="166"/>
      <c r="O1245" s="166"/>
      <c r="P1245" s="166"/>
      <c r="Q1245" s="166"/>
      <c r="R1245" s="166"/>
      <c r="S1245" s="166"/>
      <c r="T1245" s="166"/>
      <c r="U1245" s="166"/>
      <c r="V1245" s="166"/>
      <c r="W1245" s="166"/>
      <c r="X1245" s="166"/>
      <c r="Y1245" s="166"/>
      <c r="Z1245" s="166"/>
      <c r="AA1245" s="166"/>
      <c r="AB1245" s="166"/>
      <c r="AC1245" s="166"/>
      <c r="AD1245" s="166"/>
      <c r="AE1245" s="166"/>
      <c r="AF1245" s="166"/>
      <c r="AG1245" s="166"/>
      <c r="AH1245" s="166"/>
      <c r="AI1245" s="166"/>
      <c r="AJ1245" s="166"/>
      <c r="AK1245" s="166"/>
      <c r="AL1245" s="166"/>
      <c r="AM1245" s="166"/>
      <c r="AN1245" s="166"/>
      <c r="AO1245" s="166"/>
      <c r="AP1245" s="166"/>
      <c r="AQ1245" s="166"/>
      <c r="AR1245" s="166"/>
      <c r="AS1245" s="166"/>
      <c r="AT1245" s="166"/>
      <c r="AU1245" s="166"/>
      <c r="AV1245" s="166"/>
      <c r="AW1245" s="166"/>
      <c r="AX1245" s="166">
        <v>0</v>
      </c>
      <c r="AY1245" s="166">
        <v>0</v>
      </c>
      <c r="AZ1245" s="166">
        <v>-15</v>
      </c>
      <c r="BA1245" s="166">
        <v>-25</v>
      </c>
      <c r="BB1245" s="166">
        <v>-35</v>
      </c>
      <c r="BC1245" s="166">
        <v>-60</v>
      </c>
    </row>
    <row r="1246" spans="1:55" ht="26.25">
      <c r="A1246" s="292"/>
      <c r="B1246" s="166" t="s">
        <v>1424</v>
      </c>
      <c r="C1246" s="314" t="s">
        <v>1434</v>
      </c>
      <c r="D1246" s="135" t="s">
        <v>227</v>
      </c>
      <c r="E1246" s="166"/>
      <c r="F1246" s="166"/>
      <c r="G1246" s="166"/>
      <c r="H1246" s="166"/>
      <c r="I1246" s="166"/>
      <c r="J1246" s="166"/>
      <c r="K1246" s="166"/>
      <c r="L1246" s="166"/>
      <c r="M1246" s="166"/>
      <c r="N1246" s="166"/>
      <c r="O1246" s="166"/>
      <c r="P1246" s="166"/>
      <c r="Q1246" s="166"/>
      <c r="R1246" s="166"/>
      <c r="S1246" s="166"/>
      <c r="T1246" s="166"/>
      <c r="U1246" s="166"/>
      <c r="V1246" s="166"/>
      <c r="W1246" s="166"/>
      <c r="X1246" s="166"/>
      <c r="Y1246" s="166"/>
      <c r="Z1246" s="166"/>
      <c r="AA1246" s="166"/>
      <c r="AB1246" s="166"/>
      <c r="AC1246" s="166"/>
      <c r="AD1246" s="166"/>
      <c r="AE1246" s="166"/>
      <c r="AF1246" s="166"/>
      <c r="AG1246" s="166"/>
      <c r="AH1246" s="166"/>
      <c r="AI1246" s="166"/>
      <c r="AJ1246" s="166"/>
      <c r="AK1246" s="166"/>
      <c r="AL1246" s="166"/>
      <c r="AM1246" s="166"/>
      <c r="AN1246" s="166"/>
      <c r="AO1246" s="166"/>
      <c r="AP1246" s="166"/>
      <c r="AQ1246" s="166"/>
      <c r="AR1246" s="166"/>
      <c r="AS1246" s="166"/>
      <c r="AT1246" s="166"/>
      <c r="AU1246" s="166"/>
      <c r="AV1246" s="166"/>
      <c r="AW1246" s="166"/>
      <c r="AX1246" s="166">
        <v>0</v>
      </c>
      <c r="AY1246" s="166">
        <v>-85</v>
      </c>
      <c r="AZ1246" s="166">
        <v>-330</v>
      </c>
      <c r="BA1246" s="166">
        <v>-235</v>
      </c>
      <c r="BB1246" s="166">
        <v>-230</v>
      </c>
      <c r="BC1246" s="166">
        <v>-230</v>
      </c>
    </row>
    <row r="1247" spans="1:55" ht="26.25">
      <c r="A1247" s="292"/>
      <c r="B1247" s="166" t="s">
        <v>1424</v>
      </c>
      <c r="C1247" s="314" t="s">
        <v>1434</v>
      </c>
      <c r="D1247" s="135" t="s">
        <v>791</v>
      </c>
      <c r="E1247" s="166"/>
      <c r="F1247" s="166"/>
      <c r="G1247" s="166"/>
      <c r="H1247" s="166"/>
      <c r="I1247" s="166"/>
      <c r="J1247" s="166"/>
      <c r="K1247" s="166"/>
      <c r="L1247" s="166"/>
      <c r="M1247" s="166"/>
      <c r="N1247" s="166"/>
      <c r="O1247" s="166"/>
      <c r="P1247" s="166"/>
      <c r="Q1247" s="166"/>
      <c r="R1247" s="166"/>
      <c r="S1247" s="166"/>
      <c r="T1247" s="166"/>
      <c r="U1247" s="166"/>
      <c r="V1247" s="166"/>
      <c r="W1247" s="166"/>
      <c r="X1247" s="166"/>
      <c r="Y1247" s="166"/>
      <c r="Z1247" s="166"/>
      <c r="AA1247" s="166"/>
      <c r="AB1247" s="166"/>
      <c r="AC1247" s="166"/>
      <c r="AD1247" s="166"/>
      <c r="AE1247" s="166"/>
      <c r="AF1247" s="166"/>
      <c r="AG1247" s="166"/>
      <c r="AH1247" s="166"/>
      <c r="AI1247" s="166"/>
      <c r="AJ1247" s="166"/>
      <c r="AK1247" s="166"/>
      <c r="AL1247" s="166"/>
      <c r="AM1247" s="166"/>
      <c r="AN1247" s="166"/>
      <c r="AO1247" s="166"/>
      <c r="AP1247" s="166"/>
      <c r="AQ1247" s="166"/>
      <c r="AR1247" s="166"/>
      <c r="AS1247" s="166"/>
      <c r="AT1247" s="166"/>
      <c r="AU1247" s="166"/>
      <c r="AV1247" s="166"/>
      <c r="AW1247" s="166"/>
      <c r="AX1247" s="166">
        <v>-5</v>
      </c>
      <c r="AY1247" s="166">
        <v>-115</v>
      </c>
      <c r="AZ1247" s="166">
        <v>-460</v>
      </c>
      <c r="BA1247" s="166">
        <v>-615</v>
      </c>
      <c r="BB1247" s="166">
        <v>-570</v>
      </c>
      <c r="BC1247" s="166">
        <v>-525</v>
      </c>
    </row>
    <row r="1248" spans="1:55" ht="26.25">
      <c r="A1248" s="292"/>
      <c r="B1248" s="166" t="s">
        <v>1424</v>
      </c>
      <c r="C1248" s="314" t="s">
        <v>1434</v>
      </c>
      <c r="D1248" s="135" t="s">
        <v>228</v>
      </c>
      <c r="E1248" s="166"/>
      <c r="F1248" s="166"/>
      <c r="G1248" s="166"/>
      <c r="H1248" s="166"/>
      <c r="I1248" s="166"/>
      <c r="J1248" s="166"/>
      <c r="K1248" s="166"/>
      <c r="L1248" s="166"/>
      <c r="M1248" s="166"/>
      <c r="N1248" s="166"/>
      <c r="O1248" s="166"/>
      <c r="P1248" s="166"/>
      <c r="Q1248" s="166"/>
      <c r="R1248" s="166"/>
      <c r="S1248" s="166"/>
      <c r="T1248" s="166"/>
      <c r="U1248" s="166"/>
      <c r="V1248" s="166"/>
      <c r="W1248" s="166"/>
      <c r="X1248" s="166"/>
      <c r="Y1248" s="166"/>
      <c r="Z1248" s="166"/>
      <c r="AA1248" s="166"/>
      <c r="AB1248" s="166"/>
      <c r="AC1248" s="166"/>
      <c r="AD1248" s="166"/>
      <c r="AE1248" s="166"/>
      <c r="AF1248" s="166"/>
      <c r="AG1248" s="166"/>
      <c r="AH1248" s="166"/>
      <c r="AI1248" s="166"/>
      <c r="AJ1248" s="166"/>
      <c r="AK1248" s="166"/>
      <c r="AL1248" s="166"/>
      <c r="AM1248" s="166"/>
      <c r="AN1248" s="166"/>
      <c r="AO1248" s="166"/>
      <c r="AP1248" s="166"/>
      <c r="AQ1248" s="166"/>
      <c r="AR1248" s="166"/>
      <c r="AS1248" s="166"/>
      <c r="AT1248" s="166"/>
      <c r="AU1248" s="166"/>
      <c r="AV1248" s="166"/>
      <c r="AW1248" s="166"/>
      <c r="AX1248" s="166">
        <v>0</v>
      </c>
      <c r="AY1248" s="166">
        <v>-15</v>
      </c>
      <c r="AZ1248" s="166">
        <v>-60</v>
      </c>
      <c r="BA1248" s="166">
        <v>-45</v>
      </c>
      <c r="BB1248" s="166">
        <v>-40</v>
      </c>
      <c r="BC1248" s="166">
        <v>-40</v>
      </c>
    </row>
    <row r="1249" spans="1:55" ht="15.75">
      <c r="A1249" s="292"/>
      <c r="B1249" s="166" t="s">
        <v>1424</v>
      </c>
      <c r="C1249" s="314" t="s">
        <v>1435</v>
      </c>
      <c r="D1249" s="135" t="s">
        <v>1463</v>
      </c>
      <c r="E1249" s="166"/>
      <c r="F1249" s="166"/>
      <c r="G1249" s="166"/>
      <c r="H1249" s="166"/>
      <c r="I1249" s="166"/>
      <c r="J1249" s="166"/>
      <c r="K1249" s="166"/>
      <c r="L1249" s="166"/>
      <c r="M1249" s="166"/>
      <c r="N1249" s="166"/>
      <c r="O1249" s="166"/>
      <c r="P1249" s="166"/>
      <c r="Q1249" s="166"/>
      <c r="R1249" s="166"/>
      <c r="S1249" s="166"/>
      <c r="T1249" s="166"/>
      <c r="U1249" s="166"/>
      <c r="V1249" s="166"/>
      <c r="W1249" s="166"/>
      <c r="X1249" s="166"/>
      <c r="Y1249" s="166"/>
      <c r="Z1249" s="166"/>
      <c r="AA1249" s="166"/>
      <c r="AB1249" s="166"/>
      <c r="AC1249" s="166"/>
      <c r="AD1249" s="166"/>
      <c r="AE1249" s="166"/>
      <c r="AF1249" s="166"/>
      <c r="AG1249" s="166"/>
      <c r="AH1249" s="166"/>
      <c r="AI1249" s="166"/>
      <c r="AJ1249" s="166"/>
      <c r="AK1249" s="166"/>
      <c r="AL1249" s="166"/>
      <c r="AM1249" s="166"/>
      <c r="AN1249" s="166"/>
      <c r="AO1249" s="166"/>
      <c r="AP1249" s="166"/>
      <c r="AQ1249" s="166"/>
      <c r="AR1249" s="166"/>
      <c r="AS1249" s="166"/>
      <c r="AT1249" s="166"/>
      <c r="AU1249" s="166"/>
      <c r="AV1249" s="166"/>
      <c r="AW1249" s="166"/>
      <c r="AX1249" s="166">
        <v>0</v>
      </c>
      <c r="AY1249" s="166">
        <v>915</v>
      </c>
      <c r="AZ1249" s="166">
        <v>1230</v>
      </c>
      <c r="BA1249" s="166">
        <v>1210</v>
      </c>
      <c r="BB1249" s="166">
        <v>1230</v>
      </c>
      <c r="BC1249" s="166">
        <v>1275</v>
      </c>
    </row>
    <row r="1250" spans="1:55" ht="15.75">
      <c r="A1250" s="292"/>
      <c r="B1250" s="166" t="s">
        <v>1424</v>
      </c>
      <c r="C1250" s="314" t="s">
        <v>1435</v>
      </c>
      <c r="D1250" s="135" t="s">
        <v>748</v>
      </c>
      <c r="E1250" s="166"/>
      <c r="F1250" s="166"/>
      <c r="G1250" s="166"/>
      <c r="H1250" s="166"/>
      <c r="I1250" s="166"/>
      <c r="J1250" s="166"/>
      <c r="K1250" s="166"/>
      <c r="L1250" s="166"/>
      <c r="M1250" s="166"/>
      <c r="N1250" s="166"/>
      <c r="O1250" s="166"/>
      <c r="P1250" s="166"/>
      <c r="Q1250" s="166"/>
      <c r="R1250" s="166"/>
      <c r="S1250" s="166"/>
      <c r="T1250" s="166"/>
      <c r="U1250" s="166"/>
      <c r="V1250" s="166"/>
      <c r="W1250" s="166"/>
      <c r="X1250" s="166"/>
      <c r="Y1250" s="166"/>
      <c r="Z1250" s="166"/>
      <c r="AA1250" s="166"/>
      <c r="AB1250" s="166"/>
      <c r="AC1250" s="166"/>
      <c r="AD1250" s="166"/>
      <c r="AE1250" s="166"/>
      <c r="AF1250" s="166"/>
      <c r="AG1250" s="166"/>
      <c r="AH1250" s="166"/>
      <c r="AI1250" s="166"/>
      <c r="AJ1250" s="166"/>
      <c r="AK1250" s="166"/>
      <c r="AL1250" s="166"/>
      <c r="AM1250" s="166"/>
      <c r="AN1250" s="166"/>
      <c r="AO1250" s="166"/>
      <c r="AP1250" s="166"/>
      <c r="AQ1250" s="166"/>
      <c r="AR1250" s="166"/>
      <c r="AS1250" s="166"/>
      <c r="AT1250" s="166"/>
      <c r="AU1250" s="166"/>
      <c r="AV1250" s="166"/>
      <c r="AW1250" s="166"/>
      <c r="AX1250" s="166">
        <v>0</v>
      </c>
      <c r="AY1250" s="166">
        <v>-500</v>
      </c>
      <c r="AZ1250" s="166">
        <v>-675</v>
      </c>
      <c r="BA1250" s="166">
        <v>-845</v>
      </c>
      <c r="BB1250" s="166">
        <v>-1005</v>
      </c>
      <c r="BC1250" s="166">
        <v>-1170</v>
      </c>
    </row>
    <row r="1251" spans="1:55" ht="26.25">
      <c r="A1251" s="292"/>
      <c r="B1251" s="166" t="s">
        <v>1424</v>
      </c>
      <c r="C1251" s="314" t="s">
        <v>1436</v>
      </c>
      <c r="D1251" s="135" t="s">
        <v>791</v>
      </c>
      <c r="E1251" s="166"/>
      <c r="F1251" s="166"/>
      <c r="G1251" s="166"/>
      <c r="H1251" s="166"/>
      <c r="I1251" s="166"/>
      <c r="J1251" s="166"/>
      <c r="K1251" s="166"/>
      <c r="L1251" s="166"/>
      <c r="M1251" s="166"/>
      <c r="N1251" s="166"/>
      <c r="O1251" s="166"/>
      <c r="P1251" s="166"/>
      <c r="Q1251" s="166"/>
      <c r="R1251" s="166"/>
      <c r="S1251" s="166"/>
      <c r="T1251" s="166"/>
      <c r="U1251" s="166"/>
      <c r="V1251" s="166"/>
      <c r="W1251" s="166"/>
      <c r="X1251" s="166"/>
      <c r="Y1251" s="166"/>
      <c r="Z1251" s="166"/>
      <c r="AA1251" s="166"/>
      <c r="AB1251" s="166"/>
      <c r="AC1251" s="166"/>
      <c r="AD1251" s="166"/>
      <c r="AE1251" s="166"/>
      <c r="AF1251" s="166"/>
      <c r="AG1251" s="166"/>
      <c r="AH1251" s="166"/>
      <c r="AI1251" s="166"/>
      <c r="AJ1251" s="166"/>
      <c r="AK1251" s="166"/>
      <c r="AL1251" s="166"/>
      <c r="AM1251" s="166"/>
      <c r="AN1251" s="166"/>
      <c r="AO1251" s="166"/>
      <c r="AP1251" s="166"/>
      <c r="AQ1251" s="166"/>
      <c r="AR1251" s="166"/>
      <c r="AS1251" s="166"/>
      <c r="AT1251" s="166"/>
      <c r="AU1251" s="166"/>
      <c r="AV1251" s="166"/>
      <c r="AW1251" s="166"/>
      <c r="AX1251" s="166">
        <v>0</v>
      </c>
      <c r="AY1251" s="166">
        <v>0</v>
      </c>
      <c r="AZ1251" s="166">
        <v>4205</v>
      </c>
      <c r="BA1251" s="166">
        <v>2825</v>
      </c>
      <c r="BB1251" s="166">
        <v>120</v>
      </c>
      <c r="BC1251" s="166">
        <v>40</v>
      </c>
    </row>
    <row r="1252" spans="1:55" ht="26.25">
      <c r="A1252" s="292"/>
      <c r="B1252" s="166" t="s">
        <v>1424</v>
      </c>
      <c r="C1252" s="314" t="s">
        <v>1436</v>
      </c>
      <c r="D1252" s="135" t="s">
        <v>1463</v>
      </c>
      <c r="E1252" s="166"/>
      <c r="F1252" s="166"/>
      <c r="G1252" s="166"/>
      <c r="H1252" s="166"/>
      <c r="I1252" s="166"/>
      <c r="J1252" s="166"/>
      <c r="K1252" s="166"/>
      <c r="L1252" s="166"/>
      <c r="M1252" s="166"/>
      <c r="N1252" s="166"/>
      <c r="O1252" s="166"/>
      <c r="P1252" s="166"/>
      <c r="Q1252" s="166"/>
      <c r="R1252" s="166"/>
      <c r="S1252" s="166"/>
      <c r="T1252" s="166"/>
      <c r="U1252" s="166"/>
      <c r="V1252" s="166"/>
      <c r="W1252" s="166"/>
      <c r="X1252" s="166"/>
      <c r="Y1252" s="166"/>
      <c r="Z1252" s="166"/>
      <c r="AA1252" s="166"/>
      <c r="AB1252" s="166"/>
      <c r="AC1252" s="166"/>
      <c r="AD1252" s="166"/>
      <c r="AE1252" s="166"/>
      <c r="AF1252" s="166"/>
      <c r="AG1252" s="166"/>
      <c r="AH1252" s="166"/>
      <c r="AI1252" s="166"/>
      <c r="AJ1252" s="166"/>
      <c r="AK1252" s="166"/>
      <c r="AL1252" s="166"/>
      <c r="AM1252" s="166"/>
      <c r="AN1252" s="166"/>
      <c r="AO1252" s="166"/>
      <c r="AP1252" s="166"/>
      <c r="AQ1252" s="166"/>
      <c r="AR1252" s="166"/>
      <c r="AS1252" s="166"/>
      <c r="AT1252" s="166"/>
      <c r="AU1252" s="166"/>
      <c r="AV1252" s="166"/>
      <c r="AW1252" s="166"/>
      <c r="AX1252" s="166">
        <v>0</v>
      </c>
      <c r="AY1252" s="166">
        <v>0</v>
      </c>
      <c r="AZ1252" s="166">
        <v>300</v>
      </c>
      <c r="BA1252" s="166">
        <v>315</v>
      </c>
      <c r="BB1252" s="166">
        <v>20</v>
      </c>
      <c r="BC1252" s="166">
        <v>20</v>
      </c>
    </row>
    <row r="1253" spans="1:55" ht="26.25">
      <c r="A1253" s="292"/>
      <c r="B1253" s="166" t="s">
        <v>1424</v>
      </c>
      <c r="C1253" s="314" t="s">
        <v>1436</v>
      </c>
      <c r="D1253" s="135" t="s">
        <v>227</v>
      </c>
      <c r="E1253" s="166"/>
      <c r="F1253" s="166"/>
      <c r="G1253" s="166"/>
      <c r="H1253" s="166"/>
      <c r="I1253" s="166"/>
      <c r="J1253" s="166"/>
      <c r="K1253" s="166"/>
      <c r="L1253" s="166"/>
      <c r="M1253" s="166"/>
      <c r="N1253" s="166"/>
      <c r="O1253" s="166"/>
      <c r="P1253" s="166"/>
      <c r="Q1253" s="166"/>
      <c r="R1253" s="166"/>
      <c r="S1253" s="166"/>
      <c r="T1253" s="166"/>
      <c r="U1253" s="166"/>
      <c r="V1253" s="166"/>
      <c r="W1253" s="166"/>
      <c r="X1253" s="166"/>
      <c r="Y1253" s="166"/>
      <c r="Z1253" s="166"/>
      <c r="AA1253" s="166"/>
      <c r="AB1253" s="166"/>
      <c r="AC1253" s="166"/>
      <c r="AD1253" s="166"/>
      <c r="AE1253" s="166"/>
      <c r="AF1253" s="166"/>
      <c r="AG1253" s="166"/>
      <c r="AH1253" s="166"/>
      <c r="AI1253" s="166"/>
      <c r="AJ1253" s="166"/>
      <c r="AK1253" s="166"/>
      <c r="AL1253" s="166"/>
      <c r="AM1253" s="166"/>
      <c r="AN1253" s="166"/>
      <c r="AO1253" s="166"/>
      <c r="AP1253" s="166"/>
      <c r="AQ1253" s="166"/>
      <c r="AR1253" s="166"/>
      <c r="AS1253" s="166"/>
      <c r="AT1253" s="166"/>
      <c r="AU1253" s="166"/>
      <c r="AV1253" s="166"/>
      <c r="AW1253" s="166"/>
      <c r="AX1253" s="166">
        <v>0</v>
      </c>
      <c r="AY1253" s="166">
        <v>0</v>
      </c>
      <c r="AZ1253" s="166">
        <v>-10</v>
      </c>
      <c r="BA1253" s="166">
        <v>-5</v>
      </c>
      <c r="BB1253" s="166">
        <v>0</v>
      </c>
      <c r="BC1253" s="166">
        <v>0</v>
      </c>
    </row>
    <row r="1254" spans="1:55" ht="15.75">
      <c r="A1254" s="292"/>
      <c r="B1254" s="166" t="s">
        <v>1424</v>
      </c>
      <c r="C1254" s="314" t="s">
        <v>1437</v>
      </c>
      <c r="D1254" s="135" t="s">
        <v>228</v>
      </c>
      <c r="E1254" s="166"/>
      <c r="F1254" s="166"/>
      <c r="G1254" s="166"/>
      <c r="H1254" s="166"/>
      <c r="I1254" s="166"/>
      <c r="J1254" s="166"/>
      <c r="K1254" s="166"/>
      <c r="L1254" s="166"/>
      <c r="M1254" s="166"/>
      <c r="N1254" s="166"/>
      <c r="O1254" s="166"/>
      <c r="P1254" s="166"/>
      <c r="Q1254" s="166"/>
      <c r="R1254" s="166"/>
      <c r="S1254" s="166"/>
      <c r="T1254" s="166"/>
      <c r="U1254" s="166"/>
      <c r="V1254" s="166"/>
      <c r="W1254" s="166"/>
      <c r="X1254" s="166"/>
      <c r="Y1254" s="166"/>
      <c r="Z1254" s="166"/>
      <c r="AA1254" s="166"/>
      <c r="AB1254" s="166"/>
      <c r="AC1254" s="166"/>
      <c r="AD1254" s="166"/>
      <c r="AE1254" s="166"/>
      <c r="AF1254" s="166"/>
      <c r="AG1254" s="166"/>
      <c r="AH1254" s="166"/>
      <c r="AI1254" s="166"/>
      <c r="AJ1254" s="166"/>
      <c r="AK1254" s="166"/>
      <c r="AL1254" s="166"/>
      <c r="AM1254" s="166"/>
      <c r="AN1254" s="166"/>
      <c r="AO1254" s="166"/>
      <c r="AP1254" s="166"/>
      <c r="AQ1254" s="166"/>
      <c r="AR1254" s="166"/>
      <c r="AS1254" s="166"/>
      <c r="AT1254" s="166"/>
      <c r="AU1254" s="166"/>
      <c r="AV1254" s="166"/>
      <c r="AW1254" s="166"/>
      <c r="AX1254" s="166">
        <v>0</v>
      </c>
      <c r="AY1254" s="166">
        <v>-630</v>
      </c>
      <c r="AZ1254" s="166">
        <v>-670</v>
      </c>
      <c r="BA1254" s="166">
        <v>-685</v>
      </c>
      <c r="BB1254" s="166">
        <v>-700</v>
      </c>
      <c r="BC1254" s="166">
        <v>-695</v>
      </c>
    </row>
    <row r="1255" spans="1:55" ht="15.75">
      <c r="A1255" s="292"/>
      <c r="B1255" s="166" t="s">
        <v>1424</v>
      </c>
      <c r="C1255" s="314" t="s">
        <v>1438</v>
      </c>
      <c r="D1255" s="135" t="s">
        <v>762</v>
      </c>
      <c r="E1255" s="166"/>
      <c r="F1255" s="166"/>
      <c r="G1255" s="166"/>
      <c r="H1255" s="166"/>
      <c r="I1255" s="166"/>
      <c r="J1255" s="166"/>
      <c r="K1255" s="166"/>
      <c r="L1255" s="166"/>
      <c r="M1255" s="166"/>
      <c r="N1255" s="166"/>
      <c r="O1255" s="166"/>
      <c r="P1255" s="166"/>
      <c r="Q1255" s="166"/>
      <c r="R1255" s="166"/>
      <c r="S1255" s="166"/>
      <c r="T1255" s="166"/>
      <c r="U1255" s="166"/>
      <c r="V1255" s="166"/>
      <c r="W1255" s="166"/>
      <c r="X1255" s="166"/>
      <c r="Y1255" s="166"/>
      <c r="Z1255" s="166"/>
      <c r="AA1255" s="166"/>
      <c r="AB1255" s="166"/>
      <c r="AC1255" s="166"/>
      <c r="AD1255" s="166"/>
      <c r="AE1255" s="166"/>
      <c r="AF1255" s="166"/>
      <c r="AG1255" s="166"/>
      <c r="AH1255" s="166"/>
      <c r="AI1255" s="166"/>
      <c r="AJ1255" s="166"/>
      <c r="AK1255" s="166"/>
      <c r="AL1255" s="166"/>
      <c r="AM1255" s="166"/>
      <c r="AN1255" s="166"/>
      <c r="AO1255" s="166"/>
      <c r="AP1255" s="166"/>
      <c r="AQ1255" s="166"/>
      <c r="AR1255" s="166"/>
      <c r="AS1255" s="166"/>
      <c r="AT1255" s="166"/>
      <c r="AU1255" s="166"/>
      <c r="AV1255" s="166"/>
      <c r="AW1255" s="166"/>
      <c r="AX1255" s="166">
        <v>0</v>
      </c>
      <c r="AY1255" s="166">
        <v>-5</v>
      </c>
      <c r="AZ1255" s="166">
        <v>-5</v>
      </c>
      <c r="BA1255" s="166">
        <v>-5</v>
      </c>
      <c r="BB1255" s="166">
        <v>-5</v>
      </c>
      <c r="BC1255" s="166">
        <v>-10</v>
      </c>
    </row>
    <row r="1256" spans="1:55" ht="26.25">
      <c r="A1256" s="292"/>
      <c r="B1256" s="166" t="s">
        <v>1424</v>
      </c>
      <c r="C1256" s="314" t="s">
        <v>1440</v>
      </c>
      <c r="D1256" s="135" t="s">
        <v>227</v>
      </c>
      <c r="E1256" s="166"/>
      <c r="F1256" s="166"/>
      <c r="G1256" s="166"/>
      <c r="H1256" s="166"/>
      <c r="I1256" s="166"/>
      <c r="J1256" s="166"/>
      <c r="K1256" s="166"/>
      <c r="L1256" s="166"/>
      <c r="M1256" s="166"/>
      <c r="N1256" s="166"/>
      <c r="O1256" s="166"/>
      <c r="P1256" s="166"/>
      <c r="Q1256" s="166"/>
      <c r="R1256" s="166"/>
      <c r="S1256" s="166"/>
      <c r="T1256" s="166"/>
      <c r="U1256" s="166"/>
      <c r="V1256" s="166"/>
      <c r="W1256" s="166"/>
      <c r="X1256" s="166"/>
      <c r="Y1256" s="166"/>
      <c r="Z1256" s="166"/>
      <c r="AA1256" s="166"/>
      <c r="AB1256" s="166"/>
      <c r="AC1256" s="166"/>
      <c r="AD1256" s="166"/>
      <c r="AE1256" s="166"/>
      <c r="AF1256" s="166"/>
      <c r="AG1256" s="166"/>
      <c r="AH1256" s="166"/>
      <c r="AI1256" s="166"/>
      <c r="AJ1256" s="166"/>
      <c r="AK1256" s="166"/>
      <c r="AL1256" s="166"/>
      <c r="AM1256" s="166"/>
      <c r="AN1256" s="166"/>
      <c r="AO1256" s="166"/>
      <c r="AP1256" s="166"/>
      <c r="AQ1256" s="166"/>
      <c r="AR1256" s="166"/>
      <c r="AS1256" s="166"/>
      <c r="AT1256" s="166"/>
      <c r="AU1256" s="166"/>
      <c r="AV1256" s="166"/>
      <c r="AW1256" s="166"/>
      <c r="AX1256" s="166">
        <v>0</v>
      </c>
      <c r="AY1256" s="166">
        <v>2750</v>
      </c>
      <c r="AZ1256" s="166">
        <v>-410</v>
      </c>
      <c r="BA1256" s="166">
        <v>1800</v>
      </c>
      <c r="BB1256" s="166">
        <v>2900</v>
      </c>
      <c r="BC1256" s="166">
        <v>2960</v>
      </c>
    </row>
    <row r="1257" spans="1:55" ht="26.25">
      <c r="A1257" s="292"/>
      <c r="B1257" s="166" t="s">
        <v>1424</v>
      </c>
      <c r="C1257" s="314" t="s">
        <v>1440</v>
      </c>
      <c r="D1257" s="135" t="s">
        <v>791</v>
      </c>
      <c r="E1257" s="166"/>
      <c r="F1257" s="166"/>
      <c r="G1257" s="166"/>
      <c r="H1257" s="166"/>
      <c r="I1257" s="166"/>
      <c r="J1257" s="166"/>
      <c r="K1257" s="166"/>
      <c r="L1257" s="166"/>
      <c r="M1257" s="166"/>
      <c r="N1257" s="166"/>
      <c r="O1257" s="166"/>
      <c r="P1257" s="166"/>
      <c r="Q1257" s="166"/>
      <c r="R1257" s="166"/>
      <c r="S1257" s="166"/>
      <c r="T1257" s="166"/>
      <c r="U1257" s="166"/>
      <c r="V1257" s="166"/>
      <c r="W1257" s="166"/>
      <c r="X1257" s="166"/>
      <c r="Y1257" s="166"/>
      <c r="Z1257" s="166"/>
      <c r="AA1257" s="166"/>
      <c r="AB1257" s="166"/>
      <c r="AC1257" s="166"/>
      <c r="AD1257" s="166"/>
      <c r="AE1257" s="166"/>
      <c r="AF1257" s="166"/>
      <c r="AG1257" s="166"/>
      <c r="AH1257" s="166"/>
      <c r="AI1257" s="166"/>
      <c r="AJ1257" s="166"/>
      <c r="AK1257" s="166"/>
      <c r="AL1257" s="166"/>
      <c r="AM1257" s="166"/>
      <c r="AN1257" s="166"/>
      <c r="AO1257" s="166"/>
      <c r="AP1257" s="166"/>
      <c r="AQ1257" s="166"/>
      <c r="AR1257" s="166"/>
      <c r="AS1257" s="166"/>
      <c r="AT1257" s="166"/>
      <c r="AU1257" s="166"/>
      <c r="AV1257" s="166"/>
      <c r="AW1257" s="166"/>
      <c r="AX1257" s="166">
        <v>0</v>
      </c>
      <c r="AY1257" s="166">
        <v>-210</v>
      </c>
      <c r="AZ1257" s="166">
        <v>-490</v>
      </c>
      <c r="BA1257" s="166">
        <v>-690</v>
      </c>
      <c r="BB1257" s="166">
        <v>-860</v>
      </c>
      <c r="BC1257" s="166">
        <v>-1020</v>
      </c>
    </row>
    <row r="1258" spans="1:55" ht="26.25">
      <c r="A1258" s="292"/>
      <c r="B1258" s="166" t="s">
        <v>1424</v>
      </c>
      <c r="C1258" s="314" t="s">
        <v>1440</v>
      </c>
      <c r="D1258" s="135" t="s">
        <v>90</v>
      </c>
      <c r="E1258" s="166"/>
      <c r="F1258" s="166"/>
      <c r="G1258" s="166"/>
      <c r="H1258" s="166"/>
      <c r="I1258" s="166"/>
      <c r="J1258" s="166"/>
      <c r="K1258" s="166"/>
      <c r="L1258" s="166"/>
      <c r="M1258" s="166"/>
      <c r="N1258" s="166"/>
      <c r="O1258" s="166"/>
      <c r="P1258" s="166"/>
      <c r="Q1258" s="166"/>
      <c r="R1258" s="166"/>
      <c r="S1258" s="166"/>
      <c r="T1258" s="166"/>
      <c r="U1258" s="166"/>
      <c r="V1258" s="166"/>
      <c r="W1258" s="166"/>
      <c r="X1258" s="166"/>
      <c r="Y1258" s="166"/>
      <c r="Z1258" s="166"/>
      <c r="AA1258" s="166"/>
      <c r="AB1258" s="166"/>
      <c r="AC1258" s="166"/>
      <c r="AD1258" s="166"/>
      <c r="AE1258" s="166"/>
      <c r="AF1258" s="166"/>
      <c r="AG1258" s="166"/>
      <c r="AH1258" s="166"/>
      <c r="AI1258" s="166"/>
      <c r="AJ1258" s="166"/>
      <c r="AK1258" s="166"/>
      <c r="AL1258" s="166"/>
      <c r="AM1258" s="166"/>
      <c r="AN1258" s="166"/>
      <c r="AO1258" s="166"/>
      <c r="AP1258" s="166"/>
      <c r="AQ1258" s="166"/>
      <c r="AR1258" s="166"/>
      <c r="AS1258" s="166"/>
      <c r="AT1258" s="166"/>
      <c r="AU1258" s="166"/>
      <c r="AV1258" s="166"/>
      <c r="AW1258" s="166"/>
      <c r="AX1258" s="166">
        <v>0</v>
      </c>
      <c r="AY1258" s="166">
        <v>0</v>
      </c>
      <c r="AZ1258" s="166">
        <v>10</v>
      </c>
      <c r="BA1258" s="166">
        <v>10</v>
      </c>
      <c r="BB1258" s="166">
        <v>15</v>
      </c>
      <c r="BC1258" s="166">
        <v>20</v>
      </c>
    </row>
    <row r="1259" spans="1:55" ht="26.25">
      <c r="A1259" s="292"/>
      <c r="B1259" s="166" t="s">
        <v>1424</v>
      </c>
      <c r="C1259" s="314" t="s">
        <v>1441</v>
      </c>
      <c r="D1259" s="135" t="s">
        <v>227</v>
      </c>
      <c r="E1259" s="166"/>
      <c r="F1259" s="166"/>
      <c r="G1259" s="166"/>
      <c r="H1259" s="166"/>
      <c r="I1259" s="166"/>
      <c r="J1259" s="166"/>
      <c r="K1259" s="166"/>
      <c r="L1259" s="166"/>
      <c r="M1259" s="166"/>
      <c r="N1259" s="166"/>
      <c r="O1259" s="166"/>
      <c r="P1259" s="166"/>
      <c r="Q1259" s="166"/>
      <c r="R1259" s="166"/>
      <c r="S1259" s="166"/>
      <c r="T1259" s="166"/>
      <c r="U1259" s="166"/>
      <c r="V1259" s="166"/>
      <c r="W1259" s="166"/>
      <c r="X1259" s="166"/>
      <c r="Y1259" s="166"/>
      <c r="Z1259" s="166"/>
      <c r="AA1259" s="166"/>
      <c r="AB1259" s="166"/>
      <c r="AC1259" s="166"/>
      <c r="AD1259" s="166"/>
      <c r="AE1259" s="166"/>
      <c r="AF1259" s="166"/>
      <c r="AG1259" s="166"/>
      <c r="AH1259" s="166"/>
      <c r="AI1259" s="166"/>
      <c r="AJ1259" s="166"/>
      <c r="AK1259" s="166"/>
      <c r="AL1259" s="166"/>
      <c r="AM1259" s="166"/>
      <c r="AN1259" s="166"/>
      <c r="AO1259" s="166"/>
      <c r="AP1259" s="166"/>
      <c r="AQ1259" s="166"/>
      <c r="AR1259" s="166"/>
      <c r="AS1259" s="166"/>
      <c r="AT1259" s="166"/>
      <c r="AU1259" s="166"/>
      <c r="AV1259" s="166"/>
      <c r="AW1259" s="166"/>
      <c r="AX1259" s="166">
        <v>0</v>
      </c>
      <c r="AY1259" s="166">
        <v>0</v>
      </c>
      <c r="AZ1259" s="166">
        <v>0</v>
      </c>
      <c r="BA1259" s="166">
        <v>225</v>
      </c>
      <c r="BB1259" s="166">
        <v>415</v>
      </c>
      <c r="BC1259" s="166">
        <v>665</v>
      </c>
    </row>
    <row r="1260" spans="1:55" ht="15.75">
      <c r="A1260" s="292"/>
      <c r="B1260" s="166" t="s">
        <v>1424</v>
      </c>
      <c r="C1260" s="314" t="s">
        <v>1442</v>
      </c>
      <c r="D1260" s="135" t="s">
        <v>791</v>
      </c>
      <c r="E1260" s="166"/>
      <c r="F1260" s="166"/>
      <c r="G1260" s="166"/>
      <c r="H1260" s="166"/>
      <c r="I1260" s="166"/>
      <c r="J1260" s="166"/>
      <c r="K1260" s="166"/>
      <c r="L1260" s="166"/>
      <c r="M1260" s="166"/>
      <c r="N1260" s="166"/>
      <c r="O1260" s="166"/>
      <c r="P1260" s="166"/>
      <c r="Q1260" s="166"/>
      <c r="R1260" s="166"/>
      <c r="S1260" s="166"/>
      <c r="T1260" s="166"/>
      <c r="U1260" s="166"/>
      <c r="V1260" s="166"/>
      <c r="W1260" s="166"/>
      <c r="X1260" s="166"/>
      <c r="Y1260" s="166"/>
      <c r="Z1260" s="166"/>
      <c r="AA1260" s="166"/>
      <c r="AB1260" s="166"/>
      <c r="AC1260" s="166"/>
      <c r="AD1260" s="166"/>
      <c r="AE1260" s="166"/>
      <c r="AF1260" s="166"/>
      <c r="AG1260" s="166"/>
      <c r="AH1260" s="166"/>
      <c r="AI1260" s="166"/>
      <c r="AJ1260" s="166"/>
      <c r="AK1260" s="166"/>
      <c r="AL1260" s="166"/>
      <c r="AM1260" s="166"/>
      <c r="AN1260" s="166"/>
      <c r="AO1260" s="166"/>
      <c r="AP1260" s="166"/>
      <c r="AQ1260" s="166"/>
      <c r="AR1260" s="166"/>
      <c r="AS1260" s="166"/>
      <c r="AT1260" s="166"/>
      <c r="AU1260" s="166"/>
      <c r="AV1260" s="166"/>
      <c r="AW1260" s="166"/>
      <c r="AX1260" s="166">
        <v>0</v>
      </c>
      <c r="AY1260" s="166">
        <v>0</v>
      </c>
      <c r="AZ1260" s="166">
        <v>30</v>
      </c>
      <c r="BA1260" s="166">
        <v>20</v>
      </c>
      <c r="BB1260" s="166">
        <v>20</v>
      </c>
      <c r="BC1260" s="166">
        <v>20</v>
      </c>
    </row>
    <row r="1261" spans="1:55" ht="15.75">
      <c r="A1261" s="292"/>
      <c r="B1261" s="166" t="s">
        <v>1424</v>
      </c>
      <c r="C1261" s="314" t="s">
        <v>1442</v>
      </c>
      <c r="D1261" s="135" t="s">
        <v>227</v>
      </c>
      <c r="E1261" s="166"/>
      <c r="F1261" s="166"/>
      <c r="G1261" s="166"/>
      <c r="H1261" s="166"/>
      <c r="I1261" s="166"/>
      <c r="J1261" s="166"/>
      <c r="K1261" s="166"/>
      <c r="L1261" s="166"/>
      <c r="M1261" s="166"/>
      <c r="N1261" s="166"/>
      <c r="O1261" s="166"/>
      <c r="P1261" s="166"/>
      <c r="Q1261" s="166"/>
      <c r="R1261" s="166"/>
      <c r="S1261" s="166"/>
      <c r="T1261" s="166"/>
      <c r="U1261" s="166"/>
      <c r="V1261" s="166"/>
      <c r="W1261" s="166"/>
      <c r="X1261" s="166"/>
      <c r="Y1261" s="166"/>
      <c r="Z1261" s="166"/>
      <c r="AA1261" s="166"/>
      <c r="AB1261" s="166"/>
      <c r="AC1261" s="166"/>
      <c r="AD1261" s="166"/>
      <c r="AE1261" s="166"/>
      <c r="AF1261" s="166"/>
      <c r="AG1261" s="166"/>
      <c r="AH1261" s="166"/>
      <c r="AI1261" s="166"/>
      <c r="AJ1261" s="166"/>
      <c r="AK1261" s="166"/>
      <c r="AL1261" s="166"/>
      <c r="AM1261" s="166"/>
      <c r="AN1261" s="166"/>
      <c r="AO1261" s="166"/>
      <c r="AP1261" s="166"/>
      <c r="AQ1261" s="166"/>
      <c r="AR1261" s="166"/>
      <c r="AS1261" s="166"/>
      <c r="AT1261" s="166"/>
      <c r="AU1261" s="166"/>
      <c r="AV1261" s="166"/>
      <c r="AW1261" s="166"/>
      <c r="AX1261" s="166">
        <v>0</v>
      </c>
      <c r="AY1261" s="166">
        <v>0</v>
      </c>
      <c r="AZ1261" s="166">
        <v>175</v>
      </c>
      <c r="BA1261" s="166">
        <v>145</v>
      </c>
      <c r="BB1261" s="166">
        <v>145</v>
      </c>
      <c r="BC1261" s="166">
        <v>150</v>
      </c>
    </row>
    <row r="1262" spans="1:55" ht="15.75">
      <c r="A1262" s="292"/>
      <c r="B1262" s="166" t="s">
        <v>1424</v>
      </c>
      <c r="C1262" s="314" t="s">
        <v>1443</v>
      </c>
      <c r="D1262" s="135" t="s">
        <v>231</v>
      </c>
      <c r="E1262" s="166"/>
      <c r="F1262" s="166"/>
      <c r="G1262" s="166"/>
      <c r="H1262" s="166"/>
      <c r="I1262" s="166"/>
      <c r="J1262" s="166"/>
      <c r="K1262" s="166"/>
      <c r="L1262" s="166"/>
      <c r="M1262" s="166"/>
      <c r="N1262" s="166"/>
      <c r="O1262" s="166"/>
      <c r="P1262" s="166"/>
      <c r="Q1262" s="166"/>
      <c r="R1262" s="166"/>
      <c r="S1262" s="166"/>
      <c r="T1262" s="166"/>
      <c r="U1262" s="166"/>
      <c r="V1262" s="166"/>
      <c r="W1262" s="166"/>
      <c r="X1262" s="166"/>
      <c r="Y1262" s="166"/>
      <c r="Z1262" s="166"/>
      <c r="AA1262" s="166"/>
      <c r="AB1262" s="166"/>
      <c r="AC1262" s="166"/>
      <c r="AD1262" s="166"/>
      <c r="AE1262" s="166"/>
      <c r="AF1262" s="166"/>
      <c r="AG1262" s="166"/>
      <c r="AH1262" s="166"/>
      <c r="AI1262" s="166"/>
      <c r="AJ1262" s="166"/>
      <c r="AK1262" s="166"/>
      <c r="AL1262" s="166"/>
      <c r="AM1262" s="166"/>
      <c r="AN1262" s="166"/>
      <c r="AO1262" s="166"/>
      <c r="AP1262" s="166"/>
      <c r="AQ1262" s="166"/>
      <c r="AR1262" s="166"/>
      <c r="AS1262" s="166"/>
      <c r="AT1262" s="166"/>
      <c r="AU1262" s="166"/>
      <c r="AV1262" s="166"/>
      <c r="AW1262" s="166"/>
      <c r="AX1262" s="166">
        <v>530</v>
      </c>
      <c r="AY1262" s="166">
        <v>1455</v>
      </c>
      <c r="AZ1262" s="166">
        <v>1510</v>
      </c>
      <c r="BA1262" s="166">
        <v>1530</v>
      </c>
      <c r="BB1262" s="166">
        <v>1550</v>
      </c>
      <c r="BC1262" s="166">
        <v>1585</v>
      </c>
    </row>
    <row r="1263" spans="1:55" ht="26.25">
      <c r="A1263" s="292"/>
      <c r="B1263" s="166" t="s">
        <v>1424</v>
      </c>
      <c r="C1263" s="314" t="s">
        <v>1460</v>
      </c>
      <c r="D1263" s="135" t="s">
        <v>91</v>
      </c>
      <c r="E1263" s="166"/>
      <c r="F1263" s="166"/>
      <c r="G1263" s="166"/>
      <c r="H1263" s="166"/>
      <c r="I1263" s="166"/>
      <c r="J1263" s="166"/>
      <c r="K1263" s="166"/>
      <c r="L1263" s="166"/>
      <c r="M1263" s="166"/>
      <c r="N1263" s="166"/>
      <c r="O1263" s="166"/>
      <c r="P1263" s="166"/>
      <c r="Q1263" s="166"/>
      <c r="R1263" s="166"/>
      <c r="S1263" s="166"/>
      <c r="T1263" s="166"/>
      <c r="U1263" s="166"/>
      <c r="V1263" s="166"/>
      <c r="W1263" s="166"/>
      <c r="X1263" s="166"/>
      <c r="Y1263" s="166"/>
      <c r="Z1263" s="166"/>
      <c r="AA1263" s="166"/>
      <c r="AB1263" s="166"/>
      <c r="AC1263" s="166"/>
      <c r="AD1263" s="166"/>
      <c r="AE1263" s="166"/>
      <c r="AF1263" s="166"/>
      <c r="AG1263" s="166"/>
      <c r="AH1263" s="166"/>
      <c r="AI1263" s="166"/>
      <c r="AJ1263" s="166"/>
      <c r="AK1263" s="166"/>
      <c r="AL1263" s="166"/>
      <c r="AM1263" s="166"/>
      <c r="AN1263" s="166"/>
      <c r="AO1263" s="166"/>
      <c r="AP1263" s="166"/>
      <c r="AQ1263" s="166"/>
      <c r="AR1263" s="166"/>
      <c r="AS1263" s="166"/>
      <c r="AT1263" s="166"/>
      <c r="AU1263" s="166"/>
      <c r="AV1263" s="166"/>
      <c r="AW1263" s="166"/>
      <c r="AX1263" s="166">
        <v>0</v>
      </c>
      <c r="AY1263" s="166">
        <v>0</v>
      </c>
      <c r="AZ1263" s="166">
        <v>365</v>
      </c>
      <c r="BA1263" s="166">
        <v>670</v>
      </c>
      <c r="BB1263" s="166">
        <v>1020</v>
      </c>
      <c r="BC1263" s="166">
        <v>1425</v>
      </c>
    </row>
    <row r="1264" spans="1:55" ht="26.25">
      <c r="A1264" s="292"/>
      <c r="B1264" s="166" t="s">
        <v>1424</v>
      </c>
      <c r="C1264" s="314" t="s">
        <v>1460</v>
      </c>
      <c r="D1264" s="135" t="s">
        <v>988</v>
      </c>
      <c r="E1264" s="166"/>
      <c r="F1264" s="166"/>
      <c r="G1264" s="166"/>
      <c r="H1264" s="166"/>
      <c r="I1264" s="166"/>
      <c r="J1264" s="166"/>
      <c r="K1264" s="166"/>
      <c r="L1264" s="166"/>
      <c r="M1264" s="166"/>
      <c r="N1264" s="166"/>
      <c r="O1264" s="166"/>
      <c r="P1264" s="166"/>
      <c r="Q1264" s="166"/>
      <c r="R1264" s="166"/>
      <c r="S1264" s="166"/>
      <c r="T1264" s="166"/>
      <c r="U1264" s="166"/>
      <c r="V1264" s="166"/>
      <c r="W1264" s="166"/>
      <c r="X1264" s="166"/>
      <c r="Y1264" s="166"/>
      <c r="Z1264" s="166"/>
      <c r="AA1264" s="166"/>
      <c r="AB1264" s="166"/>
      <c r="AC1264" s="166"/>
      <c r="AD1264" s="166"/>
      <c r="AE1264" s="166"/>
      <c r="AF1264" s="166"/>
      <c r="AG1264" s="166"/>
      <c r="AH1264" s="166"/>
      <c r="AI1264" s="166"/>
      <c r="AJ1264" s="166"/>
      <c r="AK1264" s="166"/>
      <c r="AL1264" s="166"/>
      <c r="AM1264" s="166"/>
      <c r="AN1264" s="166"/>
      <c r="AO1264" s="166"/>
      <c r="AP1264" s="166"/>
      <c r="AQ1264" s="166"/>
      <c r="AR1264" s="166"/>
      <c r="AS1264" s="166"/>
      <c r="AT1264" s="166"/>
      <c r="AU1264" s="166"/>
      <c r="AV1264" s="166"/>
      <c r="AW1264" s="166"/>
      <c r="AX1264" s="166">
        <v>0</v>
      </c>
      <c r="AY1264" s="166">
        <v>250</v>
      </c>
      <c r="AZ1264" s="166">
        <v>-170</v>
      </c>
      <c r="BA1264" s="166">
        <v>0</v>
      </c>
      <c r="BB1264" s="166">
        <v>-80</v>
      </c>
      <c r="BC1264" s="166">
        <v>0</v>
      </c>
    </row>
    <row r="1265" spans="1:55" ht="15.75">
      <c r="A1265" s="292"/>
      <c r="B1265" s="166" t="s">
        <v>1424</v>
      </c>
      <c r="C1265" s="314" t="s">
        <v>1444</v>
      </c>
      <c r="D1265" s="135" t="s">
        <v>90</v>
      </c>
      <c r="E1265" s="166"/>
      <c r="F1265" s="166"/>
      <c r="G1265" s="166"/>
      <c r="H1265" s="166"/>
      <c r="I1265" s="166"/>
      <c r="J1265" s="166"/>
      <c r="K1265" s="166"/>
      <c r="L1265" s="166"/>
      <c r="M1265" s="166"/>
      <c r="N1265" s="166"/>
      <c r="O1265" s="166"/>
      <c r="P1265" s="166"/>
      <c r="Q1265" s="166"/>
      <c r="R1265" s="166"/>
      <c r="S1265" s="166"/>
      <c r="T1265" s="166"/>
      <c r="U1265" s="166"/>
      <c r="V1265" s="166"/>
      <c r="W1265" s="166"/>
      <c r="X1265" s="166"/>
      <c r="Y1265" s="166"/>
      <c r="Z1265" s="166"/>
      <c r="AA1265" s="166"/>
      <c r="AB1265" s="166"/>
      <c r="AC1265" s="166"/>
      <c r="AD1265" s="166"/>
      <c r="AE1265" s="166"/>
      <c r="AF1265" s="166"/>
      <c r="AG1265" s="166"/>
      <c r="AH1265" s="166"/>
      <c r="AI1265" s="166"/>
      <c r="AJ1265" s="166"/>
      <c r="AK1265" s="166"/>
      <c r="AL1265" s="166"/>
      <c r="AM1265" s="166"/>
      <c r="AN1265" s="166"/>
      <c r="AO1265" s="166"/>
      <c r="AP1265" s="166"/>
      <c r="AQ1265" s="166"/>
      <c r="AR1265" s="166"/>
      <c r="AS1265" s="166"/>
      <c r="AT1265" s="166"/>
      <c r="AU1265" s="166"/>
      <c r="AV1265" s="166"/>
      <c r="AW1265" s="166"/>
      <c r="AX1265" s="166">
        <v>0</v>
      </c>
      <c r="AY1265" s="166">
        <v>0</v>
      </c>
      <c r="AZ1265" s="166">
        <v>0</v>
      </c>
      <c r="BA1265" s="166">
        <v>110</v>
      </c>
      <c r="BB1265" s="166">
        <v>115</v>
      </c>
      <c r="BC1265" s="166">
        <v>120</v>
      </c>
    </row>
    <row r="1266" spans="1:55" ht="15.75">
      <c r="A1266" s="292"/>
      <c r="B1266" s="166" t="s">
        <v>1424</v>
      </c>
      <c r="C1266" s="314" t="s">
        <v>1444</v>
      </c>
      <c r="D1266" s="135" t="s">
        <v>228</v>
      </c>
      <c r="E1266" s="166"/>
      <c r="F1266" s="166"/>
      <c r="G1266" s="166"/>
      <c r="H1266" s="166"/>
      <c r="I1266" s="166"/>
      <c r="J1266" s="166"/>
      <c r="K1266" s="166"/>
      <c r="L1266" s="166"/>
      <c r="M1266" s="166"/>
      <c r="N1266" s="166"/>
      <c r="O1266" s="166"/>
      <c r="P1266" s="166"/>
      <c r="Q1266" s="166"/>
      <c r="R1266" s="166"/>
      <c r="S1266" s="166"/>
      <c r="T1266" s="166"/>
      <c r="U1266" s="166"/>
      <c r="V1266" s="166"/>
      <c r="W1266" s="166"/>
      <c r="X1266" s="166"/>
      <c r="Y1266" s="166"/>
      <c r="Z1266" s="166"/>
      <c r="AA1266" s="166"/>
      <c r="AB1266" s="166"/>
      <c r="AC1266" s="166"/>
      <c r="AD1266" s="166"/>
      <c r="AE1266" s="166"/>
      <c r="AF1266" s="166"/>
      <c r="AG1266" s="166"/>
      <c r="AH1266" s="166"/>
      <c r="AI1266" s="166"/>
      <c r="AJ1266" s="166"/>
      <c r="AK1266" s="166"/>
      <c r="AL1266" s="166"/>
      <c r="AM1266" s="166"/>
      <c r="AN1266" s="166"/>
      <c r="AO1266" s="166"/>
      <c r="AP1266" s="166"/>
      <c r="AQ1266" s="166"/>
      <c r="AR1266" s="166"/>
      <c r="AS1266" s="166"/>
      <c r="AT1266" s="166"/>
      <c r="AU1266" s="166"/>
      <c r="AV1266" s="166"/>
      <c r="AW1266" s="166"/>
      <c r="AX1266" s="166">
        <v>0</v>
      </c>
      <c r="AY1266" s="166">
        <v>0</v>
      </c>
      <c r="AZ1266" s="166">
        <v>-20</v>
      </c>
      <c r="BA1266" s="166">
        <v>-30</v>
      </c>
      <c r="BB1266" s="166">
        <v>-30</v>
      </c>
      <c r="BC1266" s="166">
        <v>-30</v>
      </c>
    </row>
    <row r="1267" spans="1:55" ht="15.75">
      <c r="A1267" s="292"/>
      <c r="B1267" s="166" t="s">
        <v>1424</v>
      </c>
      <c r="C1267" s="314" t="s">
        <v>1444</v>
      </c>
      <c r="D1267" s="135" t="s">
        <v>268</v>
      </c>
      <c r="E1267" s="166"/>
      <c r="F1267" s="166"/>
      <c r="G1267" s="166"/>
      <c r="H1267" s="166"/>
      <c r="I1267" s="166"/>
      <c r="J1267" s="166"/>
      <c r="K1267" s="166"/>
      <c r="L1267" s="166"/>
      <c r="M1267" s="166"/>
      <c r="N1267" s="166"/>
      <c r="O1267" s="166"/>
      <c r="P1267" s="166"/>
      <c r="Q1267" s="166"/>
      <c r="R1267" s="166"/>
      <c r="S1267" s="166"/>
      <c r="T1267" s="166"/>
      <c r="U1267" s="166"/>
      <c r="V1267" s="166"/>
      <c r="W1267" s="166"/>
      <c r="X1267" s="166"/>
      <c r="Y1267" s="166"/>
      <c r="Z1267" s="166"/>
      <c r="AA1267" s="166"/>
      <c r="AB1267" s="166"/>
      <c r="AC1267" s="166"/>
      <c r="AD1267" s="166"/>
      <c r="AE1267" s="166"/>
      <c r="AF1267" s="166"/>
      <c r="AG1267" s="166"/>
      <c r="AH1267" s="166"/>
      <c r="AI1267" s="166"/>
      <c r="AJ1267" s="166"/>
      <c r="AK1267" s="166"/>
      <c r="AL1267" s="166"/>
      <c r="AM1267" s="166"/>
      <c r="AN1267" s="166"/>
      <c r="AO1267" s="166"/>
      <c r="AP1267" s="166"/>
      <c r="AQ1267" s="166"/>
      <c r="AR1267" s="166"/>
      <c r="AS1267" s="166"/>
      <c r="AT1267" s="166"/>
      <c r="AU1267" s="166"/>
      <c r="AV1267" s="166"/>
      <c r="AW1267" s="166"/>
      <c r="AX1267" s="166">
        <v>0</v>
      </c>
      <c r="AY1267" s="166">
        <v>0</v>
      </c>
      <c r="AZ1267" s="166">
        <v>5</v>
      </c>
      <c r="BA1267" s="166">
        <v>5</v>
      </c>
      <c r="BB1267" s="166">
        <v>5</v>
      </c>
      <c r="BC1267" s="166">
        <v>5</v>
      </c>
    </row>
    <row r="1268" spans="1:55" ht="15.75">
      <c r="A1268" s="292"/>
      <c r="B1268" s="166" t="s">
        <v>1424</v>
      </c>
      <c r="C1268" s="314" t="s">
        <v>1444</v>
      </c>
      <c r="D1268" s="135" t="s">
        <v>227</v>
      </c>
      <c r="E1268" s="166"/>
      <c r="F1268" s="166"/>
      <c r="G1268" s="166"/>
      <c r="H1268" s="166"/>
      <c r="I1268" s="166"/>
      <c r="J1268" s="166"/>
      <c r="K1268" s="166"/>
      <c r="L1268" s="166"/>
      <c r="M1268" s="166"/>
      <c r="N1268" s="166"/>
      <c r="O1268" s="166"/>
      <c r="P1268" s="166"/>
      <c r="Q1268" s="166"/>
      <c r="R1268" s="166"/>
      <c r="S1268" s="166"/>
      <c r="T1268" s="166"/>
      <c r="U1268" s="166"/>
      <c r="V1268" s="166"/>
      <c r="W1268" s="166"/>
      <c r="X1268" s="166"/>
      <c r="Y1268" s="166"/>
      <c r="Z1268" s="166"/>
      <c r="AA1268" s="166"/>
      <c r="AB1268" s="166"/>
      <c r="AC1268" s="166"/>
      <c r="AD1268" s="166"/>
      <c r="AE1268" s="166"/>
      <c r="AF1268" s="166"/>
      <c r="AG1268" s="166"/>
      <c r="AH1268" s="166"/>
      <c r="AI1268" s="166"/>
      <c r="AJ1268" s="166"/>
      <c r="AK1268" s="166"/>
      <c r="AL1268" s="166"/>
      <c r="AM1268" s="166"/>
      <c r="AN1268" s="166"/>
      <c r="AO1268" s="166"/>
      <c r="AP1268" s="166"/>
      <c r="AQ1268" s="166"/>
      <c r="AR1268" s="166"/>
      <c r="AS1268" s="166"/>
      <c r="AT1268" s="166"/>
      <c r="AU1268" s="166"/>
      <c r="AV1268" s="166"/>
      <c r="AW1268" s="166"/>
      <c r="AX1268" s="166">
        <v>0</v>
      </c>
      <c r="AY1268" s="166">
        <v>0</v>
      </c>
      <c r="AZ1268" s="166">
        <v>0</v>
      </c>
      <c r="BA1268" s="166">
        <v>390</v>
      </c>
      <c r="BB1268" s="166">
        <v>290</v>
      </c>
      <c r="BC1268" s="166">
        <v>290</v>
      </c>
    </row>
    <row r="1269" spans="1:55" ht="15.75">
      <c r="A1269" s="292"/>
      <c r="B1269" s="166" t="s">
        <v>1424</v>
      </c>
      <c r="C1269" s="314" t="s">
        <v>1445</v>
      </c>
      <c r="D1269" s="135" t="s">
        <v>92</v>
      </c>
      <c r="E1269" s="166"/>
      <c r="F1269" s="166"/>
      <c r="G1269" s="166"/>
      <c r="H1269" s="166"/>
      <c r="I1269" s="166"/>
      <c r="J1269" s="166"/>
      <c r="K1269" s="166"/>
      <c r="L1269" s="166"/>
      <c r="M1269" s="166"/>
      <c r="N1269" s="166"/>
      <c r="O1269" s="166"/>
      <c r="P1269" s="166"/>
      <c r="Q1269" s="166"/>
      <c r="R1269" s="166"/>
      <c r="S1269" s="166"/>
      <c r="T1269" s="166"/>
      <c r="U1269" s="166"/>
      <c r="V1269" s="166"/>
      <c r="W1269" s="166"/>
      <c r="X1269" s="166"/>
      <c r="Y1269" s="166"/>
      <c r="Z1269" s="166"/>
      <c r="AA1269" s="166"/>
      <c r="AB1269" s="166"/>
      <c r="AC1269" s="166"/>
      <c r="AD1269" s="166"/>
      <c r="AE1269" s="166"/>
      <c r="AF1269" s="166"/>
      <c r="AG1269" s="166"/>
      <c r="AH1269" s="166"/>
      <c r="AI1269" s="166"/>
      <c r="AJ1269" s="166"/>
      <c r="AK1269" s="166"/>
      <c r="AL1269" s="166"/>
      <c r="AM1269" s="166"/>
      <c r="AN1269" s="166"/>
      <c r="AO1269" s="166"/>
      <c r="AP1269" s="166"/>
      <c r="AQ1269" s="166"/>
      <c r="AR1269" s="166"/>
      <c r="AS1269" s="166"/>
      <c r="AT1269" s="166"/>
      <c r="AU1269" s="166"/>
      <c r="AV1269" s="166"/>
      <c r="AW1269" s="166"/>
      <c r="AX1269" s="166">
        <v>-5</v>
      </c>
      <c r="AY1269" s="166">
        <v>-35</v>
      </c>
      <c r="AZ1269" s="166">
        <v>-55</v>
      </c>
      <c r="BA1269" s="166">
        <v>-65</v>
      </c>
      <c r="BB1269" s="166">
        <v>-65</v>
      </c>
      <c r="BC1269" s="166">
        <v>-65</v>
      </c>
    </row>
    <row r="1270" spans="1:55" ht="15.75">
      <c r="A1270" s="292"/>
      <c r="B1270" s="166" t="s">
        <v>1424</v>
      </c>
      <c r="C1270" s="314" t="s">
        <v>1445</v>
      </c>
      <c r="D1270" s="135" t="s">
        <v>90</v>
      </c>
      <c r="E1270" s="166"/>
      <c r="F1270" s="166"/>
      <c r="G1270" s="166"/>
      <c r="H1270" s="166"/>
      <c r="I1270" s="166"/>
      <c r="J1270" s="166"/>
      <c r="K1270" s="166"/>
      <c r="L1270" s="166"/>
      <c r="M1270" s="166"/>
      <c r="N1270" s="166"/>
      <c r="O1270" s="166"/>
      <c r="P1270" s="166"/>
      <c r="Q1270" s="166"/>
      <c r="R1270" s="166"/>
      <c r="S1270" s="166"/>
      <c r="T1270" s="166"/>
      <c r="U1270" s="166"/>
      <c r="V1270" s="166"/>
      <c r="W1270" s="166"/>
      <c r="X1270" s="166"/>
      <c r="Y1270" s="166"/>
      <c r="Z1270" s="166"/>
      <c r="AA1270" s="166"/>
      <c r="AB1270" s="166"/>
      <c r="AC1270" s="166"/>
      <c r="AD1270" s="166"/>
      <c r="AE1270" s="166"/>
      <c r="AF1270" s="166"/>
      <c r="AG1270" s="166"/>
      <c r="AH1270" s="166"/>
      <c r="AI1270" s="166"/>
      <c r="AJ1270" s="166"/>
      <c r="AK1270" s="166"/>
      <c r="AL1270" s="166"/>
      <c r="AM1270" s="166"/>
      <c r="AN1270" s="166"/>
      <c r="AO1270" s="166"/>
      <c r="AP1270" s="166"/>
      <c r="AQ1270" s="166"/>
      <c r="AR1270" s="166"/>
      <c r="AS1270" s="166"/>
      <c r="AT1270" s="166"/>
      <c r="AU1270" s="166"/>
      <c r="AV1270" s="166"/>
      <c r="AW1270" s="166"/>
      <c r="AX1270" s="166">
        <v>0</v>
      </c>
      <c r="AY1270" s="166">
        <v>20</v>
      </c>
      <c r="AZ1270" s="166">
        <v>25</v>
      </c>
      <c r="BA1270" s="166">
        <v>35</v>
      </c>
      <c r="BB1270" s="166">
        <v>0</v>
      </c>
      <c r="BC1270" s="166">
        <v>0</v>
      </c>
    </row>
    <row r="1271" spans="1:55" ht="15.75">
      <c r="A1271" s="292"/>
      <c r="B1271" s="166" t="s">
        <v>1424</v>
      </c>
      <c r="C1271" s="314" t="s">
        <v>1445</v>
      </c>
      <c r="D1271" s="135" t="s">
        <v>268</v>
      </c>
      <c r="E1271" s="166"/>
      <c r="F1271" s="166"/>
      <c r="G1271" s="166"/>
      <c r="H1271" s="166"/>
      <c r="I1271" s="166"/>
      <c r="J1271" s="166"/>
      <c r="K1271" s="166"/>
      <c r="L1271" s="166"/>
      <c r="M1271" s="166"/>
      <c r="N1271" s="166"/>
      <c r="O1271" s="166"/>
      <c r="P1271" s="166"/>
      <c r="Q1271" s="166"/>
      <c r="R1271" s="166"/>
      <c r="S1271" s="166"/>
      <c r="T1271" s="166"/>
      <c r="U1271" s="166"/>
      <c r="V1271" s="166"/>
      <c r="W1271" s="166"/>
      <c r="X1271" s="166"/>
      <c r="Y1271" s="166"/>
      <c r="Z1271" s="166"/>
      <c r="AA1271" s="166"/>
      <c r="AB1271" s="166"/>
      <c r="AC1271" s="166"/>
      <c r="AD1271" s="166"/>
      <c r="AE1271" s="166"/>
      <c r="AF1271" s="166"/>
      <c r="AG1271" s="166"/>
      <c r="AH1271" s="166"/>
      <c r="AI1271" s="166"/>
      <c r="AJ1271" s="166"/>
      <c r="AK1271" s="166"/>
      <c r="AL1271" s="166"/>
      <c r="AM1271" s="166"/>
      <c r="AN1271" s="166"/>
      <c r="AO1271" s="166"/>
      <c r="AP1271" s="166"/>
      <c r="AQ1271" s="166"/>
      <c r="AR1271" s="166"/>
      <c r="AS1271" s="166"/>
      <c r="AT1271" s="166"/>
      <c r="AU1271" s="166"/>
      <c r="AV1271" s="166"/>
      <c r="AW1271" s="166"/>
      <c r="AX1271" s="166">
        <v>0</v>
      </c>
      <c r="AY1271" s="166">
        <v>0</v>
      </c>
      <c r="AZ1271" s="166">
        <v>45</v>
      </c>
      <c r="BA1271" s="166">
        <v>95</v>
      </c>
      <c r="BB1271" s="166">
        <v>100</v>
      </c>
      <c r="BC1271" s="166">
        <v>105</v>
      </c>
    </row>
    <row r="1272" spans="1:55" ht="15.75">
      <c r="A1272" s="292"/>
      <c r="B1272" s="166" t="s">
        <v>1424</v>
      </c>
      <c r="C1272" s="314" t="s">
        <v>1445</v>
      </c>
      <c r="D1272" s="135" t="s">
        <v>92</v>
      </c>
      <c r="E1272" s="166"/>
      <c r="F1272" s="166"/>
      <c r="G1272" s="166"/>
      <c r="H1272" s="166"/>
      <c r="I1272" s="166"/>
      <c r="J1272" s="166"/>
      <c r="K1272" s="166"/>
      <c r="L1272" s="166"/>
      <c r="M1272" s="166"/>
      <c r="N1272" s="166"/>
      <c r="O1272" s="166"/>
      <c r="P1272" s="166"/>
      <c r="Q1272" s="166"/>
      <c r="R1272" s="166"/>
      <c r="S1272" s="166"/>
      <c r="T1272" s="166"/>
      <c r="U1272" s="166"/>
      <c r="V1272" s="166"/>
      <c r="W1272" s="166"/>
      <c r="X1272" s="166"/>
      <c r="Y1272" s="166"/>
      <c r="Z1272" s="166"/>
      <c r="AA1272" s="166"/>
      <c r="AB1272" s="166"/>
      <c r="AC1272" s="166"/>
      <c r="AD1272" s="166"/>
      <c r="AE1272" s="166"/>
      <c r="AF1272" s="166"/>
      <c r="AG1272" s="166"/>
      <c r="AH1272" s="166"/>
      <c r="AI1272" s="166"/>
      <c r="AJ1272" s="166"/>
      <c r="AK1272" s="166"/>
      <c r="AL1272" s="166"/>
      <c r="AM1272" s="166"/>
      <c r="AN1272" s="166"/>
      <c r="AO1272" s="166"/>
      <c r="AP1272" s="166"/>
      <c r="AQ1272" s="166"/>
      <c r="AR1272" s="166"/>
      <c r="AS1272" s="166"/>
      <c r="AT1272" s="166"/>
      <c r="AU1272" s="166"/>
      <c r="AV1272" s="166"/>
      <c r="AW1272" s="166"/>
      <c r="AX1272" s="166">
        <v>0</v>
      </c>
      <c r="AY1272" s="166">
        <v>10</v>
      </c>
      <c r="AZ1272" s="166">
        <v>20</v>
      </c>
      <c r="BA1272" s="166">
        <v>35</v>
      </c>
      <c r="BB1272" s="166">
        <v>40</v>
      </c>
      <c r="BC1272" s="166">
        <v>45</v>
      </c>
    </row>
    <row r="1273" spans="1:55" ht="15.75">
      <c r="A1273" s="292"/>
      <c r="B1273" s="166" t="s">
        <v>1424</v>
      </c>
      <c r="C1273" s="314" t="s">
        <v>1446</v>
      </c>
      <c r="D1273" s="135" t="s">
        <v>780</v>
      </c>
      <c r="E1273" s="166"/>
      <c r="F1273" s="166"/>
      <c r="G1273" s="166"/>
      <c r="H1273" s="166"/>
      <c r="I1273" s="166"/>
      <c r="J1273" s="166"/>
      <c r="K1273" s="166"/>
      <c r="L1273" s="166"/>
      <c r="M1273" s="166"/>
      <c r="N1273" s="166"/>
      <c r="O1273" s="166"/>
      <c r="P1273" s="166"/>
      <c r="Q1273" s="166"/>
      <c r="R1273" s="166"/>
      <c r="S1273" s="166"/>
      <c r="T1273" s="166"/>
      <c r="U1273" s="166"/>
      <c r="V1273" s="166"/>
      <c r="W1273" s="166"/>
      <c r="X1273" s="166"/>
      <c r="Y1273" s="166"/>
      <c r="Z1273" s="166"/>
      <c r="AA1273" s="166"/>
      <c r="AB1273" s="166"/>
      <c r="AC1273" s="166"/>
      <c r="AD1273" s="166"/>
      <c r="AE1273" s="166"/>
      <c r="AF1273" s="166"/>
      <c r="AG1273" s="166"/>
      <c r="AH1273" s="166"/>
      <c r="AI1273" s="166"/>
      <c r="AJ1273" s="166"/>
      <c r="AK1273" s="166"/>
      <c r="AL1273" s="166"/>
      <c r="AM1273" s="166"/>
      <c r="AN1273" s="166"/>
      <c r="AO1273" s="166"/>
      <c r="AP1273" s="166"/>
      <c r="AQ1273" s="166"/>
      <c r="AR1273" s="166"/>
      <c r="AS1273" s="166"/>
      <c r="AT1273" s="166"/>
      <c r="AU1273" s="166"/>
      <c r="AV1273" s="166"/>
      <c r="AW1273" s="166"/>
      <c r="AX1273" s="166">
        <v>450</v>
      </c>
      <c r="AY1273" s="166">
        <v>490</v>
      </c>
      <c r="AZ1273" s="166">
        <v>575</v>
      </c>
      <c r="BA1273" s="166">
        <v>685</v>
      </c>
      <c r="BB1273" s="166">
        <v>800</v>
      </c>
      <c r="BC1273" s="166">
        <v>910</v>
      </c>
    </row>
    <row r="1274" spans="1:55" ht="15.75">
      <c r="A1274" s="292"/>
      <c r="B1274" s="166" t="s">
        <v>1424</v>
      </c>
      <c r="C1274" s="314" t="s">
        <v>1447</v>
      </c>
      <c r="D1274" s="135" t="s">
        <v>791</v>
      </c>
      <c r="E1274" s="166"/>
      <c r="F1274" s="166"/>
      <c r="G1274" s="166"/>
      <c r="H1274" s="166"/>
      <c r="I1274" s="166"/>
      <c r="J1274" s="166"/>
      <c r="K1274" s="166"/>
      <c r="L1274" s="166"/>
      <c r="M1274" s="166"/>
      <c r="N1274" s="166"/>
      <c r="O1274" s="166"/>
      <c r="P1274" s="166"/>
      <c r="Q1274" s="166"/>
      <c r="R1274" s="166"/>
      <c r="S1274" s="166"/>
      <c r="T1274" s="166"/>
      <c r="U1274" s="166"/>
      <c r="V1274" s="166"/>
      <c r="W1274" s="166"/>
      <c r="X1274" s="166"/>
      <c r="Y1274" s="166"/>
      <c r="Z1274" s="166"/>
      <c r="AA1274" s="166"/>
      <c r="AB1274" s="166"/>
      <c r="AC1274" s="166"/>
      <c r="AD1274" s="166"/>
      <c r="AE1274" s="166"/>
      <c r="AF1274" s="166"/>
      <c r="AG1274" s="166"/>
      <c r="AH1274" s="166"/>
      <c r="AI1274" s="166"/>
      <c r="AJ1274" s="166"/>
      <c r="AK1274" s="166"/>
      <c r="AL1274" s="166"/>
      <c r="AM1274" s="166"/>
      <c r="AN1274" s="166"/>
      <c r="AO1274" s="166"/>
      <c r="AP1274" s="166"/>
      <c r="AQ1274" s="166"/>
      <c r="AR1274" s="166"/>
      <c r="AS1274" s="166"/>
      <c r="AT1274" s="166"/>
      <c r="AU1274" s="166"/>
      <c r="AV1274" s="166"/>
      <c r="AW1274" s="166"/>
      <c r="AX1274" s="166">
        <v>35</v>
      </c>
      <c r="AY1274" s="166">
        <v>100</v>
      </c>
      <c r="AZ1274" s="166">
        <v>165</v>
      </c>
      <c r="BA1274" s="166">
        <v>220</v>
      </c>
      <c r="BB1274" s="166">
        <v>280</v>
      </c>
      <c r="BC1274" s="166">
        <v>320</v>
      </c>
    </row>
    <row r="1275" spans="1:55" ht="26.25">
      <c r="A1275" s="292"/>
      <c r="B1275" s="166" t="s">
        <v>1424</v>
      </c>
      <c r="C1275" s="314" t="s">
        <v>1448</v>
      </c>
      <c r="D1275" s="166" t="s">
        <v>228</v>
      </c>
      <c r="E1275" s="166"/>
      <c r="F1275" s="166"/>
      <c r="G1275" s="166"/>
      <c r="H1275" s="166"/>
      <c r="I1275" s="166"/>
      <c r="J1275" s="166"/>
      <c r="K1275" s="166"/>
      <c r="L1275" s="166"/>
      <c r="M1275" s="166"/>
      <c r="N1275" s="166"/>
      <c r="O1275" s="166"/>
      <c r="P1275" s="166"/>
      <c r="Q1275" s="166"/>
      <c r="R1275" s="166"/>
      <c r="S1275" s="166"/>
      <c r="T1275" s="166"/>
      <c r="U1275" s="166"/>
      <c r="V1275" s="166"/>
      <c r="W1275" s="166"/>
      <c r="X1275" s="166"/>
      <c r="Y1275" s="166"/>
      <c r="Z1275" s="166"/>
      <c r="AA1275" s="166"/>
      <c r="AB1275" s="166"/>
      <c r="AC1275" s="166"/>
      <c r="AD1275" s="166"/>
      <c r="AE1275" s="166"/>
      <c r="AF1275" s="166"/>
      <c r="AG1275" s="166"/>
      <c r="AH1275" s="166"/>
      <c r="AI1275" s="166"/>
      <c r="AJ1275" s="166"/>
      <c r="AK1275" s="166"/>
      <c r="AL1275" s="166"/>
      <c r="AM1275" s="166"/>
      <c r="AN1275" s="166"/>
      <c r="AO1275" s="166"/>
      <c r="AP1275" s="166"/>
      <c r="AQ1275" s="166"/>
      <c r="AR1275" s="166"/>
      <c r="AS1275" s="166"/>
      <c r="AT1275" s="166"/>
      <c r="AU1275" s="166"/>
      <c r="AV1275" s="166"/>
      <c r="AW1275" s="166"/>
      <c r="AX1275" s="166">
        <v>0</v>
      </c>
      <c r="AY1275" s="166">
        <v>80</v>
      </c>
      <c r="AZ1275" s="166">
        <v>95</v>
      </c>
      <c r="BA1275" s="166">
        <v>100</v>
      </c>
      <c r="BB1275" s="166">
        <v>105</v>
      </c>
      <c r="BC1275" s="166">
        <v>110</v>
      </c>
    </row>
    <row r="1276" spans="1:55" ht="26.25">
      <c r="A1276" s="292"/>
      <c r="B1276" s="166" t="s">
        <v>1424</v>
      </c>
      <c r="C1276" s="314" t="s">
        <v>1449</v>
      </c>
      <c r="D1276" s="166" t="s">
        <v>791</v>
      </c>
      <c r="E1276" s="166"/>
      <c r="F1276" s="166"/>
      <c r="G1276" s="166"/>
      <c r="H1276" s="166"/>
      <c r="I1276" s="166"/>
      <c r="J1276" s="166"/>
      <c r="K1276" s="166"/>
      <c r="L1276" s="166"/>
      <c r="M1276" s="166"/>
      <c r="N1276" s="166"/>
      <c r="O1276" s="166"/>
      <c r="P1276" s="166"/>
      <c r="Q1276" s="166"/>
      <c r="R1276" s="166"/>
      <c r="S1276" s="166"/>
      <c r="T1276" s="166"/>
      <c r="U1276" s="166"/>
      <c r="V1276" s="166"/>
      <c r="W1276" s="166"/>
      <c r="X1276" s="166"/>
      <c r="Y1276" s="166"/>
      <c r="Z1276" s="166"/>
      <c r="AA1276" s="166"/>
      <c r="AB1276" s="166"/>
      <c r="AC1276" s="166"/>
      <c r="AD1276" s="166"/>
      <c r="AE1276" s="166"/>
      <c r="AF1276" s="166"/>
      <c r="AG1276" s="166"/>
      <c r="AH1276" s="166"/>
      <c r="AI1276" s="166"/>
      <c r="AJ1276" s="166"/>
      <c r="AK1276" s="166"/>
      <c r="AL1276" s="166"/>
      <c r="AM1276" s="166"/>
      <c r="AN1276" s="166"/>
      <c r="AO1276" s="166"/>
      <c r="AP1276" s="166"/>
      <c r="AQ1276" s="166"/>
      <c r="AR1276" s="166"/>
      <c r="AS1276" s="166"/>
      <c r="AT1276" s="166"/>
      <c r="AU1276" s="166"/>
      <c r="AV1276" s="166"/>
      <c r="AW1276" s="166"/>
      <c r="AX1276" s="166">
        <v>0</v>
      </c>
      <c r="AY1276" s="166">
        <v>190</v>
      </c>
      <c r="AZ1276" s="166">
        <v>360</v>
      </c>
      <c r="BA1276" s="166">
        <v>445</v>
      </c>
      <c r="BB1276" s="166">
        <v>505</v>
      </c>
      <c r="BC1276" s="166">
        <v>565</v>
      </c>
    </row>
    <row r="1277" spans="1:55" ht="26.25">
      <c r="A1277" s="292"/>
      <c r="B1277" s="166" t="s">
        <v>1424</v>
      </c>
      <c r="C1277" s="314" t="s">
        <v>1450</v>
      </c>
      <c r="D1277" s="135" t="s">
        <v>90</v>
      </c>
      <c r="E1277" s="166"/>
      <c r="F1277" s="166"/>
      <c r="G1277" s="166"/>
      <c r="H1277" s="166"/>
      <c r="I1277" s="166"/>
      <c r="J1277" s="166"/>
      <c r="K1277" s="166"/>
      <c r="L1277" s="166"/>
      <c r="M1277" s="166"/>
      <c r="N1277" s="166"/>
      <c r="O1277" s="166"/>
      <c r="P1277" s="166"/>
      <c r="Q1277" s="166"/>
      <c r="R1277" s="166"/>
      <c r="S1277" s="166"/>
      <c r="T1277" s="166"/>
      <c r="U1277" s="166"/>
      <c r="V1277" s="166"/>
      <c r="W1277" s="166"/>
      <c r="X1277" s="166"/>
      <c r="Y1277" s="166"/>
      <c r="Z1277" s="166"/>
      <c r="AA1277" s="166"/>
      <c r="AB1277" s="166"/>
      <c r="AC1277" s="166"/>
      <c r="AD1277" s="166"/>
      <c r="AE1277" s="166"/>
      <c r="AF1277" s="166"/>
      <c r="AG1277" s="166"/>
      <c r="AH1277" s="166"/>
      <c r="AI1277" s="166"/>
      <c r="AJ1277" s="166"/>
      <c r="AK1277" s="166"/>
      <c r="AL1277" s="166"/>
      <c r="AM1277" s="166"/>
      <c r="AN1277" s="166"/>
      <c r="AO1277" s="166"/>
      <c r="AP1277" s="166"/>
      <c r="AQ1277" s="166"/>
      <c r="AR1277" s="166"/>
      <c r="AS1277" s="166"/>
      <c r="AT1277" s="166"/>
      <c r="AU1277" s="166"/>
      <c r="AV1277" s="166"/>
      <c r="AW1277" s="166"/>
      <c r="AX1277" s="166">
        <v>0</v>
      </c>
      <c r="AY1277" s="166">
        <v>265</v>
      </c>
      <c r="AZ1277" s="166">
        <v>375</v>
      </c>
      <c r="BA1277" s="166">
        <v>390</v>
      </c>
      <c r="BB1277" s="166">
        <v>390</v>
      </c>
      <c r="BC1277" s="166">
        <v>375</v>
      </c>
    </row>
    <row r="1278" spans="1:55" ht="15.75">
      <c r="A1278" s="292"/>
      <c r="B1278" s="166" t="s">
        <v>1424</v>
      </c>
      <c r="C1278" s="314" t="s">
        <v>1451</v>
      </c>
      <c r="D1278" s="135" t="s">
        <v>791</v>
      </c>
      <c r="E1278" s="166"/>
      <c r="F1278" s="166"/>
      <c r="G1278" s="166"/>
      <c r="H1278" s="166"/>
      <c r="I1278" s="166"/>
      <c r="J1278" s="166"/>
      <c r="K1278" s="166"/>
      <c r="L1278" s="166"/>
      <c r="M1278" s="166"/>
      <c r="N1278" s="166"/>
      <c r="O1278" s="166"/>
      <c r="P1278" s="166"/>
      <c r="Q1278" s="166"/>
      <c r="R1278" s="166"/>
      <c r="S1278" s="166"/>
      <c r="T1278" s="166"/>
      <c r="U1278" s="166"/>
      <c r="V1278" s="166"/>
      <c r="W1278" s="166"/>
      <c r="X1278" s="166"/>
      <c r="Y1278" s="166"/>
      <c r="Z1278" s="166"/>
      <c r="AA1278" s="166"/>
      <c r="AB1278" s="166"/>
      <c r="AC1278" s="166"/>
      <c r="AD1278" s="166"/>
      <c r="AE1278" s="166"/>
      <c r="AF1278" s="166"/>
      <c r="AG1278" s="166"/>
      <c r="AH1278" s="166"/>
      <c r="AI1278" s="166"/>
      <c r="AJ1278" s="166"/>
      <c r="AK1278" s="166"/>
      <c r="AL1278" s="166"/>
      <c r="AM1278" s="166"/>
      <c r="AN1278" s="166"/>
      <c r="AO1278" s="166"/>
      <c r="AP1278" s="166"/>
      <c r="AQ1278" s="166"/>
      <c r="AR1278" s="166"/>
      <c r="AS1278" s="166"/>
      <c r="AT1278" s="166"/>
      <c r="AU1278" s="166"/>
      <c r="AV1278" s="166"/>
      <c r="AW1278" s="166"/>
      <c r="AX1278" s="166">
        <v>65</v>
      </c>
      <c r="AY1278" s="166">
        <v>140</v>
      </c>
      <c r="AZ1278" s="166">
        <v>190</v>
      </c>
      <c r="BA1278" s="166">
        <v>165</v>
      </c>
      <c r="BB1278" s="166">
        <v>150</v>
      </c>
      <c r="BC1278" s="166">
        <v>150</v>
      </c>
    </row>
    <row r="1279" spans="1:55" ht="15.75">
      <c r="A1279" s="292"/>
      <c r="B1279" s="166" t="s">
        <v>1424</v>
      </c>
      <c r="C1279" s="314" t="s">
        <v>1452</v>
      </c>
      <c r="D1279" s="135" t="s">
        <v>791</v>
      </c>
      <c r="E1279" s="166"/>
      <c r="F1279" s="166"/>
      <c r="G1279" s="166"/>
      <c r="H1279" s="166"/>
      <c r="I1279" s="166"/>
      <c r="J1279" s="166"/>
      <c r="K1279" s="166"/>
      <c r="L1279" s="166"/>
      <c r="M1279" s="166"/>
      <c r="N1279" s="166"/>
      <c r="O1279" s="166"/>
      <c r="P1279" s="166"/>
      <c r="Q1279" s="166"/>
      <c r="R1279" s="166"/>
      <c r="S1279" s="166"/>
      <c r="T1279" s="166"/>
      <c r="U1279" s="166"/>
      <c r="V1279" s="166"/>
      <c r="W1279" s="166"/>
      <c r="X1279" s="166"/>
      <c r="Y1279" s="166"/>
      <c r="Z1279" s="166"/>
      <c r="AA1279" s="166"/>
      <c r="AB1279" s="166"/>
      <c r="AC1279" s="166"/>
      <c r="AD1279" s="166"/>
      <c r="AE1279" s="166"/>
      <c r="AF1279" s="166"/>
      <c r="AG1279" s="166"/>
      <c r="AH1279" s="166"/>
      <c r="AI1279" s="166"/>
      <c r="AJ1279" s="166"/>
      <c r="AK1279" s="166"/>
      <c r="AL1279" s="166"/>
      <c r="AM1279" s="166"/>
      <c r="AN1279" s="166"/>
      <c r="AO1279" s="166"/>
      <c r="AP1279" s="166"/>
      <c r="AQ1279" s="166"/>
      <c r="AR1279" s="166"/>
      <c r="AS1279" s="166"/>
      <c r="AT1279" s="166"/>
      <c r="AU1279" s="166"/>
      <c r="AV1279" s="166"/>
      <c r="AW1279" s="166"/>
      <c r="AX1279" s="166">
        <v>15</v>
      </c>
      <c r="AY1279" s="166">
        <v>30</v>
      </c>
      <c r="AZ1279" s="166">
        <v>30</v>
      </c>
      <c r="BA1279" s="166">
        <v>20</v>
      </c>
      <c r="BB1279" s="166">
        <v>15</v>
      </c>
      <c r="BC1279" s="166">
        <v>15</v>
      </c>
    </row>
    <row r="1280" spans="1:55" ht="15.75">
      <c r="A1280" s="292"/>
      <c r="B1280" s="166" t="s">
        <v>1424</v>
      </c>
      <c r="C1280" s="314" t="s">
        <v>1453</v>
      </c>
      <c r="D1280" s="135" t="s">
        <v>988</v>
      </c>
      <c r="E1280" s="166"/>
      <c r="F1280" s="166"/>
      <c r="G1280" s="166"/>
      <c r="H1280" s="166"/>
      <c r="I1280" s="166"/>
      <c r="J1280" s="166"/>
      <c r="K1280" s="166"/>
      <c r="L1280" s="166"/>
      <c r="M1280" s="166"/>
      <c r="N1280" s="166"/>
      <c r="O1280" s="166"/>
      <c r="P1280" s="166"/>
      <c r="Q1280" s="166"/>
      <c r="R1280" s="166"/>
      <c r="S1280" s="166"/>
      <c r="T1280" s="166"/>
      <c r="U1280" s="166"/>
      <c r="V1280" s="166"/>
      <c r="W1280" s="166"/>
      <c r="X1280" s="166"/>
      <c r="Y1280" s="166"/>
      <c r="Z1280" s="166"/>
      <c r="AA1280" s="166"/>
      <c r="AB1280" s="166"/>
      <c r="AC1280" s="166"/>
      <c r="AD1280" s="166"/>
      <c r="AE1280" s="166"/>
      <c r="AF1280" s="166"/>
      <c r="AG1280" s="166"/>
      <c r="AH1280" s="166"/>
      <c r="AI1280" s="166"/>
      <c r="AJ1280" s="166"/>
      <c r="AK1280" s="166"/>
      <c r="AL1280" s="166"/>
      <c r="AM1280" s="166"/>
      <c r="AN1280" s="166"/>
      <c r="AO1280" s="166"/>
      <c r="AP1280" s="166"/>
      <c r="AQ1280" s="166"/>
      <c r="AR1280" s="166"/>
      <c r="AS1280" s="166"/>
      <c r="AT1280" s="166"/>
      <c r="AU1280" s="166"/>
      <c r="AV1280" s="166"/>
      <c r="AW1280" s="166"/>
      <c r="AX1280" s="166">
        <v>0</v>
      </c>
      <c r="AY1280" s="166">
        <v>5</v>
      </c>
      <c r="AZ1280" s="166">
        <v>5</v>
      </c>
      <c r="BA1280" s="166">
        <v>5</v>
      </c>
      <c r="BB1280" s="166">
        <v>5</v>
      </c>
      <c r="BC1280" s="166">
        <v>5</v>
      </c>
    </row>
    <row r="1281" spans="1:55" ht="15.75">
      <c r="A1281" s="292"/>
      <c r="B1281" s="166" t="s">
        <v>1424</v>
      </c>
      <c r="C1281" s="314" t="s">
        <v>1454</v>
      </c>
      <c r="D1281" s="135" t="s">
        <v>988</v>
      </c>
      <c r="E1281" s="166"/>
      <c r="F1281" s="166"/>
      <c r="G1281" s="166"/>
      <c r="H1281" s="166"/>
      <c r="I1281" s="166"/>
      <c r="J1281" s="166"/>
      <c r="K1281" s="166"/>
      <c r="L1281" s="166"/>
      <c r="M1281" s="166"/>
      <c r="N1281" s="166"/>
      <c r="O1281" s="166"/>
      <c r="P1281" s="166"/>
      <c r="Q1281" s="166"/>
      <c r="R1281" s="166"/>
      <c r="S1281" s="166"/>
      <c r="T1281" s="166"/>
      <c r="U1281" s="166"/>
      <c r="V1281" s="166"/>
      <c r="W1281" s="166"/>
      <c r="X1281" s="166"/>
      <c r="Y1281" s="166"/>
      <c r="Z1281" s="166"/>
      <c r="AA1281" s="166"/>
      <c r="AB1281" s="166"/>
      <c r="AC1281" s="166"/>
      <c r="AD1281" s="166"/>
      <c r="AE1281" s="166"/>
      <c r="AF1281" s="166"/>
      <c r="AG1281" s="166"/>
      <c r="AH1281" s="166"/>
      <c r="AI1281" s="166"/>
      <c r="AJ1281" s="166"/>
      <c r="AK1281" s="166"/>
      <c r="AL1281" s="166"/>
      <c r="AM1281" s="166"/>
      <c r="AN1281" s="166"/>
      <c r="AO1281" s="166"/>
      <c r="AP1281" s="166"/>
      <c r="AQ1281" s="166"/>
      <c r="AR1281" s="166"/>
      <c r="AS1281" s="166"/>
      <c r="AT1281" s="166"/>
      <c r="AU1281" s="166"/>
      <c r="AV1281" s="166"/>
      <c r="AW1281" s="166"/>
      <c r="AX1281" s="166">
        <v>0</v>
      </c>
      <c r="AY1281" s="166">
        <v>20</v>
      </c>
      <c r="AZ1281" s="166">
        <v>90</v>
      </c>
      <c r="BA1281" s="166">
        <v>170</v>
      </c>
      <c r="BB1281" s="166">
        <v>240</v>
      </c>
      <c r="BC1281" s="166">
        <v>315</v>
      </c>
    </row>
    <row r="1282" spans="1:55" ht="15.75">
      <c r="A1282" s="292"/>
      <c r="B1282" s="166" t="s">
        <v>1424</v>
      </c>
      <c r="C1282" s="314" t="s">
        <v>1454</v>
      </c>
      <c r="D1282" s="135" t="s">
        <v>791</v>
      </c>
      <c r="E1282" s="166"/>
      <c r="F1282" s="166"/>
      <c r="G1282" s="166"/>
      <c r="H1282" s="166"/>
      <c r="I1282" s="166"/>
      <c r="J1282" s="166"/>
      <c r="K1282" s="166"/>
      <c r="L1282" s="166"/>
      <c r="M1282" s="166"/>
      <c r="N1282" s="166"/>
      <c r="O1282" s="166"/>
      <c r="P1282" s="166"/>
      <c r="Q1282" s="166"/>
      <c r="R1282" s="166"/>
      <c r="S1282" s="166"/>
      <c r="T1282" s="166"/>
      <c r="U1282" s="166"/>
      <c r="V1282" s="166"/>
      <c r="W1282" s="166"/>
      <c r="X1282" s="166"/>
      <c r="Y1282" s="166"/>
      <c r="Z1282" s="166"/>
      <c r="AA1282" s="166"/>
      <c r="AB1282" s="166"/>
      <c r="AC1282" s="166"/>
      <c r="AD1282" s="166"/>
      <c r="AE1282" s="166"/>
      <c r="AF1282" s="166"/>
      <c r="AG1282" s="166"/>
      <c r="AH1282" s="166"/>
      <c r="AI1282" s="166"/>
      <c r="AJ1282" s="166"/>
      <c r="AK1282" s="166"/>
      <c r="AL1282" s="166"/>
      <c r="AM1282" s="166"/>
      <c r="AN1282" s="166"/>
      <c r="AO1282" s="166"/>
      <c r="AP1282" s="166"/>
      <c r="AQ1282" s="166"/>
      <c r="AR1282" s="166"/>
      <c r="AS1282" s="166"/>
      <c r="AT1282" s="166"/>
      <c r="AU1282" s="166"/>
      <c r="AV1282" s="166"/>
      <c r="AW1282" s="166"/>
      <c r="AX1282" s="166">
        <v>0</v>
      </c>
      <c r="AY1282" s="166">
        <v>20</v>
      </c>
      <c r="AZ1282" s="166">
        <v>80</v>
      </c>
      <c r="BA1282" s="166">
        <v>170</v>
      </c>
      <c r="BB1282" s="166">
        <v>240</v>
      </c>
      <c r="BC1282" s="166">
        <v>310</v>
      </c>
    </row>
    <row r="1283" spans="1:55" ht="15.75">
      <c r="A1283" s="292"/>
      <c r="B1283" s="166" t="s">
        <v>1424</v>
      </c>
      <c r="C1283" s="314" t="s">
        <v>1455</v>
      </c>
      <c r="D1283" s="135" t="s">
        <v>227</v>
      </c>
      <c r="E1283" s="166"/>
      <c r="F1283" s="166"/>
      <c r="G1283" s="166"/>
      <c r="H1283" s="166"/>
      <c r="I1283" s="166"/>
      <c r="J1283" s="166"/>
      <c r="K1283" s="166"/>
      <c r="L1283" s="166"/>
      <c r="M1283" s="166"/>
      <c r="N1283" s="166"/>
      <c r="O1283" s="166"/>
      <c r="P1283" s="166"/>
      <c r="Q1283" s="166"/>
      <c r="R1283" s="166"/>
      <c r="S1283" s="166"/>
      <c r="T1283" s="166"/>
      <c r="U1283" s="166"/>
      <c r="V1283" s="166"/>
      <c r="W1283" s="166"/>
      <c r="X1283" s="166"/>
      <c r="Y1283" s="166"/>
      <c r="Z1283" s="166"/>
      <c r="AA1283" s="166"/>
      <c r="AB1283" s="166"/>
      <c r="AC1283" s="166"/>
      <c r="AD1283" s="166"/>
      <c r="AE1283" s="166"/>
      <c r="AF1283" s="166"/>
      <c r="AG1283" s="166"/>
      <c r="AH1283" s="166"/>
      <c r="AI1283" s="166"/>
      <c r="AJ1283" s="166"/>
      <c r="AK1283" s="166"/>
      <c r="AL1283" s="166"/>
      <c r="AM1283" s="166"/>
      <c r="AN1283" s="166"/>
      <c r="AO1283" s="166"/>
      <c r="AP1283" s="166"/>
      <c r="AQ1283" s="166"/>
      <c r="AR1283" s="166"/>
      <c r="AS1283" s="166"/>
      <c r="AT1283" s="166"/>
      <c r="AU1283" s="166"/>
      <c r="AV1283" s="166"/>
      <c r="AW1283" s="166"/>
      <c r="AX1283" s="166">
        <v>0</v>
      </c>
      <c r="AY1283" s="166">
        <v>5</v>
      </c>
      <c r="AZ1283" s="166">
        <v>40</v>
      </c>
      <c r="BA1283" s="166">
        <v>110</v>
      </c>
      <c r="BB1283" s="166">
        <v>195</v>
      </c>
      <c r="BC1283" s="166">
        <v>280</v>
      </c>
    </row>
    <row r="1284" spans="1:55">
      <c r="A1284" s="376"/>
      <c r="B1284" s="166" t="s">
        <v>1424</v>
      </c>
      <c r="C1284" s="314" t="s">
        <v>1456</v>
      </c>
      <c r="D1284" s="135" t="s">
        <v>227</v>
      </c>
      <c r="E1284" s="377"/>
      <c r="F1284" s="377"/>
      <c r="G1284" s="377"/>
      <c r="H1284" s="377"/>
      <c r="I1284" s="377"/>
      <c r="J1284" s="377"/>
      <c r="K1284" s="377"/>
      <c r="L1284" s="377"/>
      <c r="M1284" s="377"/>
      <c r="N1284" s="378"/>
      <c r="O1284" s="378"/>
      <c r="P1284" s="378"/>
      <c r="Q1284" s="378"/>
      <c r="R1284" s="378"/>
      <c r="S1284" s="378"/>
      <c r="T1284" s="378"/>
      <c r="U1284" s="378"/>
      <c r="V1284" s="378"/>
      <c r="W1284" s="378"/>
      <c r="X1284" s="378"/>
      <c r="Y1284" s="378"/>
      <c r="Z1284" s="378"/>
      <c r="AA1284" s="378"/>
      <c r="AB1284" s="378"/>
      <c r="AC1284" s="378"/>
      <c r="AD1284" s="378"/>
      <c r="AE1284" s="378"/>
      <c r="AF1284" s="378"/>
      <c r="AG1284" s="378"/>
      <c r="AH1284" s="378"/>
      <c r="AI1284" s="379"/>
      <c r="AJ1284" s="379"/>
      <c r="AK1284" s="379"/>
      <c r="AL1284" s="379"/>
      <c r="AM1284" s="379"/>
      <c r="AN1284" s="379"/>
      <c r="AO1284" s="379"/>
      <c r="AP1284" s="379"/>
      <c r="AQ1284" s="379"/>
      <c r="AR1284" s="379"/>
      <c r="AS1284" s="379"/>
      <c r="AT1284" s="379"/>
      <c r="AU1284" s="379"/>
      <c r="AV1284" s="379"/>
      <c r="AW1284" s="379"/>
      <c r="AX1284" s="166">
        <v>0</v>
      </c>
      <c r="AY1284" s="166">
        <v>-65</v>
      </c>
      <c r="AZ1284" s="166">
        <v>40</v>
      </c>
      <c r="BA1284" s="166">
        <v>185</v>
      </c>
      <c r="BB1284" s="166">
        <v>260</v>
      </c>
      <c r="BC1284" s="166">
        <v>280</v>
      </c>
    </row>
    <row r="1285" spans="1:55">
      <c r="A1285" s="376"/>
      <c r="B1285" s="166" t="s">
        <v>1424</v>
      </c>
      <c r="C1285" s="314" t="s">
        <v>1457</v>
      </c>
      <c r="D1285" s="135" t="s">
        <v>257</v>
      </c>
      <c r="E1285" s="377"/>
      <c r="F1285" s="377"/>
      <c r="G1285" s="377"/>
      <c r="H1285" s="377"/>
      <c r="I1285" s="377"/>
      <c r="J1285" s="377"/>
      <c r="K1285" s="377"/>
      <c r="L1285" s="377"/>
      <c r="M1285" s="380"/>
      <c r="N1285" s="381"/>
      <c r="O1285" s="381"/>
      <c r="P1285" s="381"/>
      <c r="Q1285" s="378"/>
      <c r="R1285" s="378"/>
      <c r="S1285" s="378"/>
      <c r="T1285" s="378"/>
      <c r="U1285" s="378"/>
      <c r="V1285" s="378"/>
      <c r="W1285" s="378"/>
      <c r="X1285" s="378"/>
      <c r="Y1285" s="378"/>
      <c r="Z1285" s="378"/>
      <c r="AA1285" s="378"/>
      <c r="AB1285" s="378"/>
      <c r="AC1285" s="378"/>
      <c r="AD1285" s="378"/>
      <c r="AE1285" s="378"/>
      <c r="AF1285" s="378"/>
      <c r="AG1285" s="378"/>
      <c r="AH1285" s="378"/>
      <c r="AI1285" s="379"/>
      <c r="AJ1285" s="379"/>
      <c r="AK1285" s="379"/>
      <c r="AL1285" s="379"/>
      <c r="AM1285" s="379"/>
      <c r="AN1285" s="379"/>
      <c r="AO1285" s="379"/>
      <c r="AP1285" s="379"/>
      <c r="AQ1285" s="379"/>
      <c r="AR1285" s="379"/>
      <c r="AS1285" s="379"/>
      <c r="AT1285" s="379"/>
      <c r="AU1285" s="379"/>
      <c r="AV1285" s="379"/>
      <c r="AW1285" s="379"/>
      <c r="AX1285" s="166">
        <v>0</v>
      </c>
      <c r="AY1285" s="166">
        <v>5</v>
      </c>
      <c r="AZ1285" s="166">
        <v>30</v>
      </c>
      <c r="BA1285" s="166">
        <v>125</v>
      </c>
      <c r="BB1285" s="166">
        <v>240</v>
      </c>
      <c r="BC1285" s="166">
        <v>250</v>
      </c>
    </row>
    <row r="1286" spans="1:55" ht="18" customHeight="1">
      <c r="A1286" s="382"/>
      <c r="B1286" s="166" t="s">
        <v>1424</v>
      </c>
      <c r="C1286" s="314" t="s">
        <v>1457</v>
      </c>
      <c r="D1286" s="135" t="s">
        <v>249</v>
      </c>
      <c r="E1286" s="377"/>
      <c r="F1286" s="377"/>
      <c r="G1286" s="377"/>
      <c r="H1286" s="377"/>
      <c r="I1286" s="377"/>
      <c r="J1286" s="377"/>
      <c r="K1286" s="377"/>
      <c r="L1286" s="377"/>
      <c r="M1286" s="380"/>
      <c r="N1286" s="381"/>
      <c r="O1286" s="381"/>
      <c r="P1286" s="381"/>
      <c r="Q1286" s="378"/>
      <c r="R1286" s="378"/>
      <c r="S1286" s="378"/>
      <c r="T1286" s="378"/>
      <c r="U1286" s="378"/>
      <c r="V1286" s="378"/>
      <c r="W1286" s="378"/>
      <c r="X1286" s="378"/>
      <c r="Y1286" s="378"/>
      <c r="Z1286" s="378"/>
      <c r="AA1286" s="378"/>
      <c r="AB1286" s="378"/>
      <c r="AC1286" s="378"/>
      <c r="AD1286" s="378"/>
      <c r="AE1286" s="378"/>
      <c r="AF1286" s="378"/>
      <c r="AG1286" s="378"/>
      <c r="AH1286" s="378"/>
      <c r="AI1286" s="379"/>
      <c r="AJ1286" s="379"/>
      <c r="AK1286" s="379"/>
      <c r="AL1286" s="379"/>
      <c r="AM1286" s="379"/>
      <c r="AN1286" s="379"/>
      <c r="AO1286" s="379"/>
      <c r="AP1286" s="379"/>
      <c r="AQ1286" s="379"/>
      <c r="AR1286" s="379"/>
      <c r="AS1286" s="379"/>
      <c r="AT1286" s="379"/>
      <c r="AU1286" s="379"/>
      <c r="AV1286" s="379"/>
      <c r="AW1286" s="379"/>
      <c r="AX1286" s="166">
        <v>0</v>
      </c>
      <c r="AY1286" s="166">
        <v>10</v>
      </c>
      <c r="AZ1286" s="166">
        <v>55</v>
      </c>
      <c r="BA1286" s="166">
        <v>95</v>
      </c>
      <c r="BB1286" s="166">
        <v>100</v>
      </c>
      <c r="BC1286" s="166">
        <v>105</v>
      </c>
    </row>
    <row r="1287" spans="1:55" ht="15.75">
      <c r="A1287" s="292"/>
      <c r="B1287" s="166" t="s">
        <v>1424</v>
      </c>
      <c r="C1287" s="314" t="s">
        <v>1457</v>
      </c>
      <c r="D1287" s="135" t="s">
        <v>988</v>
      </c>
      <c r="E1287" s="377"/>
      <c r="F1287" s="377"/>
      <c r="G1287" s="377"/>
      <c r="H1287" s="377"/>
      <c r="I1287" s="377"/>
      <c r="J1287" s="377"/>
      <c r="K1287" s="377"/>
      <c r="L1287" s="377"/>
      <c r="M1287" s="380"/>
      <c r="N1287" s="381"/>
      <c r="O1287" s="381"/>
      <c r="P1287" s="381"/>
      <c r="Q1287" s="378"/>
      <c r="R1287" s="378"/>
      <c r="S1287" s="378"/>
      <c r="T1287" s="378"/>
      <c r="U1287" s="378"/>
      <c r="V1287" s="378"/>
      <c r="W1287" s="378"/>
      <c r="X1287" s="378"/>
      <c r="Y1287" s="378"/>
      <c r="Z1287" s="378"/>
      <c r="AA1287" s="378"/>
      <c r="AB1287" s="378"/>
      <c r="AC1287" s="378"/>
      <c r="AD1287" s="378"/>
      <c r="AE1287" s="378"/>
      <c r="AF1287" s="378"/>
      <c r="AG1287" s="378"/>
      <c r="AH1287" s="378"/>
      <c r="AI1287" s="379"/>
      <c r="AJ1287" s="379"/>
      <c r="AK1287" s="379"/>
      <c r="AL1287" s="379"/>
      <c r="AM1287" s="379"/>
      <c r="AN1287" s="379"/>
      <c r="AO1287" s="379"/>
      <c r="AP1287" s="379"/>
      <c r="AQ1287" s="379"/>
      <c r="AR1287" s="379"/>
      <c r="AS1287" s="379"/>
      <c r="AT1287" s="379"/>
      <c r="AU1287" s="379"/>
      <c r="AV1287" s="379"/>
      <c r="AW1287" s="379"/>
      <c r="AX1287" s="166">
        <v>0</v>
      </c>
      <c r="AY1287" s="166">
        <v>0</v>
      </c>
      <c r="AZ1287" s="166">
        <v>30</v>
      </c>
      <c r="BA1287" s="166">
        <v>65</v>
      </c>
      <c r="BB1287" s="166">
        <v>90</v>
      </c>
      <c r="BC1287" s="166">
        <v>95</v>
      </c>
    </row>
    <row r="1288" spans="1:55" ht="15.75">
      <c r="A1288" s="353"/>
      <c r="B1288" s="166" t="s">
        <v>1424</v>
      </c>
      <c r="C1288" s="314" t="s">
        <v>1458</v>
      </c>
      <c r="D1288" s="135" t="s">
        <v>227</v>
      </c>
      <c r="E1288" s="377"/>
      <c r="F1288" s="377"/>
      <c r="G1288" s="377"/>
      <c r="H1288" s="377"/>
      <c r="I1288" s="377"/>
      <c r="J1288" s="377"/>
      <c r="K1288" s="377"/>
      <c r="L1288" s="377"/>
      <c r="M1288" s="380"/>
      <c r="N1288" s="381"/>
      <c r="O1288" s="381"/>
      <c r="P1288" s="381"/>
      <c r="Q1288" s="378"/>
      <c r="R1288" s="378"/>
      <c r="S1288" s="378"/>
      <c r="T1288" s="378"/>
      <c r="U1288" s="378"/>
      <c r="V1288" s="378"/>
      <c r="W1288" s="378"/>
      <c r="X1288" s="378"/>
      <c r="Y1288" s="378"/>
      <c r="Z1288" s="378"/>
      <c r="AA1288" s="378"/>
      <c r="AB1288" s="378"/>
      <c r="AC1288" s="378"/>
      <c r="AD1288" s="378"/>
      <c r="AE1288" s="378"/>
      <c r="AF1288" s="378"/>
      <c r="AG1288" s="378"/>
      <c r="AH1288" s="378"/>
      <c r="AI1288" s="379"/>
      <c r="AJ1288" s="379"/>
      <c r="AK1288" s="379"/>
      <c r="AL1288" s="379"/>
      <c r="AM1288" s="379"/>
      <c r="AN1288" s="379"/>
      <c r="AO1288" s="379"/>
      <c r="AP1288" s="379"/>
      <c r="AQ1288" s="379"/>
      <c r="AR1288" s="379"/>
      <c r="AS1288" s="379"/>
      <c r="AT1288" s="379"/>
      <c r="AU1288" s="379"/>
      <c r="AV1288" s="379"/>
      <c r="AW1288" s="379"/>
      <c r="AX1288" s="166">
        <v>0</v>
      </c>
      <c r="AY1288" s="166">
        <v>5</v>
      </c>
      <c r="AZ1288" s="166">
        <v>5</v>
      </c>
      <c r="BA1288" s="166">
        <v>10</v>
      </c>
      <c r="BB1288" s="166">
        <v>10</v>
      </c>
      <c r="BC1288" s="166">
        <v>10</v>
      </c>
    </row>
    <row r="1289" spans="1:55" ht="15.75">
      <c r="A1289" s="353"/>
      <c r="B1289" s="166" t="s">
        <v>1424</v>
      </c>
      <c r="C1289" s="314" t="s">
        <v>1458</v>
      </c>
      <c r="D1289" s="135" t="s">
        <v>988</v>
      </c>
      <c r="E1289" s="377"/>
      <c r="F1289" s="377"/>
      <c r="G1289" s="377"/>
      <c r="H1289" s="377"/>
      <c r="I1289" s="377"/>
      <c r="J1289" s="377"/>
      <c r="K1289" s="377"/>
      <c r="L1289" s="377"/>
      <c r="M1289" s="380"/>
      <c r="N1289" s="381"/>
      <c r="O1289" s="381"/>
      <c r="P1289" s="381"/>
      <c r="Q1289" s="378"/>
      <c r="R1289" s="378"/>
      <c r="S1289" s="378"/>
      <c r="T1289" s="378"/>
      <c r="U1289" s="378"/>
      <c r="V1289" s="378"/>
      <c r="W1289" s="378"/>
      <c r="X1289" s="378"/>
      <c r="Y1289" s="378"/>
      <c r="Z1289" s="378"/>
      <c r="AA1289" s="378"/>
      <c r="AB1289" s="378"/>
      <c r="AC1289" s="378"/>
      <c r="AD1289" s="378"/>
      <c r="AE1289" s="378"/>
      <c r="AF1289" s="378"/>
      <c r="AG1289" s="378"/>
      <c r="AH1289" s="378"/>
      <c r="AI1289" s="379"/>
      <c r="AJ1289" s="379"/>
      <c r="AK1289" s="379"/>
      <c r="AL1289" s="379"/>
      <c r="AM1289" s="379"/>
      <c r="AN1289" s="379"/>
      <c r="AO1289" s="379"/>
      <c r="AP1289" s="379"/>
      <c r="AQ1289" s="379"/>
      <c r="AR1289" s="379"/>
      <c r="AS1289" s="379"/>
      <c r="AT1289" s="379"/>
      <c r="AU1289" s="379"/>
      <c r="AV1289" s="379"/>
      <c r="AW1289" s="379"/>
      <c r="AX1289" s="166">
        <v>0</v>
      </c>
      <c r="AY1289" s="166">
        <v>10</v>
      </c>
      <c r="AZ1289" s="166">
        <v>105</v>
      </c>
      <c r="BA1289" s="166">
        <v>185</v>
      </c>
      <c r="BB1289" s="166">
        <v>245</v>
      </c>
      <c r="BC1289" s="166">
        <v>275</v>
      </c>
    </row>
    <row r="1290" spans="1:55" ht="15.75">
      <c r="A1290" s="353"/>
      <c r="B1290" s="166" t="s">
        <v>1424</v>
      </c>
      <c r="C1290" s="314" t="s">
        <v>1459</v>
      </c>
      <c r="D1290" s="135" t="s">
        <v>988</v>
      </c>
      <c r="E1290" s="377"/>
      <c r="F1290" s="377"/>
      <c r="G1290" s="377"/>
      <c r="H1290" s="377"/>
      <c r="I1290" s="377"/>
      <c r="J1290" s="377"/>
      <c r="K1290" s="377"/>
      <c r="L1290" s="377"/>
      <c r="M1290" s="380"/>
      <c r="N1290" s="381"/>
      <c r="O1290" s="381"/>
      <c r="P1290" s="381"/>
      <c r="Q1290" s="378"/>
      <c r="R1290" s="378"/>
      <c r="S1290" s="378"/>
      <c r="T1290" s="378"/>
      <c r="U1290" s="378"/>
      <c r="V1290" s="378"/>
      <c r="W1290" s="378"/>
      <c r="X1290" s="378"/>
      <c r="Y1290" s="378"/>
      <c r="Z1290" s="378"/>
      <c r="AA1290" s="378"/>
      <c r="AB1290" s="378"/>
      <c r="AC1290" s="378"/>
      <c r="AD1290" s="378"/>
      <c r="AE1290" s="378"/>
      <c r="AF1290" s="378"/>
      <c r="AG1290" s="378"/>
      <c r="AH1290" s="378"/>
      <c r="AI1290" s="379"/>
      <c r="AJ1290" s="379"/>
      <c r="AK1290" s="379"/>
      <c r="AL1290" s="379"/>
      <c r="AM1290" s="379"/>
      <c r="AN1290" s="379"/>
      <c r="AO1290" s="379"/>
      <c r="AP1290" s="379"/>
      <c r="AQ1290" s="379"/>
      <c r="AR1290" s="379"/>
      <c r="AS1290" s="379"/>
      <c r="AT1290" s="379"/>
      <c r="AU1290" s="379"/>
      <c r="AV1290" s="379"/>
      <c r="AW1290" s="379"/>
      <c r="AX1290" s="166">
        <v>0</v>
      </c>
      <c r="AY1290" s="166">
        <v>15</v>
      </c>
      <c r="AZ1290" s="166">
        <v>135</v>
      </c>
      <c r="BA1290" s="166">
        <v>315</v>
      </c>
      <c r="BB1290" s="166">
        <v>495</v>
      </c>
      <c r="BC1290" s="166">
        <v>655</v>
      </c>
    </row>
    <row r="1291" spans="1:55" ht="15.75">
      <c r="A1291" s="353"/>
      <c r="B1291" s="166" t="s">
        <v>1424</v>
      </c>
      <c r="C1291" s="314" t="s">
        <v>1459</v>
      </c>
      <c r="D1291" s="135" t="s">
        <v>791</v>
      </c>
      <c r="E1291" s="377"/>
      <c r="F1291" s="377"/>
      <c r="G1291" s="377"/>
      <c r="H1291" s="377"/>
      <c r="I1291" s="377"/>
      <c r="J1291" s="377"/>
      <c r="K1291" s="377"/>
      <c r="L1291" s="377"/>
      <c r="M1291" s="380"/>
      <c r="N1291" s="381"/>
      <c r="O1291" s="381"/>
      <c r="P1291" s="381"/>
      <c r="Q1291" s="378"/>
      <c r="R1291" s="378"/>
      <c r="S1291" s="378"/>
      <c r="T1291" s="378"/>
      <c r="U1291" s="378"/>
      <c r="V1291" s="378"/>
      <c r="W1291" s="378"/>
      <c r="X1291" s="378"/>
      <c r="Y1291" s="378"/>
      <c r="Z1291" s="378"/>
      <c r="AA1291" s="378"/>
      <c r="AB1291" s="378"/>
      <c r="AC1291" s="378"/>
      <c r="AD1291" s="378"/>
      <c r="AE1291" s="378"/>
      <c r="AF1291" s="378"/>
      <c r="AG1291" s="378"/>
      <c r="AH1291" s="378"/>
      <c r="AI1291" s="379"/>
      <c r="AJ1291" s="379"/>
      <c r="AK1291" s="379"/>
      <c r="AL1291" s="379"/>
      <c r="AM1291" s="379"/>
      <c r="AN1291" s="379"/>
      <c r="AO1291" s="379"/>
      <c r="AP1291" s="379"/>
      <c r="AQ1291" s="379"/>
      <c r="AR1291" s="379"/>
      <c r="AS1291" s="379"/>
      <c r="AT1291" s="379"/>
      <c r="AU1291" s="379"/>
      <c r="AV1291" s="379"/>
      <c r="AW1291" s="379"/>
      <c r="AX1291" s="166">
        <v>0</v>
      </c>
      <c r="AY1291" s="166">
        <v>0</v>
      </c>
      <c r="AZ1291" s="166">
        <v>0</v>
      </c>
      <c r="BA1291" s="166">
        <v>25</v>
      </c>
      <c r="BB1291" s="166">
        <v>50</v>
      </c>
      <c r="BC1291" s="166">
        <v>80</v>
      </c>
    </row>
    <row r="1292" spans="1:55" ht="15.75">
      <c r="A1292" s="353"/>
      <c r="B1292" s="166" t="s">
        <v>1424</v>
      </c>
      <c r="C1292" s="314" t="s">
        <v>1459</v>
      </c>
      <c r="D1292" s="135" t="s">
        <v>90</v>
      </c>
      <c r="E1292" s="377"/>
      <c r="F1292" s="377"/>
      <c r="G1292" s="377"/>
      <c r="H1292" s="377"/>
      <c r="I1292" s="377"/>
      <c r="J1292" s="377"/>
      <c r="K1292" s="377"/>
      <c r="L1292" s="377"/>
      <c r="M1292" s="380"/>
      <c r="N1292" s="381"/>
      <c r="O1292" s="381"/>
      <c r="P1292" s="381"/>
      <c r="Q1292" s="378"/>
      <c r="R1292" s="378"/>
      <c r="S1292" s="378"/>
      <c r="T1292" s="378"/>
      <c r="U1292" s="378"/>
      <c r="V1292" s="378"/>
      <c r="W1292" s="378"/>
      <c r="X1292" s="378"/>
      <c r="Y1292" s="378"/>
      <c r="Z1292" s="378"/>
      <c r="AA1292" s="378"/>
      <c r="AB1292" s="378"/>
      <c r="AC1292" s="378"/>
      <c r="AD1292" s="378"/>
      <c r="AE1292" s="378"/>
      <c r="AF1292" s="378"/>
      <c r="AG1292" s="378"/>
      <c r="AH1292" s="378"/>
      <c r="AI1292" s="379"/>
      <c r="AJ1292" s="379"/>
      <c r="AK1292" s="379"/>
      <c r="AL1292" s="379"/>
      <c r="AM1292" s="379"/>
      <c r="AN1292" s="379"/>
      <c r="AO1292" s="379"/>
      <c r="AP1292" s="379"/>
      <c r="AQ1292" s="379"/>
      <c r="AR1292" s="379"/>
      <c r="AS1292" s="379"/>
      <c r="AT1292" s="379"/>
      <c r="AU1292" s="379"/>
      <c r="AV1292" s="379"/>
      <c r="AW1292" s="379"/>
      <c r="AX1292" s="166">
        <v>0</v>
      </c>
      <c r="AY1292" s="166">
        <v>0</v>
      </c>
      <c r="AZ1292" s="166">
        <v>0</v>
      </c>
      <c r="BA1292" s="166">
        <v>0</v>
      </c>
      <c r="BB1292" s="166">
        <v>0</v>
      </c>
      <c r="BC1292" s="166">
        <v>5</v>
      </c>
    </row>
    <row r="1293" spans="1:55" ht="15.75">
      <c r="A1293" s="353"/>
      <c r="B1293" s="166" t="s">
        <v>1424</v>
      </c>
      <c r="C1293" s="314" t="s">
        <v>1459</v>
      </c>
      <c r="D1293" s="135" t="s">
        <v>227</v>
      </c>
      <c r="E1293" s="377"/>
      <c r="F1293" s="377"/>
      <c r="G1293" s="377"/>
      <c r="H1293" s="377"/>
      <c r="I1293" s="377"/>
      <c r="J1293" s="377"/>
      <c r="K1293" s="377"/>
      <c r="L1293" s="377"/>
      <c r="M1293" s="380"/>
      <c r="N1293" s="381"/>
      <c r="O1293" s="381"/>
      <c r="P1293" s="381"/>
      <c r="Q1293" s="378"/>
      <c r="R1293" s="378"/>
      <c r="S1293" s="378"/>
      <c r="T1293" s="378"/>
      <c r="U1293" s="378"/>
      <c r="V1293" s="378"/>
      <c r="W1293" s="378"/>
      <c r="X1293" s="378"/>
      <c r="Y1293" s="378"/>
      <c r="Z1293" s="378"/>
      <c r="AA1293" s="378"/>
      <c r="AB1293" s="378"/>
      <c r="AC1293" s="378"/>
      <c r="AD1293" s="378"/>
      <c r="AE1293" s="378"/>
      <c r="AF1293" s="378"/>
      <c r="AG1293" s="378"/>
      <c r="AH1293" s="378"/>
      <c r="AI1293" s="379"/>
      <c r="AJ1293" s="379"/>
      <c r="AK1293" s="379"/>
      <c r="AL1293" s="379"/>
      <c r="AM1293" s="379"/>
      <c r="AN1293" s="379"/>
      <c r="AO1293" s="379"/>
      <c r="AP1293" s="379"/>
      <c r="AQ1293" s="379"/>
      <c r="AR1293" s="379"/>
      <c r="AS1293" s="379"/>
      <c r="AT1293" s="379"/>
      <c r="AU1293" s="379"/>
      <c r="AV1293" s="379"/>
      <c r="AW1293" s="379"/>
      <c r="AX1293" s="166">
        <v>0</v>
      </c>
      <c r="AY1293" s="166">
        <v>0</v>
      </c>
      <c r="AZ1293" s="166">
        <v>0</v>
      </c>
      <c r="BA1293" s="166">
        <v>20</v>
      </c>
      <c r="BB1293" s="166">
        <v>95</v>
      </c>
      <c r="BC1293" s="166">
        <v>180</v>
      </c>
    </row>
    <row r="1294" spans="1:55" ht="26.25">
      <c r="A1294" s="353"/>
      <c r="B1294" s="166" t="s">
        <v>1424</v>
      </c>
      <c r="C1294" s="314" t="s">
        <v>1461</v>
      </c>
      <c r="D1294" s="135" t="s">
        <v>792</v>
      </c>
      <c r="E1294" s="377"/>
      <c r="F1294" s="377"/>
      <c r="G1294" s="377"/>
      <c r="H1294" s="377"/>
      <c r="I1294" s="377"/>
      <c r="J1294" s="377"/>
      <c r="K1294" s="377"/>
      <c r="L1294" s="377"/>
      <c r="M1294" s="380"/>
      <c r="N1294" s="381"/>
      <c r="O1294" s="381"/>
      <c r="P1294" s="381"/>
      <c r="Q1294" s="378"/>
      <c r="R1294" s="378"/>
      <c r="S1294" s="378"/>
      <c r="T1294" s="378"/>
      <c r="U1294" s="378"/>
      <c r="V1294" s="378"/>
      <c r="W1294" s="378"/>
      <c r="X1294" s="378"/>
      <c r="Y1294" s="378"/>
      <c r="Z1294" s="378"/>
      <c r="AA1294" s="378"/>
      <c r="AB1294" s="378"/>
      <c r="AC1294" s="378"/>
      <c r="AD1294" s="378"/>
      <c r="AE1294" s="378"/>
      <c r="AF1294" s="378"/>
      <c r="AG1294" s="378"/>
      <c r="AH1294" s="378"/>
      <c r="AI1294" s="379"/>
      <c r="AJ1294" s="379"/>
      <c r="AK1294" s="379"/>
      <c r="AL1294" s="379"/>
      <c r="AM1294" s="379"/>
      <c r="AN1294" s="379"/>
      <c r="AO1294" s="379"/>
      <c r="AP1294" s="379"/>
      <c r="AQ1294" s="379"/>
      <c r="AR1294" s="379"/>
      <c r="AS1294" s="379"/>
      <c r="AT1294" s="379"/>
      <c r="AU1294" s="379"/>
      <c r="AV1294" s="379"/>
      <c r="AW1294" s="379"/>
      <c r="AX1294" s="166">
        <v>0</v>
      </c>
      <c r="AY1294" s="166">
        <v>-90</v>
      </c>
      <c r="AZ1294" s="166">
        <v>-250</v>
      </c>
      <c r="BA1294" s="166">
        <v>-450</v>
      </c>
      <c r="BB1294" s="166">
        <v>-650</v>
      </c>
      <c r="BC1294" s="166">
        <v>-665</v>
      </c>
    </row>
    <row r="1295" spans="1:55" ht="26.25">
      <c r="A1295" s="353"/>
      <c r="B1295" s="166" t="s">
        <v>1424</v>
      </c>
      <c r="C1295" s="314" t="s">
        <v>1462</v>
      </c>
      <c r="D1295" s="135" t="s">
        <v>792</v>
      </c>
      <c r="E1295" s="377"/>
      <c r="F1295" s="377"/>
      <c r="G1295" s="377"/>
      <c r="H1295" s="377"/>
      <c r="I1295" s="377"/>
      <c r="J1295" s="377"/>
      <c r="K1295" s="377"/>
      <c r="L1295" s="377"/>
      <c r="M1295" s="380"/>
      <c r="N1295" s="381"/>
      <c r="O1295" s="381"/>
      <c r="P1295" s="381"/>
      <c r="Q1295" s="378"/>
      <c r="R1295" s="378"/>
      <c r="S1295" s="378"/>
      <c r="T1295" s="378"/>
      <c r="U1295" s="378"/>
      <c r="V1295" s="378"/>
      <c r="W1295" s="378"/>
      <c r="X1295" s="378"/>
      <c r="Y1295" s="378"/>
      <c r="Z1295" s="378"/>
      <c r="AA1295" s="378"/>
      <c r="AB1295" s="378"/>
      <c r="AC1295" s="378"/>
      <c r="AD1295" s="378"/>
      <c r="AE1295" s="378"/>
      <c r="AF1295" s="378"/>
      <c r="AG1295" s="378"/>
      <c r="AH1295" s="378"/>
      <c r="AI1295" s="379"/>
      <c r="AJ1295" s="379"/>
      <c r="AK1295" s="379"/>
      <c r="AL1295" s="379"/>
      <c r="AM1295" s="379"/>
      <c r="AN1295" s="379"/>
      <c r="AO1295" s="379"/>
      <c r="AP1295" s="379"/>
      <c r="AQ1295" s="379"/>
      <c r="AR1295" s="379"/>
      <c r="AS1295" s="379"/>
      <c r="AT1295" s="379"/>
      <c r="AU1295" s="379"/>
      <c r="AV1295" s="379"/>
      <c r="AW1295" s="379"/>
      <c r="AX1295" s="166">
        <v>0</v>
      </c>
      <c r="AY1295" s="166">
        <v>0</v>
      </c>
      <c r="AZ1295" s="166">
        <v>370</v>
      </c>
      <c r="BA1295" s="166">
        <v>390</v>
      </c>
      <c r="BB1295" s="166">
        <v>450</v>
      </c>
      <c r="BC1295" s="166">
        <v>510</v>
      </c>
    </row>
    <row r="1296" spans="1:55" ht="26.25">
      <c r="A1296" s="383"/>
      <c r="B1296" s="305" t="s">
        <v>1489</v>
      </c>
      <c r="C1296" s="306" t="s">
        <v>1490</v>
      </c>
      <c r="D1296" s="305" t="s">
        <v>1488</v>
      </c>
      <c r="E1296" s="305"/>
      <c r="F1296" s="305"/>
      <c r="G1296" s="305"/>
      <c r="H1296" s="305"/>
      <c r="I1296" s="305"/>
      <c r="J1296" s="305"/>
      <c r="K1296" s="305"/>
      <c r="L1296" s="305"/>
      <c r="M1296" s="305"/>
      <c r="N1296" s="305"/>
      <c r="O1296" s="305"/>
      <c r="P1296" s="305"/>
      <c r="Q1296" s="305"/>
      <c r="R1296" s="305"/>
      <c r="S1296" s="305"/>
      <c r="T1296" s="305"/>
      <c r="U1296" s="305"/>
      <c r="V1296" s="305"/>
      <c r="W1296" s="305"/>
      <c r="X1296" s="305"/>
      <c r="Y1296" s="305"/>
      <c r="Z1296" s="305"/>
      <c r="AA1296" s="305"/>
      <c r="AB1296" s="305"/>
      <c r="AC1296" s="305"/>
      <c r="AD1296" s="305"/>
      <c r="AE1296" s="305"/>
      <c r="AF1296" s="305"/>
      <c r="AG1296" s="305"/>
      <c r="AH1296" s="305"/>
      <c r="AI1296" s="305"/>
      <c r="AJ1296" s="305"/>
      <c r="AK1296" s="305"/>
      <c r="AL1296" s="305"/>
      <c r="AM1296" s="305"/>
      <c r="AN1296" s="305"/>
      <c r="AO1296" s="305"/>
      <c r="AP1296" s="305"/>
      <c r="AQ1296" s="305"/>
      <c r="AR1296" s="305"/>
      <c r="AS1296" s="305"/>
      <c r="AT1296" s="305"/>
      <c r="AU1296" s="305"/>
      <c r="AV1296" s="305"/>
      <c r="AW1296" s="307"/>
      <c r="AX1296" s="307">
        <v>0</v>
      </c>
      <c r="AY1296" s="307">
        <v>0</v>
      </c>
      <c r="AZ1296" s="307">
        <v>2730</v>
      </c>
      <c r="BA1296" s="307">
        <v>2845</v>
      </c>
      <c r="BB1296" s="307">
        <v>2970</v>
      </c>
      <c r="BC1296" s="307">
        <v>3095</v>
      </c>
    </row>
    <row r="1297" spans="1:55" ht="15.75">
      <c r="A1297" s="383"/>
      <c r="B1297" s="305" t="s">
        <v>1489</v>
      </c>
      <c r="C1297" s="306" t="s">
        <v>1072</v>
      </c>
      <c r="D1297" s="305" t="s">
        <v>382</v>
      </c>
      <c r="E1297" s="305"/>
      <c r="F1297" s="305"/>
      <c r="G1297" s="305"/>
      <c r="H1297" s="305"/>
      <c r="I1297" s="305"/>
      <c r="J1297" s="305"/>
      <c r="K1297" s="305"/>
      <c r="L1297" s="305"/>
      <c r="M1297" s="305"/>
      <c r="N1297" s="305"/>
      <c r="O1297" s="305"/>
      <c r="P1297" s="305"/>
      <c r="Q1297" s="305"/>
      <c r="R1297" s="305"/>
      <c r="S1297" s="305"/>
      <c r="T1297" s="305"/>
      <c r="U1297" s="305"/>
      <c r="V1297" s="305"/>
      <c r="W1297" s="305"/>
      <c r="X1297" s="305"/>
      <c r="Y1297" s="305"/>
      <c r="Z1297" s="305"/>
      <c r="AA1297" s="305"/>
      <c r="AB1297" s="305"/>
      <c r="AC1297" s="305"/>
      <c r="AD1297" s="305"/>
      <c r="AE1297" s="305"/>
      <c r="AF1297" s="305"/>
      <c r="AG1297" s="305"/>
      <c r="AH1297" s="305"/>
      <c r="AI1297" s="305"/>
      <c r="AJ1297" s="305"/>
      <c r="AK1297" s="305"/>
      <c r="AL1297" s="305"/>
      <c r="AM1297" s="305"/>
      <c r="AN1297" s="305"/>
      <c r="AO1297" s="305"/>
      <c r="AP1297" s="305"/>
      <c r="AQ1297" s="305"/>
      <c r="AR1297" s="305"/>
      <c r="AS1297" s="305"/>
      <c r="AT1297" s="305"/>
      <c r="AU1297" s="305"/>
      <c r="AV1297" s="305"/>
      <c r="AW1297" s="307"/>
      <c r="AX1297" s="307">
        <v>0</v>
      </c>
      <c r="AY1297" s="307">
        <v>-590</v>
      </c>
      <c r="AZ1297" s="307">
        <v>0</v>
      </c>
      <c r="BA1297" s="307">
        <v>0</v>
      </c>
      <c r="BB1297" s="307">
        <v>0</v>
      </c>
      <c r="BC1297" s="307">
        <v>0</v>
      </c>
    </row>
    <row r="1298" spans="1:55" ht="15.75">
      <c r="A1298" s="383"/>
      <c r="B1298" s="305" t="s">
        <v>1489</v>
      </c>
      <c r="C1298" s="306" t="s">
        <v>1072</v>
      </c>
      <c r="D1298" s="305" t="s">
        <v>791</v>
      </c>
      <c r="E1298" s="305"/>
      <c r="F1298" s="305"/>
      <c r="G1298" s="305"/>
      <c r="H1298" s="305"/>
      <c r="I1298" s="305"/>
      <c r="J1298" s="305"/>
      <c r="K1298" s="305"/>
      <c r="L1298" s="305"/>
      <c r="M1298" s="305"/>
      <c r="N1298" s="305"/>
      <c r="O1298" s="305"/>
      <c r="P1298" s="305"/>
      <c r="Q1298" s="305"/>
      <c r="R1298" s="305"/>
      <c r="S1298" s="305"/>
      <c r="T1298" s="305"/>
      <c r="U1298" s="305"/>
      <c r="V1298" s="305"/>
      <c r="W1298" s="305"/>
      <c r="X1298" s="305"/>
      <c r="Y1298" s="305"/>
      <c r="Z1298" s="305"/>
      <c r="AA1298" s="305"/>
      <c r="AB1298" s="305"/>
      <c r="AC1298" s="305"/>
      <c r="AD1298" s="305"/>
      <c r="AE1298" s="305"/>
      <c r="AF1298" s="305"/>
      <c r="AG1298" s="305"/>
      <c r="AH1298" s="305"/>
      <c r="AI1298" s="305"/>
      <c r="AJ1298" s="305"/>
      <c r="AK1298" s="305"/>
      <c r="AL1298" s="305"/>
      <c r="AM1298" s="305"/>
      <c r="AN1298" s="305"/>
      <c r="AO1298" s="305"/>
      <c r="AP1298" s="305"/>
      <c r="AQ1298" s="305"/>
      <c r="AR1298" s="305"/>
      <c r="AS1298" s="305"/>
      <c r="AT1298" s="305"/>
      <c r="AU1298" s="305"/>
      <c r="AV1298" s="305"/>
      <c r="AW1298" s="307"/>
      <c r="AX1298" s="307">
        <v>0</v>
      </c>
      <c r="AY1298" s="307">
        <v>0</v>
      </c>
      <c r="AZ1298" s="307">
        <v>40</v>
      </c>
      <c r="BA1298" s="307">
        <v>15</v>
      </c>
      <c r="BB1298" s="307">
        <v>0</v>
      </c>
      <c r="BC1298" s="307">
        <v>0</v>
      </c>
    </row>
    <row r="1299" spans="1:55" ht="15.75">
      <c r="A1299" s="383"/>
      <c r="B1299" s="305" t="s">
        <v>1489</v>
      </c>
      <c r="C1299" s="306" t="s">
        <v>1402</v>
      </c>
      <c r="D1299" s="305" t="s">
        <v>382</v>
      </c>
      <c r="E1299" s="305"/>
      <c r="F1299" s="305"/>
      <c r="G1299" s="305"/>
      <c r="H1299" s="305"/>
      <c r="I1299" s="305"/>
      <c r="J1299" s="305"/>
      <c r="K1299" s="305"/>
      <c r="L1299" s="305"/>
      <c r="M1299" s="305"/>
      <c r="N1299" s="305"/>
      <c r="O1299" s="305"/>
      <c r="P1299" s="305"/>
      <c r="Q1299" s="305"/>
      <c r="R1299" s="305"/>
      <c r="S1299" s="305"/>
      <c r="T1299" s="305"/>
      <c r="U1299" s="305"/>
      <c r="V1299" s="305"/>
      <c r="W1299" s="305"/>
      <c r="X1299" s="305"/>
      <c r="Y1299" s="305"/>
      <c r="Z1299" s="305"/>
      <c r="AA1299" s="305"/>
      <c r="AB1299" s="305"/>
      <c r="AC1299" s="305"/>
      <c r="AD1299" s="305"/>
      <c r="AE1299" s="305"/>
      <c r="AF1299" s="305"/>
      <c r="AG1299" s="305"/>
      <c r="AH1299" s="305"/>
      <c r="AI1299" s="305"/>
      <c r="AJ1299" s="305"/>
      <c r="AK1299" s="305"/>
      <c r="AL1299" s="305"/>
      <c r="AM1299" s="305"/>
      <c r="AN1299" s="305"/>
      <c r="AO1299" s="305"/>
      <c r="AP1299" s="305"/>
      <c r="AQ1299" s="305"/>
      <c r="AR1299" s="305"/>
      <c r="AS1299" s="305"/>
      <c r="AT1299" s="305"/>
      <c r="AU1299" s="305"/>
      <c r="AV1299" s="305"/>
      <c r="AW1299" s="307"/>
      <c r="AX1299" s="307">
        <v>0</v>
      </c>
      <c r="AY1299" s="307">
        <v>0</v>
      </c>
      <c r="AZ1299" s="307">
        <v>-5</v>
      </c>
      <c r="BA1299" s="307">
        <v>-5</v>
      </c>
      <c r="BB1299" s="307">
        <v>-10</v>
      </c>
      <c r="BC1299" s="307">
        <v>-5</v>
      </c>
    </row>
    <row r="1300" spans="1:55" ht="15.75">
      <c r="A1300" s="383"/>
      <c r="B1300" s="305" t="s">
        <v>1489</v>
      </c>
      <c r="C1300" s="306" t="s">
        <v>1402</v>
      </c>
      <c r="D1300" s="305" t="s">
        <v>791</v>
      </c>
      <c r="E1300" s="305"/>
      <c r="F1300" s="305"/>
      <c r="G1300" s="305"/>
      <c r="H1300" s="305"/>
      <c r="I1300" s="305"/>
      <c r="J1300" s="305"/>
      <c r="K1300" s="305"/>
      <c r="L1300" s="305"/>
      <c r="M1300" s="305"/>
      <c r="N1300" s="305"/>
      <c r="O1300" s="305"/>
      <c r="P1300" s="305"/>
      <c r="Q1300" s="305"/>
      <c r="R1300" s="305"/>
      <c r="S1300" s="305"/>
      <c r="T1300" s="305"/>
      <c r="U1300" s="305"/>
      <c r="V1300" s="305"/>
      <c r="W1300" s="305"/>
      <c r="X1300" s="305"/>
      <c r="Y1300" s="305"/>
      <c r="Z1300" s="305"/>
      <c r="AA1300" s="305"/>
      <c r="AB1300" s="305"/>
      <c r="AC1300" s="305"/>
      <c r="AD1300" s="305"/>
      <c r="AE1300" s="305"/>
      <c r="AF1300" s="305"/>
      <c r="AG1300" s="305"/>
      <c r="AH1300" s="305"/>
      <c r="AI1300" s="305"/>
      <c r="AJ1300" s="305"/>
      <c r="AK1300" s="305"/>
      <c r="AL1300" s="305"/>
      <c r="AM1300" s="305"/>
      <c r="AN1300" s="305"/>
      <c r="AO1300" s="305"/>
      <c r="AP1300" s="305"/>
      <c r="AQ1300" s="305"/>
      <c r="AR1300" s="305"/>
      <c r="AS1300" s="305"/>
      <c r="AT1300" s="305"/>
      <c r="AU1300" s="305"/>
      <c r="AV1300" s="305"/>
      <c r="AW1300" s="307"/>
      <c r="AX1300" s="307">
        <v>0</v>
      </c>
      <c r="AY1300" s="307">
        <v>0</v>
      </c>
      <c r="AZ1300" s="307">
        <v>-5</v>
      </c>
      <c r="BA1300" s="307">
        <v>-10</v>
      </c>
      <c r="BB1300" s="307">
        <v>-5</v>
      </c>
      <c r="BC1300" s="307">
        <v>-5</v>
      </c>
    </row>
    <row r="1301" spans="1:55" ht="15.75">
      <c r="A1301" s="383"/>
      <c r="B1301" s="305" t="s">
        <v>1489</v>
      </c>
      <c r="C1301" s="306" t="s">
        <v>1491</v>
      </c>
      <c r="D1301" s="305" t="s">
        <v>92</v>
      </c>
      <c r="E1301" s="305"/>
      <c r="F1301" s="305"/>
      <c r="G1301" s="305"/>
      <c r="H1301" s="305"/>
      <c r="I1301" s="305"/>
      <c r="J1301" s="305"/>
      <c r="K1301" s="305"/>
      <c r="L1301" s="305"/>
      <c r="M1301" s="305"/>
      <c r="N1301" s="305"/>
      <c r="O1301" s="305"/>
      <c r="P1301" s="305"/>
      <c r="Q1301" s="305"/>
      <c r="R1301" s="305"/>
      <c r="S1301" s="305"/>
      <c r="T1301" s="305"/>
      <c r="U1301" s="305"/>
      <c r="V1301" s="305"/>
      <c r="W1301" s="305"/>
      <c r="X1301" s="305"/>
      <c r="Y1301" s="305"/>
      <c r="Z1301" s="305"/>
      <c r="AA1301" s="305"/>
      <c r="AB1301" s="305"/>
      <c r="AC1301" s="305"/>
      <c r="AD1301" s="305"/>
      <c r="AE1301" s="305"/>
      <c r="AF1301" s="305"/>
      <c r="AG1301" s="305"/>
      <c r="AH1301" s="305"/>
      <c r="AI1301" s="305"/>
      <c r="AJ1301" s="305"/>
      <c r="AK1301" s="305"/>
      <c r="AL1301" s="305"/>
      <c r="AM1301" s="305"/>
      <c r="AN1301" s="305"/>
      <c r="AO1301" s="305"/>
      <c r="AP1301" s="305"/>
      <c r="AQ1301" s="305"/>
      <c r="AR1301" s="305"/>
      <c r="AS1301" s="305"/>
      <c r="AT1301" s="305"/>
      <c r="AU1301" s="305"/>
      <c r="AV1301" s="305"/>
      <c r="AW1301" s="307"/>
      <c r="AX1301" s="307">
        <v>30</v>
      </c>
      <c r="AY1301" s="307">
        <v>660</v>
      </c>
      <c r="AZ1301" s="307">
        <v>825</v>
      </c>
      <c r="BA1301" s="307">
        <v>910</v>
      </c>
      <c r="BB1301" s="307">
        <v>995</v>
      </c>
      <c r="BC1301" s="307">
        <v>1075</v>
      </c>
    </row>
    <row r="1302" spans="1:55" ht="15.75">
      <c r="A1302" s="383"/>
      <c r="B1302" s="305" t="s">
        <v>1489</v>
      </c>
      <c r="C1302" s="306" t="s">
        <v>1491</v>
      </c>
      <c r="D1302" s="305" t="s">
        <v>90</v>
      </c>
      <c r="E1302" s="305"/>
      <c r="F1302" s="305"/>
      <c r="G1302" s="305"/>
      <c r="H1302" s="305"/>
      <c r="I1302" s="305"/>
      <c r="J1302" s="305"/>
      <c r="K1302" s="305"/>
      <c r="L1302" s="305"/>
      <c r="M1302" s="305"/>
      <c r="N1302" s="305"/>
      <c r="O1302" s="305"/>
      <c r="P1302" s="305"/>
      <c r="Q1302" s="305"/>
      <c r="R1302" s="305"/>
      <c r="S1302" s="305"/>
      <c r="T1302" s="305"/>
      <c r="U1302" s="305"/>
      <c r="V1302" s="305"/>
      <c r="W1302" s="305"/>
      <c r="X1302" s="305"/>
      <c r="Y1302" s="305"/>
      <c r="Z1302" s="305"/>
      <c r="AA1302" s="305"/>
      <c r="AB1302" s="305"/>
      <c r="AC1302" s="305"/>
      <c r="AD1302" s="305"/>
      <c r="AE1302" s="305"/>
      <c r="AF1302" s="305"/>
      <c r="AG1302" s="305"/>
      <c r="AH1302" s="305"/>
      <c r="AI1302" s="305"/>
      <c r="AJ1302" s="305"/>
      <c r="AK1302" s="305"/>
      <c r="AL1302" s="305"/>
      <c r="AM1302" s="305"/>
      <c r="AN1302" s="305"/>
      <c r="AO1302" s="305"/>
      <c r="AP1302" s="305"/>
      <c r="AQ1302" s="305"/>
      <c r="AR1302" s="305"/>
      <c r="AS1302" s="305"/>
      <c r="AT1302" s="305"/>
      <c r="AU1302" s="305"/>
      <c r="AV1302" s="305"/>
      <c r="AW1302" s="307"/>
      <c r="AX1302" s="307">
        <v>0</v>
      </c>
      <c r="AY1302" s="307">
        <v>-35</v>
      </c>
      <c r="AZ1302" s="307">
        <v>-115</v>
      </c>
      <c r="BA1302" s="307">
        <v>-130</v>
      </c>
      <c r="BB1302" s="307">
        <v>-140</v>
      </c>
      <c r="BC1302" s="307">
        <v>-150</v>
      </c>
    </row>
    <row r="1303" spans="1:55" ht="15.75">
      <c r="A1303" s="383"/>
      <c r="B1303" s="305" t="s">
        <v>1489</v>
      </c>
      <c r="C1303" s="306" t="s">
        <v>1491</v>
      </c>
      <c r="D1303" s="305" t="s">
        <v>227</v>
      </c>
      <c r="E1303" s="305"/>
      <c r="F1303" s="305"/>
      <c r="G1303" s="305"/>
      <c r="H1303" s="305"/>
      <c r="I1303" s="305"/>
      <c r="J1303" s="305"/>
      <c r="K1303" s="305"/>
      <c r="L1303" s="305"/>
      <c r="M1303" s="305"/>
      <c r="N1303" s="305"/>
      <c r="O1303" s="305"/>
      <c r="P1303" s="305"/>
      <c r="Q1303" s="305"/>
      <c r="R1303" s="305"/>
      <c r="S1303" s="305"/>
      <c r="T1303" s="305"/>
      <c r="U1303" s="305"/>
      <c r="V1303" s="305"/>
      <c r="W1303" s="305"/>
      <c r="X1303" s="305"/>
      <c r="Y1303" s="305"/>
      <c r="Z1303" s="305"/>
      <c r="AA1303" s="305"/>
      <c r="AB1303" s="305"/>
      <c r="AC1303" s="305"/>
      <c r="AD1303" s="305"/>
      <c r="AE1303" s="305"/>
      <c r="AF1303" s="305"/>
      <c r="AG1303" s="305"/>
      <c r="AH1303" s="305"/>
      <c r="AI1303" s="305"/>
      <c r="AJ1303" s="305"/>
      <c r="AK1303" s="305"/>
      <c r="AL1303" s="305"/>
      <c r="AM1303" s="305"/>
      <c r="AN1303" s="305"/>
      <c r="AO1303" s="305"/>
      <c r="AP1303" s="305"/>
      <c r="AQ1303" s="305"/>
      <c r="AR1303" s="305"/>
      <c r="AS1303" s="305"/>
      <c r="AT1303" s="305"/>
      <c r="AU1303" s="305"/>
      <c r="AV1303" s="305"/>
      <c r="AW1303" s="307"/>
      <c r="AX1303" s="307">
        <v>0</v>
      </c>
      <c r="AY1303" s="307">
        <v>0</v>
      </c>
      <c r="AZ1303" s="307">
        <v>-10</v>
      </c>
      <c r="BA1303" s="307">
        <v>-20</v>
      </c>
      <c r="BB1303" s="307">
        <v>-30</v>
      </c>
      <c r="BC1303" s="307">
        <v>-45</v>
      </c>
    </row>
    <row r="1304" spans="1:55" ht="15.75">
      <c r="A1304" s="383"/>
      <c r="B1304" s="305" t="s">
        <v>1489</v>
      </c>
      <c r="C1304" s="306" t="s">
        <v>1492</v>
      </c>
      <c r="D1304" s="305" t="s">
        <v>92</v>
      </c>
      <c r="E1304" s="305"/>
      <c r="F1304" s="305"/>
      <c r="G1304" s="305"/>
      <c r="H1304" s="305"/>
      <c r="I1304" s="305"/>
      <c r="J1304" s="305"/>
      <c r="K1304" s="305"/>
      <c r="L1304" s="305"/>
      <c r="M1304" s="305"/>
      <c r="N1304" s="305"/>
      <c r="O1304" s="305"/>
      <c r="P1304" s="305"/>
      <c r="Q1304" s="305"/>
      <c r="R1304" s="305"/>
      <c r="S1304" s="305"/>
      <c r="T1304" s="305"/>
      <c r="U1304" s="305"/>
      <c r="V1304" s="305"/>
      <c r="W1304" s="305"/>
      <c r="X1304" s="305"/>
      <c r="Y1304" s="305"/>
      <c r="Z1304" s="305"/>
      <c r="AA1304" s="305"/>
      <c r="AB1304" s="305"/>
      <c r="AC1304" s="305"/>
      <c r="AD1304" s="305"/>
      <c r="AE1304" s="305"/>
      <c r="AF1304" s="305"/>
      <c r="AG1304" s="305"/>
      <c r="AH1304" s="305"/>
      <c r="AI1304" s="305"/>
      <c r="AJ1304" s="305"/>
      <c r="AK1304" s="305"/>
      <c r="AL1304" s="305"/>
      <c r="AM1304" s="305"/>
      <c r="AN1304" s="305"/>
      <c r="AO1304" s="305"/>
      <c r="AP1304" s="305"/>
      <c r="AQ1304" s="305"/>
      <c r="AR1304" s="305"/>
      <c r="AS1304" s="305"/>
      <c r="AT1304" s="305"/>
      <c r="AU1304" s="305"/>
      <c r="AV1304" s="305"/>
      <c r="AW1304" s="307"/>
      <c r="AX1304" s="307">
        <v>0</v>
      </c>
      <c r="AY1304" s="307">
        <v>0</v>
      </c>
      <c r="AZ1304" s="307">
        <v>110</v>
      </c>
      <c r="BA1304" s="307">
        <v>10</v>
      </c>
      <c r="BB1304" s="307">
        <v>10</v>
      </c>
      <c r="BC1304" s="307">
        <v>10</v>
      </c>
    </row>
    <row r="1305" spans="1:55" ht="26.25">
      <c r="A1305" s="383"/>
      <c r="B1305" s="305" t="s">
        <v>1489</v>
      </c>
      <c r="C1305" s="306" t="s">
        <v>1493</v>
      </c>
      <c r="D1305" s="305" t="s">
        <v>90</v>
      </c>
      <c r="E1305" s="305"/>
      <c r="F1305" s="305"/>
      <c r="G1305" s="305"/>
      <c r="H1305" s="305"/>
      <c r="I1305" s="305"/>
      <c r="J1305" s="305"/>
      <c r="K1305" s="305"/>
      <c r="L1305" s="305"/>
      <c r="M1305" s="305"/>
      <c r="N1305" s="305"/>
      <c r="O1305" s="305"/>
      <c r="P1305" s="305"/>
      <c r="Q1305" s="305"/>
      <c r="R1305" s="305"/>
      <c r="S1305" s="305"/>
      <c r="T1305" s="305"/>
      <c r="U1305" s="305"/>
      <c r="V1305" s="305"/>
      <c r="W1305" s="305"/>
      <c r="X1305" s="305"/>
      <c r="Y1305" s="305"/>
      <c r="Z1305" s="305"/>
      <c r="AA1305" s="305"/>
      <c r="AB1305" s="305"/>
      <c r="AC1305" s="305"/>
      <c r="AD1305" s="305"/>
      <c r="AE1305" s="305"/>
      <c r="AF1305" s="305"/>
      <c r="AG1305" s="305"/>
      <c r="AH1305" s="305"/>
      <c r="AI1305" s="305"/>
      <c r="AJ1305" s="305"/>
      <c r="AK1305" s="305"/>
      <c r="AL1305" s="305"/>
      <c r="AM1305" s="305"/>
      <c r="AN1305" s="305"/>
      <c r="AO1305" s="305"/>
      <c r="AP1305" s="305"/>
      <c r="AQ1305" s="305"/>
      <c r="AR1305" s="305"/>
      <c r="AS1305" s="305"/>
      <c r="AT1305" s="305"/>
      <c r="AU1305" s="305"/>
      <c r="AV1305" s="305"/>
      <c r="AW1305" s="307"/>
      <c r="AX1305" s="307">
        <v>0</v>
      </c>
      <c r="AY1305" s="307">
        <v>0</v>
      </c>
      <c r="AZ1305" s="307">
        <v>0</v>
      </c>
      <c r="BA1305" s="307">
        <v>0</v>
      </c>
      <c r="BB1305" s="307">
        <v>930</v>
      </c>
      <c r="BC1305" s="307">
        <v>230</v>
      </c>
    </row>
    <row r="1306" spans="1:55" ht="15.75">
      <c r="A1306" s="383"/>
      <c r="B1306" s="305" t="s">
        <v>1489</v>
      </c>
      <c r="C1306" s="306" t="s">
        <v>1494</v>
      </c>
      <c r="D1306" s="305" t="s">
        <v>143</v>
      </c>
      <c r="E1306" s="305"/>
      <c r="F1306" s="305"/>
      <c r="G1306" s="305"/>
      <c r="H1306" s="305"/>
      <c r="I1306" s="305"/>
      <c r="J1306" s="305"/>
      <c r="K1306" s="305"/>
      <c r="L1306" s="305"/>
      <c r="M1306" s="305"/>
      <c r="N1306" s="305"/>
      <c r="O1306" s="305"/>
      <c r="P1306" s="305"/>
      <c r="Q1306" s="305"/>
      <c r="R1306" s="305"/>
      <c r="S1306" s="305"/>
      <c r="T1306" s="305"/>
      <c r="U1306" s="305"/>
      <c r="V1306" s="305"/>
      <c r="W1306" s="305"/>
      <c r="X1306" s="305"/>
      <c r="Y1306" s="305"/>
      <c r="Z1306" s="305"/>
      <c r="AA1306" s="305"/>
      <c r="AB1306" s="305"/>
      <c r="AC1306" s="305"/>
      <c r="AD1306" s="305"/>
      <c r="AE1306" s="305"/>
      <c r="AF1306" s="305"/>
      <c r="AG1306" s="305"/>
      <c r="AH1306" s="305"/>
      <c r="AI1306" s="305"/>
      <c r="AJ1306" s="305"/>
      <c r="AK1306" s="305"/>
      <c r="AL1306" s="305"/>
      <c r="AM1306" s="305"/>
      <c r="AN1306" s="305"/>
      <c r="AO1306" s="305"/>
      <c r="AP1306" s="305"/>
      <c r="AQ1306" s="305"/>
      <c r="AR1306" s="305"/>
      <c r="AS1306" s="305"/>
      <c r="AT1306" s="305"/>
      <c r="AU1306" s="305"/>
      <c r="AV1306" s="305"/>
      <c r="AW1306" s="307"/>
      <c r="AX1306" s="307">
        <v>0</v>
      </c>
      <c r="AY1306" s="307">
        <v>20</v>
      </c>
      <c r="AZ1306" s="307">
        <v>20</v>
      </c>
      <c r="BA1306" s="307">
        <v>20</v>
      </c>
      <c r="BB1306" s="307">
        <v>20</v>
      </c>
      <c r="BC1306" s="307">
        <v>20</v>
      </c>
    </row>
    <row r="1307" spans="1:55" ht="15.75">
      <c r="A1307" s="383"/>
      <c r="B1307" s="305" t="s">
        <v>1489</v>
      </c>
      <c r="C1307" s="306" t="s">
        <v>1495</v>
      </c>
      <c r="D1307" s="305" t="s">
        <v>791</v>
      </c>
      <c r="E1307" s="305"/>
      <c r="F1307" s="305"/>
      <c r="G1307" s="305"/>
      <c r="H1307" s="305"/>
      <c r="I1307" s="305"/>
      <c r="J1307" s="305"/>
      <c r="K1307" s="305"/>
      <c r="L1307" s="305"/>
      <c r="M1307" s="305"/>
      <c r="N1307" s="305"/>
      <c r="O1307" s="305"/>
      <c r="P1307" s="305"/>
      <c r="Q1307" s="305"/>
      <c r="R1307" s="305"/>
      <c r="S1307" s="305"/>
      <c r="T1307" s="305"/>
      <c r="U1307" s="305"/>
      <c r="V1307" s="305"/>
      <c r="W1307" s="305"/>
      <c r="X1307" s="305"/>
      <c r="Y1307" s="305"/>
      <c r="Z1307" s="305"/>
      <c r="AA1307" s="305"/>
      <c r="AB1307" s="305"/>
      <c r="AC1307" s="305"/>
      <c r="AD1307" s="305"/>
      <c r="AE1307" s="305"/>
      <c r="AF1307" s="305"/>
      <c r="AG1307" s="305"/>
      <c r="AH1307" s="305"/>
      <c r="AI1307" s="305"/>
      <c r="AJ1307" s="305"/>
      <c r="AK1307" s="305"/>
      <c r="AL1307" s="305"/>
      <c r="AM1307" s="305"/>
      <c r="AN1307" s="305"/>
      <c r="AO1307" s="305"/>
      <c r="AP1307" s="305"/>
      <c r="AQ1307" s="305"/>
      <c r="AR1307" s="305"/>
      <c r="AS1307" s="305"/>
      <c r="AT1307" s="305"/>
      <c r="AU1307" s="305"/>
      <c r="AV1307" s="305"/>
      <c r="AW1307" s="307"/>
      <c r="AX1307" s="307">
        <v>0</v>
      </c>
      <c r="AY1307" s="307">
        <v>-15</v>
      </c>
      <c r="AZ1307" s="307">
        <v>-15</v>
      </c>
      <c r="BA1307" s="307">
        <v>-15</v>
      </c>
      <c r="BB1307" s="307">
        <v>-15</v>
      </c>
      <c r="BC1307" s="307">
        <v>-15</v>
      </c>
    </row>
    <row r="1308" spans="1:55" ht="15.75">
      <c r="A1308" s="383"/>
      <c r="B1308" s="305" t="s">
        <v>1489</v>
      </c>
      <c r="C1308" s="306" t="s">
        <v>1496</v>
      </c>
      <c r="D1308" s="305" t="s">
        <v>227</v>
      </c>
      <c r="E1308" s="305"/>
      <c r="F1308" s="305"/>
      <c r="G1308" s="305"/>
      <c r="H1308" s="305"/>
      <c r="I1308" s="305"/>
      <c r="J1308" s="305"/>
      <c r="K1308" s="305"/>
      <c r="L1308" s="305"/>
      <c r="M1308" s="305"/>
      <c r="N1308" s="305"/>
      <c r="O1308" s="305"/>
      <c r="P1308" s="305"/>
      <c r="Q1308" s="305"/>
      <c r="R1308" s="305"/>
      <c r="S1308" s="305"/>
      <c r="T1308" s="305"/>
      <c r="U1308" s="305"/>
      <c r="V1308" s="305"/>
      <c r="W1308" s="305"/>
      <c r="X1308" s="305"/>
      <c r="Y1308" s="305"/>
      <c r="Z1308" s="305"/>
      <c r="AA1308" s="305"/>
      <c r="AB1308" s="305"/>
      <c r="AC1308" s="305"/>
      <c r="AD1308" s="305"/>
      <c r="AE1308" s="305"/>
      <c r="AF1308" s="305"/>
      <c r="AG1308" s="305"/>
      <c r="AH1308" s="305"/>
      <c r="AI1308" s="305"/>
      <c r="AJ1308" s="305"/>
      <c r="AK1308" s="305"/>
      <c r="AL1308" s="305"/>
      <c r="AM1308" s="305"/>
      <c r="AN1308" s="305"/>
      <c r="AO1308" s="305"/>
      <c r="AP1308" s="305"/>
      <c r="AQ1308" s="305"/>
      <c r="AR1308" s="305"/>
      <c r="AS1308" s="305"/>
      <c r="AT1308" s="305"/>
      <c r="AU1308" s="305"/>
      <c r="AV1308" s="305"/>
      <c r="AW1308" s="307"/>
      <c r="AX1308" s="307">
        <v>0</v>
      </c>
      <c r="AY1308" s="307">
        <v>200</v>
      </c>
      <c r="AZ1308" s="307">
        <v>200</v>
      </c>
      <c r="BA1308" s="307">
        <v>200</v>
      </c>
      <c r="BB1308" s="307">
        <v>195</v>
      </c>
      <c r="BC1308" s="307">
        <v>195</v>
      </c>
    </row>
    <row r="1309" spans="1:55" ht="15.75">
      <c r="A1309" s="383"/>
      <c r="B1309" s="305" t="s">
        <v>1489</v>
      </c>
      <c r="C1309" s="306" t="s">
        <v>1496</v>
      </c>
      <c r="D1309" s="305" t="s">
        <v>228</v>
      </c>
      <c r="E1309" s="305"/>
      <c r="F1309" s="305"/>
      <c r="G1309" s="305"/>
      <c r="H1309" s="305"/>
      <c r="I1309" s="305"/>
      <c r="J1309" s="305"/>
      <c r="K1309" s="305"/>
      <c r="L1309" s="305"/>
      <c r="M1309" s="305"/>
      <c r="N1309" s="305"/>
      <c r="O1309" s="305"/>
      <c r="P1309" s="305"/>
      <c r="Q1309" s="305"/>
      <c r="R1309" s="305"/>
      <c r="S1309" s="305"/>
      <c r="T1309" s="305"/>
      <c r="U1309" s="305"/>
      <c r="V1309" s="305"/>
      <c r="W1309" s="305"/>
      <c r="X1309" s="305"/>
      <c r="Y1309" s="305"/>
      <c r="Z1309" s="305"/>
      <c r="AA1309" s="305"/>
      <c r="AB1309" s="305"/>
      <c r="AC1309" s="305"/>
      <c r="AD1309" s="305"/>
      <c r="AE1309" s="305"/>
      <c r="AF1309" s="305"/>
      <c r="AG1309" s="305"/>
      <c r="AH1309" s="305"/>
      <c r="AI1309" s="305"/>
      <c r="AJ1309" s="305"/>
      <c r="AK1309" s="305"/>
      <c r="AL1309" s="305"/>
      <c r="AM1309" s="305"/>
      <c r="AN1309" s="305"/>
      <c r="AO1309" s="305"/>
      <c r="AP1309" s="305"/>
      <c r="AQ1309" s="305"/>
      <c r="AR1309" s="305"/>
      <c r="AS1309" s="305"/>
      <c r="AT1309" s="305"/>
      <c r="AU1309" s="305"/>
      <c r="AV1309" s="305"/>
      <c r="AW1309" s="307"/>
      <c r="AX1309" s="307">
        <v>0</v>
      </c>
      <c r="AY1309" s="307">
        <v>80</v>
      </c>
      <c r="AZ1309" s="307">
        <v>75</v>
      </c>
      <c r="BA1309" s="307">
        <v>75</v>
      </c>
      <c r="BB1309" s="307">
        <v>70</v>
      </c>
      <c r="BC1309" s="307">
        <v>70</v>
      </c>
    </row>
    <row r="1310" spans="1:55" ht="26.25">
      <c r="A1310" s="383"/>
      <c r="B1310" s="305" t="s">
        <v>1489</v>
      </c>
      <c r="C1310" s="306" t="s">
        <v>1497</v>
      </c>
      <c r="D1310" s="305" t="s">
        <v>231</v>
      </c>
      <c r="E1310" s="305"/>
      <c r="F1310" s="305"/>
      <c r="G1310" s="305"/>
      <c r="H1310" s="305"/>
      <c r="I1310" s="305"/>
      <c r="J1310" s="305"/>
      <c r="K1310" s="305"/>
      <c r="L1310" s="305"/>
      <c r="M1310" s="305"/>
      <c r="N1310" s="305"/>
      <c r="O1310" s="305"/>
      <c r="P1310" s="305"/>
      <c r="Q1310" s="305"/>
      <c r="R1310" s="305"/>
      <c r="S1310" s="305"/>
      <c r="T1310" s="305"/>
      <c r="U1310" s="305"/>
      <c r="V1310" s="305"/>
      <c r="W1310" s="305"/>
      <c r="X1310" s="305"/>
      <c r="Y1310" s="305"/>
      <c r="Z1310" s="305"/>
      <c r="AA1310" s="305"/>
      <c r="AB1310" s="305"/>
      <c r="AC1310" s="305"/>
      <c r="AD1310" s="305"/>
      <c r="AE1310" s="305"/>
      <c r="AF1310" s="305"/>
      <c r="AG1310" s="305"/>
      <c r="AH1310" s="305"/>
      <c r="AI1310" s="305"/>
      <c r="AJ1310" s="305"/>
      <c r="AK1310" s="305"/>
      <c r="AL1310" s="305"/>
      <c r="AM1310" s="305"/>
      <c r="AN1310" s="305"/>
      <c r="AO1310" s="305"/>
      <c r="AP1310" s="305"/>
      <c r="AQ1310" s="305"/>
      <c r="AR1310" s="305"/>
      <c r="AS1310" s="305"/>
      <c r="AT1310" s="305"/>
      <c r="AU1310" s="305"/>
      <c r="AV1310" s="305"/>
      <c r="AW1310" s="307"/>
      <c r="AX1310" s="307">
        <v>0</v>
      </c>
      <c r="AY1310" s="307">
        <v>0</v>
      </c>
      <c r="AZ1310" s="307">
        <v>-35</v>
      </c>
      <c r="BA1310" s="307">
        <v>-45</v>
      </c>
      <c r="BB1310" s="307">
        <v>-55</v>
      </c>
      <c r="BC1310" s="307">
        <v>-55</v>
      </c>
    </row>
    <row r="1311" spans="1:55" ht="15.75">
      <c r="A1311" s="383"/>
      <c r="B1311" s="305" t="s">
        <v>1489</v>
      </c>
      <c r="C1311" s="306" t="s">
        <v>1498</v>
      </c>
      <c r="D1311" s="305" t="s">
        <v>792</v>
      </c>
      <c r="E1311" s="305"/>
      <c r="F1311" s="305"/>
      <c r="G1311" s="305"/>
      <c r="H1311" s="305"/>
      <c r="I1311" s="305"/>
      <c r="J1311" s="305"/>
      <c r="K1311" s="305"/>
      <c r="L1311" s="305"/>
      <c r="M1311" s="305"/>
      <c r="N1311" s="305"/>
      <c r="O1311" s="305"/>
      <c r="P1311" s="305"/>
      <c r="Q1311" s="305"/>
      <c r="R1311" s="305"/>
      <c r="S1311" s="305"/>
      <c r="T1311" s="305"/>
      <c r="U1311" s="305"/>
      <c r="V1311" s="305"/>
      <c r="W1311" s="305"/>
      <c r="X1311" s="305"/>
      <c r="Y1311" s="305"/>
      <c r="Z1311" s="305"/>
      <c r="AA1311" s="305"/>
      <c r="AB1311" s="305"/>
      <c r="AC1311" s="305"/>
      <c r="AD1311" s="305"/>
      <c r="AE1311" s="305"/>
      <c r="AF1311" s="305"/>
      <c r="AG1311" s="305"/>
      <c r="AH1311" s="305"/>
      <c r="AI1311" s="305"/>
      <c r="AJ1311" s="305"/>
      <c r="AK1311" s="305"/>
      <c r="AL1311" s="305"/>
      <c r="AM1311" s="305"/>
      <c r="AN1311" s="305"/>
      <c r="AO1311" s="305"/>
      <c r="AP1311" s="305"/>
      <c r="AQ1311" s="305"/>
      <c r="AR1311" s="305"/>
      <c r="AS1311" s="305"/>
      <c r="AT1311" s="305"/>
      <c r="AU1311" s="305"/>
      <c r="AV1311" s="305"/>
      <c r="AW1311" s="307"/>
      <c r="AX1311" s="307">
        <v>0</v>
      </c>
      <c r="AY1311" s="307">
        <v>35</v>
      </c>
      <c r="AZ1311" s="307">
        <v>40</v>
      </c>
      <c r="BA1311" s="307">
        <v>40</v>
      </c>
      <c r="BB1311" s="307">
        <v>40</v>
      </c>
      <c r="BC1311" s="307">
        <v>45</v>
      </c>
    </row>
    <row r="1312" spans="1:55" ht="15.75">
      <c r="A1312" s="383"/>
      <c r="B1312" s="305" t="s">
        <v>1489</v>
      </c>
      <c r="C1312" s="306" t="s">
        <v>1241</v>
      </c>
      <c r="D1312" s="305" t="s">
        <v>227</v>
      </c>
      <c r="E1312" s="305"/>
      <c r="F1312" s="305"/>
      <c r="G1312" s="305"/>
      <c r="H1312" s="305"/>
      <c r="I1312" s="305"/>
      <c r="J1312" s="305"/>
      <c r="K1312" s="305"/>
      <c r="L1312" s="305"/>
      <c r="M1312" s="305"/>
      <c r="N1312" s="305"/>
      <c r="O1312" s="305"/>
      <c r="P1312" s="305"/>
      <c r="Q1312" s="305"/>
      <c r="R1312" s="305"/>
      <c r="S1312" s="305"/>
      <c r="T1312" s="305"/>
      <c r="U1312" s="305"/>
      <c r="V1312" s="305"/>
      <c r="W1312" s="305"/>
      <c r="X1312" s="305"/>
      <c r="Y1312" s="305"/>
      <c r="Z1312" s="305"/>
      <c r="AA1312" s="305"/>
      <c r="AB1312" s="305"/>
      <c r="AC1312" s="305"/>
      <c r="AD1312" s="305"/>
      <c r="AE1312" s="305"/>
      <c r="AF1312" s="305"/>
      <c r="AG1312" s="305"/>
      <c r="AH1312" s="305"/>
      <c r="AI1312" s="305"/>
      <c r="AJ1312" s="305"/>
      <c r="AK1312" s="305"/>
      <c r="AL1312" s="305"/>
      <c r="AM1312" s="305"/>
      <c r="AN1312" s="305"/>
      <c r="AO1312" s="305"/>
      <c r="AP1312" s="305"/>
      <c r="AQ1312" s="305"/>
      <c r="AR1312" s="305"/>
      <c r="AS1312" s="305"/>
      <c r="AT1312" s="305"/>
      <c r="AU1312" s="305"/>
      <c r="AV1312" s="305"/>
      <c r="AW1312" s="307"/>
      <c r="AX1312" s="307">
        <v>15</v>
      </c>
      <c r="AY1312" s="307">
        <v>95</v>
      </c>
      <c r="AZ1312" s="307">
        <v>95</v>
      </c>
      <c r="BA1312" s="307">
        <v>95</v>
      </c>
      <c r="BB1312" s="307">
        <v>90</v>
      </c>
      <c r="BC1312" s="307">
        <v>95</v>
      </c>
    </row>
    <row r="1313" spans="1:55" ht="15.75">
      <c r="A1313" s="383"/>
      <c r="B1313" s="305" t="s">
        <v>1489</v>
      </c>
      <c r="C1313" s="306" t="s">
        <v>1499</v>
      </c>
      <c r="D1313" s="305" t="s">
        <v>791</v>
      </c>
      <c r="E1313" s="305"/>
      <c r="F1313" s="305"/>
      <c r="G1313" s="305"/>
      <c r="H1313" s="305"/>
      <c r="I1313" s="305"/>
      <c r="J1313" s="305"/>
      <c r="K1313" s="305"/>
      <c r="L1313" s="305"/>
      <c r="M1313" s="305"/>
      <c r="N1313" s="305"/>
      <c r="O1313" s="305"/>
      <c r="P1313" s="305"/>
      <c r="Q1313" s="305"/>
      <c r="R1313" s="305"/>
      <c r="S1313" s="305"/>
      <c r="T1313" s="305"/>
      <c r="U1313" s="305"/>
      <c r="V1313" s="305"/>
      <c r="W1313" s="305"/>
      <c r="X1313" s="305"/>
      <c r="Y1313" s="305"/>
      <c r="Z1313" s="305"/>
      <c r="AA1313" s="305"/>
      <c r="AB1313" s="305"/>
      <c r="AC1313" s="305"/>
      <c r="AD1313" s="305"/>
      <c r="AE1313" s="305"/>
      <c r="AF1313" s="305"/>
      <c r="AG1313" s="305"/>
      <c r="AH1313" s="305"/>
      <c r="AI1313" s="305"/>
      <c r="AJ1313" s="305"/>
      <c r="AK1313" s="305"/>
      <c r="AL1313" s="305"/>
      <c r="AM1313" s="305"/>
      <c r="AN1313" s="305"/>
      <c r="AO1313" s="305"/>
      <c r="AP1313" s="305"/>
      <c r="AQ1313" s="305"/>
      <c r="AR1313" s="305"/>
      <c r="AS1313" s="305"/>
      <c r="AT1313" s="305"/>
      <c r="AU1313" s="305"/>
      <c r="AV1313" s="305"/>
      <c r="AW1313" s="307"/>
      <c r="AX1313" s="307">
        <v>5</v>
      </c>
      <c r="AY1313" s="307">
        <v>25</v>
      </c>
      <c r="AZ1313" s="307">
        <v>40</v>
      </c>
      <c r="BA1313" s="307">
        <v>30</v>
      </c>
      <c r="BB1313" s="307">
        <v>20</v>
      </c>
      <c r="BC1313" s="307">
        <v>20</v>
      </c>
    </row>
    <row r="1314" spans="1:55" ht="26.25">
      <c r="A1314" s="383"/>
      <c r="B1314" s="305" t="s">
        <v>1489</v>
      </c>
      <c r="C1314" s="306" t="s">
        <v>1500</v>
      </c>
      <c r="D1314" s="305" t="s">
        <v>791</v>
      </c>
      <c r="E1314" s="305"/>
      <c r="F1314" s="305"/>
      <c r="G1314" s="305"/>
      <c r="H1314" s="305"/>
      <c r="I1314" s="305"/>
      <c r="J1314" s="305"/>
      <c r="K1314" s="305"/>
      <c r="L1314" s="305"/>
      <c r="M1314" s="305"/>
      <c r="N1314" s="305"/>
      <c r="O1314" s="305"/>
      <c r="P1314" s="305"/>
      <c r="Q1314" s="305"/>
      <c r="R1314" s="305"/>
      <c r="S1314" s="305"/>
      <c r="T1314" s="305"/>
      <c r="U1314" s="305"/>
      <c r="V1314" s="305"/>
      <c r="W1314" s="305"/>
      <c r="X1314" s="305"/>
      <c r="Y1314" s="305"/>
      <c r="Z1314" s="305"/>
      <c r="AA1314" s="305"/>
      <c r="AB1314" s="305"/>
      <c r="AC1314" s="305"/>
      <c r="AD1314" s="305"/>
      <c r="AE1314" s="305"/>
      <c r="AF1314" s="305"/>
      <c r="AG1314" s="305"/>
      <c r="AH1314" s="305"/>
      <c r="AI1314" s="305"/>
      <c r="AJ1314" s="305"/>
      <c r="AK1314" s="305"/>
      <c r="AL1314" s="305"/>
      <c r="AM1314" s="305"/>
      <c r="AN1314" s="305"/>
      <c r="AO1314" s="305"/>
      <c r="AP1314" s="305"/>
      <c r="AQ1314" s="305"/>
      <c r="AR1314" s="305"/>
      <c r="AS1314" s="305"/>
      <c r="AT1314" s="305"/>
      <c r="AU1314" s="305"/>
      <c r="AV1314" s="305"/>
      <c r="AW1314" s="307"/>
      <c r="AX1314" s="307">
        <v>15</v>
      </c>
      <c r="AY1314" s="307">
        <v>45</v>
      </c>
      <c r="AZ1314" s="307">
        <v>70</v>
      </c>
      <c r="BA1314" s="307">
        <v>35</v>
      </c>
      <c r="BB1314" s="307">
        <v>30</v>
      </c>
      <c r="BC1314" s="307">
        <v>25</v>
      </c>
    </row>
    <row r="1315" spans="1:55" ht="15.75">
      <c r="A1315" s="383"/>
      <c r="B1315" s="305" t="s">
        <v>1489</v>
      </c>
      <c r="C1315" s="306" t="s">
        <v>1501</v>
      </c>
      <c r="D1315" s="305" t="s">
        <v>227</v>
      </c>
      <c r="E1315" s="305"/>
      <c r="F1315" s="305"/>
      <c r="G1315" s="305"/>
      <c r="H1315" s="305"/>
      <c r="I1315" s="305"/>
      <c r="J1315" s="305"/>
      <c r="K1315" s="305"/>
      <c r="L1315" s="305"/>
      <c r="M1315" s="305"/>
      <c r="N1315" s="305"/>
      <c r="O1315" s="305"/>
      <c r="P1315" s="305"/>
      <c r="Q1315" s="305"/>
      <c r="R1315" s="305"/>
      <c r="S1315" s="305"/>
      <c r="T1315" s="305"/>
      <c r="U1315" s="305"/>
      <c r="V1315" s="305"/>
      <c r="W1315" s="305"/>
      <c r="X1315" s="305"/>
      <c r="Y1315" s="305"/>
      <c r="Z1315" s="305"/>
      <c r="AA1315" s="305"/>
      <c r="AB1315" s="305"/>
      <c r="AC1315" s="305"/>
      <c r="AD1315" s="305"/>
      <c r="AE1315" s="305"/>
      <c r="AF1315" s="305"/>
      <c r="AG1315" s="305"/>
      <c r="AH1315" s="305"/>
      <c r="AI1315" s="305"/>
      <c r="AJ1315" s="305"/>
      <c r="AK1315" s="305"/>
      <c r="AL1315" s="305"/>
      <c r="AM1315" s="305"/>
      <c r="AN1315" s="305"/>
      <c r="AO1315" s="305"/>
      <c r="AP1315" s="305"/>
      <c r="AQ1315" s="305"/>
      <c r="AR1315" s="305"/>
      <c r="AS1315" s="305"/>
      <c r="AT1315" s="305"/>
      <c r="AU1315" s="305"/>
      <c r="AV1315" s="305"/>
      <c r="AW1315" s="307"/>
      <c r="AX1315" s="307">
        <v>0</v>
      </c>
      <c r="AY1315" s="307">
        <v>0</v>
      </c>
      <c r="AZ1315" s="307">
        <v>50</v>
      </c>
      <c r="BA1315" s="307">
        <v>35</v>
      </c>
      <c r="BB1315" s="307">
        <v>30</v>
      </c>
      <c r="BC1315" s="307">
        <v>20</v>
      </c>
    </row>
    <row r="1316" spans="1:55" ht="15.75">
      <c r="A1316" s="383"/>
      <c r="B1316" s="305" t="s">
        <v>1489</v>
      </c>
      <c r="C1316" s="306" t="s">
        <v>1501</v>
      </c>
      <c r="D1316" s="305" t="s">
        <v>90</v>
      </c>
      <c r="E1316" s="305"/>
      <c r="F1316" s="305"/>
      <c r="G1316" s="305"/>
      <c r="H1316" s="305"/>
      <c r="I1316" s="305"/>
      <c r="J1316" s="305"/>
      <c r="K1316" s="305"/>
      <c r="L1316" s="305"/>
      <c r="M1316" s="305"/>
      <c r="N1316" s="305"/>
      <c r="O1316" s="305"/>
      <c r="P1316" s="305"/>
      <c r="Q1316" s="305"/>
      <c r="R1316" s="305"/>
      <c r="S1316" s="305"/>
      <c r="T1316" s="305"/>
      <c r="U1316" s="305"/>
      <c r="V1316" s="305"/>
      <c r="W1316" s="305"/>
      <c r="X1316" s="305"/>
      <c r="Y1316" s="305"/>
      <c r="Z1316" s="305"/>
      <c r="AA1316" s="305"/>
      <c r="AB1316" s="305"/>
      <c r="AC1316" s="305"/>
      <c r="AD1316" s="305"/>
      <c r="AE1316" s="305"/>
      <c r="AF1316" s="305"/>
      <c r="AG1316" s="305"/>
      <c r="AH1316" s="305"/>
      <c r="AI1316" s="305"/>
      <c r="AJ1316" s="305"/>
      <c r="AK1316" s="305"/>
      <c r="AL1316" s="305"/>
      <c r="AM1316" s="305"/>
      <c r="AN1316" s="305"/>
      <c r="AO1316" s="305"/>
      <c r="AP1316" s="305"/>
      <c r="AQ1316" s="305"/>
      <c r="AR1316" s="305"/>
      <c r="AS1316" s="305"/>
      <c r="AT1316" s="305"/>
      <c r="AU1316" s="305"/>
      <c r="AV1316" s="305"/>
      <c r="AW1316" s="307"/>
      <c r="AX1316" s="307">
        <v>0</v>
      </c>
      <c r="AY1316" s="307">
        <v>0</v>
      </c>
      <c r="AZ1316" s="307">
        <v>-15</v>
      </c>
      <c r="BA1316" s="307">
        <v>-15</v>
      </c>
      <c r="BB1316" s="307">
        <v>-15</v>
      </c>
      <c r="BC1316" s="307">
        <v>-10</v>
      </c>
    </row>
    <row r="1317" spans="1:55" ht="15.75">
      <c r="A1317" s="383"/>
      <c r="B1317" s="305" t="s">
        <v>1489</v>
      </c>
      <c r="C1317" s="306" t="s">
        <v>1502</v>
      </c>
      <c r="D1317" s="305" t="s">
        <v>227</v>
      </c>
      <c r="E1317" s="305"/>
      <c r="F1317" s="305"/>
      <c r="G1317" s="305"/>
      <c r="H1317" s="305"/>
      <c r="I1317" s="305"/>
      <c r="J1317" s="305"/>
      <c r="K1317" s="305"/>
      <c r="L1317" s="305"/>
      <c r="M1317" s="305"/>
      <c r="N1317" s="305"/>
      <c r="O1317" s="305"/>
      <c r="P1317" s="305"/>
      <c r="Q1317" s="305"/>
      <c r="R1317" s="305"/>
      <c r="S1317" s="305"/>
      <c r="T1317" s="305"/>
      <c r="U1317" s="305"/>
      <c r="V1317" s="305"/>
      <c r="W1317" s="305"/>
      <c r="X1317" s="305"/>
      <c r="Y1317" s="305"/>
      <c r="Z1317" s="305"/>
      <c r="AA1317" s="305"/>
      <c r="AB1317" s="305"/>
      <c r="AC1317" s="305"/>
      <c r="AD1317" s="305"/>
      <c r="AE1317" s="305"/>
      <c r="AF1317" s="305"/>
      <c r="AG1317" s="305"/>
      <c r="AH1317" s="305"/>
      <c r="AI1317" s="305"/>
      <c r="AJ1317" s="305"/>
      <c r="AK1317" s="305"/>
      <c r="AL1317" s="305"/>
      <c r="AM1317" s="305"/>
      <c r="AN1317" s="305"/>
      <c r="AO1317" s="305"/>
      <c r="AP1317" s="305"/>
      <c r="AQ1317" s="305"/>
      <c r="AR1317" s="305"/>
      <c r="AS1317" s="305"/>
      <c r="AT1317" s="305"/>
      <c r="AU1317" s="305"/>
      <c r="AV1317" s="305"/>
      <c r="AW1317" s="307"/>
      <c r="AX1317" s="307">
        <v>0</v>
      </c>
      <c r="AY1317" s="307">
        <v>5</v>
      </c>
      <c r="AZ1317" s="307">
        <v>10</v>
      </c>
      <c r="BA1317" s="307">
        <v>10</v>
      </c>
      <c r="BB1317" s="307">
        <v>-5</v>
      </c>
      <c r="BC1317" s="307">
        <v>-5</v>
      </c>
    </row>
    <row r="1318" spans="1:55" ht="15.75">
      <c r="A1318" s="383"/>
      <c r="B1318" s="305" t="s">
        <v>1489</v>
      </c>
      <c r="C1318" s="306" t="s">
        <v>1502</v>
      </c>
      <c r="D1318" s="305" t="s">
        <v>791</v>
      </c>
      <c r="E1318" s="305"/>
      <c r="F1318" s="305"/>
      <c r="G1318" s="305"/>
      <c r="H1318" s="305"/>
      <c r="I1318" s="305"/>
      <c r="J1318" s="305"/>
      <c r="K1318" s="305"/>
      <c r="L1318" s="305"/>
      <c r="M1318" s="305"/>
      <c r="N1318" s="305"/>
      <c r="O1318" s="305"/>
      <c r="P1318" s="305"/>
      <c r="Q1318" s="305"/>
      <c r="R1318" s="305"/>
      <c r="S1318" s="305"/>
      <c r="T1318" s="305"/>
      <c r="U1318" s="305"/>
      <c r="V1318" s="305"/>
      <c r="W1318" s="305"/>
      <c r="X1318" s="305"/>
      <c r="Y1318" s="305"/>
      <c r="Z1318" s="305"/>
      <c r="AA1318" s="305"/>
      <c r="AB1318" s="305"/>
      <c r="AC1318" s="305"/>
      <c r="AD1318" s="305"/>
      <c r="AE1318" s="305"/>
      <c r="AF1318" s="305"/>
      <c r="AG1318" s="305"/>
      <c r="AH1318" s="305"/>
      <c r="AI1318" s="305"/>
      <c r="AJ1318" s="305"/>
      <c r="AK1318" s="305"/>
      <c r="AL1318" s="305"/>
      <c r="AM1318" s="305"/>
      <c r="AN1318" s="305"/>
      <c r="AO1318" s="305"/>
      <c r="AP1318" s="305"/>
      <c r="AQ1318" s="305"/>
      <c r="AR1318" s="305"/>
      <c r="AS1318" s="305"/>
      <c r="AT1318" s="305"/>
      <c r="AU1318" s="305"/>
      <c r="AV1318" s="305"/>
      <c r="AW1318" s="307"/>
      <c r="AX1318" s="307">
        <v>0</v>
      </c>
      <c r="AY1318" s="307">
        <v>5</v>
      </c>
      <c r="AZ1318" s="307">
        <v>10</v>
      </c>
      <c r="BA1318" s="307">
        <v>10</v>
      </c>
      <c r="BB1318" s="307">
        <v>0</v>
      </c>
      <c r="BC1318" s="307">
        <v>0</v>
      </c>
    </row>
    <row r="1319" spans="1:55" ht="15.75">
      <c r="A1319" s="383"/>
      <c r="B1319" s="305" t="s">
        <v>1489</v>
      </c>
      <c r="C1319" s="306" t="s">
        <v>1502</v>
      </c>
      <c r="D1319" s="305" t="s">
        <v>792</v>
      </c>
      <c r="E1319" s="305"/>
      <c r="F1319" s="305"/>
      <c r="G1319" s="305"/>
      <c r="H1319" s="305"/>
      <c r="I1319" s="305"/>
      <c r="J1319" s="305"/>
      <c r="K1319" s="305"/>
      <c r="L1319" s="305"/>
      <c r="M1319" s="305"/>
      <c r="N1319" s="305"/>
      <c r="O1319" s="305"/>
      <c r="P1319" s="305"/>
      <c r="Q1319" s="305"/>
      <c r="R1319" s="305"/>
      <c r="S1319" s="305"/>
      <c r="T1319" s="305"/>
      <c r="U1319" s="305"/>
      <c r="V1319" s="305"/>
      <c r="W1319" s="305"/>
      <c r="X1319" s="305"/>
      <c r="Y1319" s="305"/>
      <c r="Z1319" s="305"/>
      <c r="AA1319" s="305"/>
      <c r="AB1319" s="305"/>
      <c r="AC1319" s="305"/>
      <c r="AD1319" s="305"/>
      <c r="AE1319" s="305"/>
      <c r="AF1319" s="305"/>
      <c r="AG1319" s="305"/>
      <c r="AH1319" s="305"/>
      <c r="AI1319" s="305"/>
      <c r="AJ1319" s="305"/>
      <c r="AK1319" s="305"/>
      <c r="AL1319" s="305"/>
      <c r="AM1319" s="305"/>
      <c r="AN1319" s="305"/>
      <c r="AO1319" s="305"/>
      <c r="AP1319" s="305"/>
      <c r="AQ1319" s="305"/>
      <c r="AR1319" s="305"/>
      <c r="AS1319" s="305"/>
      <c r="AT1319" s="305"/>
      <c r="AU1319" s="305"/>
      <c r="AV1319" s="305"/>
      <c r="AW1319" s="307"/>
      <c r="AX1319" s="307">
        <v>0</v>
      </c>
      <c r="AY1319" s="307">
        <v>0</v>
      </c>
      <c r="AZ1319" s="307">
        <v>0</v>
      </c>
      <c r="BA1319" s="307">
        <v>5</v>
      </c>
      <c r="BB1319" s="307">
        <v>10</v>
      </c>
      <c r="BC1319" s="307">
        <v>10</v>
      </c>
    </row>
    <row r="1320" spans="1:55" ht="15.75">
      <c r="A1320" s="383"/>
      <c r="B1320" s="305" t="s">
        <v>1489</v>
      </c>
      <c r="C1320" s="306" t="s">
        <v>1503</v>
      </c>
      <c r="D1320" s="305" t="s">
        <v>988</v>
      </c>
      <c r="E1320" s="305"/>
      <c r="F1320" s="305"/>
      <c r="G1320" s="305"/>
      <c r="H1320" s="305"/>
      <c r="I1320" s="305"/>
      <c r="J1320" s="305"/>
      <c r="K1320" s="305"/>
      <c r="L1320" s="305"/>
      <c r="M1320" s="305"/>
      <c r="N1320" s="305"/>
      <c r="O1320" s="305"/>
      <c r="P1320" s="305"/>
      <c r="Q1320" s="305"/>
      <c r="R1320" s="305"/>
      <c r="S1320" s="305"/>
      <c r="T1320" s="305"/>
      <c r="U1320" s="305"/>
      <c r="V1320" s="305"/>
      <c r="W1320" s="305"/>
      <c r="X1320" s="305"/>
      <c r="Y1320" s="305"/>
      <c r="Z1320" s="305"/>
      <c r="AA1320" s="305"/>
      <c r="AB1320" s="305"/>
      <c r="AC1320" s="305"/>
      <c r="AD1320" s="305"/>
      <c r="AE1320" s="305"/>
      <c r="AF1320" s="305"/>
      <c r="AG1320" s="305"/>
      <c r="AH1320" s="305"/>
      <c r="AI1320" s="305"/>
      <c r="AJ1320" s="305"/>
      <c r="AK1320" s="305"/>
      <c r="AL1320" s="305"/>
      <c r="AM1320" s="305"/>
      <c r="AN1320" s="305"/>
      <c r="AO1320" s="305"/>
      <c r="AP1320" s="305"/>
      <c r="AQ1320" s="305"/>
      <c r="AR1320" s="305"/>
      <c r="AS1320" s="305"/>
      <c r="AT1320" s="305"/>
      <c r="AU1320" s="305"/>
      <c r="AV1320" s="305"/>
      <c r="AW1320" s="307"/>
      <c r="AX1320" s="307">
        <v>0</v>
      </c>
      <c r="AY1320" s="307">
        <v>0</v>
      </c>
      <c r="AZ1320" s="307">
        <v>0</v>
      </c>
      <c r="BA1320" s="307">
        <v>0</v>
      </c>
      <c r="BB1320" s="307">
        <v>210</v>
      </c>
      <c r="BC1320" s="307">
        <v>320</v>
      </c>
    </row>
    <row r="1321" spans="1:55" ht="15.75">
      <c r="A1321" s="383"/>
      <c r="B1321" s="305" t="s">
        <v>1489</v>
      </c>
      <c r="C1321" s="306" t="s">
        <v>1503</v>
      </c>
      <c r="D1321" s="305" t="s">
        <v>227</v>
      </c>
      <c r="E1321" s="305"/>
      <c r="F1321" s="305"/>
      <c r="G1321" s="305"/>
      <c r="H1321" s="305"/>
      <c r="I1321" s="305"/>
      <c r="J1321" s="305"/>
      <c r="K1321" s="305"/>
      <c r="L1321" s="305"/>
      <c r="M1321" s="305"/>
      <c r="N1321" s="305"/>
      <c r="O1321" s="305"/>
      <c r="P1321" s="305"/>
      <c r="Q1321" s="305"/>
      <c r="R1321" s="305"/>
      <c r="S1321" s="305"/>
      <c r="T1321" s="305"/>
      <c r="U1321" s="305"/>
      <c r="V1321" s="305"/>
      <c r="W1321" s="305"/>
      <c r="X1321" s="305"/>
      <c r="Y1321" s="305"/>
      <c r="Z1321" s="305"/>
      <c r="AA1321" s="305"/>
      <c r="AB1321" s="305"/>
      <c r="AC1321" s="305"/>
      <c r="AD1321" s="305"/>
      <c r="AE1321" s="305"/>
      <c r="AF1321" s="305"/>
      <c r="AG1321" s="305"/>
      <c r="AH1321" s="305"/>
      <c r="AI1321" s="305"/>
      <c r="AJ1321" s="305"/>
      <c r="AK1321" s="305"/>
      <c r="AL1321" s="305"/>
      <c r="AM1321" s="305"/>
      <c r="AN1321" s="305"/>
      <c r="AO1321" s="305"/>
      <c r="AP1321" s="305"/>
      <c r="AQ1321" s="305"/>
      <c r="AR1321" s="305"/>
      <c r="AS1321" s="305"/>
      <c r="AT1321" s="305"/>
      <c r="AU1321" s="305"/>
      <c r="AV1321" s="305"/>
      <c r="AW1321" s="307"/>
      <c r="AX1321" s="307">
        <v>0</v>
      </c>
      <c r="AY1321" s="307">
        <v>0</v>
      </c>
      <c r="AZ1321" s="307">
        <v>0</v>
      </c>
      <c r="BA1321" s="307">
        <v>10</v>
      </c>
      <c r="BB1321" s="307">
        <v>90</v>
      </c>
      <c r="BC1321" s="307">
        <v>285</v>
      </c>
    </row>
    <row r="1322" spans="1:55" ht="15.75">
      <c r="A1322" s="383"/>
      <c r="B1322" s="305" t="s">
        <v>1489</v>
      </c>
      <c r="C1322" s="306" t="s">
        <v>1503</v>
      </c>
      <c r="D1322" s="305" t="s">
        <v>791</v>
      </c>
      <c r="E1322" s="305"/>
      <c r="F1322" s="305"/>
      <c r="G1322" s="305"/>
      <c r="H1322" s="305"/>
      <c r="I1322" s="305"/>
      <c r="J1322" s="305"/>
      <c r="K1322" s="305"/>
      <c r="L1322" s="305"/>
      <c r="M1322" s="305"/>
      <c r="N1322" s="305"/>
      <c r="O1322" s="305"/>
      <c r="P1322" s="305"/>
      <c r="Q1322" s="305"/>
      <c r="R1322" s="305"/>
      <c r="S1322" s="305"/>
      <c r="T1322" s="305"/>
      <c r="U1322" s="305"/>
      <c r="V1322" s="305"/>
      <c r="W1322" s="305"/>
      <c r="X1322" s="305"/>
      <c r="Y1322" s="305"/>
      <c r="Z1322" s="305"/>
      <c r="AA1322" s="305"/>
      <c r="AB1322" s="305"/>
      <c r="AC1322" s="305"/>
      <c r="AD1322" s="305"/>
      <c r="AE1322" s="305"/>
      <c r="AF1322" s="305"/>
      <c r="AG1322" s="305"/>
      <c r="AH1322" s="305"/>
      <c r="AI1322" s="305"/>
      <c r="AJ1322" s="305"/>
      <c r="AK1322" s="305"/>
      <c r="AL1322" s="305"/>
      <c r="AM1322" s="305"/>
      <c r="AN1322" s="305"/>
      <c r="AO1322" s="305"/>
      <c r="AP1322" s="305"/>
      <c r="AQ1322" s="305"/>
      <c r="AR1322" s="305"/>
      <c r="AS1322" s="305"/>
      <c r="AT1322" s="305"/>
      <c r="AU1322" s="305"/>
      <c r="AV1322" s="305"/>
      <c r="AW1322" s="307"/>
      <c r="AX1322" s="307">
        <v>0</v>
      </c>
      <c r="AY1322" s="307">
        <v>0</v>
      </c>
      <c r="AZ1322" s="307">
        <v>0</v>
      </c>
      <c r="BA1322" s="307">
        <v>0</v>
      </c>
      <c r="BB1322" s="307">
        <v>0</v>
      </c>
      <c r="BC1322" s="307">
        <v>5</v>
      </c>
    </row>
    <row r="1323" spans="1:55" ht="15.75">
      <c r="A1323" s="383"/>
      <c r="B1323" s="305" t="s">
        <v>1489</v>
      </c>
      <c r="C1323" s="306" t="s">
        <v>1504</v>
      </c>
      <c r="D1323" s="305" t="s">
        <v>791</v>
      </c>
      <c r="E1323" s="305"/>
      <c r="F1323" s="305"/>
      <c r="G1323" s="305"/>
      <c r="H1323" s="305"/>
      <c r="I1323" s="305"/>
      <c r="J1323" s="305"/>
      <c r="K1323" s="305"/>
      <c r="L1323" s="305"/>
      <c r="M1323" s="305"/>
      <c r="N1323" s="305"/>
      <c r="O1323" s="305"/>
      <c r="P1323" s="305"/>
      <c r="Q1323" s="305"/>
      <c r="R1323" s="305"/>
      <c r="S1323" s="305"/>
      <c r="T1323" s="305"/>
      <c r="U1323" s="305"/>
      <c r="V1323" s="305"/>
      <c r="W1323" s="305"/>
      <c r="X1323" s="305"/>
      <c r="Y1323" s="305"/>
      <c r="Z1323" s="305"/>
      <c r="AA1323" s="305"/>
      <c r="AB1323" s="305"/>
      <c r="AC1323" s="305"/>
      <c r="AD1323" s="305"/>
      <c r="AE1323" s="305"/>
      <c r="AF1323" s="305"/>
      <c r="AG1323" s="305"/>
      <c r="AH1323" s="305"/>
      <c r="AI1323" s="305"/>
      <c r="AJ1323" s="305"/>
      <c r="AK1323" s="305"/>
      <c r="AL1323" s="305"/>
      <c r="AM1323" s="305"/>
      <c r="AN1323" s="305"/>
      <c r="AO1323" s="305"/>
      <c r="AP1323" s="305"/>
      <c r="AQ1323" s="305"/>
      <c r="AR1323" s="305"/>
      <c r="AS1323" s="305"/>
      <c r="AT1323" s="305"/>
      <c r="AU1323" s="305"/>
      <c r="AV1323" s="305"/>
      <c r="AW1323" s="307"/>
      <c r="AX1323" s="307">
        <v>270</v>
      </c>
      <c r="AY1323" s="307">
        <v>55</v>
      </c>
      <c r="AZ1323" s="307">
        <v>55</v>
      </c>
      <c r="BA1323" s="307">
        <v>75</v>
      </c>
      <c r="BB1323" s="307">
        <v>100</v>
      </c>
      <c r="BC1323" s="307">
        <v>115</v>
      </c>
    </row>
    <row r="1324" spans="1:55" ht="15.75">
      <c r="A1324" s="383"/>
      <c r="B1324" s="305" t="s">
        <v>1489</v>
      </c>
      <c r="C1324" s="306" t="s">
        <v>1505</v>
      </c>
      <c r="D1324" s="305" t="s">
        <v>227</v>
      </c>
      <c r="E1324" s="305"/>
      <c r="F1324" s="305"/>
      <c r="G1324" s="305"/>
      <c r="H1324" s="305"/>
      <c r="I1324" s="305"/>
      <c r="J1324" s="305"/>
      <c r="K1324" s="305"/>
      <c r="L1324" s="305"/>
      <c r="M1324" s="305"/>
      <c r="N1324" s="305"/>
      <c r="O1324" s="305"/>
      <c r="P1324" s="305"/>
      <c r="Q1324" s="305"/>
      <c r="R1324" s="305"/>
      <c r="S1324" s="305"/>
      <c r="T1324" s="305"/>
      <c r="U1324" s="305"/>
      <c r="V1324" s="305"/>
      <c r="W1324" s="305"/>
      <c r="X1324" s="305"/>
      <c r="Y1324" s="305"/>
      <c r="Z1324" s="305"/>
      <c r="AA1324" s="305"/>
      <c r="AB1324" s="305"/>
      <c r="AC1324" s="305"/>
      <c r="AD1324" s="305"/>
      <c r="AE1324" s="305"/>
      <c r="AF1324" s="305"/>
      <c r="AG1324" s="305"/>
      <c r="AH1324" s="305"/>
      <c r="AI1324" s="305"/>
      <c r="AJ1324" s="305"/>
      <c r="AK1324" s="305"/>
      <c r="AL1324" s="305"/>
      <c r="AM1324" s="305"/>
      <c r="AN1324" s="305"/>
      <c r="AO1324" s="305"/>
      <c r="AP1324" s="305"/>
      <c r="AQ1324" s="305"/>
      <c r="AR1324" s="305"/>
      <c r="AS1324" s="305"/>
      <c r="AT1324" s="305"/>
      <c r="AU1324" s="305"/>
      <c r="AV1324" s="305"/>
      <c r="AW1324" s="307"/>
      <c r="AX1324" s="307">
        <v>0</v>
      </c>
      <c r="AY1324" s="307">
        <v>0</v>
      </c>
      <c r="AZ1324" s="307">
        <v>-15</v>
      </c>
      <c r="BA1324" s="307">
        <v>-10</v>
      </c>
      <c r="BB1324" s="307">
        <v>-10</v>
      </c>
      <c r="BC1324" s="307">
        <v>-5</v>
      </c>
    </row>
    <row r="1325" spans="1:55" ht="15.75">
      <c r="A1325" s="383"/>
      <c r="B1325" s="305" t="s">
        <v>1489</v>
      </c>
      <c r="C1325" s="306" t="s">
        <v>1506</v>
      </c>
      <c r="D1325" s="305" t="s">
        <v>227</v>
      </c>
      <c r="E1325" s="305"/>
      <c r="F1325" s="305"/>
      <c r="G1325" s="305"/>
      <c r="H1325" s="305"/>
      <c r="I1325" s="305"/>
      <c r="J1325" s="305"/>
      <c r="K1325" s="305"/>
      <c r="L1325" s="305"/>
      <c r="M1325" s="305"/>
      <c r="N1325" s="305"/>
      <c r="O1325" s="305"/>
      <c r="P1325" s="305"/>
      <c r="Q1325" s="305"/>
      <c r="R1325" s="305"/>
      <c r="S1325" s="305"/>
      <c r="T1325" s="305"/>
      <c r="U1325" s="305"/>
      <c r="V1325" s="305"/>
      <c r="W1325" s="305"/>
      <c r="X1325" s="305"/>
      <c r="Y1325" s="305"/>
      <c r="Z1325" s="305"/>
      <c r="AA1325" s="305"/>
      <c r="AB1325" s="305"/>
      <c r="AC1325" s="305"/>
      <c r="AD1325" s="305"/>
      <c r="AE1325" s="305"/>
      <c r="AF1325" s="305"/>
      <c r="AG1325" s="305"/>
      <c r="AH1325" s="305"/>
      <c r="AI1325" s="305"/>
      <c r="AJ1325" s="305"/>
      <c r="AK1325" s="305"/>
      <c r="AL1325" s="305"/>
      <c r="AM1325" s="305"/>
      <c r="AN1325" s="305"/>
      <c r="AO1325" s="305"/>
      <c r="AP1325" s="305"/>
      <c r="AQ1325" s="305"/>
      <c r="AR1325" s="305"/>
      <c r="AS1325" s="305"/>
      <c r="AT1325" s="305"/>
      <c r="AU1325" s="305"/>
      <c r="AV1325" s="305"/>
      <c r="AW1325" s="307"/>
      <c r="AX1325" s="307">
        <v>0</v>
      </c>
      <c r="AY1325" s="307">
        <v>0</v>
      </c>
      <c r="AZ1325" s="307">
        <v>390</v>
      </c>
      <c r="BA1325" s="307">
        <v>450</v>
      </c>
      <c r="BB1325" s="307">
        <v>-10</v>
      </c>
      <c r="BC1325" s="307">
        <v>-10</v>
      </c>
    </row>
    <row r="1326" spans="1:55" s="437" customFormat="1" ht="25.5">
      <c r="A1326" s="430"/>
      <c r="B1326" s="431" t="s">
        <v>1489</v>
      </c>
      <c r="C1326" s="427" t="s">
        <v>1622</v>
      </c>
      <c r="D1326" s="432" t="s">
        <v>1625</v>
      </c>
      <c r="E1326" s="433"/>
      <c r="F1326" s="433"/>
      <c r="G1326" s="433"/>
      <c r="H1326" s="433"/>
      <c r="I1326" s="433"/>
      <c r="J1326" s="433"/>
      <c r="K1326" s="433"/>
      <c r="L1326" s="433"/>
      <c r="M1326" s="433"/>
      <c r="N1326" s="434"/>
      <c r="O1326" s="434"/>
      <c r="P1326" s="434"/>
      <c r="Q1326" s="434"/>
      <c r="R1326" s="434"/>
      <c r="S1326" s="434"/>
      <c r="T1326" s="434"/>
      <c r="U1326" s="434"/>
      <c r="V1326" s="434"/>
      <c r="W1326" s="434"/>
      <c r="X1326" s="434"/>
      <c r="Y1326" s="434"/>
      <c r="Z1326" s="434"/>
      <c r="AA1326" s="434"/>
      <c r="AB1326" s="434"/>
      <c r="AC1326" s="434"/>
      <c r="AD1326" s="434"/>
      <c r="AE1326" s="434"/>
      <c r="AF1326" s="434"/>
      <c r="AG1326" s="434"/>
      <c r="AH1326" s="434"/>
      <c r="AI1326" s="435"/>
      <c r="AJ1326" s="435"/>
      <c r="AK1326" s="435"/>
      <c r="AL1326" s="435"/>
      <c r="AM1326" s="435"/>
      <c r="AN1326" s="435"/>
      <c r="AO1326" s="435"/>
      <c r="AP1326" s="435"/>
      <c r="AQ1326" s="435"/>
      <c r="AR1326" s="435"/>
      <c r="AS1326" s="435"/>
      <c r="AT1326" s="435"/>
      <c r="AU1326" s="435"/>
      <c r="AV1326" s="435"/>
      <c r="AW1326" s="435"/>
      <c r="AX1326" s="434">
        <v>0</v>
      </c>
      <c r="AY1326" s="434">
        <v>380</v>
      </c>
      <c r="AZ1326" s="434">
        <v>780</v>
      </c>
      <c r="BA1326" s="434">
        <v>1210</v>
      </c>
      <c r="BB1326" s="436">
        <v>1670</v>
      </c>
      <c r="BC1326" s="436">
        <v>2165</v>
      </c>
    </row>
    <row r="1327" spans="1:55" ht="15.75">
      <c r="A1327" s="383"/>
      <c r="B1327" s="166" t="s">
        <v>1532</v>
      </c>
      <c r="C1327" s="314" t="s">
        <v>1533</v>
      </c>
      <c r="D1327" s="166" t="s">
        <v>227</v>
      </c>
      <c r="E1327" s="166"/>
      <c r="F1327" s="166"/>
      <c r="G1327" s="166"/>
      <c r="H1327" s="166"/>
      <c r="I1327" s="166"/>
      <c r="J1327" s="166"/>
      <c r="K1327" s="166"/>
      <c r="L1327" s="166"/>
      <c r="M1327" s="166"/>
      <c r="N1327" s="166"/>
      <c r="O1327" s="166"/>
      <c r="P1327" s="166"/>
      <c r="Q1327" s="166"/>
      <c r="R1327" s="166"/>
      <c r="S1327" s="166"/>
      <c r="T1327" s="166"/>
      <c r="U1327" s="166"/>
      <c r="V1327" s="166"/>
      <c r="W1327" s="166"/>
      <c r="X1327" s="166"/>
      <c r="Y1327" s="166"/>
      <c r="Z1327" s="166"/>
      <c r="AA1327" s="166"/>
      <c r="AB1327" s="166"/>
      <c r="AC1327" s="166"/>
      <c r="AD1327" s="166"/>
      <c r="AE1327" s="166"/>
      <c r="AF1327" s="166"/>
      <c r="AG1327" s="166"/>
      <c r="AH1327" s="166"/>
      <c r="AI1327" s="166"/>
      <c r="AJ1327" s="166"/>
      <c r="AK1327" s="166"/>
      <c r="AL1327" s="166"/>
      <c r="AM1327" s="166"/>
      <c r="AN1327" s="166"/>
      <c r="AO1327" s="166"/>
      <c r="AP1327" s="166"/>
      <c r="AQ1327" s="166"/>
      <c r="AR1327" s="166"/>
      <c r="AS1327" s="166"/>
      <c r="AT1327" s="166"/>
      <c r="AU1327" s="166"/>
      <c r="AV1327" s="166"/>
      <c r="AW1327" s="310"/>
      <c r="AX1327" s="310"/>
      <c r="AY1327" s="310">
        <v>0</v>
      </c>
      <c r="AZ1327" s="310">
        <v>-1840</v>
      </c>
      <c r="BA1327" s="310">
        <v>-2140</v>
      </c>
      <c r="BB1327" s="310">
        <v>-2160</v>
      </c>
      <c r="BC1327" s="310">
        <v>-2210</v>
      </c>
    </row>
    <row r="1328" spans="1:55" ht="15.75">
      <c r="A1328" s="383"/>
      <c r="B1328" s="166" t="s">
        <v>1532</v>
      </c>
      <c r="C1328" s="314" t="s">
        <v>1533</v>
      </c>
      <c r="D1328" s="166" t="s">
        <v>228</v>
      </c>
      <c r="E1328" s="166"/>
      <c r="F1328" s="166"/>
      <c r="G1328" s="166"/>
      <c r="H1328" s="166"/>
      <c r="I1328" s="166"/>
      <c r="J1328" s="166"/>
      <c r="K1328" s="166"/>
      <c r="L1328" s="166"/>
      <c r="M1328" s="166"/>
      <c r="N1328" s="166"/>
      <c r="O1328" s="166"/>
      <c r="P1328" s="166"/>
      <c r="Q1328" s="166"/>
      <c r="R1328" s="166"/>
      <c r="S1328" s="166"/>
      <c r="T1328" s="166"/>
      <c r="U1328" s="166"/>
      <c r="V1328" s="166"/>
      <c r="W1328" s="166"/>
      <c r="X1328" s="166"/>
      <c r="Y1328" s="166"/>
      <c r="Z1328" s="166"/>
      <c r="AA1328" s="166"/>
      <c r="AB1328" s="166"/>
      <c r="AC1328" s="166"/>
      <c r="AD1328" s="166"/>
      <c r="AE1328" s="166"/>
      <c r="AF1328" s="166"/>
      <c r="AG1328" s="166"/>
      <c r="AH1328" s="166"/>
      <c r="AI1328" s="166"/>
      <c r="AJ1328" s="166"/>
      <c r="AK1328" s="166"/>
      <c r="AL1328" s="166"/>
      <c r="AM1328" s="166"/>
      <c r="AN1328" s="166"/>
      <c r="AO1328" s="166"/>
      <c r="AP1328" s="166"/>
      <c r="AQ1328" s="166"/>
      <c r="AR1328" s="166"/>
      <c r="AS1328" s="166"/>
      <c r="AT1328" s="166"/>
      <c r="AU1328" s="166"/>
      <c r="AV1328" s="166"/>
      <c r="AW1328" s="310"/>
      <c r="AX1328" s="310"/>
      <c r="AY1328" s="310">
        <v>0</v>
      </c>
      <c r="AZ1328" s="310">
        <v>160</v>
      </c>
      <c r="BA1328" s="310">
        <v>160</v>
      </c>
      <c r="BB1328" s="310">
        <v>170</v>
      </c>
      <c r="BC1328" s="310">
        <v>180</v>
      </c>
    </row>
    <row r="1329" spans="1:55" ht="15.75">
      <c r="A1329" s="383"/>
      <c r="B1329" s="166" t="s">
        <v>1532</v>
      </c>
      <c r="C1329" s="314" t="s">
        <v>1533</v>
      </c>
      <c r="D1329" s="166" t="s">
        <v>791</v>
      </c>
      <c r="E1329" s="166"/>
      <c r="F1329" s="166"/>
      <c r="G1329" s="166"/>
      <c r="H1329" s="166"/>
      <c r="I1329" s="166"/>
      <c r="J1329" s="166"/>
      <c r="K1329" s="166"/>
      <c r="L1329" s="166"/>
      <c r="M1329" s="166"/>
      <c r="N1329" s="166"/>
      <c r="O1329" s="166"/>
      <c r="P1329" s="166"/>
      <c r="Q1329" s="166"/>
      <c r="R1329" s="166"/>
      <c r="S1329" s="166"/>
      <c r="T1329" s="166"/>
      <c r="U1329" s="166"/>
      <c r="V1329" s="166"/>
      <c r="W1329" s="166"/>
      <c r="X1329" s="166"/>
      <c r="Y1329" s="166"/>
      <c r="Z1329" s="166"/>
      <c r="AA1329" s="166"/>
      <c r="AB1329" s="166"/>
      <c r="AC1329" s="166"/>
      <c r="AD1329" s="166"/>
      <c r="AE1329" s="166"/>
      <c r="AF1329" s="166"/>
      <c r="AG1329" s="166"/>
      <c r="AH1329" s="166"/>
      <c r="AI1329" s="166"/>
      <c r="AJ1329" s="166"/>
      <c r="AK1329" s="166"/>
      <c r="AL1329" s="166"/>
      <c r="AM1329" s="166"/>
      <c r="AN1329" s="166"/>
      <c r="AO1329" s="166"/>
      <c r="AP1329" s="166"/>
      <c r="AQ1329" s="166"/>
      <c r="AR1329" s="166"/>
      <c r="AS1329" s="166"/>
      <c r="AT1329" s="166"/>
      <c r="AU1329" s="166"/>
      <c r="AV1329" s="166"/>
      <c r="AW1329" s="310"/>
      <c r="AX1329" s="310"/>
      <c r="AY1329" s="310">
        <v>0</v>
      </c>
      <c r="AZ1329" s="310">
        <v>0</v>
      </c>
      <c r="BA1329" s="310">
        <v>-5</v>
      </c>
      <c r="BB1329" s="310">
        <v>-5</v>
      </c>
      <c r="BC1329" s="310">
        <v>-10</v>
      </c>
    </row>
    <row r="1330" spans="1:55" ht="15.75">
      <c r="A1330" s="383"/>
      <c r="B1330" s="166" t="s">
        <v>1532</v>
      </c>
      <c r="C1330" s="314" t="s">
        <v>1534</v>
      </c>
      <c r="D1330" s="166" t="s">
        <v>227</v>
      </c>
      <c r="E1330" s="166"/>
      <c r="F1330" s="166"/>
      <c r="G1330" s="166"/>
      <c r="H1330" s="166"/>
      <c r="I1330" s="166"/>
      <c r="J1330" s="166"/>
      <c r="K1330" s="166"/>
      <c r="L1330" s="166"/>
      <c r="M1330" s="166"/>
      <c r="N1330" s="166"/>
      <c r="O1330" s="166"/>
      <c r="P1330" s="166"/>
      <c r="Q1330" s="166"/>
      <c r="R1330" s="166"/>
      <c r="S1330" s="166"/>
      <c r="T1330" s="166"/>
      <c r="U1330" s="166"/>
      <c r="V1330" s="166"/>
      <c r="W1330" s="166"/>
      <c r="X1330" s="166"/>
      <c r="Y1330" s="166"/>
      <c r="Z1330" s="166"/>
      <c r="AA1330" s="166"/>
      <c r="AB1330" s="166"/>
      <c r="AC1330" s="166"/>
      <c r="AD1330" s="166"/>
      <c r="AE1330" s="166"/>
      <c r="AF1330" s="166"/>
      <c r="AG1330" s="166"/>
      <c r="AH1330" s="166"/>
      <c r="AI1330" s="166"/>
      <c r="AJ1330" s="166"/>
      <c r="AK1330" s="166"/>
      <c r="AL1330" s="166"/>
      <c r="AM1330" s="166"/>
      <c r="AN1330" s="166"/>
      <c r="AO1330" s="166"/>
      <c r="AP1330" s="166"/>
      <c r="AQ1330" s="166"/>
      <c r="AR1330" s="166"/>
      <c r="AS1330" s="166"/>
      <c r="AT1330" s="166"/>
      <c r="AU1330" s="166"/>
      <c r="AV1330" s="166"/>
      <c r="AW1330" s="310"/>
      <c r="AX1330" s="310"/>
      <c r="AY1330" s="310">
        <v>0</v>
      </c>
      <c r="AZ1330" s="310">
        <v>-845</v>
      </c>
      <c r="BA1330" s="310">
        <v>-1155</v>
      </c>
      <c r="BB1330" s="310">
        <v>-1140</v>
      </c>
      <c r="BC1330" s="310">
        <v>-1190</v>
      </c>
    </row>
    <row r="1331" spans="1:55" ht="15.75">
      <c r="A1331" s="383"/>
      <c r="B1331" s="166" t="s">
        <v>1532</v>
      </c>
      <c r="C1331" s="314" t="s">
        <v>1534</v>
      </c>
      <c r="D1331" s="166" t="s">
        <v>228</v>
      </c>
      <c r="E1331" s="166"/>
      <c r="F1331" s="166"/>
      <c r="G1331" s="166"/>
      <c r="H1331" s="166"/>
      <c r="I1331" s="166"/>
      <c r="J1331" s="166"/>
      <c r="K1331" s="166"/>
      <c r="L1331" s="166"/>
      <c r="M1331" s="166"/>
      <c r="N1331" s="166"/>
      <c r="O1331" s="166"/>
      <c r="P1331" s="166"/>
      <c r="Q1331" s="166"/>
      <c r="R1331" s="166"/>
      <c r="S1331" s="166"/>
      <c r="T1331" s="166"/>
      <c r="U1331" s="166"/>
      <c r="V1331" s="166"/>
      <c r="W1331" s="166"/>
      <c r="X1331" s="166"/>
      <c r="Y1331" s="166"/>
      <c r="Z1331" s="166"/>
      <c r="AA1331" s="166"/>
      <c r="AB1331" s="166"/>
      <c r="AC1331" s="166"/>
      <c r="AD1331" s="166"/>
      <c r="AE1331" s="166"/>
      <c r="AF1331" s="166"/>
      <c r="AG1331" s="166"/>
      <c r="AH1331" s="166"/>
      <c r="AI1331" s="166"/>
      <c r="AJ1331" s="166"/>
      <c r="AK1331" s="166"/>
      <c r="AL1331" s="166"/>
      <c r="AM1331" s="166"/>
      <c r="AN1331" s="166"/>
      <c r="AO1331" s="166"/>
      <c r="AP1331" s="166"/>
      <c r="AQ1331" s="166"/>
      <c r="AR1331" s="166"/>
      <c r="AS1331" s="166"/>
      <c r="AT1331" s="166"/>
      <c r="AU1331" s="166"/>
      <c r="AV1331" s="166"/>
      <c r="AW1331" s="310"/>
      <c r="AX1331" s="310"/>
      <c r="AY1331" s="310">
        <v>0</v>
      </c>
      <c r="AZ1331" s="310">
        <v>480</v>
      </c>
      <c r="BA1331" s="310">
        <v>560</v>
      </c>
      <c r="BB1331" s="310">
        <v>570</v>
      </c>
      <c r="BC1331" s="310">
        <v>585</v>
      </c>
    </row>
    <row r="1332" spans="1:55" ht="15.75">
      <c r="A1332" s="383"/>
      <c r="B1332" s="166" t="s">
        <v>1532</v>
      </c>
      <c r="C1332" s="314" t="s">
        <v>1534</v>
      </c>
      <c r="D1332" s="166" t="s">
        <v>791</v>
      </c>
      <c r="E1332" s="166"/>
      <c r="F1332" s="166"/>
      <c r="G1332" s="166"/>
      <c r="H1332" s="166"/>
      <c r="I1332" s="166"/>
      <c r="J1332" s="166"/>
      <c r="K1332" s="166"/>
      <c r="L1332" s="166"/>
      <c r="M1332" s="166"/>
      <c r="N1332" s="166"/>
      <c r="O1332" s="166"/>
      <c r="P1332" s="166"/>
      <c r="Q1332" s="166"/>
      <c r="R1332" s="166"/>
      <c r="S1332" s="166"/>
      <c r="T1332" s="166"/>
      <c r="U1332" s="166"/>
      <c r="V1332" s="166"/>
      <c r="W1332" s="166"/>
      <c r="X1332" s="166"/>
      <c r="Y1332" s="166"/>
      <c r="Z1332" s="166"/>
      <c r="AA1332" s="166"/>
      <c r="AB1332" s="166"/>
      <c r="AC1332" s="166"/>
      <c r="AD1332" s="166"/>
      <c r="AE1332" s="166"/>
      <c r="AF1332" s="166"/>
      <c r="AG1332" s="166"/>
      <c r="AH1332" s="166"/>
      <c r="AI1332" s="166"/>
      <c r="AJ1332" s="166"/>
      <c r="AK1332" s="166"/>
      <c r="AL1332" s="166"/>
      <c r="AM1332" s="166"/>
      <c r="AN1332" s="166"/>
      <c r="AO1332" s="166"/>
      <c r="AP1332" s="166"/>
      <c r="AQ1332" s="166"/>
      <c r="AR1332" s="166"/>
      <c r="AS1332" s="166"/>
      <c r="AT1332" s="166"/>
      <c r="AU1332" s="166"/>
      <c r="AV1332" s="166"/>
      <c r="AW1332" s="310"/>
      <c r="AX1332" s="310"/>
      <c r="AY1332" s="310">
        <v>0</v>
      </c>
      <c r="AZ1332" s="310">
        <v>0</v>
      </c>
      <c r="BA1332" s="310">
        <v>0</v>
      </c>
      <c r="BB1332" s="310">
        <v>5</v>
      </c>
      <c r="BC1332" s="310">
        <v>5</v>
      </c>
    </row>
    <row r="1333" spans="1:55" ht="15.75">
      <c r="A1333" s="383"/>
      <c r="B1333" s="166" t="s">
        <v>1532</v>
      </c>
      <c r="C1333" s="314" t="s">
        <v>1535</v>
      </c>
      <c r="D1333" s="166" t="s">
        <v>227</v>
      </c>
      <c r="E1333" s="166"/>
      <c r="F1333" s="166"/>
      <c r="G1333" s="166"/>
      <c r="H1333" s="166"/>
      <c r="I1333" s="166"/>
      <c r="J1333" s="166"/>
      <c r="K1333" s="166"/>
      <c r="L1333" s="166"/>
      <c r="M1333" s="166"/>
      <c r="N1333" s="166"/>
      <c r="O1333" s="166"/>
      <c r="P1333" s="166"/>
      <c r="Q1333" s="166"/>
      <c r="R1333" s="166"/>
      <c r="S1333" s="166"/>
      <c r="T1333" s="166"/>
      <c r="U1333" s="166"/>
      <c r="V1333" s="166"/>
      <c r="W1333" s="166"/>
      <c r="X1333" s="166"/>
      <c r="Y1333" s="166"/>
      <c r="Z1333" s="166"/>
      <c r="AA1333" s="166"/>
      <c r="AB1333" s="166"/>
      <c r="AC1333" s="166"/>
      <c r="AD1333" s="166"/>
      <c r="AE1333" s="166"/>
      <c r="AF1333" s="166"/>
      <c r="AG1333" s="166"/>
      <c r="AH1333" s="166"/>
      <c r="AI1333" s="166"/>
      <c r="AJ1333" s="166"/>
      <c r="AK1333" s="166"/>
      <c r="AL1333" s="166"/>
      <c r="AM1333" s="166"/>
      <c r="AN1333" s="166"/>
      <c r="AO1333" s="166"/>
      <c r="AP1333" s="166"/>
      <c r="AQ1333" s="166"/>
      <c r="AR1333" s="166"/>
      <c r="AS1333" s="166"/>
      <c r="AT1333" s="166"/>
      <c r="AU1333" s="166"/>
      <c r="AV1333" s="166"/>
      <c r="AW1333" s="310"/>
      <c r="AX1333" s="310"/>
      <c r="AY1333" s="310">
        <v>0</v>
      </c>
      <c r="AZ1333" s="310">
        <v>10</v>
      </c>
      <c r="BA1333" s="310">
        <v>10</v>
      </c>
      <c r="BB1333" s="310">
        <v>0</v>
      </c>
      <c r="BC1333" s="310">
        <v>-5</v>
      </c>
    </row>
    <row r="1334" spans="1:55" ht="15.75">
      <c r="A1334" s="383"/>
      <c r="B1334" s="166" t="s">
        <v>1532</v>
      </c>
      <c r="C1334" s="314" t="s">
        <v>1552</v>
      </c>
      <c r="D1334" s="166" t="s">
        <v>227</v>
      </c>
      <c r="E1334" s="166"/>
      <c r="F1334" s="166"/>
      <c r="G1334" s="166"/>
      <c r="H1334" s="166"/>
      <c r="I1334" s="166"/>
      <c r="J1334" s="166"/>
      <c r="K1334" s="166"/>
      <c r="L1334" s="166"/>
      <c r="M1334" s="166"/>
      <c r="N1334" s="166"/>
      <c r="O1334" s="166"/>
      <c r="P1334" s="166"/>
      <c r="Q1334" s="166"/>
      <c r="R1334" s="166"/>
      <c r="S1334" s="166"/>
      <c r="T1334" s="166"/>
      <c r="U1334" s="166"/>
      <c r="V1334" s="166"/>
      <c r="W1334" s="166"/>
      <c r="X1334" s="166"/>
      <c r="Y1334" s="166"/>
      <c r="Z1334" s="166"/>
      <c r="AA1334" s="166"/>
      <c r="AB1334" s="166"/>
      <c r="AC1334" s="166"/>
      <c r="AD1334" s="166"/>
      <c r="AE1334" s="166"/>
      <c r="AF1334" s="166"/>
      <c r="AG1334" s="166"/>
      <c r="AH1334" s="166"/>
      <c r="AI1334" s="166"/>
      <c r="AJ1334" s="166"/>
      <c r="AK1334" s="166"/>
      <c r="AL1334" s="166"/>
      <c r="AM1334" s="166"/>
      <c r="AN1334" s="166"/>
      <c r="AO1334" s="166"/>
      <c r="AP1334" s="166"/>
      <c r="AQ1334" s="166"/>
      <c r="AR1334" s="166"/>
      <c r="AS1334" s="166"/>
      <c r="AT1334" s="166"/>
      <c r="AU1334" s="166"/>
      <c r="AV1334" s="166"/>
      <c r="AW1334" s="310"/>
      <c r="AX1334" s="310"/>
      <c r="AY1334" s="310">
        <v>0</v>
      </c>
      <c r="AZ1334" s="310">
        <v>-260</v>
      </c>
      <c r="BA1334" s="310">
        <v>-45</v>
      </c>
      <c r="BB1334" s="310">
        <v>-100</v>
      </c>
      <c r="BC1334" s="310">
        <v>-120</v>
      </c>
    </row>
    <row r="1335" spans="1:55" ht="26.25">
      <c r="A1335" s="383"/>
      <c r="B1335" s="166" t="s">
        <v>1532</v>
      </c>
      <c r="C1335" s="314" t="s">
        <v>1536</v>
      </c>
      <c r="D1335" s="166" t="s">
        <v>227</v>
      </c>
      <c r="E1335" s="166"/>
      <c r="F1335" s="166"/>
      <c r="G1335" s="166"/>
      <c r="H1335" s="166"/>
      <c r="I1335" s="166"/>
      <c r="J1335" s="166"/>
      <c r="K1335" s="166"/>
      <c r="L1335" s="166"/>
      <c r="M1335" s="166"/>
      <c r="N1335" s="166"/>
      <c r="O1335" s="166"/>
      <c r="P1335" s="166"/>
      <c r="Q1335" s="166"/>
      <c r="R1335" s="166"/>
      <c r="S1335" s="166"/>
      <c r="T1335" s="166"/>
      <c r="U1335" s="166"/>
      <c r="V1335" s="166"/>
      <c r="W1335" s="166"/>
      <c r="X1335" s="166"/>
      <c r="Y1335" s="166"/>
      <c r="Z1335" s="166"/>
      <c r="AA1335" s="166"/>
      <c r="AB1335" s="166"/>
      <c r="AC1335" s="166"/>
      <c r="AD1335" s="166"/>
      <c r="AE1335" s="166"/>
      <c r="AF1335" s="166"/>
      <c r="AG1335" s="166"/>
      <c r="AH1335" s="166"/>
      <c r="AI1335" s="166"/>
      <c r="AJ1335" s="166"/>
      <c r="AK1335" s="166"/>
      <c r="AL1335" s="166"/>
      <c r="AM1335" s="166"/>
      <c r="AN1335" s="166"/>
      <c r="AO1335" s="166"/>
      <c r="AP1335" s="166"/>
      <c r="AQ1335" s="166"/>
      <c r="AR1335" s="166"/>
      <c r="AS1335" s="166"/>
      <c r="AT1335" s="166"/>
      <c r="AU1335" s="166"/>
      <c r="AV1335" s="166"/>
      <c r="AW1335" s="310"/>
      <c r="AX1335" s="310"/>
      <c r="AY1335" s="310">
        <v>0</v>
      </c>
      <c r="AZ1335" s="310">
        <v>-5</v>
      </c>
      <c r="BA1335" s="310">
        <v>-5</v>
      </c>
      <c r="BB1335" s="310">
        <v>-5</v>
      </c>
      <c r="BC1335" s="310">
        <v>0</v>
      </c>
    </row>
    <row r="1336" spans="1:55" ht="26.25">
      <c r="A1336" s="383"/>
      <c r="B1336" s="166" t="s">
        <v>1532</v>
      </c>
      <c r="C1336" s="314" t="s">
        <v>1536</v>
      </c>
      <c r="D1336" s="166" t="s">
        <v>228</v>
      </c>
      <c r="E1336" s="166"/>
      <c r="F1336" s="166"/>
      <c r="G1336" s="166"/>
      <c r="H1336" s="166"/>
      <c r="I1336" s="166"/>
      <c r="J1336" s="166"/>
      <c r="K1336" s="166"/>
      <c r="L1336" s="166"/>
      <c r="M1336" s="166"/>
      <c r="N1336" s="166"/>
      <c r="O1336" s="166"/>
      <c r="P1336" s="166"/>
      <c r="Q1336" s="166"/>
      <c r="R1336" s="166"/>
      <c r="S1336" s="166"/>
      <c r="T1336" s="166"/>
      <c r="U1336" s="166"/>
      <c r="V1336" s="166"/>
      <c r="W1336" s="166"/>
      <c r="X1336" s="166"/>
      <c r="Y1336" s="166"/>
      <c r="Z1336" s="166"/>
      <c r="AA1336" s="166"/>
      <c r="AB1336" s="166"/>
      <c r="AC1336" s="166"/>
      <c r="AD1336" s="166"/>
      <c r="AE1336" s="166"/>
      <c r="AF1336" s="166"/>
      <c r="AG1336" s="166"/>
      <c r="AH1336" s="166"/>
      <c r="AI1336" s="166"/>
      <c r="AJ1336" s="166"/>
      <c r="AK1336" s="166"/>
      <c r="AL1336" s="166"/>
      <c r="AM1336" s="166"/>
      <c r="AN1336" s="166"/>
      <c r="AO1336" s="166"/>
      <c r="AP1336" s="166"/>
      <c r="AQ1336" s="166"/>
      <c r="AR1336" s="166"/>
      <c r="AS1336" s="166"/>
      <c r="AT1336" s="166"/>
      <c r="AU1336" s="166"/>
      <c r="AV1336" s="166"/>
      <c r="AW1336" s="310"/>
      <c r="AX1336" s="310"/>
      <c r="AY1336" s="310">
        <v>0</v>
      </c>
      <c r="AZ1336" s="310">
        <v>-5</v>
      </c>
      <c r="BA1336" s="310">
        <v>-5</v>
      </c>
      <c r="BB1336" s="310">
        <v>0</v>
      </c>
      <c r="BC1336" s="310">
        <v>0</v>
      </c>
    </row>
    <row r="1337" spans="1:55" ht="15.75">
      <c r="A1337" s="383"/>
      <c r="B1337" s="166" t="s">
        <v>1532</v>
      </c>
      <c r="C1337" s="314" t="s">
        <v>1538</v>
      </c>
      <c r="D1337" s="166" t="s">
        <v>1537</v>
      </c>
      <c r="E1337" s="166"/>
      <c r="F1337" s="166"/>
      <c r="G1337" s="166"/>
      <c r="H1337" s="166"/>
      <c r="I1337" s="166"/>
      <c r="J1337" s="166"/>
      <c r="K1337" s="166"/>
      <c r="L1337" s="166"/>
      <c r="M1337" s="166"/>
      <c r="N1337" s="166"/>
      <c r="O1337" s="166"/>
      <c r="P1337" s="166"/>
      <c r="Q1337" s="166"/>
      <c r="R1337" s="166"/>
      <c r="S1337" s="166"/>
      <c r="T1337" s="166"/>
      <c r="U1337" s="166"/>
      <c r="V1337" s="166"/>
      <c r="W1337" s="166"/>
      <c r="X1337" s="166"/>
      <c r="Y1337" s="166"/>
      <c r="Z1337" s="166"/>
      <c r="AA1337" s="166"/>
      <c r="AB1337" s="166"/>
      <c r="AC1337" s="166"/>
      <c r="AD1337" s="166"/>
      <c r="AE1337" s="166"/>
      <c r="AF1337" s="166"/>
      <c r="AG1337" s="166"/>
      <c r="AH1337" s="166"/>
      <c r="AI1337" s="166"/>
      <c r="AJ1337" s="166"/>
      <c r="AK1337" s="166"/>
      <c r="AL1337" s="166"/>
      <c r="AM1337" s="166"/>
      <c r="AN1337" s="166"/>
      <c r="AO1337" s="166"/>
      <c r="AP1337" s="166"/>
      <c r="AQ1337" s="166"/>
      <c r="AR1337" s="166"/>
      <c r="AS1337" s="166"/>
      <c r="AT1337" s="166"/>
      <c r="AU1337" s="166"/>
      <c r="AV1337" s="166"/>
      <c r="AW1337" s="310"/>
      <c r="AX1337" s="310"/>
      <c r="AY1337" s="310">
        <v>0</v>
      </c>
      <c r="AZ1337" s="310">
        <v>0</v>
      </c>
      <c r="BA1337" s="310">
        <v>520</v>
      </c>
      <c r="BB1337" s="310">
        <v>500</v>
      </c>
      <c r="BC1337" s="310">
        <v>455</v>
      </c>
    </row>
    <row r="1338" spans="1:55" ht="26.25">
      <c r="A1338" s="383"/>
      <c r="B1338" s="166" t="s">
        <v>1532</v>
      </c>
      <c r="C1338" s="314" t="s">
        <v>1539</v>
      </c>
      <c r="D1338" s="166" t="s">
        <v>382</v>
      </c>
      <c r="E1338" s="166"/>
      <c r="F1338" s="166"/>
      <c r="G1338" s="166"/>
      <c r="H1338" s="166"/>
      <c r="I1338" s="166"/>
      <c r="J1338" s="166"/>
      <c r="K1338" s="166"/>
      <c r="L1338" s="166"/>
      <c r="M1338" s="166"/>
      <c r="N1338" s="166"/>
      <c r="O1338" s="166"/>
      <c r="P1338" s="166"/>
      <c r="Q1338" s="166"/>
      <c r="R1338" s="166"/>
      <c r="S1338" s="166"/>
      <c r="T1338" s="166"/>
      <c r="U1338" s="166"/>
      <c r="V1338" s="166"/>
      <c r="W1338" s="166"/>
      <c r="X1338" s="166"/>
      <c r="Y1338" s="166"/>
      <c r="Z1338" s="166"/>
      <c r="AA1338" s="166"/>
      <c r="AB1338" s="166"/>
      <c r="AC1338" s="166"/>
      <c r="AD1338" s="166"/>
      <c r="AE1338" s="166"/>
      <c r="AF1338" s="166"/>
      <c r="AG1338" s="166"/>
      <c r="AH1338" s="166"/>
      <c r="AI1338" s="166"/>
      <c r="AJ1338" s="166"/>
      <c r="AK1338" s="166"/>
      <c r="AL1338" s="166"/>
      <c r="AM1338" s="166"/>
      <c r="AN1338" s="166"/>
      <c r="AO1338" s="166"/>
      <c r="AP1338" s="166"/>
      <c r="AQ1338" s="166"/>
      <c r="AR1338" s="166"/>
      <c r="AS1338" s="166"/>
      <c r="AT1338" s="166"/>
      <c r="AU1338" s="166"/>
      <c r="AV1338" s="166"/>
      <c r="AW1338" s="310"/>
      <c r="AX1338" s="310"/>
      <c r="AY1338" s="310">
        <v>0</v>
      </c>
      <c r="AZ1338" s="310">
        <v>-1325</v>
      </c>
      <c r="BA1338" s="310">
        <v>-1360</v>
      </c>
      <c r="BB1338" s="310">
        <v>-1405</v>
      </c>
      <c r="BC1338" s="310">
        <v>-1440</v>
      </c>
    </row>
    <row r="1339" spans="1:55" ht="26.25">
      <c r="A1339" s="383"/>
      <c r="B1339" s="166" t="s">
        <v>1532</v>
      </c>
      <c r="C1339" s="314" t="s">
        <v>1539</v>
      </c>
      <c r="D1339" s="166" t="s">
        <v>791</v>
      </c>
      <c r="E1339" s="166"/>
      <c r="F1339" s="166"/>
      <c r="G1339" s="166"/>
      <c r="H1339" s="166"/>
      <c r="I1339" s="166"/>
      <c r="J1339" s="166"/>
      <c r="K1339" s="166"/>
      <c r="L1339" s="166"/>
      <c r="M1339" s="166"/>
      <c r="N1339" s="166"/>
      <c r="O1339" s="166"/>
      <c r="P1339" s="166"/>
      <c r="Q1339" s="166"/>
      <c r="R1339" s="166"/>
      <c r="S1339" s="166"/>
      <c r="T1339" s="166"/>
      <c r="U1339" s="166"/>
      <c r="V1339" s="166"/>
      <c r="W1339" s="166"/>
      <c r="X1339" s="166"/>
      <c r="Y1339" s="166"/>
      <c r="Z1339" s="166"/>
      <c r="AA1339" s="166"/>
      <c r="AB1339" s="166"/>
      <c r="AC1339" s="166"/>
      <c r="AD1339" s="166"/>
      <c r="AE1339" s="166"/>
      <c r="AF1339" s="166"/>
      <c r="AG1339" s="166"/>
      <c r="AH1339" s="166"/>
      <c r="AI1339" s="166"/>
      <c r="AJ1339" s="166"/>
      <c r="AK1339" s="166"/>
      <c r="AL1339" s="166"/>
      <c r="AM1339" s="166"/>
      <c r="AN1339" s="166"/>
      <c r="AO1339" s="166"/>
      <c r="AP1339" s="166"/>
      <c r="AQ1339" s="166"/>
      <c r="AR1339" s="166"/>
      <c r="AS1339" s="166"/>
      <c r="AT1339" s="166"/>
      <c r="AU1339" s="166"/>
      <c r="AV1339" s="166"/>
      <c r="AW1339" s="310"/>
      <c r="AX1339" s="310"/>
      <c r="AY1339" s="310">
        <v>0</v>
      </c>
      <c r="AZ1339" s="310">
        <v>0</v>
      </c>
      <c r="BA1339" s="310">
        <v>205</v>
      </c>
      <c r="BB1339" s="310">
        <v>250</v>
      </c>
      <c r="BC1339" s="310">
        <v>255</v>
      </c>
    </row>
    <row r="1340" spans="1:55" ht="26.25">
      <c r="A1340" s="383"/>
      <c r="B1340" s="166" t="s">
        <v>1532</v>
      </c>
      <c r="C1340" s="314" t="s">
        <v>1540</v>
      </c>
      <c r="D1340" s="166" t="s">
        <v>382</v>
      </c>
      <c r="E1340" s="166"/>
      <c r="F1340" s="166"/>
      <c r="G1340" s="166"/>
      <c r="H1340" s="166"/>
      <c r="I1340" s="166"/>
      <c r="J1340" s="166"/>
      <c r="K1340" s="166"/>
      <c r="L1340" s="166"/>
      <c r="M1340" s="166"/>
      <c r="N1340" s="166"/>
      <c r="O1340" s="166"/>
      <c r="P1340" s="166"/>
      <c r="Q1340" s="166"/>
      <c r="R1340" s="166"/>
      <c r="S1340" s="166"/>
      <c r="T1340" s="166"/>
      <c r="U1340" s="166"/>
      <c r="V1340" s="166"/>
      <c r="W1340" s="166"/>
      <c r="X1340" s="166"/>
      <c r="Y1340" s="166"/>
      <c r="Z1340" s="166"/>
      <c r="AA1340" s="166"/>
      <c r="AB1340" s="166"/>
      <c r="AC1340" s="166"/>
      <c r="AD1340" s="166"/>
      <c r="AE1340" s="166"/>
      <c r="AF1340" s="166"/>
      <c r="AG1340" s="166"/>
      <c r="AH1340" s="166"/>
      <c r="AI1340" s="166"/>
      <c r="AJ1340" s="166"/>
      <c r="AK1340" s="166"/>
      <c r="AL1340" s="166"/>
      <c r="AM1340" s="166"/>
      <c r="AN1340" s="166"/>
      <c r="AO1340" s="166"/>
      <c r="AP1340" s="166"/>
      <c r="AQ1340" s="166"/>
      <c r="AR1340" s="166"/>
      <c r="AS1340" s="166"/>
      <c r="AT1340" s="166"/>
      <c r="AU1340" s="166"/>
      <c r="AV1340" s="166"/>
      <c r="AW1340" s="310"/>
      <c r="AX1340" s="310"/>
      <c r="AY1340" s="310">
        <v>0</v>
      </c>
      <c r="AZ1340" s="310">
        <v>-105</v>
      </c>
      <c r="BA1340" s="310">
        <v>-100</v>
      </c>
      <c r="BB1340" s="310">
        <v>-110</v>
      </c>
      <c r="BC1340" s="310">
        <v>-110</v>
      </c>
    </row>
    <row r="1341" spans="1:55" ht="26.25">
      <c r="A1341" s="383"/>
      <c r="B1341" s="166" t="s">
        <v>1532</v>
      </c>
      <c r="C1341" s="314" t="s">
        <v>1540</v>
      </c>
      <c r="D1341" s="166" t="s">
        <v>791</v>
      </c>
      <c r="E1341" s="166"/>
      <c r="F1341" s="166"/>
      <c r="G1341" s="166"/>
      <c r="H1341" s="166"/>
      <c r="I1341" s="166"/>
      <c r="J1341" s="166"/>
      <c r="K1341" s="166"/>
      <c r="L1341" s="166"/>
      <c r="M1341" s="166"/>
      <c r="N1341" s="166"/>
      <c r="O1341" s="166"/>
      <c r="P1341" s="166"/>
      <c r="Q1341" s="166"/>
      <c r="R1341" s="166"/>
      <c r="S1341" s="166"/>
      <c r="T1341" s="166"/>
      <c r="U1341" s="166"/>
      <c r="V1341" s="166"/>
      <c r="W1341" s="166"/>
      <c r="X1341" s="166"/>
      <c r="Y1341" s="166"/>
      <c r="Z1341" s="166"/>
      <c r="AA1341" s="166"/>
      <c r="AB1341" s="166"/>
      <c r="AC1341" s="166"/>
      <c r="AD1341" s="166"/>
      <c r="AE1341" s="166"/>
      <c r="AF1341" s="166"/>
      <c r="AG1341" s="166"/>
      <c r="AH1341" s="166"/>
      <c r="AI1341" s="166"/>
      <c r="AJ1341" s="166"/>
      <c r="AK1341" s="166"/>
      <c r="AL1341" s="166"/>
      <c r="AM1341" s="166"/>
      <c r="AN1341" s="166"/>
      <c r="AO1341" s="166"/>
      <c r="AP1341" s="166"/>
      <c r="AQ1341" s="166"/>
      <c r="AR1341" s="166"/>
      <c r="AS1341" s="166"/>
      <c r="AT1341" s="166"/>
      <c r="AU1341" s="166"/>
      <c r="AV1341" s="166"/>
      <c r="AW1341" s="310"/>
      <c r="AX1341" s="310"/>
      <c r="AY1341" s="310">
        <v>0</v>
      </c>
      <c r="AZ1341" s="310">
        <v>0</v>
      </c>
      <c r="BA1341" s="310">
        <v>15</v>
      </c>
      <c r="BB1341" s="310">
        <v>20</v>
      </c>
      <c r="BC1341" s="310">
        <v>20</v>
      </c>
    </row>
    <row r="1342" spans="1:55" ht="15.75">
      <c r="A1342" s="383"/>
      <c r="B1342" s="166" t="s">
        <v>1532</v>
      </c>
      <c r="C1342" s="314" t="s">
        <v>1541</v>
      </c>
      <c r="D1342" s="166" t="s">
        <v>382</v>
      </c>
      <c r="E1342" s="166"/>
      <c r="F1342" s="166"/>
      <c r="G1342" s="166"/>
      <c r="H1342" s="166"/>
      <c r="I1342" s="166"/>
      <c r="J1342" s="166"/>
      <c r="K1342" s="166"/>
      <c r="L1342" s="166"/>
      <c r="M1342" s="166"/>
      <c r="N1342" s="166"/>
      <c r="O1342" s="166"/>
      <c r="P1342" s="166"/>
      <c r="Q1342" s="166"/>
      <c r="R1342" s="166"/>
      <c r="S1342" s="166"/>
      <c r="T1342" s="166"/>
      <c r="U1342" s="166"/>
      <c r="V1342" s="166"/>
      <c r="W1342" s="166"/>
      <c r="X1342" s="166"/>
      <c r="Y1342" s="166"/>
      <c r="Z1342" s="166"/>
      <c r="AA1342" s="166"/>
      <c r="AB1342" s="166"/>
      <c r="AC1342" s="166"/>
      <c r="AD1342" s="166"/>
      <c r="AE1342" s="166"/>
      <c r="AF1342" s="166"/>
      <c r="AG1342" s="166"/>
      <c r="AH1342" s="166"/>
      <c r="AI1342" s="166"/>
      <c r="AJ1342" s="166"/>
      <c r="AK1342" s="166"/>
      <c r="AL1342" s="166"/>
      <c r="AM1342" s="166"/>
      <c r="AN1342" s="166"/>
      <c r="AO1342" s="166"/>
      <c r="AP1342" s="166"/>
      <c r="AQ1342" s="166"/>
      <c r="AR1342" s="166"/>
      <c r="AS1342" s="166"/>
      <c r="AT1342" s="166"/>
      <c r="AU1342" s="166"/>
      <c r="AV1342" s="166"/>
      <c r="AW1342" s="310"/>
      <c r="AX1342" s="310"/>
      <c r="AY1342" s="310">
        <v>0</v>
      </c>
      <c r="AZ1342" s="310">
        <v>0</v>
      </c>
      <c r="BA1342" s="310">
        <v>0</v>
      </c>
      <c r="BB1342" s="310">
        <v>0</v>
      </c>
      <c r="BC1342" s="310">
        <v>-320</v>
      </c>
    </row>
    <row r="1343" spans="1:55" ht="15.75">
      <c r="A1343" s="383"/>
      <c r="B1343" s="166" t="s">
        <v>1532</v>
      </c>
      <c r="C1343" s="314" t="s">
        <v>1542</v>
      </c>
      <c r="D1343" s="166" t="s">
        <v>227</v>
      </c>
      <c r="E1343" s="166"/>
      <c r="F1343" s="166"/>
      <c r="G1343" s="166"/>
      <c r="H1343" s="166"/>
      <c r="I1343" s="166"/>
      <c r="J1343" s="166"/>
      <c r="K1343" s="166"/>
      <c r="L1343" s="166"/>
      <c r="M1343" s="166"/>
      <c r="N1343" s="166"/>
      <c r="O1343" s="166"/>
      <c r="P1343" s="166"/>
      <c r="Q1343" s="166"/>
      <c r="R1343" s="166"/>
      <c r="S1343" s="166"/>
      <c r="T1343" s="166"/>
      <c r="U1343" s="166"/>
      <c r="V1343" s="166"/>
      <c r="W1343" s="166"/>
      <c r="X1343" s="166"/>
      <c r="Y1343" s="166"/>
      <c r="Z1343" s="166"/>
      <c r="AA1343" s="166"/>
      <c r="AB1343" s="166"/>
      <c r="AC1343" s="166"/>
      <c r="AD1343" s="166"/>
      <c r="AE1343" s="166"/>
      <c r="AF1343" s="166"/>
      <c r="AG1343" s="166"/>
      <c r="AH1343" s="166"/>
      <c r="AI1343" s="166"/>
      <c r="AJ1343" s="166"/>
      <c r="AK1343" s="166"/>
      <c r="AL1343" s="166"/>
      <c r="AM1343" s="166"/>
      <c r="AN1343" s="166"/>
      <c r="AO1343" s="166"/>
      <c r="AP1343" s="166"/>
      <c r="AQ1343" s="166"/>
      <c r="AR1343" s="166"/>
      <c r="AS1343" s="166"/>
      <c r="AT1343" s="166"/>
      <c r="AU1343" s="166"/>
      <c r="AV1343" s="166"/>
      <c r="AW1343" s="310"/>
      <c r="AX1343" s="310"/>
      <c r="AY1343" s="310">
        <v>0</v>
      </c>
      <c r="AZ1343" s="310">
        <v>0</v>
      </c>
      <c r="BA1343" s="310">
        <v>0</v>
      </c>
      <c r="BB1343" s="310">
        <v>0</v>
      </c>
      <c r="BC1343" s="310">
        <v>-20</v>
      </c>
    </row>
    <row r="1344" spans="1:55" ht="15.75">
      <c r="A1344" s="383"/>
      <c r="B1344" s="166" t="s">
        <v>1532</v>
      </c>
      <c r="C1344" s="314" t="s">
        <v>1542</v>
      </c>
      <c r="D1344" s="166" t="s">
        <v>228</v>
      </c>
      <c r="E1344" s="166"/>
      <c r="F1344" s="166"/>
      <c r="G1344" s="166"/>
      <c r="H1344" s="166"/>
      <c r="I1344" s="166"/>
      <c r="J1344" s="166"/>
      <c r="K1344" s="166"/>
      <c r="L1344" s="166"/>
      <c r="M1344" s="166"/>
      <c r="N1344" s="166"/>
      <c r="O1344" s="166"/>
      <c r="P1344" s="166"/>
      <c r="Q1344" s="166"/>
      <c r="R1344" s="166"/>
      <c r="S1344" s="166"/>
      <c r="T1344" s="166"/>
      <c r="U1344" s="166"/>
      <c r="V1344" s="166"/>
      <c r="W1344" s="166"/>
      <c r="X1344" s="166"/>
      <c r="Y1344" s="166"/>
      <c r="Z1344" s="166"/>
      <c r="AA1344" s="166"/>
      <c r="AB1344" s="166"/>
      <c r="AC1344" s="166"/>
      <c r="AD1344" s="166"/>
      <c r="AE1344" s="166"/>
      <c r="AF1344" s="166"/>
      <c r="AG1344" s="166"/>
      <c r="AH1344" s="166"/>
      <c r="AI1344" s="166"/>
      <c r="AJ1344" s="166"/>
      <c r="AK1344" s="166"/>
      <c r="AL1344" s="166"/>
      <c r="AM1344" s="166"/>
      <c r="AN1344" s="166"/>
      <c r="AO1344" s="166"/>
      <c r="AP1344" s="166"/>
      <c r="AQ1344" s="166"/>
      <c r="AR1344" s="166"/>
      <c r="AS1344" s="166"/>
      <c r="AT1344" s="166"/>
      <c r="AU1344" s="166"/>
      <c r="AV1344" s="166"/>
      <c r="AW1344" s="310"/>
      <c r="AX1344" s="310"/>
      <c r="AY1344" s="310">
        <v>0</v>
      </c>
      <c r="AZ1344" s="310">
        <v>0</v>
      </c>
      <c r="BA1344" s="310">
        <v>0</v>
      </c>
      <c r="BB1344" s="310">
        <v>0</v>
      </c>
      <c r="BC1344" s="310">
        <v>-20</v>
      </c>
    </row>
    <row r="1345" spans="1:55" ht="15.75">
      <c r="A1345" s="383"/>
      <c r="B1345" s="166" t="s">
        <v>1532</v>
      </c>
      <c r="C1345" s="314" t="s">
        <v>1542</v>
      </c>
      <c r="D1345" s="166" t="s">
        <v>791</v>
      </c>
      <c r="E1345" s="166"/>
      <c r="F1345" s="166"/>
      <c r="G1345" s="166"/>
      <c r="H1345" s="166"/>
      <c r="I1345" s="166"/>
      <c r="J1345" s="166"/>
      <c r="K1345" s="166"/>
      <c r="L1345" s="166"/>
      <c r="M1345" s="166"/>
      <c r="N1345" s="166"/>
      <c r="O1345" s="166"/>
      <c r="P1345" s="166"/>
      <c r="Q1345" s="166"/>
      <c r="R1345" s="166"/>
      <c r="S1345" s="166"/>
      <c r="T1345" s="166"/>
      <c r="U1345" s="166"/>
      <c r="V1345" s="166"/>
      <c r="W1345" s="166"/>
      <c r="X1345" s="166"/>
      <c r="Y1345" s="166"/>
      <c r="Z1345" s="166"/>
      <c r="AA1345" s="166"/>
      <c r="AB1345" s="166"/>
      <c r="AC1345" s="166"/>
      <c r="AD1345" s="166"/>
      <c r="AE1345" s="166"/>
      <c r="AF1345" s="166"/>
      <c r="AG1345" s="166"/>
      <c r="AH1345" s="166"/>
      <c r="AI1345" s="166"/>
      <c r="AJ1345" s="166"/>
      <c r="AK1345" s="166"/>
      <c r="AL1345" s="166"/>
      <c r="AM1345" s="166"/>
      <c r="AN1345" s="166"/>
      <c r="AO1345" s="166"/>
      <c r="AP1345" s="166"/>
      <c r="AQ1345" s="166"/>
      <c r="AR1345" s="166"/>
      <c r="AS1345" s="166"/>
      <c r="AT1345" s="166"/>
      <c r="AU1345" s="166"/>
      <c r="AV1345" s="166"/>
      <c r="AW1345" s="310"/>
      <c r="AX1345" s="310"/>
      <c r="AY1345" s="310">
        <v>0</v>
      </c>
      <c r="AZ1345" s="310">
        <v>0</v>
      </c>
      <c r="BA1345" s="310">
        <v>0</v>
      </c>
      <c r="BB1345" s="310">
        <v>-120</v>
      </c>
      <c r="BC1345" s="310">
        <v>-905</v>
      </c>
    </row>
    <row r="1346" spans="1:55" ht="15.75">
      <c r="A1346" s="383"/>
      <c r="B1346" s="166" t="s">
        <v>1532</v>
      </c>
      <c r="C1346" s="314" t="s">
        <v>1543</v>
      </c>
      <c r="D1346" s="166" t="s">
        <v>791</v>
      </c>
      <c r="E1346" s="166"/>
      <c r="F1346" s="166"/>
      <c r="G1346" s="166"/>
      <c r="H1346" s="166"/>
      <c r="I1346" s="166"/>
      <c r="J1346" s="166"/>
      <c r="K1346" s="166"/>
      <c r="L1346" s="166"/>
      <c r="M1346" s="166"/>
      <c r="N1346" s="166"/>
      <c r="O1346" s="166"/>
      <c r="P1346" s="166"/>
      <c r="Q1346" s="166"/>
      <c r="R1346" s="166"/>
      <c r="S1346" s="166"/>
      <c r="T1346" s="166"/>
      <c r="U1346" s="166"/>
      <c r="V1346" s="166"/>
      <c r="W1346" s="166"/>
      <c r="X1346" s="166"/>
      <c r="Y1346" s="166"/>
      <c r="Z1346" s="166"/>
      <c r="AA1346" s="166"/>
      <c r="AB1346" s="166"/>
      <c r="AC1346" s="166"/>
      <c r="AD1346" s="166"/>
      <c r="AE1346" s="166"/>
      <c r="AF1346" s="166"/>
      <c r="AG1346" s="166"/>
      <c r="AH1346" s="166"/>
      <c r="AI1346" s="166"/>
      <c r="AJ1346" s="166"/>
      <c r="AK1346" s="166"/>
      <c r="AL1346" s="166"/>
      <c r="AM1346" s="166"/>
      <c r="AN1346" s="166"/>
      <c r="AO1346" s="166"/>
      <c r="AP1346" s="166"/>
      <c r="AQ1346" s="166"/>
      <c r="AR1346" s="166"/>
      <c r="AS1346" s="166"/>
      <c r="AT1346" s="166"/>
      <c r="AU1346" s="166"/>
      <c r="AV1346" s="166"/>
      <c r="AW1346" s="310"/>
      <c r="AX1346" s="310"/>
      <c r="AY1346" s="310">
        <v>0</v>
      </c>
      <c r="AZ1346" s="310">
        <v>920</v>
      </c>
      <c r="BA1346" s="310">
        <v>1165</v>
      </c>
      <c r="BB1346" s="310">
        <v>995</v>
      </c>
      <c r="BC1346" s="310">
        <v>885</v>
      </c>
    </row>
    <row r="1347" spans="1:55" ht="15.75">
      <c r="A1347" s="383"/>
      <c r="B1347" s="166" t="s">
        <v>1532</v>
      </c>
      <c r="C1347" s="314" t="s">
        <v>1544</v>
      </c>
      <c r="D1347" s="166" t="s">
        <v>227</v>
      </c>
      <c r="E1347" s="166"/>
      <c r="F1347" s="166"/>
      <c r="G1347" s="166"/>
      <c r="H1347" s="166"/>
      <c r="I1347" s="166"/>
      <c r="J1347" s="166"/>
      <c r="K1347" s="166"/>
      <c r="L1347" s="166"/>
      <c r="M1347" s="166"/>
      <c r="N1347" s="166"/>
      <c r="O1347" s="166"/>
      <c r="P1347" s="166"/>
      <c r="Q1347" s="166"/>
      <c r="R1347" s="166"/>
      <c r="S1347" s="166"/>
      <c r="T1347" s="166"/>
      <c r="U1347" s="166"/>
      <c r="V1347" s="166"/>
      <c r="W1347" s="166"/>
      <c r="X1347" s="166"/>
      <c r="Y1347" s="166"/>
      <c r="Z1347" s="166"/>
      <c r="AA1347" s="166"/>
      <c r="AB1347" s="166"/>
      <c r="AC1347" s="166"/>
      <c r="AD1347" s="166"/>
      <c r="AE1347" s="166"/>
      <c r="AF1347" s="166"/>
      <c r="AG1347" s="166"/>
      <c r="AH1347" s="166"/>
      <c r="AI1347" s="166"/>
      <c r="AJ1347" s="166"/>
      <c r="AK1347" s="166"/>
      <c r="AL1347" s="166"/>
      <c r="AM1347" s="166"/>
      <c r="AN1347" s="166"/>
      <c r="AO1347" s="166"/>
      <c r="AP1347" s="166"/>
      <c r="AQ1347" s="166"/>
      <c r="AR1347" s="166"/>
      <c r="AS1347" s="166"/>
      <c r="AT1347" s="166"/>
      <c r="AU1347" s="166"/>
      <c r="AV1347" s="166"/>
      <c r="AW1347" s="310"/>
      <c r="AX1347" s="310"/>
      <c r="AY1347" s="310">
        <v>210</v>
      </c>
      <c r="AZ1347" s="310">
        <v>165</v>
      </c>
      <c r="BA1347" s="310">
        <v>115</v>
      </c>
      <c r="BB1347" s="310">
        <v>120</v>
      </c>
      <c r="BC1347" s="310">
        <v>125</v>
      </c>
    </row>
    <row r="1348" spans="1:55" ht="15.75">
      <c r="A1348" s="383"/>
      <c r="B1348" s="166" t="s">
        <v>1532</v>
      </c>
      <c r="C1348" s="314" t="s">
        <v>1545</v>
      </c>
      <c r="D1348" s="166" t="s">
        <v>791</v>
      </c>
      <c r="E1348" s="166"/>
      <c r="F1348" s="166"/>
      <c r="G1348" s="166"/>
      <c r="H1348" s="166"/>
      <c r="I1348" s="166"/>
      <c r="J1348" s="166"/>
      <c r="K1348" s="166"/>
      <c r="L1348" s="166"/>
      <c r="M1348" s="166"/>
      <c r="N1348" s="166"/>
      <c r="O1348" s="166"/>
      <c r="P1348" s="166"/>
      <c r="Q1348" s="166"/>
      <c r="R1348" s="166"/>
      <c r="S1348" s="166"/>
      <c r="T1348" s="166"/>
      <c r="U1348" s="166"/>
      <c r="V1348" s="166"/>
      <c r="W1348" s="166"/>
      <c r="X1348" s="166"/>
      <c r="Y1348" s="166"/>
      <c r="Z1348" s="166"/>
      <c r="AA1348" s="166"/>
      <c r="AB1348" s="166"/>
      <c r="AC1348" s="166"/>
      <c r="AD1348" s="166"/>
      <c r="AE1348" s="166"/>
      <c r="AF1348" s="166"/>
      <c r="AG1348" s="166"/>
      <c r="AH1348" s="166"/>
      <c r="AI1348" s="166"/>
      <c r="AJ1348" s="166"/>
      <c r="AK1348" s="166"/>
      <c r="AL1348" s="166"/>
      <c r="AM1348" s="166"/>
      <c r="AN1348" s="166"/>
      <c r="AO1348" s="166"/>
      <c r="AP1348" s="166"/>
      <c r="AQ1348" s="166"/>
      <c r="AR1348" s="166"/>
      <c r="AS1348" s="166"/>
      <c r="AT1348" s="166"/>
      <c r="AU1348" s="166"/>
      <c r="AV1348" s="166"/>
      <c r="AW1348" s="310"/>
      <c r="AX1348" s="310"/>
      <c r="AY1348" s="310">
        <v>15</v>
      </c>
      <c r="AZ1348" s="310">
        <v>265</v>
      </c>
      <c r="BA1348" s="310">
        <v>255</v>
      </c>
      <c r="BB1348" s="310">
        <v>215</v>
      </c>
      <c r="BC1348" s="310">
        <v>200</v>
      </c>
    </row>
    <row r="1349" spans="1:55" ht="15.75">
      <c r="A1349" s="383"/>
      <c r="B1349" s="166" t="s">
        <v>1532</v>
      </c>
      <c r="C1349" s="314" t="s">
        <v>1546</v>
      </c>
      <c r="D1349" s="166" t="s">
        <v>791</v>
      </c>
      <c r="E1349" s="166"/>
      <c r="F1349" s="166"/>
      <c r="G1349" s="166"/>
      <c r="H1349" s="166"/>
      <c r="I1349" s="166"/>
      <c r="J1349" s="166"/>
      <c r="K1349" s="166"/>
      <c r="L1349" s="166"/>
      <c r="M1349" s="166"/>
      <c r="N1349" s="166"/>
      <c r="O1349" s="166"/>
      <c r="P1349" s="166"/>
      <c r="Q1349" s="166"/>
      <c r="R1349" s="166"/>
      <c r="S1349" s="166"/>
      <c r="T1349" s="166"/>
      <c r="U1349" s="166"/>
      <c r="V1349" s="166"/>
      <c r="W1349" s="166"/>
      <c r="X1349" s="166"/>
      <c r="Y1349" s="166"/>
      <c r="Z1349" s="166"/>
      <c r="AA1349" s="166"/>
      <c r="AB1349" s="166"/>
      <c r="AC1349" s="166"/>
      <c r="AD1349" s="166"/>
      <c r="AE1349" s="166"/>
      <c r="AF1349" s="166"/>
      <c r="AG1349" s="166"/>
      <c r="AH1349" s="166"/>
      <c r="AI1349" s="166"/>
      <c r="AJ1349" s="166"/>
      <c r="AK1349" s="166"/>
      <c r="AL1349" s="166"/>
      <c r="AM1349" s="166"/>
      <c r="AN1349" s="166"/>
      <c r="AO1349" s="166"/>
      <c r="AP1349" s="166"/>
      <c r="AQ1349" s="166"/>
      <c r="AR1349" s="166"/>
      <c r="AS1349" s="166"/>
      <c r="AT1349" s="166"/>
      <c r="AU1349" s="166"/>
      <c r="AV1349" s="166"/>
      <c r="AW1349" s="310"/>
      <c r="AX1349" s="310"/>
      <c r="AY1349" s="310">
        <v>0</v>
      </c>
      <c r="AZ1349" s="310">
        <v>395</v>
      </c>
      <c r="BA1349" s="310">
        <v>415</v>
      </c>
      <c r="BB1349" s="310">
        <v>295</v>
      </c>
      <c r="BC1349" s="310">
        <v>255</v>
      </c>
    </row>
    <row r="1350" spans="1:55" ht="26.25">
      <c r="A1350" s="383"/>
      <c r="B1350" s="166" t="s">
        <v>1532</v>
      </c>
      <c r="C1350" s="314" t="s">
        <v>1547</v>
      </c>
      <c r="D1350" s="166" t="s">
        <v>791</v>
      </c>
      <c r="E1350" s="166"/>
      <c r="F1350" s="166"/>
      <c r="G1350" s="166"/>
      <c r="H1350" s="166"/>
      <c r="I1350" s="166"/>
      <c r="J1350" s="166"/>
      <c r="K1350" s="166"/>
      <c r="L1350" s="166"/>
      <c r="M1350" s="166"/>
      <c r="N1350" s="166"/>
      <c r="O1350" s="166"/>
      <c r="P1350" s="166"/>
      <c r="Q1350" s="166"/>
      <c r="R1350" s="166"/>
      <c r="S1350" s="166"/>
      <c r="T1350" s="166"/>
      <c r="U1350" s="166"/>
      <c r="V1350" s="166"/>
      <c r="W1350" s="166"/>
      <c r="X1350" s="166"/>
      <c r="Y1350" s="166"/>
      <c r="Z1350" s="166"/>
      <c r="AA1350" s="166"/>
      <c r="AB1350" s="166"/>
      <c r="AC1350" s="166"/>
      <c r="AD1350" s="166"/>
      <c r="AE1350" s="166"/>
      <c r="AF1350" s="166"/>
      <c r="AG1350" s="166"/>
      <c r="AH1350" s="166"/>
      <c r="AI1350" s="166"/>
      <c r="AJ1350" s="166"/>
      <c r="AK1350" s="166"/>
      <c r="AL1350" s="166"/>
      <c r="AM1350" s="166"/>
      <c r="AN1350" s="166"/>
      <c r="AO1350" s="166"/>
      <c r="AP1350" s="166"/>
      <c r="AQ1350" s="166"/>
      <c r="AR1350" s="166"/>
      <c r="AS1350" s="166"/>
      <c r="AT1350" s="166"/>
      <c r="AU1350" s="166"/>
      <c r="AV1350" s="166"/>
      <c r="AW1350" s="310"/>
      <c r="AX1350" s="310"/>
      <c r="AY1350" s="310">
        <v>330</v>
      </c>
      <c r="AZ1350" s="310">
        <v>520</v>
      </c>
      <c r="BA1350" s="310">
        <v>465</v>
      </c>
      <c r="BB1350" s="310">
        <v>375</v>
      </c>
      <c r="BC1350" s="310">
        <v>315</v>
      </c>
    </row>
    <row r="1351" spans="1:55" ht="26.25">
      <c r="A1351" s="383"/>
      <c r="B1351" s="166" t="s">
        <v>1532</v>
      </c>
      <c r="C1351" s="314" t="s">
        <v>1548</v>
      </c>
      <c r="D1351" s="166" t="s">
        <v>791</v>
      </c>
      <c r="E1351" s="166"/>
      <c r="F1351" s="166"/>
      <c r="G1351" s="166"/>
      <c r="H1351" s="166"/>
      <c r="I1351" s="166"/>
      <c r="J1351" s="166"/>
      <c r="K1351" s="166"/>
      <c r="L1351" s="166"/>
      <c r="M1351" s="166"/>
      <c r="N1351" s="166"/>
      <c r="O1351" s="166"/>
      <c r="P1351" s="166"/>
      <c r="Q1351" s="166"/>
      <c r="R1351" s="166"/>
      <c r="S1351" s="166"/>
      <c r="T1351" s="166"/>
      <c r="U1351" s="166"/>
      <c r="V1351" s="166"/>
      <c r="W1351" s="166"/>
      <c r="X1351" s="166"/>
      <c r="Y1351" s="166"/>
      <c r="Z1351" s="166"/>
      <c r="AA1351" s="166"/>
      <c r="AB1351" s="166"/>
      <c r="AC1351" s="166"/>
      <c r="AD1351" s="166"/>
      <c r="AE1351" s="166"/>
      <c r="AF1351" s="166"/>
      <c r="AG1351" s="166"/>
      <c r="AH1351" s="166"/>
      <c r="AI1351" s="166"/>
      <c r="AJ1351" s="166"/>
      <c r="AK1351" s="166"/>
      <c r="AL1351" s="166"/>
      <c r="AM1351" s="166"/>
      <c r="AN1351" s="166"/>
      <c r="AO1351" s="166"/>
      <c r="AP1351" s="166"/>
      <c r="AQ1351" s="166"/>
      <c r="AR1351" s="166"/>
      <c r="AS1351" s="166"/>
      <c r="AT1351" s="166"/>
      <c r="AU1351" s="166"/>
      <c r="AV1351" s="166"/>
      <c r="AW1351" s="310"/>
      <c r="AX1351" s="310"/>
      <c r="AY1351" s="310">
        <v>0</v>
      </c>
      <c r="AZ1351" s="310">
        <v>15</v>
      </c>
      <c r="BA1351" s="310">
        <v>25</v>
      </c>
      <c r="BB1351" s="310">
        <v>35</v>
      </c>
      <c r="BC1351" s="310">
        <v>45</v>
      </c>
    </row>
    <row r="1352" spans="1:55" ht="26.25">
      <c r="A1352" s="383"/>
      <c r="B1352" s="166" t="s">
        <v>1532</v>
      </c>
      <c r="C1352" s="314" t="s">
        <v>1549</v>
      </c>
      <c r="D1352" s="166" t="s">
        <v>791</v>
      </c>
      <c r="E1352" s="166"/>
      <c r="F1352" s="166"/>
      <c r="G1352" s="166"/>
      <c r="H1352" s="166"/>
      <c r="I1352" s="166"/>
      <c r="J1352" s="166"/>
      <c r="K1352" s="166"/>
      <c r="L1352" s="166"/>
      <c r="M1352" s="166"/>
      <c r="N1352" s="166"/>
      <c r="O1352" s="166"/>
      <c r="P1352" s="166"/>
      <c r="Q1352" s="166"/>
      <c r="R1352" s="166"/>
      <c r="S1352" s="166"/>
      <c r="T1352" s="166"/>
      <c r="U1352" s="166"/>
      <c r="V1352" s="166"/>
      <c r="W1352" s="166"/>
      <c r="X1352" s="166"/>
      <c r="Y1352" s="166"/>
      <c r="Z1352" s="166"/>
      <c r="AA1352" s="166"/>
      <c r="AB1352" s="166"/>
      <c r="AC1352" s="166"/>
      <c r="AD1352" s="166"/>
      <c r="AE1352" s="166"/>
      <c r="AF1352" s="166"/>
      <c r="AG1352" s="166"/>
      <c r="AH1352" s="166"/>
      <c r="AI1352" s="166"/>
      <c r="AJ1352" s="166"/>
      <c r="AK1352" s="166"/>
      <c r="AL1352" s="166"/>
      <c r="AM1352" s="166"/>
      <c r="AN1352" s="166"/>
      <c r="AO1352" s="166"/>
      <c r="AP1352" s="166"/>
      <c r="AQ1352" s="166"/>
      <c r="AR1352" s="166"/>
      <c r="AS1352" s="166"/>
      <c r="AT1352" s="166"/>
      <c r="AU1352" s="166"/>
      <c r="AV1352" s="166"/>
      <c r="AW1352" s="310"/>
      <c r="AX1352" s="310"/>
      <c r="AY1352" s="310">
        <v>0</v>
      </c>
      <c r="AZ1352" s="310">
        <v>0</v>
      </c>
      <c r="BA1352" s="310">
        <v>5</v>
      </c>
      <c r="BB1352" s="310">
        <v>25</v>
      </c>
      <c r="BC1352" s="310">
        <v>60</v>
      </c>
    </row>
    <row r="1353" spans="1:55" ht="26.25">
      <c r="A1353" s="383"/>
      <c r="B1353" s="166" t="s">
        <v>1532</v>
      </c>
      <c r="C1353" s="314" t="s">
        <v>1549</v>
      </c>
      <c r="D1353" s="166" t="s">
        <v>228</v>
      </c>
      <c r="E1353" s="166"/>
      <c r="F1353" s="166"/>
      <c r="G1353" s="166"/>
      <c r="H1353" s="166"/>
      <c r="I1353" s="166"/>
      <c r="J1353" s="166"/>
      <c r="K1353" s="166"/>
      <c r="L1353" s="166"/>
      <c r="M1353" s="166"/>
      <c r="N1353" s="166"/>
      <c r="O1353" s="166"/>
      <c r="P1353" s="166"/>
      <c r="Q1353" s="166"/>
      <c r="R1353" s="166"/>
      <c r="S1353" s="166"/>
      <c r="T1353" s="166"/>
      <c r="U1353" s="166"/>
      <c r="V1353" s="166"/>
      <c r="W1353" s="166"/>
      <c r="X1353" s="166"/>
      <c r="Y1353" s="166"/>
      <c r="Z1353" s="166"/>
      <c r="AA1353" s="166"/>
      <c r="AB1353" s="166"/>
      <c r="AC1353" s="166"/>
      <c r="AD1353" s="166"/>
      <c r="AE1353" s="166"/>
      <c r="AF1353" s="166"/>
      <c r="AG1353" s="166"/>
      <c r="AH1353" s="166"/>
      <c r="AI1353" s="166"/>
      <c r="AJ1353" s="166"/>
      <c r="AK1353" s="166"/>
      <c r="AL1353" s="166"/>
      <c r="AM1353" s="166"/>
      <c r="AN1353" s="166"/>
      <c r="AO1353" s="166"/>
      <c r="AP1353" s="166"/>
      <c r="AQ1353" s="166"/>
      <c r="AR1353" s="166"/>
      <c r="AS1353" s="166"/>
      <c r="AT1353" s="166"/>
      <c r="AU1353" s="166"/>
      <c r="AV1353" s="166"/>
      <c r="AW1353" s="310"/>
      <c r="AX1353" s="310"/>
      <c r="AY1353" s="310">
        <v>0</v>
      </c>
      <c r="AZ1353" s="310">
        <v>0</v>
      </c>
      <c r="BA1353" s="310">
        <v>0</v>
      </c>
      <c r="BB1353" s="310">
        <v>0</v>
      </c>
      <c r="BC1353" s="310">
        <v>0</v>
      </c>
    </row>
    <row r="1354" spans="1:55" ht="26.25">
      <c r="A1354" s="383"/>
      <c r="B1354" s="166" t="s">
        <v>1532</v>
      </c>
      <c r="C1354" s="314" t="s">
        <v>1549</v>
      </c>
      <c r="D1354" s="166" t="s">
        <v>227</v>
      </c>
      <c r="E1354" s="166"/>
      <c r="F1354" s="166"/>
      <c r="G1354" s="166"/>
      <c r="H1354" s="166"/>
      <c r="I1354" s="166"/>
      <c r="J1354" s="166"/>
      <c r="K1354" s="166"/>
      <c r="L1354" s="166"/>
      <c r="M1354" s="166"/>
      <c r="N1354" s="166"/>
      <c r="O1354" s="166"/>
      <c r="P1354" s="166"/>
      <c r="Q1354" s="166"/>
      <c r="R1354" s="166"/>
      <c r="S1354" s="166"/>
      <c r="T1354" s="166"/>
      <c r="U1354" s="166"/>
      <c r="V1354" s="166"/>
      <c r="W1354" s="166"/>
      <c r="X1354" s="166"/>
      <c r="Y1354" s="166"/>
      <c r="Z1354" s="166"/>
      <c r="AA1354" s="166"/>
      <c r="AB1354" s="166"/>
      <c r="AC1354" s="166"/>
      <c r="AD1354" s="166"/>
      <c r="AE1354" s="166"/>
      <c r="AF1354" s="166"/>
      <c r="AG1354" s="166"/>
      <c r="AH1354" s="166"/>
      <c r="AI1354" s="166"/>
      <c r="AJ1354" s="166"/>
      <c r="AK1354" s="166"/>
      <c r="AL1354" s="166"/>
      <c r="AM1354" s="166"/>
      <c r="AN1354" s="166"/>
      <c r="AO1354" s="166"/>
      <c r="AP1354" s="166"/>
      <c r="AQ1354" s="166"/>
      <c r="AR1354" s="166"/>
      <c r="AS1354" s="166"/>
      <c r="AT1354" s="166"/>
      <c r="AU1354" s="166"/>
      <c r="AV1354" s="166"/>
      <c r="AW1354" s="310"/>
      <c r="AX1354" s="310"/>
      <c r="AY1354" s="310">
        <v>0</v>
      </c>
      <c r="AZ1354" s="310">
        <v>0</v>
      </c>
      <c r="BA1354" s="310">
        <v>0</v>
      </c>
      <c r="BB1354" s="310">
        <v>10</v>
      </c>
      <c r="BC1354" s="310">
        <v>20</v>
      </c>
    </row>
    <row r="1355" spans="1:55" ht="26.25">
      <c r="A1355" s="383"/>
      <c r="B1355" s="166" t="s">
        <v>1532</v>
      </c>
      <c r="C1355" s="314" t="s">
        <v>1550</v>
      </c>
      <c r="D1355" s="166" t="s">
        <v>227</v>
      </c>
      <c r="E1355" s="166"/>
      <c r="F1355" s="166"/>
      <c r="G1355" s="166"/>
      <c r="H1355" s="166"/>
      <c r="I1355" s="166"/>
      <c r="J1355" s="166"/>
      <c r="K1355" s="166"/>
      <c r="L1355" s="166"/>
      <c r="M1355" s="166"/>
      <c r="N1355" s="166"/>
      <c r="O1355" s="166"/>
      <c r="P1355" s="166"/>
      <c r="Q1355" s="166"/>
      <c r="R1355" s="166"/>
      <c r="S1355" s="166"/>
      <c r="T1355" s="166"/>
      <c r="U1355" s="166"/>
      <c r="V1355" s="166"/>
      <c r="W1355" s="166"/>
      <c r="X1355" s="166"/>
      <c r="Y1355" s="166"/>
      <c r="Z1355" s="166"/>
      <c r="AA1355" s="166"/>
      <c r="AB1355" s="166"/>
      <c r="AC1355" s="166"/>
      <c r="AD1355" s="166"/>
      <c r="AE1355" s="166"/>
      <c r="AF1355" s="166"/>
      <c r="AG1355" s="166"/>
      <c r="AH1355" s="166"/>
      <c r="AI1355" s="166"/>
      <c r="AJ1355" s="166"/>
      <c r="AK1355" s="166"/>
      <c r="AL1355" s="166"/>
      <c r="AM1355" s="166"/>
      <c r="AN1355" s="166"/>
      <c r="AO1355" s="166"/>
      <c r="AP1355" s="166"/>
      <c r="AQ1355" s="166"/>
      <c r="AR1355" s="166"/>
      <c r="AS1355" s="166"/>
      <c r="AT1355" s="166"/>
      <c r="AU1355" s="166"/>
      <c r="AV1355" s="166"/>
      <c r="AW1355" s="310"/>
      <c r="AX1355" s="310"/>
      <c r="AY1355" s="310">
        <v>0</v>
      </c>
      <c r="AZ1355" s="310">
        <v>20</v>
      </c>
      <c r="BA1355" s="310">
        <v>10</v>
      </c>
      <c r="BB1355" s="310">
        <v>-20</v>
      </c>
      <c r="BC1355" s="310">
        <v>-10</v>
      </c>
    </row>
    <row r="1356" spans="1:55" ht="26.25">
      <c r="A1356" s="383"/>
      <c r="B1356" s="166" t="s">
        <v>1532</v>
      </c>
      <c r="C1356" s="314" t="s">
        <v>1550</v>
      </c>
      <c r="D1356" s="166" t="s">
        <v>1463</v>
      </c>
      <c r="E1356" s="166"/>
      <c r="F1356" s="166"/>
      <c r="G1356" s="166"/>
      <c r="H1356" s="166"/>
      <c r="I1356" s="166"/>
      <c r="J1356" s="166"/>
      <c r="K1356" s="166"/>
      <c r="L1356" s="166"/>
      <c r="M1356" s="166"/>
      <c r="N1356" s="166"/>
      <c r="O1356" s="166"/>
      <c r="P1356" s="166"/>
      <c r="Q1356" s="166"/>
      <c r="R1356" s="166"/>
      <c r="S1356" s="166"/>
      <c r="T1356" s="166"/>
      <c r="U1356" s="166"/>
      <c r="V1356" s="166"/>
      <c r="W1356" s="166"/>
      <c r="X1356" s="166"/>
      <c r="Y1356" s="166"/>
      <c r="Z1356" s="166"/>
      <c r="AA1356" s="166"/>
      <c r="AB1356" s="166"/>
      <c r="AC1356" s="166"/>
      <c r="AD1356" s="166"/>
      <c r="AE1356" s="166"/>
      <c r="AF1356" s="166"/>
      <c r="AG1356" s="166"/>
      <c r="AH1356" s="166"/>
      <c r="AI1356" s="166"/>
      <c r="AJ1356" s="166"/>
      <c r="AK1356" s="166"/>
      <c r="AL1356" s="166"/>
      <c r="AM1356" s="166"/>
      <c r="AN1356" s="166"/>
      <c r="AO1356" s="166"/>
      <c r="AP1356" s="166"/>
      <c r="AQ1356" s="166"/>
      <c r="AR1356" s="166"/>
      <c r="AS1356" s="166"/>
      <c r="AT1356" s="166"/>
      <c r="AU1356" s="166"/>
      <c r="AV1356" s="166"/>
      <c r="AW1356" s="310"/>
      <c r="AX1356" s="310"/>
      <c r="AY1356" s="310">
        <v>0</v>
      </c>
      <c r="AZ1356" s="310">
        <v>-340</v>
      </c>
      <c r="BA1356" s="310">
        <v>-355</v>
      </c>
      <c r="BB1356" s="310">
        <v>340</v>
      </c>
      <c r="BC1356" s="310">
        <v>360</v>
      </c>
    </row>
    <row r="1357" spans="1:55" ht="26.25">
      <c r="A1357" s="383"/>
      <c r="B1357" s="166" t="s">
        <v>1532</v>
      </c>
      <c r="C1357" s="314" t="s">
        <v>1550</v>
      </c>
      <c r="D1357" s="166" t="s">
        <v>791</v>
      </c>
      <c r="E1357" s="166"/>
      <c r="F1357" s="166"/>
      <c r="G1357" s="166"/>
      <c r="H1357" s="166"/>
      <c r="I1357" s="166"/>
      <c r="J1357" s="166"/>
      <c r="K1357" s="166"/>
      <c r="L1357" s="166"/>
      <c r="M1357" s="166"/>
      <c r="N1357" s="166"/>
      <c r="O1357" s="166"/>
      <c r="P1357" s="166"/>
      <c r="Q1357" s="166"/>
      <c r="R1357" s="166"/>
      <c r="S1357" s="166"/>
      <c r="T1357" s="166"/>
      <c r="U1357" s="166"/>
      <c r="V1357" s="166"/>
      <c r="W1357" s="166"/>
      <c r="X1357" s="166"/>
      <c r="Y1357" s="166"/>
      <c r="Z1357" s="166"/>
      <c r="AA1357" s="166"/>
      <c r="AB1357" s="166"/>
      <c r="AC1357" s="166"/>
      <c r="AD1357" s="166"/>
      <c r="AE1357" s="166"/>
      <c r="AF1357" s="166"/>
      <c r="AG1357" s="166"/>
      <c r="AH1357" s="166"/>
      <c r="AI1357" s="166"/>
      <c r="AJ1357" s="166"/>
      <c r="AK1357" s="166"/>
      <c r="AL1357" s="166"/>
      <c r="AM1357" s="166"/>
      <c r="AN1357" s="166"/>
      <c r="AO1357" s="166"/>
      <c r="AP1357" s="166"/>
      <c r="AQ1357" s="166"/>
      <c r="AR1357" s="166"/>
      <c r="AS1357" s="166"/>
      <c r="AT1357" s="166"/>
      <c r="AU1357" s="166"/>
      <c r="AV1357" s="166"/>
      <c r="AW1357" s="310"/>
      <c r="AX1357" s="310"/>
      <c r="AY1357" s="310">
        <v>0</v>
      </c>
      <c r="AZ1357" s="310">
        <v>-5680</v>
      </c>
      <c r="BA1357" s="310">
        <v>-3505</v>
      </c>
      <c r="BB1357" s="310">
        <v>5645</v>
      </c>
      <c r="BC1357" s="310">
        <v>3250</v>
      </c>
    </row>
    <row r="1358" spans="1:55" ht="39">
      <c r="A1358" s="383"/>
      <c r="B1358" s="166" t="s">
        <v>1532</v>
      </c>
      <c r="C1358" s="314" t="s">
        <v>1551</v>
      </c>
      <c r="D1358" s="166" t="s">
        <v>92</v>
      </c>
      <c r="E1358" s="166"/>
      <c r="F1358" s="166"/>
      <c r="G1358" s="166"/>
      <c r="H1358" s="166"/>
      <c r="I1358" s="166"/>
      <c r="J1358" s="166"/>
      <c r="K1358" s="166"/>
      <c r="L1358" s="166"/>
      <c r="M1358" s="166"/>
      <c r="N1358" s="166"/>
      <c r="O1358" s="166"/>
      <c r="P1358" s="166"/>
      <c r="Q1358" s="166"/>
      <c r="R1358" s="166"/>
      <c r="S1358" s="166"/>
      <c r="T1358" s="166"/>
      <c r="U1358" s="166"/>
      <c r="V1358" s="166"/>
      <c r="W1358" s="166"/>
      <c r="X1358" s="166"/>
      <c r="Y1358" s="166"/>
      <c r="Z1358" s="166"/>
      <c r="AA1358" s="166"/>
      <c r="AB1358" s="166"/>
      <c r="AC1358" s="166"/>
      <c r="AD1358" s="166"/>
      <c r="AE1358" s="166"/>
      <c r="AF1358" s="166"/>
      <c r="AG1358" s="166"/>
      <c r="AH1358" s="166"/>
      <c r="AI1358" s="166"/>
      <c r="AJ1358" s="166"/>
      <c r="AK1358" s="166"/>
      <c r="AL1358" s="166"/>
      <c r="AM1358" s="166"/>
      <c r="AN1358" s="166"/>
      <c r="AO1358" s="166"/>
      <c r="AP1358" s="166"/>
      <c r="AQ1358" s="166"/>
      <c r="AR1358" s="166"/>
      <c r="AS1358" s="166"/>
      <c r="AT1358" s="166"/>
      <c r="AU1358" s="166"/>
      <c r="AV1358" s="166"/>
      <c r="AW1358" s="310"/>
      <c r="AX1358" s="310"/>
      <c r="AY1358" s="310">
        <v>385</v>
      </c>
      <c r="AZ1358" s="310">
        <v>515</v>
      </c>
      <c r="BA1358" s="310">
        <v>535</v>
      </c>
      <c r="BB1358" s="310">
        <v>560</v>
      </c>
      <c r="BC1358" s="310">
        <v>590</v>
      </c>
    </row>
    <row r="1359" spans="1:55" ht="26.25">
      <c r="A1359" s="383"/>
      <c r="B1359" s="166" t="s">
        <v>1532</v>
      </c>
      <c r="C1359" s="314" t="s">
        <v>1553</v>
      </c>
      <c r="D1359" s="166" t="s">
        <v>90</v>
      </c>
      <c r="E1359" s="166"/>
      <c r="F1359" s="166"/>
      <c r="G1359" s="166"/>
      <c r="H1359" s="166"/>
      <c r="I1359" s="166"/>
      <c r="J1359" s="166"/>
      <c r="K1359" s="166"/>
      <c r="L1359" s="166"/>
      <c r="M1359" s="166"/>
      <c r="N1359" s="166"/>
      <c r="O1359" s="166"/>
      <c r="P1359" s="166"/>
      <c r="Q1359" s="166"/>
      <c r="R1359" s="166"/>
      <c r="S1359" s="166"/>
      <c r="T1359" s="166"/>
      <c r="U1359" s="166"/>
      <c r="V1359" s="166"/>
      <c r="W1359" s="166"/>
      <c r="X1359" s="166"/>
      <c r="Y1359" s="166"/>
      <c r="Z1359" s="166"/>
      <c r="AA1359" s="166"/>
      <c r="AB1359" s="166"/>
      <c r="AC1359" s="166"/>
      <c r="AD1359" s="166"/>
      <c r="AE1359" s="166"/>
      <c r="AF1359" s="166"/>
      <c r="AG1359" s="166"/>
      <c r="AH1359" s="166"/>
      <c r="AI1359" s="166"/>
      <c r="AJ1359" s="166"/>
      <c r="AK1359" s="166"/>
      <c r="AL1359" s="166"/>
      <c r="AM1359" s="166"/>
      <c r="AN1359" s="166"/>
      <c r="AO1359" s="166"/>
      <c r="AP1359" s="166"/>
      <c r="AQ1359" s="166"/>
      <c r="AR1359" s="166"/>
      <c r="AS1359" s="166"/>
      <c r="AT1359" s="166"/>
      <c r="AU1359" s="166"/>
      <c r="AV1359" s="166"/>
      <c r="AW1359" s="310"/>
      <c r="AX1359" s="310"/>
      <c r="AY1359" s="310">
        <v>-60</v>
      </c>
      <c r="AZ1359" s="310">
        <v>-90</v>
      </c>
      <c r="BA1359" s="310">
        <v>-145</v>
      </c>
      <c r="BB1359" s="310">
        <v>-160</v>
      </c>
      <c r="BC1359" s="310">
        <v>-170</v>
      </c>
    </row>
    <row r="1360" spans="1:55" ht="26.25">
      <c r="A1360" s="383"/>
      <c r="B1360" s="166" t="s">
        <v>1532</v>
      </c>
      <c r="C1360" s="314" t="s">
        <v>1553</v>
      </c>
      <c r="D1360" s="166" t="s">
        <v>227</v>
      </c>
      <c r="E1360" s="166"/>
      <c r="F1360" s="166"/>
      <c r="G1360" s="166"/>
      <c r="H1360" s="166"/>
      <c r="I1360" s="166"/>
      <c r="J1360" s="166"/>
      <c r="K1360" s="166"/>
      <c r="L1360" s="166"/>
      <c r="M1360" s="166"/>
      <c r="N1360" s="166"/>
      <c r="O1360" s="166"/>
      <c r="P1360" s="166"/>
      <c r="Q1360" s="166"/>
      <c r="R1360" s="166"/>
      <c r="S1360" s="166"/>
      <c r="T1360" s="166"/>
      <c r="U1360" s="166"/>
      <c r="V1360" s="166"/>
      <c r="W1360" s="166"/>
      <c r="X1360" s="166"/>
      <c r="Y1360" s="166"/>
      <c r="Z1360" s="166"/>
      <c r="AA1360" s="166"/>
      <c r="AB1360" s="166"/>
      <c r="AC1360" s="166"/>
      <c r="AD1360" s="166"/>
      <c r="AE1360" s="166"/>
      <c r="AF1360" s="166"/>
      <c r="AG1360" s="166"/>
      <c r="AH1360" s="166"/>
      <c r="AI1360" s="166"/>
      <c r="AJ1360" s="166"/>
      <c r="AK1360" s="166"/>
      <c r="AL1360" s="166"/>
      <c r="AM1360" s="166"/>
      <c r="AN1360" s="166"/>
      <c r="AO1360" s="166"/>
      <c r="AP1360" s="166"/>
      <c r="AQ1360" s="166"/>
      <c r="AR1360" s="166"/>
      <c r="AS1360" s="166"/>
      <c r="AT1360" s="166"/>
      <c r="AU1360" s="166"/>
      <c r="AV1360" s="166"/>
      <c r="AW1360" s="310"/>
      <c r="AX1360" s="310"/>
      <c r="AY1360" s="310">
        <v>-90</v>
      </c>
      <c r="AZ1360" s="310">
        <v>-590</v>
      </c>
      <c r="BA1360" s="310">
        <v>-510</v>
      </c>
      <c r="BB1360" s="310">
        <v>-560</v>
      </c>
      <c r="BC1360" s="310">
        <v>-620</v>
      </c>
    </row>
    <row r="1361" spans="1:55" ht="26.25">
      <c r="A1361" s="383"/>
      <c r="B1361" s="166" t="s">
        <v>1532</v>
      </c>
      <c r="C1361" s="314" t="s">
        <v>1553</v>
      </c>
      <c r="D1361" s="166" t="s">
        <v>92</v>
      </c>
      <c r="E1361" s="166"/>
      <c r="F1361" s="166"/>
      <c r="G1361" s="166"/>
      <c r="H1361" s="166"/>
      <c r="I1361" s="166"/>
      <c r="J1361" s="166"/>
      <c r="K1361" s="166"/>
      <c r="L1361" s="166"/>
      <c r="M1361" s="166"/>
      <c r="N1361" s="166"/>
      <c r="O1361" s="166"/>
      <c r="P1361" s="166"/>
      <c r="Q1361" s="166"/>
      <c r="R1361" s="166"/>
      <c r="S1361" s="166"/>
      <c r="T1361" s="166"/>
      <c r="U1361" s="166"/>
      <c r="V1361" s="166"/>
      <c r="W1361" s="166"/>
      <c r="X1361" s="166"/>
      <c r="Y1361" s="166"/>
      <c r="Z1361" s="166"/>
      <c r="AA1361" s="166"/>
      <c r="AB1361" s="166"/>
      <c r="AC1361" s="166"/>
      <c r="AD1361" s="166"/>
      <c r="AE1361" s="166"/>
      <c r="AF1361" s="166"/>
      <c r="AG1361" s="166"/>
      <c r="AH1361" s="166"/>
      <c r="AI1361" s="166"/>
      <c r="AJ1361" s="166"/>
      <c r="AK1361" s="166"/>
      <c r="AL1361" s="166"/>
      <c r="AM1361" s="166"/>
      <c r="AN1361" s="166"/>
      <c r="AO1361" s="166"/>
      <c r="AP1361" s="166"/>
      <c r="AQ1361" s="166"/>
      <c r="AR1361" s="166"/>
      <c r="AS1361" s="166"/>
      <c r="AT1361" s="166"/>
      <c r="AU1361" s="166"/>
      <c r="AV1361" s="166"/>
      <c r="AW1361" s="310"/>
      <c r="AX1361" s="310"/>
      <c r="AY1361" s="310">
        <v>45</v>
      </c>
      <c r="AZ1361" s="310">
        <v>50</v>
      </c>
      <c r="BA1361" s="310">
        <v>50</v>
      </c>
      <c r="BB1361" s="310">
        <v>50</v>
      </c>
      <c r="BC1361" s="310">
        <v>55</v>
      </c>
    </row>
    <row r="1362" spans="1:55" ht="26.25">
      <c r="A1362" s="383"/>
      <c r="B1362" s="166" t="s">
        <v>1532</v>
      </c>
      <c r="C1362" s="314" t="s">
        <v>1554</v>
      </c>
      <c r="D1362" s="166" t="s">
        <v>90</v>
      </c>
      <c r="E1362" s="166"/>
      <c r="F1362" s="166"/>
      <c r="G1362" s="166"/>
      <c r="H1362" s="166"/>
      <c r="I1362" s="166"/>
      <c r="J1362" s="166"/>
      <c r="K1362" s="166"/>
      <c r="L1362" s="166"/>
      <c r="M1362" s="166"/>
      <c r="N1362" s="166"/>
      <c r="O1362" s="166"/>
      <c r="P1362" s="166"/>
      <c r="Q1362" s="166"/>
      <c r="R1362" s="166"/>
      <c r="S1362" s="166"/>
      <c r="T1362" s="166"/>
      <c r="U1362" s="166"/>
      <c r="V1362" s="166"/>
      <c r="W1362" s="166"/>
      <c r="X1362" s="166"/>
      <c r="Y1362" s="166"/>
      <c r="Z1362" s="166"/>
      <c r="AA1362" s="166"/>
      <c r="AB1362" s="166"/>
      <c r="AC1362" s="166"/>
      <c r="AD1362" s="166"/>
      <c r="AE1362" s="166"/>
      <c r="AF1362" s="166"/>
      <c r="AG1362" s="166"/>
      <c r="AH1362" s="166"/>
      <c r="AI1362" s="166"/>
      <c r="AJ1362" s="166"/>
      <c r="AK1362" s="166"/>
      <c r="AL1362" s="166"/>
      <c r="AM1362" s="166"/>
      <c r="AN1362" s="166"/>
      <c r="AO1362" s="166"/>
      <c r="AP1362" s="166"/>
      <c r="AQ1362" s="166"/>
      <c r="AR1362" s="166"/>
      <c r="AS1362" s="166"/>
      <c r="AT1362" s="166"/>
      <c r="AU1362" s="166"/>
      <c r="AV1362" s="166"/>
      <c r="AW1362" s="310"/>
      <c r="AX1362" s="310"/>
      <c r="AY1362" s="310">
        <v>0</v>
      </c>
      <c r="AZ1362" s="310">
        <v>10</v>
      </c>
      <c r="BA1362" s="310">
        <v>-15</v>
      </c>
      <c r="BB1362" s="310">
        <v>-25</v>
      </c>
      <c r="BC1362" s="310">
        <v>-35</v>
      </c>
    </row>
    <row r="1363" spans="1:55" ht="26.25">
      <c r="A1363" s="383"/>
      <c r="B1363" s="166" t="s">
        <v>1532</v>
      </c>
      <c r="C1363" s="314" t="s">
        <v>1554</v>
      </c>
      <c r="D1363" s="166" t="s">
        <v>227</v>
      </c>
      <c r="E1363" s="166"/>
      <c r="F1363" s="166"/>
      <c r="G1363" s="166"/>
      <c r="H1363" s="166"/>
      <c r="I1363" s="166"/>
      <c r="J1363" s="166"/>
      <c r="K1363" s="166"/>
      <c r="L1363" s="166"/>
      <c r="M1363" s="166"/>
      <c r="N1363" s="166"/>
      <c r="O1363" s="166"/>
      <c r="P1363" s="166"/>
      <c r="Q1363" s="166"/>
      <c r="R1363" s="166"/>
      <c r="S1363" s="166"/>
      <c r="T1363" s="166"/>
      <c r="U1363" s="166"/>
      <c r="V1363" s="166"/>
      <c r="W1363" s="166"/>
      <c r="X1363" s="166"/>
      <c r="Y1363" s="166"/>
      <c r="Z1363" s="166"/>
      <c r="AA1363" s="166"/>
      <c r="AB1363" s="166"/>
      <c r="AC1363" s="166"/>
      <c r="AD1363" s="166"/>
      <c r="AE1363" s="166"/>
      <c r="AF1363" s="166"/>
      <c r="AG1363" s="166"/>
      <c r="AH1363" s="166"/>
      <c r="AI1363" s="166"/>
      <c r="AJ1363" s="166"/>
      <c r="AK1363" s="166"/>
      <c r="AL1363" s="166"/>
      <c r="AM1363" s="166"/>
      <c r="AN1363" s="166"/>
      <c r="AO1363" s="166"/>
      <c r="AP1363" s="166"/>
      <c r="AQ1363" s="166"/>
      <c r="AR1363" s="166"/>
      <c r="AS1363" s="166"/>
      <c r="AT1363" s="166"/>
      <c r="AU1363" s="166"/>
      <c r="AV1363" s="166"/>
      <c r="AW1363" s="310"/>
      <c r="AX1363" s="310"/>
      <c r="AY1363" s="310">
        <v>0</v>
      </c>
      <c r="AZ1363" s="310">
        <v>-5</v>
      </c>
      <c r="BA1363" s="310">
        <v>-10</v>
      </c>
      <c r="BB1363" s="310">
        <v>-15</v>
      </c>
      <c r="BC1363" s="310">
        <v>-25</v>
      </c>
    </row>
    <row r="1364" spans="1:55" ht="26.25">
      <c r="A1364" s="383"/>
      <c r="B1364" s="166" t="s">
        <v>1532</v>
      </c>
      <c r="C1364" s="314" t="s">
        <v>1555</v>
      </c>
      <c r="D1364" s="166" t="s">
        <v>90</v>
      </c>
      <c r="E1364" s="166"/>
      <c r="F1364" s="166"/>
      <c r="G1364" s="166"/>
      <c r="H1364" s="166"/>
      <c r="I1364" s="166"/>
      <c r="J1364" s="166"/>
      <c r="K1364" s="166"/>
      <c r="L1364" s="166"/>
      <c r="M1364" s="166"/>
      <c r="N1364" s="166"/>
      <c r="O1364" s="166"/>
      <c r="P1364" s="166"/>
      <c r="Q1364" s="166"/>
      <c r="R1364" s="166"/>
      <c r="S1364" s="166"/>
      <c r="T1364" s="166"/>
      <c r="U1364" s="166"/>
      <c r="V1364" s="166"/>
      <c r="W1364" s="166"/>
      <c r="X1364" s="166"/>
      <c r="Y1364" s="166"/>
      <c r="Z1364" s="166"/>
      <c r="AA1364" s="166"/>
      <c r="AB1364" s="166"/>
      <c r="AC1364" s="166"/>
      <c r="AD1364" s="166"/>
      <c r="AE1364" s="166"/>
      <c r="AF1364" s="166"/>
      <c r="AG1364" s="166"/>
      <c r="AH1364" s="166"/>
      <c r="AI1364" s="166"/>
      <c r="AJ1364" s="166"/>
      <c r="AK1364" s="166"/>
      <c r="AL1364" s="166"/>
      <c r="AM1364" s="166"/>
      <c r="AN1364" s="166"/>
      <c r="AO1364" s="166"/>
      <c r="AP1364" s="166"/>
      <c r="AQ1364" s="166"/>
      <c r="AR1364" s="166"/>
      <c r="AS1364" s="166"/>
      <c r="AT1364" s="166"/>
      <c r="AU1364" s="166"/>
      <c r="AV1364" s="166"/>
      <c r="AW1364" s="310"/>
      <c r="AX1364" s="310"/>
      <c r="AY1364" s="310">
        <v>0</v>
      </c>
      <c r="AZ1364" s="310">
        <v>0</v>
      </c>
      <c r="BA1364" s="310">
        <v>0</v>
      </c>
      <c r="BB1364" s="310">
        <v>10</v>
      </c>
      <c r="BC1364" s="310">
        <v>35</v>
      </c>
    </row>
    <row r="1365" spans="1:55" ht="15.75">
      <c r="A1365" s="383"/>
      <c r="B1365" s="166" t="s">
        <v>1532</v>
      </c>
      <c r="C1365" s="314" t="s">
        <v>1556</v>
      </c>
      <c r="D1365" s="166" t="s">
        <v>90</v>
      </c>
      <c r="E1365" s="166"/>
      <c r="F1365" s="166"/>
      <c r="G1365" s="166"/>
      <c r="H1365" s="166"/>
      <c r="I1365" s="166"/>
      <c r="J1365" s="166"/>
      <c r="K1365" s="166"/>
      <c r="L1365" s="166"/>
      <c r="M1365" s="166"/>
      <c r="N1365" s="166"/>
      <c r="O1365" s="166"/>
      <c r="P1365" s="166"/>
      <c r="Q1365" s="166"/>
      <c r="R1365" s="166"/>
      <c r="S1365" s="166"/>
      <c r="T1365" s="166"/>
      <c r="U1365" s="166"/>
      <c r="V1365" s="166"/>
      <c r="W1365" s="166"/>
      <c r="X1365" s="166"/>
      <c r="Y1365" s="166"/>
      <c r="Z1365" s="166"/>
      <c r="AA1365" s="166"/>
      <c r="AB1365" s="166"/>
      <c r="AC1365" s="166"/>
      <c r="AD1365" s="166"/>
      <c r="AE1365" s="166"/>
      <c r="AF1365" s="166"/>
      <c r="AG1365" s="166"/>
      <c r="AH1365" s="166"/>
      <c r="AI1365" s="166"/>
      <c r="AJ1365" s="166"/>
      <c r="AK1365" s="166"/>
      <c r="AL1365" s="166"/>
      <c r="AM1365" s="166"/>
      <c r="AN1365" s="166"/>
      <c r="AO1365" s="166"/>
      <c r="AP1365" s="166"/>
      <c r="AQ1365" s="166"/>
      <c r="AR1365" s="166"/>
      <c r="AS1365" s="166"/>
      <c r="AT1365" s="166"/>
      <c r="AU1365" s="166"/>
      <c r="AV1365" s="166"/>
      <c r="AW1365" s="310"/>
      <c r="AX1365" s="310"/>
      <c r="AY1365" s="310">
        <v>-45</v>
      </c>
      <c r="AZ1365" s="310">
        <v>-20</v>
      </c>
      <c r="BA1365" s="310">
        <v>-40</v>
      </c>
      <c r="BB1365" s="310">
        <v>-40</v>
      </c>
      <c r="BC1365" s="310">
        <v>-40</v>
      </c>
    </row>
    <row r="1366" spans="1:55" ht="15.75">
      <c r="A1366" s="383"/>
      <c r="B1366" s="166" t="s">
        <v>1532</v>
      </c>
      <c r="C1366" s="314" t="s">
        <v>1557</v>
      </c>
      <c r="D1366" s="166" t="s">
        <v>227</v>
      </c>
      <c r="E1366" s="166"/>
      <c r="F1366" s="166"/>
      <c r="G1366" s="166"/>
      <c r="H1366" s="166"/>
      <c r="I1366" s="166"/>
      <c r="J1366" s="166"/>
      <c r="K1366" s="166"/>
      <c r="L1366" s="166"/>
      <c r="M1366" s="166"/>
      <c r="N1366" s="166"/>
      <c r="O1366" s="166"/>
      <c r="P1366" s="166"/>
      <c r="Q1366" s="166"/>
      <c r="R1366" s="166"/>
      <c r="S1366" s="166"/>
      <c r="T1366" s="166"/>
      <c r="U1366" s="166"/>
      <c r="V1366" s="166"/>
      <c r="W1366" s="166"/>
      <c r="X1366" s="166"/>
      <c r="Y1366" s="166"/>
      <c r="Z1366" s="166"/>
      <c r="AA1366" s="166"/>
      <c r="AB1366" s="166"/>
      <c r="AC1366" s="166"/>
      <c r="AD1366" s="166"/>
      <c r="AE1366" s="166"/>
      <c r="AF1366" s="166"/>
      <c r="AG1366" s="166"/>
      <c r="AH1366" s="166"/>
      <c r="AI1366" s="166"/>
      <c r="AJ1366" s="166"/>
      <c r="AK1366" s="166"/>
      <c r="AL1366" s="166"/>
      <c r="AM1366" s="166"/>
      <c r="AN1366" s="166"/>
      <c r="AO1366" s="166"/>
      <c r="AP1366" s="166"/>
      <c r="AQ1366" s="166"/>
      <c r="AR1366" s="166"/>
      <c r="AS1366" s="166"/>
      <c r="AT1366" s="166"/>
      <c r="AU1366" s="166"/>
      <c r="AV1366" s="166"/>
      <c r="AW1366" s="310"/>
      <c r="AX1366" s="310"/>
      <c r="AY1366" s="310">
        <v>0</v>
      </c>
      <c r="AZ1366" s="310">
        <v>0</v>
      </c>
      <c r="BA1366" s="310">
        <v>0</v>
      </c>
      <c r="BB1366" s="310">
        <v>5</v>
      </c>
      <c r="BC1366" s="310">
        <v>10</v>
      </c>
    </row>
    <row r="1367" spans="1:55" ht="15.75">
      <c r="A1367" s="383"/>
      <c r="B1367" s="166" t="s">
        <v>1532</v>
      </c>
      <c r="C1367" s="314" t="s">
        <v>1557</v>
      </c>
      <c r="D1367" s="166" t="s">
        <v>228</v>
      </c>
      <c r="E1367" s="166"/>
      <c r="F1367" s="166"/>
      <c r="G1367" s="166"/>
      <c r="H1367" s="166"/>
      <c r="I1367" s="166"/>
      <c r="J1367" s="166"/>
      <c r="K1367" s="166"/>
      <c r="L1367" s="166"/>
      <c r="M1367" s="166"/>
      <c r="N1367" s="166"/>
      <c r="O1367" s="166"/>
      <c r="P1367" s="166"/>
      <c r="Q1367" s="166"/>
      <c r="R1367" s="166"/>
      <c r="S1367" s="166"/>
      <c r="T1367" s="166"/>
      <c r="U1367" s="166"/>
      <c r="V1367" s="166"/>
      <c r="W1367" s="166"/>
      <c r="X1367" s="166"/>
      <c r="Y1367" s="166"/>
      <c r="Z1367" s="166"/>
      <c r="AA1367" s="166"/>
      <c r="AB1367" s="166"/>
      <c r="AC1367" s="166"/>
      <c r="AD1367" s="166"/>
      <c r="AE1367" s="166"/>
      <c r="AF1367" s="166"/>
      <c r="AG1367" s="166"/>
      <c r="AH1367" s="166"/>
      <c r="AI1367" s="166"/>
      <c r="AJ1367" s="166"/>
      <c r="AK1367" s="166"/>
      <c r="AL1367" s="166"/>
      <c r="AM1367" s="166"/>
      <c r="AN1367" s="166"/>
      <c r="AO1367" s="166"/>
      <c r="AP1367" s="166"/>
      <c r="AQ1367" s="166"/>
      <c r="AR1367" s="166"/>
      <c r="AS1367" s="166"/>
      <c r="AT1367" s="166"/>
      <c r="AU1367" s="166"/>
      <c r="AV1367" s="166"/>
      <c r="AW1367" s="310"/>
      <c r="AX1367" s="310"/>
      <c r="AY1367" s="310">
        <v>0</v>
      </c>
      <c r="AZ1367" s="310">
        <v>0</v>
      </c>
      <c r="BA1367" s="310">
        <v>-370</v>
      </c>
      <c r="BB1367" s="310">
        <v>-380</v>
      </c>
      <c r="BC1367" s="310">
        <v>-390</v>
      </c>
    </row>
    <row r="1368" spans="1:55" ht="15.75">
      <c r="A1368" s="383"/>
      <c r="B1368" s="166" t="s">
        <v>1532</v>
      </c>
      <c r="C1368" s="314" t="s">
        <v>1557</v>
      </c>
      <c r="D1368" s="166" t="s">
        <v>791</v>
      </c>
      <c r="E1368" s="166"/>
      <c r="F1368" s="166"/>
      <c r="G1368" s="166"/>
      <c r="H1368" s="166"/>
      <c r="I1368" s="166"/>
      <c r="J1368" s="166"/>
      <c r="K1368" s="166"/>
      <c r="L1368" s="166"/>
      <c r="M1368" s="166"/>
      <c r="N1368" s="166"/>
      <c r="O1368" s="166"/>
      <c r="P1368" s="166"/>
      <c r="Q1368" s="166"/>
      <c r="R1368" s="166"/>
      <c r="S1368" s="166"/>
      <c r="T1368" s="166"/>
      <c r="U1368" s="166"/>
      <c r="V1368" s="166"/>
      <c r="W1368" s="166"/>
      <c r="X1368" s="166"/>
      <c r="Y1368" s="166"/>
      <c r="Z1368" s="166"/>
      <c r="AA1368" s="166"/>
      <c r="AB1368" s="166"/>
      <c r="AC1368" s="166"/>
      <c r="AD1368" s="166"/>
      <c r="AE1368" s="166"/>
      <c r="AF1368" s="166"/>
      <c r="AG1368" s="166"/>
      <c r="AH1368" s="166"/>
      <c r="AI1368" s="166"/>
      <c r="AJ1368" s="166"/>
      <c r="AK1368" s="166"/>
      <c r="AL1368" s="166"/>
      <c r="AM1368" s="166"/>
      <c r="AN1368" s="166"/>
      <c r="AO1368" s="166"/>
      <c r="AP1368" s="166"/>
      <c r="AQ1368" s="166"/>
      <c r="AR1368" s="166"/>
      <c r="AS1368" s="166"/>
      <c r="AT1368" s="166"/>
      <c r="AU1368" s="166"/>
      <c r="AV1368" s="166"/>
      <c r="AW1368" s="310"/>
      <c r="AX1368" s="310"/>
      <c r="AY1368" s="310">
        <v>0</v>
      </c>
      <c r="AZ1368" s="310">
        <v>0</v>
      </c>
      <c r="BA1368" s="310">
        <v>0</v>
      </c>
      <c r="BB1368" s="310">
        <v>-5</v>
      </c>
      <c r="BC1368" s="310">
        <v>-5</v>
      </c>
    </row>
    <row r="1369" spans="1:55" ht="26.25">
      <c r="A1369" s="383"/>
      <c r="B1369" s="166" t="s">
        <v>1532</v>
      </c>
      <c r="C1369" s="314" t="s">
        <v>1558</v>
      </c>
      <c r="D1369" s="166" t="s">
        <v>227</v>
      </c>
      <c r="E1369" s="166"/>
      <c r="F1369" s="166"/>
      <c r="G1369" s="166"/>
      <c r="H1369" s="166"/>
      <c r="I1369" s="166"/>
      <c r="J1369" s="166"/>
      <c r="K1369" s="166"/>
      <c r="L1369" s="166"/>
      <c r="M1369" s="166"/>
      <c r="N1369" s="166"/>
      <c r="O1369" s="166"/>
      <c r="P1369" s="166"/>
      <c r="Q1369" s="166"/>
      <c r="R1369" s="166"/>
      <c r="S1369" s="166"/>
      <c r="T1369" s="166"/>
      <c r="U1369" s="166"/>
      <c r="V1369" s="166"/>
      <c r="W1369" s="166"/>
      <c r="X1369" s="166"/>
      <c r="Y1369" s="166"/>
      <c r="Z1369" s="166"/>
      <c r="AA1369" s="166"/>
      <c r="AB1369" s="166"/>
      <c r="AC1369" s="166"/>
      <c r="AD1369" s="166"/>
      <c r="AE1369" s="166"/>
      <c r="AF1369" s="166"/>
      <c r="AG1369" s="166"/>
      <c r="AH1369" s="166"/>
      <c r="AI1369" s="166"/>
      <c r="AJ1369" s="166"/>
      <c r="AK1369" s="166"/>
      <c r="AL1369" s="166"/>
      <c r="AM1369" s="166"/>
      <c r="AN1369" s="166"/>
      <c r="AO1369" s="166"/>
      <c r="AP1369" s="166"/>
      <c r="AQ1369" s="166"/>
      <c r="AR1369" s="166"/>
      <c r="AS1369" s="166"/>
      <c r="AT1369" s="166"/>
      <c r="AU1369" s="166"/>
      <c r="AV1369" s="166"/>
      <c r="AW1369" s="310"/>
      <c r="AX1369" s="310"/>
      <c r="AY1369" s="310">
        <v>0</v>
      </c>
      <c r="AZ1369" s="310">
        <v>-5</v>
      </c>
      <c r="BA1369" s="310">
        <v>-215</v>
      </c>
      <c r="BB1369" s="310">
        <v>-170</v>
      </c>
      <c r="BC1369" s="310">
        <v>-170</v>
      </c>
    </row>
    <row r="1370" spans="1:55" ht="26.25">
      <c r="A1370" s="383"/>
      <c r="B1370" s="166" t="s">
        <v>1532</v>
      </c>
      <c r="C1370" s="314" t="s">
        <v>1558</v>
      </c>
      <c r="D1370" s="166" t="s">
        <v>228</v>
      </c>
      <c r="E1370" s="166"/>
      <c r="F1370" s="166"/>
      <c r="G1370" s="166"/>
      <c r="H1370" s="166"/>
      <c r="I1370" s="166"/>
      <c r="J1370" s="166"/>
      <c r="K1370" s="166"/>
      <c r="L1370" s="166"/>
      <c r="M1370" s="166"/>
      <c r="N1370" s="166"/>
      <c r="O1370" s="166"/>
      <c r="P1370" s="166"/>
      <c r="Q1370" s="166"/>
      <c r="R1370" s="166"/>
      <c r="S1370" s="166"/>
      <c r="T1370" s="166"/>
      <c r="U1370" s="166"/>
      <c r="V1370" s="166"/>
      <c r="W1370" s="166"/>
      <c r="X1370" s="166"/>
      <c r="Y1370" s="166"/>
      <c r="Z1370" s="166"/>
      <c r="AA1370" s="166"/>
      <c r="AB1370" s="166"/>
      <c r="AC1370" s="166"/>
      <c r="AD1370" s="166"/>
      <c r="AE1370" s="166"/>
      <c r="AF1370" s="166"/>
      <c r="AG1370" s="166"/>
      <c r="AH1370" s="166"/>
      <c r="AI1370" s="166"/>
      <c r="AJ1370" s="166"/>
      <c r="AK1370" s="166"/>
      <c r="AL1370" s="166"/>
      <c r="AM1370" s="166"/>
      <c r="AN1370" s="166"/>
      <c r="AO1370" s="166"/>
      <c r="AP1370" s="166"/>
      <c r="AQ1370" s="166"/>
      <c r="AR1370" s="166"/>
      <c r="AS1370" s="166"/>
      <c r="AT1370" s="166"/>
      <c r="AU1370" s="166"/>
      <c r="AV1370" s="166"/>
      <c r="AW1370" s="310"/>
      <c r="AX1370" s="310"/>
      <c r="AY1370" s="310">
        <v>0</v>
      </c>
      <c r="AZ1370" s="310">
        <v>-5</v>
      </c>
      <c r="BA1370" s="310">
        <v>-5</v>
      </c>
      <c r="BB1370" s="310">
        <v>-5</v>
      </c>
      <c r="BC1370" s="310">
        <v>-5</v>
      </c>
    </row>
    <row r="1371" spans="1:55" ht="26.25">
      <c r="A1371" s="383"/>
      <c r="B1371" s="166" t="s">
        <v>1532</v>
      </c>
      <c r="C1371" s="314" t="s">
        <v>1558</v>
      </c>
      <c r="D1371" s="166" t="s">
        <v>791</v>
      </c>
      <c r="E1371" s="166"/>
      <c r="F1371" s="166"/>
      <c r="G1371" s="166"/>
      <c r="H1371" s="166"/>
      <c r="I1371" s="166"/>
      <c r="J1371" s="166"/>
      <c r="K1371" s="166"/>
      <c r="L1371" s="166"/>
      <c r="M1371" s="166"/>
      <c r="N1371" s="166"/>
      <c r="O1371" s="166"/>
      <c r="P1371" s="166"/>
      <c r="Q1371" s="166"/>
      <c r="R1371" s="166"/>
      <c r="S1371" s="166"/>
      <c r="T1371" s="166"/>
      <c r="U1371" s="166"/>
      <c r="V1371" s="166"/>
      <c r="W1371" s="166"/>
      <c r="X1371" s="166"/>
      <c r="Y1371" s="166"/>
      <c r="Z1371" s="166"/>
      <c r="AA1371" s="166"/>
      <c r="AB1371" s="166"/>
      <c r="AC1371" s="166"/>
      <c r="AD1371" s="166"/>
      <c r="AE1371" s="166"/>
      <c r="AF1371" s="166"/>
      <c r="AG1371" s="166"/>
      <c r="AH1371" s="166"/>
      <c r="AI1371" s="166"/>
      <c r="AJ1371" s="166"/>
      <c r="AK1371" s="166"/>
      <c r="AL1371" s="166"/>
      <c r="AM1371" s="166"/>
      <c r="AN1371" s="166"/>
      <c r="AO1371" s="166"/>
      <c r="AP1371" s="166"/>
      <c r="AQ1371" s="166"/>
      <c r="AR1371" s="166"/>
      <c r="AS1371" s="166"/>
      <c r="AT1371" s="166"/>
      <c r="AU1371" s="166"/>
      <c r="AV1371" s="166"/>
      <c r="AW1371" s="310"/>
      <c r="AX1371" s="310"/>
      <c r="AY1371" s="310">
        <v>0</v>
      </c>
      <c r="AZ1371" s="310">
        <v>-5</v>
      </c>
      <c r="BA1371" s="310">
        <v>-15</v>
      </c>
      <c r="BB1371" s="310">
        <v>-20</v>
      </c>
      <c r="BC1371" s="310">
        <v>-25</v>
      </c>
    </row>
    <row r="1372" spans="1:55" ht="26.25">
      <c r="A1372" s="383"/>
      <c r="B1372" s="166" t="s">
        <v>1532</v>
      </c>
      <c r="C1372" s="314" t="s">
        <v>1559</v>
      </c>
      <c r="D1372" s="166" t="s">
        <v>762</v>
      </c>
      <c r="E1372" s="166"/>
      <c r="F1372" s="166"/>
      <c r="G1372" s="166"/>
      <c r="H1372" s="166"/>
      <c r="I1372" s="166"/>
      <c r="J1372" s="166"/>
      <c r="K1372" s="166"/>
      <c r="L1372" s="166"/>
      <c r="M1372" s="166"/>
      <c r="N1372" s="166"/>
      <c r="O1372" s="166"/>
      <c r="P1372" s="166"/>
      <c r="Q1372" s="166"/>
      <c r="R1372" s="166"/>
      <c r="S1372" s="166"/>
      <c r="T1372" s="166"/>
      <c r="U1372" s="166"/>
      <c r="V1372" s="166"/>
      <c r="W1372" s="166"/>
      <c r="X1372" s="166"/>
      <c r="Y1372" s="166"/>
      <c r="Z1372" s="166"/>
      <c r="AA1372" s="166"/>
      <c r="AB1372" s="166"/>
      <c r="AC1372" s="166"/>
      <c r="AD1372" s="166"/>
      <c r="AE1372" s="166"/>
      <c r="AF1372" s="166"/>
      <c r="AG1372" s="166"/>
      <c r="AH1372" s="166"/>
      <c r="AI1372" s="166"/>
      <c r="AJ1372" s="166"/>
      <c r="AK1372" s="166"/>
      <c r="AL1372" s="166"/>
      <c r="AM1372" s="166"/>
      <c r="AN1372" s="166"/>
      <c r="AO1372" s="166"/>
      <c r="AP1372" s="166"/>
      <c r="AQ1372" s="166"/>
      <c r="AR1372" s="166"/>
      <c r="AS1372" s="166"/>
      <c r="AT1372" s="166"/>
      <c r="AU1372" s="166"/>
      <c r="AV1372" s="166"/>
      <c r="AW1372" s="310"/>
      <c r="AX1372" s="310"/>
      <c r="AY1372" s="310">
        <v>-165</v>
      </c>
      <c r="AZ1372" s="310">
        <v>-265</v>
      </c>
      <c r="BA1372" s="310">
        <v>-225</v>
      </c>
      <c r="BB1372" s="310">
        <v>-155</v>
      </c>
      <c r="BC1372" s="310">
        <v>-200</v>
      </c>
    </row>
    <row r="1373" spans="1:55" ht="26.25">
      <c r="A1373" s="383"/>
      <c r="B1373" s="166" t="s">
        <v>1532</v>
      </c>
      <c r="C1373" s="314" t="s">
        <v>1560</v>
      </c>
      <c r="D1373" s="166" t="s">
        <v>792</v>
      </c>
      <c r="E1373" s="166"/>
      <c r="F1373" s="166"/>
      <c r="G1373" s="166"/>
      <c r="H1373" s="166"/>
      <c r="I1373" s="166"/>
      <c r="J1373" s="166"/>
      <c r="K1373" s="166"/>
      <c r="L1373" s="166"/>
      <c r="M1373" s="166"/>
      <c r="N1373" s="166"/>
      <c r="O1373" s="166"/>
      <c r="P1373" s="166"/>
      <c r="Q1373" s="166"/>
      <c r="R1373" s="166"/>
      <c r="S1373" s="166"/>
      <c r="T1373" s="166"/>
      <c r="U1373" s="166"/>
      <c r="V1373" s="166"/>
      <c r="W1373" s="166"/>
      <c r="X1373" s="166"/>
      <c r="Y1373" s="166"/>
      <c r="Z1373" s="166"/>
      <c r="AA1373" s="166"/>
      <c r="AB1373" s="166"/>
      <c r="AC1373" s="166"/>
      <c r="AD1373" s="166"/>
      <c r="AE1373" s="166"/>
      <c r="AF1373" s="166"/>
      <c r="AG1373" s="166"/>
      <c r="AH1373" s="166"/>
      <c r="AI1373" s="166"/>
      <c r="AJ1373" s="166"/>
      <c r="AK1373" s="166"/>
      <c r="AL1373" s="166"/>
      <c r="AM1373" s="166"/>
      <c r="AN1373" s="166"/>
      <c r="AO1373" s="166"/>
      <c r="AP1373" s="166"/>
      <c r="AQ1373" s="166"/>
      <c r="AR1373" s="166"/>
      <c r="AS1373" s="166"/>
      <c r="AT1373" s="166"/>
      <c r="AU1373" s="166"/>
      <c r="AV1373" s="166"/>
      <c r="AW1373" s="310"/>
      <c r="AX1373" s="310"/>
      <c r="AY1373" s="310">
        <v>0</v>
      </c>
      <c r="AZ1373" s="310">
        <v>0</v>
      </c>
      <c r="BA1373" s="310">
        <v>0</v>
      </c>
      <c r="BB1373" s="310">
        <v>0</v>
      </c>
      <c r="BC1373" s="310">
        <v>-460</v>
      </c>
    </row>
    <row r="1374" spans="1:55" ht="26.25">
      <c r="A1374" s="383"/>
      <c r="B1374" s="166" t="s">
        <v>1532</v>
      </c>
      <c r="C1374" s="314" t="s">
        <v>1560</v>
      </c>
      <c r="D1374" s="166" t="s">
        <v>780</v>
      </c>
      <c r="E1374" s="166"/>
      <c r="F1374" s="166"/>
      <c r="G1374" s="166"/>
      <c r="H1374" s="166"/>
      <c r="I1374" s="166"/>
      <c r="J1374" s="166"/>
      <c r="K1374" s="166"/>
      <c r="L1374" s="166"/>
      <c r="M1374" s="166"/>
      <c r="N1374" s="166"/>
      <c r="O1374" s="166"/>
      <c r="P1374" s="166"/>
      <c r="Q1374" s="166"/>
      <c r="R1374" s="166"/>
      <c r="S1374" s="166"/>
      <c r="T1374" s="166"/>
      <c r="U1374" s="166"/>
      <c r="V1374" s="166"/>
      <c r="W1374" s="166"/>
      <c r="X1374" s="166"/>
      <c r="Y1374" s="166"/>
      <c r="Z1374" s="166"/>
      <c r="AA1374" s="166"/>
      <c r="AB1374" s="166"/>
      <c r="AC1374" s="166"/>
      <c r="AD1374" s="166"/>
      <c r="AE1374" s="166"/>
      <c r="AF1374" s="166"/>
      <c r="AG1374" s="166"/>
      <c r="AH1374" s="166"/>
      <c r="AI1374" s="166"/>
      <c r="AJ1374" s="166"/>
      <c r="AK1374" s="166"/>
      <c r="AL1374" s="166"/>
      <c r="AM1374" s="166"/>
      <c r="AN1374" s="166"/>
      <c r="AO1374" s="166"/>
      <c r="AP1374" s="166"/>
      <c r="AQ1374" s="166"/>
      <c r="AR1374" s="166"/>
      <c r="AS1374" s="166"/>
      <c r="AT1374" s="166"/>
      <c r="AU1374" s="166"/>
      <c r="AV1374" s="166"/>
      <c r="AW1374" s="310"/>
      <c r="AX1374" s="310"/>
      <c r="AY1374" s="310">
        <v>0</v>
      </c>
      <c r="AZ1374" s="310">
        <v>0</v>
      </c>
      <c r="BA1374" s="310">
        <v>0</v>
      </c>
      <c r="BB1374" s="310">
        <v>425</v>
      </c>
      <c r="BC1374" s="310">
        <v>455</v>
      </c>
    </row>
    <row r="1375" spans="1:55" ht="26.25">
      <c r="A1375" s="383"/>
      <c r="B1375" s="166" t="s">
        <v>1532</v>
      </c>
      <c r="C1375" s="314" t="s">
        <v>1561</v>
      </c>
      <c r="D1375" s="166" t="s">
        <v>780</v>
      </c>
      <c r="E1375" s="166"/>
      <c r="F1375" s="166"/>
      <c r="G1375" s="166"/>
      <c r="H1375" s="166"/>
      <c r="I1375" s="166"/>
      <c r="J1375" s="166"/>
      <c r="K1375" s="166"/>
      <c r="L1375" s="166"/>
      <c r="M1375" s="166"/>
      <c r="N1375" s="166"/>
      <c r="O1375" s="166"/>
      <c r="P1375" s="166"/>
      <c r="Q1375" s="166"/>
      <c r="R1375" s="166"/>
      <c r="S1375" s="166"/>
      <c r="T1375" s="166"/>
      <c r="U1375" s="166"/>
      <c r="V1375" s="166"/>
      <c r="W1375" s="166"/>
      <c r="X1375" s="166"/>
      <c r="Y1375" s="166"/>
      <c r="Z1375" s="166"/>
      <c r="AA1375" s="166"/>
      <c r="AB1375" s="166"/>
      <c r="AC1375" s="166"/>
      <c r="AD1375" s="166"/>
      <c r="AE1375" s="166"/>
      <c r="AF1375" s="166"/>
      <c r="AG1375" s="166"/>
      <c r="AH1375" s="166"/>
      <c r="AI1375" s="166"/>
      <c r="AJ1375" s="166"/>
      <c r="AK1375" s="166"/>
      <c r="AL1375" s="166"/>
      <c r="AM1375" s="166"/>
      <c r="AN1375" s="166"/>
      <c r="AO1375" s="166"/>
      <c r="AP1375" s="166"/>
      <c r="AQ1375" s="166"/>
      <c r="AR1375" s="166"/>
      <c r="AS1375" s="166"/>
      <c r="AT1375" s="166"/>
      <c r="AU1375" s="166"/>
      <c r="AV1375" s="166"/>
      <c r="AW1375" s="310"/>
      <c r="AX1375" s="310"/>
      <c r="AY1375" s="310">
        <v>0</v>
      </c>
      <c r="AZ1375" s="310">
        <v>0</v>
      </c>
      <c r="BA1375" s="310">
        <v>0</v>
      </c>
      <c r="BB1375" s="310">
        <v>0</v>
      </c>
      <c r="BC1375" s="310">
        <v>25</v>
      </c>
    </row>
    <row r="1376" spans="1:55" ht="26.25">
      <c r="A1376" s="383"/>
      <c r="B1376" s="166" t="s">
        <v>1532</v>
      </c>
      <c r="C1376" s="314" t="s">
        <v>1562</v>
      </c>
      <c r="D1376" s="166" t="s">
        <v>791</v>
      </c>
      <c r="E1376" s="166"/>
      <c r="F1376" s="166"/>
      <c r="G1376" s="166"/>
      <c r="H1376" s="166"/>
      <c r="I1376" s="166"/>
      <c r="J1376" s="166"/>
      <c r="K1376" s="166"/>
      <c r="L1376" s="166"/>
      <c r="M1376" s="166"/>
      <c r="N1376" s="166"/>
      <c r="O1376" s="166"/>
      <c r="P1376" s="166"/>
      <c r="Q1376" s="166"/>
      <c r="R1376" s="166"/>
      <c r="S1376" s="166"/>
      <c r="T1376" s="166"/>
      <c r="U1376" s="166"/>
      <c r="V1376" s="166"/>
      <c r="W1376" s="166"/>
      <c r="X1376" s="166"/>
      <c r="Y1376" s="166"/>
      <c r="Z1376" s="166"/>
      <c r="AA1376" s="166"/>
      <c r="AB1376" s="166"/>
      <c r="AC1376" s="166"/>
      <c r="AD1376" s="166"/>
      <c r="AE1376" s="166"/>
      <c r="AF1376" s="166"/>
      <c r="AG1376" s="166"/>
      <c r="AH1376" s="166"/>
      <c r="AI1376" s="166"/>
      <c r="AJ1376" s="166"/>
      <c r="AK1376" s="166"/>
      <c r="AL1376" s="166"/>
      <c r="AM1376" s="166"/>
      <c r="AN1376" s="166"/>
      <c r="AO1376" s="166"/>
      <c r="AP1376" s="166"/>
      <c r="AQ1376" s="166"/>
      <c r="AR1376" s="166"/>
      <c r="AS1376" s="166"/>
      <c r="AT1376" s="166"/>
      <c r="AU1376" s="166"/>
      <c r="AV1376" s="166"/>
      <c r="AW1376" s="310"/>
      <c r="AX1376" s="310"/>
      <c r="AY1376" s="310">
        <v>0</v>
      </c>
      <c r="AZ1376" s="310">
        <v>0</v>
      </c>
      <c r="BA1376" s="310">
        <v>5</v>
      </c>
      <c r="BB1376" s="310">
        <v>5</v>
      </c>
      <c r="BC1376" s="310">
        <v>5</v>
      </c>
    </row>
    <row r="1377" spans="1:55" ht="26.25">
      <c r="A1377" s="383"/>
      <c r="B1377" s="166" t="s">
        <v>1532</v>
      </c>
      <c r="C1377" s="314" t="s">
        <v>1562</v>
      </c>
      <c r="D1377" s="166" t="s">
        <v>228</v>
      </c>
      <c r="E1377" s="166"/>
      <c r="F1377" s="166"/>
      <c r="G1377" s="166"/>
      <c r="H1377" s="166"/>
      <c r="I1377" s="166"/>
      <c r="J1377" s="166"/>
      <c r="K1377" s="166"/>
      <c r="L1377" s="166"/>
      <c r="M1377" s="166"/>
      <c r="N1377" s="166"/>
      <c r="O1377" s="166"/>
      <c r="P1377" s="166"/>
      <c r="Q1377" s="166"/>
      <c r="R1377" s="166"/>
      <c r="S1377" s="166"/>
      <c r="T1377" s="166"/>
      <c r="U1377" s="166"/>
      <c r="V1377" s="166"/>
      <c r="W1377" s="166"/>
      <c r="X1377" s="166"/>
      <c r="Y1377" s="166"/>
      <c r="Z1377" s="166"/>
      <c r="AA1377" s="166"/>
      <c r="AB1377" s="166"/>
      <c r="AC1377" s="166"/>
      <c r="AD1377" s="166"/>
      <c r="AE1377" s="166"/>
      <c r="AF1377" s="166"/>
      <c r="AG1377" s="166"/>
      <c r="AH1377" s="166"/>
      <c r="AI1377" s="166"/>
      <c r="AJ1377" s="166"/>
      <c r="AK1377" s="166"/>
      <c r="AL1377" s="166"/>
      <c r="AM1377" s="166"/>
      <c r="AN1377" s="166"/>
      <c r="AO1377" s="166"/>
      <c r="AP1377" s="166"/>
      <c r="AQ1377" s="166"/>
      <c r="AR1377" s="166"/>
      <c r="AS1377" s="166"/>
      <c r="AT1377" s="166"/>
      <c r="AU1377" s="166"/>
      <c r="AV1377" s="166"/>
      <c r="AW1377" s="310"/>
      <c r="AX1377" s="310"/>
      <c r="AY1377" s="310">
        <v>0</v>
      </c>
      <c r="AZ1377" s="310">
        <v>5</v>
      </c>
      <c r="BA1377" s="310">
        <v>0</v>
      </c>
      <c r="BB1377" s="310">
        <v>0</v>
      </c>
      <c r="BC1377" s="310">
        <v>0</v>
      </c>
    </row>
    <row r="1378" spans="1:55" ht="26.25">
      <c r="A1378" s="383"/>
      <c r="B1378" s="166" t="s">
        <v>1532</v>
      </c>
      <c r="C1378" s="314" t="s">
        <v>1562</v>
      </c>
      <c r="D1378" s="166" t="s">
        <v>227</v>
      </c>
      <c r="E1378" s="166"/>
      <c r="F1378" s="166"/>
      <c r="G1378" s="166"/>
      <c r="H1378" s="166"/>
      <c r="I1378" s="166"/>
      <c r="J1378" s="166"/>
      <c r="K1378" s="166"/>
      <c r="L1378" s="166"/>
      <c r="M1378" s="166"/>
      <c r="N1378" s="166"/>
      <c r="O1378" s="166"/>
      <c r="P1378" s="166"/>
      <c r="Q1378" s="166"/>
      <c r="R1378" s="166"/>
      <c r="S1378" s="166"/>
      <c r="T1378" s="166"/>
      <c r="U1378" s="166"/>
      <c r="V1378" s="166"/>
      <c r="W1378" s="166"/>
      <c r="X1378" s="166"/>
      <c r="Y1378" s="166"/>
      <c r="Z1378" s="166"/>
      <c r="AA1378" s="166"/>
      <c r="AB1378" s="166"/>
      <c r="AC1378" s="166"/>
      <c r="AD1378" s="166"/>
      <c r="AE1378" s="166"/>
      <c r="AF1378" s="166"/>
      <c r="AG1378" s="166"/>
      <c r="AH1378" s="166"/>
      <c r="AI1378" s="166"/>
      <c r="AJ1378" s="166"/>
      <c r="AK1378" s="166"/>
      <c r="AL1378" s="166"/>
      <c r="AM1378" s="166"/>
      <c r="AN1378" s="166"/>
      <c r="AO1378" s="166"/>
      <c r="AP1378" s="166"/>
      <c r="AQ1378" s="166"/>
      <c r="AR1378" s="166"/>
      <c r="AS1378" s="166"/>
      <c r="AT1378" s="166"/>
      <c r="AU1378" s="166"/>
      <c r="AV1378" s="166"/>
      <c r="AW1378" s="310"/>
      <c r="AX1378" s="310"/>
      <c r="AY1378" s="310">
        <v>0</v>
      </c>
      <c r="AZ1378" s="310">
        <v>0</v>
      </c>
      <c r="BA1378" s="310">
        <v>0</v>
      </c>
      <c r="BB1378" s="310">
        <v>0</v>
      </c>
      <c r="BC1378" s="310">
        <v>0</v>
      </c>
    </row>
    <row r="1379" spans="1:55" ht="15.75">
      <c r="A1379" s="383"/>
      <c r="B1379" s="166" t="s">
        <v>1532</v>
      </c>
      <c r="C1379" s="314" t="s">
        <v>1563</v>
      </c>
      <c r="D1379" s="166" t="s">
        <v>227</v>
      </c>
      <c r="E1379" s="166"/>
      <c r="F1379" s="166"/>
      <c r="G1379" s="166"/>
      <c r="H1379" s="166"/>
      <c r="I1379" s="166"/>
      <c r="J1379" s="166"/>
      <c r="K1379" s="166"/>
      <c r="L1379" s="166"/>
      <c r="M1379" s="166"/>
      <c r="N1379" s="166"/>
      <c r="O1379" s="166"/>
      <c r="P1379" s="166"/>
      <c r="Q1379" s="166"/>
      <c r="R1379" s="166"/>
      <c r="S1379" s="166"/>
      <c r="T1379" s="166"/>
      <c r="U1379" s="166"/>
      <c r="V1379" s="166"/>
      <c r="W1379" s="166"/>
      <c r="X1379" s="166"/>
      <c r="Y1379" s="166"/>
      <c r="Z1379" s="166"/>
      <c r="AA1379" s="166"/>
      <c r="AB1379" s="166"/>
      <c r="AC1379" s="166"/>
      <c r="AD1379" s="166"/>
      <c r="AE1379" s="166"/>
      <c r="AF1379" s="166"/>
      <c r="AG1379" s="166"/>
      <c r="AH1379" s="166"/>
      <c r="AI1379" s="166"/>
      <c r="AJ1379" s="166"/>
      <c r="AK1379" s="166"/>
      <c r="AL1379" s="166"/>
      <c r="AM1379" s="166"/>
      <c r="AN1379" s="166"/>
      <c r="AO1379" s="166"/>
      <c r="AP1379" s="166"/>
      <c r="AQ1379" s="166"/>
      <c r="AR1379" s="166"/>
      <c r="AS1379" s="166"/>
      <c r="AT1379" s="166"/>
      <c r="AU1379" s="166"/>
      <c r="AV1379" s="166"/>
      <c r="AW1379" s="310"/>
      <c r="AX1379" s="310"/>
      <c r="AY1379" s="310">
        <v>100</v>
      </c>
      <c r="AZ1379" s="310">
        <v>335</v>
      </c>
      <c r="BA1379" s="310">
        <v>645</v>
      </c>
      <c r="BB1379" s="310">
        <v>1235</v>
      </c>
      <c r="BC1379" s="310">
        <v>215</v>
      </c>
    </row>
    <row r="1380" spans="1:55" ht="26.25">
      <c r="A1380" s="383"/>
      <c r="B1380" s="166" t="s">
        <v>1532</v>
      </c>
      <c r="C1380" s="314" t="s">
        <v>1564</v>
      </c>
      <c r="D1380" s="166" t="s">
        <v>227</v>
      </c>
      <c r="E1380" s="166"/>
      <c r="F1380" s="166"/>
      <c r="G1380" s="166"/>
      <c r="H1380" s="166"/>
      <c r="I1380" s="166"/>
      <c r="J1380" s="166"/>
      <c r="K1380" s="166"/>
      <c r="L1380" s="166"/>
      <c r="M1380" s="166"/>
      <c r="N1380" s="166"/>
      <c r="O1380" s="166"/>
      <c r="P1380" s="166"/>
      <c r="Q1380" s="166"/>
      <c r="R1380" s="166"/>
      <c r="S1380" s="166"/>
      <c r="T1380" s="166"/>
      <c r="U1380" s="166"/>
      <c r="V1380" s="166"/>
      <c r="W1380" s="166"/>
      <c r="X1380" s="166"/>
      <c r="Y1380" s="166"/>
      <c r="Z1380" s="166"/>
      <c r="AA1380" s="166"/>
      <c r="AB1380" s="166"/>
      <c r="AC1380" s="166"/>
      <c r="AD1380" s="166"/>
      <c r="AE1380" s="166"/>
      <c r="AF1380" s="166"/>
      <c r="AG1380" s="166"/>
      <c r="AH1380" s="166"/>
      <c r="AI1380" s="166"/>
      <c r="AJ1380" s="166"/>
      <c r="AK1380" s="166"/>
      <c r="AL1380" s="166"/>
      <c r="AM1380" s="166"/>
      <c r="AN1380" s="166"/>
      <c r="AO1380" s="166"/>
      <c r="AP1380" s="166"/>
      <c r="AQ1380" s="166"/>
      <c r="AR1380" s="166"/>
      <c r="AS1380" s="166"/>
      <c r="AT1380" s="166"/>
      <c r="AU1380" s="166"/>
      <c r="AV1380" s="166"/>
      <c r="AW1380" s="310"/>
      <c r="AX1380" s="310"/>
      <c r="AY1380" s="310">
        <v>0</v>
      </c>
      <c r="AZ1380" s="310">
        <v>145</v>
      </c>
      <c r="BA1380" s="310">
        <v>55</v>
      </c>
      <c r="BB1380" s="310">
        <v>90</v>
      </c>
      <c r="BC1380" s="310">
        <v>100</v>
      </c>
    </row>
    <row r="1381" spans="1:55" ht="26.25">
      <c r="A1381" s="383"/>
      <c r="B1381" s="166" t="s">
        <v>1532</v>
      </c>
      <c r="C1381" s="314" t="s">
        <v>1564</v>
      </c>
      <c r="D1381" s="166" t="s">
        <v>228</v>
      </c>
      <c r="E1381" s="166"/>
      <c r="F1381" s="166"/>
      <c r="G1381" s="166"/>
      <c r="H1381" s="166"/>
      <c r="I1381" s="166"/>
      <c r="J1381" s="166"/>
      <c r="K1381" s="166"/>
      <c r="L1381" s="166"/>
      <c r="M1381" s="166"/>
      <c r="N1381" s="166"/>
      <c r="O1381" s="166"/>
      <c r="P1381" s="166"/>
      <c r="Q1381" s="166"/>
      <c r="R1381" s="166"/>
      <c r="S1381" s="166"/>
      <c r="T1381" s="166"/>
      <c r="U1381" s="166"/>
      <c r="V1381" s="166"/>
      <c r="W1381" s="166"/>
      <c r="X1381" s="166"/>
      <c r="Y1381" s="166"/>
      <c r="Z1381" s="166"/>
      <c r="AA1381" s="166"/>
      <c r="AB1381" s="166"/>
      <c r="AC1381" s="166"/>
      <c r="AD1381" s="166"/>
      <c r="AE1381" s="166"/>
      <c r="AF1381" s="166"/>
      <c r="AG1381" s="166"/>
      <c r="AH1381" s="166"/>
      <c r="AI1381" s="166"/>
      <c r="AJ1381" s="166"/>
      <c r="AK1381" s="166"/>
      <c r="AL1381" s="166"/>
      <c r="AM1381" s="166"/>
      <c r="AN1381" s="166"/>
      <c r="AO1381" s="166"/>
      <c r="AP1381" s="166"/>
      <c r="AQ1381" s="166"/>
      <c r="AR1381" s="166"/>
      <c r="AS1381" s="166"/>
      <c r="AT1381" s="166"/>
      <c r="AU1381" s="166"/>
      <c r="AV1381" s="166"/>
      <c r="AW1381" s="310"/>
      <c r="AX1381" s="310"/>
      <c r="AY1381" s="310">
        <v>0</v>
      </c>
      <c r="AZ1381" s="310">
        <v>140</v>
      </c>
      <c r="BA1381" s="310">
        <v>145</v>
      </c>
      <c r="BB1381" s="310">
        <v>155</v>
      </c>
      <c r="BC1381" s="310">
        <v>165</v>
      </c>
    </row>
    <row r="1382" spans="1:55" ht="26.25">
      <c r="A1382" s="383"/>
      <c r="B1382" s="166" t="s">
        <v>1532</v>
      </c>
      <c r="C1382" s="314" t="s">
        <v>1564</v>
      </c>
      <c r="D1382" s="166" t="s">
        <v>791</v>
      </c>
      <c r="E1382" s="166"/>
      <c r="F1382" s="166"/>
      <c r="G1382" s="166"/>
      <c r="H1382" s="166"/>
      <c r="I1382" s="166"/>
      <c r="J1382" s="166"/>
      <c r="K1382" s="166"/>
      <c r="L1382" s="166"/>
      <c r="M1382" s="166"/>
      <c r="N1382" s="166"/>
      <c r="O1382" s="166"/>
      <c r="P1382" s="166"/>
      <c r="Q1382" s="166"/>
      <c r="R1382" s="166"/>
      <c r="S1382" s="166"/>
      <c r="T1382" s="166"/>
      <c r="U1382" s="166"/>
      <c r="V1382" s="166"/>
      <c r="W1382" s="166"/>
      <c r="X1382" s="166"/>
      <c r="Y1382" s="166"/>
      <c r="Z1382" s="166"/>
      <c r="AA1382" s="166"/>
      <c r="AB1382" s="166"/>
      <c r="AC1382" s="166"/>
      <c r="AD1382" s="166"/>
      <c r="AE1382" s="166"/>
      <c r="AF1382" s="166"/>
      <c r="AG1382" s="166"/>
      <c r="AH1382" s="166"/>
      <c r="AI1382" s="166"/>
      <c r="AJ1382" s="166"/>
      <c r="AK1382" s="166"/>
      <c r="AL1382" s="166"/>
      <c r="AM1382" s="166"/>
      <c r="AN1382" s="166"/>
      <c r="AO1382" s="166"/>
      <c r="AP1382" s="166"/>
      <c r="AQ1382" s="166"/>
      <c r="AR1382" s="166"/>
      <c r="AS1382" s="166"/>
      <c r="AT1382" s="166"/>
      <c r="AU1382" s="166"/>
      <c r="AV1382" s="166"/>
      <c r="AW1382" s="310"/>
      <c r="AX1382" s="310"/>
      <c r="AY1382" s="310">
        <v>0</v>
      </c>
      <c r="AZ1382" s="310">
        <v>-20</v>
      </c>
      <c r="BA1382" s="310">
        <v>-135</v>
      </c>
      <c r="BB1382" s="310">
        <v>-140</v>
      </c>
      <c r="BC1382" s="310">
        <v>-145</v>
      </c>
    </row>
    <row r="1383" spans="1:55" ht="15.75">
      <c r="A1383" s="383"/>
      <c r="B1383" s="166" t="s">
        <v>1532</v>
      </c>
      <c r="C1383" s="314" t="s">
        <v>1565</v>
      </c>
      <c r="D1383" s="166" t="s">
        <v>791</v>
      </c>
      <c r="E1383" s="166"/>
      <c r="F1383" s="166"/>
      <c r="G1383" s="166"/>
      <c r="H1383" s="166"/>
      <c r="I1383" s="166"/>
      <c r="J1383" s="166"/>
      <c r="K1383" s="166"/>
      <c r="L1383" s="166"/>
      <c r="M1383" s="166"/>
      <c r="N1383" s="166"/>
      <c r="O1383" s="166"/>
      <c r="P1383" s="166"/>
      <c r="Q1383" s="166"/>
      <c r="R1383" s="166"/>
      <c r="S1383" s="166"/>
      <c r="T1383" s="166"/>
      <c r="U1383" s="166"/>
      <c r="V1383" s="166"/>
      <c r="W1383" s="166"/>
      <c r="X1383" s="166"/>
      <c r="Y1383" s="166"/>
      <c r="Z1383" s="166"/>
      <c r="AA1383" s="166"/>
      <c r="AB1383" s="166"/>
      <c r="AC1383" s="166"/>
      <c r="AD1383" s="166"/>
      <c r="AE1383" s="166"/>
      <c r="AF1383" s="166"/>
      <c r="AG1383" s="166"/>
      <c r="AH1383" s="166"/>
      <c r="AI1383" s="166"/>
      <c r="AJ1383" s="166"/>
      <c r="AK1383" s="166"/>
      <c r="AL1383" s="166"/>
      <c r="AM1383" s="166"/>
      <c r="AN1383" s="166"/>
      <c r="AO1383" s="166"/>
      <c r="AP1383" s="166"/>
      <c r="AQ1383" s="166"/>
      <c r="AR1383" s="166"/>
      <c r="AS1383" s="166"/>
      <c r="AT1383" s="166"/>
      <c r="AU1383" s="166"/>
      <c r="AV1383" s="166"/>
      <c r="AW1383" s="310"/>
      <c r="AX1383" s="310"/>
      <c r="AY1383" s="310">
        <v>15</v>
      </c>
      <c r="AZ1383" s="310">
        <v>80</v>
      </c>
      <c r="BA1383" s="310">
        <v>80</v>
      </c>
      <c r="BB1383" s="310">
        <v>70</v>
      </c>
      <c r="BC1383" s="310">
        <v>65</v>
      </c>
    </row>
    <row r="1384" spans="1:55" ht="26.25">
      <c r="A1384" s="383"/>
      <c r="B1384" s="166" t="s">
        <v>1532</v>
      </c>
      <c r="C1384" s="314" t="s">
        <v>1566</v>
      </c>
      <c r="D1384" s="166" t="s">
        <v>227</v>
      </c>
      <c r="E1384" s="166"/>
      <c r="F1384" s="166"/>
      <c r="G1384" s="166"/>
      <c r="H1384" s="166"/>
      <c r="I1384" s="166"/>
      <c r="J1384" s="166"/>
      <c r="K1384" s="166"/>
      <c r="L1384" s="166"/>
      <c r="M1384" s="166"/>
      <c r="N1384" s="166"/>
      <c r="O1384" s="166"/>
      <c r="P1384" s="166"/>
      <c r="Q1384" s="166"/>
      <c r="R1384" s="166"/>
      <c r="S1384" s="166"/>
      <c r="T1384" s="166"/>
      <c r="U1384" s="166"/>
      <c r="V1384" s="166"/>
      <c r="W1384" s="166"/>
      <c r="X1384" s="166"/>
      <c r="Y1384" s="166"/>
      <c r="Z1384" s="166"/>
      <c r="AA1384" s="166"/>
      <c r="AB1384" s="166"/>
      <c r="AC1384" s="166"/>
      <c r="AD1384" s="166"/>
      <c r="AE1384" s="166"/>
      <c r="AF1384" s="166"/>
      <c r="AG1384" s="166"/>
      <c r="AH1384" s="166"/>
      <c r="AI1384" s="166"/>
      <c r="AJ1384" s="166"/>
      <c r="AK1384" s="166"/>
      <c r="AL1384" s="166"/>
      <c r="AM1384" s="166"/>
      <c r="AN1384" s="166"/>
      <c r="AO1384" s="166"/>
      <c r="AP1384" s="166"/>
      <c r="AQ1384" s="166"/>
      <c r="AR1384" s="166"/>
      <c r="AS1384" s="166"/>
      <c r="AT1384" s="166"/>
      <c r="AU1384" s="166"/>
      <c r="AV1384" s="166"/>
      <c r="AW1384" s="310"/>
      <c r="AX1384" s="310"/>
      <c r="AY1384" s="310">
        <v>0</v>
      </c>
      <c r="AZ1384" s="310">
        <v>45</v>
      </c>
      <c r="BA1384" s="310">
        <v>180</v>
      </c>
      <c r="BB1384" s="310">
        <v>200</v>
      </c>
      <c r="BC1384" s="310">
        <v>205</v>
      </c>
    </row>
    <row r="1385" spans="1:55" ht="26.25">
      <c r="A1385" s="383"/>
      <c r="B1385" s="166" t="s">
        <v>1532</v>
      </c>
      <c r="C1385" s="314" t="s">
        <v>1566</v>
      </c>
      <c r="D1385" s="166" t="s">
        <v>228</v>
      </c>
      <c r="E1385" s="166"/>
      <c r="F1385" s="166"/>
      <c r="G1385" s="166"/>
      <c r="H1385" s="166"/>
      <c r="I1385" s="166"/>
      <c r="J1385" s="166"/>
      <c r="K1385" s="166"/>
      <c r="L1385" s="166"/>
      <c r="M1385" s="166"/>
      <c r="N1385" s="166"/>
      <c r="O1385" s="166"/>
      <c r="P1385" s="166"/>
      <c r="Q1385" s="166"/>
      <c r="R1385" s="166"/>
      <c r="S1385" s="166"/>
      <c r="T1385" s="166"/>
      <c r="U1385" s="166"/>
      <c r="V1385" s="166"/>
      <c r="W1385" s="166"/>
      <c r="X1385" s="166"/>
      <c r="Y1385" s="166"/>
      <c r="Z1385" s="166"/>
      <c r="AA1385" s="166"/>
      <c r="AB1385" s="166"/>
      <c r="AC1385" s="166"/>
      <c r="AD1385" s="166"/>
      <c r="AE1385" s="166"/>
      <c r="AF1385" s="166"/>
      <c r="AG1385" s="166"/>
      <c r="AH1385" s="166"/>
      <c r="AI1385" s="166"/>
      <c r="AJ1385" s="166"/>
      <c r="AK1385" s="166"/>
      <c r="AL1385" s="166"/>
      <c r="AM1385" s="166"/>
      <c r="AN1385" s="166"/>
      <c r="AO1385" s="166"/>
      <c r="AP1385" s="166"/>
      <c r="AQ1385" s="166"/>
      <c r="AR1385" s="166"/>
      <c r="AS1385" s="166"/>
      <c r="AT1385" s="166"/>
      <c r="AU1385" s="166"/>
      <c r="AV1385" s="166"/>
      <c r="AW1385" s="310"/>
      <c r="AX1385" s="310"/>
      <c r="AY1385" s="310">
        <v>0</v>
      </c>
      <c r="AZ1385" s="310">
        <v>0</v>
      </c>
      <c r="BA1385" s="310">
        <v>240</v>
      </c>
      <c r="BB1385" s="310">
        <v>270</v>
      </c>
      <c r="BC1385" s="310">
        <v>280</v>
      </c>
    </row>
    <row r="1386" spans="1:55" ht="26.25">
      <c r="A1386" s="383"/>
      <c r="B1386" s="166" t="s">
        <v>1532</v>
      </c>
      <c r="C1386" s="314" t="s">
        <v>1567</v>
      </c>
      <c r="D1386" s="166" t="s">
        <v>791</v>
      </c>
      <c r="E1386" s="166"/>
      <c r="F1386" s="166"/>
      <c r="G1386" s="166"/>
      <c r="H1386" s="166"/>
      <c r="I1386" s="166"/>
      <c r="J1386" s="166"/>
      <c r="K1386" s="166"/>
      <c r="L1386" s="166"/>
      <c r="M1386" s="166"/>
      <c r="N1386" s="166"/>
      <c r="O1386" s="166"/>
      <c r="P1386" s="166"/>
      <c r="Q1386" s="166"/>
      <c r="R1386" s="166"/>
      <c r="S1386" s="166"/>
      <c r="T1386" s="166"/>
      <c r="U1386" s="166"/>
      <c r="V1386" s="166"/>
      <c r="W1386" s="166"/>
      <c r="X1386" s="166"/>
      <c r="Y1386" s="166"/>
      <c r="Z1386" s="166"/>
      <c r="AA1386" s="166"/>
      <c r="AB1386" s="166"/>
      <c r="AC1386" s="166"/>
      <c r="AD1386" s="166"/>
      <c r="AE1386" s="166"/>
      <c r="AF1386" s="166"/>
      <c r="AG1386" s="166"/>
      <c r="AH1386" s="166"/>
      <c r="AI1386" s="166"/>
      <c r="AJ1386" s="166"/>
      <c r="AK1386" s="166"/>
      <c r="AL1386" s="166"/>
      <c r="AM1386" s="166"/>
      <c r="AN1386" s="166"/>
      <c r="AO1386" s="166"/>
      <c r="AP1386" s="166"/>
      <c r="AQ1386" s="166"/>
      <c r="AR1386" s="166"/>
      <c r="AS1386" s="166"/>
      <c r="AT1386" s="166"/>
      <c r="AU1386" s="166"/>
      <c r="AV1386" s="166"/>
      <c r="AW1386" s="310"/>
      <c r="AX1386" s="310"/>
      <c r="AY1386" s="310">
        <v>125</v>
      </c>
      <c r="AZ1386" s="310">
        <v>425</v>
      </c>
      <c r="BA1386" s="310">
        <v>530</v>
      </c>
      <c r="BB1386" s="310">
        <v>620</v>
      </c>
      <c r="BC1386" s="310">
        <v>520</v>
      </c>
    </row>
    <row r="1387" spans="1:55" ht="26.25">
      <c r="A1387" s="383"/>
      <c r="B1387" s="166" t="s">
        <v>1532</v>
      </c>
      <c r="C1387" s="314" t="s">
        <v>1567</v>
      </c>
      <c r="D1387" s="411" t="s">
        <v>227</v>
      </c>
      <c r="E1387" s="166"/>
      <c r="F1387" s="166"/>
      <c r="G1387" s="166"/>
      <c r="H1387" s="166"/>
      <c r="I1387" s="166"/>
      <c r="J1387" s="166"/>
      <c r="K1387" s="166"/>
      <c r="L1387" s="166"/>
      <c r="M1387" s="166"/>
      <c r="N1387" s="166"/>
      <c r="O1387" s="166"/>
      <c r="P1387" s="166"/>
      <c r="Q1387" s="166"/>
      <c r="R1387" s="166"/>
      <c r="S1387" s="166"/>
      <c r="T1387" s="166"/>
      <c r="U1387" s="166"/>
      <c r="V1387" s="166"/>
      <c r="W1387" s="166"/>
      <c r="X1387" s="166"/>
      <c r="Y1387" s="166"/>
      <c r="Z1387" s="166"/>
      <c r="AA1387" s="166"/>
      <c r="AB1387" s="166"/>
      <c r="AC1387" s="166"/>
      <c r="AD1387" s="166"/>
      <c r="AE1387" s="166"/>
      <c r="AF1387" s="166"/>
      <c r="AG1387" s="166"/>
      <c r="AH1387" s="166"/>
      <c r="AI1387" s="166"/>
      <c r="AJ1387" s="166"/>
      <c r="AK1387" s="166"/>
      <c r="AL1387" s="166"/>
      <c r="AM1387" s="166"/>
      <c r="AN1387" s="166"/>
      <c r="AO1387" s="166"/>
      <c r="AP1387" s="166"/>
      <c r="AQ1387" s="166"/>
      <c r="AR1387" s="166"/>
      <c r="AS1387" s="166"/>
      <c r="AT1387" s="166"/>
      <c r="AU1387" s="166"/>
      <c r="AV1387" s="166"/>
      <c r="AW1387" s="310"/>
      <c r="AX1387" s="310"/>
      <c r="AY1387" s="310">
        <v>5</v>
      </c>
      <c r="AZ1387" s="310">
        <v>10</v>
      </c>
      <c r="BA1387" s="310">
        <v>20</v>
      </c>
      <c r="BB1387" s="310">
        <v>20</v>
      </c>
      <c r="BC1387" s="310">
        <v>0</v>
      </c>
    </row>
    <row r="1388" spans="1:55" ht="15.75">
      <c r="A1388" s="383"/>
      <c r="B1388" s="166" t="s">
        <v>1532</v>
      </c>
      <c r="C1388" s="314" t="s">
        <v>1568</v>
      </c>
      <c r="D1388" s="166" t="s">
        <v>92</v>
      </c>
      <c r="E1388" s="166"/>
      <c r="F1388" s="166"/>
      <c r="G1388" s="166"/>
      <c r="H1388" s="166"/>
      <c r="I1388" s="166"/>
      <c r="J1388" s="166"/>
      <c r="K1388" s="166"/>
      <c r="L1388" s="166"/>
      <c r="M1388" s="166"/>
      <c r="N1388" s="166"/>
      <c r="O1388" s="166"/>
      <c r="P1388" s="166"/>
      <c r="Q1388" s="166"/>
      <c r="R1388" s="166"/>
      <c r="S1388" s="166"/>
      <c r="T1388" s="166"/>
      <c r="U1388" s="166"/>
      <c r="V1388" s="166"/>
      <c r="W1388" s="166"/>
      <c r="X1388" s="166"/>
      <c r="Y1388" s="166"/>
      <c r="Z1388" s="166"/>
      <c r="AA1388" s="166"/>
      <c r="AB1388" s="166"/>
      <c r="AC1388" s="166"/>
      <c r="AD1388" s="166"/>
      <c r="AE1388" s="166"/>
      <c r="AF1388" s="166"/>
      <c r="AG1388" s="166"/>
      <c r="AH1388" s="166"/>
      <c r="AI1388" s="166"/>
      <c r="AJ1388" s="166"/>
      <c r="AK1388" s="166"/>
      <c r="AL1388" s="166"/>
      <c r="AM1388" s="166"/>
      <c r="AN1388" s="166"/>
      <c r="AO1388" s="166"/>
      <c r="AP1388" s="166"/>
      <c r="AQ1388" s="166"/>
      <c r="AR1388" s="166"/>
      <c r="AS1388" s="166"/>
      <c r="AT1388" s="166"/>
      <c r="AU1388" s="166"/>
      <c r="AV1388" s="166"/>
      <c r="AW1388" s="310"/>
      <c r="AX1388" s="310"/>
      <c r="AY1388" s="310">
        <v>45</v>
      </c>
      <c r="AZ1388" s="310">
        <v>55</v>
      </c>
      <c r="BA1388" s="310">
        <v>60</v>
      </c>
      <c r="BB1388" s="310">
        <v>65</v>
      </c>
      <c r="BC1388" s="310">
        <v>70</v>
      </c>
    </row>
    <row r="1389" spans="1:55" ht="15.75">
      <c r="A1389" s="383"/>
      <c r="B1389" s="166" t="s">
        <v>1532</v>
      </c>
      <c r="C1389" s="314" t="s">
        <v>1569</v>
      </c>
      <c r="D1389" s="166" t="s">
        <v>791</v>
      </c>
      <c r="E1389" s="166"/>
      <c r="F1389" s="166"/>
      <c r="G1389" s="166"/>
      <c r="H1389" s="166"/>
      <c r="I1389" s="166"/>
      <c r="J1389" s="166"/>
      <c r="K1389" s="166"/>
      <c r="L1389" s="166"/>
      <c r="M1389" s="166"/>
      <c r="N1389" s="166"/>
      <c r="O1389" s="166"/>
      <c r="P1389" s="166"/>
      <c r="Q1389" s="166"/>
      <c r="R1389" s="166"/>
      <c r="S1389" s="166"/>
      <c r="T1389" s="166"/>
      <c r="U1389" s="166"/>
      <c r="V1389" s="166"/>
      <c r="W1389" s="166"/>
      <c r="X1389" s="166"/>
      <c r="Y1389" s="166"/>
      <c r="Z1389" s="166"/>
      <c r="AA1389" s="166"/>
      <c r="AB1389" s="166"/>
      <c r="AC1389" s="166"/>
      <c r="AD1389" s="166"/>
      <c r="AE1389" s="166"/>
      <c r="AF1389" s="166"/>
      <c r="AG1389" s="166"/>
      <c r="AH1389" s="166"/>
      <c r="AI1389" s="166"/>
      <c r="AJ1389" s="166"/>
      <c r="AK1389" s="166"/>
      <c r="AL1389" s="166"/>
      <c r="AM1389" s="166"/>
      <c r="AN1389" s="166"/>
      <c r="AO1389" s="166"/>
      <c r="AP1389" s="166"/>
      <c r="AQ1389" s="166"/>
      <c r="AR1389" s="166"/>
      <c r="AS1389" s="166"/>
      <c r="AT1389" s="166"/>
      <c r="AU1389" s="166"/>
      <c r="AV1389" s="166"/>
      <c r="AW1389" s="310"/>
      <c r="AX1389" s="310"/>
      <c r="AY1389" s="310">
        <v>5</v>
      </c>
      <c r="AZ1389" s="310">
        <v>5</v>
      </c>
      <c r="BA1389" s="310">
        <v>5</v>
      </c>
      <c r="BB1389" s="310">
        <v>5</v>
      </c>
      <c r="BC1389" s="310">
        <v>5</v>
      </c>
    </row>
    <row r="1390" spans="1:55" ht="15.75">
      <c r="A1390" s="383"/>
      <c r="B1390" s="166" t="s">
        <v>1532</v>
      </c>
      <c r="C1390" s="314" t="s">
        <v>1569</v>
      </c>
      <c r="D1390" s="166" t="s">
        <v>228</v>
      </c>
      <c r="E1390" s="166"/>
      <c r="F1390" s="166"/>
      <c r="G1390" s="166"/>
      <c r="H1390" s="166"/>
      <c r="I1390" s="166"/>
      <c r="J1390" s="166"/>
      <c r="K1390" s="166"/>
      <c r="L1390" s="166"/>
      <c r="M1390" s="166"/>
      <c r="N1390" s="166"/>
      <c r="O1390" s="166"/>
      <c r="P1390" s="166"/>
      <c r="Q1390" s="166"/>
      <c r="R1390" s="166"/>
      <c r="S1390" s="166"/>
      <c r="T1390" s="166"/>
      <c r="U1390" s="166"/>
      <c r="V1390" s="166"/>
      <c r="W1390" s="166"/>
      <c r="X1390" s="166"/>
      <c r="Y1390" s="166"/>
      <c r="Z1390" s="166"/>
      <c r="AA1390" s="166"/>
      <c r="AB1390" s="166"/>
      <c r="AC1390" s="166"/>
      <c r="AD1390" s="166"/>
      <c r="AE1390" s="166"/>
      <c r="AF1390" s="166"/>
      <c r="AG1390" s="166"/>
      <c r="AH1390" s="166"/>
      <c r="AI1390" s="166"/>
      <c r="AJ1390" s="166"/>
      <c r="AK1390" s="166"/>
      <c r="AL1390" s="166"/>
      <c r="AM1390" s="166"/>
      <c r="AN1390" s="166"/>
      <c r="AO1390" s="166"/>
      <c r="AP1390" s="166"/>
      <c r="AQ1390" s="166"/>
      <c r="AR1390" s="166"/>
      <c r="AS1390" s="166"/>
      <c r="AT1390" s="166"/>
      <c r="AU1390" s="166"/>
      <c r="AV1390" s="166"/>
      <c r="AW1390" s="310"/>
      <c r="AX1390" s="310"/>
      <c r="AY1390" s="310">
        <v>0</v>
      </c>
      <c r="AZ1390" s="310">
        <v>0</v>
      </c>
      <c r="BA1390" s="310">
        <v>0</v>
      </c>
      <c r="BB1390" s="310">
        <v>0</v>
      </c>
      <c r="BC1390" s="310">
        <v>0</v>
      </c>
    </row>
    <row r="1391" spans="1:55" ht="15.75">
      <c r="A1391" s="383"/>
      <c r="B1391" s="166" t="s">
        <v>1532</v>
      </c>
      <c r="C1391" s="314" t="s">
        <v>1569</v>
      </c>
      <c r="D1391" s="166" t="s">
        <v>227</v>
      </c>
      <c r="E1391" s="166"/>
      <c r="F1391" s="166"/>
      <c r="G1391" s="166"/>
      <c r="H1391" s="166"/>
      <c r="I1391" s="166"/>
      <c r="J1391" s="166"/>
      <c r="K1391" s="166"/>
      <c r="L1391" s="166"/>
      <c r="M1391" s="166"/>
      <c r="N1391" s="166"/>
      <c r="O1391" s="166"/>
      <c r="P1391" s="166"/>
      <c r="Q1391" s="166"/>
      <c r="R1391" s="166"/>
      <c r="S1391" s="166"/>
      <c r="T1391" s="166"/>
      <c r="U1391" s="166"/>
      <c r="V1391" s="166"/>
      <c r="W1391" s="166"/>
      <c r="X1391" s="166"/>
      <c r="Y1391" s="166"/>
      <c r="Z1391" s="166"/>
      <c r="AA1391" s="166"/>
      <c r="AB1391" s="166"/>
      <c r="AC1391" s="166"/>
      <c r="AD1391" s="166"/>
      <c r="AE1391" s="166"/>
      <c r="AF1391" s="166"/>
      <c r="AG1391" s="166"/>
      <c r="AH1391" s="166"/>
      <c r="AI1391" s="166"/>
      <c r="AJ1391" s="166"/>
      <c r="AK1391" s="166"/>
      <c r="AL1391" s="166"/>
      <c r="AM1391" s="166"/>
      <c r="AN1391" s="166"/>
      <c r="AO1391" s="166"/>
      <c r="AP1391" s="166"/>
      <c r="AQ1391" s="166"/>
      <c r="AR1391" s="166"/>
      <c r="AS1391" s="166"/>
      <c r="AT1391" s="166"/>
      <c r="AU1391" s="166"/>
      <c r="AV1391" s="166"/>
      <c r="AW1391" s="310"/>
      <c r="AX1391" s="310"/>
      <c r="AY1391" s="310">
        <v>0</v>
      </c>
      <c r="AZ1391" s="310">
        <v>0</v>
      </c>
      <c r="BA1391" s="310">
        <v>0</v>
      </c>
      <c r="BB1391" s="310">
        <v>0</v>
      </c>
      <c r="BC1391" s="310">
        <v>0</v>
      </c>
    </row>
    <row r="1392" spans="1:55" ht="15.75">
      <c r="A1392" s="383"/>
      <c r="B1392" s="166" t="s">
        <v>1532</v>
      </c>
      <c r="C1392" s="314" t="s">
        <v>1570</v>
      </c>
      <c r="D1392" s="166" t="s">
        <v>988</v>
      </c>
      <c r="E1392" s="166"/>
      <c r="F1392" s="166"/>
      <c r="G1392" s="166"/>
      <c r="H1392" s="166"/>
      <c r="I1392" s="166"/>
      <c r="J1392" s="166"/>
      <c r="K1392" s="166"/>
      <c r="L1392" s="166"/>
      <c r="M1392" s="166"/>
      <c r="N1392" s="166"/>
      <c r="O1392" s="166"/>
      <c r="P1392" s="166"/>
      <c r="Q1392" s="166"/>
      <c r="R1392" s="166"/>
      <c r="S1392" s="166"/>
      <c r="T1392" s="166"/>
      <c r="U1392" s="166"/>
      <c r="V1392" s="166"/>
      <c r="W1392" s="166"/>
      <c r="X1392" s="166"/>
      <c r="Y1392" s="166"/>
      <c r="Z1392" s="166"/>
      <c r="AA1392" s="166"/>
      <c r="AB1392" s="166"/>
      <c r="AC1392" s="166"/>
      <c r="AD1392" s="166"/>
      <c r="AE1392" s="166"/>
      <c r="AF1392" s="166"/>
      <c r="AG1392" s="166"/>
      <c r="AH1392" s="166"/>
      <c r="AI1392" s="166"/>
      <c r="AJ1392" s="166"/>
      <c r="AK1392" s="166"/>
      <c r="AL1392" s="166"/>
      <c r="AM1392" s="166"/>
      <c r="AN1392" s="166"/>
      <c r="AO1392" s="166"/>
      <c r="AP1392" s="166"/>
      <c r="AQ1392" s="166"/>
      <c r="AR1392" s="166"/>
      <c r="AS1392" s="166"/>
      <c r="AT1392" s="166"/>
      <c r="AU1392" s="166"/>
      <c r="AV1392" s="166"/>
      <c r="AW1392" s="310"/>
      <c r="AX1392" s="310"/>
      <c r="AY1392" s="310">
        <v>0</v>
      </c>
      <c r="AZ1392" s="310">
        <v>65</v>
      </c>
      <c r="BA1392" s="310">
        <v>130</v>
      </c>
      <c r="BB1392" s="310">
        <v>315</v>
      </c>
      <c r="BC1392" s="412">
        <v>365</v>
      </c>
    </row>
    <row r="1393" spans="1:55" ht="26.25">
      <c r="A1393" s="383"/>
      <c r="B1393" s="166" t="s">
        <v>1532</v>
      </c>
      <c r="C1393" s="314" t="s">
        <v>1571</v>
      </c>
      <c r="D1393" s="166" t="s">
        <v>988</v>
      </c>
      <c r="E1393" s="166"/>
      <c r="F1393" s="166"/>
      <c r="G1393" s="166"/>
      <c r="H1393" s="166"/>
      <c r="I1393" s="166"/>
      <c r="J1393" s="166"/>
      <c r="K1393" s="166"/>
      <c r="L1393" s="166"/>
      <c r="M1393" s="166"/>
      <c r="N1393" s="166"/>
      <c r="O1393" s="166"/>
      <c r="P1393" s="166"/>
      <c r="Q1393" s="166"/>
      <c r="R1393" s="166"/>
      <c r="S1393" s="166"/>
      <c r="T1393" s="166"/>
      <c r="U1393" s="166"/>
      <c r="V1393" s="166"/>
      <c r="W1393" s="166"/>
      <c r="X1393" s="166"/>
      <c r="Y1393" s="166"/>
      <c r="Z1393" s="166"/>
      <c r="AA1393" s="166"/>
      <c r="AB1393" s="166"/>
      <c r="AC1393" s="166"/>
      <c r="AD1393" s="166"/>
      <c r="AE1393" s="166"/>
      <c r="AF1393" s="166"/>
      <c r="AG1393" s="166"/>
      <c r="AH1393" s="166"/>
      <c r="AI1393" s="166"/>
      <c r="AJ1393" s="166"/>
      <c r="AK1393" s="166"/>
      <c r="AL1393" s="166"/>
      <c r="AM1393" s="166"/>
      <c r="AN1393" s="166"/>
      <c r="AO1393" s="166"/>
      <c r="AP1393" s="166"/>
      <c r="AQ1393" s="166"/>
      <c r="AR1393" s="166"/>
      <c r="AS1393" s="166"/>
      <c r="AT1393" s="166"/>
      <c r="AU1393" s="166"/>
      <c r="AV1393" s="166"/>
      <c r="AW1393" s="310"/>
      <c r="AX1393" s="310"/>
      <c r="AY1393" s="310">
        <v>115</v>
      </c>
      <c r="AZ1393" s="310">
        <v>105</v>
      </c>
      <c r="BA1393" s="310">
        <v>90</v>
      </c>
      <c r="BB1393" s="310">
        <v>75</v>
      </c>
      <c r="BC1393" s="412">
        <v>60</v>
      </c>
    </row>
    <row r="1394" spans="1:55" ht="15.75">
      <c r="A1394" s="383"/>
      <c r="B1394" s="166" t="s">
        <v>1532</v>
      </c>
      <c r="C1394" s="314" t="s">
        <v>1572</v>
      </c>
      <c r="D1394" s="166" t="s">
        <v>147</v>
      </c>
      <c r="E1394" s="166"/>
      <c r="F1394" s="166"/>
      <c r="G1394" s="166"/>
      <c r="H1394" s="166"/>
      <c r="I1394" s="166"/>
      <c r="J1394" s="166"/>
      <c r="K1394" s="166"/>
      <c r="L1394" s="166"/>
      <c r="M1394" s="166"/>
      <c r="N1394" s="166"/>
      <c r="O1394" s="166"/>
      <c r="P1394" s="166"/>
      <c r="Q1394" s="166"/>
      <c r="R1394" s="166"/>
      <c r="S1394" s="166"/>
      <c r="T1394" s="166"/>
      <c r="U1394" s="166"/>
      <c r="V1394" s="166"/>
      <c r="W1394" s="166"/>
      <c r="X1394" s="166"/>
      <c r="Y1394" s="166"/>
      <c r="Z1394" s="166"/>
      <c r="AA1394" s="166"/>
      <c r="AB1394" s="166"/>
      <c r="AC1394" s="166"/>
      <c r="AD1394" s="166"/>
      <c r="AE1394" s="166"/>
      <c r="AF1394" s="166"/>
      <c r="AG1394" s="166"/>
      <c r="AH1394" s="166"/>
      <c r="AI1394" s="166"/>
      <c r="AJ1394" s="166"/>
      <c r="AK1394" s="166"/>
      <c r="AL1394" s="166"/>
      <c r="AM1394" s="166"/>
      <c r="AN1394" s="166"/>
      <c r="AO1394" s="166"/>
      <c r="AP1394" s="166"/>
      <c r="AQ1394" s="166"/>
      <c r="AR1394" s="166"/>
      <c r="AS1394" s="166"/>
      <c r="AT1394" s="166"/>
      <c r="AU1394" s="166"/>
      <c r="AV1394" s="166"/>
      <c r="AW1394" s="310"/>
      <c r="AX1394" s="310"/>
      <c r="AY1394" s="310">
        <v>-20</v>
      </c>
      <c r="AZ1394" s="310">
        <v>45</v>
      </c>
      <c r="BA1394" s="310">
        <v>90</v>
      </c>
      <c r="BB1394" s="310">
        <v>100</v>
      </c>
      <c r="BC1394" s="412">
        <v>110</v>
      </c>
    </row>
    <row r="1395" spans="1:55" ht="15.75">
      <c r="A1395" s="383"/>
      <c r="B1395" s="166" t="s">
        <v>1532</v>
      </c>
      <c r="C1395" s="314" t="s">
        <v>1573</v>
      </c>
      <c r="D1395" s="166" t="s">
        <v>90</v>
      </c>
      <c r="E1395" s="166"/>
      <c r="F1395" s="166"/>
      <c r="G1395" s="166"/>
      <c r="H1395" s="166"/>
      <c r="I1395" s="166"/>
      <c r="J1395" s="166"/>
      <c r="K1395" s="166"/>
      <c r="L1395" s="166"/>
      <c r="M1395" s="166"/>
      <c r="N1395" s="166"/>
      <c r="O1395" s="166"/>
      <c r="P1395" s="166"/>
      <c r="Q1395" s="166"/>
      <c r="R1395" s="166"/>
      <c r="S1395" s="166"/>
      <c r="T1395" s="166"/>
      <c r="U1395" s="166"/>
      <c r="V1395" s="166"/>
      <c r="W1395" s="166"/>
      <c r="X1395" s="166"/>
      <c r="Y1395" s="166"/>
      <c r="Z1395" s="166"/>
      <c r="AA1395" s="166"/>
      <c r="AB1395" s="166"/>
      <c r="AC1395" s="166"/>
      <c r="AD1395" s="166"/>
      <c r="AE1395" s="166"/>
      <c r="AF1395" s="166"/>
      <c r="AG1395" s="166"/>
      <c r="AH1395" s="166"/>
      <c r="AI1395" s="166"/>
      <c r="AJ1395" s="166"/>
      <c r="AK1395" s="166"/>
      <c r="AL1395" s="166"/>
      <c r="AM1395" s="166"/>
      <c r="AN1395" s="166"/>
      <c r="AO1395" s="166"/>
      <c r="AP1395" s="166"/>
      <c r="AQ1395" s="166"/>
      <c r="AR1395" s="166"/>
      <c r="AS1395" s="166"/>
      <c r="AT1395" s="166"/>
      <c r="AU1395" s="166"/>
      <c r="AV1395" s="166"/>
      <c r="AW1395" s="310"/>
      <c r="AX1395" s="310"/>
      <c r="AY1395" s="310">
        <v>15</v>
      </c>
      <c r="AZ1395" s="310">
        <v>-140</v>
      </c>
      <c r="BA1395" s="310">
        <v>-160</v>
      </c>
      <c r="BB1395" s="310">
        <v>-145</v>
      </c>
      <c r="BC1395" s="412">
        <v>-125</v>
      </c>
    </row>
    <row r="1396" spans="1:55" ht="15.75">
      <c r="A1396" s="383"/>
      <c r="B1396" s="166" t="s">
        <v>1532</v>
      </c>
      <c r="C1396" s="314" t="s">
        <v>1573</v>
      </c>
      <c r="D1396" s="166" t="s">
        <v>227</v>
      </c>
      <c r="E1396" s="166"/>
      <c r="F1396" s="166"/>
      <c r="G1396" s="166"/>
      <c r="H1396" s="166"/>
      <c r="I1396" s="166"/>
      <c r="J1396" s="166"/>
      <c r="K1396" s="166"/>
      <c r="L1396" s="166"/>
      <c r="M1396" s="166"/>
      <c r="N1396" s="166"/>
      <c r="O1396" s="166"/>
      <c r="P1396" s="166"/>
      <c r="Q1396" s="166"/>
      <c r="R1396" s="166"/>
      <c r="S1396" s="166"/>
      <c r="T1396" s="166"/>
      <c r="U1396" s="166"/>
      <c r="V1396" s="166"/>
      <c r="W1396" s="166"/>
      <c r="X1396" s="166"/>
      <c r="Y1396" s="166"/>
      <c r="Z1396" s="166"/>
      <c r="AA1396" s="166"/>
      <c r="AB1396" s="166"/>
      <c r="AC1396" s="166"/>
      <c r="AD1396" s="166"/>
      <c r="AE1396" s="166"/>
      <c r="AF1396" s="166"/>
      <c r="AG1396" s="166"/>
      <c r="AH1396" s="166"/>
      <c r="AI1396" s="166"/>
      <c r="AJ1396" s="166"/>
      <c r="AK1396" s="166"/>
      <c r="AL1396" s="166"/>
      <c r="AM1396" s="166"/>
      <c r="AN1396" s="166"/>
      <c r="AO1396" s="166"/>
      <c r="AP1396" s="166"/>
      <c r="AQ1396" s="166"/>
      <c r="AR1396" s="166"/>
      <c r="AS1396" s="166"/>
      <c r="AT1396" s="166"/>
      <c r="AU1396" s="166"/>
      <c r="AV1396" s="166"/>
      <c r="AW1396" s="310"/>
      <c r="AX1396" s="310"/>
      <c r="AY1396" s="310">
        <v>0</v>
      </c>
      <c r="AZ1396" s="310">
        <v>335</v>
      </c>
      <c r="BA1396" s="310">
        <v>260</v>
      </c>
      <c r="BB1396" s="310">
        <v>225</v>
      </c>
      <c r="BC1396" s="412">
        <v>180</v>
      </c>
    </row>
    <row r="1397" spans="1:55" ht="15.75">
      <c r="A1397" s="383"/>
      <c r="B1397" s="166" t="s">
        <v>1532</v>
      </c>
      <c r="C1397" s="314" t="s">
        <v>1573</v>
      </c>
      <c r="D1397" s="166" t="s">
        <v>228</v>
      </c>
      <c r="E1397" s="166"/>
      <c r="F1397" s="166"/>
      <c r="G1397" s="166"/>
      <c r="H1397" s="166"/>
      <c r="I1397" s="166"/>
      <c r="J1397" s="166"/>
      <c r="K1397" s="166"/>
      <c r="L1397" s="166"/>
      <c r="M1397" s="166"/>
      <c r="N1397" s="166"/>
      <c r="O1397" s="166"/>
      <c r="P1397" s="166"/>
      <c r="Q1397" s="166"/>
      <c r="R1397" s="166"/>
      <c r="S1397" s="166"/>
      <c r="T1397" s="166"/>
      <c r="U1397" s="166"/>
      <c r="V1397" s="166"/>
      <c r="W1397" s="166"/>
      <c r="X1397" s="166"/>
      <c r="Y1397" s="166"/>
      <c r="Z1397" s="166"/>
      <c r="AA1397" s="166"/>
      <c r="AB1397" s="166"/>
      <c r="AC1397" s="166"/>
      <c r="AD1397" s="166"/>
      <c r="AE1397" s="166"/>
      <c r="AF1397" s="166"/>
      <c r="AG1397" s="166"/>
      <c r="AH1397" s="166"/>
      <c r="AI1397" s="166"/>
      <c r="AJ1397" s="166"/>
      <c r="AK1397" s="166"/>
      <c r="AL1397" s="166"/>
      <c r="AM1397" s="166"/>
      <c r="AN1397" s="166"/>
      <c r="AO1397" s="166"/>
      <c r="AP1397" s="166"/>
      <c r="AQ1397" s="166"/>
      <c r="AR1397" s="166"/>
      <c r="AS1397" s="166"/>
      <c r="AT1397" s="166"/>
      <c r="AU1397" s="166"/>
      <c r="AV1397" s="166"/>
      <c r="AW1397" s="310"/>
      <c r="AX1397" s="310"/>
      <c r="AY1397" s="310">
        <v>0</v>
      </c>
      <c r="AZ1397" s="310">
        <v>15</v>
      </c>
      <c r="BA1397" s="310">
        <v>15</v>
      </c>
      <c r="BB1397" s="310">
        <v>10</v>
      </c>
      <c r="BC1397" s="412">
        <v>10</v>
      </c>
    </row>
    <row r="1398" spans="1:55" ht="15.75">
      <c r="A1398" s="383"/>
      <c r="B1398" s="166" t="s">
        <v>1532</v>
      </c>
      <c r="C1398" s="314" t="s">
        <v>1574</v>
      </c>
      <c r="D1398" s="166" t="s">
        <v>249</v>
      </c>
      <c r="E1398" s="166"/>
      <c r="F1398" s="166"/>
      <c r="G1398" s="166"/>
      <c r="H1398" s="166"/>
      <c r="I1398" s="166"/>
      <c r="J1398" s="166"/>
      <c r="K1398" s="166"/>
      <c r="L1398" s="166"/>
      <c r="M1398" s="166"/>
      <c r="N1398" s="166"/>
      <c r="O1398" s="166"/>
      <c r="P1398" s="166"/>
      <c r="Q1398" s="166"/>
      <c r="R1398" s="166"/>
      <c r="S1398" s="166"/>
      <c r="T1398" s="166"/>
      <c r="U1398" s="166"/>
      <c r="V1398" s="166"/>
      <c r="W1398" s="166"/>
      <c r="X1398" s="166"/>
      <c r="Y1398" s="166"/>
      <c r="Z1398" s="166"/>
      <c r="AA1398" s="166"/>
      <c r="AB1398" s="166"/>
      <c r="AC1398" s="166"/>
      <c r="AD1398" s="166"/>
      <c r="AE1398" s="166"/>
      <c r="AF1398" s="166"/>
      <c r="AG1398" s="166"/>
      <c r="AH1398" s="166"/>
      <c r="AI1398" s="166"/>
      <c r="AJ1398" s="166"/>
      <c r="AK1398" s="166"/>
      <c r="AL1398" s="166"/>
      <c r="AM1398" s="166"/>
      <c r="AN1398" s="166"/>
      <c r="AO1398" s="166"/>
      <c r="AP1398" s="166"/>
      <c r="AQ1398" s="166"/>
      <c r="AR1398" s="166"/>
      <c r="AS1398" s="166"/>
      <c r="AT1398" s="166"/>
      <c r="AU1398" s="166"/>
      <c r="AV1398" s="166"/>
      <c r="AW1398" s="310"/>
      <c r="AX1398" s="310"/>
      <c r="AY1398" s="310">
        <v>0</v>
      </c>
      <c r="AZ1398" s="310">
        <v>25</v>
      </c>
      <c r="BA1398" s="310">
        <v>35</v>
      </c>
      <c r="BB1398" s="310">
        <v>40</v>
      </c>
      <c r="BC1398" s="412">
        <v>45</v>
      </c>
    </row>
    <row r="1399" spans="1:55" ht="15.75">
      <c r="A1399" s="383"/>
      <c r="B1399" s="166" t="s">
        <v>1532</v>
      </c>
      <c r="C1399" s="314" t="s">
        <v>1575</v>
      </c>
      <c r="D1399" s="166" t="s">
        <v>143</v>
      </c>
      <c r="E1399" s="166"/>
      <c r="F1399" s="166"/>
      <c r="G1399" s="166"/>
      <c r="H1399" s="166"/>
      <c r="I1399" s="166"/>
      <c r="J1399" s="166"/>
      <c r="K1399" s="166"/>
      <c r="L1399" s="166"/>
      <c r="M1399" s="166"/>
      <c r="N1399" s="166"/>
      <c r="O1399" s="166"/>
      <c r="P1399" s="166"/>
      <c r="Q1399" s="166"/>
      <c r="R1399" s="166"/>
      <c r="S1399" s="166"/>
      <c r="T1399" s="166"/>
      <c r="U1399" s="166"/>
      <c r="V1399" s="166"/>
      <c r="W1399" s="166"/>
      <c r="X1399" s="166"/>
      <c r="Y1399" s="166"/>
      <c r="Z1399" s="166"/>
      <c r="AA1399" s="166"/>
      <c r="AB1399" s="166"/>
      <c r="AC1399" s="166"/>
      <c r="AD1399" s="166"/>
      <c r="AE1399" s="166"/>
      <c r="AF1399" s="166"/>
      <c r="AG1399" s="166"/>
      <c r="AH1399" s="166"/>
      <c r="AI1399" s="166"/>
      <c r="AJ1399" s="166"/>
      <c r="AK1399" s="166"/>
      <c r="AL1399" s="166"/>
      <c r="AM1399" s="166"/>
      <c r="AN1399" s="166"/>
      <c r="AO1399" s="166"/>
      <c r="AP1399" s="166"/>
      <c r="AQ1399" s="166"/>
      <c r="AR1399" s="166"/>
      <c r="AS1399" s="166"/>
      <c r="AT1399" s="166"/>
      <c r="AU1399" s="166"/>
      <c r="AV1399" s="166"/>
      <c r="AW1399" s="310"/>
      <c r="AX1399" s="310"/>
      <c r="AY1399" s="310">
        <v>0</v>
      </c>
      <c r="AZ1399" s="310">
        <v>5</v>
      </c>
      <c r="BA1399" s="310">
        <v>10</v>
      </c>
      <c r="BB1399" s="310">
        <v>20</v>
      </c>
      <c r="BC1399" s="412">
        <v>30</v>
      </c>
    </row>
    <row r="1400" spans="1:55" ht="26.25">
      <c r="A1400" s="383"/>
      <c r="B1400" s="166" t="s">
        <v>1532</v>
      </c>
      <c r="C1400" s="314" t="s">
        <v>1576</v>
      </c>
      <c r="D1400" s="166" t="s">
        <v>227</v>
      </c>
      <c r="E1400" s="166"/>
      <c r="F1400" s="166"/>
      <c r="G1400" s="166"/>
      <c r="H1400" s="166"/>
      <c r="I1400" s="166"/>
      <c r="J1400" s="166"/>
      <c r="K1400" s="166"/>
      <c r="L1400" s="166"/>
      <c r="M1400" s="166"/>
      <c r="N1400" s="166"/>
      <c r="O1400" s="166"/>
      <c r="P1400" s="166"/>
      <c r="Q1400" s="166"/>
      <c r="R1400" s="166"/>
      <c r="S1400" s="166"/>
      <c r="T1400" s="166"/>
      <c r="U1400" s="166"/>
      <c r="V1400" s="166"/>
      <c r="W1400" s="166"/>
      <c r="X1400" s="166"/>
      <c r="Y1400" s="166"/>
      <c r="Z1400" s="166"/>
      <c r="AA1400" s="166"/>
      <c r="AB1400" s="166"/>
      <c r="AC1400" s="166"/>
      <c r="AD1400" s="166"/>
      <c r="AE1400" s="166"/>
      <c r="AF1400" s="166"/>
      <c r="AG1400" s="166"/>
      <c r="AH1400" s="166"/>
      <c r="AI1400" s="166"/>
      <c r="AJ1400" s="166"/>
      <c r="AK1400" s="166"/>
      <c r="AL1400" s="166"/>
      <c r="AM1400" s="166"/>
      <c r="AN1400" s="166"/>
      <c r="AO1400" s="166"/>
      <c r="AP1400" s="166"/>
      <c r="AQ1400" s="166"/>
      <c r="AR1400" s="166"/>
      <c r="AS1400" s="166"/>
      <c r="AT1400" s="166"/>
      <c r="AU1400" s="166"/>
      <c r="AV1400" s="166"/>
      <c r="AW1400" s="310"/>
      <c r="AX1400" s="310"/>
      <c r="AY1400" s="310">
        <v>10</v>
      </c>
      <c r="AZ1400" s="310">
        <v>-135</v>
      </c>
      <c r="BA1400" s="310">
        <v>-235</v>
      </c>
      <c r="BB1400" s="310">
        <v>-180</v>
      </c>
      <c r="BC1400" s="412">
        <v>-125</v>
      </c>
    </row>
    <row r="1401" spans="1:55" ht="15.75">
      <c r="A1401" s="383"/>
      <c r="B1401" s="166" t="s">
        <v>1532</v>
      </c>
      <c r="C1401" s="314" t="s">
        <v>1577</v>
      </c>
      <c r="D1401" s="166" t="s">
        <v>990</v>
      </c>
      <c r="E1401" s="166"/>
      <c r="F1401" s="166"/>
      <c r="G1401" s="166"/>
      <c r="H1401" s="166"/>
      <c r="I1401" s="166"/>
      <c r="J1401" s="166"/>
      <c r="K1401" s="166"/>
      <c r="L1401" s="166"/>
      <c r="M1401" s="166"/>
      <c r="N1401" s="166"/>
      <c r="O1401" s="166"/>
      <c r="P1401" s="166"/>
      <c r="Q1401" s="166"/>
      <c r="R1401" s="166"/>
      <c r="S1401" s="166"/>
      <c r="T1401" s="166"/>
      <c r="U1401" s="166"/>
      <c r="V1401" s="166"/>
      <c r="W1401" s="166"/>
      <c r="X1401" s="166"/>
      <c r="Y1401" s="166"/>
      <c r="Z1401" s="166"/>
      <c r="AA1401" s="166"/>
      <c r="AB1401" s="166"/>
      <c r="AC1401" s="166"/>
      <c r="AD1401" s="166"/>
      <c r="AE1401" s="166"/>
      <c r="AF1401" s="166"/>
      <c r="AG1401" s="166"/>
      <c r="AH1401" s="166"/>
      <c r="AI1401" s="166"/>
      <c r="AJ1401" s="166"/>
      <c r="AK1401" s="166"/>
      <c r="AL1401" s="166"/>
      <c r="AM1401" s="166"/>
      <c r="AN1401" s="166"/>
      <c r="AO1401" s="166"/>
      <c r="AP1401" s="166"/>
      <c r="AQ1401" s="166"/>
      <c r="AR1401" s="166"/>
      <c r="AS1401" s="166"/>
      <c r="AT1401" s="166"/>
      <c r="AU1401" s="166"/>
      <c r="AV1401" s="166"/>
      <c r="AW1401" s="310"/>
      <c r="AX1401" s="310"/>
      <c r="AY1401" s="310">
        <v>-440</v>
      </c>
      <c r="AZ1401" s="310">
        <v>-435</v>
      </c>
      <c r="BA1401" s="310">
        <v>-445</v>
      </c>
      <c r="BB1401" s="310">
        <v>-445</v>
      </c>
      <c r="BC1401" s="412">
        <v>-450</v>
      </c>
    </row>
    <row r="1402" spans="1:55" ht="15.75">
      <c r="A1402" s="383"/>
      <c r="B1402" s="166" t="s">
        <v>1532</v>
      </c>
      <c r="C1402" s="314" t="s">
        <v>1578</v>
      </c>
      <c r="D1402" s="166" t="s">
        <v>257</v>
      </c>
      <c r="E1402" s="166"/>
      <c r="F1402" s="166"/>
      <c r="G1402" s="166"/>
      <c r="H1402" s="166"/>
      <c r="I1402" s="166"/>
      <c r="J1402" s="166"/>
      <c r="K1402" s="166"/>
      <c r="L1402" s="166"/>
      <c r="M1402" s="166"/>
      <c r="N1402" s="166"/>
      <c r="O1402" s="166"/>
      <c r="P1402" s="166"/>
      <c r="Q1402" s="166"/>
      <c r="R1402" s="166"/>
      <c r="S1402" s="166"/>
      <c r="T1402" s="166"/>
      <c r="U1402" s="166"/>
      <c r="V1402" s="166"/>
      <c r="W1402" s="166"/>
      <c r="X1402" s="166"/>
      <c r="Y1402" s="166"/>
      <c r="Z1402" s="166"/>
      <c r="AA1402" s="166"/>
      <c r="AB1402" s="166"/>
      <c r="AC1402" s="166"/>
      <c r="AD1402" s="166"/>
      <c r="AE1402" s="166"/>
      <c r="AF1402" s="166"/>
      <c r="AG1402" s="166"/>
      <c r="AH1402" s="166"/>
      <c r="AI1402" s="166"/>
      <c r="AJ1402" s="166"/>
      <c r="AK1402" s="166"/>
      <c r="AL1402" s="166"/>
      <c r="AM1402" s="166"/>
      <c r="AN1402" s="166"/>
      <c r="AO1402" s="166"/>
      <c r="AP1402" s="166"/>
      <c r="AQ1402" s="166"/>
      <c r="AR1402" s="166"/>
      <c r="AS1402" s="166"/>
      <c r="AT1402" s="166"/>
      <c r="AU1402" s="166"/>
      <c r="AV1402" s="166"/>
      <c r="AW1402" s="310"/>
      <c r="AX1402" s="310"/>
      <c r="AY1402" s="310">
        <v>-85</v>
      </c>
      <c r="AZ1402" s="310">
        <v>-85</v>
      </c>
      <c r="BA1402" s="310">
        <v>-85</v>
      </c>
      <c r="BB1402" s="310">
        <v>-85</v>
      </c>
      <c r="BC1402" s="412">
        <v>-85</v>
      </c>
    </row>
    <row r="1403" spans="1:55" ht="15.75">
      <c r="A1403" s="383"/>
      <c r="B1403" s="166" t="s">
        <v>1532</v>
      </c>
      <c r="C1403" s="314" t="s">
        <v>1579</v>
      </c>
      <c r="D1403" s="166" t="s">
        <v>792</v>
      </c>
      <c r="E1403" s="166"/>
      <c r="F1403" s="166"/>
      <c r="G1403" s="166"/>
      <c r="H1403" s="166"/>
      <c r="I1403" s="166"/>
      <c r="J1403" s="166"/>
      <c r="K1403" s="166"/>
      <c r="L1403" s="166"/>
      <c r="M1403" s="166"/>
      <c r="N1403" s="166"/>
      <c r="O1403" s="166"/>
      <c r="P1403" s="166"/>
      <c r="Q1403" s="166"/>
      <c r="R1403" s="166"/>
      <c r="S1403" s="166"/>
      <c r="T1403" s="166"/>
      <c r="U1403" s="166"/>
      <c r="V1403" s="166"/>
      <c r="W1403" s="166"/>
      <c r="X1403" s="166"/>
      <c r="Y1403" s="166"/>
      <c r="Z1403" s="166"/>
      <c r="AA1403" s="166"/>
      <c r="AB1403" s="166"/>
      <c r="AC1403" s="166"/>
      <c r="AD1403" s="166"/>
      <c r="AE1403" s="166"/>
      <c r="AF1403" s="166"/>
      <c r="AG1403" s="166"/>
      <c r="AH1403" s="166"/>
      <c r="AI1403" s="166"/>
      <c r="AJ1403" s="166"/>
      <c r="AK1403" s="166"/>
      <c r="AL1403" s="166"/>
      <c r="AM1403" s="166"/>
      <c r="AN1403" s="166"/>
      <c r="AO1403" s="166"/>
      <c r="AP1403" s="166"/>
      <c r="AQ1403" s="166"/>
      <c r="AR1403" s="166"/>
      <c r="AS1403" s="166"/>
      <c r="AT1403" s="166"/>
      <c r="AU1403" s="166"/>
      <c r="AV1403" s="166"/>
      <c r="AW1403" s="310"/>
      <c r="AX1403" s="310"/>
      <c r="AY1403" s="310">
        <v>-5</v>
      </c>
      <c r="AZ1403" s="310">
        <v>-5</v>
      </c>
      <c r="BA1403" s="310">
        <v>-5</v>
      </c>
      <c r="BB1403" s="310">
        <v>-5</v>
      </c>
      <c r="BC1403" s="412">
        <v>-5</v>
      </c>
    </row>
    <row r="1404" spans="1:55" ht="15.75">
      <c r="A1404" s="383"/>
      <c r="B1404" s="166" t="s">
        <v>1532</v>
      </c>
      <c r="C1404" s="314" t="s">
        <v>1579</v>
      </c>
      <c r="D1404" s="166" t="s">
        <v>91</v>
      </c>
      <c r="E1404" s="166"/>
      <c r="F1404" s="166"/>
      <c r="G1404" s="166"/>
      <c r="H1404" s="166"/>
      <c r="I1404" s="166"/>
      <c r="J1404" s="166"/>
      <c r="K1404" s="166"/>
      <c r="L1404" s="166"/>
      <c r="M1404" s="166"/>
      <c r="N1404" s="166"/>
      <c r="O1404" s="166"/>
      <c r="P1404" s="166"/>
      <c r="Q1404" s="166"/>
      <c r="R1404" s="166"/>
      <c r="S1404" s="166"/>
      <c r="T1404" s="166"/>
      <c r="U1404" s="166"/>
      <c r="V1404" s="166"/>
      <c r="W1404" s="166"/>
      <c r="X1404" s="166"/>
      <c r="Y1404" s="166"/>
      <c r="Z1404" s="166"/>
      <c r="AA1404" s="166"/>
      <c r="AB1404" s="166"/>
      <c r="AC1404" s="166"/>
      <c r="AD1404" s="166"/>
      <c r="AE1404" s="166"/>
      <c r="AF1404" s="166"/>
      <c r="AG1404" s="166"/>
      <c r="AH1404" s="166"/>
      <c r="AI1404" s="166"/>
      <c r="AJ1404" s="166"/>
      <c r="AK1404" s="166"/>
      <c r="AL1404" s="166"/>
      <c r="AM1404" s="166"/>
      <c r="AN1404" s="166"/>
      <c r="AO1404" s="166"/>
      <c r="AP1404" s="166"/>
      <c r="AQ1404" s="166"/>
      <c r="AR1404" s="166"/>
      <c r="AS1404" s="166"/>
      <c r="AT1404" s="166"/>
      <c r="AU1404" s="166"/>
      <c r="AV1404" s="166"/>
      <c r="AW1404" s="310"/>
      <c r="AX1404" s="310"/>
      <c r="AY1404" s="310">
        <v>0</v>
      </c>
      <c r="AZ1404" s="310">
        <v>0</v>
      </c>
      <c r="BA1404" s="310">
        <v>0</v>
      </c>
      <c r="BB1404" s="310">
        <v>0</v>
      </c>
      <c r="BC1404" s="412">
        <v>0</v>
      </c>
    </row>
    <row r="1405" spans="1:55" ht="15.75">
      <c r="A1405" s="383"/>
      <c r="B1405" s="166" t="s">
        <v>1532</v>
      </c>
      <c r="C1405" s="314" t="s">
        <v>1580</v>
      </c>
      <c r="D1405" s="166" t="s">
        <v>249</v>
      </c>
      <c r="E1405" s="166"/>
      <c r="F1405" s="166"/>
      <c r="G1405" s="166"/>
      <c r="H1405" s="166"/>
      <c r="I1405" s="166"/>
      <c r="J1405" s="166"/>
      <c r="K1405" s="166"/>
      <c r="L1405" s="166"/>
      <c r="M1405" s="166"/>
      <c r="N1405" s="166"/>
      <c r="O1405" s="166"/>
      <c r="P1405" s="166"/>
      <c r="Q1405" s="166"/>
      <c r="R1405" s="166"/>
      <c r="S1405" s="166"/>
      <c r="T1405" s="166"/>
      <c r="U1405" s="166"/>
      <c r="V1405" s="166"/>
      <c r="W1405" s="166"/>
      <c r="X1405" s="166"/>
      <c r="Y1405" s="166"/>
      <c r="Z1405" s="166"/>
      <c r="AA1405" s="166"/>
      <c r="AB1405" s="166"/>
      <c r="AC1405" s="166"/>
      <c r="AD1405" s="166"/>
      <c r="AE1405" s="166"/>
      <c r="AF1405" s="166"/>
      <c r="AG1405" s="166"/>
      <c r="AH1405" s="166"/>
      <c r="AI1405" s="166"/>
      <c r="AJ1405" s="166"/>
      <c r="AK1405" s="166"/>
      <c r="AL1405" s="166"/>
      <c r="AM1405" s="166"/>
      <c r="AN1405" s="166"/>
      <c r="AO1405" s="166"/>
      <c r="AP1405" s="166"/>
      <c r="AQ1405" s="166"/>
      <c r="AR1405" s="166"/>
      <c r="AS1405" s="166"/>
      <c r="AT1405" s="166"/>
      <c r="AU1405" s="166"/>
      <c r="AV1405" s="166"/>
      <c r="AW1405" s="310"/>
      <c r="AX1405" s="310"/>
      <c r="AY1405" s="310">
        <v>10</v>
      </c>
      <c r="AZ1405" s="310">
        <v>10</v>
      </c>
      <c r="BA1405" s="310">
        <v>10</v>
      </c>
      <c r="BB1405" s="310">
        <v>10</v>
      </c>
      <c r="BC1405" s="412">
        <v>10</v>
      </c>
    </row>
    <row r="1406" spans="1:55" ht="15.75">
      <c r="A1406" s="383"/>
      <c r="B1406" s="166" t="s">
        <v>1532</v>
      </c>
      <c r="C1406" s="314" t="s">
        <v>1581</v>
      </c>
      <c r="D1406" s="166" t="s">
        <v>269</v>
      </c>
      <c r="E1406" s="166"/>
      <c r="F1406" s="166"/>
      <c r="G1406" s="166"/>
      <c r="H1406" s="166"/>
      <c r="I1406" s="166"/>
      <c r="J1406" s="166"/>
      <c r="K1406" s="166"/>
      <c r="L1406" s="166"/>
      <c r="M1406" s="166"/>
      <c r="N1406" s="166"/>
      <c r="O1406" s="166"/>
      <c r="P1406" s="166"/>
      <c r="Q1406" s="166"/>
      <c r="R1406" s="166"/>
      <c r="S1406" s="166"/>
      <c r="T1406" s="166"/>
      <c r="U1406" s="166"/>
      <c r="V1406" s="166"/>
      <c r="W1406" s="166"/>
      <c r="X1406" s="166"/>
      <c r="Y1406" s="166"/>
      <c r="Z1406" s="166"/>
      <c r="AA1406" s="166"/>
      <c r="AB1406" s="166"/>
      <c r="AC1406" s="166"/>
      <c r="AD1406" s="166"/>
      <c r="AE1406" s="166"/>
      <c r="AF1406" s="166"/>
      <c r="AG1406" s="166"/>
      <c r="AH1406" s="166"/>
      <c r="AI1406" s="166"/>
      <c r="AJ1406" s="166"/>
      <c r="AK1406" s="166"/>
      <c r="AL1406" s="166"/>
      <c r="AM1406" s="166"/>
      <c r="AN1406" s="166"/>
      <c r="AO1406" s="166"/>
      <c r="AP1406" s="166"/>
      <c r="AQ1406" s="166"/>
      <c r="AR1406" s="166"/>
      <c r="AS1406" s="166"/>
      <c r="AT1406" s="166"/>
      <c r="AU1406" s="166"/>
      <c r="AV1406" s="166"/>
      <c r="AW1406" s="310"/>
      <c r="AX1406" s="310"/>
      <c r="AY1406" s="310">
        <v>-5</v>
      </c>
      <c r="AZ1406" s="310">
        <v>-5</v>
      </c>
      <c r="BA1406" s="310">
        <v>-5</v>
      </c>
      <c r="BB1406" s="310">
        <v>-5</v>
      </c>
      <c r="BC1406" s="412">
        <v>-5</v>
      </c>
    </row>
    <row r="1407" spans="1:55" ht="15.75">
      <c r="A1407" s="383"/>
      <c r="B1407" s="166" t="s">
        <v>1532</v>
      </c>
      <c r="C1407" s="314" t="s">
        <v>1582</v>
      </c>
      <c r="D1407" s="166" t="s">
        <v>143</v>
      </c>
      <c r="E1407" s="166"/>
      <c r="F1407" s="166"/>
      <c r="G1407" s="166"/>
      <c r="H1407" s="166"/>
      <c r="I1407" s="166"/>
      <c r="J1407" s="166"/>
      <c r="K1407" s="166"/>
      <c r="L1407" s="166"/>
      <c r="M1407" s="166"/>
      <c r="N1407" s="166"/>
      <c r="O1407" s="166"/>
      <c r="P1407" s="166"/>
      <c r="Q1407" s="166"/>
      <c r="R1407" s="166"/>
      <c r="S1407" s="166"/>
      <c r="T1407" s="166"/>
      <c r="U1407" s="166"/>
      <c r="V1407" s="166"/>
      <c r="W1407" s="166"/>
      <c r="X1407" s="166"/>
      <c r="Y1407" s="166"/>
      <c r="Z1407" s="166"/>
      <c r="AA1407" s="166"/>
      <c r="AB1407" s="166"/>
      <c r="AC1407" s="166"/>
      <c r="AD1407" s="166"/>
      <c r="AE1407" s="166"/>
      <c r="AF1407" s="166"/>
      <c r="AG1407" s="166"/>
      <c r="AH1407" s="166"/>
      <c r="AI1407" s="166"/>
      <c r="AJ1407" s="166"/>
      <c r="AK1407" s="166"/>
      <c r="AL1407" s="166"/>
      <c r="AM1407" s="166"/>
      <c r="AN1407" s="166"/>
      <c r="AO1407" s="166"/>
      <c r="AP1407" s="166"/>
      <c r="AQ1407" s="166"/>
      <c r="AR1407" s="166"/>
      <c r="AS1407" s="166"/>
      <c r="AT1407" s="166"/>
      <c r="AU1407" s="166"/>
      <c r="AV1407" s="166"/>
      <c r="AW1407" s="310"/>
      <c r="AX1407" s="310"/>
      <c r="AY1407" s="310">
        <v>5</v>
      </c>
      <c r="AZ1407" s="310">
        <v>10</v>
      </c>
      <c r="BA1407" s="310">
        <v>5</v>
      </c>
      <c r="BB1407" s="310">
        <v>0</v>
      </c>
      <c r="BC1407" s="412">
        <v>-5</v>
      </c>
    </row>
    <row r="1408" spans="1:55" ht="15.75">
      <c r="A1408" s="383"/>
      <c r="B1408" s="166" t="s">
        <v>1532</v>
      </c>
      <c r="C1408" s="314" t="s">
        <v>1584</v>
      </c>
      <c r="D1408" s="166" t="s">
        <v>231</v>
      </c>
      <c r="E1408" s="166"/>
      <c r="F1408" s="166"/>
      <c r="G1408" s="166"/>
      <c r="H1408" s="166"/>
      <c r="I1408" s="166"/>
      <c r="J1408" s="166"/>
      <c r="K1408" s="166"/>
      <c r="L1408" s="166"/>
      <c r="M1408" s="166"/>
      <c r="N1408" s="166"/>
      <c r="O1408" s="166"/>
      <c r="P1408" s="166"/>
      <c r="Q1408" s="166"/>
      <c r="R1408" s="166"/>
      <c r="S1408" s="166"/>
      <c r="T1408" s="166"/>
      <c r="U1408" s="166"/>
      <c r="V1408" s="166"/>
      <c r="W1408" s="166"/>
      <c r="X1408" s="166"/>
      <c r="Y1408" s="166"/>
      <c r="Z1408" s="166"/>
      <c r="AA1408" s="166"/>
      <c r="AB1408" s="166"/>
      <c r="AC1408" s="166"/>
      <c r="AD1408" s="166"/>
      <c r="AE1408" s="166"/>
      <c r="AF1408" s="166"/>
      <c r="AG1408" s="166"/>
      <c r="AH1408" s="166"/>
      <c r="AI1408" s="166"/>
      <c r="AJ1408" s="166"/>
      <c r="AK1408" s="166"/>
      <c r="AL1408" s="166"/>
      <c r="AM1408" s="166"/>
      <c r="AN1408" s="166"/>
      <c r="AO1408" s="166"/>
      <c r="AP1408" s="166"/>
      <c r="AQ1408" s="166"/>
      <c r="AR1408" s="166"/>
      <c r="AS1408" s="166"/>
      <c r="AT1408" s="166"/>
      <c r="AU1408" s="166"/>
      <c r="AV1408" s="166"/>
      <c r="AW1408" s="310"/>
      <c r="AX1408" s="310"/>
      <c r="AY1408" s="310">
        <v>80</v>
      </c>
      <c r="AZ1408" s="310">
        <v>200</v>
      </c>
      <c r="BA1408" s="310">
        <v>205</v>
      </c>
      <c r="BB1408" s="310">
        <v>205</v>
      </c>
      <c r="BC1408" s="412">
        <v>210</v>
      </c>
    </row>
    <row r="1409" spans="1:55" ht="15.75">
      <c r="A1409" s="383"/>
      <c r="B1409" s="166" t="s">
        <v>1532</v>
      </c>
      <c r="C1409" s="314" t="s">
        <v>1585</v>
      </c>
      <c r="D1409" s="166" t="s">
        <v>791</v>
      </c>
      <c r="E1409" s="166"/>
      <c r="F1409" s="166"/>
      <c r="G1409" s="166"/>
      <c r="H1409" s="166"/>
      <c r="I1409" s="166"/>
      <c r="J1409" s="166"/>
      <c r="K1409" s="166"/>
      <c r="L1409" s="166"/>
      <c r="M1409" s="166"/>
      <c r="N1409" s="166"/>
      <c r="O1409" s="166"/>
      <c r="P1409" s="166"/>
      <c r="Q1409" s="166"/>
      <c r="R1409" s="166"/>
      <c r="S1409" s="166"/>
      <c r="T1409" s="166"/>
      <c r="U1409" s="166"/>
      <c r="V1409" s="166"/>
      <c r="W1409" s="166"/>
      <c r="X1409" s="166"/>
      <c r="Y1409" s="166"/>
      <c r="Z1409" s="166"/>
      <c r="AA1409" s="166"/>
      <c r="AB1409" s="166"/>
      <c r="AC1409" s="166"/>
      <c r="AD1409" s="166"/>
      <c r="AE1409" s="166"/>
      <c r="AF1409" s="166"/>
      <c r="AG1409" s="166"/>
      <c r="AH1409" s="166"/>
      <c r="AI1409" s="166"/>
      <c r="AJ1409" s="166"/>
      <c r="AK1409" s="166"/>
      <c r="AL1409" s="166"/>
      <c r="AM1409" s="166"/>
      <c r="AN1409" s="166"/>
      <c r="AO1409" s="166"/>
      <c r="AP1409" s="166"/>
      <c r="AQ1409" s="166"/>
      <c r="AR1409" s="166"/>
      <c r="AS1409" s="166"/>
      <c r="AT1409" s="166"/>
      <c r="AU1409" s="166"/>
      <c r="AV1409" s="166"/>
      <c r="AW1409" s="310"/>
      <c r="AX1409" s="310"/>
      <c r="AY1409" s="310">
        <v>0</v>
      </c>
      <c r="AZ1409" s="310">
        <v>0</v>
      </c>
      <c r="BA1409" s="310">
        <v>0</v>
      </c>
      <c r="BB1409" s="310">
        <v>0</v>
      </c>
      <c r="BC1409" s="412">
        <v>-5</v>
      </c>
    </row>
    <row r="1410" spans="1:55" ht="15.75">
      <c r="A1410" s="383"/>
      <c r="B1410" s="166" t="s">
        <v>1532</v>
      </c>
      <c r="C1410" s="314" t="s">
        <v>1587</v>
      </c>
      <c r="D1410" s="166" t="s">
        <v>792</v>
      </c>
      <c r="E1410" s="166"/>
      <c r="F1410" s="166"/>
      <c r="G1410" s="166"/>
      <c r="H1410" s="166"/>
      <c r="I1410" s="166"/>
      <c r="J1410" s="166"/>
      <c r="K1410" s="166"/>
      <c r="L1410" s="166"/>
      <c r="M1410" s="166"/>
      <c r="N1410" s="166"/>
      <c r="O1410" s="166"/>
      <c r="P1410" s="166"/>
      <c r="Q1410" s="166"/>
      <c r="R1410" s="166"/>
      <c r="S1410" s="166"/>
      <c r="T1410" s="166"/>
      <c r="U1410" s="166"/>
      <c r="V1410" s="166"/>
      <c r="W1410" s="166"/>
      <c r="X1410" s="166"/>
      <c r="Y1410" s="166"/>
      <c r="Z1410" s="166"/>
      <c r="AA1410" s="166"/>
      <c r="AB1410" s="166"/>
      <c r="AC1410" s="166"/>
      <c r="AD1410" s="166"/>
      <c r="AE1410" s="166"/>
      <c r="AF1410" s="166"/>
      <c r="AG1410" s="166"/>
      <c r="AH1410" s="166"/>
      <c r="AI1410" s="166"/>
      <c r="AJ1410" s="166"/>
      <c r="AK1410" s="166"/>
      <c r="AL1410" s="166"/>
      <c r="AM1410" s="166"/>
      <c r="AN1410" s="166"/>
      <c r="AO1410" s="166"/>
      <c r="AP1410" s="166"/>
      <c r="AQ1410" s="166"/>
      <c r="AR1410" s="166"/>
      <c r="AS1410" s="166"/>
      <c r="AT1410" s="166"/>
      <c r="AU1410" s="166"/>
      <c r="AV1410" s="166"/>
      <c r="AW1410" s="310"/>
      <c r="AX1410" s="310"/>
      <c r="AY1410" s="310">
        <v>0</v>
      </c>
      <c r="AZ1410" s="310">
        <v>0</v>
      </c>
      <c r="BA1410" s="310">
        <v>0</v>
      </c>
      <c r="BB1410" s="310">
        <v>0</v>
      </c>
      <c r="BC1410" s="310">
        <v>0</v>
      </c>
    </row>
    <row r="1411" spans="1:55" ht="26.25">
      <c r="A1411" s="383"/>
      <c r="B1411" s="166" t="s">
        <v>1532</v>
      </c>
      <c r="C1411" s="314" t="s">
        <v>1589</v>
      </c>
      <c r="D1411" s="166" t="s">
        <v>792</v>
      </c>
      <c r="E1411" s="166"/>
      <c r="F1411" s="166"/>
      <c r="G1411" s="166"/>
      <c r="H1411" s="166"/>
      <c r="I1411" s="166"/>
      <c r="J1411" s="166"/>
      <c r="K1411" s="166"/>
      <c r="L1411" s="166"/>
      <c r="M1411" s="166"/>
      <c r="N1411" s="166"/>
      <c r="O1411" s="166"/>
      <c r="P1411" s="166"/>
      <c r="Q1411" s="166"/>
      <c r="R1411" s="166"/>
      <c r="S1411" s="166"/>
      <c r="T1411" s="166"/>
      <c r="U1411" s="166"/>
      <c r="V1411" s="166"/>
      <c r="W1411" s="166"/>
      <c r="X1411" s="166"/>
      <c r="Y1411" s="166"/>
      <c r="Z1411" s="166"/>
      <c r="AA1411" s="166"/>
      <c r="AB1411" s="166"/>
      <c r="AC1411" s="166"/>
      <c r="AD1411" s="166"/>
      <c r="AE1411" s="166"/>
      <c r="AF1411" s="166"/>
      <c r="AG1411" s="166"/>
      <c r="AH1411" s="166"/>
      <c r="AI1411" s="166"/>
      <c r="AJ1411" s="166"/>
      <c r="AK1411" s="166"/>
      <c r="AL1411" s="166"/>
      <c r="AM1411" s="166"/>
      <c r="AN1411" s="166"/>
      <c r="AO1411" s="166"/>
      <c r="AP1411" s="166"/>
      <c r="AQ1411" s="166"/>
      <c r="AR1411" s="166"/>
      <c r="AS1411" s="166"/>
      <c r="AT1411" s="166"/>
      <c r="AU1411" s="166"/>
      <c r="AV1411" s="166"/>
      <c r="AW1411" s="310"/>
      <c r="AX1411" s="310"/>
      <c r="AY1411" s="310">
        <v>0</v>
      </c>
      <c r="AZ1411" s="310">
        <v>-360</v>
      </c>
      <c r="BA1411" s="310">
        <v>-390</v>
      </c>
      <c r="BB1411" s="310">
        <v>-520</v>
      </c>
      <c r="BC1411" s="310">
        <v>-610</v>
      </c>
    </row>
    <row r="1412" spans="1:55" ht="26.25">
      <c r="A1412" s="383"/>
      <c r="B1412" s="166" t="s">
        <v>1532</v>
      </c>
      <c r="C1412" s="314" t="s">
        <v>1590</v>
      </c>
      <c r="D1412" s="166" t="s">
        <v>792</v>
      </c>
      <c r="E1412" s="166"/>
      <c r="F1412" s="166"/>
      <c r="G1412" s="166"/>
      <c r="H1412" s="166"/>
      <c r="I1412" s="166"/>
      <c r="J1412" s="166"/>
      <c r="K1412" s="166"/>
      <c r="L1412" s="166"/>
      <c r="M1412" s="166"/>
      <c r="N1412" s="166"/>
      <c r="O1412" s="166"/>
      <c r="P1412" s="166"/>
      <c r="Q1412" s="166"/>
      <c r="R1412" s="166"/>
      <c r="S1412" s="166"/>
      <c r="T1412" s="166"/>
      <c r="U1412" s="166"/>
      <c r="V1412" s="166"/>
      <c r="W1412" s="166"/>
      <c r="X1412" s="166"/>
      <c r="Y1412" s="166"/>
      <c r="Z1412" s="166"/>
      <c r="AA1412" s="166"/>
      <c r="AB1412" s="166"/>
      <c r="AC1412" s="166"/>
      <c r="AD1412" s="166"/>
      <c r="AE1412" s="166"/>
      <c r="AF1412" s="166"/>
      <c r="AG1412" s="166"/>
      <c r="AH1412" s="166"/>
      <c r="AI1412" s="166"/>
      <c r="AJ1412" s="166"/>
      <c r="AK1412" s="166"/>
      <c r="AL1412" s="166"/>
      <c r="AM1412" s="166"/>
      <c r="AN1412" s="166"/>
      <c r="AO1412" s="166"/>
      <c r="AP1412" s="166"/>
      <c r="AQ1412" s="166"/>
      <c r="AR1412" s="166"/>
      <c r="AS1412" s="166"/>
      <c r="AT1412" s="166"/>
      <c r="AU1412" s="166"/>
      <c r="AV1412" s="166"/>
      <c r="AW1412" s="310"/>
      <c r="AX1412" s="310"/>
      <c r="AY1412" s="310">
        <v>40</v>
      </c>
      <c r="AZ1412" s="310">
        <v>40</v>
      </c>
      <c r="BA1412" s="310">
        <v>40</v>
      </c>
      <c r="BB1412" s="310">
        <v>40</v>
      </c>
      <c r="BC1412" s="310">
        <v>50</v>
      </c>
    </row>
    <row r="1413" spans="1:55" hidden="1">
      <c r="A1413" s="126"/>
    </row>
    <row r="1414" spans="1:55" hidden="1">
      <c r="A1414" s="126"/>
    </row>
    <row r="1415" spans="1:55" hidden="1">
      <c r="A1415" s="126"/>
    </row>
    <row r="1416" spans="1:55" hidden="1">
      <c r="A1416" s="126"/>
    </row>
    <row r="1417" spans="1:55" hidden="1">
      <c r="A1417" s="126"/>
    </row>
    <row r="1418" spans="1:55" hidden="1">
      <c r="A1418" s="126"/>
    </row>
    <row r="1419" spans="1:55" hidden="1">
      <c r="A1419" s="126"/>
    </row>
    <row r="1420" spans="1:55" hidden="1">
      <c r="A1420" s="126"/>
    </row>
    <row r="1421" spans="1:55" hidden="1">
      <c r="A1421" s="126"/>
    </row>
    <row r="1422" spans="1:55" hidden="1">
      <c r="A1422" s="126"/>
      <c r="C1422" s="391"/>
    </row>
    <row r="1423" spans="1:55" s="127" customFormat="1" hidden="1">
      <c r="A1423" s="126"/>
      <c r="B1423" s="31"/>
      <c r="C1423" s="134"/>
      <c r="D1423" s="127" t="s">
        <v>227</v>
      </c>
      <c r="E1423" s="31">
        <v>1.1317995434988992</v>
      </c>
      <c r="F1423" s="31">
        <v>1.115434037692747</v>
      </c>
      <c r="G1423" s="31">
        <v>1.1390880000000001</v>
      </c>
      <c r="H1423" s="31">
        <v>1.1155450676330538</v>
      </c>
      <c r="I1423" s="31">
        <v>1.1746937130913258</v>
      </c>
      <c r="J1423" s="31">
        <v>1.2288381764977008</v>
      </c>
      <c r="K1423" s="31">
        <v>1.170094729680222</v>
      </c>
      <c r="L1423" s="31">
        <v>1.1679712543424132</v>
      </c>
      <c r="M1423" s="31">
        <v>1.1540013020667117</v>
      </c>
      <c r="N1423" s="31">
        <v>1.2063140894459132</v>
      </c>
      <c r="O1423" s="31">
        <v>1.1445961559622932</v>
      </c>
      <c r="P1423" s="31">
        <v>1.1062525787030175</v>
      </c>
      <c r="Q1423" s="31">
        <v>1.0924154312985668</v>
      </c>
      <c r="R1423" s="31">
        <v>1.0913195088966083</v>
      </c>
      <c r="S1423" s="31">
        <v>1.0767226140360469</v>
      </c>
      <c r="T1423" s="31">
        <v>1.0991260881584664</v>
      </c>
      <c r="U1423" s="31">
        <v>1.0733398693145946</v>
      </c>
      <c r="V1423" s="31">
        <v>1.1234296317196459</v>
      </c>
      <c r="W1423" s="31">
        <v>1.1179416559891366</v>
      </c>
      <c r="X1423" s="31">
        <v>1.102108151022281</v>
      </c>
      <c r="Y1423" s="31">
        <v>1.0779869368209938</v>
      </c>
      <c r="Z1423" s="31">
        <v>1.053007576631668</v>
      </c>
      <c r="AA1423" s="31">
        <v>1.0317150153248658</v>
      </c>
      <c r="AB1423" s="31">
        <v>1.0603340698761841</v>
      </c>
      <c r="AC1423" s="31">
        <v>1.0490829038248857</v>
      </c>
      <c r="AD1423" s="31">
        <v>1.0541751532896273</v>
      </c>
      <c r="AE1423" s="31">
        <v>1.0699373445721481</v>
      </c>
      <c r="AF1423" s="31">
        <v>1.0521537018182845</v>
      </c>
      <c r="AG1423" s="31">
        <v>1.0491707293090173</v>
      </c>
      <c r="AH1423" s="31">
        <v>1.0461686909179209</v>
      </c>
      <c r="AI1423" s="31">
        <v>1.0575660339326762</v>
      </c>
      <c r="AJ1423" s="31">
        <v>1.0372269202816589</v>
      </c>
      <c r="AK1423" s="31">
        <v>1.057265864700172</v>
      </c>
      <c r="AL1423" s="31">
        <v>1.0600576006629079</v>
      </c>
      <c r="AM1423" s="31">
        <v>1.0517653410530605</v>
      </c>
      <c r="AN1423" s="31">
        <v>1.0657147625960905</v>
      </c>
      <c r="AO1423" s="31">
        <v>1.0554156841190758</v>
      </c>
      <c r="AP1423" s="31">
        <v>1.0502773274647985</v>
      </c>
      <c r="AQ1423" s="31">
        <v>1.0024465765256614</v>
      </c>
      <c r="AR1423" s="31">
        <v>0.99962902266086484</v>
      </c>
      <c r="AS1423" s="31">
        <v>1.0474388740982337</v>
      </c>
      <c r="AT1423" s="31">
        <v>1.0344090595940707</v>
      </c>
      <c r="AU1423" s="31">
        <v>1.0305488442670045</v>
      </c>
      <c r="AV1423" s="31">
        <v>1.0460359183566497</v>
      </c>
      <c r="AW1423" s="31">
        <v>1.0431403677701974</v>
      </c>
      <c r="AX1423" s="31">
        <v>1.0238515823904204</v>
      </c>
      <c r="AY1423" s="31">
        <v>1.0358220223223853</v>
      </c>
      <c r="AZ1423" s="31">
        <v>1.0401946886803233</v>
      </c>
      <c r="BA1423" s="31">
        <v>1.0422933726032766</v>
      </c>
      <c r="BB1423" s="31">
        <v>1.0393874913713459</v>
      </c>
      <c r="BC1423" s="31">
        <v>1.0420843385931144</v>
      </c>
    </row>
    <row r="1424" spans="1:55" s="127" customFormat="1" hidden="1">
      <c r="A1424" s="31"/>
      <c r="B1424" s="31"/>
      <c r="C1424" s="134"/>
      <c r="D1424" s="127" t="s">
        <v>269</v>
      </c>
      <c r="E1424" s="31">
        <v>1.1317995434988992</v>
      </c>
      <c r="F1424" s="31">
        <v>1.115434037692747</v>
      </c>
      <c r="G1424" s="31">
        <v>1.1390880000000001</v>
      </c>
      <c r="H1424" s="31">
        <v>1.1155450676330538</v>
      </c>
      <c r="I1424" s="31">
        <v>1.1746937130913258</v>
      </c>
      <c r="J1424" s="31">
        <v>1.2288381764977008</v>
      </c>
      <c r="K1424" s="31">
        <v>1.170094729680222</v>
      </c>
      <c r="L1424" s="31">
        <v>1.1679712543424132</v>
      </c>
      <c r="M1424" s="31">
        <v>1.1540013020667117</v>
      </c>
      <c r="N1424" s="31">
        <v>1.2063140894459132</v>
      </c>
      <c r="O1424" s="31">
        <v>1.1445961559622932</v>
      </c>
      <c r="P1424" s="31">
        <v>1.1062525787030175</v>
      </c>
      <c r="Q1424" s="31">
        <v>1.0924154312985668</v>
      </c>
      <c r="R1424" s="31">
        <v>1.0913195088966083</v>
      </c>
      <c r="S1424" s="31">
        <v>1.0767226140360469</v>
      </c>
      <c r="T1424" s="31">
        <v>1.0991260881584664</v>
      </c>
      <c r="U1424" s="31">
        <v>1.0733398693145946</v>
      </c>
      <c r="V1424" s="31">
        <v>1.1234296317196459</v>
      </c>
      <c r="W1424" s="31">
        <v>1.1179416559891366</v>
      </c>
      <c r="X1424" s="31">
        <v>1.102108151022281</v>
      </c>
      <c r="Y1424" s="31">
        <v>1.0779869368209938</v>
      </c>
      <c r="Z1424" s="31">
        <v>1.053007576631668</v>
      </c>
      <c r="AA1424" s="31">
        <v>1.0317150153248658</v>
      </c>
      <c r="AB1424" s="31">
        <v>1.0603340698761841</v>
      </c>
      <c r="AC1424" s="31">
        <v>1.0490829038248857</v>
      </c>
      <c r="AD1424" s="31">
        <v>1.0541751532896273</v>
      </c>
      <c r="AE1424" s="31">
        <v>1.0699373445721481</v>
      </c>
      <c r="AF1424" s="31">
        <v>1.0521537018182845</v>
      </c>
      <c r="AG1424" s="31">
        <v>1.0491707293090173</v>
      </c>
      <c r="AH1424" s="31">
        <v>1.0461686909179209</v>
      </c>
      <c r="AI1424" s="31">
        <v>1.0575660339326762</v>
      </c>
      <c r="AJ1424" s="31">
        <v>1.0372269202816589</v>
      </c>
      <c r="AK1424" s="31">
        <v>1.057265864700172</v>
      </c>
      <c r="AL1424" s="31">
        <v>1.0600576006629079</v>
      </c>
      <c r="AM1424" s="31">
        <v>1.0517653410530605</v>
      </c>
      <c r="AN1424" s="31">
        <v>1.0657147625960905</v>
      </c>
      <c r="AO1424" s="31">
        <v>1.0554156841190758</v>
      </c>
      <c r="AP1424" s="31">
        <v>1.0502773274647985</v>
      </c>
      <c r="AQ1424" s="31">
        <v>1.0024465765256614</v>
      </c>
      <c r="AR1424" s="31">
        <v>0.99962902266086484</v>
      </c>
      <c r="AS1424" s="31">
        <v>1.0474388740982337</v>
      </c>
      <c r="AT1424" s="31">
        <v>1.0344090595940707</v>
      </c>
      <c r="AU1424" s="31">
        <v>1.0305488442670045</v>
      </c>
      <c r="AV1424" s="31">
        <v>1.0460359183566497</v>
      </c>
      <c r="AW1424" s="31">
        <v>1.0431403677701974</v>
      </c>
      <c r="AX1424" s="31">
        <v>1.0238515823904204</v>
      </c>
      <c r="AY1424" s="31">
        <v>1.0358220223223853</v>
      </c>
      <c r="AZ1424" s="31">
        <v>1.0401946886803233</v>
      </c>
      <c r="BA1424" s="31">
        <v>1.0422933726032766</v>
      </c>
      <c r="BB1424" s="31">
        <v>1.0393874913713459</v>
      </c>
      <c r="BC1424" s="31">
        <v>1.0420843385931144</v>
      </c>
    </row>
    <row r="1425" spans="1:55" s="127" customFormat="1" hidden="1">
      <c r="A1425" s="31"/>
      <c r="B1425" s="31"/>
      <c r="C1425" s="134"/>
      <c r="D1425" s="127" t="s">
        <v>257</v>
      </c>
      <c r="E1425" s="31">
        <v>1.1317995434988992</v>
      </c>
      <c r="F1425" s="31">
        <v>1.115434037692747</v>
      </c>
      <c r="G1425" s="31">
        <v>1.1390880000000001</v>
      </c>
      <c r="H1425" s="31">
        <v>1.1155450676330538</v>
      </c>
      <c r="I1425" s="31">
        <v>1.1746937130913258</v>
      </c>
      <c r="J1425" s="31">
        <v>1.2288381764977008</v>
      </c>
      <c r="K1425" s="31">
        <v>1.170094729680222</v>
      </c>
      <c r="L1425" s="31">
        <v>1.1679712543424132</v>
      </c>
      <c r="M1425" s="31">
        <v>1.1540013020667117</v>
      </c>
      <c r="N1425" s="31">
        <v>1.2063140894459132</v>
      </c>
      <c r="O1425" s="31">
        <v>1.1445961559622932</v>
      </c>
      <c r="P1425" s="31">
        <v>1.1062525787030175</v>
      </c>
      <c r="Q1425" s="31">
        <v>1.0924154312985668</v>
      </c>
      <c r="R1425" s="31">
        <v>1.0913195088966083</v>
      </c>
      <c r="S1425" s="31">
        <v>1.0767226140360469</v>
      </c>
      <c r="T1425" s="31">
        <v>1.0991260881584664</v>
      </c>
      <c r="U1425" s="31">
        <v>1.0733398693145946</v>
      </c>
      <c r="V1425" s="31">
        <v>1.1234296317196459</v>
      </c>
      <c r="W1425" s="31">
        <v>1.1179416559891366</v>
      </c>
      <c r="X1425" s="31">
        <v>1.102108151022281</v>
      </c>
      <c r="Y1425" s="31">
        <v>1.0779869368209938</v>
      </c>
      <c r="Z1425" s="31">
        <v>1.053007576631668</v>
      </c>
      <c r="AA1425" s="31">
        <v>1.0317150153248658</v>
      </c>
      <c r="AB1425" s="31">
        <v>1.0603340698761841</v>
      </c>
      <c r="AC1425" s="31">
        <v>1.0490829038248857</v>
      </c>
      <c r="AD1425" s="31">
        <v>1.0541751532896273</v>
      </c>
      <c r="AE1425" s="31">
        <v>1.0699373445721481</v>
      </c>
      <c r="AF1425" s="31">
        <v>1.0521537018182845</v>
      </c>
      <c r="AG1425" s="31">
        <v>1.0491707293090173</v>
      </c>
      <c r="AH1425" s="31">
        <v>1.0461686909179209</v>
      </c>
      <c r="AI1425" s="31">
        <v>1.0575660339326762</v>
      </c>
      <c r="AJ1425" s="31">
        <v>1.0372269202816589</v>
      </c>
      <c r="AK1425" s="31">
        <v>1.057265864700172</v>
      </c>
      <c r="AL1425" s="31">
        <v>1.0600576006629079</v>
      </c>
      <c r="AM1425" s="31">
        <v>1.0517653410530605</v>
      </c>
      <c r="AN1425" s="31">
        <v>1.0657147625960905</v>
      </c>
      <c r="AO1425" s="31">
        <v>1.0554156841190758</v>
      </c>
      <c r="AP1425" s="31">
        <v>1.0502773274647985</v>
      </c>
      <c r="AQ1425" s="31">
        <v>1.0024465765256614</v>
      </c>
      <c r="AR1425" s="31">
        <v>0.99962902266086484</v>
      </c>
      <c r="AS1425" s="31">
        <v>1.0474388740982337</v>
      </c>
      <c r="AT1425" s="31">
        <v>1.0344090595940707</v>
      </c>
      <c r="AU1425" s="31">
        <v>1.0305488442670045</v>
      </c>
      <c r="AV1425" s="31">
        <v>1.0460359183566497</v>
      </c>
      <c r="AW1425" s="31">
        <v>1.0431403677701974</v>
      </c>
      <c r="AX1425" s="31">
        <v>1.0238515823904204</v>
      </c>
      <c r="AY1425" s="31">
        <v>1.0358220223223853</v>
      </c>
      <c r="AZ1425" s="31">
        <v>1.0401946886803233</v>
      </c>
      <c r="BA1425" s="31">
        <v>1.0422933726032766</v>
      </c>
      <c r="BB1425" s="31">
        <v>1.0393874913713459</v>
      </c>
      <c r="BC1425" s="31">
        <v>1.0420843385931144</v>
      </c>
    </row>
    <row r="1426" spans="1:55" s="127" customFormat="1" hidden="1">
      <c r="A1426" s="31"/>
      <c r="B1426" s="31"/>
      <c r="C1426" s="134"/>
      <c r="D1426" s="127" t="s">
        <v>230</v>
      </c>
      <c r="E1426" s="31">
        <v>1.1317995434988992</v>
      </c>
      <c r="F1426" s="31">
        <v>1.115434037692747</v>
      </c>
      <c r="G1426" s="31">
        <v>1.1390880000000001</v>
      </c>
      <c r="H1426" s="31">
        <v>1.1155450676330538</v>
      </c>
      <c r="I1426" s="31">
        <v>1.1746937130913258</v>
      </c>
      <c r="J1426" s="31">
        <v>1.2288381764977008</v>
      </c>
      <c r="K1426" s="31">
        <v>1.170094729680222</v>
      </c>
      <c r="L1426" s="31">
        <v>1.1679712543424132</v>
      </c>
      <c r="M1426" s="31">
        <v>1.1540013020667117</v>
      </c>
      <c r="N1426" s="31">
        <v>1.2063140894459132</v>
      </c>
      <c r="O1426" s="31">
        <v>1.1445961559622932</v>
      </c>
      <c r="P1426" s="31">
        <v>1.1062525787030175</v>
      </c>
      <c r="Q1426" s="31">
        <v>1.0924154312985668</v>
      </c>
      <c r="R1426" s="31">
        <v>1.0913195088966083</v>
      </c>
      <c r="S1426" s="31">
        <v>1.0767226140360469</v>
      </c>
      <c r="T1426" s="31">
        <v>1.0991260881584664</v>
      </c>
      <c r="U1426" s="31">
        <v>1.0733398693145946</v>
      </c>
      <c r="V1426" s="31">
        <v>1.1234296317196459</v>
      </c>
      <c r="W1426" s="31">
        <v>1.1179416559891366</v>
      </c>
      <c r="X1426" s="31">
        <v>1.102108151022281</v>
      </c>
      <c r="Y1426" s="31">
        <v>1.0779869368209938</v>
      </c>
      <c r="Z1426" s="31">
        <v>1.053007576631668</v>
      </c>
      <c r="AA1426" s="31">
        <v>1.0317150153248658</v>
      </c>
      <c r="AB1426" s="31">
        <v>1.0603340698761841</v>
      </c>
      <c r="AC1426" s="31">
        <v>1.0490829038248857</v>
      </c>
      <c r="AD1426" s="31">
        <v>1.0541751532896273</v>
      </c>
      <c r="AE1426" s="31">
        <v>1.0699373445721481</v>
      </c>
      <c r="AF1426" s="31">
        <v>1.0521537018182845</v>
      </c>
      <c r="AG1426" s="31">
        <v>1.0491707293090173</v>
      </c>
      <c r="AH1426" s="31">
        <v>1.0461686909179209</v>
      </c>
      <c r="AI1426" s="31">
        <v>1.0575660339326762</v>
      </c>
      <c r="AJ1426" s="31">
        <v>1.0372269202816589</v>
      </c>
      <c r="AK1426" s="31">
        <v>1.057265864700172</v>
      </c>
      <c r="AL1426" s="31">
        <v>1.0600576006629079</v>
      </c>
      <c r="AM1426" s="31">
        <v>1.0517653410530605</v>
      </c>
      <c r="AN1426" s="31">
        <v>1.0657147625960905</v>
      </c>
      <c r="AO1426" s="31">
        <v>1.0554156841190758</v>
      </c>
      <c r="AP1426" s="31">
        <v>1.0502773274647985</v>
      </c>
      <c r="AQ1426" s="31">
        <v>1.0024465765256614</v>
      </c>
      <c r="AR1426" s="31">
        <v>0.99962902266086484</v>
      </c>
      <c r="AS1426" s="31">
        <v>1.0474388740982337</v>
      </c>
      <c r="AT1426" s="31">
        <v>1.0344090595940707</v>
      </c>
      <c r="AU1426" s="31">
        <v>1.0305488442670045</v>
      </c>
      <c r="AV1426" s="31">
        <v>1.0460359183566497</v>
      </c>
      <c r="AW1426" s="31">
        <v>1.0431403677701974</v>
      </c>
      <c r="AX1426" s="31">
        <v>1.0238515823904204</v>
      </c>
      <c r="AY1426" s="31">
        <v>1.0358220223223853</v>
      </c>
      <c r="AZ1426" s="31">
        <v>1.0401946886803233</v>
      </c>
      <c r="BA1426" s="31">
        <v>1.0422933726032766</v>
      </c>
      <c r="BB1426" s="31">
        <v>1.0393874913713459</v>
      </c>
      <c r="BC1426" s="31">
        <v>1.0420843385931144</v>
      </c>
    </row>
    <row r="1427" spans="1:55" s="127" customFormat="1" hidden="1">
      <c r="A1427" s="31"/>
      <c r="B1427" s="31"/>
      <c r="C1427" s="134"/>
      <c r="D1427" s="127" t="s">
        <v>748</v>
      </c>
      <c r="E1427" s="31">
        <v>1.1317995434988992</v>
      </c>
      <c r="F1427" s="31">
        <v>1.115434037692747</v>
      </c>
      <c r="G1427" s="31">
        <v>1.1390880000000001</v>
      </c>
      <c r="H1427" s="31">
        <v>1.1155450676330538</v>
      </c>
      <c r="I1427" s="31">
        <v>1.1746937130913258</v>
      </c>
      <c r="J1427" s="31">
        <v>1.2288381764977008</v>
      </c>
      <c r="K1427" s="31">
        <v>1.170094729680222</v>
      </c>
      <c r="L1427" s="31">
        <v>1.1679712543424132</v>
      </c>
      <c r="M1427" s="31">
        <v>1.1540013020667117</v>
      </c>
      <c r="N1427" s="31">
        <v>1.2063140894459132</v>
      </c>
      <c r="O1427" s="31">
        <v>1.1445961559622932</v>
      </c>
      <c r="P1427" s="31">
        <v>1.1062525787030175</v>
      </c>
      <c r="Q1427" s="31">
        <v>1.0924154312985668</v>
      </c>
      <c r="R1427" s="31">
        <v>1.0913195088966083</v>
      </c>
      <c r="S1427" s="31">
        <v>1.0767226140360469</v>
      </c>
      <c r="T1427" s="31">
        <v>1.0991260881584664</v>
      </c>
      <c r="U1427" s="31">
        <v>1.0733398693145946</v>
      </c>
      <c r="V1427" s="31">
        <v>1.1234296317196459</v>
      </c>
      <c r="W1427" s="31">
        <v>1.1179416559891366</v>
      </c>
      <c r="X1427" s="31">
        <v>1.102108151022281</v>
      </c>
      <c r="Y1427" s="31">
        <v>1.0779869368209938</v>
      </c>
      <c r="Z1427" s="31">
        <v>1.053007576631668</v>
      </c>
      <c r="AA1427" s="31">
        <v>1.0317150153248658</v>
      </c>
      <c r="AB1427" s="31">
        <v>1.0603340698761841</v>
      </c>
      <c r="AC1427" s="31">
        <v>1.0490829038248857</v>
      </c>
      <c r="AD1427" s="31">
        <v>1.0541751532896273</v>
      </c>
      <c r="AE1427" s="31">
        <v>1.0699373445721481</v>
      </c>
      <c r="AF1427" s="31">
        <v>1.0521537018182845</v>
      </c>
      <c r="AG1427" s="31">
        <v>1.0491707293090173</v>
      </c>
      <c r="AH1427" s="31">
        <v>1.0461686909179209</v>
      </c>
      <c r="AI1427" s="31">
        <v>1.0575660339326762</v>
      </c>
      <c r="AJ1427" s="31">
        <v>1.0372269202816589</v>
      </c>
      <c r="AK1427" s="31">
        <v>1.057265864700172</v>
      </c>
      <c r="AL1427" s="31">
        <v>1.0600576006629079</v>
      </c>
      <c r="AM1427" s="31">
        <v>1.0517653410530605</v>
      </c>
      <c r="AN1427" s="31">
        <v>1.0657147625960905</v>
      </c>
      <c r="AO1427" s="31">
        <v>1.0554156841190758</v>
      </c>
      <c r="AP1427" s="31">
        <v>1.0502773274647985</v>
      </c>
      <c r="AQ1427" s="31">
        <v>1.0024465765256614</v>
      </c>
      <c r="AR1427" s="31">
        <v>0.99962902266086484</v>
      </c>
      <c r="AS1427" s="31">
        <v>1.0474388740982337</v>
      </c>
      <c r="AT1427" s="31">
        <v>1.0344090595940707</v>
      </c>
      <c r="AU1427" s="31">
        <v>1.0305488442670045</v>
      </c>
      <c r="AV1427" s="31">
        <v>1.0460359183566497</v>
      </c>
      <c r="AW1427" s="31">
        <v>1.0431403677701974</v>
      </c>
      <c r="AX1427" s="31">
        <v>1.0238515823904204</v>
      </c>
      <c r="AY1427" s="31">
        <v>1.0358220223223853</v>
      </c>
      <c r="AZ1427" s="31">
        <v>1.0401946886803233</v>
      </c>
      <c r="BA1427" s="31">
        <v>1.0422933726032766</v>
      </c>
      <c r="BB1427" s="31">
        <v>1.0393874913713459</v>
      </c>
      <c r="BC1427" s="31">
        <v>1.0420843385931144</v>
      </c>
    </row>
    <row r="1428" spans="1:55" s="127" customFormat="1" hidden="1">
      <c r="A1428" s="31"/>
      <c r="B1428" s="31"/>
      <c r="C1428" s="134"/>
      <c r="D1428" s="127" t="s">
        <v>1463</v>
      </c>
      <c r="E1428" s="31">
        <v>1.1317995434988992</v>
      </c>
      <c r="F1428" s="31">
        <v>1.115434037692747</v>
      </c>
      <c r="G1428" s="31">
        <v>1.1390880000000001</v>
      </c>
      <c r="H1428" s="31">
        <v>1.1155450676330538</v>
      </c>
      <c r="I1428" s="31">
        <v>1.1746937130913258</v>
      </c>
      <c r="J1428" s="31">
        <v>1.2288381764977008</v>
      </c>
      <c r="K1428" s="31">
        <v>1.170094729680222</v>
      </c>
      <c r="L1428" s="31">
        <v>1.1679712543424132</v>
      </c>
      <c r="M1428" s="31">
        <v>1.1540013020667117</v>
      </c>
      <c r="N1428" s="31">
        <v>1.2063140894459132</v>
      </c>
      <c r="O1428" s="31">
        <v>1.1445961559622932</v>
      </c>
      <c r="P1428" s="31">
        <v>1.1062525787030175</v>
      </c>
      <c r="Q1428" s="31">
        <v>1.0924154312985668</v>
      </c>
      <c r="R1428" s="31">
        <v>1.0913195088966083</v>
      </c>
      <c r="S1428" s="31">
        <v>1.0767226140360469</v>
      </c>
      <c r="T1428" s="31">
        <v>1.0991260881584664</v>
      </c>
      <c r="U1428" s="31">
        <v>1.0733398693145946</v>
      </c>
      <c r="V1428" s="31">
        <v>1.1234296317196459</v>
      </c>
      <c r="W1428" s="31">
        <v>1.1179416559891366</v>
      </c>
      <c r="X1428" s="31">
        <v>1.102108151022281</v>
      </c>
      <c r="Y1428" s="31">
        <v>1.0779869368209938</v>
      </c>
      <c r="Z1428" s="31">
        <v>1.053007576631668</v>
      </c>
      <c r="AA1428" s="31">
        <v>1.0317150153248658</v>
      </c>
      <c r="AB1428" s="31">
        <v>1.0603340698761841</v>
      </c>
      <c r="AC1428" s="31">
        <v>1.0490829038248857</v>
      </c>
      <c r="AD1428" s="31">
        <v>1.0541751532896273</v>
      </c>
      <c r="AE1428" s="31">
        <v>1.0699373445721481</v>
      </c>
      <c r="AF1428" s="31">
        <v>1.0521537018182845</v>
      </c>
      <c r="AG1428" s="31">
        <v>1.0491707293090173</v>
      </c>
      <c r="AH1428" s="31">
        <v>1.0461686909179209</v>
      </c>
      <c r="AI1428" s="31">
        <v>1.0575660339326762</v>
      </c>
      <c r="AJ1428" s="31">
        <v>1.0372269202816589</v>
      </c>
      <c r="AK1428" s="31">
        <v>1.057265864700172</v>
      </c>
      <c r="AL1428" s="31">
        <v>1.0600576006629079</v>
      </c>
      <c r="AM1428" s="31">
        <v>1.0517653410530605</v>
      </c>
      <c r="AN1428" s="31">
        <v>1.0657147625960905</v>
      </c>
      <c r="AO1428" s="31">
        <v>1.0554156841190758</v>
      </c>
      <c r="AP1428" s="31">
        <v>1.0502773274647985</v>
      </c>
      <c r="AQ1428" s="31">
        <v>1.0024465765256614</v>
      </c>
      <c r="AR1428" s="31">
        <v>0.99962902266086484</v>
      </c>
      <c r="AS1428" s="31">
        <v>1.0474388740982337</v>
      </c>
      <c r="AT1428" s="31">
        <v>1.0344090595940707</v>
      </c>
      <c r="AU1428" s="31">
        <v>1.0305488442670045</v>
      </c>
      <c r="AV1428" s="31">
        <v>1.0460359183566497</v>
      </c>
      <c r="AW1428" s="31">
        <v>1.0431403677701974</v>
      </c>
      <c r="AX1428" s="31">
        <v>1.0238515823904204</v>
      </c>
      <c r="AY1428" s="31">
        <v>1.0358220223223853</v>
      </c>
      <c r="AZ1428" s="31">
        <v>1.0401946886803233</v>
      </c>
      <c r="BA1428" s="31">
        <v>1.0422933726032766</v>
      </c>
      <c r="BB1428" s="31">
        <v>1.0393874913713459</v>
      </c>
      <c r="BC1428" s="31">
        <v>1.0420843385931144</v>
      </c>
    </row>
    <row r="1429" spans="1:55" s="127" customFormat="1" hidden="1">
      <c r="A1429" s="31"/>
      <c r="B1429" s="31"/>
      <c r="C1429" s="134"/>
      <c r="D1429" s="127" t="s">
        <v>147</v>
      </c>
      <c r="E1429" s="31">
        <v>1.1317995434988992</v>
      </c>
      <c r="F1429" s="31">
        <v>1.115434037692747</v>
      </c>
      <c r="G1429" s="31">
        <v>1.1390880000000001</v>
      </c>
      <c r="H1429" s="31">
        <v>1.1155450676330538</v>
      </c>
      <c r="I1429" s="31">
        <v>1.1746937130913258</v>
      </c>
      <c r="J1429" s="31">
        <v>1.2288381764977008</v>
      </c>
      <c r="K1429" s="31">
        <v>1.170094729680222</v>
      </c>
      <c r="L1429" s="31">
        <v>1.1679712543424132</v>
      </c>
      <c r="M1429" s="31">
        <v>1.1540013020667117</v>
      </c>
      <c r="N1429" s="31">
        <v>1.2063140894459132</v>
      </c>
      <c r="O1429" s="31">
        <v>1.1445961559622932</v>
      </c>
      <c r="P1429" s="31">
        <v>1.1062525787030175</v>
      </c>
      <c r="Q1429" s="31">
        <v>1.0924154312985668</v>
      </c>
      <c r="R1429" s="31">
        <v>1.0913195088966083</v>
      </c>
      <c r="S1429" s="31">
        <v>1.0767226140360469</v>
      </c>
      <c r="T1429" s="31">
        <v>1.0991260881584664</v>
      </c>
      <c r="U1429" s="31">
        <v>1.0733398693145946</v>
      </c>
      <c r="V1429" s="31">
        <v>1.1234296317196459</v>
      </c>
      <c r="W1429" s="31">
        <v>1.1179416559891366</v>
      </c>
      <c r="X1429" s="31">
        <v>1.102108151022281</v>
      </c>
      <c r="Y1429" s="31">
        <v>1.0779869368209938</v>
      </c>
      <c r="Z1429" s="31">
        <v>1.053007576631668</v>
      </c>
      <c r="AA1429" s="31">
        <v>1.0317150153248658</v>
      </c>
      <c r="AB1429" s="31">
        <v>1.0603340698761841</v>
      </c>
      <c r="AC1429" s="31">
        <v>1.0490829038248857</v>
      </c>
      <c r="AD1429" s="31">
        <v>1.0541751532896273</v>
      </c>
      <c r="AE1429" s="31">
        <v>1.0699373445721481</v>
      </c>
      <c r="AF1429" s="31">
        <v>1.0521537018182845</v>
      </c>
      <c r="AG1429" s="31">
        <v>1.0491707293090173</v>
      </c>
      <c r="AH1429" s="31">
        <v>1.0461686909179209</v>
      </c>
      <c r="AI1429" s="31">
        <v>1.0575660339326762</v>
      </c>
      <c r="AJ1429" s="31">
        <v>1.0372269202816589</v>
      </c>
      <c r="AK1429" s="31">
        <v>1.057265864700172</v>
      </c>
      <c r="AL1429" s="31">
        <v>1.0600576006629079</v>
      </c>
      <c r="AM1429" s="31">
        <v>1.0517653410530605</v>
      </c>
      <c r="AN1429" s="31">
        <v>1.0657147625960905</v>
      </c>
      <c r="AO1429" s="31">
        <v>1.0554156841190758</v>
      </c>
      <c r="AP1429" s="31">
        <v>1.0502773274647985</v>
      </c>
      <c r="AQ1429" s="31">
        <v>1.0024465765256614</v>
      </c>
      <c r="AR1429" s="31">
        <v>0.99962902266086484</v>
      </c>
      <c r="AS1429" s="31">
        <v>1.0474388740982337</v>
      </c>
      <c r="AT1429" s="31">
        <v>1.0344090595940707</v>
      </c>
      <c r="AU1429" s="31">
        <v>1.0305488442670045</v>
      </c>
      <c r="AV1429" s="31">
        <v>1.0460359183566497</v>
      </c>
      <c r="AW1429" s="31">
        <v>1.0431403677701974</v>
      </c>
      <c r="AX1429" s="31">
        <v>1.0238515823904204</v>
      </c>
      <c r="AY1429" s="31">
        <v>1.0358220223223853</v>
      </c>
      <c r="AZ1429" s="31">
        <v>1.0401946886803233</v>
      </c>
      <c r="BA1429" s="31">
        <v>1.0422933726032766</v>
      </c>
      <c r="BB1429" s="31">
        <v>1.0393874913713459</v>
      </c>
      <c r="BC1429" s="31">
        <v>1.0420843385931144</v>
      </c>
    </row>
    <row r="1430" spans="1:55" s="127" customFormat="1" hidden="1">
      <c r="A1430" s="31"/>
      <c r="B1430" s="31"/>
      <c r="C1430" s="134"/>
      <c r="D1430" s="127" t="s">
        <v>382</v>
      </c>
      <c r="E1430" s="31">
        <v>1.1317995434988992</v>
      </c>
      <c r="F1430" s="31">
        <v>1.115434037692747</v>
      </c>
      <c r="G1430" s="31">
        <v>1.1390880000000001</v>
      </c>
      <c r="H1430" s="31">
        <v>1.1155450676330538</v>
      </c>
      <c r="I1430" s="31">
        <v>1.1746937130913258</v>
      </c>
      <c r="J1430" s="31">
        <v>1.2288381764977008</v>
      </c>
      <c r="K1430" s="31">
        <v>1.170094729680222</v>
      </c>
      <c r="L1430" s="31">
        <v>1.1679712543424132</v>
      </c>
      <c r="M1430" s="31">
        <v>1.1540013020667117</v>
      </c>
      <c r="N1430" s="31">
        <v>1.2063140894459132</v>
      </c>
      <c r="O1430" s="31">
        <v>1.1445961559622932</v>
      </c>
      <c r="P1430" s="31">
        <v>1.1062525787030175</v>
      </c>
      <c r="Q1430" s="31">
        <v>1.0924154312985668</v>
      </c>
      <c r="R1430" s="31">
        <v>1.0913195088966083</v>
      </c>
      <c r="S1430" s="31">
        <v>1.0767226140360469</v>
      </c>
      <c r="T1430" s="31">
        <v>1.0991260881584664</v>
      </c>
      <c r="U1430" s="31">
        <v>1.0733398693145946</v>
      </c>
      <c r="V1430" s="31">
        <v>1.1234296317196459</v>
      </c>
      <c r="W1430" s="31">
        <v>1.1179416559891366</v>
      </c>
      <c r="X1430" s="31">
        <v>1.102108151022281</v>
      </c>
      <c r="Y1430" s="31">
        <v>1.0779869368209938</v>
      </c>
      <c r="Z1430" s="31">
        <v>1.053007576631668</v>
      </c>
      <c r="AA1430" s="31">
        <v>1.0317150153248658</v>
      </c>
      <c r="AB1430" s="31">
        <v>1.0603340698761841</v>
      </c>
      <c r="AC1430" s="31">
        <v>1.0490829038248857</v>
      </c>
      <c r="AD1430" s="31">
        <v>1.0541751532896273</v>
      </c>
      <c r="AE1430" s="31">
        <v>1.0699373445721481</v>
      </c>
      <c r="AF1430" s="31">
        <v>1.0521537018182845</v>
      </c>
      <c r="AG1430" s="31">
        <v>1.0491707293090173</v>
      </c>
      <c r="AH1430" s="31">
        <v>1.0461686909179209</v>
      </c>
      <c r="AI1430" s="31">
        <v>1.0575660339326762</v>
      </c>
      <c r="AJ1430" s="31">
        <v>1.0372269202816589</v>
      </c>
      <c r="AK1430" s="31">
        <v>1.057265864700172</v>
      </c>
      <c r="AL1430" s="31">
        <v>1.0600576006629079</v>
      </c>
      <c r="AM1430" s="31">
        <v>1.0517653410530605</v>
      </c>
      <c r="AN1430" s="31">
        <v>1.0657147625960905</v>
      </c>
      <c r="AO1430" s="31">
        <v>1.0554156841190758</v>
      </c>
      <c r="AP1430" s="31">
        <v>1.0502773274647985</v>
      </c>
      <c r="AQ1430" s="31">
        <v>1.0024465765256614</v>
      </c>
      <c r="AR1430" s="31">
        <v>0.99962902266086484</v>
      </c>
      <c r="AS1430" s="31">
        <v>1.0474388740982337</v>
      </c>
      <c r="AT1430" s="31">
        <v>1.0344090595940707</v>
      </c>
      <c r="AU1430" s="31">
        <v>1.0305488442670045</v>
      </c>
      <c r="AV1430" s="31">
        <v>1.0460359183566497</v>
      </c>
      <c r="AW1430" s="31">
        <v>1.0431403677701974</v>
      </c>
      <c r="AX1430" s="31">
        <v>1.0238515823904204</v>
      </c>
      <c r="AY1430" s="31">
        <v>1.0358220223223853</v>
      </c>
      <c r="AZ1430" s="31">
        <v>1.0401946886803233</v>
      </c>
      <c r="BA1430" s="31">
        <v>1.0422933726032766</v>
      </c>
      <c r="BB1430" s="31">
        <v>1.0393874913713459</v>
      </c>
      <c r="BC1430" s="31">
        <v>1.0420843385931144</v>
      </c>
    </row>
    <row r="1431" spans="1:55" s="127" customFormat="1" hidden="1">
      <c r="A1431" s="31"/>
      <c r="B1431" s="31"/>
      <c r="C1431" s="134"/>
      <c r="D1431" s="127" t="s">
        <v>780</v>
      </c>
      <c r="E1431" s="31">
        <v>1.1317995434988992</v>
      </c>
      <c r="F1431" s="31">
        <v>1.115434037692747</v>
      </c>
      <c r="G1431" s="31">
        <v>1.1390880000000001</v>
      </c>
      <c r="H1431" s="31">
        <v>1.1155450676330538</v>
      </c>
      <c r="I1431" s="31">
        <v>1.1746937130913258</v>
      </c>
      <c r="J1431" s="31">
        <v>1.2288381764977008</v>
      </c>
      <c r="K1431" s="31">
        <v>1.170094729680222</v>
      </c>
      <c r="L1431" s="31">
        <v>1.1679712543424132</v>
      </c>
      <c r="M1431" s="31">
        <v>1.1540013020667117</v>
      </c>
      <c r="N1431" s="31">
        <v>1.2063140894459132</v>
      </c>
      <c r="O1431" s="31">
        <v>1.1445961559622932</v>
      </c>
      <c r="P1431" s="31">
        <v>1.1062525787030175</v>
      </c>
      <c r="Q1431" s="31">
        <v>1.0924154312985668</v>
      </c>
      <c r="R1431" s="31">
        <v>1.0913195088966083</v>
      </c>
      <c r="S1431" s="31">
        <v>1.0767226140360469</v>
      </c>
      <c r="T1431" s="31">
        <v>1.0991260881584664</v>
      </c>
      <c r="U1431" s="31">
        <v>1.0733398693145946</v>
      </c>
      <c r="V1431" s="31">
        <v>1.1234296317196459</v>
      </c>
      <c r="W1431" s="31">
        <v>1.1179416559891366</v>
      </c>
      <c r="X1431" s="31">
        <v>1.102108151022281</v>
      </c>
      <c r="Y1431" s="31">
        <v>1.0779869368209938</v>
      </c>
      <c r="Z1431" s="31">
        <v>1.053007576631668</v>
      </c>
      <c r="AA1431" s="31">
        <v>1.0317150153248658</v>
      </c>
      <c r="AB1431" s="31">
        <v>1.0603340698761841</v>
      </c>
      <c r="AC1431" s="31">
        <v>1.0490829038248857</v>
      </c>
      <c r="AD1431" s="31">
        <v>1.0541751532896273</v>
      </c>
      <c r="AE1431" s="31">
        <v>1.0699373445721481</v>
      </c>
      <c r="AF1431" s="31">
        <v>1.0521537018182845</v>
      </c>
      <c r="AG1431" s="31">
        <v>1.0491707293090173</v>
      </c>
      <c r="AH1431" s="31">
        <v>1.0461686909179209</v>
      </c>
      <c r="AI1431" s="31">
        <v>1.0575660339326762</v>
      </c>
      <c r="AJ1431" s="31">
        <v>1.0372269202816589</v>
      </c>
      <c r="AK1431" s="31">
        <v>1.057265864700172</v>
      </c>
      <c r="AL1431" s="31">
        <v>1.0600576006629079</v>
      </c>
      <c r="AM1431" s="31">
        <v>1.0517653410530605</v>
      </c>
      <c r="AN1431" s="31">
        <v>1.0657147625960905</v>
      </c>
      <c r="AO1431" s="31">
        <v>1.0554156841190758</v>
      </c>
      <c r="AP1431" s="31">
        <v>1.0502773274647985</v>
      </c>
      <c r="AQ1431" s="31">
        <v>1.0024465765256614</v>
      </c>
      <c r="AR1431" s="31">
        <v>0.99962902266086484</v>
      </c>
      <c r="AS1431" s="31">
        <v>1.0474388740982337</v>
      </c>
      <c r="AT1431" s="31">
        <v>1.0344090595940707</v>
      </c>
      <c r="AU1431" s="31">
        <v>1.0305488442670045</v>
      </c>
      <c r="AV1431" s="31">
        <v>1.0460359183566497</v>
      </c>
      <c r="AW1431" s="31">
        <v>1.0431403677701974</v>
      </c>
      <c r="AX1431" s="31">
        <v>1.0238515823904204</v>
      </c>
      <c r="AY1431" s="31">
        <v>1.0358220223223853</v>
      </c>
      <c r="AZ1431" s="31">
        <v>1.0401946886803233</v>
      </c>
      <c r="BA1431" s="31">
        <v>1.0422933726032766</v>
      </c>
      <c r="BB1431" s="31">
        <v>1.0393874913713459</v>
      </c>
      <c r="BC1431" s="31">
        <v>1.0420843385931144</v>
      </c>
    </row>
    <row r="1432" spans="1:55" s="127" customFormat="1" hidden="1">
      <c r="A1432" s="31"/>
      <c r="B1432" s="31"/>
      <c r="C1432" s="134"/>
      <c r="D1432" s="127" t="s">
        <v>90</v>
      </c>
      <c r="E1432" s="31">
        <v>1.1317995434988992</v>
      </c>
      <c r="F1432" s="31">
        <v>1.115434037692747</v>
      </c>
      <c r="G1432" s="31">
        <v>1.1390880000000001</v>
      </c>
      <c r="H1432" s="31">
        <v>1.1155450676330538</v>
      </c>
      <c r="I1432" s="31">
        <v>1.1746937130913258</v>
      </c>
      <c r="J1432" s="31">
        <v>1.2288381764977008</v>
      </c>
      <c r="K1432" s="31">
        <v>1.170094729680222</v>
      </c>
      <c r="L1432" s="31">
        <v>1.1679712543424132</v>
      </c>
      <c r="M1432" s="31">
        <v>1.1540013020667117</v>
      </c>
      <c r="N1432" s="31">
        <v>1.2063140894459132</v>
      </c>
      <c r="O1432" s="31">
        <v>1.1445961559622932</v>
      </c>
      <c r="P1432" s="31">
        <v>1.1062525787030175</v>
      </c>
      <c r="Q1432" s="31">
        <v>1.0924154312985668</v>
      </c>
      <c r="R1432" s="31">
        <v>1.0913195088966083</v>
      </c>
      <c r="S1432" s="31">
        <v>1.0767226140360469</v>
      </c>
      <c r="T1432" s="31">
        <v>1.0991260881584664</v>
      </c>
      <c r="U1432" s="31">
        <v>1.0733398693145946</v>
      </c>
      <c r="V1432" s="31">
        <v>1.1234296317196459</v>
      </c>
      <c r="W1432" s="31">
        <v>1.1179416559891366</v>
      </c>
      <c r="X1432" s="31">
        <v>1.102108151022281</v>
      </c>
      <c r="Y1432" s="31">
        <v>1.0779869368209938</v>
      </c>
      <c r="Z1432" s="31">
        <v>1.053007576631668</v>
      </c>
      <c r="AA1432" s="31">
        <v>1.0317150153248658</v>
      </c>
      <c r="AB1432" s="31">
        <v>1.0603340698761841</v>
      </c>
      <c r="AC1432" s="31">
        <v>1.0490829038248857</v>
      </c>
      <c r="AD1432" s="31">
        <v>1.0541751532896273</v>
      </c>
      <c r="AE1432" s="31">
        <v>1.0699373445721481</v>
      </c>
      <c r="AF1432" s="31">
        <v>1.0521537018182845</v>
      </c>
      <c r="AG1432" s="31">
        <v>1.0491707293090173</v>
      </c>
      <c r="AH1432" s="31">
        <v>1.0461686909179209</v>
      </c>
      <c r="AI1432" s="31">
        <v>1.0575660339326762</v>
      </c>
      <c r="AJ1432" s="31">
        <v>1.0372269202816589</v>
      </c>
      <c r="AK1432" s="31">
        <v>1.057265864700172</v>
      </c>
      <c r="AL1432" s="31">
        <v>1.0600576006629079</v>
      </c>
      <c r="AM1432" s="31">
        <v>1.0517653410530605</v>
      </c>
      <c r="AN1432" s="31">
        <v>1.0657147625960905</v>
      </c>
      <c r="AO1432" s="31">
        <v>1.0554156841190758</v>
      </c>
      <c r="AP1432" s="31">
        <v>1.0502773274647985</v>
      </c>
      <c r="AQ1432" s="31">
        <v>1.0024465765256614</v>
      </c>
      <c r="AR1432" s="31">
        <v>0.99962902266086484</v>
      </c>
      <c r="AS1432" s="31">
        <v>1.0474388740982337</v>
      </c>
      <c r="AT1432" s="31">
        <v>1.0344090595940707</v>
      </c>
      <c r="AU1432" s="31">
        <v>1.0305488442670045</v>
      </c>
      <c r="AV1432" s="31">
        <v>1.0460359183566497</v>
      </c>
      <c r="AW1432" s="31">
        <v>1.0431403677701974</v>
      </c>
      <c r="AX1432" s="31">
        <v>1.0238515823904204</v>
      </c>
      <c r="AY1432" s="31">
        <v>1.0358220223223853</v>
      </c>
      <c r="AZ1432" s="31">
        <v>1.0401946886803233</v>
      </c>
      <c r="BA1432" s="31">
        <v>1.0422933726032766</v>
      </c>
      <c r="BB1432" s="31">
        <v>1.0393874913713459</v>
      </c>
      <c r="BC1432" s="31">
        <v>1.0420843385931144</v>
      </c>
    </row>
    <row r="1433" spans="1:55" s="127" customFormat="1" hidden="1">
      <c r="A1433" s="31"/>
      <c r="B1433" s="31"/>
      <c r="C1433" s="134"/>
      <c r="D1433" s="127" t="s">
        <v>990</v>
      </c>
      <c r="E1433" s="31">
        <v>1.1317995434988992</v>
      </c>
      <c r="F1433" s="31">
        <v>1.115434037692747</v>
      </c>
      <c r="G1433" s="31">
        <v>1.1390880000000001</v>
      </c>
      <c r="H1433" s="31">
        <v>1.1155450676330538</v>
      </c>
      <c r="I1433" s="31">
        <v>1.1746937130913258</v>
      </c>
      <c r="J1433" s="31">
        <v>1.2288381764977008</v>
      </c>
      <c r="K1433" s="31">
        <v>1.170094729680222</v>
      </c>
      <c r="L1433" s="31">
        <v>1.1679712543424132</v>
      </c>
      <c r="M1433" s="31">
        <v>1.1540013020667117</v>
      </c>
      <c r="N1433" s="31">
        <v>1.2063140894459132</v>
      </c>
      <c r="O1433" s="31">
        <v>1.1445961559622932</v>
      </c>
      <c r="P1433" s="31">
        <v>1.1062525787030175</v>
      </c>
      <c r="Q1433" s="31">
        <v>1.0924154312985668</v>
      </c>
      <c r="R1433" s="31">
        <v>1.0913195088966083</v>
      </c>
      <c r="S1433" s="31">
        <v>1.0767226140360469</v>
      </c>
      <c r="T1433" s="31">
        <v>1.0991260881584664</v>
      </c>
      <c r="U1433" s="31">
        <v>1.0733398693145946</v>
      </c>
      <c r="V1433" s="31">
        <v>1.1234296317196459</v>
      </c>
      <c r="W1433" s="31">
        <v>1.1179416559891366</v>
      </c>
      <c r="X1433" s="31">
        <v>1.102108151022281</v>
      </c>
      <c r="Y1433" s="31">
        <v>1.0779869368209938</v>
      </c>
      <c r="Z1433" s="31">
        <v>1.053007576631668</v>
      </c>
      <c r="AA1433" s="31">
        <v>1.0317150153248658</v>
      </c>
      <c r="AB1433" s="31">
        <v>1.0603340698761841</v>
      </c>
      <c r="AC1433" s="31">
        <v>1.0490829038248857</v>
      </c>
      <c r="AD1433" s="31">
        <v>1.0541751532896273</v>
      </c>
      <c r="AE1433" s="31">
        <v>1.0699373445721481</v>
      </c>
      <c r="AF1433" s="31">
        <v>1.0521537018182845</v>
      </c>
      <c r="AG1433" s="31">
        <v>1.0491707293090173</v>
      </c>
      <c r="AH1433" s="31">
        <v>1.0461686909179209</v>
      </c>
      <c r="AI1433" s="31">
        <v>1.0575660339326762</v>
      </c>
      <c r="AJ1433" s="31">
        <v>1.0372269202816589</v>
      </c>
      <c r="AK1433" s="31">
        <v>1.057265864700172</v>
      </c>
      <c r="AL1433" s="31">
        <v>1.0600576006629079</v>
      </c>
      <c r="AM1433" s="31">
        <v>1.0517653410530605</v>
      </c>
      <c r="AN1433" s="31">
        <v>1.0657147625960905</v>
      </c>
      <c r="AO1433" s="31">
        <v>1.0554156841190758</v>
      </c>
      <c r="AP1433" s="31">
        <v>1.0502773274647985</v>
      </c>
      <c r="AQ1433" s="31">
        <v>1.0024465765256614</v>
      </c>
      <c r="AR1433" s="31">
        <v>0.99962902266086484</v>
      </c>
      <c r="AS1433" s="31">
        <v>1.0474388740982337</v>
      </c>
      <c r="AT1433" s="31">
        <v>1.0344090595940707</v>
      </c>
      <c r="AU1433" s="31">
        <v>1.0305488442670045</v>
      </c>
      <c r="AV1433" s="31">
        <v>1.0460359183566497</v>
      </c>
      <c r="AW1433" s="31">
        <v>1.0431403677701974</v>
      </c>
      <c r="AX1433" s="31">
        <v>1.0238515823904204</v>
      </c>
      <c r="AY1433" s="31">
        <v>1.0358220223223853</v>
      </c>
      <c r="AZ1433" s="31">
        <v>1.0401946886803233</v>
      </c>
      <c r="BA1433" s="31">
        <v>1.0422933726032766</v>
      </c>
      <c r="BB1433" s="31">
        <v>1.0393874913713459</v>
      </c>
      <c r="BC1433" s="31">
        <v>1.0420843385931144</v>
      </c>
    </row>
    <row r="1434" spans="1:55" s="127" customFormat="1" hidden="1">
      <c r="A1434" s="31"/>
      <c r="B1434" s="31"/>
      <c r="C1434" s="134"/>
      <c r="D1434" s="127" t="s">
        <v>268</v>
      </c>
      <c r="E1434" s="31">
        <v>1.1317995434988992</v>
      </c>
      <c r="F1434" s="31">
        <v>1.115434037692747</v>
      </c>
      <c r="G1434" s="31">
        <v>1.1390880000000001</v>
      </c>
      <c r="H1434" s="31">
        <v>1.1155450676330538</v>
      </c>
      <c r="I1434" s="31">
        <v>1.1746937130913258</v>
      </c>
      <c r="J1434" s="31">
        <v>1.2288381764977008</v>
      </c>
      <c r="K1434" s="31">
        <v>1.170094729680222</v>
      </c>
      <c r="L1434" s="31">
        <v>1.1679712543424132</v>
      </c>
      <c r="M1434" s="31">
        <v>1.1540013020667117</v>
      </c>
      <c r="N1434" s="31">
        <v>1.2063140894459132</v>
      </c>
      <c r="O1434" s="31">
        <v>1.1445961559622932</v>
      </c>
      <c r="P1434" s="31">
        <v>1.1062525787030175</v>
      </c>
      <c r="Q1434" s="31">
        <v>1.0924154312985668</v>
      </c>
      <c r="R1434" s="31">
        <v>1.0913195088966083</v>
      </c>
      <c r="S1434" s="31">
        <v>1.0767226140360469</v>
      </c>
      <c r="T1434" s="31">
        <v>1.0991260881584664</v>
      </c>
      <c r="U1434" s="31">
        <v>1.0733398693145946</v>
      </c>
      <c r="V1434" s="31">
        <v>1.1234296317196459</v>
      </c>
      <c r="W1434" s="31">
        <v>1.1179416559891366</v>
      </c>
      <c r="X1434" s="31">
        <v>1.102108151022281</v>
      </c>
      <c r="Y1434" s="31">
        <v>1.0779869368209938</v>
      </c>
      <c r="Z1434" s="31">
        <v>1.053007576631668</v>
      </c>
      <c r="AA1434" s="31">
        <v>1.0317150153248658</v>
      </c>
      <c r="AB1434" s="31">
        <v>1.0603340698761841</v>
      </c>
      <c r="AC1434" s="31">
        <v>1.0490829038248857</v>
      </c>
      <c r="AD1434" s="31">
        <v>1.0541751532896273</v>
      </c>
      <c r="AE1434" s="31">
        <v>1.0699373445721481</v>
      </c>
      <c r="AF1434" s="31">
        <v>1.0521537018182845</v>
      </c>
      <c r="AG1434" s="31">
        <v>1.0491707293090173</v>
      </c>
      <c r="AH1434" s="31">
        <v>1.0461686909179209</v>
      </c>
      <c r="AI1434" s="31">
        <v>1.0575660339326762</v>
      </c>
      <c r="AJ1434" s="31">
        <v>1.0372269202816589</v>
      </c>
      <c r="AK1434" s="31">
        <v>1.057265864700172</v>
      </c>
      <c r="AL1434" s="31">
        <v>1.0600576006629079</v>
      </c>
      <c r="AM1434" s="31">
        <v>1.0517653410530605</v>
      </c>
      <c r="AN1434" s="31">
        <v>1.0657147625960905</v>
      </c>
      <c r="AO1434" s="31">
        <v>1.0554156841190758</v>
      </c>
      <c r="AP1434" s="31">
        <v>1.0502773274647985</v>
      </c>
      <c r="AQ1434" s="31">
        <v>1.0024465765256614</v>
      </c>
      <c r="AR1434" s="31">
        <v>0.99962902266086484</v>
      </c>
      <c r="AS1434" s="31">
        <v>1.0474388740982337</v>
      </c>
      <c r="AT1434" s="31">
        <v>1.0344090595940707</v>
      </c>
      <c r="AU1434" s="31">
        <v>1.0305488442670045</v>
      </c>
      <c r="AV1434" s="31">
        <v>1.0460359183566497</v>
      </c>
      <c r="AW1434" s="31">
        <v>1.0431403677701974</v>
      </c>
      <c r="AX1434" s="31">
        <v>1.0238515823904204</v>
      </c>
      <c r="AY1434" s="31">
        <v>1.0358220223223853</v>
      </c>
      <c r="AZ1434" s="31">
        <v>1.0401946886803233</v>
      </c>
      <c r="BA1434" s="31">
        <v>1.0422933726032766</v>
      </c>
      <c r="BB1434" s="31">
        <v>1.0393874913713459</v>
      </c>
      <c r="BC1434" s="31">
        <v>1.0420843385931144</v>
      </c>
    </row>
    <row r="1435" spans="1:55" s="127" customFormat="1" hidden="1">
      <c r="A1435" s="31"/>
      <c r="B1435" s="31"/>
      <c r="C1435" s="134"/>
      <c r="D1435" s="127" t="s">
        <v>231</v>
      </c>
      <c r="E1435" s="31">
        <v>1.1317995434988992</v>
      </c>
      <c r="F1435" s="31">
        <v>1.115434037692747</v>
      </c>
      <c r="G1435" s="31">
        <v>1.1390880000000001</v>
      </c>
      <c r="H1435" s="31">
        <v>1.1155450676330538</v>
      </c>
      <c r="I1435" s="31">
        <v>1.1746937130913258</v>
      </c>
      <c r="J1435" s="31">
        <v>1.2288381764977008</v>
      </c>
      <c r="K1435" s="31">
        <v>1.170094729680222</v>
      </c>
      <c r="L1435" s="31">
        <v>1.1679712543424132</v>
      </c>
      <c r="M1435" s="31">
        <v>1.1540013020667117</v>
      </c>
      <c r="N1435" s="31">
        <v>1.2063140894459132</v>
      </c>
      <c r="O1435" s="31">
        <v>1.1445961559622932</v>
      </c>
      <c r="P1435" s="31">
        <v>1.1062525787030175</v>
      </c>
      <c r="Q1435" s="31">
        <v>1.0924154312985668</v>
      </c>
      <c r="R1435" s="31">
        <v>1.0913195088966083</v>
      </c>
      <c r="S1435" s="31">
        <v>1.0767226140360469</v>
      </c>
      <c r="T1435" s="31">
        <v>1.0991260881584664</v>
      </c>
      <c r="U1435" s="31">
        <v>1.0733398693145946</v>
      </c>
      <c r="V1435" s="31">
        <v>1.1234296317196459</v>
      </c>
      <c r="W1435" s="31">
        <v>1.1179416559891366</v>
      </c>
      <c r="X1435" s="31">
        <v>1.102108151022281</v>
      </c>
      <c r="Y1435" s="31">
        <v>1.0779869368209938</v>
      </c>
      <c r="Z1435" s="31">
        <v>1.053007576631668</v>
      </c>
      <c r="AA1435" s="31">
        <v>1.0317150153248658</v>
      </c>
      <c r="AB1435" s="31">
        <v>1.0603340698761841</v>
      </c>
      <c r="AC1435" s="31">
        <v>1.0490829038248857</v>
      </c>
      <c r="AD1435" s="31">
        <v>1.0541751532896273</v>
      </c>
      <c r="AE1435" s="31">
        <v>1.0699373445721481</v>
      </c>
      <c r="AF1435" s="31">
        <v>1.0521537018182845</v>
      </c>
      <c r="AG1435" s="31">
        <v>1.0491707293090173</v>
      </c>
      <c r="AH1435" s="31">
        <v>1.0461686909179209</v>
      </c>
      <c r="AI1435" s="31">
        <v>1.0575660339326762</v>
      </c>
      <c r="AJ1435" s="31">
        <v>1.0372269202816589</v>
      </c>
      <c r="AK1435" s="31">
        <v>1.057265864700172</v>
      </c>
      <c r="AL1435" s="31">
        <v>1.0600576006629079</v>
      </c>
      <c r="AM1435" s="31">
        <v>1.0517653410530605</v>
      </c>
      <c r="AN1435" s="31">
        <v>1.0657147625960905</v>
      </c>
      <c r="AO1435" s="31">
        <v>1.0554156841190758</v>
      </c>
      <c r="AP1435" s="31">
        <v>1.0502773274647985</v>
      </c>
      <c r="AQ1435" s="31">
        <v>1.0024465765256614</v>
      </c>
      <c r="AR1435" s="31">
        <v>0.99962902266086484</v>
      </c>
      <c r="AS1435" s="31">
        <v>1.0474388740982337</v>
      </c>
      <c r="AT1435" s="31">
        <v>1.0344090595940707</v>
      </c>
      <c r="AU1435" s="31">
        <v>1.0305488442670045</v>
      </c>
      <c r="AV1435" s="31">
        <v>1.0460359183566497</v>
      </c>
      <c r="AW1435" s="31">
        <v>1.0431403677701974</v>
      </c>
      <c r="AX1435" s="31">
        <v>1.0238515823904204</v>
      </c>
      <c r="AY1435" s="31">
        <v>1.0358220223223853</v>
      </c>
      <c r="AZ1435" s="31">
        <v>1.0401946886803233</v>
      </c>
      <c r="BA1435" s="31">
        <v>1.0422933726032766</v>
      </c>
      <c r="BB1435" s="31">
        <v>1.0393874913713459</v>
      </c>
      <c r="BC1435" s="31">
        <v>1.0420843385931144</v>
      </c>
    </row>
    <row r="1436" spans="1:55" s="127" customFormat="1" hidden="1">
      <c r="A1436" s="31"/>
      <c r="B1436" s="31"/>
      <c r="C1436" s="134"/>
      <c r="D1436" s="127" t="s">
        <v>143</v>
      </c>
      <c r="E1436" s="31">
        <v>1.1317995434988992</v>
      </c>
      <c r="F1436" s="31">
        <v>1.115434037692747</v>
      </c>
      <c r="G1436" s="31">
        <v>1.1390880000000001</v>
      </c>
      <c r="H1436" s="31">
        <v>1.1155450676330538</v>
      </c>
      <c r="I1436" s="31">
        <v>1.1746937130913258</v>
      </c>
      <c r="J1436" s="31">
        <v>1.2288381764977008</v>
      </c>
      <c r="K1436" s="31">
        <v>1.170094729680222</v>
      </c>
      <c r="L1436" s="31">
        <v>1.1679712543424132</v>
      </c>
      <c r="M1436" s="31">
        <v>1.1540013020667117</v>
      </c>
      <c r="N1436" s="31">
        <v>1.2063140894459132</v>
      </c>
      <c r="O1436" s="31">
        <v>1.1445961559622932</v>
      </c>
      <c r="P1436" s="31">
        <v>1.1062525787030175</v>
      </c>
      <c r="Q1436" s="31">
        <v>1.0924154312985668</v>
      </c>
      <c r="R1436" s="31">
        <v>1.0913195088966083</v>
      </c>
      <c r="S1436" s="31">
        <v>1.0767226140360469</v>
      </c>
      <c r="T1436" s="31">
        <v>1.0991260881584664</v>
      </c>
      <c r="U1436" s="31">
        <v>1.0733398693145946</v>
      </c>
      <c r="V1436" s="31">
        <v>1.1234296317196459</v>
      </c>
      <c r="W1436" s="31">
        <v>1.1179416559891366</v>
      </c>
      <c r="X1436" s="31">
        <v>1.102108151022281</v>
      </c>
      <c r="Y1436" s="31">
        <v>1.0779869368209938</v>
      </c>
      <c r="Z1436" s="31">
        <v>1.053007576631668</v>
      </c>
      <c r="AA1436" s="31">
        <v>1.0317150153248658</v>
      </c>
      <c r="AB1436" s="31">
        <v>1.0603340698761841</v>
      </c>
      <c r="AC1436" s="31">
        <v>1.0490829038248857</v>
      </c>
      <c r="AD1436" s="31">
        <v>1.0541751532896273</v>
      </c>
      <c r="AE1436" s="31">
        <v>1.0699373445721481</v>
      </c>
      <c r="AF1436" s="31">
        <v>1.0521537018182845</v>
      </c>
      <c r="AG1436" s="31">
        <v>1.0491707293090173</v>
      </c>
      <c r="AH1436" s="31">
        <v>1.0461686909179209</v>
      </c>
      <c r="AI1436" s="31">
        <v>1.0575660339326762</v>
      </c>
      <c r="AJ1436" s="31">
        <v>1.0372269202816589</v>
      </c>
      <c r="AK1436" s="31">
        <v>1.057265864700172</v>
      </c>
      <c r="AL1436" s="31">
        <v>1.0600576006629079</v>
      </c>
      <c r="AM1436" s="31">
        <v>1.0517653410530605</v>
      </c>
      <c r="AN1436" s="31">
        <v>1.0657147625960905</v>
      </c>
      <c r="AO1436" s="31">
        <v>1.0554156841190758</v>
      </c>
      <c r="AP1436" s="31">
        <v>1.0502773274647985</v>
      </c>
      <c r="AQ1436" s="31">
        <v>1.0024465765256614</v>
      </c>
      <c r="AR1436" s="31">
        <v>0.99962902266086484</v>
      </c>
      <c r="AS1436" s="31">
        <v>1.0474388740982337</v>
      </c>
      <c r="AT1436" s="31">
        <v>1.0344090595940707</v>
      </c>
      <c r="AU1436" s="31">
        <v>1.0305488442670045</v>
      </c>
      <c r="AV1436" s="31">
        <v>1.0460359183566497</v>
      </c>
      <c r="AW1436" s="31">
        <v>1.0431403677701974</v>
      </c>
      <c r="AX1436" s="31">
        <v>1.0238515823904204</v>
      </c>
      <c r="AY1436" s="31">
        <v>1.0358220223223853</v>
      </c>
      <c r="AZ1436" s="31">
        <v>1.0401946886803233</v>
      </c>
      <c r="BA1436" s="31">
        <v>1.0422933726032766</v>
      </c>
      <c r="BB1436" s="31">
        <v>1.0393874913713459</v>
      </c>
      <c r="BC1436" s="31">
        <v>1.0420843385931144</v>
      </c>
    </row>
    <row r="1437" spans="1:55" s="127" customFormat="1" hidden="1">
      <c r="A1437" s="31"/>
      <c r="B1437" s="31"/>
      <c r="C1437" s="134"/>
      <c r="D1437" s="127" t="s">
        <v>228</v>
      </c>
      <c r="E1437" s="31">
        <v>1.1317995434988992</v>
      </c>
      <c r="F1437" s="31">
        <v>1.115434037692747</v>
      </c>
      <c r="G1437" s="31">
        <v>1.1390880000000001</v>
      </c>
      <c r="H1437" s="31">
        <v>1.1155450676330538</v>
      </c>
      <c r="I1437" s="31">
        <v>1.1746937130913258</v>
      </c>
      <c r="J1437" s="31">
        <v>1.2288381764977008</v>
      </c>
      <c r="K1437" s="31">
        <v>1.170094729680222</v>
      </c>
      <c r="L1437" s="31">
        <v>1.1679712543424132</v>
      </c>
      <c r="M1437" s="31">
        <v>1.1540013020667117</v>
      </c>
      <c r="N1437" s="31">
        <v>1.2063140894459132</v>
      </c>
      <c r="O1437" s="31">
        <v>1.1445961559622932</v>
      </c>
      <c r="P1437" s="31">
        <v>1.1062525787030175</v>
      </c>
      <c r="Q1437" s="31">
        <v>1.0924154312985668</v>
      </c>
      <c r="R1437" s="31">
        <v>1.0913195088966083</v>
      </c>
      <c r="S1437" s="31">
        <v>1.0767226140360469</v>
      </c>
      <c r="T1437" s="31">
        <v>1.0991260881584664</v>
      </c>
      <c r="U1437" s="31">
        <v>1.0733398693145946</v>
      </c>
      <c r="V1437" s="31">
        <v>1.1234296317196459</v>
      </c>
      <c r="W1437" s="31">
        <v>1.1179416559891366</v>
      </c>
      <c r="X1437" s="31">
        <v>1.102108151022281</v>
      </c>
      <c r="Y1437" s="31">
        <v>1.0779869368209938</v>
      </c>
      <c r="Z1437" s="31">
        <v>1.053007576631668</v>
      </c>
      <c r="AA1437" s="31">
        <v>1.0317150153248658</v>
      </c>
      <c r="AB1437" s="31">
        <v>1.0603340698761841</v>
      </c>
      <c r="AC1437" s="31">
        <v>1.0490829038248857</v>
      </c>
      <c r="AD1437" s="31">
        <v>1.0541751532896273</v>
      </c>
      <c r="AE1437" s="31">
        <v>1.0699373445721481</v>
      </c>
      <c r="AF1437" s="31">
        <v>1.0521537018182845</v>
      </c>
      <c r="AG1437" s="31">
        <v>1.0491707293090173</v>
      </c>
      <c r="AH1437" s="31">
        <v>1.0461686909179209</v>
      </c>
      <c r="AI1437" s="31">
        <v>1.0575660339326762</v>
      </c>
      <c r="AJ1437" s="31">
        <v>1.0372269202816589</v>
      </c>
      <c r="AK1437" s="31">
        <v>1.057265864700172</v>
      </c>
      <c r="AL1437" s="31">
        <v>1.0600576006629079</v>
      </c>
      <c r="AM1437" s="31">
        <v>1.0517653410530605</v>
      </c>
      <c r="AN1437" s="31">
        <v>1.0657147625960905</v>
      </c>
      <c r="AO1437" s="31">
        <v>1.0554156841190758</v>
      </c>
      <c r="AP1437" s="31">
        <v>1.0502773274647985</v>
      </c>
      <c r="AQ1437" s="31">
        <v>1.0024465765256614</v>
      </c>
      <c r="AR1437" s="31">
        <v>0.99962902266086484</v>
      </c>
      <c r="AS1437" s="31">
        <v>1.0474388740982337</v>
      </c>
      <c r="AT1437" s="31">
        <v>1.0344090595940707</v>
      </c>
      <c r="AU1437" s="31">
        <v>1.0305488442670045</v>
      </c>
      <c r="AV1437" s="31">
        <v>1.0460359183566497</v>
      </c>
      <c r="AW1437" s="31">
        <v>1.0431403677701974</v>
      </c>
      <c r="AX1437" s="31">
        <v>1.0238515823904204</v>
      </c>
      <c r="AY1437" s="31">
        <v>1.0358220223223853</v>
      </c>
      <c r="AZ1437" s="31">
        <v>1.0401946886803233</v>
      </c>
      <c r="BA1437" s="31">
        <v>1.0422933726032766</v>
      </c>
      <c r="BB1437" s="31">
        <v>1.0393874913713459</v>
      </c>
      <c r="BC1437" s="31">
        <v>1.0420843385931144</v>
      </c>
    </row>
    <row r="1438" spans="1:55" s="127" customFormat="1" hidden="1">
      <c r="A1438" s="31"/>
      <c r="B1438" s="31"/>
      <c r="C1438" s="134"/>
      <c r="D1438" s="127" t="s">
        <v>762</v>
      </c>
      <c r="E1438" s="31">
        <v>1.1317995434988992</v>
      </c>
      <c r="F1438" s="31">
        <v>1.115434037692747</v>
      </c>
      <c r="G1438" s="31">
        <v>1.1390880000000001</v>
      </c>
      <c r="H1438" s="31">
        <v>1.1155450676330538</v>
      </c>
      <c r="I1438" s="31">
        <v>1.1746937130913258</v>
      </c>
      <c r="J1438" s="31">
        <v>1.2288381764977008</v>
      </c>
      <c r="K1438" s="31">
        <v>1.170094729680222</v>
      </c>
      <c r="L1438" s="31">
        <v>1.1679712543424132</v>
      </c>
      <c r="M1438" s="31">
        <v>1.1540013020667117</v>
      </c>
      <c r="N1438" s="31">
        <v>1.2063140894459132</v>
      </c>
      <c r="O1438" s="31">
        <v>1.1445961559622932</v>
      </c>
      <c r="P1438" s="31">
        <v>1.1062525787030175</v>
      </c>
      <c r="Q1438" s="31">
        <v>1.0924154312985668</v>
      </c>
      <c r="R1438" s="31">
        <v>1.0913195088966083</v>
      </c>
      <c r="S1438" s="31">
        <v>1.0767226140360469</v>
      </c>
      <c r="T1438" s="31">
        <v>1.0991260881584664</v>
      </c>
      <c r="U1438" s="31">
        <v>1.0733398693145946</v>
      </c>
      <c r="V1438" s="31">
        <v>1.1234296317196459</v>
      </c>
      <c r="W1438" s="31">
        <v>1.1179416559891366</v>
      </c>
      <c r="X1438" s="31">
        <v>1.102108151022281</v>
      </c>
      <c r="Y1438" s="31">
        <v>1.0779869368209938</v>
      </c>
      <c r="Z1438" s="31">
        <v>1.053007576631668</v>
      </c>
      <c r="AA1438" s="31">
        <v>1.0317150153248658</v>
      </c>
      <c r="AB1438" s="31">
        <v>1.0603340698761841</v>
      </c>
      <c r="AC1438" s="31">
        <v>1.0490829038248857</v>
      </c>
      <c r="AD1438" s="31">
        <v>1.0541751532896273</v>
      </c>
      <c r="AE1438" s="31">
        <v>1.0699373445721481</v>
      </c>
      <c r="AF1438" s="31">
        <v>1.0521537018182845</v>
      </c>
      <c r="AG1438" s="31">
        <v>1.0491707293090173</v>
      </c>
      <c r="AH1438" s="31">
        <v>1.0461686909179209</v>
      </c>
      <c r="AI1438" s="31">
        <v>1.0575660339326762</v>
      </c>
      <c r="AJ1438" s="31">
        <v>1.0372269202816589</v>
      </c>
      <c r="AK1438" s="31">
        <v>1.057265864700172</v>
      </c>
      <c r="AL1438" s="31">
        <v>1.0600576006629079</v>
      </c>
      <c r="AM1438" s="31">
        <v>1.0517653410530605</v>
      </c>
      <c r="AN1438" s="31">
        <v>1.0657147625960905</v>
      </c>
      <c r="AO1438" s="31">
        <v>1.0554156841190758</v>
      </c>
      <c r="AP1438" s="31">
        <v>1.0502773274647985</v>
      </c>
      <c r="AQ1438" s="31">
        <v>1.0024465765256614</v>
      </c>
      <c r="AR1438" s="31">
        <v>0.99962902266086484</v>
      </c>
      <c r="AS1438" s="31">
        <v>1.0474388740982337</v>
      </c>
      <c r="AT1438" s="31">
        <v>1.0344090595940707</v>
      </c>
      <c r="AU1438" s="31">
        <v>1.0305488442670045</v>
      </c>
      <c r="AV1438" s="31">
        <v>1.0460359183566497</v>
      </c>
      <c r="AW1438" s="31">
        <v>1.0431403677701974</v>
      </c>
      <c r="AX1438" s="31">
        <v>1.0238515823904204</v>
      </c>
      <c r="AY1438" s="31">
        <v>1.0358220223223853</v>
      </c>
      <c r="AZ1438" s="31">
        <v>1.0401946886803233</v>
      </c>
      <c r="BA1438" s="31">
        <v>1.0422933726032766</v>
      </c>
      <c r="BB1438" s="31">
        <v>1.0393874913713459</v>
      </c>
      <c r="BC1438" s="31">
        <v>1.0420843385931144</v>
      </c>
    </row>
    <row r="1439" spans="1:55" s="127" customFormat="1" hidden="1">
      <c r="A1439" s="31"/>
      <c r="B1439" s="31"/>
      <c r="C1439" s="134"/>
      <c r="D1439" s="127" t="s">
        <v>791</v>
      </c>
      <c r="E1439" s="31">
        <v>1.1317995434988992</v>
      </c>
      <c r="F1439" s="31">
        <v>1.115434037692747</v>
      </c>
      <c r="G1439" s="31">
        <v>1.1390880000000001</v>
      </c>
      <c r="H1439" s="31">
        <v>1.1155450676330538</v>
      </c>
      <c r="I1439" s="31">
        <v>1.1746937130913258</v>
      </c>
      <c r="J1439" s="31">
        <v>1.2288381764977008</v>
      </c>
      <c r="K1439" s="31">
        <v>1.170094729680222</v>
      </c>
      <c r="L1439" s="31">
        <v>1.1679712543424132</v>
      </c>
      <c r="M1439" s="31">
        <v>1.1540013020667117</v>
      </c>
      <c r="N1439" s="31">
        <v>1.2063140894459132</v>
      </c>
      <c r="O1439" s="31">
        <v>1.1445961559622932</v>
      </c>
      <c r="P1439" s="31">
        <v>1.1062525787030175</v>
      </c>
      <c r="Q1439" s="31">
        <v>1.0924154312985668</v>
      </c>
      <c r="R1439" s="31">
        <v>1.0913195088966083</v>
      </c>
      <c r="S1439" s="31">
        <v>1.0767226140360469</v>
      </c>
      <c r="T1439" s="31">
        <v>1.0991260881584664</v>
      </c>
      <c r="U1439" s="31">
        <v>1.0733398693145946</v>
      </c>
      <c r="V1439" s="31">
        <v>1.1234296317196459</v>
      </c>
      <c r="W1439" s="31">
        <v>1.1179416559891366</v>
      </c>
      <c r="X1439" s="31">
        <v>1.102108151022281</v>
      </c>
      <c r="Y1439" s="31">
        <v>1.0779869368209938</v>
      </c>
      <c r="Z1439" s="31">
        <v>1.053007576631668</v>
      </c>
      <c r="AA1439" s="31">
        <v>1.0317150153248658</v>
      </c>
      <c r="AB1439" s="31">
        <v>1.0603340698761841</v>
      </c>
      <c r="AC1439" s="31">
        <v>1.0490829038248857</v>
      </c>
      <c r="AD1439" s="31">
        <v>1.0541751532896273</v>
      </c>
      <c r="AE1439" s="31">
        <v>1.0699373445721481</v>
      </c>
      <c r="AF1439" s="31">
        <v>1.0521537018182845</v>
      </c>
      <c r="AG1439" s="31">
        <v>1.0491707293090173</v>
      </c>
      <c r="AH1439" s="31">
        <v>1.0461686909179209</v>
      </c>
      <c r="AI1439" s="31">
        <v>1.0575660339326762</v>
      </c>
      <c r="AJ1439" s="31">
        <v>1.0372269202816589</v>
      </c>
      <c r="AK1439" s="31">
        <v>1.057265864700172</v>
      </c>
      <c r="AL1439" s="31">
        <v>1.0600576006629079</v>
      </c>
      <c r="AM1439" s="31">
        <v>1.0517653410530605</v>
      </c>
      <c r="AN1439" s="31">
        <v>1.0657147625960905</v>
      </c>
      <c r="AO1439" s="31">
        <v>1.0554156841190758</v>
      </c>
      <c r="AP1439" s="31">
        <v>1.0502773274647985</v>
      </c>
      <c r="AQ1439" s="31">
        <v>1.0024465765256614</v>
      </c>
      <c r="AR1439" s="31">
        <v>0.99962902266086484</v>
      </c>
      <c r="AS1439" s="31">
        <v>1.0474388740982337</v>
      </c>
      <c r="AT1439" s="31">
        <v>1.0344090595940707</v>
      </c>
      <c r="AU1439" s="31">
        <v>1.0305488442670045</v>
      </c>
      <c r="AV1439" s="31">
        <v>1.0460359183566497</v>
      </c>
      <c r="AW1439" s="31">
        <v>1.0431403677701974</v>
      </c>
      <c r="AX1439" s="31">
        <v>1.0238515823904204</v>
      </c>
      <c r="AY1439" s="31">
        <v>1.0358220223223853</v>
      </c>
      <c r="AZ1439" s="31">
        <v>1.0401946886803233</v>
      </c>
      <c r="BA1439" s="31">
        <v>1.0422933726032766</v>
      </c>
      <c r="BB1439" s="31">
        <v>1.0393874913713459</v>
      </c>
      <c r="BC1439" s="31">
        <v>1.0420843385931144</v>
      </c>
    </row>
    <row r="1440" spans="1:55" s="127" customFormat="1" hidden="1">
      <c r="A1440" s="31"/>
      <c r="B1440" s="31"/>
      <c r="C1440" s="134"/>
      <c r="D1440" s="127" t="s">
        <v>792</v>
      </c>
      <c r="E1440" s="31">
        <v>1.1317995434988992</v>
      </c>
      <c r="F1440" s="31">
        <v>1.115434037692747</v>
      </c>
      <c r="G1440" s="31">
        <v>1.1390880000000001</v>
      </c>
      <c r="H1440" s="31">
        <v>1.1155450676330538</v>
      </c>
      <c r="I1440" s="31">
        <v>1.1746937130913258</v>
      </c>
      <c r="J1440" s="31">
        <v>1.2288381764977008</v>
      </c>
      <c r="K1440" s="31">
        <v>1.170094729680222</v>
      </c>
      <c r="L1440" s="31">
        <v>1.1679712543424132</v>
      </c>
      <c r="M1440" s="31">
        <v>1.1540013020667117</v>
      </c>
      <c r="N1440" s="31">
        <v>1.2063140894459132</v>
      </c>
      <c r="O1440" s="31">
        <v>1.1445961559622932</v>
      </c>
      <c r="P1440" s="31">
        <v>1.1062525787030175</v>
      </c>
      <c r="Q1440" s="31">
        <v>1.0924154312985668</v>
      </c>
      <c r="R1440" s="31">
        <v>1.0913195088966083</v>
      </c>
      <c r="S1440" s="31">
        <v>1.0767226140360469</v>
      </c>
      <c r="T1440" s="31">
        <v>1.0991260881584664</v>
      </c>
      <c r="U1440" s="31">
        <v>1.0733398693145946</v>
      </c>
      <c r="V1440" s="31">
        <v>1.1234296317196459</v>
      </c>
      <c r="W1440" s="31">
        <v>1.1179416559891366</v>
      </c>
      <c r="X1440" s="31">
        <v>1.102108151022281</v>
      </c>
      <c r="Y1440" s="31">
        <v>1.0779869368209938</v>
      </c>
      <c r="Z1440" s="31">
        <v>1.053007576631668</v>
      </c>
      <c r="AA1440" s="31">
        <v>1.0317150153248658</v>
      </c>
      <c r="AB1440" s="31">
        <v>1.0603340698761841</v>
      </c>
      <c r="AC1440" s="31">
        <v>1.0490829038248857</v>
      </c>
      <c r="AD1440" s="31">
        <v>1.0541751532896273</v>
      </c>
      <c r="AE1440" s="31">
        <v>1.0699373445721481</v>
      </c>
      <c r="AF1440" s="31">
        <v>1.0521537018182845</v>
      </c>
      <c r="AG1440" s="31">
        <v>1.0491707293090173</v>
      </c>
      <c r="AH1440" s="31">
        <v>1.0461686909179209</v>
      </c>
      <c r="AI1440" s="31">
        <v>1.0575660339326762</v>
      </c>
      <c r="AJ1440" s="31">
        <v>1.0372269202816589</v>
      </c>
      <c r="AK1440" s="31">
        <v>1.057265864700172</v>
      </c>
      <c r="AL1440" s="31">
        <v>1.0600576006629079</v>
      </c>
      <c r="AM1440" s="31">
        <v>1.0517653410530605</v>
      </c>
      <c r="AN1440" s="31">
        <v>1.0657147625960905</v>
      </c>
      <c r="AO1440" s="31">
        <v>1.0554156841190758</v>
      </c>
      <c r="AP1440" s="31">
        <v>1.0502773274647985</v>
      </c>
      <c r="AQ1440" s="31">
        <v>1.0024465765256614</v>
      </c>
      <c r="AR1440" s="31">
        <v>0.99962902266086484</v>
      </c>
      <c r="AS1440" s="31">
        <v>1.0474388740982337</v>
      </c>
      <c r="AT1440" s="31">
        <v>1.0344090595940707</v>
      </c>
      <c r="AU1440" s="31">
        <v>1.0305488442670045</v>
      </c>
      <c r="AV1440" s="31">
        <v>1.0460359183566497</v>
      </c>
      <c r="AW1440" s="31">
        <v>1.0431403677701974</v>
      </c>
      <c r="AX1440" s="31">
        <v>1.0238515823904204</v>
      </c>
      <c r="AY1440" s="31">
        <v>1.0358220223223853</v>
      </c>
      <c r="AZ1440" s="31">
        <v>1.0401946886803233</v>
      </c>
      <c r="BA1440" s="31">
        <v>1.0422933726032766</v>
      </c>
      <c r="BB1440" s="31">
        <v>1.0393874913713459</v>
      </c>
      <c r="BC1440" s="31">
        <v>1.0420843385931144</v>
      </c>
    </row>
    <row r="1441" spans="1:55" s="127" customFormat="1" hidden="1">
      <c r="A1441" s="31"/>
      <c r="B1441" s="31"/>
      <c r="C1441" s="134"/>
      <c r="D1441" s="127" t="s">
        <v>1537</v>
      </c>
      <c r="E1441" s="31">
        <v>1.1317995434988992</v>
      </c>
      <c r="F1441" s="31">
        <v>1.115434037692747</v>
      </c>
      <c r="G1441" s="31">
        <v>1.1390880000000001</v>
      </c>
      <c r="H1441" s="31">
        <v>1.1155450676330538</v>
      </c>
      <c r="I1441" s="31">
        <v>1.1746937130913258</v>
      </c>
      <c r="J1441" s="31">
        <v>1.2288381764977008</v>
      </c>
      <c r="K1441" s="31">
        <v>1.170094729680222</v>
      </c>
      <c r="L1441" s="31">
        <v>1.1679712543424132</v>
      </c>
      <c r="M1441" s="31">
        <v>1.1540013020667117</v>
      </c>
      <c r="N1441" s="31">
        <v>1.2063140894459132</v>
      </c>
      <c r="O1441" s="31">
        <v>1.1445961559622932</v>
      </c>
      <c r="P1441" s="31">
        <v>1.1062525787030175</v>
      </c>
      <c r="Q1441" s="31">
        <v>1.0924154312985668</v>
      </c>
      <c r="R1441" s="31">
        <v>1.0913195088966083</v>
      </c>
      <c r="S1441" s="31">
        <v>1.0767226140360469</v>
      </c>
      <c r="T1441" s="31">
        <v>1.0991260881584664</v>
      </c>
      <c r="U1441" s="31">
        <v>1.0733398693145946</v>
      </c>
      <c r="V1441" s="31">
        <v>1.1234296317196459</v>
      </c>
      <c r="W1441" s="31">
        <v>1.1179416559891366</v>
      </c>
      <c r="X1441" s="31">
        <v>1.102108151022281</v>
      </c>
      <c r="Y1441" s="31">
        <v>1.0779869368209938</v>
      </c>
      <c r="Z1441" s="31">
        <v>1.053007576631668</v>
      </c>
      <c r="AA1441" s="31">
        <v>1.0317150153248658</v>
      </c>
      <c r="AB1441" s="31">
        <v>1.0603340698761841</v>
      </c>
      <c r="AC1441" s="31">
        <v>1.0490829038248857</v>
      </c>
      <c r="AD1441" s="31">
        <v>1.0541751532896273</v>
      </c>
      <c r="AE1441" s="31">
        <v>1.0699373445721481</v>
      </c>
      <c r="AF1441" s="31">
        <v>1.0521537018182845</v>
      </c>
      <c r="AG1441" s="31">
        <v>1.0491707293090173</v>
      </c>
      <c r="AH1441" s="31">
        <v>1.0461686909179209</v>
      </c>
      <c r="AI1441" s="31">
        <v>1.0575660339326762</v>
      </c>
      <c r="AJ1441" s="31">
        <v>1.0372269202816589</v>
      </c>
      <c r="AK1441" s="31">
        <v>1.057265864700172</v>
      </c>
      <c r="AL1441" s="31">
        <v>1.0600576006629079</v>
      </c>
      <c r="AM1441" s="31">
        <v>1.0517653410530605</v>
      </c>
      <c r="AN1441" s="31">
        <v>1.0657147625960905</v>
      </c>
      <c r="AO1441" s="31">
        <v>1.0554156841190758</v>
      </c>
      <c r="AP1441" s="31">
        <v>1.0502773274647985</v>
      </c>
      <c r="AQ1441" s="31">
        <v>1.0024465765256614</v>
      </c>
      <c r="AR1441" s="31">
        <v>0.99962902266086484</v>
      </c>
      <c r="AS1441" s="31">
        <v>1.0474388740982337</v>
      </c>
      <c r="AT1441" s="31">
        <v>1.0344090595940707</v>
      </c>
      <c r="AU1441" s="31">
        <v>1.0305488442670045</v>
      </c>
      <c r="AV1441" s="31">
        <v>1.0460359183566497</v>
      </c>
      <c r="AW1441" s="31">
        <v>1.0431403677701974</v>
      </c>
      <c r="AX1441" s="31">
        <v>1.0238515823904204</v>
      </c>
      <c r="AY1441" s="31">
        <v>1.0358220223223853</v>
      </c>
      <c r="AZ1441" s="31">
        <v>1.0401946886803233</v>
      </c>
      <c r="BA1441" s="31">
        <v>1.0422933726032766</v>
      </c>
      <c r="BB1441" s="31">
        <v>1.0393874913713459</v>
      </c>
      <c r="BC1441" s="31">
        <v>1.0420843385931144</v>
      </c>
    </row>
    <row r="1442" spans="1:55" s="127" customFormat="1" hidden="1">
      <c r="A1442" s="31"/>
      <c r="B1442" s="31"/>
      <c r="C1442" s="134"/>
      <c r="D1442" s="127" t="s">
        <v>92</v>
      </c>
      <c r="E1442" s="31">
        <v>1.1317995434988992</v>
      </c>
      <c r="F1442" s="31">
        <v>1.115434037692747</v>
      </c>
      <c r="G1442" s="31">
        <v>1.1390880000000001</v>
      </c>
      <c r="H1442" s="31">
        <v>1.1155450676330538</v>
      </c>
      <c r="I1442" s="31">
        <v>1.1746937130913258</v>
      </c>
      <c r="J1442" s="31">
        <v>1.2288381764977008</v>
      </c>
      <c r="K1442" s="31">
        <v>1.170094729680222</v>
      </c>
      <c r="L1442" s="31">
        <v>1.1679712543424132</v>
      </c>
      <c r="M1442" s="31">
        <v>1.1540013020667117</v>
      </c>
      <c r="N1442" s="31">
        <v>1.2063140894459132</v>
      </c>
      <c r="O1442" s="31">
        <v>1.1445961559622932</v>
      </c>
      <c r="P1442" s="31">
        <v>1.1062525787030175</v>
      </c>
      <c r="Q1442" s="31">
        <v>1.0924154312985668</v>
      </c>
      <c r="R1442" s="31">
        <v>1.0913195088966083</v>
      </c>
      <c r="S1442" s="31">
        <v>1.0767226140360469</v>
      </c>
      <c r="T1442" s="31">
        <v>1.0991260881584664</v>
      </c>
      <c r="U1442" s="31">
        <v>1.0733398693145946</v>
      </c>
      <c r="V1442" s="31">
        <v>1.1234296317196459</v>
      </c>
      <c r="W1442" s="31">
        <v>1.1179416559891366</v>
      </c>
      <c r="X1442" s="31">
        <v>1.102108151022281</v>
      </c>
      <c r="Y1442" s="31">
        <v>1.0779869368209938</v>
      </c>
      <c r="Z1442" s="31">
        <v>1.053007576631668</v>
      </c>
      <c r="AA1442" s="31">
        <v>1.0317150153248658</v>
      </c>
      <c r="AB1442" s="31">
        <v>1.0603340698761841</v>
      </c>
      <c r="AC1442" s="31">
        <v>1.0490829038248857</v>
      </c>
      <c r="AD1442" s="31">
        <v>1.0541751532896273</v>
      </c>
      <c r="AE1442" s="31">
        <v>1.0699373445721481</v>
      </c>
      <c r="AF1442" s="31">
        <v>1.0521537018182845</v>
      </c>
      <c r="AG1442" s="31">
        <v>1.0491707293090173</v>
      </c>
      <c r="AH1442" s="31">
        <v>1.0461686909179209</v>
      </c>
      <c r="AI1442" s="31">
        <v>1.0575660339326762</v>
      </c>
      <c r="AJ1442" s="31">
        <v>1.0372269202816589</v>
      </c>
      <c r="AK1442" s="31">
        <v>1.057265864700172</v>
      </c>
      <c r="AL1442" s="31">
        <v>1.0600576006629079</v>
      </c>
      <c r="AM1442" s="31">
        <v>1.0517653410530605</v>
      </c>
      <c r="AN1442" s="31">
        <v>1.0657147625960905</v>
      </c>
      <c r="AO1442" s="31">
        <v>1.0554156841190758</v>
      </c>
      <c r="AP1442" s="31">
        <v>1.0502773274647985</v>
      </c>
      <c r="AQ1442" s="31">
        <v>1.0024465765256614</v>
      </c>
      <c r="AR1442" s="31">
        <v>0.99962902266086484</v>
      </c>
      <c r="AS1442" s="31">
        <v>1.0474388740982337</v>
      </c>
      <c r="AT1442" s="31">
        <v>1.0344090595940707</v>
      </c>
      <c r="AU1442" s="31">
        <v>1.0305488442670045</v>
      </c>
      <c r="AV1442" s="31">
        <v>1.0460359183566497</v>
      </c>
      <c r="AW1442" s="31">
        <v>1.0431403677701974</v>
      </c>
      <c r="AX1442" s="31">
        <v>1.0238515823904204</v>
      </c>
      <c r="AY1442" s="31">
        <v>1.0358220223223853</v>
      </c>
      <c r="AZ1442" s="31">
        <v>1.0401946886803233</v>
      </c>
      <c r="BA1442" s="31">
        <v>1.0422933726032766</v>
      </c>
      <c r="BB1442" s="31">
        <v>1.0393874913713459</v>
      </c>
      <c r="BC1442" s="31">
        <v>1.0420843385931144</v>
      </c>
    </row>
    <row r="1443" spans="1:55" s="127" customFormat="1" hidden="1">
      <c r="A1443" s="31"/>
      <c r="B1443" s="31"/>
      <c r="C1443" s="134"/>
      <c r="D1443" s="127" t="s">
        <v>249</v>
      </c>
      <c r="E1443" s="31">
        <v>1.1317995434988992</v>
      </c>
      <c r="F1443" s="31">
        <v>1.115434037692747</v>
      </c>
      <c r="G1443" s="31">
        <v>1.1390880000000001</v>
      </c>
      <c r="H1443" s="31">
        <v>1.1155450676330538</v>
      </c>
      <c r="I1443" s="31">
        <v>1.1746937130913258</v>
      </c>
      <c r="J1443" s="31">
        <v>1.2288381764977008</v>
      </c>
      <c r="K1443" s="31">
        <v>1.170094729680222</v>
      </c>
      <c r="L1443" s="31">
        <v>1.1679712543424132</v>
      </c>
      <c r="M1443" s="31">
        <v>1.1540013020667117</v>
      </c>
      <c r="N1443" s="31">
        <v>1.2063140894459132</v>
      </c>
      <c r="O1443" s="31">
        <v>1.1445961559622932</v>
      </c>
      <c r="P1443" s="31">
        <v>1.1062525787030175</v>
      </c>
      <c r="Q1443" s="31">
        <v>1.0924154312985668</v>
      </c>
      <c r="R1443" s="31">
        <v>1.0913195088966083</v>
      </c>
      <c r="S1443" s="31">
        <v>1.0767226140360469</v>
      </c>
      <c r="T1443" s="31">
        <v>1.0991260881584664</v>
      </c>
      <c r="U1443" s="31">
        <v>1.0733398693145946</v>
      </c>
      <c r="V1443" s="31">
        <v>1.1234296317196459</v>
      </c>
      <c r="W1443" s="31">
        <v>1.1179416559891366</v>
      </c>
      <c r="X1443" s="31">
        <v>1.102108151022281</v>
      </c>
      <c r="Y1443" s="31">
        <v>1.0779869368209938</v>
      </c>
      <c r="Z1443" s="31">
        <v>1.053007576631668</v>
      </c>
      <c r="AA1443" s="31">
        <v>1.0317150153248658</v>
      </c>
      <c r="AB1443" s="31">
        <v>1.0603340698761841</v>
      </c>
      <c r="AC1443" s="31">
        <v>1.0490829038248857</v>
      </c>
      <c r="AD1443" s="31">
        <v>1.0541751532896273</v>
      </c>
      <c r="AE1443" s="31">
        <v>1.0699373445721481</v>
      </c>
      <c r="AF1443" s="31">
        <v>1.0521537018182845</v>
      </c>
      <c r="AG1443" s="31">
        <v>1.0491707293090173</v>
      </c>
      <c r="AH1443" s="31">
        <v>1.0461686909179209</v>
      </c>
      <c r="AI1443" s="31">
        <v>1.0575660339326762</v>
      </c>
      <c r="AJ1443" s="31">
        <v>1.0372269202816589</v>
      </c>
      <c r="AK1443" s="31">
        <v>1.057265864700172</v>
      </c>
      <c r="AL1443" s="31">
        <v>1.0600576006629079</v>
      </c>
      <c r="AM1443" s="31">
        <v>1.0517653410530605</v>
      </c>
      <c r="AN1443" s="31">
        <v>1.0657147625960905</v>
      </c>
      <c r="AO1443" s="31">
        <v>1.0554156841190758</v>
      </c>
      <c r="AP1443" s="31">
        <v>1.0502773274647985</v>
      </c>
      <c r="AQ1443" s="31">
        <v>1.0024465765256614</v>
      </c>
      <c r="AR1443" s="31">
        <v>0.99962902266086484</v>
      </c>
      <c r="AS1443" s="31">
        <v>1.0474388740982337</v>
      </c>
      <c r="AT1443" s="31">
        <v>1.0344090595940707</v>
      </c>
      <c r="AU1443" s="31">
        <v>1.0305488442670045</v>
      </c>
      <c r="AV1443" s="31">
        <v>1.0460359183566497</v>
      </c>
      <c r="AW1443" s="31">
        <v>1.0431403677701974</v>
      </c>
      <c r="AX1443" s="31">
        <v>1.0238515823904204</v>
      </c>
      <c r="AY1443" s="31">
        <v>1.0358220223223853</v>
      </c>
      <c r="AZ1443" s="31">
        <v>1.0401946886803233</v>
      </c>
      <c r="BA1443" s="31">
        <v>1.0422933726032766</v>
      </c>
      <c r="BB1443" s="31">
        <v>1.0393874913713459</v>
      </c>
      <c r="BC1443" s="31">
        <v>1.0420843385931144</v>
      </c>
    </row>
    <row r="1444" spans="1:55" s="127" customFormat="1" hidden="1">
      <c r="A1444" s="31"/>
      <c r="B1444" s="31"/>
      <c r="C1444" s="134"/>
      <c r="D1444" s="127" t="s">
        <v>988</v>
      </c>
      <c r="E1444" s="31">
        <v>1.1317995434988992</v>
      </c>
      <c r="F1444" s="31">
        <v>1.115434037692747</v>
      </c>
      <c r="G1444" s="31">
        <v>1.1390880000000001</v>
      </c>
      <c r="H1444" s="31">
        <v>1.1155450676330538</v>
      </c>
      <c r="I1444" s="31">
        <v>1.1746937130913258</v>
      </c>
      <c r="J1444" s="31">
        <v>1.2288381764977008</v>
      </c>
      <c r="K1444" s="31">
        <v>1.170094729680222</v>
      </c>
      <c r="L1444" s="31">
        <v>1.1679712543424132</v>
      </c>
      <c r="M1444" s="31">
        <v>1.1540013020667117</v>
      </c>
      <c r="N1444" s="31">
        <v>1.2063140894459132</v>
      </c>
      <c r="O1444" s="31">
        <v>1.1445961559622932</v>
      </c>
      <c r="P1444" s="31">
        <v>1.1062525787030175</v>
      </c>
      <c r="Q1444" s="31">
        <v>1.0924154312985668</v>
      </c>
      <c r="R1444" s="31">
        <v>1.0913195088966083</v>
      </c>
      <c r="S1444" s="31">
        <v>1.0767226140360469</v>
      </c>
      <c r="T1444" s="31">
        <v>1.0991260881584664</v>
      </c>
      <c r="U1444" s="31">
        <v>1.0733398693145946</v>
      </c>
      <c r="V1444" s="31">
        <v>1.1234296317196459</v>
      </c>
      <c r="W1444" s="31">
        <v>1.1179416559891366</v>
      </c>
      <c r="X1444" s="31">
        <v>1.102108151022281</v>
      </c>
      <c r="Y1444" s="31">
        <v>1.0779869368209938</v>
      </c>
      <c r="Z1444" s="31">
        <v>1.053007576631668</v>
      </c>
      <c r="AA1444" s="31">
        <v>1.0317150153248658</v>
      </c>
      <c r="AB1444" s="31">
        <v>1.0603340698761841</v>
      </c>
      <c r="AC1444" s="31">
        <v>1.0490829038248857</v>
      </c>
      <c r="AD1444" s="31">
        <v>1.0541751532896273</v>
      </c>
      <c r="AE1444" s="31">
        <v>1.0699373445721481</v>
      </c>
      <c r="AF1444" s="31">
        <v>1.0521537018182845</v>
      </c>
      <c r="AG1444" s="31">
        <v>1.0491707293090173</v>
      </c>
      <c r="AH1444" s="31">
        <v>1.0461686909179209</v>
      </c>
      <c r="AI1444" s="31">
        <v>1.0575660339326762</v>
      </c>
      <c r="AJ1444" s="31">
        <v>1.0372269202816589</v>
      </c>
      <c r="AK1444" s="31">
        <v>1.057265864700172</v>
      </c>
      <c r="AL1444" s="31">
        <v>1.0600576006629079</v>
      </c>
      <c r="AM1444" s="31">
        <v>1.0517653410530605</v>
      </c>
      <c r="AN1444" s="31">
        <v>1.0657147625960905</v>
      </c>
      <c r="AO1444" s="31">
        <v>1.0554156841190758</v>
      </c>
      <c r="AP1444" s="31">
        <v>1.0502773274647985</v>
      </c>
      <c r="AQ1444" s="31">
        <v>1.0024465765256614</v>
      </c>
      <c r="AR1444" s="31">
        <v>0.99962902266086484</v>
      </c>
      <c r="AS1444" s="31">
        <v>1.0474388740982337</v>
      </c>
      <c r="AT1444" s="31">
        <v>1.0344090595940707</v>
      </c>
      <c r="AU1444" s="31">
        <v>1.0305488442670045</v>
      </c>
      <c r="AV1444" s="31">
        <v>1.0460359183566497</v>
      </c>
      <c r="AW1444" s="31">
        <v>1.0431403677701974</v>
      </c>
      <c r="AX1444" s="31">
        <v>1.0238515823904204</v>
      </c>
      <c r="AY1444" s="31">
        <v>1.0358220223223853</v>
      </c>
      <c r="AZ1444" s="31">
        <v>1.0401946886803233</v>
      </c>
      <c r="BA1444" s="31">
        <v>1.0422933726032766</v>
      </c>
      <c r="BB1444" s="31">
        <v>1.0393874913713459</v>
      </c>
      <c r="BC1444" s="31">
        <v>1.0420843385931144</v>
      </c>
    </row>
    <row r="1445" spans="1:55" s="127" customFormat="1" hidden="1">
      <c r="A1445" s="31"/>
      <c r="B1445" s="31"/>
      <c r="C1445" s="134"/>
      <c r="D1445" s="127" t="s">
        <v>91</v>
      </c>
      <c r="E1445" s="31">
        <v>1.1317995434988992</v>
      </c>
      <c r="F1445" s="31">
        <v>1.115434037692747</v>
      </c>
      <c r="G1445" s="31">
        <v>1.1390880000000001</v>
      </c>
      <c r="H1445" s="31">
        <v>1.1155450676330538</v>
      </c>
      <c r="I1445" s="31">
        <v>1.1746937130913258</v>
      </c>
      <c r="J1445" s="31">
        <v>1.2288381764977008</v>
      </c>
      <c r="K1445" s="31">
        <v>1.170094729680222</v>
      </c>
      <c r="L1445" s="31">
        <v>1.1679712543424132</v>
      </c>
      <c r="M1445" s="31">
        <v>1.1540013020667117</v>
      </c>
      <c r="N1445" s="31">
        <v>1.2063140894459132</v>
      </c>
      <c r="O1445" s="31">
        <v>1.1445961559622932</v>
      </c>
      <c r="P1445" s="31">
        <v>1.1062525787030175</v>
      </c>
      <c r="Q1445" s="31">
        <v>1.0924154312985668</v>
      </c>
      <c r="R1445" s="31">
        <v>1.0913195088966083</v>
      </c>
      <c r="S1445" s="31">
        <v>1.0767226140360469</v>
      </c>
      <c r="T1445" s="31">
        <v>1.0991260881584664</v>
      </c>
      <c r="U1445" s="31">
        <v>1.0733398693145946</v>
      </c>
      <c r="V1445" s="31">
        <v>1.1234296317196459</v>
      </c>
      <c r="W1445" s="31">
        <v>1.1179416559891366</v>
      </c>
      <c r="X1445" s="31">
        <v>1.102108151022281</v>
      </c>
      <c r="Y1445" s="31">
        <v>1.0779869368209938</v>
      </c>
      <c r="Z1445" s="31">
        <v>1.053007576631668</v>
      </c>
      <c r="AA1445" s="31">
        <v>1.0317150153248658</v>
      </c>
      <c r="AB1445" s="31">
        <v>1.0603340698761841</v>
      </c>
      <c r="AC1445" s="31">
        <v>1.0490829038248857</v>
      </c>
      <c r="AD1445" s="31">
        <v>1.0541751532896273</v>
      </c>
      <c r="AE1445" s="31">
        <v>1.0699373445721481</v>
      </c>
      <c r="AF1445" s="31">
        <v>1.0521537018182845</v>
      </c>
      <c r="AG1445" s="31">
        <v>1.0491707293090173</v>
      </c>
      <c r="AH1445" s="31">
        <v>1.0461686909179209</v>
      </c>
      <c r="AI1445" s="31">
        <v>1.0575660339326762</v>
      </c>
      <c r="AJ1445" s="31">
        <v>1.0372269202816589</v>
      </c>
      <c r="AK1445" s="31">
        <v>1.057265864700172</v>
      </c>
      <c r="AL1445" s="31">
        <v>1.0600576006629079</v>
      </c>
      <c r="AM1445" s="31">
        <v>1.0517653410530605</v>
      </c>
      <c r="AN1445" s="31">
        <v>1.0657147625960905</v>
      </c>
      <c r="AO1445" s="31">
        <v>1.0554156841190758</v>
      </c>
      <c r="AP1445" s="31">
        <v>1.0502773274647985</v>
      </c>
      <c r="AQ1445" s="31">
        <v>1.0024465765256614</v>
      </c>
      <c r="AR1445" s="31">
        <v>0.99962902266086484</v>
      </c>
      <c r="AS1445" s="31">
        <v>1.0474388740982337</v>
      </c>
      <c r="AT1445" s="31">
        <v>1.0344090595940707</v>
      </c>
      <c r="AU1445" s="31">
        <v>1.0305488442670045</v>
      </c>
      <c r="AV1445" s="31">
        <v>1.0460359183566497</v>
      </c>
      <c r="AW1445" s="31">
        <v>1.0431403677701974</v>
      </c>
      <c r="AX1445" s="31">
        <v>1.0238515823904204</v>
      </c>
      <c r="AY1445" s="31">
        <v>1.0358220223223853</v>
      </c>
      <c r="AZ1445" s="31">
        <v>1.0401946886803233</v>
      </c>
      <c r="BA1445" s="31">
        <v>1.0422933726032766</v>
      </c>
      <c r="BB1445" s="31">
        <v>1.0393874913713459</v>
      </c>
      <c r="BC1445" s="31">
        <v>1.0420843385931144</v>
      </c>
    </row>
    <row r="1446" spans="1:55" s="127" customFormat="1" hidden="1">
      <c r="A1446" s="31"/>
      <c r="B1446" s="31"/>
      <c r="C1446" s="134"/>
    </row>
    <row r="1447" spans="1:55" s="127" customFormat="1" hidden="1">
      <c r="A1447" s="31"/>
      <c r="B1447" s="31"/>
      <c r="C1447" s="134"/>
    </row>
    <row r="1448" spans="1:55" s="127" customFormat="1" hidden="1">
      <c r="A1448" s="31"/>
      <c r="B1448" s="31"/>
      <c r="C1448" s="134"/>
    </row>
    <row r="1449" spans="1:55" s="127" customFormat="1" hidden="1">
      <c r="A1449" s="31"/>
      <c r="B1449" s="31"/>
      <c r="C1449" s="134"/>
    </row>
    <row r="1450" spans="1:55" s="127" customFormat="1" hidden="1">
      <c r="A1450" s="31"/>
      <c r="B1450" s="31"/>
      <c r="C1450" s="134"/>
    </row>
    <row r="1451" spans="1:55" s="127" customFormat="1" hidden="1">
      <c r="A1451" s="31"/>
      <c r="B1451" s="31"/>
      <c r="C1451" s="134"/>
    </row>
    <row r="1452" spans="1:55" s="127" customFormat="1" hidden="1">
      <c r="A1452" s="31"/>
      <c r="B1452" s="31"/>
      <c r="C1452" s="134"/>
    </row>
    <row r="1453" spans="1:55" s="127" customFormat="1" hidden="1">
      <c r="A1453" s="31"/>
      <c r="B1453" s="31"/>
      <c r="C1453" s="134"/>
    </row>
    <row r="1454" spans="1:55" s="127" customFormat="1" hidden="1">
      <c r="A1454" s="31"/>
      <c r="B1454" s="31"/>
      <c r="C1454" s="134"/>
    </row>
  </sheetData>
  <phoneticPr fontId="3" type="noConversion"/>
  <dataValidations disablePrompts="1" count="1">
    <dataValidation type="list" allowBlank="1" showInputMessage="1" showErrorMessage="1" sqref="E1446:M1446">
      <formula1>#REF!</formula1>
    </dataValidation>
  </dataValidations>
  <pageMargins left="0.75" right="0.75" top="1" bottom="1" header="0.5" footer="0.5"/>
  <pageSetup paperSize="9" orientation="portrait" horizontalDpi="300" verticalDpi="300" r:id="rId1"/>
  <headerFooter alignWithMargins="0"/>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5"/>
  </sheetPr>
  <dimension ref="A1:XFD250"/>
  <sheetViews>
    <sheetView zoomScaleNormal="100" workbookViewId="0">
      <pane xSplit="2" ySplit="2" topLeftCell="C3" activePane="bottomRight" state="frozen"/>
      <selection pane="topRight" activeCell="C1" sqref="C1"/>
      <selection pane="bottomLeft" activeCell="A3" sqref="A3"/>
      <selection pane="bottomRight"/>
    </sheetView>
  </sheetViews>
  <sheetFormatPr defaultColWidth="0" defaultRowHeight="12.75" zeroHeight="1"/>
  <cols>
    <col min="1" max="1" width="1.7109375" style="138" customWidth="1"/>
    <col min="2" max="2" width="40.7109375" style="138" customWidth="1"/>
    <col min="3" max="53" width="9.85546875" style="138" bestFit="1" customWidth="1"/>
    <col min="54" max="16384" width="0" style="138" hidden="1"/>
  </cols>
  <sheetData>
    <row r="1" spans="1:56" ht="23.25" customHeight="1">
      <c r="A1" s="260"/>
      <c r="B1" s="136" t="s">
        <v>755</v>
      </c>
      <c r="C1" s="261"/>
      <c r="D1" s="261"/>
      <c r="E1" s="261"/>
      <c r="F1" s="261"/>
      <c r="G1" s="261"/>
      <c r="H1" s="261"/>
      <c r="I1" s="261"/>
      <c r="J1" s="261"/>
      <c r="K1" s="261"/>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135"/>
      <c r="AY1" s="260"/>
      <c r="AZ1" s="260"/>
      <c r="BA1" s="260"/>
      <c r="BB1" s="260"/>
      <c r="BC1" s="260"/>
      <c r="BD1" s="260"/>
    </row>
    <row r="2" spans="1:56" ht="19.5" customHeight="1">
      <c r="A2" s="139"/>
      <c r="B2" s="140" t="s">
        <v>284</v>
      </c>
      <c r="C2" s="142" t="s">
        <v>223</v>
      </c>
      <c r="D2" s="141" t="s">
        <v>222</v>
      </c>
      <c r="E2" s="141" t="s">
        <v>221</v>
      </c>
      <c r="F2" s="141" t="s">
        <v>220</v>
      </c>
      <c r="G2" s="142" t="s">
        <v>219</v>
      </c>
      <c r="H2" s="142" t="s">
        <v>218</v>
      </c>
      <c r="I2" s="142" t="s">
        <v>217</v>
      </c>
      <c r="J2" s="142" t="s">
        <v>216</v>
      </c>
      <c r="K2" s="142" t="s">
        <v>215</v>
      </c>
      <c r="L2" s="142" t="s">
        <v>978</v>
      </c>
      <c r="M2" s="142" t="s">
        <v>952</v>
      </c>
      <c r="N2" s="142" t="s">
        <v>979</v>
      </c>
      <c r="O2" s="142" t="s">
        <v>980</v>
      </c>
      <c r="P2" s="142" t="s">
        <v>981</v>
      </c>
      <c r="Q2" s="142" t="s">
        <v>982</v>
      </c>
      <c r="R2" s="142" t="s">
        <v>983</v>
      </c>
      <c r="S2" s="142" t="s">
        <v>984</v>
      </c>
      <c r="T2" s="142" t="s">
        <v>985</v>
      </c>
      <c r="U2" s="142" t="s">
        <v>986</v>
      </c>
      <c r="V2" s="142" t="s">
        <v>987</v>
      </c>
      <c r="W2" s="142" t="s">
        <v>954</v>
      </c>
      <c r="X2" s="142" t="s">
        <v>955</v>
      </c>
      <c r="Y2" s="142" t="s">
        <v>956</v>
      </c>
      <c r="Z2" s="142" t="s">
        <v>957</v>
      </c>
      <c r="AA2" s="142" t="s">
        <v>958</v>
      </c>
      <c r="AB2" s="142" t="s">
        <v>959</v>
      </c>
      <c r="AC2" s="142" t="s">
        <v>960</v>
      </c>
      <c r="AD2" s="142" t="s">
        <v>961</v>
      </c>
      <c r="AE2" s="142" t="s">
        <v>962</v>
      </c>
      <c r="AF2" s="142" t="s">
        <v>953</v>
      </c>
      <c r="AG2" s="142" t="s">
        <v>963</v>
      </c>
      <c r="AH2" s="142" t="s">
        <v>964</v>
      </c>
      <c r="AI2" s="142" t="s">
        <v>965</v>
      </c>
      <c r="AJ2" s="142" t="s">
        <v>966</v>
      </c>
      <c r="AK2" s="142" t="s">
        <v>967</v>
      </c>
      <c r="AL2" s="142" t="s">
        <v>968</v>
      </c>
      <c r="AM2" s="142" t="s">
        <v>969</v>
      </c>
      <c r="AN2" s="142" t="s">
        <v>970</v>
      </c>
      <c r="AO2" s="142" t="s">
        <v>971</v>
      </c>
      <c r="AP2" s="142" t="s">
        <v>972</v>
      </c>
      <c r="AQ2" s="141" t="s">
        <v>973</v>
      </c>
      <c r="AR2" s="141" t="s">
        <v>974</v>
      </c>
      <c r="AS2" s="141" t="s">
        <v>975</v>
      </c>
      <c r="AT2" s="141" t="s">
        <v>976</v>
      </c>
      <c r="AU2" s="141" t="s">
        <v>977</v>
      </c>
      <c r="AV2" s="141" t="s">
        <v>94</v>
      </c>
      <c r="AW2" s="141" t="s">
        <v>224</v>
      </c>
      <c r="AX2" s="141" t="s">
        <v>503</v>
      </c>
      <c r="AY2" s="141" t="s">
        <v>1048</v>
      </c>
      <c r="AZ2" s="142" t="s">
        <v>1306</v>
      </c>
      <c r="BA2" s="142" t="s">
        <v>1423</v>
      </c>
      <c r="BB2" s="143"/>
      <c r="BC2" s="143"/>
      <c r="BD2" s="143"/>
    </row>
    <row r="3" spans="1:56">
      <c r="A3" s="148"/>
      <c r="B3" s="135" t="s">
        <v>269</v>
      </c>
      <c r="C3" s="262">
        <f>SUMIF('TAX; ALL MEASURES'!$D$4:$D$1413,'TAX; MEASURES SUMMARY'!$B3,'TAX; ALL MEASURES'!E$4:E$1413)</f>
        <v>0</v>
      </c>
      <c r="D3" s="262">
        <f>SUMIF('TAX; ALL MEASURES'!$D$4:$D$1413,'TAX; MEASURES SUMMARY'!$B3,'TAX; ALL MEASURES'!F$4:F$1413)</f>
        <v>0</v>
      </c>
      <c r="E3" s="262">
        <f>SUMIF('TAX; ALL MEASURES'!$D$4:$D$1413,'TAX; MEASURES SUMMARY'!$B3,'TAX; ALL MEASURES'!G$4:G$1413)</f>
        <v>0</v>
      </c>
      <c r="F3" s="262">
        <f>SUMIF('TAX; ALL MEASURES'!$D$4:$D$1413,'TAX; MEASURES SUMMARY'!$B3,'TAX; ALL MEASURES'!H$4:H$1413)</f>
        <v>0</v>
      </c>
      <c r="G3" s="262">
        <f>SUMIF('TAX; ALL MEASURES'!$D$4:$D$1413,'TAX; MEASURES SUMMARY'!$B3,'TAX; ALL MEASURES'!I$4:I$1413)</f>
        <v>0</v>
      </c>
      <c r="H3" s="262">
        <f>SUMIF('TAX; ALL MEASURES'!$D$4:$D$1413,'TAX; MEASURES SUMMARY'!$B3,'TAX; ALL MEASURES'!J$4:J$1413)</f>
        <v>0</v>
      </c>
      <c r="I3" s="262">
        <f>SUMIF('TAX; ALL MEASURES'!$D$4:$D$1413,'TAX; MEASURES SUMMARY'!$B3,'TAX; ALL MEASURES'!K$4:K$1413)</f>
        <v>0</v>
      </c>
      <c r="J3" s="262">
        <f>SUMIF('TAX; ALL MEASURES'!$D$4:$D$1413,'TAX; MEASURES SUMMARY'!$B3,'TAX; ALL MEASURES'!L$4:L$1413)</f>
        <v>0</v>
      </c>
      <c r="K3" s="262">
        <f>SUMIF('TAX; ALL MEASURES'!$D$4:$D$1413,'TAX; MEASURES SUMMARY'!$B3,'TAX; ALL MEASURES'!M$4:M$1413)</f>
        <v>0</v>
      </c>
      <c r="L3" s="262">
        <f>SUMIF('TAX; ALL MEASURES'!$D$4:$D$1413,'TAX; MEASURES SUMMARY'!$B3,'TAX; ALL MEASURES'!N$4:N$1413)</f>
        <v>0</v>
      </c>
      <c r="M3" s="262">
        <f>SUMIF('TAX; ALL MEASURES'!$D$4:$D$1413,'TAX; MEASURES SUMMARY'!$B3,'TAX; ALL MEASURES'!O$4:O$1413)</f>
        <v>0</v>
      </c>
      <c r="N3" s="262">
        <f>SUMIF('TAX; ALL MEASURES'!$D$4:$D$1413,'TAX; MEASURES SUMMARY'!$B3,'TAX; ALL MEASURES'!P$4:P$1413)</f>
        <v>0</v>
      </c>
      <c r="O3" s="262">
        <f>SUMIF('TAX; ALL MEASURES'!$D$4:$D$1413,'TAX; MEASURES SUMMARY'!$B3,'TAX; ALL MEASURES'!Q$4:Q$1413)</f>
        <v>0</v>
      </c>
      <c r="P3" s="262">
        <f>SUMIF('TAX; ALL MEASURES'!$D$4:$D$1413,'TAX; MEASURES SUMMARY'!$B3,'TAX; ALL MEASURES'!R$4:R$1413)</f>
        <v>0</v>
      </c>
      <c r="Q3" s="262">
        <f>SUMIF('TAX; ALL MEASURES'!$D$4:$D$1413,'TAX; MEASURES SUMMARY'!$B3,'TAX; ALL MEASURES'!S$4:S$1413)</f>
        <v>0</v>
      </c>
      <c r="R3" s="262">
        <f>SUMIF('TAX; ALL MEASURES'!$D$4:$D$1413,'TAX; MEASURES SUMMARY'!$B3,'TAX; ALL MEASURES'!T$4:T$1413)</f>
        <v>0</v>
      </c>
      <c r="S3" s="262">
        <f>SUMIF('TAX; ALL MEASURES'!$D$4:$D$1413,'TAX; MEASURES SUMMARY'!$B3,'TAX; ALL MEASURES'!U$4:U$1413)</f>
        <v>0</v>
      </c>
      <c r="T3" s="262">
        <f>SUMIF('TAX; ALL MEASURES'!$D$4:$D$1413,'TAX; MEASURES SUMMARY'!$B3,'TAX; ALL MEASURES'!V$4:V$1413)</f>
        <v>0</v>
      </c>
      <c r="U3" s="262">
        <f>SUMIF('TAX; ALL MEASURES'!$D$4:$D$1413,'TAX; MEASURES SUMMARY'!$B3,'TAX; ALL MEASURES'!W$4:W$1413)</f>
        <v>0</v>
      </c>
      <c r="V3" s="262">
        <f>SUMIF('TAX; ALL MEASURES'!$D$4:$D$1413,'TAX; MEASURES SUMMARY'!$B3,'TAX; ALL MEASURES'!X$4:X$1413)</f>
        <v>0</v>
      </c>
      <c r="W3" s="262">
        <f>SUMIF('TAX; ALL MEASURES'!$D$4:$D$1413,'TAX; MEASURES SUMMARY'!$B3,'TAX; ALL MEASURES'!Y$4:Y$1413)</f>
        <v>0</v>
      </c>
      <c r="X3" s="262">
        <f>SUMIF('TAX; ALL MEASURES'!$D$4:$D$1413,'TAX; MEASURES SUMMARY'!$B3,'TAX; ALL MEASURES'!Z$4:Z$1413)</f>
        <v>0</v>
      </c>
      <c r="Y3" s="262">
        <f>SUMIF('TAX; ALL MEASURES'!$D$4:$D$1413,'TAX; MEASURES SUMMARY'!$B3,'TAX; ALL MEASURES'!AA$4:AA$1413)</f>
        <v>0</v>
      </c>
      <c r="Z3" s="262">
        <f>SUMIF('TAX; ALL MEASURES'!$D$4:$D$1413,'TAX; MEASURES SUMMARY'!$B3,'TAX; ALL MEASURES'!AB$4:AB$1413)</f>
        <v>0</v>
      </c>
      <c r="AA3" s="262">
        <f>SUMIF('TAX; ALL MEASURES'!$D$4:$D$1413,'TAX; MEASURES SUMMARY'!$B3,'TAX; ALL MEASURES'!AC$4:AC$1413)</f>
        <v>0</v>
      </c>
      <c r="AB3" s="262">
        <f>SUMIF('TAX; ALL MEASURES'!$D$4:$D$1413,'TAX; MEASURES SUMMARY'!$B3,'TAX; ALL MEASURES'!AD$4:AD$1413)</f>
        <v>0</v>
      </c>
      <c r="AC3" s="262">
        <f>SUMIF('TAX; ALL MEASURES'!$D$4:$D$1413,'TAX; MEASURES SUMMARY'!$B3,'TAX; ALL MEASURES'!AE$4:AE$1413)</f>
        <v>0</v>
      </c>
      <c r="AD3" s="262">
        <f>SUMIF('TAX; ALL MEASURES'!$D$4:$D$1413,'TAX; MEASURES SUMMARY'!$B3,'TAX; ALL MEASURES'!AF$4:AF$1413)</f>
        <v>0</v>
      </c>
      <c r="AE3" s="262">
        <f>SUMIF('TAX; ALL MEASURES'!$D$4:$D$1413,'TAX; MEASURES SUMMARY'!$B3,'TAX; ALL MEASURES'!AG$4:AG$1413)</f>
        <v>0</v>
      </c>
      <c r="AF3" s="262">
        <f>SUMIF('TAX; ALL MEASURES'!$D$4:$D$1413,'TAX; MEASURES SUMMARY'!$B3,'TAX; ALL MEASURES'!AH$4:AH$1413)</f>
        <v>0</v>
      </c>
      <c r="AG3" s="262">
        <f>SUMIF('TAX; ALL MEASURES'!$D$4:$D$1413,'TAX; MEASURES SUMMARY'!$B3,'TAX; ALL MEASURES'!AI$4:AI$1413)</f>
        <v>0</v>
      </c>
      <c r="AH3" s="262">
        <f>SUMIF('TAX; ALL MEASURES'!$D$4:$D$1413,'TAX; MEASURES SUMMARY'!$B3,'TAX; ALL MEASURES'!AJ$4:AJ$1413)</f>
        <v>0</v>
      </c>
      <c r="AI3" s="262">
        <f>SUMIF('TAX; ALL MEASURES'!$D$4:$D$1413,'TAX; MEASURES SUMMARY'!$B3,'TAX; ALL MEASURES'!AK$4:AK$1413)</f>
        <v>375</v>
      </c>
      <c r="AJ3" s="262">
        <f>SUMIF('TAX; ALL MEASURES'!$D$4:$D$1413,'TAX; MEASURES SUMMARY'!$B3,'TAX; ALL MEASURES'!AL$4:AL$1413)</f>
        <v>398.12217625521953</v>
      </c>
      <c r="AK3" s="262">
        <f>SUMIF('TAX; ALL MEASURES'!$D$4:$D$1413,'TAX; MEASURES SUMMARY'!$B3,'TAX; ALL MEASURES'!AM$4:AM$1413)</f>
        <v>399.24875990038822</v>
      </c>
      <c r="AL3" s="262">
        <f>SUMIF('TAX; ALL MEASURES'!$D$4:$D$1413,'TAX; MEASURES SUMMARY'!$B3,'TAX; ALL MEASURES'!AN$4:AN$1413)</f>
        <v>412.12816643892808</v>
      </c>
      <c r="AM3" s="262">
        <f>SUMIF('TAX; ALL MEASURES'!$D$4:$D$1413,'TAX; MEASURES SUMMARY'!$B3,'TAX; ALL MEASURES'!AO$4:AO$1413)</f>
        <v>422.18315809164466</v>
      </c>
      <c r="AN3" s="262">
        <f>SUMIF('TAX; ALL MEASURES'!$D$4:$D$1413,'TAX; MEASURES SUMMARY'!$B3,'TAX; ALL MEASURES'!AP$4:AP$1413)</f>
        <v>434.41494553043702</v>
      </c>
      <c r="AO3" s="262">
        <f>SUMIF('TAX; ALL MEASURES'!$D$4:$D$1413,'TAX; MEASURES SUMMARY'!$B3,'TAX; ALL MEASURES'!AQ$4:AQ$1413)</f>
        <v>485.52670646908149</v>
      </c>
      <c r="AP3" s="262">
        <f>SUMIF('TAX; ALL MEASURES'!$D$4:$D$1413,'TAX; MEASURES SUMMARY'!$B3,'TAX; ALL MEASURES'!AR$4:AR$1413)</f>
        <v>490.36142615700192</v>
      </c>
      <c r="AQ3" s="262">
        <f>SUMIF('TAX; ALL MEASURES'!$D$4:$D$1413,'TAX; MEASURES SUMMARY'!$B3,'TAX; ALL MEASURES'!AS$4:AS$1413)</f>
        <v>513.62362011509424</v>
      </c>
      <c r="AR3" s="262">
        <f>SUMIF('TAX; ALL MEASURES'!$D$4:$D$1413,'TAX; MEASURES SUMMARY'!$B3,'TAX; ALL MEASURES'!AT$4:AT$1413)</f>
        <v>516.29692586855685</v>
      </c>
      <c r="AS3" s="262">
        <f>SUMIF('TAX; ALL MEASURES'!$D$4:$D$1413,'TAX; MEASURES SUMMARY'!$B3,'TAX; ALL MEASURES'!AU$4:AU$1413)</f>
        <v>517.52743291645368</v>
      </c>
      <c r="AT3" s="262">
        <f>SUMIF('TAX; ALL MEASURES'!$D$4:$D$1413,'TAX; MEASURES SUMMARY'!$B3,'TAX; ALL MEASURES'!AV$4:AV$1413)</f>
        <v>532.73336111622166</v>
      </c>
      <c r="AU3" s="262">
        <f>SUMIF('TAX; ALL MEASURES'!$D$4:$D$1413,'TAX; MEASURES SUMMARY'!$B3,'TAX; ALL MEASURES'!AW$4:AW$1413)</f>
        <v>547.44128894903656</v>
      </c>
      <c r="AV3" s="262">
        <f>SUMIF('TAX; ALL MEASURES'!$D$4:$D$1413,'TAX; MEASURES SUMMARY'!$B3,'TAX; ALL MEASURES'!AX$4:AX$1413)</f>
        <v>556.69120907584329</v>
      </c>
      <c r="AW3" s="262">
        <f>SUMIF('TAX; ALL MEASURES'!$D$4:$D$1413,'TAX; MEASURES SUMMARY'!$B3,'TAX; ALL MEASURES'!AY$4:AY$1413)</f>
        <v>572.88678477531744</v>
      </c>
      <c r="AX3" s="262">
        <f>SUMIF('TAX; ALL MEASURES'!$D$4:$D$1413,'TAX; MEASURES SUMMARY'!$B3,'TAX; ALL MEASURES'!AZ$4:AZ$1413)</f>
        <v>597.11963139884233</v>
      </c>
      <c r="AY3" s="262">
        <f>SUMIF('TAX; ALL MEASURES'!$D$4:$D$1413,'TAX; MEASURES SUMMARY'!$B3,'TAX; ALL MEASURES'!BA$4:BA$1413)</f>
        <v>623.00823504737389</v>
      </c>
      <c r="AZ3" s="262">
        <f>SUMIF('TAX; ALL MEASURES'!$D$4:$D$1413,'TAX; MEASURES SUMMARY'!$B3,'TAX; ALL MEASURES'!BB$4:BB$1413)</f>
        <v>647.94084144329327</v>
      </c>
      <c r="BA3" s="262">
        <f>SUMIF('TAX; ALL MEASURES'!$D$4:$D$1413,'TAX; MEASURES SUMMARY'!$B3,'TAX; ALL MEASURES'!BC$4:BC$1413)</f>
        <v>675.41942489586575</v>
      </c>
      <c r="BB3" s="148"/>
      <c r="BC3" s="148"/>
      <c r="BD3" s="148"/>
    </row>
    <row r="4" spans="1:56">
      <c r="A4" s="148"/>
      <c r="B4" s="135" t="s">
        <v>257</v>
      </c>
      <c r="C4" s="262">
        <f>SUMIF('TAX; ALL MEASURES'!$D$4:$D$1413,'TAX; MEASURES SUMMARY'!$B4,'TAX; ALL MEASURES'!E$4:E$1413)</f>
        <v>0</v>
      </c>
      <c r="D4" s="262">
        <f>SUMIF('TAX; ALL MEASURES'!$D$4:$D$1413,'TAX; MEASURES SUMMARY'!$B4,'TAX; ALL MEASURES'!F$4:F$1413)</f>
        <v>0</v>
      </c>
      <c r="E4" s="262">
        <f>SUMIF('TAX; ALL MEASURES'!$D$4:$D$1413,'TAX; MEASURES SUMMARY'!$B4,'TAX; ALL MEASURES'!G$4:G$1413)</f>
        <v>0</v>
      </c>
      <c r="F4" s="262">
        <f>SUMIF('TAX; ALL MEASURES'!$D$4:$D$1413,'TAX; MEASURES SUMMARY'!$B4,'TAX; ALL MEASURES'!H$4:H$1413)</f>
        <v>0</v>
      </c>
      <c r="G4" s="262">
        <f>SUMIF('TAX; ALL MEASURES'!$D$4:$D$1413,'TAX; MEASURES SUMMARY'!$B4,'TAX; ALL MEASURES'!I$4:I$1413)</f>
        <v>90</v>
      </c>
      <c r="H4" s="262">
        <f>SUMIF('TAX; ALL MEASURES'!$D$4:$D$1413,'TAX; MEASURES SUMMARY'!$B4,'TAX; ALL MEASURES'!J$4:J$1413)</f>
        <v>660</v>
      </c>
      <c r="I4" s="262">
        <f>SUMIF('TAX; ALL MEASURES'!$D$4:$D$1413,'TAX; MEASURES SUMMARY'!$B4,'TAX; ALL MEASURES'!K$4:K$1413)</f>
        <v>807.00947296802224</v>
      </c>
      <c r="J4" s="262">
        <f>SUMIF('TAX; ALL MEASURES'!$D$4:$D$1413,'TAX; MEASURES SUMMARY'!$B4,'TAX; ALL MEASURES'!L$4:L$1413)</f>
        <v>932.44645351785357</v>
      </c>
      <c r="K4" s="262">
        <f>SUMIF('TAX; ALL MEASURES'!$D$4:$D$1413,'TAX; MEASURES SUMMARY'!$B4,'TAX; ALL MEASURES'!M$4:M$1413)</f>
        <v>1076.0444214670906</v>
      </c>
      <c r="L4" s="262">
        <f>SUMIF('TAX; ALL MEASURES'!$D$4:$D$1413,'TAX; MEASURES SUMMARY'!$B4,'TAX; ALL MEASURES'!N$4:N$1413)</f>
        <v>1298.0475464854278</v>
      </c>
      <c r="M4" s="262">
        <f>SUMIF('TAX; ALL MEASURES'!$D$4:$D$1413,'TAX; MEASURES SUMMARY'!$B4,'TAX; ALL MEASURES'!O$4:O$1413)</f>
        <v>1675.7402319635066</v>
      </c>
      <c r="N4" s="262">
        <f>SUMIF('TAX; ALL MEASURES'!$D$4:$D$1413,'TAX; MEASURES SUMMARY'!$B4,'TAX; ALL MEASURES'!P$4:P$1413)</f>
        <v>2345.6039628924486</v>
      </c>
      <c r="O4" s="262">
        <f>SUMIF('TAX; ALL MEASURES'!$D$4:$D$1413,'TAX; MEASURES SUMMARY'!$B4,'TAX; ALL MEASURES'!Q$4:Q$1413)</f>
        <v>2701.4434954233943</v>
      </c>
      <c r="P4" s="262">
        <f>SUMIF('TAX; ALL MEASURES'!$D$4:$D$1413,'TAX; MEASURES SUMMARY'!$B4,'TAX; ALL MEASURES'!R$4:R$1413)</f>
        <v>3022.6136722249717</v>
      </c>
      <c r="Q4" s="262">
        <f>SUMIF('TAX; ALL MEASURES'!$D$4:$D$1413,'TAX; MEASURES SUMMARY'!$B4,'TAX; ALL MEASURES'!S$4:S$1413)</f>
        <v>3252.9950721861028</v>
      </c>
      <c r="R4" s="262">
        <f>SUMIF('TAX; ALL MEASURES'!$D$4:$D$1413,'TAX; MEASURES SUMMARY'!$B4,'TAX; ALL MEASURES'!T$4:T$1413)</f>
        <v>3575.4517484906787</v>
      </c>
      <c r="S4" s="262">
        <f>SUMIF('TAX; ALL MEASURES'!$D$4:$D$1413,'TAX; MEASURES SUMMARY'!$B4,'TAX; ALL MEASURES'!U$4:U$1413)</f>
        <v>3837.6749124656244</v>
      </c>
      <c r="T4" s="262">
        <f>SUMIF('TAX; ALL MEASURES'!$D$4:$D$1413,'TAX; MEASURES SUMMARY'!$B4,'TAX; ALL MEASURES'!V$4:V$1413)</f>
        <v>4251.3577135709811</v>
      </c>
      <c r="U4" s="262">
        <f>SUMIF('TAX; ALL MEASURES'!$D$4:$D$1413,'TAX; MEASURES SUMMARY'!$B4,'TAX; ALL MEASURES'!W$4:W$1413)</f>
        <v>4749.8463818710798</v>
      </c>
      <c r="V4" s="262">
        <f>SUMIF('TAX; ALL MEASURES'!$D$4:$D$1413,'TAX; MEASURES SUMMARY'!$B4,'TAX; ALL MEASURES'!X$4:X$1413)</f>
        <v>4984.8444135638074</v>
      </c>
      <c r="W4" s="262">
        <f>SUMIF('TAX; ALL MEASURES'!$D$4:$D$1413,'TAX; MEASURES SUMMARY'!$B4,'TAX; ALL MEASURES'!Y$4:Y$1413)</f>
        <v>5368.0938941121412</v>
      </c>
      <c r="X4" s="262">
        <f>SUMIF('TAX; ALL MEASURES'!$D$4:$D$1413,'TAX; MEASURES SUMMARY'!$B4,'TAX; ALL MEASURES'!Z$4:Z$1413)</f>
        <v>5652.6435425702775</v>
      </c>
      <c r="Y4" s="262">
        <f>SUMIF('TAX; ALL MEASURES'!$D$4:$D$1413,'TAX; MEASURES SUMMARY'!$B4,'TAX; ALL MEASURES'!AA$4:AA$1413)</f>
        <v>5831.9172191488979</v>
      </c>
      <c r="Z4" s="262">
        <f>SUMIF('TAX; ALL MEASURES'!$D$4:$D$1413,'TAX; MEASURES SUMMARY'!$B4,'TAX; ALL MEASURES'!AB$4:AB$1413)</f>
        <v>6213.7805201611491</v>
      </c>
      <c r="AA4" s="262">
        <f>SUMIF('TAX; ALL MEASURES'!$D$4:$D$1413,'TAX; MEASURES SUMMARY'!$B4,'TAX; ALL MEASURES'!AC$4:AC$1413)</f>
        <v>6467.2984247064205</v>
      </c>
      <c r="AB4" s="262">
        <f>SUMIF('TAX; ALL MEASURES'!$D$4:$D$1413,'TAX; MEASURES SUMMARY'!$B4,'TAX; ALL MEASURES'!AD$4:AD$1413)</f>
        <v>6818.7488113004483</v>
      </c>
      <c r="AC4" s="262">
        <f>SUMIF('TAX; ALL MEASURES'!$D$4:$D$1413,'TAX; MEASURES SUMMARY'!$B4,'TAX; ALL MEASURES'!AE$4:AE$1413)</f>
        <v>7085.8792973102054</v>
      </c>
      <c r="AD4" s="262">
        <f>SUMIF('TAX; ALL MEASURES'!$D$4:$D$1413,'TAX; MEASURES SUMMARY'!$B4,'TAX; ALL MEASURES'!AF$4:AF$1413)</f>
        <v>7376.3864106843148</v>
      </c>
      <c r="AE4" s="262">
        <f>SUMIF('TAX; ALL MEASURES'!$D$4:$D$1413,'TAX; MEASURES SUMMARY'!$B4,'TAX; ALL MEASURES'!AG$4:AG$1413)</f>
        <v>7733.8399289554936</v>
      </c>
      <c r="AF4" s="262">
        <f>SUMIF('TAX; ALL MEASURES'!$D$4:$D$1413,'TAX; MEASURES SUMMARY'!$B4,'TAX; ALL MEASURES'!AH$4:AH$1413)</f>
        <v>8090.5180633359087</v>
      </c>
      <c r="AG4" s="262">
        <f>SUMIF('TAX; ALL MEASURES'!$D$4:$D$1413,'TAX; MEASURES SUMMARY'!$B4,'TAX; ALL MEASURES'!AI$4:AI$1413)</f>
        <v>8556.2571007028346</v>
      </c>
      <c r="AH4" s="262">
        <f>SUMIF('TAX; ALL MEASURES'!$D$4:$D$1413,'TAX; MEASURES SUMMARY'!$B4,'TAX; ALL MEASURES'!AJ$4:AJ$1413)</f>
        <v>8784.7802017000758</v>
      </c>
      <c r="AI4" s="262">
        <f>SUMIF('TAX; ALL MEASURES'!$D$4:$D$1413,'TAX; MEASURES SUMMARY'!$B4,'TAX; ALL MEASURES'!AK$4:AK$1413)</f>
        <v>9358.0021639743954</v>
      </c>
      <c r="AJ4" s="262">
        <f>SUMIF('TAX; ALL MEASURES'!$D$4:$D$1413,'TAX; MEASURES SUMMARY'!$B4,'TAX; ALL MEASURES'!AL$4:AL$1413)</f>
        <v>9896.5227609575704</v>
      </c>
      <c r="AK4" s="262">
        <f>SUMIF('TAX; ALL MEASURES'!$D$4:$D$1413,'TAX; MEASURES SUMMARY'!$B4,'TAX; ALL MEASURES'!AM$4:AM$1413)</f>
        <v>10391.749023275794</v>
      </c>
      <c r="AL4" s="262">
        <f>SUMIF('TAX; ALL MEASURES'!$D$4:$D$1413,'TAX; MEASURES SUMMARY'!$B4,'TAX; ALL MEASURES'!AN$4:AN$1413)</f>
        <v>11049.240376680244</v>
      </c>
      <c r="AM4" s="262">
        <f>SUMIF('TAX; ALL MEASURES'!$D$4:$D$1413,'TAX; MEASURES SUMMARY'!$B4,'TAX; ALL MEASURES'!AO$4:AO$1413)</f>
        <v>11795.420689038427</v>
      </c>
      <c r="AN4" s="262">
        <f>SUMIF('TAX; ALL MEASURES'!$D$4:$D$1413,'TAX; MEASURES SUMMARY'!$B4,'TAX; ALL MEASURES'!AP$4:AP$1413)</f>
        <v>12375.222624067539</v>
      </c>
      <c r="AO4" s="262">
        <f>SUMIF('TAX; ALL MEASURES'!$D$4:$D$1413,'TAX; MEASURES SUMMARY'!$B4,'TAX; ALL MEASURES'!AQ$4:AQ$1413)</f>
        <v>12970.6218820657</v>
      </c>
      <c r="AP4" s="262">
        <f>SUMIF('TAX; ALL MEASURES'!$D$4:$D$1413,'TAX; MEASURES SUMMARY'!$B4,'TAX; ALL MEASURES'!AR$4:AR$1413)</f>
        <v>13556.012257922792</v>
      </c>
      <c r="AQ4" s="262">
        <f>SUMIF('TAX; ALL MEASURES'!$D$4:$D$1413,'TAX; MEASURES SUMMARY'!$B4,'TAX; ALL MEASURES'!AS$4:AS$1413)</f>
        <v>14274.776705858025</v>
      </c>
      <c r="AR4" s="262">
        <f>SUMIF('TAX; ALL MEASURES'!$D$4:$D$1413,'TAX; MEASURES SUMMARY'!$B4,'TAX; ALL MEASURES'!AT$4:AT$1413)</f>
        <v>14768.592459485808</v>
      </c>
      <c r="AS4" s="262">
        <f>SUMIF('TAX; ALL MEASURES'!$D$4:$D$1413,'TAX; MEASURES SUMMARY'!$B4,'TAX; ALL MEASURES'!AU$4:AU$1413)</f>
        <v>15269.755890573491</v>
      </c>
      <c r="AT4" s="262">
        <f>SUMIF('TAX; ALL MEASURES'!$D$4:$D$1413,'TAX; MEASURES SUMMARY'!$B4,'TAX; ALL MEASURES'!AV$4:AV$1413)</f>
        <v>15756.101868935424</v>
      </c>
      <c r="AU4" s="262">
        <f>SUMIF('TAX; ALL MEASURES'!$D$4:$D$1413,'TAX; MEASURES SUMMARY'!$B4,'TAX; ALL MEASURES'!AW$4:AW$1413)</f>
        <v>16093.591164384623</v>
      </c>
      <c r="AV4" s="262">
        <f>SUMIF('TAX; ALL MEASURES'!$D$4:$D$1413,'TAX; MEASURES SUMMARY'!$B4,'TAX; ALL MEASURES'!AX$4:AX$1413)</f>
        <v>16309.613087018795</v>
      </c>
      <c r="AW4" s="262">
        <f>SUMIF('TAX; ALL MEASURES'!$D$4:$D$1413,'TAX; MEASURES SUMMARY'!$B4,'TAX; ALL MEASURES'!AY$4:AY$1413)</f>
        <v>16858.573606493901</v>
      </c>
      <c r="AX4" s="262">
        <f>SUMIF('TAX; ALL MEASURES'!$D$4:$D$1413,'TAX; MEASURES SUMMARY'!$B4,'TAX; ALL MEASURES'!AZ$4:AZ$1413)</f>
        <v>17786.344740711484</v>
      </c>
      <c r="AY4" s="262">
        <f>SUMIF('TAX; ALL MEASURES'!$D$4:$D$1413,'TAX; MEASURES SUMMARY'!$B4,'TAX; ALL MEASURES'!BA$4:BA$1413)</f>
        <v>18622.546059039807</v>
      </c>
      <c r="AZ4" s="262">
        <f>SUMIF('TAX; ALL MEASURES'!$D$4:$D$1413,'TAX; MEASURES SUMMARY'!$B4,'TAX; ALL MEASURES'!BB$4:BB$1413)</f>
        <v>19471.752617501563</v>
      </c>
      <c r="BA4" s="262">
        <f>SUMIF('TAX; ALL MEASURES'!$D$4:$D$1413,'TAX; MEASURES SUMMARY'!$B4,'TAX; ALL MEASURES'!BC$4:BC$1413)</f>
        <v>20294.685375175945</v>
      </c>
      <c r="BB4" s="148"/>
      <c r="BC4" s="148"/>
      <c r="BD4" s="148"/>
    </row>
    <row r="5" spans="1:56">
      <c r="A5" s="148"/>
      <c r="B5" s="135" t="s">
        <v>230</v>
      </c>
      <c r="C5" s="262">
        <f>SUMIF('TAX; ALL MEASURES'!$D$4:$D$1413,'TAX; MEASURES SUMMARY'!$B5,'TAX; ALL MEASURES'!E$4:E$1413)</f>
        <v>0</v>
      </c>
      <c r="D5" s="262">
        <f>SUMIF('TAX; ALL MEASURES'!$D$4:$D$1413,'TAX; MEASURES SUMMARY'!$B5,'TAX; ALL MEASURES'!F$4:F$1413)</f>
        <v>0</v>
      </c>
      <c r="E5" s="262">
        <f>SUMIF('TAX; ALL MEASURES'!$D$4:$D$1413,'TAX; MEASURES SUMMARY'!$B5,'TAX; ALL MEASURES'!G$4:G$1413)</f>
        <v>0</v>
      </c>
      <c r="F5" s="262">
        <f>SUMIF('TAX; ALL MEASURES'!$D$4:$D$1413,'TAX; MEASURES SUMMARY'!$B5,'TAX; ALL MEASURES'!H$4:H$1413)</f>
        <v>0</v>
      </c>
      <c r="G5" s="262">
        <f>SUMIF('TAX; ALL MEASURES'!$D$4:$D$1413,'TAX; MEASURES SUMMARY'!$B5,'TAX; ALL MEASURES'!I$4:I$1413)</f>
        <v>0</v>
      </c>
      <c r="H5" s="262">
        <f>SUMIF('TAX; ALL MEASURES'!$D$4:$D$1413,'TAX; MEASURES SUMMARY'!$B5,'TAX; ALL MEASURES'!J$4:J$1413)</f>
        <v>0</v>
      </c>
      <c r="I5" s="262">
        <f>SUMIF('TAX; ALL MEASURES'!$D$4:$D$1413,'TAX; MEASURES SUMMARY'!$B5,'TAX; ALL MEASURES'!K$4:K$1413)</f>
        <v>0</v>
      </c>
      <c r="J5" s="262">
        <f>SUMIF('TAX; ALL MEASURES'!$D$4:$D$1413,'TAX; MEASURES SUMMARY'!$B5,'TAX; ALL MEASURES'!L$4:L$1413)</f>
        <v>0</v>
      </c>
      <c r="K5" s="262">
        <f>SUMIF('TAX; ALL MEASURES'!$D$4:$D$1413,'TAX; MEASURES SUMMARY'!$B5,'TAX; ALL MEASURES'!M$4:M$1413)</f>
        <v>0</v>
      </c>
      <c r="L5" s="262">
        <f>SUMIF('TAX; ALL MEASURES'!$D$4:$D$1413,'TAX; MEASURES SUMMARY'!$B5,'TAX; ALL MEASURES'!N$4:N$1413)</f>
        <v>0</v>
      </c>
      <c r="M5" s="262">
        <f>SUMIF('TAX; ALL MEASURES'!$D$4:$D$1413,'TAX; MEASURES SUMMARY'!$B5,'TAX; ALL MEASURES'!O$4:O$1413)</f>
        <v>0</v>
      </c>
      <c r="N5" s="262">
        <f>SUMIF('TAX; ALL MEASURES'!$D$4:$D$1413,'TAX; MEASURES SUMMARY'!$B5,'TAX; ALL MEASURES'!P$4:P$1413)</f>
        <v>0</v>
      </c>
      <c r="O5" s="262">
        <f>SUMIF('TAX; ALL MEASURES'!$D$4:$D$1413,'TAX; MEASURES SUMMARY'!$B5,'TAX; ALL MEASURES'!Q$4:Q$1413)</f>
        <v>0</v>
      </c>
      <c r="P5" s="262">
        <f>SUMIF('TAX; ALL MEASURES'!$D$4:$D$1413,'TAX; MEASURES SUMMARY'!$B5,'TAX; ALL MEASURES'!R$4:R$1413)</f>
        <v>0</v>
      </c>
      <c r="Q5" s="262">
        <f>SUMIF('TAX; ALL MEASURES'!$D$4:$D$1413,'TAX; MEASURES SUMMARY'!$B5,'TAX; ALL MEASURES'!S$4:S$1413)</f>
        <v>0</v>
      </c>
      <c r="R5" s="262">
        <f>SUMIF('TAX; ALL MEASURES'!$D$4:$D$1413,'TAX; MEASURES SUMMARY'!$B5,'TAX; ALL MEASURES'!T$4:T$1413)</f>
        <v>0</v>
      </c>
      <c r="S5" s="262">
        <f>SUMIF('TAX; ALL MEASURES'!$D$4:$D$1413,'TAX; MEASURES SUMMARY'!$B5,'TAX; ALL MEASURES'!U$4:U$1413)</f>
        <v>0</v>
      </c>
      <c r="T5" s="262">
        <f>SUMIF('TAX; ALL MEASURES'!$D$4:$D$1413,'TAX; MEASURES SUMMARY'!$B5,'TAX; ALL MEASURES'!V$4:V$1413)</f>
        <v>0</v>
      </c>
      <c r="U5" s="262">
        <f>SUMIF('TAX; ALL MEASURES'!$D$4:$D$1413,'TAX; MEASURES SUMMARY'!$B5,'TAX; ALL MEASURES'!W$4:W$1413)</f>
        <v>0</v>
      </c>
      <c r="V5" s="262">
        <f>SUMIF('TAX; ALL MEASURES'!$D$4:$D$1413,'TAX; MEASURES SUMMARY'!$B5,'TAX; ALL MEASURES'!X$4:X$1413)</f>
        <v>0</v>
      </c>
      <c r="W5" s="262">
        <f>SUMIF('TAX; ALL MEASURES'!$D$4:$D$1413,'TAX; MEASURES SUMMARY'!$B5,'TAX; ALL MEASURES'!Y$4:Y$1413)</f>
        <v>0</v>
      </c>
      <c r="X5" s="262">
        <f>SUMIF('TAX; ALL MEASURES'!$D$4:$D$1413,'TAX; MEASURES SUMMARY'!$B5,'TAX; ALL MEASURES'!Z$4:Z$1413)</f>
        <v>0</v>
      </c>
      <c r="Y5" s="262">
        <f>SUMIF('TAX; ALL MEASURES'!$D$4:$D$1413,'TAX; MEASURES SUMMARY'!$B5,'TAX; ALL MEASURES'!AA$4:AA$1413)</f>
        <v>0</v>
      </c>
      <c r="Z5" s="262">
        <f>SUMIF('TAX; ALL MEASURES'!$D$4:$D$1413,'TAX; MEASURES SUMMARY'!$B5,'TAX; ALL MEASURES'!AB$4:AB$1413)</f>
        <v>0</v>
      </c>
      <c r="AA5" s="262">
        <f>SUMIF('TAX; ALL MEASURES'!$D$4:$D$1413,'TAX; MEASURES SUMMARY'!$B5,'TAX; ALL MEASURES'!AC$4:AC$1413)</f>
        <v>115</v>
      </c>
      <c r="AB5" s="262">
        <f>SUMIF('TAX; ALL MEASURES'!$D$4:$D$1413,'TAX; MEASURES SUMMARY'!$B5,'TAX; ALL MEASURES'!AD$4:AD$1413)</f>
        <v>330</v>
      </c>
      <c r="AC5" s="262">
        <f>SUMIF('TAX; ALL MEASURES'!$D$4:$D$1413,'TAX; MEASURES SUMMARY'!$B5,'TAX; ALL MEASURES'!AE$4:AE$1413)</f>
        <v>355</v>
      </c>
      <c r="AD5" s="262">
        <f>SUMIF('TAX; ALL MEASURES'!$D$4:$D$1413,'TAX; MEASURES SUMMARY'!$B5,'TAX; ALL MEASURES'!AF$4:AF$1413)</f>
        <v>493.51456414549102</v>
      </c>
      <c r="AE5" s="262">
        <f>SUMIF('TAX; ALL MEASURES'!$D$4:$D$1413,'TAX; MEASURES SUMMARY'!$B5,'TAX; ALL MEASURES'!AG$4:AG$1413)</f>
        <v>776.88054767206449</v>
      </c>
      <c r="AF5" s="262">
        <f>SUMIF('TAX; ALL MEASURES'!$D$4:$D$1413,'TAX; MEASURES SUMMARY'!$B5,'TAX; ALL MEASURES'!AH$4:AH$1413)</f>
        <v>824.97315955428166</v>
      </c>
      <c r="AG5" s="262">
        <f>SUMIF('TAX; ALL MEASURES'!$D$4:$D$1413,'TAX; MEASURES SUMMARY'!$B5,'TAX; ALL MEASURES'!AI$4:AI$1413)</f>
        <v>867.46359245073063</v>
      </c>
      <c r="AH5" s="262">
        <f>SUMIF('TAX; ALL MEASURES'!$D$4:$D$1413,'TAX; MEASURES SUMMARY'!$B5,'TAX; ALL MEASURES'!AJ$4:AJ$1413)</f>
        <v>829.94272505554363</v>
      </c>
      <c r="AI5" s="262">
        <f>SUMIF('TAX; ALL MEASURES'!$D$4:$D$1413,'TAX; MEASURES SUMMARY'!$B5,'TAX; ALL MEASURES'!AK$4:AK$1413)</f>
        <v>841.76505270997939</v>
      </c>
      <c r="AJ5" s="262">
        <f>SUMIF('TAX; ALL MEASURES'!$D$4:$D$1413,'TAX; MEASURES SUMMARY'!$B5,'TAX; ALL MEASURES'!AL$4:AL$1413)</f>
        <v>809.12117011751411</v>
      </c>
      <c r="AK5" s="262">
        <f>SUMIF('TAX; ALL MEASURES'!$D$4:$D$1413,'TAX; MEASURES SUMMARY'!$B5,'TAX; ALL MEASURES'!AM$4:AM$1413)</f>
        <v>826.9586176630005</v>
      </c>
      <c r="AL5" s="262">
        <f>SUMIF('TAX; ALL MEASURES'!$D$4:$D$1413,'TAX; MEASURES SUMMARY'!$B5,'TAX; ALL MEASURES'!AN$4:AN$1413)</f>
        <v>834.58774502932044</v>
      </c>
      <c r="AM5" s="262">
        <f>SUMIF('TAX; ALL MEASURES'!$D$4:$D$1413,'TAX; MEASURES SUMMARY'!$B5,'TAX; ALL MEASURES'!AO$4:AO$1413)</f>
        <v>1084.7160937658523</v>
      </c>
      <c r="AN5" s="262">
        <f>SUMIF('TAX; ALL MEASURES'!$D$4:$D$1413,'TAX; MEASURES SUMMARY'!$B5,'TAX; ALL MEASURES'!AP$4:AP$1413)</f>
        <v>1942.7166674480313</v>
      </c>
      <c r="AO5" s="262">
        <f>SUMIF('TAX; ALL MEASURES'!$D$4:$D$1413,'TAX; MEASURES SUMMARY'!$B5,'TAX; ALL MEASURES'!AQ$4:AQ$1413)</f>
        <v>1990.0964932127292</v>
      </c>
      <c r="AP5" s="262">
        <f>SUMIF('TAX; ALL MEASURES'!$D$4:$D$1413,'TAX; MEASURES SUMMARY'!$B5,'TAX; ALL MEASURES'!AR$4:AR$1413)</f>
        <v>2184.7458838304515</v>
      </c>
      <c r="AQ5" s="262">
        <f>SUMIF('TAX; ALL MEASURES'!$D$4:$D$1413,'TAX; MEASURES SUMMARY'!$B5,'TAX; ALL MEASURES'!AS$4:AS$1413)</f>
        <v>2646.4902137861891</v>
      </c>
      <c r="AR5" s="262">
        <f>SUMIF('TAX; ALL MEASURES'!$D$4:$D$1413,'TAX; MEASURES SUMMARY'!$B5,'TAX; ALL MEASURES'!AT$4:AT$1413)</f>
        <v>2708.0589028025342</v>
      </c>
      <c r="AS5" s="262">
        <f>SUMIF('TAX; ALL MEASURES'!$D$4:$D$1413,'TAX; MEASURES SUMMARY'!$B5,'TAX; ALL MEASURES'!AU$4:AU$1413)</f>
        <v>2940.21655490884</v>
      </c>
      <c r="AT5" s="262">
        <f>SUMIF('TAX; ALL MEASURES'!$D$4:$D$1413,'TAX; MEASURES SUMMARY'!$B5,'TAX; ALL MEASURES'!AV$4:AV$1413)</f>
        <v>3070.5721241814936</v>
      </c>
      <c r="AU5" s="262">
        <f>SUMIF('TAX; ALL MEASURES'!$D$4:$D$1413,'TAX; MEASURES SUMMARY'!$B5,'TAX; ALL MEASURES'!AW$4:AW$1413)</f>
        <v>3203.2534367224489</v>
      </c>
      <c r="AV5" s="262">
        <f>SUMIF('TAX; ALL MEASURES'!$D$4:$D$1413,'TAX; MEASURES SUMMARY'!$B5,'TAX; ALL MEASURES'!AX$4:AX$1413)</f>
        <v>3024.7753578977845</v>
      </c>
      <c r="AW5" s="262">
        <f>SUMIF('TAX; ALL MEASURES'!$D$4:$D$1413,'TAX; MEASURES SUMMARY'!$B5,'TAX; ALL MEASURES'!AY$4:AY$1413)</f>
        <v>3092.4426540924201</v>
      </c>
      <c r="AX5" s="262">
        <f>SUMIF('TAX; ALL MEASURES'!$D$4:$D$1413,'TAX; MEASURES SUMMARY'!$B5,'TAX; ALL MEASURES'!AZ$4:AZ$1413)</f>
        <v>3219.0018038829157</v>
      </c>
      <c r="AY5" s="262">
        <f>SUMIF('TAX; ALL MEASURES'!$D$4:$D$1413,'TAX; MEASURES SUMMARY'!$B5,'TAX; ALL MEASURES'!BA$4:BA$1413)</f>
        <v>3343.4666589551884</v>
      </c>
      <c r="AZ5" s="262">
        <f>SUMIF('TAX; ALL MEASURES'!$D$4:$D$1413,'TAX; MEASURES SUMMARY'!$B5,'TAX; ALL MEASURES'!BB$4:BB$1413)</f>
        <v>3473.7022973585895</v>
      </c>
      <c r="BA5" s="262">
        <f>SUMIF('TAX; ALL MEASURES'!$D$4:$D$1413,'TAX; MEASURES SUMMARY'!$B5,'TAX; ALL MEASURES'!BC$4:BC$1413)</f>
        <v>3619.8907610123083</v>
      </c>
      <c r="BB5" s="148"/>
      <c r="BC5" s="148"/>
      <c r="BD5" s="148"/>
    </row>
    <row r="6" spans="1:56">
      <c r="A6" s="148"/>
      <c r="B6" s="135" t="s">
        <v>1488</v>
      </c>
      <c r="C6" s="262">
        <f>SUMIF('TAX; ALL MEASURES'!$D$4:$D$1413,'TAX; MEASURES SUMMARY'!$B6,'TAX; ALL MEASURES'!E$4:E$1413)</f>
        <v>0</v>
      </c>
      <c r="D6" s="262">
        <f>SUMIF('TAX; ALL MEASURES'!$D$4:$D$1413,'TAX; MEASURES SUMMARY'!$B6,'TAX; ALL MEASURES'!F$4:F$1413)</f>
        <v>0</v>
      </c>
      <c r="E6" s="262">
        <f>SUMIF('TAX; ALL MEASURES'!$D$4:$D$1413,'TAX; MEASURES SUMMARY'!$B6,'TAX; ALL MEASURES'!G$4:G$1413)</f>
        <v>0</v>
      </c>
      <c r="F6" s="262">
        <f>SUMIF('TAX; ALL MEASURES'!$D$4:$D$1413,'TAX; MEASURES SUMMARY'!$B6,'TAX; ALL MEASURES'!H$4:H$1413)</f>
        <v>0</v>
      </c>
      <c r="G6" s="262">
        <f>SUMIF('TAX; ALL MEASURES'!$D$4:$D$1413,'TAX; MEASURES SUMMARY'!$B6,'TAX; ALL MEASURES'!I$4:I$1413)</f>
        <v>0</v>
      </c>
      <c r="H6" s="262">
        <f>SUMIF('TAX; ALL MEASURES'!$D$4:$D$1413,'TAX; MEASURES SUMMARY'!$B6,'TAX; ALL MEASURES'!J$4:J$1413)</f>
        <v>0</v>
      </c>
      <c r="I6" s="262">
        <f>SUMIF('TAX; ALL MEASURES'!$D$4:$D$1413,'TAX; MEASURES SUMMARY'!$B6,'TAX; ALL MEASURES'!K$4:K$1413)</f>
        <v>0</v>
      </c>
      <c r="J6" s="262">
        <f>SUMIF('TAX; ALL MEASURES'!$D$4:$D$1413,'TAX; MEASURES SUMMARY'!$B6,'TAX; ALL MEASURES'!L$4:L$1413)</f>
        <v>0</v>
      </c>
      <c r="K6" s="262">
        <f>SUMIF('TAX; ALL MEASURES'!$D$4:$D$1413,'TAX; MEASURES SUMMARY'!$B6,'TAX; ALL MEASURES'!M$4:M$1413)</f>
        <v>0</v>
      </c>
      <c r="L6" s="262">
        <f>SUMIF('TAX; ALL MEASURES'!$D$4:$D$1413,'TAX; MEASURES SUMMARY'!$B6,'TAX; ALL MEASURES'!N$4:N$1413)</f>
        <v>0</v>
      </c>
      <c r="M6" s="262">
        <f>SUMIF('TAX; ALL MEASURES'!$D$4:$D$1413,'TAX; MEASURES SUMMARY'!$B6,'TAX; ALL MEASURES'!O$4:O$1413)</f>
        <v>0</v>
      </c>
      <c r="N6" s="262">
        <f>SUMIF('TAX; ALL MEASURES'!$D$4:$D$1413,'TAX; MEASURES SUMMARY'!$B6,'TAX; ALL MEASURES'!P$4:P$1413)</f>
        <v>0</v>
      </c>
      <c r="O6" s="262">
        <f>SUMIF('TAX; ALL MEASURES'!$D$4:$D$1413,'TAX; MEASURES SUMMARY'!$B6,'TAX; ALL MEASURES'!Q$4:Q$1413)</f>
        <v>0</v>
      </c>
      <c r="P6" s="262">
        <f>SUMIF('TAX; ALL MEASURES'!$D$4:$D$1413,'TAX; MEASURES SUMMARY'!$B6,'TAX; ALL MEASURES'!R$4:R$1413)</f>
        <v>0</v>
      </c>
      <c r="Q6" s="262">
        <f>SUMIF('TAX; ALL MEASURES'!$D$4:$D$1413,'TAX; MEASURES SUMMARY'!$B6,'TAX; ALL MEASURES'!S$4:S$1413)</f>
        <v>0</v>
      </c>
      <c r="R6" s="262">
        <f>SUMIF('TAX; ALL MEASURES'!$D$4:$D$1413,'TAX; MEASURES SUMMARY'!$B6,'TAX; ALL MEASURES'!T$4:T$1413)</f>
        <v>0</v>
      </c>
      <c r="S6" s="262">
        <f>SUMIF('TAX; ALL MEASURES'!$D$4:$D$1413,'TAX; MEASURES SUMMARY'!$B6,'TAX; ALL MEASURES'!U$4:U$1413)</f>
        <v>0</v>
      </c>
      <c r="T6" s="262">
        <f>SUMIF('TAX; ALL MEASURES'!$D$4:$D$1413,'TAX; MEASURES SUMMARY'!$B6,'TAX; ALL MEASURES'!V$4:V$1413)</f>
        <v>0</v>
      </c>
      <c r="U6" s="262">
        <f>SUMIF('TAX; ALL MEASURES'!$D$4:$D$1413,'TAX; MEASURES SUMMARY'!$B6,'TAX; ALL MEASURES'!W$4:W$1413)</f>
        <v>0</v>
      </c>
      <c r="V6" s="262">
        <f>SUMIF('TAX; ALL MEASURES'!$D$4:$D$1413,'TAX; MEASURES SUMMARY'!$B6,'TAX; ALL MEASURES'!X$4:X$1413)</f>
        <v>0</v>
      </c>
      <c r="W6" s="262">
        <f>SUMIF('TAX; ALL MEASURES'!$D$4:$D$1413,'TAX; MEASURES SUMMARY'!$B6,'TAX; ALL MEASURES'!Y$4:Y$1413)</f>
        <v>0</v>
      </c>
      <c r="X6" s="262">
        <f>SUMIF('TAX; ALL MEASURES'!$D$4:$D$1413,'TAX; MEASURES SUMMARY'!$B6,'TAX; ALL MEASURES'!Z$4:Z$1413)</f>
        <v>0</v>
      </c>
      <c r="Y6" s="262">
        <f>SUMIF('TAX; ALL MEASURES'!$D$4:$D$1413,'TAX; MEASURES SUMMARY'!$B6,'TAX; ALL MEASURES'!AA$4:AA$1413)</f>
        <v>0</v>
      </c>
      <c r="Z6" s="262">
        <f>SUMIF('TAX; ALL MEASURES'!$D$4:$D$1413,'TAX; MEASURES SUMMARY'!$B6,'TAX; ALL MEASURES'!AB$4:AB$1413)</f>
        <v>0</v>
      </c>
      <c r="AA6" s="262">
        <f>SUMIF('TAX; ALL MEASURES'!$D$4:$D$1413,'TAX; MEASURES SUMMARY'!$B6,'TAX; ALL MEASURES'!AC$4:AC$1413)</f>
        <v>0</v>
      </c>
      <c r="AB6" s="262">
        <f>SUMIF('TAX; ALL MEASURES'!$D$4:$D$1413,'TAX; MEASURES SUMMARY'!$B6,'TAX; ALL MEASURES'!AD$4:AD$1413)</f>
        <v>0</v>
      </c>
      <c r="AC6" s="262">
        <f>SUMIF('TAX; ALL MEASURES'!$D$4:$D$1413,'TAX; MEASURES SUMMARY'!$B6,'TAX; ALL MEASURES'!AE$4:AE$1413)</f>
        <v>0</v>
      </c>
      <c r="AD6" s="262">
        <f>SUMIF('TAX; ALL MEASURES'!$D$4:$D$1413,'TAX; MEASURES SUMMARY'!$B6,'TAX; ALL MEASURES'!AF$4:AF$1413)</f>
        <v>0</v>
      </c>
      <c r="AE6" s="262">
        <f>SUMIF('TAX; ALL MEASURES'!$D$4:$D$1413,'TAX; MEASURES SUMMARY'!$B6,'TAX; ALL MEASURES'!AG$4:AG$1413)</f>
        <v>0</v>
      </c>
      <c r="AF6" s="262">
        <f>SUMIF('TAX; ALL MEASURES'!$D$4:$D$1413,'TAX; MEASURES SUMMARY'!$B6,'TAX; ALL MEASURES'!AH$4:AH$1413)</f>
        <v>0</v>
      </c>
      <c r="AG6" s="262">
        <f>SUMIF('TAX; ALL MEASURES'!$D$4:$D$1413,'TAX; MEASURES SUMMARY'!$B6,'TAX; ALL MEASURES'!AI$4:AI$1413)</f>
        <v>0</v>
      </c>
      <c r="AH6" s="262">
        <f>SUMIF('TAX; ALL MEASURES'!$D$4:$D$1413,'TAX; MEASURES SUMMARY'!$B6,'TAX; ALL MEASURES'!AJ$4:AJ$1413)</f>
        <v>0</v>
      </c>
      <c r="AI6" s="262">
        <f>SUMIF('TAX; ALL MEASURES'!$D$4:$D$1413,'TAX; MEASURES SUMMARY'!$B6,'TAX; ALL MEASURES'!AK$4:AK$1413)</f>
        <v>0</v>
      </c>
      <c r="AJ6" s="262">
        <f>SUMIF('TAX; ALL MEASURES'!$D$4:$D$1413,'TAX; MEASURES SUMMARY'!$B6,'TAX; ALL MEASURES'!AL$4:AL$1413)</f>
        <v>0</v>
      </c>
      <c r="AK6" s="262">
        <f>SUMIF('TAX; ALL MEASURES'!$D$4:$D$1413,'TAX; MEASURES SUMMARY'!$B6,'TAX; ALL MEASURES'!AM$4:AM$1413)</f>
        <v>0</v>
      </c>
      <c r="AL6" s="262">
        <f>SUMIF('TAX; ALL MEASURES'!$D$4:$D$1413,'TAX; MEASURES SUMMARY'!$B6,'TAX; ALL MEASURES'!AN$4:AN$1413)</f>
        <v>0</v>
      </c>
      <c r="AM6" s="262">
        <f>SUMIF('TAX; ALL MEASURES'!$D$4:$D$1413,'TAX; MEASURES SUMMARY'!$B6,'TAX; ALL MEASURES'!AO$4:AO$1413)</f>
        <v>0</v>
      </c>
      <c r="AN6" s="262">
        <f>SUMIF('TAX; ALL MEASURES'!$D$4:$D$1413,'TAX; MEASURES SUMMARY'!$B6,'TAX; ALL MEASURES'!AP$4:AP$1413)</f>
        <v>0</v>
      </c>
      <c r="AO6" s="262">
        <f>SUMIF('TAX; ALL MEASURES'!$D$4:$D$1413,'TAX; MEASURES SUMMARY'!$B6,'TAX; ALL MEASURES'!AQ$4:AQ$1413)</f>
        <v>0</v>
      </c>
      <c r="AP6" s="262">
        <f>SUMIF('TAX; ALL MEASURES'!$D$4:$D$1413,'TAX; MEASURES SUMMARY'!$B6,'TAX; ALL MEASURES'!AR$4:AR$1413)</f>
        <v>0</v>
      </c>
      <c r="AQ6" s="262">
        <f>SUMIF('TAX; ALL MEASURES'!$D$4:$D$1413,'TAX; MEASURES SUMMARY'!$B6,'TAX; ALL MEASURES'!AS$4:AS$1413)</f>
        <v>0</v>
      </c>
      <c r="AR6" s="262">
        <f>SUMIF('TAX; ALL MEASURES'!$D$4:$D$1413,'TAX; MEASURES SUMMARY'!$B6,'TAX; ALL MEASURES'!AT$4:AT$1413)</f>
        <v>0</v>
      </c>
      <c r="AS6" s="262">
        <f>SUMIF('TAX; ALL MEASURES'!$D$4:$D$1413,'TAX; MEASURES SUMMARY'!$B6,'TAX; ALL MEASURES'!AU$4:AU$1413)</f>
        <v>0</v>
      </c>
      <c r="AT6" s="262">
        <f>SUMIF('TAX; ALL MEASURES'!$D$4:$D$1413,'TAX; MEASURES SUMMARY'!$B6,'TAX; ALL MEASURES'!AV$4:AV$1413)</f>
        <v>0</v>
      </c>
      <c r="AU6" s="262">
        <f>SUMIF('TAX; ALL MEASURES'!$D$4:$D$1413,'TAX; MEASURES SUMMARY'!$B6,'TAX; ALL MEASURES'!AW$4:AW$1413)</f>
        <v>0</v>
      </c>
      <c r="AV6" s="262">
        <f>SUMIF('TAX; ALL MEASURES'!$D$4:$D$1413,'TAX; MEASURES SUMMARY'!$B6,'TAX; ALL MEASURES'!AX$4:AX$1413)</f>
        <v>0</v>
      </c>
      <c r="AW6" s="262">
        <f>SUMIF('TAX; ALL MEASURES'!$D$4:$D$1413,'TAX; MEASURES SUMMARY'!$B6,'TAX; ALL MEASURES'!AY$4:AY$1413)</f>
        <v>0</v>
      </c>
      <c r="AX6" s="262">
        <f>SUMIF('TAX; ALL MEASURES'!$D$4:$D$1413,'TAX; MEASURES SUMMARY'!$B6,'TAX; ALL MEASURES'!AZ$4:AZ$1413)</f>
        <v>2730</v>
      </c>
      <c r="AY6" s="262">
        <f>SUMIF('TAX; ALL MEASURES'!$D$4:$D$1413,'TAX; MEASURES SUMMARY'!$B6,'TAX; ALL MEASURES'!BA$4:BA$1413)</f>
        <v>2845</v>
      </c>
      <c r="AZ6" s="262">
        <f>SUMIF('TAX; ALL MEASURES'!$D$4:$D$1413,'TAX; MEASURES SUMMARY'!$B6,'TAX; ALL MEASURES'!BB$4:BB$1413)</f>
        <v>2970</v>
      </c>
      <c r="BA6" s="262">
        <f>SUMIF('TAX; ALL MEASURES'!$D$4:$D$1413,'TAX; MEASURES SUMMARY'!$B6,'TAX; ALL MEASURES'!BC$4:BC$1413)</f>
        <v>3095</v>
      </c>
      <c r="BB6" s="148"/>
      <c r="BC6" s="148"/>
      <c r="BD6" s="148"/>
    </row>
    <row r="7" spans="1:56">
      <c r="A7" s="148"/>
      <c r="B7" s="135" t="s">
        <v>748</v>
      </c>
      <c r="C7" s="262">
        <f>SUMIF('TAX; ALL MEASURES'!$D$4:$D$1413,'TAX; MEASURES SUMMARY'!$B7,'TAX; ALL MEASURES'!E$4:E$1413)</f>
        <v>0</v>
      </c>
      <c r="D7" s="262">
        <f>SUMIF('TAX; ALL MEASURES'!$D$4:$D$1413,'TAX; MEASURES SUMMARY'!$B7,'TAX; ALL MEASURES'!F$4:F$1413)</f>
        <v>0</v>
      </c>
      <c r="E7" s="262">
        <f>SUMIF('TAX; ALL MEASURES'!$D$4:$D$1413,'TAX; MEASURES SUMMARY'!$B7,'TAX; ALL MEASURES'!G$4:G$1413)</f>
        <v>0</v>
      </c>
      <c r="F7" s="262">
        <f>SUMIF('TAX; ALL MEASURES'!$D$4:$D$1413,'TAX; MEASURES SUMMARY'!$B7,'TAX; ALL MEASURES'!H$4:H$1413)</f>
        <v>0</v>
      </c>
      <c r="G7" s="262">
        <f>SUMIF('TAX; ALL MEASURES'!$D$4:$D$1413,'TAX; MEASURES SUMMARY'!$B7,'TAX; ALL MEASURES'!I$4:I$1413)</f>
        <v>0</v>
      </c>
      <c r="H7" s="262">
        <f>SUMIF('TAX; ALL MEASURES'!$D$4:$D$1413,'TAX; MEASURES SUMMARY'!$B7,'TAX; ALL MEASURES'!J$4:J$1413)</f>
        <v>0</v>
      </c>
      <c r="I7" s="262">
        <f>SUMIF('TAX; ALL MEASURES'!$D$4:$D$1413,'TAX; MEASURES SUMMARY'!$B7,'TAX; ALL MEASURES'!K$4:K$1413)</f>
        <v>0</v>
      </c>
      <c r="J7" s="262">
        <f>SUMIF('TAX; ALL MEASURES'!$D$4:$D$1413,'TAX; MEASURES SUMMARY'!$B7,'TAX; ALL MEASURES'!L$4:L$1413)</f>
        <v>0</v>
      </c>
      <c r="K7" s="262">
        <f>SUMIF('TAX; ALL MEASURES'!$D$4:$D$1413,'TAX; MEASURES SUMMARY'!$B7,'TAX; ALL MEASURES'!M$4:M$1413)</f>
        <v>0</v>
      </c>
      <c r="L7" s="262">
        <f>SUMIF('TAX; ALL MEASURES'!$D$4:$D$1413,'TAX; MEASURES SUMMARY'!$B7,'TAX; ALL MEASURES'!N$4:N$1413)</f>
        <v>0</v>
      </c>
      <c r="M7" s="262">
        <f>SUMIF('TAX; ALL MEASURES'!$D$4:$D$1413,'TAX; MEASURES SUMMARY'!$B7,'TAX; ALL MEASURES'!O$4:O$1413)</f>
        <v>0</v>
      </c>
      <c r="N7" s="262">
        <f>SUMIF('TAX; ALL MEASURES'!$D$4:$D$1413,'TAX; MEASURES SUMMARY'!$B7,'TAX; ALL MEASURES'!P$4:P$1413)</f>
        <v>0</v>
      </c>
      <c r="O7" s="262">
        <f>SUMIF('TAX; ALL MEASURES'!$D$4:$D$1413,'TAX; MEASURES SUMMARY'!$B7,'TAX; ALL MEASURES'!Q$4:Q$1413)</f>
        <v>0</v>
      </c>
      <c r="P7" s="262">
        <f>SUMIF('TAX; ALL MEASURES'!$D$4:$D$1413,'TAX; MEASURES SUMMARY'!$B7,'TAX; ALL MEASURES'!R$4:R$1413)</f>
        <v>0</v>
      </c>
      <c r="Q7" s="262">
        <f>SUMIF('TAX; ALL MEASURES'!$D$4:$D$1413,'TAX; MEASURES SUMMARY'!$B7,'TAX; ALL MEASURES'!S$4:S$1413)</f>
        <v>0</v>
      </c>
      <c r="R7" s="262">
        <f>SUMIF('TAX; ALL MEASURES'!$D$4:$D$1413,'TAX; MEASURES SUMMARY'!$B7,'TAX; ALL MEASURES'!T$4:T$1413)</f>
        <v>0</v>
      </c>
      <c r="S7" s="262">
        <f>SUMIF('TAX; ALL MEASURES'!$D$4:$D$1413,'TAX; MEASURES SUMMARY'!$B7,'TAX; ALL MEASURES'!U$4:U$1413)</f>
        <v>0</v>
      </c>
      <c r="T7" s="262">
        <f>SUMIF('TAX; ALL MEASURES'!$D$4:$D$1413,'TAX; MEASURES SUMMARY'!$B7,'TAX; ALL MEASURES'!V$4:V$1413)</f>
        <v>0</v>
      </c>
      <c r="U7" s="262">
        <f>SUMIF('TAX; ALL MEASURES'!$D$4:$D$1413,'TAX; MEASURES SUMMARY'!$B7,'TAX; ALL MEASURES'!W$4:W$1413)</f>
        <v>0</v>
      </c>
      <c r="V7" s="262">
        <f>SUMIF('TAX; ALL MEASURES'!$D$4:$D$1413,'TAX; MEASURES SUMMARY'!$B7,'TAX; ALL MEASURES'!X$4:X$1413)</f>
        <v>0</v>
      </c>
      <c r="W7" s="262">
        <f>SUMIF('TAX; ALL MEASURES'!$D$4:$D$1413,'TAX; MEASURES SUMMARY'!$B7,'TAX; ALL MEASURES'!Y$4:Y$1413)</f>
        <v>0</v>
      </c>
      <c r="X7" s="262">
        <f>SUMIF('TAX; ALL MEASURES'!$D$4:$D$1413,'TAX; MEASURES SUMMARY'!$B7,'TAX; ALL MEASURES'!Z$4:Z$1413)</f>
        <v>0</v>
      </c>
      <c r="Y7" s="262">
        <f>SUMIF('TAX; ALL MEASURES'!$D$4:$D$1413,'TAX; MEASURES SUMMARY'!$B7,'TAX; ALL MEASURES'!AA$4:AA$1413)</f>
        <v>0</v>
      </c>
      <c r="Z7" s="262">
        <f>SUMIF('TAX; ALL MEASURES'!$D$4:$D$1413,'TAX; MEASURES SUMMARY'!$B7,'TAX; ALL MEASURES'!AB$4:AB$1413)</f>
        <v>0</v>
      </c>
      <c r="AA7" s="262">
        <f>SUMIF('TAX; ALL MEASURES'!$D$4:$D$1413,'TAX; MEASURES SUMMARY'!$B7,'TAX; ALL MEASURES'!AC$4:AC$1413)</f>
        <v>0</v>
      </c>
      <c r="AB7" s="262">
        <f>SUMIF('TAX; ALL MEASURES'!$D$4:$D$1413,'TAX; MEASURES SUMMARY'!$B7,'TAX; ALL MEASURES'!AD$4:AD$1413)</f>
        <v>0</v>
      </c>
      <c r="AC7" s="262">
        <f>SUMIF('TAX; ALL MEASURES'!$D$4:$D$1413,'TAX; MEASURES SUMMARY'!$B7,'TAX; ALL MEASURES'!AE$4:AE$1413)</f>
        <v>0</v>
      </c>
      <c r="AD7" s="262">
        <f>SUMIF('TAX; ALL MEASURES'!$D$4:$D$1413,'TAX; MEASURES SUMMARY'!$B7,'TAX; ALL MEASURES'!AF$4:AF$1413)</f>
        <v>0</v>
      </c>
      <c r="AE7" s="262">
        <f>SUMIF('TAX; ALL MEASURES'!$D$4:$D$1413,'TAX; MEASURES SUMMARY'!$B7,'TAX; ALL MEASURES'!AG$4:AG$1413)</f>
        <v>0</v>
      </c>
      <c r="AF7" s="262">
        <f>SUMIF('TAX; ALL MEASURES'!$D$4:$D$1413,'TAX; MEASURES SUMMARY'!$B7,'TAX; ALL MEASURES'!AH$4:AH$1413)</f>
        <v>0</v>
      </c>
      <c r="AG7" s="262">
        <f>SUMIF('TAX; ALL MEASURES'!$D$4:$D$1413,'TAX; MEASURES SUMMARY'!$B7,'TAX; ALL MEASURES'!AI$4:AI$1413)</f>
        <v>0</v>
      </c>
      <c r="AH7" s="262">
        <f>SUMIF('TAX; ALL MEASURES'!$D$4:$D$1413,'TAX; MEASURES SUMMARY'!$B7,'TAX; ALL MEASURES'!AJ$4:AJ$1413)</f>
        <v>0</v>
      </c>
      <c r="AI7" s="262">
        <f>SUMIF('TAX; ALL MEASURES'!$D$4:$D$1413,'TAX; MEASURES SUMMARY'!$B7,'TAX; ALL MEASURES'!AK$4:AK$1413)</f>
        <v>0</v>
      </c>
      <c r="AJ7" s="262">
        <f>SUMIF('TAX; ALL MEASURES'!$D$4:$D$1413,'TAX; MEASURES SUMMARY'!$B7,'TAX; ALL MEASURES'!AL$4:AL$1413)</f>
        <v>0</v>
      </c>
      <c r="AK7" s="262">
        <f>SUMIF('TAX; ALL MEASURES'!$D$4:$D$1413,'TAX; MEASURES SUMMARY'!$B7,'TAX; ALL MEASURES'!AM$4:AM$1413)</f>
        <v>0</v>
      </c>
      <c r="AL7" s="262">
        <f>SUMIF('TAX; ALL MEASURES'!$D$4:$D$1413,'TAX; MEASURES SUMMARY'!$B7,'TAX; ALL MEASURES'!AN$4:AN$1413)</f>
        <v>0</v>
      </c>
      <c r="AM7" s="262">
        <f>SUMIF('TAX; ALL MEASURES'!$D$4:$D$1413,'TAX; MEASURES SUMMARY'!$B7,'TAX; ALL MEASURES'!AO$4:AO$1413)</f>
        <v>0</v>
      </c>
      <c r="AN7" s="262">
        <f>SUMIF('TAX; ALL MEASURES'!$D$4:$D$1413,'TAX; MEASURES SUMMARY'!$B7,'TAX; ALL MEASURES'!AP$4:AP$1413)</f>
        <v>0</v>
      </c>
      <c r="AO7" s="262">
        <f>SUMIF('TAX; ALL MEASURES'!$D$4:$D$1413,'TAX; MEASURES SUMMARY'!$B7,'TAX; ALL MEASURES'!AQ$4:AQ$1413)</f>
        <v>0</v>
      </c>
      <c r="AP7" s="262">
        <f>SUMIF('TAX; ALL MEASURES'!$D$4:$D$1413,'TAX; MEASURES SUMMARY'!$B7,'TAX; ALL MEASURES'!AR$4:AR$1413)</f>
        <v>0</v>
      </c>
      <c r="AQ7" s="262">
        <f>SUMIF('TAX; ALL MEASURES'!$D$4:$D$1413,'TAX; MEASURES SUMMARY'!$B7,'TAX; ALL MEASURES'!AS$4:AS$1413)</f>
        <v>0</v>
      </c>
      <c r="AR7" s="262">
        <f>SUMIF('TAX; ALL MEASURES'!$D$4:$D$1413,'TAX; MEASURES SUMMARY'!$B7,'TAX; ALL MEASURES'!AT$4:AT$1413)</f>
        <v>0</v>
      </c>
      <c r="AS7" s="262">
        <f>SUMIF('TAX; ALL MEASURES'!$D$4:$D$1413,'TAX; MEASURES SUMMARY'!$B7,'TAX; ALL MEASURES'!AU$4:AU$1413)</f>
        <v>0</v>
      </c>
      <c r="AT7" s="262">
        <f>SUMIF('TAX; ALL MEASURES'!$D$4:$D$1413,'TAX; MEASURES SUMMARY'!$B7,'TAX; ALL MEASURES'!AV$4:AV$1413)</f>
        <v>0</v>
      </c>
      <c r="AU7" s="262">
        <f>SUMIF('TAX; ALL MEASURES'!$D$4:$D$1413,'TAX; MEASURES SUMMARY'!$B7,'TAX; ALL MEASURES'!AW$4:AW$1413)</f>
        <v>0</v>
      </c>
      <c r="AV7" s="262">
        <f>SUMIF('TAX; ALL MEASURES'!$D$4:$D$1413,'TAX; MEASURES SUMMARY'!$B7,'TAX; ALL MEASURES'!AX$4:AX$1413)</f>
        <v>685</v>
      </c>
      <c r="AW7" s="262">
        <f>SUMIF('TAX; ALL MEASURES'!$D$4:$D$1413,'TAX; MEASURES SUMMARY'!$B7,'TAX; ALL MEASURES'!AY$4:AY$1413)</f>
        <v>425</v>
      </c>
      <c r="AX7" s="262">
        <f>SUMIF('TAX; ALL MEASURES'!$D$4:$D$1413,'TAX; MEASURES SUMMARY'!$B7,'TAX; ALL MEASURES'!AZ$4:AZ$1413)</f>
        <v>250</v>
      </c>
      <c r="AY7" s="262">
        <f>SUMIF('TAX; ALL MEASURES'!$D$4:$D$1413,'TAX; MEASURES SUMMARY'!$B7,'TAX; ALL MEASURES'!BA$4:BA$1413)</f>
        <v>75</v>
      </c>
      <c r="AZ7" s="262">
        <f>SUMIF('TAX; ALL MEASURES'!$D$4:$D$1413,'TAX; MEASURES SUMMARY'!$B7,'TAX; ALL MEASURES'!BB$4:BB$1413)</f>
        <v>-85</v>
      </c>
      <c r="BA7" s="262">
        <f>SUMIF('TAX; ALL MEASURES'!$D$4:$D$1413,'TAX; MEASURES SUMMARY'!$B7,'TAX; ALL MEASURES'!BC$4:BC$1413)</f>
        <v>-211.28240849433473</v>
      </c>
      <c r="BB7" s="148"/>
      <c r="BC7" s="148"/>
      <c r="BD7" s="148"/>
    </row>
    <row r="8" spans="1:56">
      <c r="A8" s="148"/>
      <c r="B8" s="135" t="s">
        <v>1463</v>
      </c>
      <c r="C8" s="262">
        <f>SUMIF('TAX; ALL MEASURES'!$D$4:$D$1413,'TAX; MEASURES SUMMARY'!$B8,'TAX; ALL MEASURES'!E$4:E$1413)</f>
        <v>0</v>
      </c>
      <c r="D8" s="262">
        <f>SUMIF('TAX; ALL MEASURES'!$D$4:$D$1413,'TAX; MEASURES SUMMARY'!$B8,'TAX; ALL MEASURES'!F$4:F$1413)</f>
        <v>0</v>
      </c>
      <c r="E8" s="262">
        <f>SUMIF('TAX; ALL MEASURES'!$D$4:$D$1413,'TAX; MEASURES SUMMARY'!$B8,'TAX; ALL MEASURES'!G$4:G$1413)</f>
        <v>0</v>
      </c>
      <c r="F8" s="262">
        <f>SUMIF('TAX; ALL MEASURES'!$D$4:$D$1413,'TAX; MEASURES SUMMARY'!$B8,'TAX; ALL MEASURES'!H$4:H$1413)</f>
        <v>0</v>
      </c>
      <c r="G8" s="262">
        <f>SUMIF('TAX; ALL MEASURES'!$D$4:$D$1413,'TAX; MEASURES SUMMARY'!$B8,'TAX; ALL MEASURES'!I$4:I$1413)</f>
        <v>0</v>
      </c>
      <c r="H8" s="262">
        <f>SUMIF('TAX; ALL MEASURES'!$D$4:$D$1413,'TAX; MEASURES SUMMARY'!$B8,'TAX; ALL MEASURES'!J$4:J$1413)</f>
        <v>0</v>
      </c>
      <c r="I8" s="262">
        <f>SUMIF('TAX; ALL MEASURES'!$D$4:$D$1413,'TAX; MEASURES SUMMARY'!$B8,'TAX; ALL MEASURES'!K$4:K$1413)</f>
        <v>0</v>
      </c>
      <c r="J8" s="262">
        <f>SUMIF('TAX; ALL MEASURES'!$D$4:$D$1413,'TAX; MEASURES SUMMARY'!$B8,'TAX; ALL MEASURES'!L$4:L$1413)</f>
        <v>0</v>
      </c>
      <c r="K8" s="262">
        <f>SUMIF('TAX; ALL MEASURES'!$D$4:$D$1413,'TAX; MEASURES SUMMARY'!$B8,'TAX; ALL MEASURES'!M$4:M$1413)</f>
        <v>0</v>
      </c>
      <c r="L8" s="262">
        <f>SUMIF('TAX; ALL MEASURES'!$D$4:$D$1413,'TAX; MEASURES SUMMARY'!$B8,'TAX; ALL MEASURES'!N$4:N$1413)</f>
        <v>0</v>
      </c>
      <c r="M8" s="262">
        <f>SUMIF('TAX; ALL MEASURES'!$D$4:$D$1413,'TAX; MEASURES SUMMARY'!$B8,'TAX; ALL MEASURES'!O$4:O$1413)</f>
        <v>0</v>
      </c>
      <c r="N8" s="262">
        <f>SUMIF('TAX; ALL MEASURES'!$D$4:$D$1413,'TAX; MEASURES SUMMARY'!$B8,'TAX; ALL MEASURES'!P$4:P$1413)</f>
        <v>0</v>
      </c>
      <c r="O8" s="262">
        <f>SUMIF('TAX; ALL MEASURES'!$D$4:$D$1413,'TAX; MEASURES SUMMARY'!$B8,'TAX; ALL MEASURES'!Q$4:Q$1413)</f>
        <v>0</v>
      </c>
      <c r="P8" s="262">
        <f>SUMIF('TAX; ALL MEASURES'!$D$4:$D$1413,'TAX; MEASURES SUMMARY'!$B8,'TAX; ALL MEASURES'!R$4:R$1413)</f>
        <v>0</v>
      </c>
      <c r="Q8" s="262">
        <f>SUMIF('TAX; ALL MEASURES'!$D$4:$D$1413,'TAX; MEASURES SUMMARY'!$B8,'TAX; ALL MEASURES'!S$4:S$1413)</f>
        <v>0</v>
      </c>
      <c r="R8" s="262">
        <f>SUMIF('TAX; ALL MEASURES'!$D$4:$D$1413,'TAX; MEASURES SUMMARY'!$B8,'TAX; ALL MEASURES'!T$4:T$1413)</f>
        <v>0</v>
      </c>
      <c r="S8" s="262">
        <f>SUMIF('TAX; ALL MEASURES'!$D$4:$D$1413,'TAX; MEASURES SUMMARY'!$B8,'TAX; ALL MEASURES'!U$4:U$1413)</f>
        <v>0</v>
      </c>
      <c r="T8" s="262">
        <f>SUMIF('TAX; ALL MEASURES'!$D$4:$D$1413,'TAX; MEASURES SUMMARY'!$B8,'TAX; ALL MEASURES'!V$4:V$1413)</f>
        <v>0</v>
      </c>
      <c r="U8" s="262">
        <f>SUMIF('TAX; ALL MEASURES'!$D$4:$D$1413,'TAX; MEASURES SUMMARY'!$B8,'TAX; ALL MEASURES'!W$4:W$1413)</f>
        <v>0</v>
      </c>
      <c r="V8" s="262">
        <f>SUMIF('TAX; ALL MEASURES'!$D$4:$D$1413,'TAX; MEASURES SUMMARY'!$B8,'TAX; ALL MEASURES'!X$4:X$1413)</f>
        <v>0</v>
      </c>
      <c r="W8" s="262">
        <f>SUMIF('TAX; ALL MEASURES'!$D$4:$D$1413,'TAX; MEASURES SUMMARY'!$B8,'TAX; ALL MEASURES'!Y$4:Y$1413)</f>
        <v>0</v>
      </c>
      <c r="X8" s="262">
        <f>SUMIF('TAX; ALL MEASURES'!$D$4:$D$1413,'TAX; MEASURES SUMMARY'!$B8,'TAX; ALL MEASURES'!Z$4:Z$1413)</f>
        <v>0</v>
      </c>
      <c r="Y8" s="262">
        <f>SUMIF('TAX; ALL MEASURES'!$D$4:$D$1413,'TAX; MEASURES SUMMARY'!$B8,'TAX; ALL MEASURES'!AA$4:AA$1413)</f>
        <v>0</v>
      </c>
      <c r="Z8" s="262">
        <f>SUMIF('TAX; ALL MEASURES'!$D$4:$D$1413,'TAX; MEASURES SUMMARY'!$B8,'TAX; ALL MEASURES'!AB$4:AB$1413)</f>
        <v>0</v>
      </c>
      <c r="AA8" s="262">
        <f>SUMIF('TAX; ALL MEASURES'!$D$4:$D$1413,'TAX; MEASURES SUMMARY'!$B8,'TAX; ALL MEASURES'!AC$4:AC$1413)</f>
        <v>0</v>
      </c>
      <c r="AB8" s="262">
        <f>SUMIF('TAX; ALL MEASURES'!$D$4:$D$1413,'TAX; MEASURES SUMMARY'!$B8,'TAX; ALL MEASURES'!AD$4:AD$1413)</f>
        <v>0</v>
      </c>
      <c r="AC8" s="262">
        <f>SUMIF('TAX; ALL MEASURES'!$D$4:$D$1413,'TAX; MEASURES SUMMARY'!$B8,'TAX; ALL MEASURES'!AE$4:AE$1413)</f>
        <v>0</v>
      </c>
      <c r="AD8" s="262">
        <f>SUMIF('TAX; ALL MEASURES'!$D$4:$D$1413,'TAX; MEASURES SUMMARY'!$B8,'TAX; ALL MEASURES'!AF$4:AF$1413)</f>
        <v>0</v>
      </c>
      <c r="AE8" s="262">
        <f>SUMIF('TAX; ALL MEASURES'!$D$4:$D$1413,'TAX; MEASURES SUMMARY'!$B8,'TAX; ALL MEASURES'!AG$4:AG$1413)</f>
        <v>0</v>
      </c>
      <c r="AF8" s="262">
        <f>SUMIF('TAX; ALL MEASURES'!$D$4:$D$1413,'TAX; MEASURES SUMMARY'!$B8,'TAX; ALL MEASURES'!AH$4:AH$1413)</f>
        <v>0</v>
      </c>
      <c r="AG8" s="262">
        <f>SUMIF('TAX; ALL MEASURES'!$D$4:$D$1413,'TAX; MEASURES SUMMARY'!$B8,'TAX; ALL MEASURES'!AI$4:AI$1413)</f>
        <v>0</v>
      </c>
      <c r="AH8" s="262">
        <f>SUMIF('TAX; ALL MEASURES'!$D$4:$D$1413,'TAX; MEASURES SUMMARY'!$B8,'TAX; ALL MEASURES'!AJ$4:AJ$1413)</f>
        <v>0</v>
      </c>
      <c r="AI8" s="262">
        <f>SUMIF('TAX; ALL MEASURES'!$D$4:$D$1413,'TAX; MEASURES SUMMARY'!$B8,'TAX; ALL MEASURES'!AK$4:AK$1413)</f>
        <v>0</v>
      </c>
      <c r="AJ8" s="262">
        <f>SUMIF('TAX; ALL MEASURES'!$D$4:$D$1413,'TAX; MEASURES SUMMARY'!$B8,'TAX; ALL MEASURES'!AL$4:AL$1413)</f>
        <v>0</v>
      </c>
      <c r="AK8" s="262">
        <f>SUMIF('TAX; ALL MEASURES'!$D$4:$D$1413,'TAX; MEASURES SUMMARY'!$B8,'TAX; ALL MEASURES'!AM$4:AM$1413)</f>
        <v>0</v>
      </c>
      <c r="AL8" s="262">
        <f>SUMIF('TAX; ALL MEASURES'!$D$4:$D$1413,'TAX; MEASURES SUMMARY'!$B8,'TAX; ALL MEASURES'!AN$4:AN$1413)</f>
        <v>0</v>
      </c>
      <c r="AM8" s="262">
        <f>SUMIF('TAX; ALL MEASURES'!$D$4:$D$1413,'TAX; MEASURES SUMMARY'!$B8,'TAX; ALL MEASURES'!AO$4:AO$1413)</f>
        <v>0</v>
      </c>
      <c r="AN8" s="262">
        <f>SUMIF('TAX; ALL MEASURES'!$D$4:$D$1413,'TAX; MEASURES SUMMARY'!$B8,'TAX; ALL MEASURES'!AP$4:AP$1413)</f>
        <v>0</v>
      </c>
      <c r="AO8" s="262">
        <f>SUMIF('TAX; ALL MEASURES'!$D$4:$D$1413,'TAX; MEASURES SUMMARY'!$B8,'TAX; ALL MEASURES'!AQ$4:AQ$1413)</f>
        <v>0</v>
      </c>
      <c r="AP8" s="262">
        <f>SUMIF('TAX; ALL MEASURES'!$D$4:$D$1413,'TAX; MEASURES SUMMARY'!$B8,'TAX; ALL MEASURES'!AR$4:AR$1413)</f>
        <v>0</v>
      </c>
      <c r="AQ8" s="262">
        <f>SUMIF('TAX; ALL MEASURES'!$D$4:$D$1413,'TAX; MEASURES SUMMARY'!$B8,'TAX; ALL MEASURES'!AS$4:AS$1413)</f>
        <v>0</v>
      </c>
      <c r="AR8" s="262">
        <f>SUMIF('TAX; ALL MEASURES'!$D$4:$D$1413,'TAX; MEASURES SUMMARY'!$B8,'TAX; ALL MEASURES'!AT$4:AT$1413)</f>
        <v>0</v>
      </c>
      <c r="AS8" s="262">
        <f>SUMIF('TAX; ALL MEASURES'!$D$4:$D$1413,'TAX; MEASURES SUMMARY'!$B8,'TAX; ALL MEASURES'!AU$4:AU$1413)</f>
        <v>0</v>
      </c>
      <c r="AT8" s="262">
        <f>SUMIF('TAX; ALL MEASURES'!$D$4:$D$1413,'TAX; MEASURES SUMMARY'!$B8,'TAX; ALL MEASURES'!AV$4:AV$1413)</f>
        <v>0</v>
      </c>
      <c r="AU8" s="262">
        <f>SUMIF('TAX; ALL MEASURES'!$D$4:$D$1413,'TAX; MEASURES SUMMARY'!$B8,'TAX; ALL MEASURES'!AW$4:AW$1413)</f>
        <v>0</v>
      </c>
      <c r="AV8" s="262">
        <f>SUMIF('TAX; ALL MEASURES'!$D$4:$D$1413,'TAX; MEASURES SUMMARY'!$B8,'TAX; ALL MEASURES'!AX$4:AX$1413)</f>
        <v>0</v>
      </c>
      <c r="AW8" s="262">
        <f>SUMIF('TAX; ALL MEASURES'!$D$4:$D$1413,'TAX; MEASURES SUMMARY'!$B8,'TAX; ALL MEASURES'!AY$4:AY$1413)</f>
        <v>915</v>
      </c>
      <c r="AX8" s="262">
        <f>SUMIF('TAX; ALL MEASURES'!$D$4:$D$1413,'TAX; MEASURES SUMMARY'!$B8,'TAX; ALL MEASURES'!AZ$4:AZ$1413)</f>
        <v>1190</v>
      </c>
      <c r="AY8" s="262">
        <f>SUMIF('TAX; ALL MEASURES'!$D$4:$D$1413,'TAX; MEASURES SUMMARY'!$B8,'TAX; ALL MEASURES'!BA$4:BA$1413)</f>
        <v>1170</v>
      </c>
      <c r="AZ8" s="262">
        <f>SUMIF('TAX; ALL MEASURES'!$D$4:$D$1413,'TAX; MEASURES SUMMARY'!$B8,'TAX; ALL MEASURES'!BB$4:BB$1413)</f>
        <v>1590</v>
      </c>
      <c r="BA8" s="262">
        <f>SUMIF('TAX; ALL MEASURES'!$D$4:$D$1413,'TAX; MEASURES SUMMARY'!$B8,'TAX; ALL MEASURES'!BC$4:BC$1413)</f>
        <v>1655</v>
      </c>
      <c r="BB8" s="148"/>
      <c r="BC8" s="148"/>
      <c r="BD8" s="148"/>
    </row>
    <row r="9" spans="1:56">
      <c r="A9" s="148"/>
      <c r="B9" s="135" t="s">
        <v>147</v>
      </c>
      <c r="C9" s="262">
        <f>SUMIF('TAX; ALL MEASURES'!$D$4:$D$1413,'TAX; MEASURES SUMMARY'!$B9,'TAX; ALL MEASURES'!E$4:E$1413)</f>
        <v>0</v>
      </c>
      <c r="D9" s="262">
        <f>SUMIF('TAX; ALL MEASURES'!$D$4:$D$1413,'TAX; MEASURES SUMMARY'!$B9,'TAX; ALL MEASURES'!F$4:F$1413)</f>
        <v>0</v>
      </c>
      <c r="E9" s="262">
        <f>SUMIF('TAX; ALL MEASURES'!$D$4:$D$1413,'TAX; MEASURES SUMMARY'!$B9,'TAX; ALL MEASURES'!G$4:G$1413)</f>
        <v>0</v>
      </c>
      <c r="F9" s="262">
        <f>SUMIF('TAX; ALL MEASURES'!$D$4:$D$1413,'TAX; MEASURES SUMMARY'!$B9,'TAX; ALL MEASURES'!H$4:H$1413)</f>
        <v>0</v>
      </c>
      <c r="G9" s="262">
        <f>SUMIF('TAX; ALL MEASURES'!$D$4:$D$1413,'TAX; MEASURES SUMMARY'!$B9,'TAX; ALL MEASURES'!I$4:I$1413)</f>
        <v>0</v>
      </c>
      <c r="H9" s="262">
        <f>SUMIF('TAX; ALL MEASURES'!$D$4:$D$1413,'TAX; MEASURES SUMMARY'!$B9,'TAX; ALL MEASURES'!J$4:J$1413)</f>
        <v>0</v>
      </c>
      <c r="I9" s="262">
        <f>SUMIF('TAX; ALL MEASURES'!$D$4:$D$1413,'TAX; MEASURES SUMMARY'!$B9,'TAX; ALL MEASURES'!K$4:K$1413)</f>
        <v>0</v>
      </c>
      <c r="J9" s="262">
        <f>SUMIF('TAX; ALL MEASURES'!$D$4:$D$1413,'TAX; MEASURES SUMMARY'!$B9,'TAX; ALL MEASURES'!L$4:L$1413)</f>
        <v>0</v>
      </c>
      <c r="K9" s="262">
        <f>SUMIF('TAX; ALL MEASURES'!$D$4:$D$1413,'TAX; MEASURES SUMMARY'!$B9,'TAX; ALL MEASURES'!M$4:M$1413)</f>
        <v>0</v>
      </c>
      <c r="L9" s="262">
        <f>SUMIF('TAX; ALL MEASURES'!$D$4:$D$1413,'TAX; MEASURES SUMMARY'!$B9,'TAX; ALL MEASURES'!N$4:N$1413)</f>
        <v>0</v>
      </c>
      <c r="M9" s="262">
        <f>SUMIF('TAX; ALL MEASURES'!$D$4:$D$1413,'TAX; MEASURES SUMMARY'!$B9,'TAX; ALL MEASURES'!O$4:O$1413)</f>
        <v>0</v>
      </c>
      <c r="N9" s="262">
        <f>SUMIF('TAX; ALL MEASURES'!$D$4:$D$1413,'TAX; MEASURES SUMMARY'!$B9,'TAX; ALL MEASURES'!P$4:P$1413)</f>
        <v>0</v>
      </c>
      <c r="O9" s="262">
        <f>SUMIF('TAX; ALL MEASURES'!$D$4:$D$1413,'TAX; MEASURES SUMMARY'!$B9,'TAX; ALL MEASURES'!Q$4:Q$1413)</f>
        <v>0</v>
      </c>
      <c r="P9" s="262">
        <f>SUMIF('TAX; ALL MEASURES'!$D$4:$D$1413,'TAX; MEASURES SUMMARY'!$B9,'TAX; ALL MEASURES'!R$4:R$1413)</f>
        <v>0</v>
      </c>
      <c r="Q9" s="262">
        <f>SUMIF('TAX; ALL MEASURES'!$D$4:$D$1413,'TAX; MEASURES SUMMARY'!$B9,'TAX; ALL MEASURES'!S$4:S$1413)</f>
        <v>0</v>
      </c>
      <c r="R9" s="262">
        <f>SUMIF('TAX; ALL MEASURES'!$D$4:$D$1413,'TAX; MEASURES SUMMARY'!$B9,'TAX; ALL MEASURES'!T$4:T$1413)</f>
        <v>0</v>
      </c>
      <c r="S9" s="262">
        <f>SUMIF('TAX; ALL MEASURES'!$D$4:$D$1413,'TAX; MEASURES SUMMARY'!$B9,'TAX; ALL MEASURES'!U$4:U$1413)</f>
        <v>0</v>
      </c>
      <c r="T9" s="262">
        <f>SUMIF('TAX; ALL MEASURES'!$D$4:$D$1413,'TAX; MEASURES SUMMARY'!$B9,'TAX; ALL MEASURES'!V$4:V$1413)</f>
        <v>0</v>
      </c>
      <c r="U9" s="262">
        <f>SUMIF('TAX; ALL MEASURES'!$D$4:$D$1413,'TAX; MEASURES SUMMARY'!$B9,'TAX; ALL MEASURES'!W$4:W$1413)</f>
        <v>0</v>
      </c>
      <c r="V9" s="262">
        <f>SUMIF('TAX; ALL MEASURES'!$D$4:$D$1413,'TAX; MEASURES SUMMARY'!$B9,'TAX; ALL MEASURES'!X$4:X$1413)</f>
        <v>0</v>
      </c>
      <c r="W9" s="262">
        <f>SUMIF('TAX; ALL MEASURES'!$D$4:$D$1413,'TAX; MEASURES SUMMARY'!$B9,'TAX; ALL MEASURES'!Y$4:Y$1413)</f>
        <v>0</v>
      </c>
      <c r="X9" s="262">
        <f>SUMIF('TAX; ALL MEASURES'!$D$4:$D$1413,'TAX; MEASURES SUMMARY'!$B9,'TAX; ALL MEASURES'!Z$4:Z$1413)</f>
        <v>0</v>
      </c>
      <c r="Y9" s="262">
        <f>SUMIF('TAX; ALL MEASURES'!$D$4:$D$1413,'TAX; MEASURES SUMMARY'!$B9,'TAX; ALL MEASURES'!AA$4:AA$1413)</f>
        <v>0</v>
      </c>
      <c r="Z9" s="262">
        <f>SUMIF('TAX; ALL MEASURES'!$D$4:$D$1413,'TAX; MEASURES SUMMARY'!$B9,'TAX; ALL MEASURES'!AB$4:AB$1413)</f>
        <v>0</v>
      </c>
      <c r="AA9" s="262">
        <f>SUMIF('TAX; ALL MEASURES'!$D$4:$D$1413,'TAX; MEASURES SUMMARY'!$B9,'TAX; ALL MEASURES'!AC$4:AC$1413)</f>
        <v>0</v>
      </c>
      <c r="AB9" s="262">
        <f>SUMIF('TAX; ALL MEASURES'!$D$4:$D$1413,'TAX; MEASURES SUMMARY'!$B9,'TAX; ALL MEASURES'!AD$4:AD$1413)</f>
        <v>0</v>
      </c>
      <c r="AC9" s="262">
        <f>SUMIF('TAX; ALL MEASURES'!$D$4:$D$1413,'TAX; MEASURES SUMMARY'!$B9,'TAX; ALL MEASURES'!AE$4:AE$1413)</f>
        <v>-100</v>
      </c>
      <c r="AD9" s="262">
        <f>SUMIF('TAX; ALL MEASURES'!$D$4:$D$1413,'TAX; MEASURES SUMMARY'!$B9,'TAX; ALL MEASURES'!AF$4:AF$1413)</f>
        <v>-105</v>
      </c>
      <c r="AE9" s="262">
        <f>SUMIF('TAX; ALL MEASURES'!$D$4:$D$1413,'TAX; MEASURES SUMMARY'!$B9,'TAX; ALL MEASURES'!AG$4:AG$1413)</f>
        <v>-105</v>
      </c>
      <c r="AF9" s="262">
        <f>SUMIF('TAX; ALL MEASURES'!$D$4:$D$1413,'TAX; MEASURES SUMMARY'!$B9,'TAX; ALL MEASURES'!AH$4:AH$1413)</f>
        <v>-109.84771254638169</v>
      </c>
      <c r="AG9" s="262">
        <f>SUMIF('TAX; ALL MEASURES'!$D$4:$D$1413,'TAX; MEASURES SUMMARY'!$B9,'TAX; ALL MEASURES'!AI$4:AI$1413)</f>
        <v>-116.17120969425356</v>
      </c>
      <c r="AH9" s="262">
        <f>SUMIF('TAX; ALL MEASURES'!$D$4:$D$1413,'TAX; MEASURES SUMMARY'!$B9,'TAX; ALL MEASURES'!AJ$4:AJ$1413)</f>
        <v>-165.49590605656542</v>
      </c>
      <c r="AI9" s="262">
        <f>SUMIF('TAX; ALL MEASURES'!$D$4:$D$1413,'TAX; MEASURES SUMMARY'!$B9,'TAX; ALL MEASURES'!AK$4:AK$1413)</f>
        <v>-272.39620830972535</v>
      </c>
      <c r="AJ9" s="262">
        <f>SUMIF('TAX; ALL MEASURES'!$D$4:$D$1413,'TAX; MEASURES SUMMARY'!$B9,'TAX; ALL MEASURES'!AL$4:AL$1413)</f>
        <v>-235.04731891435944</v>
      </c>
      <c r="AK9" s="262">
        <f>SUMIF('TAX; ALL MEASURES'!$D$4:$D$1413,'TAX; MEASURES SUMMARY'!$B9,'TAX; ALL MEASURES'!AM$4:AM$1413)</f>
        <v>-247.21462354156873</v>
      </c>
      <c r="AL9" s="262">
        <f>SUMIF('TAX; ALL MEASURES'!$D$4:$D$1413,'TAX; MEASURES SUMMARY'!$B9,'TAX; ALL MEASURES'!AN$4:AN$1413)</f>
        <v>-263.46027383788481</v>
      </c>
      <c r="AM9" s="262">
        <f>SUMIF('TAX; ALL MEASURES'!$D$4:$D$1413,'TAX; MEASURES SUMMARY'!$B9,'TAX; ALL MEASURES'!AO$4:AO$1413)</f>
        <v>-278.06010515081027</v>
      </c>
      <c r="AN9" s="262">
        <f>SUMIF('TAX; ALL MEASURES'!$D$4:$D$1413,'TAX; MEASURES SUMMARY'!$B9,'TAX; ALL MEASURES'!AP$4:AP$1413)</f>
        <v>-262.04022411237383</v>
      </c>
      <c r="AO9" s="262">
        <f>SUMIF('TAX; ALL MEASURES'!$D$4:$D$1413,'TAX; MEASURES SUMMARY'!$B9,'TAX; ALL MEASURES'!AQ$4:AQ$1413)</f>
        <v>-257.75472286923605</v>
      </c>
      <c r="AP9" s="262">
        <f>SUMIF('TAX; ALL MEASURES'!$D$4:$D$1413,'TAX; MEASURES SUMMARY'!$B9,'TAX; ALL MEASURES'!AR$4:AR$1413)</f>
        <v>-197.64611750112681</v>
      </c>
      <c r="AQ9" s="262">
        <f>SUMIF('TAX; ALL MEASURES'!$D$4:$D$1413,'TAX; MEASURES SUMMARY'!$B9,'TAX; ALL MEASURES'!AS$4:AS$1413)</f>
        <v>-214.86855923116156</v>
      </c>
      <c r="AR9" s="262">
        <f>SUMIF('TAX; ALL MEASURES'!$D$4:$D$1413,'TAX; MEASURES SUMMARY'!$B9,'TAX; ALL MEASURES'!AT$4:AT$1413)</f>
        <v>-224.15448256831252</v>
      </c>
      <c r="AS9" s="262">
        <f>SUMIF('TAX; ALL MEASURES'!$D$4:$D$1413,'TAX; MEASURES SUMMARY'!$B9,'TAX; ALL MEASURES'!AU$4:AU$1413)</f>
        <v>-191.00214294804292</v>
      </c>
      <c r="AT9" s="262">
        <f>SUMIF('TAX; ALL MEASURES'!$D$4:$D$1413,'TAX; MEASURES SUMMARY'!$B9,'TAX; ALL MEASURES'!AV$4:AV$1413)</f>
        <v>63.363461258989872</v>
      </c>
      <c r="AU9" s="262">
        <f>SUMIF('TAX; ALL MEASURES'!$D$4:$D$1413,'TAX; MEASURES SUMMARY'!$B9,'TAX; ALL MEASURES'!AW$4:AW$1413)</f>
        <v>107.93917211098511</v>
      </c>
      <c r="AV9" s="262">
        <f>SUMIF('TAX; ALL MEASURES'!$D$4:$D$1413,'TAX; MEASURES SUMMARY'!$B9,'TAX; ALL MEASURES'!AX$4:AX$1413)</f>
        <v>351.92712250719268</v>
      </c>
      <c r="AW9" s="262">
        <f>SUMIF('TAX; ALL MEASURES'!$D$4:$D$1413,'TAX; MEASURES SUMMARY'!$B9,'TAX; ALL MEASURES'!AY$4:AY$1413)</f>
        <v>362.68243012884312</v>
      </c>
      <c r="AX9" s="262">
        <f>SUMIF('TAX; ALL MEASURES'!$D$4:$D$1413,'TAX; MEASURES SUMMARY'!$B9,'TAX; ALL MEASURES'!AZ$4:AZ$1413)</f>
        <v>446.45644372408867</v>
      </c>
      <c r="AY9" s="262">
        <f>SUMIF('TAX; ALL MEASURES'!$D$4:$D$1413,'TAX; MEASURES SUMMARY'!$B9,'TAX; ALL MEASURES'!BA$4:BA$1413)</f>
        <v>511.53218891535039</v>
      </c>
      <c r="AZ9" s="262">
        <f>SUMIF('TAX; ALL MEASURES'!$D$4:$D$1413,'TAX; MEASURES SUMMARY'!$B9,'TAX; ALL MEASURES'!BB$4:BB$1413)</f>
        <v>538.13528436899833</v>
      </c>
      <c r="BA9" s="262">
        <f>SUMIF('TAX; ALL MEASURES'!$D$4:$D$1413,'TAX; MEASURES SUMMARY'!$B9,'TAX; ALL MEASURES'!BC$4:BC$1413)</f>
        <v>566.57391802597385</v>
      </c>
      <c r="BB9" s="148"/>
      <c r="BC9" s="148"/>
      <c r="BD9" s="148"/>
    </row>
    <row r="10" spans="1:56">
      <c r="A10" s="148"/>
      <c r="B10" s="263" t="s">
        <v>382</v>
      </c>
      <c r="C10" s="262">
        <f>SUMIF('TAX; ALL MEASURES'!$D$4:$D$1413,'TAX; MEASURES SUMMARY'!$B10,'TAX; ALL MEASURES'!E$4:E$1413)</f>
        <v>0</v>
      </c>
      <c r="D10" s="262">
        <f>SUMIF('TAX; ALL MEASURES'!$D$4:$D$1413,'TAX; MEASURES SUMMARY'!$B10,'TAX; ALL MEASURES'!F$4:F$1413)</f>
        <v>0</v>
      </c>
      <c r="E10" s="262">
        <f>SUMIF('TAX; ALL MEASURES'!$D$4:$D$1413,'TAX; MEASURES SUMMARY'!$B10,'TAX; ALL MEASURES'!G$4:G$1413)</f>
        <v>0</v>
      </c>
      <c r="F10" s="262">
        <f>SUMIF('TAX; ALL MEASURES'!$D$4:$D$1413,'TAX; MEASURES SUMMARY'!$B10,'TAX; ALL MEASURES'!H$4:H$1413)</f>
        <v>0</v>
      </c>
      <c r="G10" s="262">
        <f>SUMIF('TAX; ALL MEASURES'!$D$4:$D$1413,'TAX; MEASURES SUMMARY'!$B10,'TAX; ALL MEASURES'!I$4:I$1413)</f>
        <v>0</v>
      </c>
      <c r="H10" s="262">
        <f>SUMIF('TAX; ALL MEASURES'!$D$4:$D$1413,'TAX; MEASURES SUMMARY'!$B10,'TAX; ALL MEASURES'!J$4:J$1413)</f>
        <v>0</v>
      </c>
      <c r="I10" s="262">
        <f>SUMIF('TAX; ALL MEASURES'!$D$4:$D$1413,'TAX; MEASURES SUMMARY'!$B10,'TAX; ALL MEASURES'!K$4:K$1413)</f>
        <v>0</v>
      </c>
      <c r="J10" s="262">
        <f>SUMIF('TAX; ALL MEASURES'!$D$4:$D$1413,'TAX; MEASURES SUMMARY'!$B10,'TAX; ALL MEASURES'!L$4:L$1413)</f>
        <v>0</v>
      </c>
      <c r="K10" s="262">
        <f>SUMIF('TAX; ALL MEASURES'!$D$4:$D$1413,'TAX; MEASURES SUMMARY'!$B10,'TAX; ALL MEASURES'!M$4:M$1413)</f>
        <v>0</v>
      </c>
      <c r="L10" s="262">
        <f>SUMIF('TAX; ALL MEASURES'!$D$4:$D$1413,'TAX; MEASURES SUMMARY'!$B10,'TAX; ALL MEASURES'!N$4:N$1413)</f>
        <v>0</v>
      </c>
      <c r="M10" s="262">
        <f>SUMIF('TAX; ALL MEASURES'!$D$4:$D$1413,'TAX; MEASURES SUMMARY'!$B10,'TAX; ALL MEASURES'!O$4:O$1413)</f>
        <v>0</v>
      </c>
      <c r="N10" s="262">
        <f>SUMIF('TAX; ALL MEASURES'!$D$4:$D$1413,'TAX; MEASURES SUMMARY'!$B10,'TAX; ALL MEASURES'!P$4:P$1413)</f>
        <v>0</v>
      </c>
      <c r="O10" s="262">
        <f>SUMIF('TAX; ALL MEASURES'!$D$4:$D$1413,'TAX; MEASURES SUMMARY'!$B10,'TAX; ALL MEASURES'!Q$4:Q$1413)</f>
        <v>0</v>
      </c>
      <c r="P10" s="262">
        <f>SUMIF('TAX; ALL MEASURES'!$D$4:$D$1413,'TAX; MEASURES SUMMARY'!$B10,'TAX; ALL MEASURES'!R$4:R$1413)</f>
        <v>0</v>
      </c>
      <c r="Q10" s="262">
        <f>SUMIF('TAX; ALL MEASURES'!$D$4:$D$1413,'TAX; MEASURES SUMMARY'!$B10,'TAX; ALL MEASURES'!S$4:S$1413)</f>
        <v>0</v>
      </c>
      <c r="R10" s="262">
        <f>SUMIF('TAX; ALL MEASURES'!$D$4:$D$1413,'TAX; MEASURES SUMMARY'!$B10,'TAX; ALL MEASURES'!T$4:T$1413)</f>
        <v>0</v>
      </c>
      <c r="S10" s="262">
        <f>SUMIF('TAX; ALL MEASURES'!$D$4:$D$1413,'TAX; MEASURES SUMMARY'!$B10,'TAX; ALL MEASURES'!U$4:U$1413)</f>
        <v>0</v>
      </c>
      <c r="T10" s="262">
        <f>SUMIF('TAX; ALL MEASURES'!$D$4:$D$1413,'TAX; MEASURES SUMMARY'!$B10,'TAX; ALL MEASURES'!V$4:V$1413)</f>
        <v>0</v>
      </c>
      <c r="U10" s="262">
        <f>SUMIF('TAX; ALL MEASURES'!$D$4:$D$1413,'TAX; MEASURES SUMMARY'!$B10,'TAX; ALL MEASURES'!W$4:W$1413)</f>
        <v>0</v>
      </c>
      <c r="V10" s="262">
        <f>SUMIF('TAX; ALL MEASURES'!$D$4:$D$1413,'TAX; MEASURES SUMMARY'!$B10,'TAX; ALL MEASURES'!X$4:X$1413)</f>
        <v>0</v>
      </c>
      <c r="W10" s="262">
        <f>SUMIF('TAX; ALL MEASURES'!$D$4:$D$1413,'TAX; MEASURES SUMMARY'!$B10,'TAX; ALL MEASURES'!Y$4:Y$1413)</f>
        <v>0</v>
      </c>
      <c r="X10" s="262">
        <f>SUMIF('TAX; ALL MEASURES'!$D$4:$D$1413,'TAX; MEASURES SUMMARY'!$B10,'TAX; ALL MEASURES'!Z$4:Z$1413)</f>
        <v>0</v>
      </c>
      <c r="Y10" s="262">
        <f>SUMIF('TAX; ALL MEASURES'!$D$4:$D$1413,'TAX; MEASURES SUMMARY'!$B10,'TAX; ALL MEASURES'!AA$4:AA$1413)</f>
        <v>-480</v>
      </c>
      <c r="Z10" s="262">
        <f>SUMIF('TAX; ALL MEASURES'!$D$4:$D$1413,'TAX; MEASURES SUMMARY'!$B10,'TAX; ALL MEASURES'!AB$4:AB$1413)</f>
        <v>-960</v>
      </c>
      <c r="AA10" s="262">
        <f>SUMIF('TAX; ALL MEASURES'!$D$4:$D$1413,'TAX; MEASURES SUMMARY'!$B10,'TAX; ALL MEASURES'!AC$4:AC$1413)</f>
        <v>-983.95891325668254</v>
      </c>
      <c r="AB10" s="262">
        <f>SUMIF('TAX; ALL MEASURES'!$D$4:$D$1413,'TAX; MEASURES SUMMARY'!$B10,'TAX; ALL MEASURES'!AD$4:AD$1413)</f>
        <v>-1257.4911072623445</v>
      </c>
      <c r="AC10" s="262">
        <f>SUMIF('TAX; ALL MEASURES'!$D$4:$D$1413,'TAX; MEASURES SUMMARY'!$B10,'TAX; ALL MEASURES'!AE$4:AE$1413)</f>
        <v>-968.12460266121354</v>
      </c>
      <c r="AD10" s="262">
        <f>SUMIF('TAX; ALL MEASURES'!$D$4:$D$1413,'TAX; MEASURES SUMMARY'!$B10,'TAX; ALL MEASURES'!AF$4:AF$1413)</f>
        <v>-954.53438502041479</v>
      </c>
      <c r="AE10" s="262">
        <f>SUMIF('TAX; ALL MEASURES'!$D$4:$D$1413,'TAX; MEASURES SUMMARY'!$B10,'TAX; ALL MEASURES'!AG$4:AG$1413)</f>
        <v>-936.14368372750926</v>
      </c>
      <c r="AF10" s="262">
        <f>SUMIF('TAX; ALL MEASURES'!$D$4:$D$1413,'TAX; MEASURES SUMMARY'!$B10,'TAX; ALL MEASURES'!AH$4:AH$1413)</f>
        <v>-954.74734302449644</v>
      </c>
      <c r="AG10" s="262">
        <f>SUMIF('TAX; ALL MEASURES'!$D$4:$D$1413,'TAX; MEASURES SUMMARY'!$B10,'TAX; ALL MEASURES'!AI$4:AI$1413)</f>
        <v>-1009.708360970177</v>
      </c>
      <c r="AH10" s="262">
        <f>SUMIF('TAX; ALL MEASURES'!$D$4:$D$1413,'TAX; MEASURES SUMMARY'!$B10,'TAX; ALL MEASURES'!AJ$4:AJ$1413)</f>
        <v>-1047.2966936317382</v>
      </c>
      <c r="AI10" s="262">
        <f>SUMIF('TAX; ALL MEASURES'!$D$4:$D$1413,'TAX; MEASURES SUMMARY'!$B10,'TAX; ALL MEASURES'!AK$4:AK$1413)</f>
        <v>-1107.271044390191</v>
      </c>
      <c r="AJ10" s="262">
        <f>SUMIF('TAX; ALL MEASURES'!$D$4:$D$1413,'TAX; MEASURES SUMMARY'!$B10,'TAX; ALL MEASURES'!AL$4:AL$1413)</f>
        <v>-1173.7710865997778</v>
      </c>
      <c r="AK10" s="262">
        <f>SUMIF('TAX; ALL MEASURES'!$D$4:$D$1413,'TAX; MEASURES SUMMARY'!$B10,'TAX; ALL MEASURES'!AM$4:AM$1413)</f>
        <v>-1234.531747215837</v>
      </c>
      <c r="AL10" s="262">
        <f>SUMIF('TAX; ALL MEASURES'!$D$4:$D$1413,'TAX; MEASURES SUMMARY'!$B10,'TAX; ALL MEASURES'!AN$4:AN$1413)</f>
        <v>-1315.6587079014625</v>
      </c>
      <c r="AM10" s="262">
        <f>SUMIF('TAX; ALL MEASURES'!$D$4:$D$1413,'TAX; MEASURES SUMMARY'!$B10,'TAX; ALL MEASURES'!AO$4:AO$1413)</f>
        <v>-1388.5668352670414</v>
      </c>
      <c r="AN10" s="262">
        <f>SUMIF('TAX; ALL MEASURES'!$D$4:$D$1413,'TAX; MEASURES SUMMARY'!$B10,'TAX; ALL MEASURES'!AP$4:AP$1413)</f>
        <v>-1458.3802647505215</v>
      </c>
      <c r="AO10" s="262">
        <f>SUMIF('TAX; ALL MEASURES'!$D$4:$D$1413,'TAX; MEASURES SUMMARY'!$B10,'TAX; ALL MEASURES'!AQ$4:AQ$1413)</f>
        <v>-591.94830367174791</v>
      </c>
      <c r="AP10" s="262">
        <f>SUMIF('TAX; ALL MEASURES'!$D$4:$D$1413,'TAX; MEASURES SUMMARY'!$B10,'TAX; ALL MEASURES'!AR$4:AR$1413)</f>
        <v>-1501.4059539800983</v>
      </c>
      <c r="AQ10" s="262">
        <f>SUMIF('TAX; ALL MEASURES'!$D$4:$D$1413,'TAX; MEASURES SUMMARY'!$B10,'TAX; ALL MEASURES'!AS$4:AS$1413)</f>
        <v>-533.03842034895899</v>
      </c>
      <c r="AR10" s="262">
        <f>SUMIF('TAX; ALL MEASURES'!$D$4:$D$1413,'TAX; MEASURES SUMMARY'!$B10,'TAX; ALL MEASURES'!AT$4:AT$1413)</f>
        <v>-688.27226939834975</v>
      </c>
      <c r="AS10" s="262">
        <f>SUMIF('TAX; ALL MEASURES'!$D$4:$D$1413,'TAX; MEASURES SUMMARY'!$B10,'TAX; ALL MEASURES'!AU$4:AU$1413)</f>
        <v>-696.46767717735588</v>
      </c>
      <c r="AT10" s="262">
        <f>SUMIF('TAX; ALL MEASURES'!$D$4:$D$1413,'TAX; MEASURES SUMMARY'!$B10,'TAX; ALL MEASURES'!AV$4:AV$1413)</f>
        <v>-688.9649410003617</v>
      </c>
      <c r="AU10" s="262">
        <f>SUMIF('TAX; ALL MEASURES'!$D$4:$D$1413,'TAX; MEASURES SUMMARY'!$B10,'TAX; ALL MEASURES'!AW$4:AW$1413)</f>
        <v>-1341.2152929889598</v>
      </c>
      <c r="AV10" s="262">
        <f>SUMIF('TAX; ALL MEASURES'!$D$4:$D$1413,'TAX; MEASURES SUMMARY'!$B10,'TAX; ALL MEASURES'!AX$4:AX$1413)</f>
        <v>-1773.6382701908451</v>
      </c>
      <c r="AW10" s="262">
        <f>SUMIF('TAX; ALL MEASURES'!$D$4:$D$1413,'TAX; MEASURES SUMMARY'!$B10,'TAX; ALL MEASURES'!AY$4:AY$1413)</f>
        <v>-1417.5600789809548</v>
      </c>
      <c r="AX10" s="262">
        <f>SUMIF('TAX; ALL MEASURES'!$D$4:$D$1413,'TAX; MEASURES SUMMARY'!$B10,'TAX; ALL MEASURES'!AZ$4:AZ$1413)</f>
        <v>-2263.7408560307208</v>
      </c>
      <c r="AY10" s="262">
        <f>SUMIF('TAX; ALL MEASURES'!$D$4:$D$1413,'TAX; MEASURES SUMMARY'!$B10,'TAX; ALL MEASURES'!BA$4:BA$1413)</f>
        <v>-2316.662285942059</v>
      </c>
      <c r="AZ10" s="262">
        <f>SUMIF('TAX; ALL MEASURES'!$D$4:$D$1413,'TAX; MEASURES SUMMARY'!$B10,'TAX; ALL MEASURES'!BB$4:BB$1413)</f>
        <v>-2406.0714402869116</v>
      </c>
      <c r="BA10" s="262">
        <f>SUMIF('TAX; ALL MEASURES'!$D$4:$D$1413,'TAX; MEASURES SUMMARY'!$B10,'TAX; ALL MEASURES'!BC$4:BC$1413)</f>
        <v>-2793.1507491046691</v>
      </c>
      <c r="BB10" s="148"/>
      <c r="BC10" s="148"/>
      <c r="BD10" s="148"/>
    </row>
    <row r="11" spans="1:56">
      <c r="A11" s="148"/>
      <c r="B11" s="135" t="s">
        <v>780</v>
      </c>
      <c r="C11" s="262">
        <f>SUMIF('TAX; ALL MEASURES'!$D$4:$D$1413,'TAX; MEASURES SUMMARY'!$B11,'TAX; ALL MEASURES'!E$4:E$1413)</f>
        <v>0</v>
      </c>
      <c r="D11" s="262">
        <f>SUMIF('TAX; ALL MEASURES'!$D$4:$D$1413,'TAX; MEASURES SUMMARY'!$B11,'TAX; ALL MEASURES'!F$4:F$1413)</f>
        <v>0</v>
      </c>
      <c r="E11" s="262">
        <f>SUMIF('TAX; ALL MEASURES'!$D$4:$D$1413,'TAX; MEASURES SUMMARY'!$B11,'TAX; ALL MEASURES'!G$4:G$1413)</f>
        <v>0</v>
      </c>
      <c r="F11" s="262">
        <f>SUMIF('TAX; ALL MEASURES'!$D$4:$D$1413,'TAX; MEASURES SUMMARY'!$B11,'TAX; ALL MEASURES'!H$4:H$1413)</f>
        <v>0</v>
      </c>
      <c r="G11" s="262">
        <f>SUMIF('TAX; ALL MEASURES'!$D$4:$D$1413,'TAX; MEASURES SUMMARY'!$B11,'TAX; ALL MEASURES'!I$4:I$1413)</f>
        <v>0</v>
      </c>
      <c r="H11" s="262">
        <f>SUMIF('TAX; ALL MEASURES'!$D$4:$D$1413,'TAX; MEASURES SUMMARY'!$B11,'TAX; ALL MEASURES'!J$4:J$1413)</f>
        <v>0</v>
      </c>
      <c r="I11" s="262">
        <f>SUMIF('TAX; ALL MEASURES'!$D$4:$D$1413,'TAX; MEASURES SUMMARY'!$B11,'TAX; ALL MEASURES'!K$4:K$1413)</f>
        <v>0</v>
      </c>
      <c r="J11" s="262">
        <f>SUMIF('TAX; ALL MEASURES'!$D$4:$D$1413,'TAX; MEASURES SUMMARY'!$B11,'TAX; ALL MEASURES'!L$4:L$1413)</f>
        <v>0</v>
      </c>
      <c r="K11" s="262">
        <f>SUMIF('TAX; ALL MEASURES'!$D$4:$D$1413,'TAX; MEASURES SUMMARY'!$B11,'TAX; ALL MEASURES'!M$4:M$1413)</f>
        <v>0</v>
      </c>
      <c r="L11" s="262">
        <f>SUMIF('TAX; ALL MEASURES'!$D$4:$D$1413,'TAX; MEASURES SUMMARY'!$B11,'TAX; ALL MEASURES'!N$4:N$1413)</f>
        <v>0</v>
      </c>
      <c r="M11" s="262">
        <f>SUMIF('TAX; ALL MEASURES'!$D$4:$D$1413,'TAX; MEASURES SUMMARY'!$B11,'TAX; ALL MEASURES'!O$4:O$1413)</f>
        <v>0</v>
      </c>
      <c r="N11" s="262">
        <f>SUMIF('TAX; ALL MEASURES'!$D$4:$D$1413,'TAX; MEASURES SUMMARY'!$B11,'TAX; ALL MEASURES'!P$4:P$1413)</f>
        <v>0</v>
      </c>
      <c r="O11" s="262">
        <f>SUMIF('TAX; ALL MEASURES'!$D$4:$D$1413,'TAX; MEASURES SUMMARY'!$B11,'TAX; ALL MEASURES'!Q$4:Q$1413)</f>
        <v>0</v>
      </c>
      <c r="P11" s="262">
        <f>SUMIF('TAX; ALL MEASURES'!$D$4:$D$1413,'TAX; MEASURES SUMMARY'!$B11,'TAX; ALL MEASURES'!R$4:R$1413)</f>
        <v>0</v>
      </c>
      <c r="Q11" s="262">
        <f>SUMIF('TAX; ALL MEASURES'!$D$4:$D$1413,'TAX; MEASURES SUMMARY'!$B11,'TAX; ALL MEASURES'!S$4:S$1413)</f>
        <v>0</v>
      </c>
      <c r="R11" s="262">
        <f>SUMIF('TAX; ALL MEASURES'!$D$4:$D$1413,'TAX; MEASURES SUMMARY'!$B11,'TAX; ALL MEASURES'!T$4:T$1413)</f>
        <v>0</v>
      </c>
      <c r="S11" s="262">
        <f>SUMIF('TAX; ALL MEASURES'!$D$4:$D$1413,'TAX; MEASURES SUMMARY'!$B11,'TAX; ALL MEASURES'!U$4:U$1413)</f>
        <v>0</v>
      </c>
      <c r="T11" s="262">
        <f>SUMIF('TAX; ALL MEASURES'!$D$4:$D$1413,'TAX; MEASURES SUMMARY'!$B11,'TAX; ALL MEASURES'!V$4:V$1413)</f>
        <v>0</v>
      </c>
      <c r="U11" s="262">
        <f>SUMIF('TAX; ALL MEASURES'!$D$4:$D$1413,'TAX; MEASURES SUMMARY'!$B11,'TAX; ALL MEASURES'!W$4:W$1413)</f>
        <v>0</v>
      </c>
      <c r="V11" s="262">
        <f>SUMIF('TAX; ALL MEASURES'!$D$4:$D$1413,'TAX; MEASURES SUMMARY'!$B11,'TAX; ALL MEASURES'!X$4:X$1413)</f>
        <v>0</v>
      </c>
      <c r="W11" s="262">
        <f>SUMIF('TAX; ALL MEASURES'!$D$4:$D$1413,'TAX; MEASURES SUMMARY'!$B11,'TAX; ALL MEASURES'!Y$4:Y$1413)</f>
        <v>0</v>
      </c>
      <c r="X11" s="262">
        <f>SUMIF('TAX; ALL MEASURES'!$D$4:$D$1413,'TAX; MEASURES SUMMARY'!$B11,'TAX; ALL MEASURES'!Z$4:Z$1413)</f>
        <v>0</v>
      </c>
      <c r="Y11" s="262">
        <f>SUMIF('TAX; ALL MEASURES'!$D$4:$D$1413,'TAX; MEASURES SUMMARY'!$B11,'TAX; ALL MEASURES'!AA$4:AA$1413)</f>
        <v>0</v>
      </c>
      <c r="Z11" s="262">
        <f>SUMIF('TAX; ALL MEASURES'!$D$4:$D$1413,'TAX; MEASURES SUMMARY'!$B11,'TAX; ALL MEASURES'!AB$4:AB$1413)</f>
        <v>0</v>
      </c>
      <c r="AA11" s="262">
        <f>SUMIF('TAX; ALL MEASURES'!$D$4:$D$1413,'TAX; MEASURES SUMMARY'!$B11,'TAX; ALL MEASURES'!AC$4:AC$1413)</f>
        <v>0</v>
      </c>
      <c r="AB11" s="262">
        <f>SUMIF('TAX; ALL MEASURES'!$D$4:$D$1413,'TAX; MEASURES SUMMARY'!$B11,'TAX; ALL MEASURES'!AD$4:AD$1413)</f>
        <v>0</v>
      </c>
      <c r="AC11" s="262">
        <f>SUMIF('TAX; ALL MEASURES'!$D$4:$D$1413,'TAX; MEASURES SUMMARY'!$B11,'TAX; ALL MEASURES'!AE$4:AE$1413)</f>
        <v>0</v>
      </c>
      <c r="AD11" s="262">
        <f>SUMIF('TAX; ALL MEASURES'!$D$4:$D$1413,'TAX; MEASURES SUMMARY'!$B11,'TAX; ALL MEASURES'!AF$4:AF$1413)</f>
        <v>0</v>
      </c>
      <c r="AE11" s="262">
        <f>SUMIF('TAX; ALL MEASURES'!$D$4:$D$1413,'TAX; MEASURES SUMMARY'!$B11,'TAX; ALL MEASURES'!AG$4:AG$1413)</f>
        <v>0</v>
      </c>
      <c r="AF11" s="262">
        <f>SUMIF('TAX; ALL MEASURES'!$D$4:$D$1413,'TAX; MEASURES SUMMARY'!$B11,'TAX; ALL MEASURES'!AH$4:AH$1413)</f>
        <v>0</v>
      </c>
      <c r="AG11" s="262">
        <f>SUMIF('TAX; ALL MEASURES'!$D$4:$D$1413,'TAX; MEASURES SUMMARY'!$B11,'TAX; ALL MEASURES'!AI$4:AI$1413)</f>
        <v>0</v>
      </c>
      <c r="AH11" s="262">
        <f>SUMIF('TAX; ALL MEASURES'!$D$4:$D$1413,'TAX; MEASURES SUMMARY'!$B11,'TAX; ALL MEASURES'!AJ$4:AJ$1413)</f>
        <v>1750</v>
      </c>
      <c r="AI11" s="262">
        <f>SUMIF('TAX; ALL MEASURES'!$D$4:$D$1413,'TAX; MEASURES SUMMARY'!$B11,'TAX; ALL MEASURES'!AK$4:AK$1413)</f>
        <v>1820.215263225301</v>
      </c>
      <c r="AJ11" s="262">
        <f>SUMIF('TAX; ALL MEASURES'!$D$4:$D$1413,'TAX; MEASURES SUMMARY'!$B11,'TAX; ALL MEASURES'!AL$4:AL$1413)</f>
        <v>1906.3347526445032</v>
      </c>
      <c r="AK11" s="262">
        <f>SUMIF('TAX; ALL MEASURES'!$D$4:$D$1413,'TAX; MEASURES SUMMARY'!$B11,'TAX; ALL MEASURES'!AM$4:AM$1413)</f>
        <v>1957.8639150343661</v>
      </c>
      <c r="AL11" s="262">
        <f>SUMIF('TAX; ALL MEASURES'!$D$4:$D$1413,'TAX; MEASURES SUMMARY'!$B11,'TAX; ALL MEASURES'!AN$4:AN$1413)</f>
        <v>2091.1245107880281</v>
      </c>
      <c r="AM11" s="262">
        <f>SUMIF('TAX; ALL MEASURES'!$D$4:$D$1413,'TAX; MEASURES SUMMARY'!$B11,'TAX; ALL MEASURES'!AO$4:AO$1413)</f>
        <v>2190.8847040198498</v>
      </c>
      <c r="AN11" s="262">
        <f>SUMIF('TAX; ALL MEASURES'!$D$4:$D$1413,'TAX; MEASURES SUMMARY'!$B11,'TAX; ALL MEASURES'!AP$4:AP$1413)</f>
        <v>2303.0476248200657</v>
      </c>
      <c r="AO11" s="262">
        <f>SUMIF('TAX; ALL MEASURES'!$D$4:$D$1413,'TAX; MEASURES SUMMARY'!$B11,'TAX; ALL MEASURES'!AQ$4:AQ$1413)</f>
        <v>2303.7311386069441</v>
      </c>
      <c r="AP11" s="262">
        <f>SUMIF('TAX; ALL MEASURES'!$D$4:$D$1413,'TAX; MEASURES SUMMARY'!$B11,'TAX; ALL MEASURES'!AR$4:AR$1413)</f>
        <v>2302.8765065590605</v>
      </c>
      <c r="AQ11" s="262">
        <f>SUMIF('TAX; ALL MEASURES'!$D$4:$D$1413,'TAX; MEASURES SUMMARY'!$B11,'TAX; ALL MEASURES'!AS$4:AS$1413)</f>
        <v>2412.122375217496</v>
      </c>
      <c r="AR11" s="262">
        <f>SUMIF('TAX; ALL MEASURES'!$D$4:$D$1413,'TAX; MEASURES SUMMARY'!$B11,'TAX; ALL MEASURES'!AT$4:AT$1413)</f>
        <v>2545.121237774546</v>
      </c>
      <c r="AS11" s="262">
        <f>SUMIF('TAX; ALL MEASURES'!$D$4:$D$1413,'TAX; MEASURES SUMMARY'!$B11,'TAX; ALL MEASURES'!AU$4:AU$1413)</f>
        <v>2621.3443078946166</v>
      </c>
      <c r="AT11" s="262">
        <f>SUMIF('TAX; ALL MEASURES'!$D$4:$D$1413,'TAX; MEASURES SUMMARY'!$B11,'TAX; ALL MEASURES'!AV$4:AV$1413)</f>
        <v>3477.0203004375207</v>
      </c>
      <c r="AU11" s="262">
        <f>SUMIF('TAX; ALL MEASURES'!$D$4:$D$1413,'TAX; MEASURES SUMMARY'!$B11,'TAX; ALL MEASURES'!AW$4:AW$1413)</f>
        <v>3845.3120646317429</v>
      </c>
      <c r="AV11" s="262">
        <f>SUMIF('TAX; ALL MEASURES'!$D$4:$D$1413,'TAX; MEASURES SUMMARY'!$B11,'TAX; ALL MEASURES'!AX$4:AX$1413)</f>
        <v>4603.5350335036219</v>
      </c>
      <c r="AW11" s="262">
        <f>SUMIF('TAX; ALL MEASURES'!$D$4:$D$1413,'TAX; MEASURES SUMMARY'!$B11,'TAX; ALL MEASURES'!AY$4:AY$1413)</f>
        <v>4436.9799210925066</v>
      </c>
      <c r="AX11" s="262">
        <f>SUMIF('TAX; ALL MEASURES'!$D$4:$D$1413,'TAX; MEASURES SUMMARY'!$B11,'TAX; ALL MEASURES'!AZ$4:AZ$1413)</f>
        <v>4420.3229477016648</v>
      </c>
      <c r="AY11" s="262">
        <f>SUMIF('TAX; ALL MEASURES'!$D$4:$D$1413,'TAX; MEASURES SUMMARY'!$B11,'TAX; ALL MEASURES'!BA$4:BA$1413)</f>
        <v>4463.8287859091333</v>
      </c>
      <c r="AZ11" s="262">
        <f>SUMIF('TAX; ALL MEASURES'!$D$4:$D$1413,'TAX; MEASURES SUMMARY'!$B11,'TAX; ALL MEASURES'!BB$4:BB$1413)</f>
        <v>5152.6673721079242</v>
      </c>
      <c r="BA11" s="262">
        <f>SUMIF('TAX; ALL MEASURES'!$D$4:$D$1413,'TAX; MEASURES SUMMARY'!$B11,'TAX; ALL MEASURES'!BC$4:BC$1413)</f>
        <v>5482.9606556768413</v>
      </c>
      <c r="BB11" s="148"/>
      <c r="BC11" s="148"/>
      <c r="BD11" s="148"/>
    </row>
    <row r="12" spans="1:56">
      <c r="A12" s="148"/>
      <c r="B12" s="135" t="s">
        <v>90</v>
      </c>
      <c r="C12" s="262">
        <f>SUMIF('TAX; ALL MEASURES'!$D$4:$D$1413,'TAX; MEASURES SUMMARY'!$B12,'TAX; ALL MEASURES'!E$4:E$1413)</f>
        <v>0</v>
      </c>
      <c r="D12" s="262">
        <f>SUMIF('TAX; ALL MEASURES'!$D$4:$D$1413,'TAX; MEASURES SUMMARY'!$B12,'TAX; ALL MEASURES'!F$4:F$1413)</f>
        <v>0</v>
      </c>
      <c r="E12" s="262">
        <f>SUMIF('TAX; ALL MEASURES'!$D$4:$D$1413,'TAX; MEASURES SUMMARY'!$B12,'TAX; ALL MEASURES'!G$4:G$1413)</f>
        <v>0</v>
      </c>
      <c r="F12" s="262">
        <f>SUMIF('TAX; ALL MEASURES'!$D$4:$D$1413,'TAX; MEASURES SUMMARY'!$B12,'TAX; ALL MEASURES'!H$4:H$1413)</f>
        <v>0</v>
      </c>
      <c r="G12" s="262">
        <f>SUMIF('TAX; ALL MEASURES'!$D$4:$D$1413,'TAX; MEASURES SUMMARY'!$B12,'TAX; ALL MEASURES'!I$4:I$1413)</f>
        <v>0</v>
      </c>
      <c r="H12" s="262">
        <f>SUMIF('TAX; ALL MEASURES'!$D$4:$D$1413,'TAX; MEASURES SUMMARY'!$B12,'TAX; ALL MEASURES'!J$4:J$1413)</f>
        <v>0</v>
      </c>
      <c r="I12" s="262">
        <f>SUMIF('TAX; ALL MEASURES'!$D$4:$D$1413,'TAX; MEASURES SUMMARY'!$B12,'TAX; ALL MEASURES'!K$4:K$1413)</f>
        <v>0</v>
      </c>
      <c r="J12" s="262">
        <f>SUMIF('TAX; ALL MEASURES'!$D$4:$D$1413,'TAX; MEASURES SUMMARY'!$B12,'TAX; ALL MEASURES'!L$4:L$1413)</f>
        <v>0</v>
      </c>
      <c r="K12" s="262">
        <f>SUMIF('TAX; ALL MEASURES'!$D$4:$D$1413,'TAX; MEASURES SUMMARY'!$B12,'TAX; ALL MEASURES'!M$4:M$1413)</f>
        <v>-15</v>
      </c>
      <c r="L12" s="262">
        <f>SUMIF('TAX; ALL MEASURES'!$D$4:$D$1413,'TAX; MEASURES SUMMARY'!$B12,'TAX; ALL MEASURES'!N$4:N$1413)</f>
        <v>-65</v>
      </c>
      <c r="M12" s="262">
        <f>SUMIF('TAX; ALL MEASURES'!$D$4:$D$1413,'TAX; MEASURES SUMMARY'!$B12,'TAX; ALL MEASURES'!O$4:O$1413)</f>
        <v>-74.398750137549058</v>
      </c>
      <c r="N12" s="262">
        <f>SUMIF('TAX; ALL MEASURES'!$D$4:$D$1413,'TAX; MEASURES SUMMARY'!$B12,'TAX; ALL MEASURES'!P$4:P$1413)</f>
        <v>-147.30380919194511</v>
      </c>
      <c r="O12" s="262">
        <f>SUMIF('TAX; ALL MEASURES'!$D$4:$D$1413,'TAX; MEASURES SUMMARY'!$B12,'TAX; ALL MEASURES'!Q$4:Q$1413)</f>
        <v>-135.9169542503405</v>
      </c>
      <c r="P12" s="262">
        <f>SUMIF('TAX; ALL MEASURES'!$D$4:$D$1413,'TAX; MEASURES SUMMARY'!$B12,'TAX; ALL MEASURES'!R$4:R$1413)</f>
        <v>-358.32882376320435</v>
      </c>
      <c r="Q12" s="262">
        <f>SUMIF('TAX; ALL MEASURES'!$D$4:$D$1413,'TAX; MEASURES SUMMARY'!$B12,'TAX; ALL MEASURES'!S$4:S$1413)</f>
        <v>-385.82074780677942</v>
      </c>
      <c r="R12" s="262">
        <f>SUMIF('TAX; ALL MEASURES'!$D$4:$D$1413,'TAX; MEASURES SUMMARY'!$B12,'TAX; ALL MEASURES'!T$4:T$1413)</f>
        <v>-444.06564926723962</v>
      </c>
      <c r="S12" s="262">
        <f>SUMIF('TAX; ALL MEASURES'!$D$4:$D$1413,'TAX; MEASURES SUMMARY'!$B12,'TAX; ALL MEASURES'!U$4:U$1413)</f>
        <v>-670.16656856530767</v>
      </c>
      <c r="T12" s="262">
        <f>SUMIF('TAX; ALL MEASURES'!$D$4:$D$1413,'TAX; MEASURES SUMMARY'!$B12,'TAX; ALL MEASURES'!V$4:V$1413)</f>
        <v>-752.88498131414258</v>
      </c>
      <c r="U12" s="262">
        <f>SUMIF('TAX; ALL MEASURES'!$D$4:$D$1413,'TAX; MEASURES SUMMARY'!$B12,'TAX; ALL MEASURES'!W$4:W$1413)</f>
        <v>-796.68148277968271</v>
      </c>
      <c r="V12" s="262">
        <f>SUMIF('TAX; ALL MEASURES'!$D$4:$D$1413,'TAX; MEASURES SUMMARY'!$B12,'TAX; ALL MEASURES'!X$4:X$1413)</f>
        <v>-1097.6240227360079</v>
      </c>
      <c r="W12" s="262">
        <f>SUMIF('TAX; ALL MEASURES'!$D$4:$D$1413,'TAX; MEASURES SUMMARY'!$B12,'TAX; ALL MEASURES'!Y$4:Y$1413)</f>
        <v>-1183.2243580503259</v>
      </c>
      <c r="X12" s="262">
        <f>SUMIF('TAX; ALL MEASURES'!$D$4:$D$1413,'TAX; MEASURES SUMMARY'!$B12,'TAX; ALL MEASURES'!Z$4:Z$1413)</f>
        <v>-1245.9442138821348</v>
      </c>
      <c r="Y12" s="262">
        <f>SUMIF('TAX; ALL MEASURES'!$D$4:$D$1413,'TAX; MEASURES SUMMARY'!$B12,'TAX; ALL MEASURES'!AA$4:AA$1413)</f>
        <v>-1285.4593537193346</v>
      </c>
      <c r="Z12" s="262">
        <f>SUMIF('TAX; ALL MEASURES'!$D$4:$D$1413,'TAX; MEASURES SUMMARY'!$B12,'TAX; ALL MEASURES'!AB$4:AB$1413)</f>
        <v>-1363.0163481896311</v>
      </c>
      <c r="AA12" s="262">
        <f>SUMIF('TAX; ALL MEASURES'!$D$4:$D$1413,'TAX; MEASURES SUMMARY'!$B12,'TAX; ALL MEASURES'!AC$4:AC$1413)</f>
        <v>-1379.9171485195698</v>
      </c>
      <c r="AB12" s="262">
        <f>SUMIF('TAX; ALL MEASURES'!$D$4:$D$1413,'TAX; MEASURES SUMMARY'!$B12,'TAX; ALL MEASURES'!AD$4:AD$1413)</f>
        <v>-1307.383129232084</v>
      </c>
      <c r="AC12" s="262">
        <f>SUMIF('TAX; ALL MEASURES'!$D$4:$D$1413,'TAX; MEASURES SUMMARY'!$B12,'TAX; ALL MEASURES'!AE$4:AE$1413)</f>
        <v>-1322.8055025434312</v>
      </c>
      <c r="AD12" s="262">
        <f>SUMIF('TAX; ALL MEASURES'!$D$4:$D$1413,'TAX; MEASURES SUMMARY'!$B12,'TAX; ALL MEASURES'!AF$4:AF$1413)</f>
        <v>-1421.2731692684847</v>
      </c>
      <c r="AE12" s="262">
        <f>SUMIF('TAX; ALL MEASURES'!$D$4:$D$1413,'TAX; MEASURES SUMMARY'!$B12,'TAX; ALL MEASURES'!AG$4:AG$1413)</f>
        <v>-1499.1913783763935</v>
      </c>
      <c r="AF12" s="262">
        <f>SUMIF('TAX; ALL MEASURES'!$D$4:$D$1413,'TAX; MEASURES SUMMARY'!$B12,'TAX; ALL MEASURES'!AH$4:AH$1413)</f>
        <v>-1408.8687686606445</v>
      </c>
      <c r="AG12" s="262">
        <f>SUMIF('TAX; ALL MEASURES'!$D$4:$D$1413,'TAX; MEASURES SUMMARY'!$B12,'TAX; ALL MEASURES'!AI$4:AI$1413)</f>
        <v>-1339.7579817726059</v>
      </c>
      <c r="AH12" s="262">
        <f>SUMIF('TAX; ALL MEASURES'!$D$4:$D$1413,'TAX; MEASURES SUMMARY'!$B12,'TAX; ALL MEASURES'!AJ$4:AJ$1413)</f>
        <v>-1499.4725449933856</v>
      </c>
      <c r="AI12" s="262">
        <f>SUMIF('TAX; ALL MEASURES'!$D$4:$D$1413,'TAX; MEASURES SUMMARY'!$B12,'TAX; ALL MEASURES'!AK$4:AK$1413)</f>
        <v>-1634.3282210830819</v>
      </c>
      <c r="AJ12" s="262">
        <f>SUMIF('TAX; ALL MEASURES'!$D$4:$D$1413,'TAX; MEASURES SUMMARY'!$B12,'TAX; ALL MEASURES'!AL$4:AL$1413)</f>
        <v>-1711.8814767303818</v>
      </c>
      <c r="AK12" s="262">
        <f>SUMIF('TAX; ALL MEASURES'!$D$4:$D$1413,'TAX; MEASURES SUMMARY'!$B12,'TAX; ALL MEASURES'!AM$4:AM$1413)</f>
        <v>-1721.0152586262766</v>
      </c>
      <c r="AL12" s="262">
        <f>SUMIF('TAX; ALL MEASURES'!$D$4:$D$1413,'TAX; MEASURES SUMMARY'!$B12,'TAX; ALL MEASURES'!AN$4:AN$1413)</f>
        <v>-1736.0114178437409</v>
      </c>
      <c r="AM12" s="262">
        <f>SUMIF('TAX; ALL MEASURES'!$D$4:$D$1413,'TAX; MEASURES SUMMARY'!$B12,'TAX; ALL MEASURES'!AO$4:AO$1413)</f>
        <v>-1710.8031092405365</v>
      </c>
      <c r="AN12" s="262">
        <f>SUMIF('TAX; ALL MEASURES'!$D$4:$D$1413,'TAX; MEASURES SUMMARY'!$B12,'TAX; ALL MEASURES'!AP$4:AP$1413)</f>
        <v>-1596.119022972606</v>
      </c>
      <c r="AO12" s="262">
        <f>SUMIF('TAX; ALL MEASURES'!$D$4:$D$1413,'TAX; MEASURES SUMMARY'!$B12,'TAX; ALL MEASURES'!AQ$4:AQ$1413)</f>
        <v>-1220.5378313767615</v>
      </c>
      <c r="AP12" s="262">
        <f>SUMIF('TAX; ALL MEASURES'!$D$4:$D$1413,'TAX; MEASURES SUMMARY'!$B12,'TAX; ALL MEASURES'!AR$4:AR$1413)</f>
        <v>-829.90697037697782</v>
      </c>
      <c r="AQ12" s="262">
        <f>SUMIF('TAX; ALL MEASURES'!$D$4:$D$1413,'TAX; MEASURES SUMMARY'!$B12,'TAX; ALL MEASURES'!AS$4:AS$1413)</f>
        <v>-759.85597823161402</v>
      </c>
      <c r="AR12" s="262">
        <f>SUMIF('TAX; ALL MEASURES'!$D$4:$D$1413,'TAX; MEASURES SUMMARY'!$B12,'TAX; ALL MEASURES'!AT$4:AT$1413)</f>
        <v>-130.82986257152561</v>
      </c>
      <c r="AS12" s="262">
        <f>SUMIF('TAX; ALL MEASURES'!$D$4:$D$1413,'TAX; MEASURES SUMMARY'!$B12,'TAX; ALL MEASURES'!AU$4:AU$1413)</f>
        <v>-89.683312442249871</v>
      </c>
      <c r="AT12" s="262">
        <f>SUMIF('TAX; ALL MEASURES'!$D$4:$D$1413,'TAX; MEASURES SUMMARY'!$B12,'TAX; ALL MEASURES'!AV$4:AV$1413)</f>
        <v>-25.870880368897815</v>
      </c>
      <c r="AU12" s="262">
        <f>SUMIF('TAX; ALL MEASURES'!$D$4:$D$1413,'TAX; MEASURES SUMMARY'!$B12,'TAX; ALL MEASURES'!AW$4:AW$1413)</f>
        <v>103.75530566656835</v>
      </c>
      <c r="AV12" s="262">
        <f>SUMIF('TAX; ALL MEASURES'!$D$4:$D$1413,'TAX; MEASURES SUMMARY'!$B12,'TAX; ALL MEASURES'!AX$4:AX$1413)</f>
        <v>297.53303861760298</v>
      </c>
      <c r="AW12" s="262">
        <f>SUMIF('TAX; ALL MEASURES'!$D$4:$D$1413,'TAX; MEASURES SUMMARY'!$B12,'TAX; ALL MEASURES'!AY$4:AY$1413)</f>
        <v>513.51932774156592</v>
      </c>
      <c r="AX12" s="262">
        <f>SUMIF('TAX; ALL MEASURES'!$D$4:$D$1413,'TAX; MEASURES SUMMARY'!$B12,'TAX; ALL MEASURES'!AZ$4:AZ$1413)</f>
        <v>385.46954701511629</v>
      </c>
      <c r="AY12" s="262">
        <f>SUMIF('TAX; ALL MEASURES'!$D$4:$D$1413,'TAX; MEASURES SUMMARY'!$B12,'TAX; ALL MEASURES'!BA$4:BA$1413)</f>
        <v>352.18114064611291</v>
      </c>
      <c r="AZ12" s="262">
        <f>SUMIF('TAX; ALL MEASURES'!$D$4:$D$1413,'TAX; MEASURES SUMMARY'!$B12,'TAX; ALL MEASURES'!BB$4:BB$1413)</f>
        <v>1319.9476111219039</v>
      </c>
      <c r="BA12" s="262">
        <f>SUMIF('TAX; ALL MEASURES'!$D$4:$D$1413,'TAX; MEASURES SUMMARY'!$B12,'TAX; ALL MEASURES'!BC$4:BC$1413)</f>
        <v>656.14787672896909</v>
      </c>
      <c r="BB12" s="148"/>
      <c r="BC12" s="148"/>
      <c r="BD12" s="148"/>
    </row>
    <row r="13" spans="1:56">
      <c r="A13" s="148"/>
      <c r="B13" s="135" t="s">
        <v>1625</v>
      </c>
      <c r="C13" s="262">
        <f>SUMIF('TAX; ALL MEASURES'!$D$4:$D$1413,'TAX; MEASURES SUMMARY'!$B13,'TAX; ALL MEASURES'!E$4:E$1413)</f>
        <v>0</v>
      </c>
      <c r="D13" s="262">
        <f>SUMIF('TAX; ALL MEASURES'!$D$4:$D$1413,'TAX; MEASURES SUMMARY'!$B13,'TAX; ALL MEASURES'!F$4:F$1413)</f>
        <v>0</v>
      </c>
      <c r="E13" s="262">
        <f>SUMIF('TAX; ALL MEASURES'!$D$4:$D$1413,'TAX; MEASURES SUMMARY'!$B13,'TAX; ALL MEASURES'!G$4:G$1413)</f>
        <v>0</v>
      </c>
      <c r="F13" s="262">
        <f>SUMIF('TAX; ALL MEASURES'!$D$4:$D$1413,'TAX; MEASURES SUMMARY'!$B13,'TAX; ALL MEASURES'!H$4:H$1413)</f>
        <v>0</v>
      </c>
      <c r="G13" s="262">
        <f>SUMIF('TAX; ALL MEASURES'!$D$4:$D$1413,'TAX; MEASURES SUMMARY'!$B13,'TAX; ALL MEASURES'!I$4:I$1413)</f>
        <v>0</v>
      </c>
      <c r="H13" s="262">
        <f>SUMIF('TAX; ALL MEASURES'!$D$4:$D$1413,'TAX; MEASURES SUMMARY'!$B13,'TAX; ALL MEASURES'!J$4:J$1413)</f>
        <v>0</v>
      </c>
      <c r="I13" s="262">
        <f>SUMIF('TAX; ALL MEASURES'!$D$4:$D$1413,'TAX; MEASURES SUMMARY'!$B13,'TAX; ALL MEASURES'!K$4:K$1413)</f>
        <v>0</v>
      </c>
      <c r="J13" s="262">
        <f>SUMIF('TAX; ALL MEASURES'!$D$4:$D$1413,'TAX; MEASURES SUMMARY'!$B13,'TAX; ALL MEASURES'!L$4:L$1413)</f>
        <v>0</v>
      </c>
      <c r="K13" s="262">
        <f>SUMIF('TAX; ALL MEASURES'!$D$4:$D$1413,'TAX; MEASURES SUMMARY'!$B13,'TAX; ALL MEASURES'!M$4:M$1413)</f>
        <v>0</v>
      </c>
      <c r="L13" s="262">
        <f>SUMIF('TAX; ALL MEASURES'!$D$4:$D$1413,'TAX; MEASURES SUMMARY'!$B13,'TAX; ALL MEASURES'!N$4:N$1413)</f>
        <v>0</v>
      </c>
      <c r="M13" s="262">
        <f>SUMIF('TAX; ALL MEASURES'!$D$4:$D$1413,'TAX; MEASURES SUMMARY'!$B13,'TAX; ALL MEASURES'!O$4:O$1413)</f>
        <v>0</v>
      </c>
      <c r="N13" s="262">
        <f>SUMIF('TAX; ALL MEASURES'!$D$4:$D$1413,'TAX; MEASURES SUMMARY'!$B13,'TAX; ALL MEASURES'!P$4:P$1413)</f>
        <v>0</v>
      </c>
      <c r="O13" s="262">
        <f>SUMIF('TAX; ALL MEASURES'!$D$4:$D$1413,'TAX; MEASURES SUMMARY'!$B13,'TAX; ALL MEASURES'!Q$4:Q$1413)</f>
        <v>0</v>
      </c>
      <c r="P13" s="262">
        <f>SUMIF('TAX; ALL MEASURES'!$D$4:$D$1413,'TAX; MEASURES SUMMARY'!$B13,'TAX; ALL MEASURES'!R$4:R$1413)</f>
        <v>0</v>
      </c>
      <c r="Q13" s="262">
        <f>SUMIF('TAX; ALL MEASURES'!$D$4:$D$1413,'TAX; MEASURES SUMMARY'!$B13,'TAX; ALL MEASURES'!S$4:S$1413)</f>
        <v>0</v>
      </c>
      <c r="R13" s="262">
        <f>SUMIF('TAX; ALL MEASURES'!$D$4:$D$1413,'TAX; MEASURES SUMMARY'!$B13,'TAX; ALL MEASURES'!T$4:T$1413)</f>
        <v>0</v>
      </c>
      <c r="S13" s="262">
        <f>SUMIF('TAX; ALL MEASURES'!$D$4:$D$1413,'TAX; MEASURES SUMMARY'!$B13,'TAX; ALL MEASURES'!U$4:U$1413)</f>
        <v>0</v>
      </c>
      <c r="T13" s="262">
        <f>SUMIF('TAX; ALL MEASURES'!$D$4:$D$1413,'TAX; MEASURES SUMMARY'!$B13,'TAX; ALL MEASURES'!V$4:V$1413)</f>
        <v>0</v>
      </c>
      <c r="U13" s="262">
        <f>SUMIF('TAX; ALL MEASURES'!$D$4:$D$1413,'TAX; MEASURES SUMMARY'!$B13,'TAX; ALL MEASURES'!W$4:W$1413)</f>
        <v>0</v>
      </c>
      <c r="V13" s="262">
        <f>SUMIF('TAX; ALL MEASURES'!$D$4:$D$1413,'TAX; MEASURES SUMMARY'!$B13,'TAX; ALL MEASURES'!X$4:X$1413)</f>
        <v>0</v>
      </c>
      <c r="W13" s="262">
        <f>SUMIF('TAX; ALL MEASURES'!$D$4:$D$1413,'TAX; MEASURES SUMMARY'!$B13,'TAX; ALL MEASURES'!Y$4:Y$1413)</f>
        <v>0</v>
      </c>
      <c r="X13" s="262">
        <f>SUMIF('TAX; ALL MEASURES'!$D$4:$D$1413,'TAX; MEASURES SUMMARY'!$B13,'TAX; ALL MEASURES'!Z$4:Z$1413)</f>
        <v>0</v>
      </c>
      <c r="Y13" s="262">
        <f>SUMIF('TAX; ALL MEASURES'!$D$4:$D$1413,'TAX; MEASURES SUMMARY'!$B13,'TAX; ALL MEASURES'!AA$4:AA$1413)</f>
        <v>0</v>
      </c>
      <c r="Z13" s="262">
        <f>SUMIF('TAX; ALL MEASURES'!$D$4:$D$1413,'TAX; MEASURES SUMMARY'!$B13,'TAX; ALL MEASURES'!AB$4:AB$1413)</f>
        <v>0</v>
      </c>
      <c r="AA13" s="262">
        <f>SUMIF('TAX; ALL MEASURES'!$D$4:$D$1413,'TAX; MEASURES SUMMARY'!$B13,'TAX; ALL MEASURES'!AC$4:AC$1413)</f>
        <v>0</v>
      </c>
      <c r="AB13" s="262">
        <f>SUMIF('TAX; ALL MEASURES'!$D$4:$D$1413,'TAX; MEASURES SUMMARY'!$B13,'TAX; ALL MEASURES'!AD$4:AD$1413)</f>
        <v>0</v>
      </c>
      <c r="AC13" s="262">
        <f>SUMIF('TAX; ALL MEASURES'!$D$4:$D$1413,'TAX; MEASURES SUMMARY'!$B13,'TAX; ALL MEASURES'!AE$4:AE$1413)</f>
        <v>0</v>
      </c>
      <c r="AD13" s="262">
        <f>SUMIF('TAX; ALL MEASURES'!$D$4:$D$1413,'TAX; MEASURES SUMMARY'!$B13,'TAX; ALL MEASURES'!AF$4:AF$1413)</f>
        <v>0</v>
      </c>
      <c r="AE13" s="262">
        <f>SUMIF('TAX; ALL MEASURES'!$D$4:$D$1413,'TAX; MEASURES SUMMARY'!$B13,'TAX; ALL MEASURES'!AG$4:AG$1413)</f>
        <v>0</v>
      </c>
      <c r="AF13" s="262">
        <f>SUMIF('TAX; ALL MEASURES'!$D$4:$D$1413,'TAX; MEASURES SUMMARY'!$B13,'TAX; ALL MEASURES'!AH$4:AH$1413)</f>
        <v>0</v>
      </c>
      <c r="AG13" s="262">
        <f>SUMIF('TAX; ALL MEASURES'!$D$4:$D$1413,'TAX; MEASURES SUMMARY'!$B13,'TAX; ALL MEASURES'!AI$4:AI$1413)</f>
        <v>0</v>
      </c>
      <c r="AH13" s="262">
        <f>SUMIF('TAX; ALL MEASURES'!$D$4:$D$1413,'TAX; MEASURES SUMMARY'!$B13,'TAX; ALL MEASURES'!AJ$4:AJ$1413)</f>
        <v>0</v>
      </c>
      <c r="AI13" s="262">
        <f>SUMIF('TAX; ALL MEASURES'!$D$4:$D$1413,'TAX; MEASURES SUMMARY'!$B13,'TAX; ALL MEASURES'!AK$4:AK$1413)</f>
        <v>0</v>
      </c>
      <c r="AJ13" s="262">
        <f>SUMIF('TAX; ALL MEASURES'!$D$4:$D$1413,'TAX; MEASURES SUMMARY'!$B13,'TAX; ALL MEASURES'!AL$4:AL$1413)</f>
        <v>0</v>
      </c>
      <c r="AK13" s="262">
        <f>SUMIF('TAX; ALL MEASURES'!$D$4:$D$1413,'TAX; MEASURES SUMMARY'!$B13,'TAX; ALL MEASURES'!AM$4:AM$1413)</f>
        <v>0</v>
      </c>
      <c r="AL13" s="262">
        <f>SUMIF('TAX; ALL MEASURES'!$D$4:$D$1413,'TAX; MEASURES SUMMARY'!$B13,'TAX; ALL MEASURES'!AN$4:AN$1413)</f>
        <v>0</v>
      </c>
      <c r="AM13" s="262">
        <f>SUMIF('TAX; ALL MEASURES'!$D$4:$D$1413,'TAX; MEASURES SUMMARY'!$B13,'TAX; ALL MEASURES'!AO$4:AO$1413)</f>
        <v>0</v>
      </c>
      <c r="AN13" s="262">
        <f>SUMIF('TAX; ALL MEASURES'!$D$4:$D$1413,'TAX; MEASURES SUMMARY'!$B13,'TAX; ALL MEASURES'!AP$4:AP$1413)</f>
        <v>0</v>
      </c>
      <c r="AO13" s="262">
        <f>SUMIF('TAX; ALL MEASURES'!$D$4:$D$1413,'TAX; MEASURES SUMMARY'!$B13,'TAX; ALL MEASURES'!AQ$4:AQ$1413)</f>
        <v>0</v>
      </c>
      <c r="AP13" s="262">
        <f>SUMIF('TAX; ALL MEASURES'!$D$4:$D$1413,'TAX; MEASURES SUMMARY'!$B13,'TAX; ALL MEASURES'!AR$4:AR$1413)</f>
        <v>0</v>
      </c>
      <c r="AQ13" s="262">
        <f>SUMIF('TAX; ALL MEASURES'!$D$4:$D$1413,'TAX; MEASURES SUMMARY'!$B13,'TAX; ALL MEASURES'!AS$4:AS$1413)</f>
        <v>0</v>
      </c>
      <c r="AR13" s="262">
        <f>SUMIF('TAX; ALL MEASURES'!$D$4:$D$1413,'TAX; MEASURES SUMMARY'!$B13,'TAX; ALL MEASURES'!AT$4:AT$1413)</f>
        <v>0</v>
      </c>
      <c r="AS13" s="262">
        <f>SUMIF('TAX; ALL MEASURES'!$D$4:$D$1413,'TAX; MEASURES SUMMARY'!$B13,'TAX; ALL MEASURES'!AU$4:AU$1413)</f>
        <v>0</v>
      </c>
      <c r="AT13" s="262">
        <f>SUMIF('TAX; ALL MEASURES'!$D$4:$D$1413,'TAX; MEASURES SUMMARY'!$B13,'TAX; ALL MEASURES'!AV$4:AV$1413)</f>
        <v>0</v>
      </c>
      <c r="AU13" s="262">
        <f>SUMIF('TAX; ALL MEASURES'!$D$4:$D$1413,'TAX; MEASURES SUMMARY'!$B13,'TAX; ALL MEASURES'!AW$4:AW$1413)</f>
        <v>0</v>
      </c>
      <c r="AV13" s="262">
        <f>SUMIF('TAX; ALL MEASURES'!$D$4:$D$1413,'TAX; MEASURES SUMMARY'!$B13,'TAX; ALL MEASURES'!AX$4:AX$1413)</f>
        <v>0</v>
      </c>
      <c r="AW13" s="262">
        <f>SUMIF('TAX; ALL MEASURES'!$D$4:$D$1413,'TAX; MEASURES SUMMARY'!$B13,'TAX; ALL MEASURES'!AY$4:AY$1413)</f>
        <v>380</v>
      </c>
      <c r="AX13" s="262">
        <f>SUMIF('TAX; ALL MEASURES'!$D$4:$D$1413,'TAX; MEASURES SUMMARY'!$B13,'TAX; ALL MEASURES'!AZ$4:AZ$1413)</f>
        <v>780</v>
      </c>
      <c r="AY13" s="262">
        <f>SUMIF('TAX; ALL MEASURES'!$D$4:$D$1413,'TAX; MEASURES SUMMARY'!$B13,'TAX; ALL MEASURES'!BA$4:BA$1413)</f>
        <v>1210</v>
      </c>
      <c r="AZ13" s="262">
        <f>SUMIF('TAX; ALL MEASURES'!$D$4:$D$1413,'TAX; MEASURES SUMMARY'!$B13,'TAX; ALL MEASURES'!BB$4:BB$1413)</f>
        <v>1670</v>
      </c>
      <c r="BA13" s="262">
        <f>SUMIF('TAX; ALL MEASURES'!$D$4:$D$1413,'TAX; MEASURES SUMMARY'!$B13,'TAX; ALL MEASURES'!BC$4:BC$1413)</f>
        <v>2165</v>
      </c>
      <c r="BB13" s="148"/>
      <c r="BC13" s="148"/>
      <c r="BD13" s="148"/>
    </row>
    <row r="14" spans="1:56">
      <c r="A14" s="148"/>
      <c r="B14" s="135" t="s">
        <v>990</v>
      </c>
      <c r="C14" s="262">
        <f>SUMIF('TAX; ALL MEASURES'!$D$4:$D$1413,'TAX; MEASURES SUMMARY'!$B14,'TAX; ALL MEASURES'!E$4:E$1413)</f>
        <v>0</v>
      </c>
      <c r="D14" s="262">
        <f>SUMIF('TAX; ALL MEASURES'!$D$4:$D$1413,'TAX; MEASURES SUMMARY'!$B14,'TAX; ALL MEASURES'!F$4:F$1413)</f>
        <v>0</v>
      </c>
      <c r="E14" s="262">
        <f>SUMIF('TAX; ALL MEASURES'!$D$4:$D$1413,'TAX; MEASURES SUMMARY'!$B14,'TAX; ALL MEASURES'!G$4:G$1413)</f>
        <v>0</v>
      </c>
      <c r="F14" s="262">
        <f>SUMIF('TAX; ALL MEASURES'!$D$4:$D$1413,'TAX; MEASURES SUMMARY'!$B14,'TAX; ALL MEASURES'!H$4:H$1413)</f>
        <v>0</v>
      </c>
      <c r="G14" s="262">
        <f>SUMIF('TAX; ALL MEASURES'!$D$4:$D$1413,'TAX; MEASURES SUMMARY'!$B14,'TAX; ALL MEASURES'!I$4:I$1413)</f>
        <v>0</v>
      </c>
      <c r="H14" s="262">
        <f>SUMIF('TAX; ALL MEASURES'!$D$4:$D$1413,'TAX; MEASURES SUMMARY'!$B14,'TAX; ALL MEASURES'!J$4:J$1413)</f>
        <v>0</v>
      </c>
      <c r="I14" s="262">
        <f>SUMIF('TAX; ALL MEASURES'!$D$4:$D$1413,'TAX; MEASURES SUMMARY'!$B14,'TAX; ALL MEASURES'!K$4:K$1413)</f>
        <v>425</v>
      </c>
      <c r="J14" s="262">
        <f>SUMIF('TAX; ALL MEASURES'!$D$4:$D$1413,'TAX; MEASURES SUMMARY'!$B14,'TAX; ALL MEASURES'!L$4:L$1413)</f>
        <v>860</v>
      </c>
      <c r="K14" s="262">
        <f>SUMIF('TAX; ALL MEASURES'!$D$4:$D$1413,'TAX; MEASURES SUMMARY'!$B14,'TAX; ALL MEASURES'!M$4:M$1413)</f>
        <v>926.9905663990196</v>
      </c>
      <c r="L14" s="262">
        <f>SUMIF('TAX; ALL MEASURES'!$D$4:$D$1413,'TAX; MEASURES SUMMARY'!$B14,'TAX; ALL MEASURES'!N$4:N$1413)</f>
        <v>1518.2417810305849</v>
      </c>
      <c r="M14" s="262">
        <f>SUMIF('TAX; ALL MEASURES'!$D$4:$D$1413,'TAX; MEASURES SUMMARY'!$B14,'TAX; ALL MEASURES'!O$4:O$1413)</f>
        <v>2359.9352440040357</v>
      </c>
      <c r="N14" s="262">
        <f>SUMIF('TAX; ALL MEASURES'!$D$4:$D$1413,'TAX; MEASURES SUMMARY'!$B14,'TAX; ALL MEASURES'!P$4:P$1413)</f>
        <v>3731.7142680714251</v>
      </c>
      <c r="O14" s="262">
        <f>SUMIF('TAX; ALL MEASURES'!$D$4:$D$1413,'TAX; MEASURES SUMMARY'!$B14,'TAX; ALL MEASURES'!Q$4:Q$1413)</f>
        <v>4462.5320427059523</v>
      </c>
      <c r="P14" s="262">
        <f>SUMIF('TAX; ALL MEASURES'!$D$4:$D$1413,'TAX; MEASURES SUMMARY'!$B14,'TAX; ALL MEASURES'!R$4:R$1413)</f>
        <v>5014.8451203774166</v>
      </c>
      <c r="Q14" s="262">
        <f>SUMIF('TAX; ALL MEASURES'!$D$4:$D$1413,'TAX; MEASURES SUMMARY'!$B14,'TAX; ALL MEASURES'!S$4:S$1413)</f>
        <v>5585.019850331837</v>
      </c>
      <c r="R14" s="262">
        <f>SUMIF('TAX; ALL MEASURES'!$D$4:$D$1413,'TAX; MEASURES SUMMARY'!$B14,'TAX; ALL MEASURES'!T$4:T$1413)</f>
        <v>6238.8158027509235</v>
      </c>
      <c r="S14" s="262">
        <f>SUMIF('TAX; ALL MEASURES'!$D$4:$D$1413,'TAX; MEASURES SUMMARY'!$B14,'TAX; ALL MEASURES'!U$4:U$1413)</f>
        <v>7168.6690521244709</v>
      </c>
      <c r="T14" s="262">
        <f>SUMIF('TAX; ALL MEASURES'!$D$4:$D$1413,'TAX; MEASURES SUMMARY'!$B14,'TAX; ALL MEASURES'!V$4:V$1413)</f>
        <v>7884.8661580813859</v>
      </c>
      <c r="U14" s="262">
        <f>SUMIF('TAX; ALL MEASURES'!$D$4:$D$1413,'TAX; MEASURES SUMMARY'!$B14,'TAX; ALL MEASURES'!W$4:W$1413)</f>
        <v>8786.3321618566861</v>
      </c>
      <c r="V14" s="262">
        <f>SUMIF('TAX; ALL MEASURES'!$D$4:$D$1413,'TAX; MEASURES SUMMARY'!$B14,'TAX; ALL MEASURES'!X$4:X$1413)</f>
        <v>9100.319641089689</v>
      </c>
      <c r="W14" s="262">
        <f>SUMIF('TAX; ALL MEASURES'!$D$4:$D$1413,'TAX; MEASURES SUMMARY'!$B14,'TAX; ALL MEASURES'!Y$4:Y$1413)</f>
        <v>9937.5285745576421</v>
      </c>
      <c r="X14" s="262">
        <f>SUMIF('TAX; ALL MEASURES'!$D$4:$D$1413,'TAX; MEASURES SUMMARY'!$B14,'TAX; ALL MEASURES'!Z$4:Z$1413)</f>
        <v>11025.016556092358</v>
      </c>
      <c r="Y14" s="262">
        <f>SUMIF('TAX; ALL MEASURES'!$D$4:$D$1413,'TAX; MEASURES SUMMARY'!$B14,'TAX; ALL MEASURES'!AA$4:AA$1413)</f>
        <v>11582.231866697048</v>
      </c>
      <c r="Z14" s="262">
        <f>SUMIF('TAX; ALL MEASURES'!$D$4:$D$1413,'TAX; MEASURES SUMMARY'!$B14,'TAX; ALL MEASURES'!AB$4:AB$1413)</f>
        <v>12461.984942983087</v>
      </c>
      <c r="AA14" s="262">
        <f>SUMIF('TAX; ALL MEASURES'!$D$4:$D$1413,'TAX; MEASURES SUMMARY'!$B14,'TAX; ALL MEASURES'!AC$4:AC$1413)</f>
        <v>14219.084185160838</v>
      </c>
      <c r="AB14" s="262">
        <f>SUMIF('TAX; ALL MEASURES'!$D$4:$D$1413,'TAX; MEASURES SUMMARY'!$B14,'TAX; ALL MEASURES'!AD$4:AD$1413)</f>
        <v>16271.26879358905</v>
      </c>
      <c r="AC14" s="262">
        <f>SUMIF('TAX; ALL MEASURES'!$D$4:$D$1413,'TAX; MEASURES SUMMARY'!$B14,'TAX; ALL MEASURES'!AE$4:AE$1413)</f>
        <v>17881.393700228255</v>
      </c>
      <c r="AD14" s="262">
        <f>SUMIF('TAX; ALL MEASURES'!$D$4:$D$1413,'TAX; MEASURES SUMMARY'!$B14,'TAX; ALL MEASURES'!AF$4:AF$1413)</f>
        <v>19582.988521110696</v>
      </c>
      <c r="AE14" s="262">
        <f>SUMIF('TAX; ALL MEASURES'!$D$4:$D$1413,'TAX; MEASURES SUMMARY'!$B14,'TAX; ALL MEASURES'!AG$4:AG$1413)</f>
        <v>21252.299326236243</v>
      </c>
      <c r="AF14" s="262">
        <f>SUMIF('TAX; ALL MEASURES'!$D$4:$D$1413,'TAX; MEASURES SUMMARY'!$B14,'TAX; ALL MEASURES'!AH$4:AH$1413)</f>
        <v>22546.083876384218</v>
      </c>
      <c r="AG14" s="262">
        <f>SUMIF('TAX; ALL MEASURES'!$D$4:$D$1413,'TAX; MEASURES SUMMARY'!$B14,'TAX; ALL MEASURES'!AI$4:AI$1413)</f>
        <v>24023.380058355371</v>
      </c>
      <c r="AH14" s="262">
        <f>SUMIF('TAX; ALL MEASURES'!$D$4:$D$1413,'TAX; MEASURES SUMMARY'!$B14,'TAX; ALL MEASURES'!AJ$4:AJ$1413)</f>
        <v>23235.649032068271</v>
      </c>
      <c r="AI14" s="262">
        <f>SUMIF('TAX; ALL MEASURES'!$D$4:$D$1413,'TAX; MEASURES SUMMARY'!$B14,'TAX; ALL MEASURES'!AK$4:AK$1413)</f>
        <v>24324.469523720174</v>
      </c>
      <c r="AJ14" s="262">
        <f>SUMIF('TAX; ALL MEASURES'!$D$4:$D$1413,'TAX; MEASURES SUMMARY'!$B14,'TAX; ALL MEASURES'!AL$4:AL$1413)</f>
        <v>25868.757170075092</v>
      </c>
      <c r="AK14" s="262">
        <f>SUMIF('TAX; ALL MEASURES'!$D$4:$D$1413,'TAX; MEASURES SUMMARY'!$B14,'TAX; ALL MEASURES'!AM$4:AM$1413)</f>
        <v>27109.944770150352</v>
      </c>
      <c r="AL14" s="262">
        <f>SUMIF('TAX; ALL MEASURES'!$D$4:$D$1413,'TAX; MEASURES SUMMARY'!$B14,'TAX; ALL MEASURES'!AN$4:AN$1413)</f>
        <v>28424.254343206667</v>
      </c>
      <c r="AM14" s="262">
        <f>SUMIF('TAX; ALL MEASURES'!$D$4:$D$1413,'TAX; MEASURES SUMMARY'!$B14,'TAX; ALL MEASURES'!AO$4:AO$1413)</f>
        <v>29668.131879947003</v>
      </c>
      <c r="AN14" s="262">
        <f>SUMIF('TAX; ALL MEASURES'!$D$4:$D$1413,'TAX; MEASURES SUMMARY'!$B14,'TAX; ALL MEASURES'!AP$4:AP$1413)</f>
        <v>31463.002971444665</v>
      </c>
      <c r="AO14" s="262">
        <f>SUMIF('TAX; ALL MEASURES'!$D$4:$D$1413,'TAX; MEASURES SUMMARY'!$B14,'TAX; ALL MEASURES'!AQ$4:AQ$1413)</f>
        <v>31741.936877161934</v>
      </c>
      <c r="AP14" s="262">
        <f>SUMIF('TAX; ALL MEASURES'!$D$4:$D$1413,'TAX; MEASURES SUMMARY'!$B14,'TAX; ALL MEASURES'!AR$4:AR$1413)</f>
        <v>33240.118675486243</v>
      </c>
      <c r="AQ14" s="262">
        <f>SUMIF('TAX; ALL MEASURES'!$D$4:$D$1413,'TAX; MEASURES SUMMARY'!$B14,'TAX; ALL MEASURES'!AS$4:AS$1413)</f>
        <v>35708.529155884047</v>
      </c>
      <c r="AR14" s="262">
        <f>SUMIF('TAX; ALL MEASURES'!$D$4:$D$1413,'TAX; MEASURES SUMMARY'!$B14,'TAX; ALL MEASURES'!AT$4:AT$1413)</f>
        <v>35688.139721909611</v>
      </c>
      <c r="AS14" s="262">
        <f>SUMIF('TAX; ALL MEASURES'!$D$4:$D$1413,'TAX; MEASURES SUMMARY'!$B14,'TAX; ALL MEASURES'!AU$4:AU$1413)</f>
        <v>35652.86976516078</v>
      </c>
      <c r="AT14" s="262">
        <f>SUMIF('TAX; ALL MEASURES'!$D$4:$D$1413,'TAX; MEASURES SUMMARY'!$B14,'TAX; ALL MEASURES'!AV$4:AV$1413)</f>
        <v>36278.927003547557</v>
      </c>
      <c r="AU14" s="262">
        <f>SUMIF('TAX; ALL MEASURES'!$D$4:$D$1413,'TAX; MEASURES SUMMARY'!$B14,'TAX; ALL MEASURES'!AW$4:AW$1413)</f>
        <v>36894.40026508132</v>
      </c>
      <c r="AV14" s="262">
        <f>SUMIF('TAX; ALL MEASURES'!$D$4:$D$1413,'TAX; MEASURES SUMMARY'!$B14,'TAX; ALL MEASURES'!AX$4:AX$1413)</f>
        <v>37332.610012701545</v>
      </c>
      <c r="AW14" s="262">
        <f>SUMIF('TAX; ALL MEASURES'!$D$4:$D$1413,'TAX; MEASURES SUMMARY'!$B14,'TAX; ALL MEASURES'!AY$4:AY$1413)</f>
        <v>38463.257857469238</v>
      </c>
      <c r="AX14" s="262">
        <f>SUMIF('TAX; ALL MEASURES'!$D$4:$D$1413,'TAX; MEASURES SUMMARY'!$B14,'TAX; ALL MEASURES'!AZ$4:AZ$1413)</f>
        <v>40053.599801128599</v>
      </c>
      <c r="AY14" s="262">
        <f>SUMIF('TAX; ALL MEASURES'!$D$4:$D$1413,'TAX; MEASURES SUMMARY'!$B14,'TAX; ALL MEASURES'!BA$4:BA$1413)</f>
        <v>41749.138478758017</v>
      </c>
      <c r="AZ14" s="262">
        <f>SUMIF('TAX; ALL MEASURES'!$D$4:$D$1413,'TAX; MEASURES SUMMARY'!$B14,'TAX; ALL MEASURES'!BB$4:BB$1413)</f>
        <v>43420.906616854321</v>
      </c>
      <c r="BA14" s="262">
        <f>SUMIF('TAX; ALL MEASURES'!$D$4:$D$1413,'TAX; MEASURES SUMMARY'!$B14,'TAX; ALL MEASURES'!BC$4:BC$1413)</f>
        <v>45261.974283611977</v>
      </c>
      <c r="BB14" s="148"/>
      <c r="BC14" s="148"/>
      <c r="BD14" s="148"/>
    </row>
    <row r="15" spans="1:56">
      <c r="A15" s="148"/>
      <c r="B15" s="135" t="s">
        <v>268</v>
      </c>
      <c r="C15" s="262">
        <f>SUMIF('TAX; ALL MEASURES'!$D$4:$D$1413,'TAX; MEASURES SUMMARY'!$B15,'TAX; ALL MEASURES'!E$4:E$1413)</f>
        <v>0</v>
      </c>
      <c r="D15" s="262">
        <f>SUMIF('TAX; ALL MEASURES'!$D$4:$D$1413,'TAX; MEASURES SUMMARY'!$B15,'TAX; ALL MEASURES'!F$4:F$1413)</f>
        <v>0</v>
      </c>
      <c r="E15" s="262">
        <f>SUMIF('TAX; ALL MEASURES'!$D$4:$D$1413,'TAX; MEASURES SUMMARY'!$B15,'TAX; ALL MEASURES'!G$4:G$1413)</f>
        <v>-30</v>
      </c>
      <c r="F15" s="262">
        <f>SUMIF('TAX; ALL MEASURES'!$D$4:$D$1413,'TAX; MEASURES SUMMARY'!$B15,'TAX; ALL MEASURES'!H$4:H$1413)</f>
        <v>-60</v>
      </c>
      <c r="G15" s="262">
        <f>SUMIF('TAX; ALL MEASURES'!$D$4:$D$1413,'TAX; MEASURES SUMMARY'!$B15,'TAX; ALL MEASURES'!I$4:I$1413)</f>
        <v>-70.481622785479544</v>
      </c>
      <c r="H15" s="262">
        <f>SUMIF('TAX; ALL MEASURES'!$D$4:$D$1413,'TAX; MEASURES SUMMARY'!$B15,'TAX; ALL MEASURES'!J$4:J$1413)</f>
        <v>-86.610508820307487</v>
      </c>
      <c r="I15" s="262">
        <f>SUMIF('TAX; ALL MEASURES'!$D$4:$D$1413,'TAX; MEASURES SUMMARY'!$B15,'TAX; ALL MEASURES'!K$4:K$1413)</f>
        <v>-101.34249990556417</v>
      </c>
      <c r="J15" s="262">
        <f>SUMIF('TAX; ALL MEASURES'!$D$4:$D$1413,'TAX; MEASURES SUMMARY'!$B15,'TAX; ALL MEASURES'!L$4:L$1413)</f>
        <v>-118.36512673289768</v>
      </c>
      <c r="K15" s="262">
        <f>SUMIF('TAX; ALL MEASURES'!$D$4:$D$1413,'TAX; MEASURES SUMMARY'!$B15,'TAX; ALL MEASURES'!M$4:M$1413)</f>
        <v>-136.59351036905525</v>
      </c>
      <c r="L15" s="262">
        <f>SUMIF('TAX; ALL MEASURES'!$D$4:$D$1413,'TAX; MEASURES SUMMARY'!$B15,'TAX; ALL MEASURES'!N$4:N$1413)</f>
        <v>-164.7746760850678</v>
      </c>
      <c r="M15" s="262">
        <f>SUMIF('TAX; ALL MEASURES'!$D$4:$D$1413,'TAX; MEASURES SUMMARY'!$B15,'TAX; ALL MEASURES'!O$4:O$1413)</f>
        <v>-248.6004608469006</v>
      </c>
      <c r="N15" s="262">
        <f>SUMIF('TAX; ALL MEASURES'!$D$4:$D$1413,'TAX; MEASURES SUMMARY'!$B15,'TAX; ALL MEASURES'!P$4:P$1413)</f>
        <v>-333.63974615646129</v>
      </c>
      <c r="O15" s="262">
        <f>SUMIF('TAX; ALL MEASURES'!$D$4:$D$1413,'TAX; MEASURES SUMMARY'!$B15,'TAX; ALL MEASURES'!Q$4:Q$1413)</f>
        <v>-399.47320719585503</v>
      </c>
      <c r="P15" s="262">
        <f>SUMIF('TAX; ALL MEASURES'!$D$4:$D$1413,'TAX; MEASURES SUMMARY'!$B15,'TAX; ALL MEASURES'!R$4:R$1413)</f>
        <v>-482.75672148295223</v>
      </c>
      <c r="Q15" s="262">
        <f>SUMIF('TAX; ALL MEASURES'!$D$4:$D$1413,'TAX; MEASURES SUMMARY'!$B15,'TAX; ALL MEASURES'!S$4:S$1413)</f>
        <v>-519.79507909859615</v>
      </c>
      <c r="R15" s="262">
        <f>SUMIF('TAX; ALL MEASURES'!$D$4:$D$1413,'TAX; MEASURES SUMMARY'!$B15,'TAX; ALL MEASURES'!T$4:T$1413)</f>
        <v>-571.32033193366055</v>
      </c>
      <c r="S15" s="262">
        <f>SUMIF('TAX; ALL MEASURES'!$D$4:$D$1413,'TAX; MEASURES SUMMARY'!$B15,'TAX; ALL MEASURES'!U$4:U$1413)</f>
        <v>-648.22089041444599</v>
      </c>
      <c r="T15" s="262">
        <f>SUMIF('TAX; ALL MEASURES'!$D$4:$D$1413,'TAX; MEASURES SUMMARY'!$B15,'TAX; ALL MEASURES'!V$4:V$1413)</f>
        <v>-818.91051908109444</v>
      </c>
      <c r="U15" s="262">
        <f>SUMIF('TAX; ALL MEASURES'!$D$4:$D$1413,'TAX; MEASURES SUMMARY'!$B15,'TAX; ALL MEASURES'!W$4:W$1413)</f>
        <v>-1101.6485576092571</v>
      </c>
      <c r="V15" s="262">
        <f>SUMIF('TAX; ALL MEASURES'!$D$4:$D$1413,'TAX; MEASURES SUMMARY'!$B15,'TAX; ALL MEASURES'!X$4:X$1413)</f>
        <v>-1303.925039800873</v>
      </c>
      <c r="W15" s="262">
        <f>SUMIF('TAX; ALL MEASURES'!$D$4:$D$1413,'TAX; MEASURES SUMMARY'!$B15,'TAX; ALL MEASURES'!Y$4:Y$1413)</f>
        <v>-1405.6141594991354</v>
      </c>
      <c r="X15" s="262">
        <f>SUMIF('TAX; ALL MEASURES'!$D$4:$D$1413,'TAX; MEASURES SUMMARY'!$B15,'TAX; ALL MEASURES'!Z$4:Z$1413)</f>
        <v>-1480.1223597733435</v>
      </c>
      <c r="Y15" s="262">
        <f>SUMIF('TAX; ALL MEASURES'!$D$4:$D$1413,'TAX; MEASURES SUMMARY'!$B15,'TAX; ALL MEASURES'!AA$4:AA$1413)</f>
        <v>-1527.0644630962315</v>
      </c>
      <c r="Z15" s="262">
        <f>SUMIF('TAX; ALL MEASURES'!$D$4:$D$1413,'TAX; MEASURES SUMMARY'!$B15,'TAX; ALL MEASURES'!AB$4:AB$1413)</f>
        <v>-1619.1984771181171</v>
      </c>
      <c r="AA15" s="262">
        <f>SUMIF('TAX; ALL MEASURES'!$D$4:$D$1413,'TAX; MEASURES SUMMARY'!$B15,'TAX; ALL MEASURES'!AC$4:AC$1413)</f>
        <v>-1698.673440243907</v>
      </c>
      <c r="AB15" s="262">
        <f>SUMIF('TAX; ALL MEASURES'!$D$4:$D$1413,'TAX; MEASURES SUMMARY'!$B15,'TAX; ALL MEASURES'!AD$4:AD$1413)</f>
        <v>-1790.6993342581388</v>
      </c>
      <c r="AC15" s="262">
        <f>SUMIF('TAX; ALL MEASURES'!$D$4:$D$1413,'TAX; MEASURES SUMMARY'!$B15,'TAX; ALL MEASURES'!AE$4:AE$1413)</f>
        <v>-2045.9360906232664</v>
      </c>
      <c r="AD15" s="262">
        <f>SUMIF('TAX; ALL MEASURES'!$D$4:$D$1413,'TAX; MEASURES SUMMARY'!$B15,'TAX; ALL MEASURES'!AF$4:AF$1413)</f>
        <v>-2295.8592501965222</v>
      </c>
      <c r="AE15" s="262">
        <f>SUMIF('TAX; ALL MEASURES'!$D$4:$D$1413,'TAX; MEASURES SUMMARY'!$B15,'TAX; ALL MEASURES'!AG$4:AG$1413)</f>
        <v>-2464.980519713014</v>
      </c>
      <c r="AF15" s="262">
        <f>SUMIF('TAX; ALL MEASURES'!$D$4:$D$1413,'TAX; MEASURES SUMMARY'!$B15,'TAX; ALL MEASURES'!AH$4:AH$1413)</f>
        <v>-2586.2461654458548</v>
      </c>
      <c r="AG15" s="262">
        <f>SUMIF('TAX; ALL MEASURES'!$D$4:$D$1413,'TAX; MEASURES SUMMARY'!$B15,'TAX; ALL MEASURES'!AI$4:AI$1413)</f>
        <v>-2735.126099964164</v>
      </c>
      <c r="AH15" s="262">
        <f>SUMIF('TAX; ALL MEASURES'!$D$4:$D$1413,'TAX; MEASURES SUMMARY'!$B15,'TAX; ALL MEASURES'!AJ$4:AJ$1413)</f>
        <v>-2836.9464212478147</v>
      </c>
      <c r="AI15" s="262">
        <f>SUMIF('TAX; ALL MEASURES'!$D$4:$D$1413,'TAX; MEASURES SUMMARY'!$B15,'TAX; ALL MEASURES'!AK$4:AK$1413)</f>
        <v>-3014.4066111686293</v>
      </c>
      <c r="AJ15" s="262">
        <f>SUMIF('TAX; ALL MEASURES'!$D$4:$D$1413,'TAX; MEASURES SUMMARY'!$B15,'TAX; ALL MEASURES'!AL$4:AL$1413)</f>
        <v>-3204.5437756478809</v>
      </c>
      <c r="AK15" s="262">
        <f>SUMIF('TAX; ALL MEASURES'!$D$4:$D$1413,'TAX; MEASURES SUMMARY'!$B15,'TAX; ALL MEASURES'!AM$4:AM$1413)</f>
        <v>-3374.1339435874288</v>
      </c>
      <c r="AL15" s="262">
        <f>SUMIF('TAX; ALL MEASURES'!$D$4:$D$1413,'TAX; MEASURES SUMMARY'!$B15,'TAX; ALL MEASURES'!AN$4:AN$1413)</f>
        <v>-3615.8643546576873</v>
      </c>
      <c r="AM15" s="262">
        <f>SUMIF('TAX; ALL MEASURES'!$D$4:$D$1413,'TAX; MEASURES SUMMARY'!$B15,'TAX; ALL MEASURES'!AO$4:AO$1413)</f>
        <v>-3855.1316378704423</v>
      </c>
      <c r="AN15" s="262">
        <f>SUMIF('TAX; ALL MEASURES'!$D$4:$D$1413,'TAX; MEASURES SUMMARY'!$B15,'TAX; ALL MEASURES'!AP$4:AP$1413)</f>
        <v>-4200.940713999672</v>
      </c>
      <c r="AO15" s="262">
        <f>SUMIF('TAX; ALL MEASURES'!$D$4:$D$1413,'TAX; MEASURES SUMMARY'!$B15,'TAX; ALL MEASURES'!AQ$4:AQ$1413)</f>
        <v>-5111.0106779315574</v>
      </c>
      <c r="AP15" s="262">
        <f>SUMIF('TAX; ALL MEASURES'!$D$4:$D$1413,'TAX; MEASURES SUMMARY'!$B15,'TAX; ALL MEASURES'!AR$4:AR$1413)</f>
        <v>-5309.4855861291016</v>
      </c>
      <c r="AQ15" s="262">
        <f>SUMIF('TAX; ALL MEASURES'!$D$4:$D$1413,'TAX; MEASURES SUMMARY'!$B15,'TAX; ALL MEASURES'!AS$4:AS$1413)</f>
        <v>-5624.4349554579867</v>
      </c>
      <c r="AR15" s="262">
        <f>SUMIF('TAX; ALL MEASURES'!$D$4:$D$1413,'TAX; MEASURES SUMMARY'!$B15,'TAX; ALL MEASURES'!AT$4:AT$1413)</f>
        <v>-5695.7191977908415</v>
      </c>
      <c r="AS15" s="262">
        <f>SUMIF('TAX; ALL MEASURES'!$D$4:$D$1413,'TAX; MEASURES SUMMARY'!$B15,'TAX; ALL MEASURES'!AU$4:AU$1413)</f>
        <v>-5805.9793496274769</v>
      </c>
      <c r="AT15" s="262">
        <f>SUMIF('TAX; ALL MEASURES'!$D$4:$D$1413,'TAX; MEASURES SUMMARY'!$B15,'TAX; ALL MEASURES'!AV$4:AV$1413)</f>
        <v>-6087.1120429884049</v>
      </c>
      <c r="AU15" s="262">
        <f>SUMIF('TAX; ALL MEASURES'!$D$4:$D$1413,'TAX; MEASURES SUMMARY'!$B15,'TAX; ALL MEASURES'!AW$4:AW$1413)</f>
        <v>-6397.9866804705134</v>
      </c>
      <c r="AV15" s="262">
        <f>SUMIF('TAX; ALL MEASURES'!$D$4:$D$1413,'TAX; MEASURES SUMMARY'!$B15,'TAX; ALL MEASURES'!AX$4:AX$1413)</f>
        <v>-6538.4421444974296</v>
      </c>
      <c r="AW15" s="262">
        <f>SUMIF('TAX; ALL MEASURES'!$D$4:$D$1413,'TAX; MEASURES SUMMARY'!$B15,'TAX; ALL MEASURES'!AY$4:AY$1413)</f>
        <v>-6700.1699065138091</v>
      </c>
      <c r="AX15" s="262">
        <f>SUMIF('TAX; ALL MEASURES'!$D$4:$D$1413,'TAX; MEASURES SUMMARY'!$B15,'TAX; ALL MEASURES'!AZ$4:AZ$1413)</f>
        <v>-7100.5103533134525</v>
      </c>
      <c r="AY15" s="262">
        <f>SUMIF('TAX; ALL MEASURES'!$D$4:$D$1413,'TAX; MEASURES SUMMARY'!$B15,'TAX; ALL MEASURES'!BA$4:BA$1413)</f>
        <v>-7701.9332751128723</v>
      </c>
      <c r="AZ15" s="262">
        <f>SUMIF('TAX; ALL MEASURES'!$D$4:$D$1413,'TAX; MEASURES SUMMARY'!$B15,'TAX; ALL MEASURES'!BB$4:BB$1413)</f>
        <v>-8139.4177351022481</v>
      </c>
      <c r="BA15" s="262">
        <f>SUMIF('TAX; ALL MEASURES'!$D$4:$D$1413,'TAX; MEASURES SUMMARY'!$B15,'TAX; ALL MEASURES'!BC$4:BC$1413)</f>
        <v>-8598.1319750808088</v>
      </c>
      <c r="BB15" s="148"/>
      <c r="BC15" s="148"/>
      <c r="BD15" s="148"/>
    </row>
    <row r="16" spans="1:56">
      <c r="A16" s="148"/>
      <c r="B16" s="135" t="s">
        <v>227</v>
      </c>
      <c r="C16" s="262">
        <f>SUMIF('TAX; ALL MEASURES'!$D$4:$D$1413,'TAX; MEASURES SUMMARY'!$B16,'TAX; ALL MEASURES'!E$4:E$1413)</f>
        <v>-139</v>
      </c>
      <c r="D16" s="262">
        <f>SUMIF('TAX; ALL MEASURES'!$D$4:$D$1413,'TAX; MEASURES SUMMARY'!$B16,'TAX; ALL MEASURES'!F$4:F$1413)</f>
        <v>-338</v>
      </c>
      <c r="E16" s="262">
        <f>SUMIF('TAX; ALL MEASURES'!$D$4:$D$1413,'TAX; MEASURES SUMMARY'!$B16,'TAX; ALL MEASURES'!G$4:G$1413)</f>
        <v>-1368.8404</v>
      </c>
      <c r="F16" s="262">
        <f>SUMIF('TAX; ALL MEASURES'!$D$4:$D$1413,'TAX; MEASURES SUMMARY'!$B16,'TAX; ALL MEASURES'!H$4:H$1413)</f>
        <v>-1745.7910290000423</v>
      </c>
      <c r="G16" s="262">
        <f>SUMIF('TAX; ALL MEASURES'!$D$4:$D$1413,'TAX; MEASURES SUMMARY'!$B16,'TAX; ALL MEASURES'!I$4:I$1413)</f>
        <v>-1768.769746137586</v>
      </c>
      <c r="H16" s="262">
        <f>SUMIF('TAX; ALL MEASURES'!$D$4:$D$1413,'TAX; MEASURES SUMMARY'!$B16,'TAX; ALL MEASURES'!J$4:J$1413)</f>
        <v>-2232.0641552603643</v>
      </c>
      <c r="I16" s="262">
        <f>SUMIF('TAX; ALL MEASURES'!$D$4:$D$1413,'TAX; MEASURES SUMMARY'!$B16,'TAX; ALL MEASURES'!K$4:K$1413)</f>
        <v>-3517.1940293691291</v>
      </c>
      <c r="J16" s="262">
        <f>SUMIF('TAX; ALL MEASURES'!$D$4:$D$1413,'TAX; MEASURES SUMMARY'!$B16,'TAX; ALL MEASURES'!L$4:L$1413)</f>
        <v>-4347.4557957789439</v>
      </c>
      <c r="K16" s="262">
        <f>SUMIF('TAX; ALL MEASURES'!$D$4:$D$1413,'TAX; MEASURES SUMMARY'!$B16,'TAX; ALL MEASURES'!M$4:M$1413)</f>
        <v>-7117.5473964309604</v>
      </c>
      <c r="L16" s="262">
        <f>SUMIF('TAX; ALL MEASURES'!$D$4:$D$1413,'TAX; MEASURES SUMMARY'!$B16,'TAX; ALL MEASURES'!N$4:N$1413)</f>
        <v>-12141.794622577063</v>
      </c>
      <c r="M16" s="262">
        <f>SUMIF('TAX; ALL MEASURES'!$D$4:$D$1413,'TAX; MEASURES SUMMARY'!$B16,'TAX; ALL MEASURES'!O$4:O$1413)</f>
        <v>-15682.352732525589</v>
      </c>
      <c r="N16" s="262">
        <f>SUMIF('TAX; ALL MEASURES'!$D$4:$D$1413,'TAX; MEASURES SUMMARY'!$B16,'TAX; ALL MEASURES'!P$4:P$1413)</f>
        <v>-17762.502334274664</v>
      </c>
      <c r="O16" s="262">
        <f>SUMIF('TAX; ALL MEASURES'!$D$4:$D$1413,'TAX; MEASURES SUMMARY'!$B16,'TAX; ALL MEASURES'!Q$4:Q$1413)</f>
        <v>-21360.714259621593</v>
      </c>
      <c r="P16" s="262">
        <f>SUMIF('TAX; ALL MEASURES'!$D$4:$D$1413,'TAX; MEASURES SUMMARY'!$B16,'TAX; ALL MEASURES'!R$4:R$1413)</f>
        <v>-25809.249494210217</v>
      </c>
      <c r="Q16" s="262">
        <f>SUMIF('TAX; ALL MEASURES'!$D$4:$D$1413,'TAX; MEASURES SUMMARY'!$B16,'TAX; ALL MEASURES'!S$4:S$1413)</f>
        <v>-28960.970383730106</v>
      </c>
      <c r="R16" s="262">
        <f>SUMIF('TAX; ALL MEASURES'!$D$4:$D$1413,'TAX; MEASURES SUMMARY'!$B16,'TAX; ALL MEASURES'!T$4:T$1413)</f>
        <v>-32757.413521023616</v>
      </c>
      <c r="S16" s="262">
        <f>SUMIF('TAX; ALL MEASURES'!$D$4:$D$1413,'TAX; MEASURES SUMMARY'!$B16,'TAX; ALL MEASURES'!U$4:U$1413)</f>
        <v>-37221.299843139976</v>
      </c>
      <c r="T16" s="262">
        <f>SUMIF('TAX; ALL MEASURES'!$D$4:$D$1413,'TAX; MEASURES SUMMARY'!$B16,'TAX; ALL MEASURES'!V$4:V$1413)</f>
        <v>-45276.674837527746</v>
      </c>
      <c r="U16" s="262">
        <f>SUMIF('TAX; ALL MEASURES'!$D$4:$D$1413,'TAX; MEASURES SUMMARY'!$B16,'TAX; ALL MEASURES'!W$4:W$1413)</f>
        <v>-54721.129948847745</v>
      </c>
      <c r="V16" s="262">
        <f>SUMIF('TAX; ALL MEASURES'!$D$4:$D$1413,'TAX; MEASURES SUMMARY'!$B16,'TAX; ALL MEASURES'!X$4:X$1413)</f>
        <v>-61482.651035910785</v>
      </c>
      <c r="W16" s="262">
        <f>SUMIF('TAX; ALL MEASURES'!$D$4:$D$1413,'TAX; MEASURES SUMMARY'!$B16,'TAX; ALL MEASURES'!Y$4:Y$1413)</f>
        <v>-65942.909563195775</v>
      </c>
      <c r="X16" s="262">
        <f>SUMIF('TAX; ALL MEASURES'!$D$4:$D$1413,'TAX; MEASURES SUMMARY'!$B16,'TAX; ALL MEASURES'!Z$4:Z$1413)</f>
        <v>-68062.466122769431</v>
      </c>
      <c r="Y16" s="262">
        <f>SUMIF('TAX; ALL MEASURES'!$D$4:$D$1413,'TAX; MEASURES SUMMARY'!$B16,'TAX; ALL MEASURES'!AA$4:AA$1413)</f>
        <v>-71561.598866237735</v>
      </c>
      <c r="Z16" s="262">
        <f>SUMIF('TAX; ALL MEASURES'!$D$4:$D$1413,'TAX; MEASURES SUMMARY'!$B16,'TAX; ALL MEASURES'!AB$4:AB$1413)</f>
        <v>-75616.543696954395</v>
      </c>
      <c r="AA16" s="262">
        <f>SUMIF('TAX; ALL MEASURES'!$D$4:$D$1413,'TAX; MEASURES SUMMARY'!$B16,'TAX; ALL MEASURES'!AC$4:AC$1413)</f>
        <v>-77350.509664944198</v>
      </c>
      <c r="AB16" s="262">
        <f>SUMIF('TAX; ALL MEASURES'!$D$4:$D$1413,'TAX; MEASURES SUMMARY'!$B16,'TAX; ALL MEASURES'!AD$4:AD$1413)</f>
        <v>-80164.944651261219</v>
      </c>
      <c r="AC16" s="262">
        <f>SUMIF('TAX; ALL MEASURES'!$D$4:$D$1413,'TAX; MEASURES SUMMARY'!$B16,'TAX; ALL MEASURES'!AE$4:AE$1413)</f>
        <v>-89335.184049670366</v>
      </c>
      <c r="AD16" s="262">
        <f>SUMIF('TAX; ALL MEASURES'!$D$4:$D$1413,'TAX; MEASURES SUMMARY'!$B16,'TAX; ALL MEASURES'!AF$4:AF$1413)</f>
        <v>-93978.643645132543</v>
      </c>
      <c r="AE16" s="262">
        <f>SUMIF('TAX; ALL MEASURES'!$D$4:$D$1413,'TAX; MEASURES SUMMARY'!$B16,'TAX; ALL MEASURES'!AG$4:AG$1413)</f>
        <v>-96421.806979114786</v>
      </c>
      <c r="AF16" s="262">
        <f>SUMIF('TAX; ALL MEASURES'!$D$4:$D$1413,'TAX; MEASURES SUMMARY'!$B16,'TAX; ALL MEASURES'!AH$4:AH$1413)</f>
        <v>-99580.125259301392</v>
      </c>
      <c r="AG16" s="262">
        <f>SUMIF('TAX; ALL MEASURES'!$D$4:$D$1413,'TAX; MEASURES SUMMARY'!$B16,'TAX; ALL MEASURES'!AI$4:AI$1413)</f>
        <v>-106259.41643472646</v>
      </c>
      <c r="AH16" s="262">
        <f>SUMIF('TAX; ALL MEASURES'!$D$4:$D$1413,'TAX; MEASURES SUMMARY'!$B16,'TAX; ALL MEASURES'!AJ$4:AJ$1413)</f>
        <v>-113173.06753453461</v>
      </c>
      <c r="AI16" s="262">
        <f>SUMIF('TAX; ALL MEASURES'!$D$4:$D$1413,'TAX; MEASURES SUMMARY'!$B16,'TAX; ALL MEASURES'!AK$4:AK$1413)</f>
        <v>-120187.1556910372</v>
      </c>
      <c r="AJ16" s="262">
        <f>SUMIF('TAX; ALL MEASURES'!$D$4:$D$1413,'TAX; MEASURES SUMMARY'!$B16,'TAX; ALL MEASURES'!AL$4:AL$1413)</f>
        <v>-126953.05777976355</v>
      </c>
      <c r="AK16" s="262">
        <f>SUMIF('TAX; ALL MEASURES'!$D$4:$D$1413,'TAX; MEASURES SUMMARY'!$B16,'TAX; ALL MEASURES'!AM$4:AM$1413)</f>
        <v>-133240.88531809376</v>
      </c>
      <c r="AL16" s="262">
        <f>SUMIF('TAX; ALL MEASURES'!$D$4:$D$1413,'TAX; MEASURES SUMMARY'!$B16,'TAX; ALL MEASURES'!AN$4:AN$1413)</f>
        <v>-141753.90730573199</v>
      </c>
      <c r="AM16" s="262">
        <f>SUMIF('TAX; ALL MEASURES'!$D$4:$D$1413,'TAX; MEASURES SUMMARY'!$B16,'TAX; ALL MEASURES'!AO$4:AO$1413)</f>
        <v>-149290.09052560508</v>
      </c>
      <c r="AN16" s="262">
        <f>SUMIF('TAX; ALL MEASURES'!$D$4:$D$1413,'TAX; MEASURES SUMMARY'!$B16,'TAX; ALL MEASURES'!AP$4:AP$1413)</f>
        <v>-155459.15259759073</v>
      </c>
      <c r="AO16" s="262">
        <f>SUMIF('TAX; ALL MEASURES'!$D$4:$D$1413,'TAX; MEASURES SUMMARY'!$B16,'TAX; ALL MEASURES'!AQ$4:AQ$1413)</f>
        <v>-159987.72479204918</v>
      </c>
      <c r="AP16" s="262">
        <f>SUMIF('TAX; ALL MEASURES'!$D$4:$D$1413,'TAX; MEASURES SUMMARY'!$B16,'TAX; ALL MEASURES'!AR$4:AR$1413)</f>
        <v>-160964.58977728366</v>
      </c>
      <c r="AQ16" s="262">
        <f>SUMIF('TAX; ALL MEASURES'!$D$4:$D$1413,'TAX; MEASURES SUMMARY'!$B16,'TAX; ALL MEASURES'!AS$4:AS$1413)</f>
        <v>-166913.65077956964</v>
      </c>
      <c r="AR16" s="262">
        <f>SUMIF('TAX; ALL MEASURES'!$D$4:$D$1413,'TAX; MEASURES SUMMARY'!$B16,'TAX; ALL MEASURES'!AT$4:AT$1413)</f>
        <v>-171688.16373076092</v>
      </c>
      <c r="AS16" s="262">
        <f>SUMIF('TAX; ALL MEASURES'!$D$4:$D$1413,'TAX; MEASURES SUMMARY'!$B16,'TAX; ALL MEASURES'!AU$4:AU$1413)</f>
        <v>-178385.67850545098</v>
      </c>
      <c r="AT16" s="262">
        <f>SUMIF('TAX; ALL MEASURES'!$D$4:$D$1413,'TAX; MEASURES SUMMARY'!$B16,'TAX; ALL MEASURES'!AV$4:AV$1413)</f>
        <v>-187149.98756779206</v>
      </c>
      <c r="AU16" s="262">
        <f>SUMIF('TAX; ALL MEASURES'!$D$4:$D$1413,'TAX; MEASURES SUMMARY'!$B16,'TAX; ALL MEASURES'!AW$4:AW$1413)</f>
        <v>-191551.84482728955</v>
      </c>
      <c r="AV16" s="262">
        <f>SUMIF('TAX; ALL MEASURES'!$D$4:$D$1413,'TAX; MEASURES SUMMARY'!$B16,'TAX; ALL MEASURES'!AX$4:AX$1413)</f>
        <v>-196647.09053116807</v>
      </c>
      <c r="AW16" s="262">
        <f>SUMIF('TAX; ALL MEASURES'!$D$4:$D$1413,'TAX; MEASURES SUMMARY'!$B16,'TAX; ALL MEASURES'!AY$4:AY$1413)</f>
        <v>-202355.05781140065</v>
      </c>
      <c r="AX16" s="262">
        <f>SUMIF('TAX; ALL MEASURES'!$D$4:$D$1413,'TAX; MEASURES SUMMARY'!$B16,'TAX; ALL MEASURES'!AZ$4:AZ$1413)</f>
        <v>-216649.49635943648</v>
      </c>
      <c r="AY16" s="262">
        <f>SUMIF('TAX; ALL MEASURES'!$D$4:$D$1413,'TAX; MEASURES SUMMARY'!$B16,'TAX; ALL MEASURES'!BA$4:BA$1413)</f>
        <v>-223806.13989456283</v>
      </c>
      <c r="AZ16" s="262">
        <f>SUMIF('TAX; ALL MEASURES'!$D$4:$D$1413,'TAX; MEASURES SUMMARY'!$B16,'TAX; ALL MEASURES'!BB$4:BB$1413)</f>
        <v>-230695.62344776085</v>
      </c>
      <c r="BA16" s="262">
        <f>SUMIF('TAX; ALL MEASURES'!$D$4:$D$1413,'TAX; MEASURES SUMMARY'!$B16,'TAX; ALL MEASURES'!BC$4:BC$1413)</f>
        <v>-240937.11202182042</v>
      </c>
      <c r="BB16" s="148"/>
      <c r="BC16" s="148"/>
      <c r="BD16" s="148"/>
    </row>
    <row r="17" spans="1:56">
      <c r="A17" s="148"/>
      <c r="B17" s="135" t="s">
        <v>231</v>
      </c>
      <c r="C17" s="262">
        <f>SUMIF('TAX; ALL MEASURES'!$D$4:$D$1413,'TAX; MEASURES SUMMARY'!$B17,'TAX; ALL MEASURES'!E$4:E$1413)</f>
        <v>0</v>
      </c>
      <c r="D17" s="262">
        <f>SUMIF('TAX; ALL MEASURES'!$D$4:$D$1413,'TAX; MEASURES SUMMARY'!$B17,'TAX; ALL MEASURES'!F$4:F$1413)</f>
        <v>0</v>
      </c>
      <c r="E17" s="262">
        <f>SUMIF('TAX; ALL MEASURES'!$D$4:$D$1413,'TAX; MEASURES SUMMARY'!$B17,'TAX; ALL MEASURES'!G$4:G$1413)</f>
        <v>0</v>
      </c>
      <c r="F17" s="262">
        <f>SUMIF('TAX; ALL MEASURES'!$D$4:$D$1413,'TAX; MEASURES SUMMARY'!$B17,'TAX; ALL MEASURES'!H$4:H$1413)</f>
        <v>0</v>
      </c>
      <c r="G17" s="262">
        <f>SUMIF('TAX; ALL MEASURES'!$D$4:$D$1413,'TAX; MEASURES SUMMARY'!$B17,'TAX; ALL MEASURES'!I$4:I$1413)</f>
        <v>0</v>
      </c>
      <c r="H17" s="262">
        <f>SUMIF('TAX; ALL MEASURES'!$D$4:$D$1413,'TAX; MEASURES SUMMARY'!$B17,'TAX; ALL MEASURES'!J$4:J$1413)</f>
        <v>0</v>
      </c>
      <c r="I17" s="262">
        <f>SUMIF('TAX; ALL MEASURES'!$D$4:$D$1413,'TAX; MEASURES SUMMARY'!$B17,'TAX; ALL MEASURES'!K$4:K$1413)</f>
        <v>0</v>
      </c>
      <c r="J17" s="262">
        <f>SUMIF('TAX; ALL MEASURES'!$D$4:$D$1413,'TAX; MEASURES SUMMARY'!$B17,'TAX; ALL MEASURES'!L$4:L$1413)</f>
        <v>0</v>
      </c>
      <c r="K17" s="262">
        <f>SUMIF('TAX; ALL MEASURES'!$D$4:$D$1413,'TAX; MEASURES SUMMARY'!$B17,'TAX; ALL MEASURES'!M$4:M$1413)</f>
        <v>0</v>
      </c>
      <c r="L17" s="262">
        <f>SUMIF('TAX; ALL MEASURES'!$D$4:$D$1413,'TAX; MEASURES SUMMARY'!$B17,'TAX; ALL MEASURES'!N$4:N$1413)</f>
        <v>0</v>
      </c>
      <c r="M17" s="262">
        <f>SUMIF('TAX; ALL MEASURES'!$D$4:$D$1413,'TAX; MEASURES SUMMARY'!$B17,'TAX; ALL MEASURES'!O$4:O$1413)</f>
        <v>0</v>
      </c>
      <c r="N17" s="262">
        <f>SUMIF('TAX; ALL MEASURES'!$D$4:$D$1413,'TAX; MEASURES SUMMARY'!$B17,'TAX; ALL MEASURES'!P$4:P$1413)</f>
        <v>0</v>
      </c>
      <c r="O17" s="262">
        <f>SUMIF('TAX; ALL MEASURES'!$D$4:$D$1413,'TAX; MEASURES SUMMARY'!$B17,'TAX; ALL MEASURES'!Q$4:Q$1413)</f>
        <v>0</v>
      </c>
      <c r="P17" s="262">
        <f>SUMIF('TAX; ALL MEASURES'!$D$4:$D$1413,'TAX; MEASURES SUMMARY'!$B17,'TAX; ALL MEASURES'!R$4:R$1413)</f>
        <v>0</v>
      </c>
      <c r="Q17" s="262">
        <f>SUMIF('TAX; ALL MEASURES'!$D$4:$D$1413,'TAX; MEASURES SUMMARY'!$B17,'TAX; ALL MEASURES'!S$4:S$1413)</f>
        <v>0</v>
      </c>
      <c r="R17" s="262">
        <f>SUMIF('TAX; ALL MEASURES'!$D$4:$D$1413,'TAX; MEASURES SUMMARY'!$B17,'TAX; ALL MEASURES'!T$4:T$1413)</f>
        <v>0</v>
      </c>
      <c r="S17" s="262">
        <f>SUMIF('TAX; ALL MEASURES'!$D$4:$D$1413,'TAX; MEASURES SUMMARY'!$B17,'TAX; ALL MEASURES'!U$4:U$1413)</f>
        <v>0</v>
      </c>
      <c r="T17" s="262">
        <f>SUMIF('TAX; ALL MEASURES'!$D$4:$D$1413,'TAX; MEASURES SUMMARY'!$B17,'TAX; ALL MEASURES'!V$4:V$1413)</f>
        <v>0</v>
      </c>
      <c r="U17" s="262">
        <f>SUMIF('TAX; ALL MEASURES'!$D$4:$D$1413,'TAX; MEASURES SUMMARY'!$B17,'TAX; ALL MEASURES'!W$4:W$1413)</f>
        <v>0</v>
      </c>
      <c r="V17" s="262">
        <f>SUMIF('TAX; ALL MEASURES'!$D$4:$D$1413,'TAX; MEASURES SUMMARY'!$B17,'TAX; ALL MEASURES'!X$4:X$1413)</f>
        <v>0</v>
      </c>
      <c r="W17" s="262">
        <f>SUMIF('TAX; ALL MEASURES'!$D$4:$D$1413,'TAX; MEASURES SUMMARY'!$B17,'TAX; ALL MEASURES'!Y$4:Y$1413)</f>
        <v>0</v>
      </c>
      <c r="X17" s="262">
        <f>SUMIF('TAX; ALL MEASURES'!$D$4:$D$1413,'TAX; MEASURES SUMMARY'!$B17,'TAX; ALL MEASURES'!Z$4:Z$1413)</f>
        <v>0</v>
      </c>
      <c r="Y17" s="262">
        <f>SUMIF('TAX; ALL MEASURES'!$D$4:$D$1413,'TAX; MEASURES SUMMARY'!$B17,'TAX; ALL MEASURES'!AA$4:AA$1413)</f>
        <v>0</v>
      </c>
      <c r="Z17" s="262">
        <f>SUMIF('TAX; ALL MEASURES'!$D$4:$D$1413,'TAX; MEASURES SUMMARY'!$B17,'TAX; ALL MEASURES'!AB$4:AB$1413)</f>
        <v>0</v>
      </c>
      <c r="AA17" s="262">
        <f>SUMIF('TAX; ALL MEASURES'!$D$4:$D$1413,'TAX; MEASURES SUMMARY'!$B17,'TAX; ALL MEASURES'!AC$4:AC$1413)</f>
        <v>295</v>
      </c>
      <c r="AB17" s="262">
        <f>SUMIF('TAX; ALL MEASURES'!$D$4:$D$1413,'TAX; MEASURES SUMMARY'!$B17,'TAX; ALL MEASURES'!AD$4:AD$1413)</f>
        <v>775</v>
      </c>
      <c r="AC17" s="262">
        <f>SUMIF('TAX; ALL MEASURES'!$D$4:$D$1413,'TAX; MEASURES SUMMARY'!$B17,'TAX; ALL MEASURES'!AE$4:AE$1413)</f>
        <v>840</v>
      </c>
      <c r="AD17" s="262">
        <f>SUMIF('TAX; ALL MEASURES'!$D$4:$D$1413,'TAX; MEASURES SUMMARY'!$B17,'TAX; ALL MEASURES'!AF$4:AF$1413)</f>
        <v>1368.8091095273589</v>
      </c>
      <c r="AE17" s="262">
        <f>SUMIF('TAX; ALL MEASURES'!$D$4:$D$1413,'TAX; MEASURES SUMMARY'!$B17,'TAX; ALL MEASURES'!AG$4:AG$1413)</f>
        <v>1617.2666480127723</v>
      </c>
      <c r="AF17" s="262">
        <f>SUMIF('TAX; ALL MEASURES'!$D$4:$D$1413,'TAX; MEASURES SUMMARY'!$B17,'TAX; ALL MEASURES'!AH$4:AH$1413)</f>
        <v>1910.0773352833708</v>
      </c>
      <c r="AG17" s="262">
        <f>SUMIF('TAX; ALL MEASURES'!$D$4:$D$1413,'TAX; MEASURES SUMMARY'!$B17,'TAX; ALL MEASURES'!AI$4:AI$1413)</f>
        <v>2087.9440448544669</v>
      </c>
      <c r="AH17" s="262">
        <f>SUMIF('TAX; ALL MEASURES'!$D$4:$D$1413,'TAX; MEASURES SUMMARY'!$B17,'TAX; ALL MEASURES'!AJ$4:AJ$1413)</f>
        <v>2164.8759644831475</v>
      </c>
      <c r="AI17" s="262">
        <f>SUMIF('TAX; ALL MEASURES'!$D$4:$D$1413,'TAX; MEASURES SUMMARY'!$B17,'TAX; ALL MEASURES'!AK$4:AK$1413)</f>
        <v>2288.8494585578937</v>
      </c>
      <c r="AJ17" s="262">
        <f>SUMIF('TAX; ALL MEASURES'!$D$4:$D$1413,'TAX; MEASURES SUMMARY'!$B17,'TAX; ALL MEASURES'!AL$4:AL$1413)</f>
        <v>2426.3122653174769</v>
      </c>
      <c r="AK17" s="262">
        <f>SUMIF('TAX; ALL MEASURES'!$D$4:$D$1413,'TAX; MEASURES SUMMARY'!$B17,'TAX; ALL MEASURES'!AM$4:AM$1413)</f>
        <v>2551.9111472328595</v>
      </c>
      <c r="AL17" s="262">
        <f>SUMIF('TAX; ALL MEASURES'!$D$4:$D$1413,'TAX; MEASURES SUMMARY'!$B17,'TAX; ALL MEASURES'!AN$4:AN$1413)</f>
        <v>2719.6093824395839</v>
      </c>
      <c r="AM17" s="262">
        <f>SUMIF('TAX; ALL MEASURES'!$D$4:$D$1413,'TAX; MEASURES SUMMARY'!$B17,'TAX; ALL MEASURES'!AO$4:AO$1413)</f>
        <v>2870.3183969041306</v>
      </c>
      <c r="AN17" s="262">
        <f>SUMIF('TAX; ALL MEASURES'!$D$4:$D$1413,'TAX; MEASURES SUMMARY'!$B17,'TAX; ALL MEASURES'!AP$4:AP$1413)</f>
        <v>3014.6303348735155</v>
      </c>
      <c r="AO17" s="262">
        <f>SUMIF('TAX; ALL MEASURES'!$D$4:$D$1413,'TAX; MEASURES SUMMARY'!$B17,'TAX; ALL MEASURES'!AQ$4:AQ$1413)</f>
        <v>3022.0058586843634</v>
      </c>
      <c r="AP17" s="262">
        <f>SUMIF('TAX; ALL MEASURES'!$D$4:$D$1413,'TAX; MEASURES SUMMARY'!$B17,'TAX; ALL MEASURES'!AR$4:AR$1413)</f>
        <v>3025.8847629920579</v>
      </c>
      <c r="AQ17" s="262">
        <f>SUMIF('TAX; ALL MEASURES'!$D$4:$D$1413,'TAX; MEASURES SUMMARY'!$B17,'TAX; ALL MEASURES'!AS$4:AS$1413)</f>
        <v>3289.1921349289105</v>
      </c>
      <c r="AR17" s="262">
        <f>SUMIF('TAX; ALL MEASURES'!$D$4:$D$1413,'TAX; MEASURES SUMMARY'!$B17,'TAX; ALL MEASURES'!AT$4:AT$1413)</f>
        <v>3738.0690106667698</v>
      </c>
      <c r="AS17" s="262">
        <f>SUMIF('TAX; ALL MEASURES'!$D$4:$D$1413,'TAX; MEASURES SUMMARY'!$B17,'TAX; ALL MEASURES'!AU$4:AU$1413)</f>
        <v>3828.0574861487871</v>
      </c>
      <c r="AT17" s="262">
        <f>SUMIF('TAX; ALL MEASURES'!$D$4:$D$1413,'TAX; MEASURES SUMMARY'!$B17,'TAX; ALL MEASURES'!AV$4:AV$1413)</f>
        <v>3993.7996443769857</v>
      </c>
      <c r="AU17" s="262">
        <f>SUMIF('TAX; ALL MEASURES'!$D$4:$D$1413,'TAX; MEASURES SUMMARY'!$B17,'TAX; ALL MEASURES'!AW$4:AW$1413)</f>
        <v>4146.4647625004518</v>
      </c>
      <c r="AV17" s="262">
        <f>SUMIF('TAX; ALL MEASURES'!$D$4:$D$1413,'TAX; MEASURES SUMMARY'!$B17,'TAX; ALL MEASURES'!AX$4:AX$1413)</f>
        <v>4775.3645084122063</v>
      </c>
      <c r="AW17" s="262">
        <f>SUMIF('TAX; ALL MEASURES'!$D$4:$D$1413,'TAX; MEASURES SUMMARY'!$B17,'TAX; ALL MEASURES'!AY$4:AY$1413)</f>
        <v>5932.4420505992111</v>
      </c>
      <c r="AX17" s="262">
        <f>SUMIF('TAX; ALL MEASURES'!$D$4:$D$1413,'TAX; MEASURES SUMMARY'!$B17,'TAX; ALL MEASURES'!AZ$4:AZ$1413)</f>
        <v>6249.1958648128075</v>
      </c>
      <c r="AY17" s="262">
        <f>SUMIF('TAX; ALL MEASURES'!$D$4:$D$1413,'TAX; MEASURES SUMMARY'!$B17,'TAX; ALL MEASURES'!BA$4:BA$1413)</f>
        <v>6457.6540348837034</v>
      </c>
      <c r="AZ17" s="262">
        <f>SUMIF('TAX; ALL MEASURES'!$D$4:$D$1413,'TAX; MEASURES SUMMARY'!$B17,'TAX; ALL MEASURES'!BB$4:BB$1413)</f>
        <v>6655.4399670442481</v>
      </c>
      <c r="BA17" s="262">
        <f>SUMIF('TAX; ALL MEASURES'!$D$4:$D$1413,'TAX; MEASURES SUMMARY'!$B17,'TAX; ALL MEASURES'!BC$4:BC$1413)</f>
        <v>6903.9863804951892</v>
      </c>
      <c r="BB17" s="148"/>
      <c r="BC17" s="148"/>
      <c r="BD17" s="148"/>
    </row>
    <row r="18" spans="1:56">
      <c r="A18" s="148"/>
      <c r="B18" s="135" t="s">
        <v>143</v>
      </c>
      <c r="C18" s="262">
        <f>SUMIF('TAX; ALL MEASURES'!$D$4:$D$1413,'TAX; MEASURES SUMMARY'!$B18,'TAX; ALL MEASURES'!E$4:E$1413)</f>
        <v>0</v>
      </c>
      <c r="D18" s="262">
        <f>SUMIF('TAX; ALL MEASURES'!$D$4:$D$1413,'TAX; MEASURES SUMMARY'!$B18,'TAX; ALL MEASURES'!F$4:F$1413)</f>
        <v>0</v>
      </c>
      <c r="E18" s="262">
        <f>SUMIF('TAX; ALL MEASURES'!$D$4:$D$1413,'TAX; MEASURES SUMMARY'!$B18,'TAX; ALL MEASURES'!G$4:G$1413)</f>
        <v>0</v>
      </c>
      <c r="F18" s="262">
        <f>SUMIF('TAX; ALL MEASURES'!$D$4:$D$1413,'TAX; MEASURES SUMMARY'!$B18,'TAX; ALL MEASURES'!H$4:H$1413)</f>
        <v>0</v>
      </c>
      <c r="G18" s="262">
        <f>SUMIF('TAX; ALL MEASURES'!$D$4:$D$1413,'TAX; MEASURES SUMMARY'!$B18,'TAX; ALL MEASURES'!I$4:I$1413)</f>
        <v>0</v>
      </c>
      <c r="H18" s="262">
        <f>SUMIF('TAX; ALL MEASURES'!$D$4:$D$1413,'TAX; MEASURES SUMMARY'!$B18,'TAX; ALL MEASURES'!J$4:J$1413)</f>
        <v>0</v>
      </c>
      <c r="I18" s="262">
        <f>SUMIF('TAX; ALL MEASURES'!$D$4:$D$1413,'TAX; MEASURES SUMMARY'!$B18,'TAX; ALL MEASURES'!K$4:K$1413)</f>
        <v>0</v>
      </c>
      <c r="J18" s="262">
        <f>SUMIF('TAX; ALL MEASURES'!$D$4:$D$1413,'TAX; MEASURES SUMMARY'!$B18,'TAX; ALL MEASURES'!L$4:L$1413)</f>
        <v>0</v>
      </c>
      <c r="K18" s="262">
        <f>SUMIF('TAX; ALL MEASURES'!$D$4:$D$1413,'TAX; MEASURES SUMMARY'!$B18,'TAX; ALL MEASURES'!M$4:M$1413)</f>
        <v>0</v>
      </c>
      <c r="L18" s="262">
        <f>SUMIF('TAX; ALL MEASURES'!$D$4:$D$1413,'TAX; MEASURES SUMMARY'!$B18,'TAX; ALL MEASURES'!N$4:N$1413)</f>
        <v>0</v>
      </c>
      <c r="M18" s="262">
        <f>SUMIF('TAX; ALL MEASURES'!$D$4:$D$1413,'TAX; MEASURES SUMMARY'!$B18,'TAX; ALL MEASURES'!O$4:O$1413)</f>
        <v>0</v>
      </c>
      <c r="N18" s="262">
        <f>SUMIF('TAX; ALL MEASURES'!$D$4:$D$1413,'TAX; MEASURES SUMMARY'!$B18,'TAX; ALL MEASURES'!P$4:P$1413)</f>
        <v>0</v>
      </c>
      <c r="O18" s="262">
        <f>SUMIF('TAX; ALL MEASURES'!$D$4:$D$1413,'TAX; MEASURES SUMMARY'!$B18,'TAX; ALL MEASURES'!Q$4:Q$1413)</f>
        <v>0</v>
      </c>
      <c r="P18" s="262">
        <f>SUMIF('TAX; ALL MEASURES'!$D$4:$D$1413,'TAX; MEASURES SUMMARY'!$B18,'TAX; ALL MEASURES'!R$4:R$1413)</f>
        <v>0</v>
      </c>
      <c r="Q18" s="262">
        <f>SUMIF('TAX; ALL MEASURES'!$D$4:$D$1413,'TAX; MEASURES SUMMARY'!$B18,'TAX; ALL MEASURES'!S$4:S$1413)</f>
        <v>0</v>
      </c>
      <c r="R18" s="262">
        <f>SUMIF('TAX; ALL MEASURES'!$D$4:$D$1413,'TAX; MEASURES SUMMARY'!$B18,'TAX; ALL MEASURES'!T$4:T$1413)</f>
        <v>0</v>
      </c>
      <c r="S18" s="262">
        <f>SUMIF('TAX; ALL MEASURES'!$D$4:$D$1413,'TAX; MEASURES SUMMARY'!$B18,'TAX; ALL MEASURES'!U$4:U$1413)</f>
        <v>0</v>
      </c>
      <c r="T18" s="262">
        <f>SUMIF('TAX; ALL MEASURES'!$D$4:$D$1413,'TAX; MEASURES SUMMARY'!$B18,'TAX; ALL MEASURES'!V$4:V$1413)</f>
        <v>0</v>
      </c>
      <c r="U18" s="262">
        <f>SUMIF('TAX; ALL MEASURES'!$D$4:$D$1413,'TAX; MEASURES SUMMARY'!$B18,'TAX; ALL MEASURES'!W$4:W$1413)</f>
        <v>0</v>
      </c>
      <c r="V18" s="262">
        <f>SUMIF('TAX; ALL MEASURES'!$D$4:$D$1413,'TAX; MEASURES SUMMARY'!$B18,'TAX; ALL MEASURES'!X$4:X$1413)</f>
        <v>0</v>
      </c>
      <c r="W18" s="262">
        <f>SUMIF('TAX; ALL MEASURES'!$D$4:$D$1413,'TAX; MEASURES SUMMARY'!$B18,'TAX; ALL MEASURES'!Y$4:Y$1413)</f>
        <v>0</v>
      </c>
      <c r="X18" s="262">
        <f>SUMIF('TAX; ALL MEASURES'!$D$4:$D$1413,'TAX; MEASURES SUMMARY'!$B18,'TAX; ALL MEASURES'!Z$4:Z$1413)</f>
        <v>0</v>
      </c>
      <c r="Y18" s="262">
        <f>SUMIF('TAX; ALL MEASURES'!$D$4:$D$1413,'TAX; MEASURES SUMMARY'!$B18,'TAX; ALL MEASURES'!AA$4:AA$1413)</f>
        <v>0</v>
      </c>
      <c r="Z18" s="262">
        <f>SUMIF('TAX; ALL MEASURES'!$D$4:$D$1413,'TAX; MEASURES SUMMARY'!$B18,'TAX; ALL MEASURES'!AB$4:AB$1413)</f>
        <v>0</v>
      </c>
      <c r="AA18" s="262">
        <f>SUMIF('TAX; ALL MEASURES'!$D$4:$D$1413,'TAX; MEASURES SUMMARY'!$B18,'TAX; ALL MEASURES'!AC$4:AC$1413)</f>
        <v>0</v>
      </c>
      <c r="AB18" s="262">
        <f>SUMIF('TAX; ALL MEASURES'!$D$4:$D$1413,'TAX; MEASURES SUMMARY'!$B18,'TAX; ALL MEASURES'!AD$4:AD$1413)</f>
        <v>0</v>
      </c>
      <c r="AC18" s="262">
        <f>SUMIF('TAX; ALL MEASURES'!$D$4:$D$1413,'TAX; MEASURES SUMMARY'!$B18,'TAX; ALL MEASURES'!AE$4:AE$1413)</f>
        <v>110</v>
      </c>
      <c r="AD18" s="262">
        <f>SUMIF('TAX; ALL MEASURES'!$D$4:$D$1413,'TAX; MEASURES SUMMARY'!$B18,'TAX; ALL MEASURES'!AF$4:AF$1413)</f>
        <v>450</v>
      </c>
      <c r="AE18" s="262">
        <f>SUMIF('TAX; ALL MEASURES'!$D$4:$D$1413,'TAX; MEASURES SUMMARY'!$B18,'TAX; ALL MEASURES'!AG$4:AG$1413)</f>
        <v>460</v>
      </c>
      <c r="AF18" s="262">
        <f>SUMIF('TAX; ALL MEASURES'!$D$4:$D$1413,'TAX; MEASURES SUMMARY'!$B18,'TAX; ALL MEASURES'!AH$4:AH$1413)</f>
        <v>481.23759782224357</v>
      </c>
      <c r="AG18" s="262">
        <f>SUMIF('TAX; ALL MEASURES'!$D$4:$D$1413,'TAX; MEASURES SUMMARY'!$B18,'TAX; ALL MEASURES'!AI$4:AI$1413)</f>
        <v>553.94053770815844</v>
      </c>
      <c r="AH18" s="262">
        <f>SUMIF('TAX; ALL MEASURES'!$D$4:$D$1413,'TAX; MEASURES SUMMARY'!$B18,'TAX; ALL MEASURES'!AJ$4:AJ$1413)</f>
        <v>612.88682653352464</v>
      </c>
      <c r="AI18" s="262">
        <f>SUMIF('TAX; ALL MEASURES'!$D$4:$D$1413,'TAX; MEASURES SUMMARY'!$B18,'TAX; ALL MEASURES'!AK$4:AK$1413)</f>
        <v>647.98432061831136</v>
      </c>
      <c r="AJ18" s="262">
        <f>SUMIF('TAX; ALL MEASURES'!$D$4:$D$1413,'TAX; MEASURES SUMMARY'!$B18,'TAX; ALL MEASURES'!AL$4:AL$1413)</f>
        <v>786.90070418183154</v>
      </c>
      <c r="AK18" s="262">
        <f>SUMIF('TAX; ALL MEASURES'!$D$4:$D$1413,'TAX; MEASURES SUMMARY'!$B18,'TAX; ALL MEASURES'!AM$4:AM$1413)</f>
        <v>832.45835340339158</v>
      </c>
      <c r="AL18" s="262">
        <f>SUMIF('TAX; ALL MEASURES'!$D$4:$D$1413,'TAX; MEASURES SUMMARY'!$B18,'TAX; ALL MEASURES'!AN$4:AN$1413)</f>
        <v>1019.934532582858</v>
      </c>
      <c r="AM18" s="262">
        <f>SUMIF('TAX; ALL MEASURES'!$D$4:$D$1413,'TAX; MEASURES SUMMARY'!$B18,'TAX; ALL MEASURES'!AO$4:AO$1413)</f>
        <v>821.4549024626067</v>
      </c>
      <c r="AN18" s="262">
        <f>SUMIF('TAX; ALL MEASURES'!$D$4:$D$1413,'TAX; MEASURES SUMMARY'!$B18,'TAX; ALL MEASURES'!AP$4:AP$1413)</f>
        <v>863.2582328659314</v>
      </c>
      <c r="AO18" s="262">
        <f>SUMIF('TAX; ALL MEASURES'!$D$4:$D$1413,'TAX; MEASURES SUMMARY'!$B18,'TAX; ALL MEASURES'!AQ$4:AQ$1413)</f>
        <v>1040.3947259593019</v>
      </c>
      <c r="AP18" s="262">
        <f>SUMIF('TAX; ALL MEASURES'!$D$4:$D$1413,'TAX; MEASURES SUMMARY'!$B18,'TAX; ALL MEASURES'!AR$4:AR$1413)</f>
        <v>1215.0736841265636</v>
      </c>
      <c r="AQ18" s="262">
        <f>SUMIF('TAX; ALL MEASURES'!$D$4:$D$1413,'TAX; MEASURES SUMMARY'!$B18,'TAX; ALL MEASURES'!AS$4:AS$1413)</f>
        <v>1291.5294397954649</v>
      </c>
      <c r="AR18" s="262">
        <f>SUMIF('TAX; ALL MEASURES'!$D$4:$D$1413,'TAX; MEASURES SUMMARY'!$B18,'TAX; ALL MEASURES'!AT$4:AT$1413)</f>
        <v>1439.4213455751506</v>
      </c>
      <c r="AS18" s="262">
        <f>SUMIF('TAX; ALL MEASURES'!$D$4:$D$1413,'TAX; MEASURES SUMMARY'!$B18,'TAX; ALL MEASURES'!AU$4:AU$1413)</f>
        <v>1483.3940040957284</v>
      </c>
      <c r="AT18" s="262">
        <f>SUMIF('TAX; ALL MEASURES'!$D$4:$D$1413,'TAX; MEASURES SUMMARY'!$B18,'TAX; ALL MEASURES'!AV$4:AV$1413)</f>
        <v>1556.6834093590223</v>
      </c>
      <c r="AU18" s="262">
        <f>SUMIF('TAX; ALL MEASURES'!$D$4:$D$1413,'TAX; MEASURES SUMMARY'!$B18,'TAX; ALL MEASURES'!AW$4:AW$1413)</f>
        <v>1628.6236023016845</v>
      </c>
      <c r="AV18" s="262">
        <f>SUMIF('TAX; ALL MEASURES'!$D$4:$D$1413,'TAX; MEASURES SUMMARY'!$B18,'TAX; ALL MEASURES'!AX$4:AX$1413)</f>
        <v>1677.2303365110622</v>
      </c>
      <c r="AW18" s="262">
        <f>SUMIF('TAX; ALL MEASURES'!$D$4:$D$1413,'TAX; MEASURES SUMMARY'!$B18,'TAX; ALL MEASURES'!AY$4:AY$1413)</f>
        <v>1756.5956786188958</v>
      </c>
      <c r="AX18" s="262">
        <f>SUMIF('TAX; ALL MEASURES'!$D$4:$D$1413,'TAX; MEASURES SUMMARY'!$B18,'TAX; ALL MEASURES'!AZ$4:AZ$1413)</f>
        <v>1840.9956543977739</v>
      </c>
      <c r="AY18" s="262">
        <f>SUMIF('TAX; ALL MEASURES'!$D$4:$D$1413,'TAX; MEASURES SUMMARY'!$B18,'TAX; ALL MEASURES'!BA$4:BA$1413)</f>
        <v>1916.9543678030843</v>
      </c>
      <c r="AZ18" s="262">
        <f>SUMIF('TAX; ALL MEASURES'!$D$4:$D$1413,'TAX; MEASURES SUMMARY'!$B18,'TAX; ALL MEASURES'!BB$4:BB$1413)</f>
        <v>1996.0798292261948</v>
      </c>
      <c r="BA18" s="262">
        <f>SUMIF('TAX; ALL MEASURES'!$D$4:$D$1413,'TAX; MEASURES SUMMARY'!$B18,'TAX; ALL MEASURES'!BC$4:BC$1413)</f>
        <v>2083.4001550745115</v>
      </c>
      <c r="BB18" s="148"/>
      <c r="BC18" s="148"/>
      <c r="BD18" s="148"/>
    </row>
    <row r="19" spans="1:56">
      <c r="A19" s="148"/>
      <c r="B19" s="135" t="s">
        <v>228</v>
      </c>
      <c r="C19" s="262">
        <f>SUMIF('TAX; ALL MEASURES'!$D$4:$D$1413,'TAX; MEASURES SUMMARY'!$B19,'TAX; ALL MEASURES'!E$4:E$1413)</f>
        <v>0</v>
      </c>
      <c r="D19" s="262">
        <f>SUMIF('TAX; ALL MEASURES'!$D$4:$D$1413,'TAX; MEASURES SUMMARY'!$B19,'TAX; ALL MEASURES'!F$4:F$1413)</f>
        <v>0</v>
      </c>
      <c r="E19" s="262">
        <f>SUMIF('TAX; ALL MEASURES'!$D$4:$D$1413,'TAX; MEASURES SUMMARY'!$B19,'TAX; ALL MEASURES'!G$4:G$1413)</f>
        <v>0</v>
      </c>
      <c r="F19" s="262">
        <f>SUMIF('TAX; ALL MEASURES'!$D$4:$D$1413,'TAX; MEASURES SUMMARY'!$B19,'TAX; ALL MEASURES'!H$4:H$1413)</f>
        <v>0</v>
      </c>
      <c r="G19" s="262">
        <f>SUMIF('TAX; ALL MEASURES'!$D$4:$D$1413,'TAX; MEASURES SUMMARY'!$B19,'TAX; ALL MEASURES'!I$4:I$1413)</f>
        <v>0</v>
      </c>
      <c r="H19" s="262">
        <f>SUMIF('TAX; ALL MEASURES'!$D$4:$D$1413,'TAX; MEASURES SUMMARY'!$B19,'TAX; ALL MEASURES'!J$4:J$1413)</f>
        <v>0</v>
      </c>
      <c r="I19" s="262">
        <f>SUMIF('TAX; ALL MEASURES'!$D$4:$D$1413,'TAX; MEASURES SUMMARY'!$B19,'TAX; ALL MEASURES'!K$4:K$1413)</f>
        <v>0</v>
      </c>
      <c r="J19" s="262">
        <f>SUMIF('TAX; ALL MEASURES'!$D$4:$D$1413,'TAX; MEASURES SUMMARY'!$B19,'TAX; ALL MEASURES'!L$4:L$1413)</f>
        <v>0</v>
      </c>
      <c r="K19" s="262">
        <f>SUMIF('TAX; ALL MEASURES'!$D$4:$D$1413,'TAX; MEASURES SUMMARY'!$B19,'TAX; ALL MEASURES'!M$4:M$1413)</f>
        <v>0</v>
      </c>
      <c r="L19" s="262">
        <f>SUMIF('TAX; ALL MEASURES'!$D$4:$D$1413,'TAX; MEASURES SUMMARY'!$B19,'TAX; ALL MEASURES'!N$4:N$1413)</f>
        <v>0</v>
      </c>
      <c r="M19" s="262">
        <f>SUMIF('TAX; ALL MEASURES'!$D$4:$D$1413,'TAX; MEASURES SUMMARY'!$B19,'TAX; ALL MEASURES'!O$4:O$1413)</f>
        <v>0</v>
      </c>
      <c r="N19" s="262">
        <f>SUMIF('TAX; ALL MEASURES'!$D$4:$D$1413,'TAX; MEASURES SUMMARY'!$B19,'TAX; ALL MEASURES'!P$4:P$1413)</f>
        <v>0</v>
      </c>
      <c r="O19" s="262">
        <f>SUMIF('TAX; ALL MEASURES'!$D$4:$D$1413,'TAX; MEASURES SUMMARY'!$B19,'TAX; ALL MEASURES'!Q$4:Q$1413)</f>
        <v>-1000</v>
      </c>
      <c r="P19" s="262">
        <f>SUMIF('TAX; ALL MEASURES'!$D$4:$D$1413,'TAX; MEASURES SUMMARY'!$B19,'TAX; ALL MEASURES'!R$4:R$1413)</f>
        <v>-1410</v>
      </c>
      <c r="Q19" s="262">
        <f>SUMIF('TAX; ALL MEASURES'!$D$4:$D$1413,'TAX; MEASURES SUMMARY'!$B19,'TAX; ALL MEASURES'!S$4:S$1413)</f>
        <v>-2011.6835237730761</v>
      </c>
      <c r="R19" s="262">
        <f>SUMIF('TAX; ALL MEASURES'!$D$4:$D$1413,'TAX; MEASURES SUMMARY'!$B19,'TAX; ALL MEASURES'!T$4:T$1413)</f>
        <v>-2867.8866025644538</v>
      </c>
      <c r="S19" s="262">
        <f>SUMIF('TAX; ALL MEASURES'!$D$4:$D$1413,'TAX; MEASURES SUMMARY'!$B19,'TAX; ALL MEASURES'!U$4:U$1413)</f>
        <v>-3356.4826521152727</v>
      </c>
      <c r="T19" s="262">
        <f>SUMIF('TAX; ALL MEASURES'!$D$4:$D$1413,'TAX; MEASURES SUMMARY'!$B19,'TAX; ALL MEASURES'!V$4:V$1413)</f>
        <v>-3770.7720697392415</v>
      </c>
      <c r="U19" s="262">
        <f>SUMIF('TAX; ALL MEASURES'!$D$4:$D$1413,'TAX; MEASURES SUMMARY'!$B19,'TAX; ALL MEASURES'!W$4:W$1413)</f>
        <v>-4215.5031720018715</v>
      </c>
      <c r="V19" s="262">
        <f>SUMIF('TAX; ALL MEASURES'!$D$4:$D$1413,'TAX; MEASURES SUMMARY'!$B19,'TAX; ALL MEASURES'!X$4:X$1413)</f>
        <v>-4645.9404065235431</v>
      </c>
      <c r="W19" s="262">
        <f>SUMIF('TAX; ALL MEASURES'!$D$4:$D$1413,'TAX; MEASURES SUMMARY'!$B19,'TAX; ALL MEASURES'!Y$4:Y$1413)</f>
        <v>-5008.2630674811962</v>
      </c>
      <c r="X19" s="262">
        <f>SUMIF('TAX; ALL MEASURES'!$D$4:$D$1413,'TAX; MEASURES SUMMARY'!$B19,'TAX; ALL MEASURES'!Z$4:Z$1413)</f>
        <v>-5273.7389558222585</v>
      </c>
      <c r="Y19" s="262">
        <f>SUMIF('TAX; ALL MEASURES'!$D$4:$D$1413,'TAX; MEASURES SUMMARY'!$B19,'TAX; ALL MEASURES'!AA$4:AA$1413)</f>
        <v>-4830.9956676255042</v>
      </c>
      <c r="Z19" s="262">
        <f>SUMIF('TAX; ALL MEASURES'!$D$4:$D$1413,'TAX; MEASURES SUMMARY'!$B19,'TAX; ALL MEASURES'!AB$4:AB$1413)</f>
        <v>-5122.4692978075627</v>
      </c>
      <c r="AA19" s="262">
        <f>SUMIF('TAX; ALL MEASURES'!$D$4:$D$1413,'TAX; MEASURES SUMMARY'!$B19,'TAX; ALL MEASURES'!AC$4:AC$1413)</f>
        <v>-3583.8949656977802</v>
      </c>
      <c r="AB19" s="262">
        <f>SUMIF('TAX; ALL MEASURES'!$D$4:$D$1413,'TAX; MEASURES SUMMARY'!$B19,'TAX; ALL MEASURES'!AD$4:AD$1413)</f>
        <v>-3690.0265492268145</v>
      </c>
      <c r="AC19" s="262">
        <f>SUMIF('TAX; ALL MEASURES'!$D$4:$D$1413,'TAX; MEASURES SUMMARY'!$B19,'TAX; ALL MEASURES'!AE$4:AE$1413)</f>
        <v>-3956.6619315060102</v>
      </c>
      <c r="AD19" s="262">
        <f>SUMIF('TAX; ALL MEASURES'!$D$4:$D$1413,'TAX; MEASURES SUMMARY'!$B19,'TAX; ALL MEASURES'!AF$4:AF$1413)</f>
        <v>-4649.4565356047769</v>
      </c>
      <c r="AE19" s="262">
        <f>SUMIF('TAX; ALL MEASURES'!$D$4:$D$1413,'TAX; MEASURES SUMMARY'!$B19,'TAX; ALL MEASURES'!AG$4:AG$1413)</f>
        <v>-4938.7341933430789</v>
      </c>
      <c r="AF19" s="262">
        <f>SUMIF('TAX; ALL MEASURES'!$D$4:$D$1413,'TAX; MEASURES SUMMARY'!$B19,'TAX; ALL MEASURES'!AH$4:AH$1413)</f>
        <v>-6366.7490858413012</v>
      </c>
      <c r="AG19" s="262">
        <f>SUMIF('TAX; ALL MEASURES'!$D$4:$D$1413,'TAX; MEASURES SUMMARY'!$B19,'TAX; ALL MEASURES'!AI$4:AI$1413)</f>
        <v>-6559.1783390384671</v>
      </c>
      <c r="AH19" s="262">
        <f>SUMIF('TAX; ALL MEASURES'!$D$4:$D$1413,'TAX; MEASURES SUMMARY'!$B19,'TAX; ALL MEASURES'!AJ$4:AJ$1413)</f>
        <v>-8747.8492128508587</v>
      </c>
      <c r="AI19" s="262">
        <f>SUMIF('TAX; ALL MEASURES'!$D$4:$D$1413,'TAX; MEASURES SUMMARY'!$B19,'TAX; ALL MEASURES'!AK$4:AK$1413)</f>
        <v>-10068.272756289542</v>
      </c>
      <c r="AJ19" s="262">
        <f>SUMIF('TAX; ALL MEASURES'!$D$4:$D$1413,'TAX; MEASURES SUMMARY'!$B19,'TAX; ALL MEASURES'!AL$4:AL$1413)</f>
        <v>-2149.1358126995419</v>
      </c>
      <c r="AK19" s="262">
        <f>SUMIF('TAX; ALL MEASURES'!$D$4:$D$1413,'TAX; MEASURES SUMMARY'!$B19,'TAX; ALL MEASURES'!AM$4:AM$1413)</f>
        <v>-2188.1448122168658</v>
      </c>
      <c r="AL19" s="262">
        <f>SUMIF('TAX; ALL MEASURES'!$D$4:$D$1413,'TAX; MEASURES SUMMARY'!$B19,'TAX; ALL MEASURES'!AN$4:AN$1413)</f>
        <v>-2189.4240339708199</v>
      </c>
      <c r="AM19" s="262">
        <f>SUMIF('TAX; ALL MEASURES'!$D$4:$D$1413,'TAX; MEASURES SUMMARY'!$B19,'TAX; ALL MEASURES'!AO$4:AO$1413)</f>
        <v>-2324.6063856698306</v>
      </c>
      <c r="AN19" s="262">
        <f>SUMIF('TAX; ALL MEASURES'!$D$4:$D$1413,'TAX; MEASURES SUMMARY'!$B19,'TAX; ALL MEASURES'!AP$4:AP$1413)</f>
        <v>-2194.0507140151176</v>
      </c>
      <c r="AO19" s="262">
        <f>SUMIF('TAX; ALL MEASURES'!$D$4:$D$1413,'TAX; MEASURES SUMMARY'!$B19,'TAX; ALL MEASURES'!AQ$4:AQ$1413)</f>
        <v>-870.05473688481106</v>
      </c>
      <c r="AP19" s="262">
        <f>SUMIF('TAX; ALL MEASURES'!$D$4:$D$1413,'TAX; MEASURES SUMMARY'!$B19,'TAX; ALL MEASURES'!AR$4:AR$1413)</f>
        <v>-319.16251607804634</v>
      </c>
      <c r="AQ19" s="262">
        <f>SUMIF('TAX; ALL MEASURES'!$D$4:$D$1413,'TAX; MEASURES SUMMARY'!$B19,'TAX; ALL MEASURES'!AS$4:AS$1413)</f>
        <v>-488.45921584587313</v>
      </c>
      <c r="AR19" s="262">
        <f>SUMIF('TAX; ALL MEASURES'!$D$4:$D$1413,'TAX; MEASURES SUMMARY'!$B19,'TAX; ALL MEASURES'!AT$4:AT$1413)</f>
        <v>3251.1097242705782</v>
      </c>
      <c r="AS19" s="262">
        <f>SUMIF('TAX; ALL MEASURES'!$D$4:$D$1413,'TAX; MEASURES SUMMARY'!$B19,'TAX; ALL MEASURES'!AU$4:AU$1413)</f>
        <v>3667.718532252291</v>
      </c>
      <c r="AT19" s="262">
        <f>SUMIF('TAX; ALL MEASURES'!$D$4:$D$1413,'TAX; MEASURES SUMMARY'!$B19,'TAX; ALL MEASURES'!AV$4:AV$1413)</f>
        <v>5186.5784659816709</v>
      </c>
      <c r="AU19" s="262">
        <f>SUMIF('TAX; ALL MEASURES'!$D$4:$D$1413,'TAX; MEASURES SUMMARY'!$B19,'TAX; ALL MEASURES'!AW$4:AW$1413)</f>
        <v>3784.2373837861387</v>
      </c>
      <c r="AV19" s="262">
        <f>SUMIF('TAX; ALL MEASURES'!$D$4:$D$1413,'TAX; MEASURES SUMMARY'!$B19,'TAX; ALL MEASURES'!AX$4:AX$1413)</f>
        <v>4002.947080675046</v>
      </c>
      <c r="AW19" s="262">
        <f>SUMIF('TAX; ALL MEASURES'!$D$4:$D$1413,'TAX; MEASURES SUMMARY'!$B19,'TAX; ALL MEASURES'!AY$4:AY$1413)</f>
        <v>9435.0888569630279</v>
      </c>
      <c r="AX19" s="262">
        <f>SUMIF('TAX; ALL MEASURES'!$D$4:$D$1413,'TAX; MEASURES SUMMARY'!$B19,'TAX; ALL MEASURES'!AZ$4:AZ$1413)</f>
        <v>9765.0547199625253</v>
      </c>
      <c r="AY19" s="262">
        <f>SUMIF('TAX; ALL MEASURES'!$D$4:$D$1413,'TAX; MEASURES SUMMARY'!$B19,'TAX; ALL MEASURES'!BA$4:BA$1413)</f>
        <v>10077.8262035881</v>
      </c>
      <c r="AZ19" s="262">
        <f>SUMIF('TAX; ALL MEASURES'!$D$4:$D$1413,'TAX; MEASURES SUMMARY'!$B19,'TAX; ALL MEASURES'!BB$4:BB$1413)</f>
        <v>10577.392189720777</v>
      </c>
      <c r="BA19" s="262">
        <f>SUMIF('TAX; ALL MEASURES'!$D$4:$D$1413,'TAX; MEASURES SUMMARY'!$B19,'TAX; ALL MEASURES'!BC$4:BC$1413)</f>
        <v>11028.546671067066</v>
      </c>
      <c r="BB19" s="148"/>
      <c r="BC19" s="148"/>
      <c r="BD19" s="148"/>
    </row>
    <row r="20" spans="1:56">
      <c r="A20" s="148"/>
      <c r="B20" s="135" t="s">
        <v>762</v>
      </c>
      <c r="C20" s="262">
        <f>SUMIF('TAX; ALL MEASURES'!$D$4:$D$1413,'TAX; MEASURES SUMMARY'!$B20,'TAX; ALL MEASURES'!E$4:E$1413)</f>
        <v>0</v>
      </c>
      <c r="D20" s="262">
        <f>SUMIF('TAX; ALL MEASURES'!$D$4:$D$1413,'TAX; MEASURES SUMMARY'!$B20,'TAX; ALL MEASURES'!F$4:F$1413)</f>
        <v>0</v>
      </c>
      <c r="E20" s="262">
        <f>SUMIF('TAX; ALL MEASURES'!$D$4:$D$1413,'TAX; MEASURES SUMMARY'!$B20,'TAX; ALL MEASURES'!G$4:G$1413)</f>
        <v>0</v>
      </c>
      <c r="F20" s="262">
        <f>SUMIF('TAX; ALL MEASURES'!$D$4:$D$1413,'TAX; MEASURES SUMMARY'!$B20,'TAX; ALL MEASURES'!H$4:H$1413)</f>
        <v>0</v>
      </c>
      <c r="G20" s="262">
        <f>SUMIF('TAX; ALL MEASURES'!$D$4:$D$1413,'TAX; MEASURES SUMMARY'!$B20,'TAX; ALL MEASURES'!I$4:I$1413)</f>
        <v>0</v>
      </c>
      <c r="H20" s="262">
        <f>SUMIF('TAX; ALL MEASURES'!$D$4:$D$1413,'TAX; MEASURES SUMMARY'!$B20,'TAX; ALL MEASURES'!J$4:J$1413)</f>
        <v>0</v>
      </c>
      <c r="I20" s="262">
        <f>SUMIF('TAX; ALL MEASURES'!$D$4:$D$1413,'TAX; MEASURES SUMMARY'!$B20,'TAX; ALL MEASURES'!K$4:K$1413)</f>
        <v>0</v>
      </c>
      <c r="J20" s="262">
        <f>SUMIF('TAX; ALL MEASURES'!$D$4:$D$1413,'TAX; MEASURES SUMMARY'!$B20,'TAX; ALL MEASURES'!L$4:L$1413)</f>
        <v>0</v>
      </c>
      <c r="K20" s="262">
        <f>SUMIF('TAX; ALL MEASURES'!$D$4:$D$1413,'TAX; MEASURES SUMMARY'!$B20,'TAX; ALL MEASURES'!M$4:M$1413)</f>
        <v>0</v>
      </c>
      <c r="L20" s="262">
        <f>SUMIF('TAX; ALL MEASURES'!$D$4:$D$1413,'TAX; MEASURES SUMMARY'!$B20,'TAX; ALL MEASURES'!N$4:N$1413)</f>
        <v>110</v>
      </c>
      <c r="M20" s="262">
        <f>SUMIF('TAX; ALL MEASURES'!$D$4:$D$1413,'TAX; MEASURES SUMMARY'!$B20,'TAX; ALL MEASURES'!O$4:O$1413)</f>
        <v>680</v>
      </c>
      <c r="N20" s="262">
        <f>SUMIF('TAX; ALL MEASURES'!$D$4:$D$1413,'TAX; MEASURES SUMMARY'!$B20,'TAX; ALL MEASURES'!P$4:P$1413)</f>
        <v>1333.8128352313922</v>
      </c>
      <c r="O20" s="262">
        <f>SUMIF('TAX; ALL MEASURES'!$D$4:$D$1413,'TAX; MEASURES SUMMARY'!$B20,'TAX; ALL MEASURES'!Q$4:Q$1413)</f>
        <v>647.81398374632749</v>
      </c>
      <c r="P20" s="262">
        <f>SUMIF('TAX; ALL MEASURES'!$D$4:$D$1413,'TAX; MEASURES SUMMARY'!$B20,'TAX; ALL MEASURES'!R$4:R$1413)</f>
        <v>416.97203859839749</v>
      </c>
      <c r="Q20" s="262">
        <f>SUMIF('TAX; ALL MEASURES'!$D$4:$D$1413,'TAX; MEASURES SUMMARY'!$B20,'TAX; ALL MEASURES'!S$4:S$1413)</f>
        <v>502.7993540814083</v>
      </c>
      <c r="R20" s="262">
        <f>SUMIF('TAX; ALL MEASURES'!$D$4:$D$1413,'TAX; MEASURES SUMMARY'!$B20,'TAX; ALL MEASURES'!T$4:T$1413)</f>
        <v>552.63988718010205</v>
      </c>
      <c r="S20" s="262">
        <f>SUMIF('TAX; ALL MEASURES'!$D$4:$D$1413,'TAX; MEASURES SUMMARY'!$B20,'TAX; ALL MEASURES'!U$4:U$1413)</f>
        <v>593.1704242839229</v>
      </c>
      <c r="T20" s="262">
        <f>SUMIF('TAX; ALL MEASURES'!$D$4:$D$1413,'TAX; MEASURES SUMMARY'!$B20,'TAX; ALL MEASURES'!V$4:V$1413)</f>
        <v>666.38523130027363</v>
      </c>
      <c r="U20" s="262">
        <f>SUMIF('TAX; ALL MEASURES'!$D$4:$D$1413,'TAX; MEASURES SUMMARY'!$B20,'TAX; ALL MEASURES'!W$4:W$1413)</f>
        <v>744.97980900653192</v>
      </c>
      <c r="V20" s="262">
        <f>SUMIF('TAX; ALL MEASURES'!$D$4:$D$1413,'TAX; MEASURES SUMMARY'!$B20,'TAX; ALL MEASURES'!X$4:X$1413)</f>
        <v>821.04831985312069</v>
      </c>
      <c r="W20" s="262">
        <f>SUMIF('TAX; ALL MEASURES'!$D$4:$D$1413,'TAX; MEASURES SUMMARY'!$B20,'TAX; ALL MEASURES'!Y$4:Y$1413)</f>
        <v>885.07936330048915</v>
      </c>
      <c r="X20" s="262">
        <f>SUMIF('TAX; ALL MEASURES'!$D$4:$D$1413,'TAX; MEASURES SUMMARY'!$B20,'TAX; ALL MEASURES'!Z$4:Z$1413)</f>
        <v>931.99527547574758</v>
      </c>
      <c r="Y20" s="262">
        <f>SUMIF('TAX; ALL MEASURES'!$D$4:$D$1413,'TAX; MEASURES SUMMARY'!$B20,'TAX; ALL MEASURES'!AA$4:AA$1413)</f>
        <v>961.55351992016358</v>
      </c>
      <c r="Z20" s="262">
        <f>SUMIF('TAX; ALL MEASURES'!$D$4:$D$1413,'TAX; MEASURES SUMMARY'!$B20,'TAX; ALL MEASURES'!AB$4:AB$1413)</f>
        <v>1019.5679571807176</v>
      </c>
      <c r="AA20" s="262">
        <f>SUMIF('TAX; ALL MEASURES'!$D$4:$D$1413,'TAX; MEASURES SUMMARY'!$B20,'TAX; ALL MEASURES'!AC$4:AC$1413)</f>
        <v>1369.611313165954</v>
      </c>
      <c r="AB20" s="262">
        <f>SUMIF('TAX; ALL MEASURES'!$D$4:$D$1413,'TAX; MEASURES SUMMARY'!$B20,'TAX; ALL MEASURES'!AD$4:AD$1413)</f>
        <v>1527.5576700170391</v>
      </c>
      <c r="AC20" s="262">
        <f>SUMIF('TAX; ALL MEASURES'!$D$4:$D$1413,'TAX; MEASURES SUMMARY'!$B20,'TAX; ALL MEASURES'!AE$4:AE$1413)</f>
        <v>1634.3909971388484</v>
      </c>
      <c r="AD20" s="262">
        <f>SUMIF('TAX; ALL MEASURES'!$D$4:$D$1413,'TAX; MEASURES SUMMARY'!$B20,'TAX; ALL MEASURES'!AF$4:AF$1413)</f>
        <v>1719.630537858116</v>
      </c>
      <c r="AE20" s="262">
        <f>SUMIF('TAX; ALL MEASURES'!$D$4:$D$1413,'TAX; MEASURES SUMMARY'!$B20,'TAX; ALL MEASURES'!AG$4:AG$1413)</f>
        <v>1954.1860255466577</v>
      </c>
      <c r="AF20" s="262">
        <f>SUMIF('TAX; ALL MEASURES'!$D$4:$D$1413,'TAX; MEASURES SUMMARY'!$B20,'TAX; ALL MEASURES'!AH$4:AH$1413)</f>
        <v>2087.4829325185538</v>
      </c>
      <c r="AG20" s="262">
        <f>SUMIF('TAX; ALL MEASURES'!$D$4:$D$1413,'TAX; MEASURES SUMMARY'!$B20,'TAX; ALL MEASURES'!AI$4:AI$1413)</f>
        <v>2207.6510458457988</v>
      </c>
      <c r="AH20" s="262">
        <f>SUMIF('TAX; ALL MEASURES'!$D$4:$D$1413,'TAX; MEASURES SUMMARY'!$B20,'TAX; ALL MEASURES'!AJ$4:AJ$1413)</f>
        <v>2289.835095339221</v>
      </c>
      <c r="AI20" s="262">
        <f>SUMIF('TAX; ALL MEASURES'!$D$4:$D$1413,'TAX; MEASURES SUMMARY'!$B20,'TAX; ALL MEASURES'!AK$4:AK$1413)</f>
        <v>2520.9644820946223</v>
      </c>
      <c r="AJ20" s="262">
        <f>SUMIF('TAX; ALL MEASURES'!$D$4:$D$1413,'TAX; MEASURES SUMMARY'!$B20,'TAX; ALL MEASURES'!AL$4:AL$1413)</f>
        <v>2846.3618001793448</v>
      </c>
      <c r="AK20" s="262">
        <f>SUMIF('TAX; ALL MEASURES'!$D$4:$D$1413,'TAX; MEASURES SUMMARY'!$B20,'TAX; ALL MEASURES'!AM$4:AM$1413)</f>
        <v>3159.2103940311749</v>
      </c>
      <c r="AL20" s="262">
        <f>SUMIF('TAX; ALL MEASURES'!$D$4:$D$1413,'TAX; MEASURES SUMMARY'!$B20,'TAX; ALL MEASURES'!AN$4:AN$1413)</f>
        <v>4496.0172218294883</v>
      </c>
      <c r="AM20" s="262">
        <f>SUMIF('TAX; ALL MEASURES'!$D$4:$D$1413,'TAX; MEASURES SUMMARY'!$B20,'TAX; ALL MEASURES'!AO$4:AO$1413)</f>
        <v>5794.2098394573331</v>
      </c>
      <c r="AN20" s="262">
        <f>SUMIF('TAX; ALL MEASURES'!$D$4:$D$1413,'TAX; MEASURES SUMMARY'!$B20,'TAX; ALL MEASURES'!AP$4:AP$1413)</f>
        <v>6134.4143312582819</v>
      </c>
      <c r="AO20" s="262">
        <f>SUMIF('TAX; ALL MEASURES'!$D$4:$D$1413,'TAX; MEASURES SUMMARY'!$B20,'TAX; ALL MEASURES'!AQ$4:AQ$1413)</f>
        <v>6384.0401770033641</v>
      </c>
      <c r="AP20" s="262">
        <f>SUMIF('TAX; ALL MEASURES'!$D$4:$D$1413,'TAX; MEASURES SUMMARY'!$B20,'TAX; ALL MEASURES'!AR$4:AR$1413)</f>
        <v>6416.7237795930469</v>
      </c>
      <c r="AQ20" s="262">
        <f>SUMIF('TAX; ALL MEASURES'!$D$4:$D$1413,'TAX; MEASURES SUMMARY'!$B20,'TAX; ALL MEASURES'!AS$4:AS$1413)</f>
        <v>6712.824128129113</v>
      </c>
      <c r="AR20" s="262">
        <f>SUMIF('TAX; ALL MEASURES'!$D$4:$D$1413,'TAX; MEASURES SUMMARY'!$B20,'TAX; ALL MEASURES'!AT$4:AT$1413)</f>
        <v>8723.8060935984249</v>
      </c>
      <c r="AS20" s="262">
        <f>SUMIF('TAX; ALL MEASURES'!$D$4:$D$1413,'TAX; MEASURES SUMMARY'!$B20,'TAX; ALL MEASURES'!AU$4:AU$1413)</f>
        <v>9225.9313445720363</v>
      </c>
      <c r="AT20" s="262">
        <f>SUMIF('TAX; ALL MEASURES'!$D$4:$D$1413,'TAX; MEASURES SUMMARY'!$B20,'TAX; ALL MEASURES'!AV$4:AV$1413)</f>
        <v>9700.361215716548</v>
      </c>
      <c r="AU20" s="262">
        <f>SUMIF('TAX; ALL MEASURES'!$D$4:$D$1413,'TAX; MEASURES SUMMARY'!$B20,'TAX; ALL MEASURES'!AW$4:AW$1413)</f>
        <v>10228.282451455329</v>
      </c>
      <c r="AV20" s="262">
        <f>SUMIF('TAX; ALL MEASURES'!$D$4:$D$1413,'TAX; MEASURES SUMMARY'!$B20,'TAX; ALL MEASURES'!AX$4:AX$1413)</f>
        <v>9774.5223436738925</v>
      </c>
      <c r="AW20" s="262">
        <f>SUMIF('TAX; ALL MEASURES'!$D$4:$D$1413,'TAX; MEASURES SUMMARY'!$B20,'TAX; ALL MEASURES'!AY$4:AY$1413)</f>
        <v>9747.8894832686456</v>
      </c>
      <c r="AX20" s="262">
        <f>SUMIF('TAX; ALL MEASURES'!$D$4:$D$1413,'TAX; MEASURES SUMMARY'!$B20,'TAX; ALL MEASURES'!AZ$4:AZ$1413)</f>
        <v>10226.456670396279</v>
      </c>
      <c r="AY20" s="262">
        <f>SUMIF('TAX; ALL MEASURES'!$D$4:$D$1413,'TAX; MEASURES SUMMARY'!$B20,'TAX; ALL MEASURES'!BA$4:BA$1413)</f>
        <v>10736.881638686775</v>
      </c>
      <c r="AZ20" s="262">
        <f>SUMIF('TAX; ALL MEASURES'!$D$4:$D$1413,'TAX; MEASURES SUMMARY'!$B20,'TAX; ALL MEASURES'!BB$4:BB$1413)</f>
        <v>11373.019091494809</v>
      </c>
      <c r="BA20" s="262">
        <f>SUMIF('TAX; ALL MEASURES'!$D$4:$D$1413,'TAX; MEASURES SUMMARY'!$B20,'TAX; ALL MEASURES'!BC$4:BC$1413)</f>
        <v>11808.378571942127</v>
      </c>
      <c r="BB20" s="148"/>
      <c r="BC20" s="148"/>
      <c r="BD20" s="148"/>
    </row>
    <row r="21" spans="1:56">
      <c r="A21" s="148"/>
      <c r="B21" s="135" t="s">
        <v>791</v>
      </c>
      <c r="C21" s="262">
        <f>SUMIF('TAX; ALL MEASURES'!$D$4:$D$1413,'TAX; MEASURES SUMMARY'!$B21,'TAX; ALL MEASURES'!E$4:E$1413)</f>
        <v>0</v>
      </c>
      <c r="D21" s="262">
        <f>SUMIF('TAX; ALL MEASURES'!$D$4:$D$1413,'TAX; MEASURES SUMMARY'!$B21,'TAX; ALL MEASURES'!F$4:F$1413)</f>
        <v>-55</v>
      </c>
      <c r="E21" s="262">
        <f>SUMIF('TAX; ALL MEASURES'!$D$4:$D$1413,'TAX; MEASURES SUMMARY'!$B21,'TAX; ALL MEASURES'!G$4:G$1413)</f>
        <v>-107.5</v>
      </c>
      <c r="F21" s="262">
        <f>SUMIF('TAX; ALL MEASURES'!$D$4:$D$1413,'TAX; MEASURES SUMMARY'!$B21,'TAX; ALL MEASURES'!H$4:H$1413)</f>
        <v>-209.63223210147066</v>
      </c>
      <c r="G21" s="262">
        <f>SUMIF('TAX; ALL MEASURES'!$D$4:$D$1413,'TAX; MEASURES SUMMARY'!$B21,'TAX; ALL MEASURES'!I$4:I$1413)</f>
        <v>-541.25366511089919</v>
      </c>
      <c r="H21" s="262">
        <f>SUMIF('TAX; ALL MEASURES'!$D$4:$D$1413,'TAX; MEASURES SUMMARY'!$B21,'TAX; ALL MEASURES'!J$4:J$1413)</f>
        <v>-74.722087140982694</v>
      </c>
      <c r="I21" s="262">
        <f>SUMIF('TAX; ALL MEASURES'!$D$4:$D$1413,'TAX; MEASURES SUMMARY'!$B21,'TAX; ALL MEASURES'!K$4:K$1413)</f>
        <v>-122.43192035437022</v>
      </c>
      <c r="J21" s="262">
        <f>SUMIF('TAX; ALL MEASURES'!$D$4:$D$1413,'TAX; MEASURES SUMMARY'!$B21,'TAX; ALL MEASURES'!L$4:L$1413)</f>
        <v>-226.1179696858598</v>
      </c>
      <c r="K21" s="262">
        <f>SUMIF('TAX; ALL MEASURES'!$D$4:$D$1413,'TAX; MEASURES SUMMARY'!$B21,'TAX; ALL MEASURES'!M$4:M$1413)</f>
        <v>-198.62436112656098</v>
      </c>
      <c r="L21" s="262">
        <f>SUMIF('TAX; ALL MEASURES'!$D$4:$D$1413,'TAX; MEASURES SUMMARY'!$B21,'TAX; ALL MEASURES'!N$4:N$1413)</f>
        <v>-429.60336533416364</v>
      </c>
      <c r="M21" s="262">
        <f>SUMIF('TAX; ALL MEASURES'!$D$4:$D$1413,'TAX; MEASURES SUMMARY'!$B21,'TAX; ALL MEASURES'!O$4:O$1413)</f>
        <v>-469.2490909171126</v>
      </c>
      <c r="N21" s="262">
        <f>SUMIF('TAX; ALL MEASURES'!$D$4:$D$1413,'TAX; MEASURES SUMMARY'!$B21,'TAX; ALL MEASURES'!P$4:P$1413)</f>
        <v>-605.45149611728561</v>
      </c>
      <c r="O21" s="262">
        <f>SUMIF('TAX; ALL MEASURES'!$D$4:$D$1413,'TAX; MEASURES SUMMARY'!$B21,'TAX; ALL MEASURES'!Q$4:Q$1413)</f>
        <v>-763.0871684444561</v>
      </c>
      <c r="P21" s="262">
        <f>SUMIF('TAX; ALL MEASURES'!$D$4:$D$1413,'TAX; MEASURES SUMMARY'!$B21,'TAX; ALL MEASURES'!R$4:R$1413)</f>
        <v>-872.77191391210738</v>
      </c>
      <c r="Q21" s="262">
        <f>SUMIF('TAX; ALL MEASURES'!$D$4:$D$1413,'TAX; MEASURES SUMMARY'!$B21,'TAX; ALL MEASURES'!S$4:S$1413)</f>
        <v>-1246.664352043246</v>
      </c>
      <c r="R21" s="262">
        <f>SUMIF('TAX; ALL MEASURES'!$D$4:$D$1413,'TAX; MEASURES SUMMARY'!$B21,'TAX; ALL MEASURES'!T$4:T$1413)</f>
        <v>-1312.4860078235315</v>
      </c>
      <c r="S21" s="262">
        <f>SUMIF('TAX; ALL MEASURES'!$D$4:$D$1413,'TAX; MEASURES SUMMARY'!$B21,'TAX; ALL MEASURES'!U$4:U$1413)</f>
        <v>-1528.7435601145432</v>
      </c>
      <c r="T21" s="262">
        <f>SUMIF('TAX; ALL MEASURES'!$D$4:$D$1413,'TAX; MEASURES SUMMARY'!$B21,'TAX; ALL MEASURES'!V$4:V$1413)</f>
        <v>-1932.6242589269041</v>
      </c>
      <c r="U21" s="262">
        <f>SUMIF('TAX; ALL MEASURES'!$D$4:$D$1413,'TAX; MEASURES SUMMARY'!$B21,'TAX; ALL MEASURES'!W$4:W$1413)</f>
        <v>-2041.3580841926716</v>
      </c>
      <c r="V21" s="262">
        <f>SUMIF('TAX; ALL MEASURES'!$D$4:$D$1413,'TAX; MEASURES SUMMARY'!$B21,'TAX; ALL MEASURES'!X$4:X$1413)</f>
        <v>-2080.9962863555047</v>
      </c>
      <c r="W21" s="262">
        <f>SUMIF('TAX; ALL MEASURES'!$D$4:$D$1413,'TAX; MEASURES SUMMARY'!$B21,'TAX; ALL MEASURES'!Y$4:Y$1413)</f>
        <v>-2243.286812264234</v>
      </c>
      <c r="X21" s="262">
        <f>SUMIF('TAX; ALL MEASURES'!$D$4:$D$1413,'TAX; MEASURES SUMMARY'!$B21,'TAX; ALL MEASURES'!Z$4:Z$1413)</f>
        <v>-2542.1980098721406</v>
      </c>
      <c r="Y21" s="262">
        <f>SUMIF('TAX; ALL MEASURES'!$D$4:$D$1413,'TAX; MEASURES SUMMARY'!$B21,'TAX; ALL MEASURES'!AA$4:AA$1413)</f>
        <v>-3310.7721528906295</v>
      </c>
      <c r="Z21" s="262">
        <f>SUMIF('TAX; ALL MEASURES'!$D$4:$D$1413,'TAX; MEASURES SUMMARY'!$B21,'TAX; ALL MEASURES'!AB$4:AB$1413)</f>
        <v>-3540.5245113072574</v>
      </c>
      <c r="AA21" s="262">
        <f>SUMIF('TAX; ALL MEASURES'!$D$4:$D$1413,'TAX; MEASURES SUMMARY'!$B21,'TAX; ALL MEASURES'!AC$4:AC$1413)</f>
        <v>-2932.8312482706551</v>
      </c>
      <c r="AB21" s="262">
        <f>SUMIF('TAX; ALL MEASURES'!$D$4:$D$1413,'TAX; MEASURES SUMMARY'!$B21,'TAX; ALL MEASURES'!AD$4:AD$1413)</f>
        <v>-2287.3491956855478</v>
      </c>
      <c r="AC21" s="262">
        <f>SUMIF('TAX; ALL MEASURES'!$D$4:$D$1413,'TAX; MEASURES SUMMARY'!$B21,'TAX; ALL MEASURES'!AE$4:AE$1413)</f>
        <v>-2479.4549739612094</v>
      </c>
      <c r="AD21" s="262">
        <f>SUMIF('TAX; ALL MEASURES'!$D$4:$D$1413,'TAX; MEASURES SUMMARY'!$B21,'TAX; ALL MEASURES'!AF$4:AF$1413)</f>
        <v>216.01690047312741</v>
      </c>
      <c r="AE21" s="262">
        <f>SUMIF('TAX; ALL MEASURES'!$D$4:$D$1413,'TAX; MEASURES SUMMARY'!$B21,'TAX; ALL MEASURES'!AG$4:AG$1413)</f>
        <v>-730.05601846660466</v>
      </c>
      <c r="AF21" s="262">
        <f>SUMIF('TAX; ALL MEASURES'!$D$4:$D$1413,'TAX; MEASURES SUMMARY'!$B21,'TAX; ALL MEASURES'!AH$4:AH$1413)</f>
        <v>-2974.8711822462037</v>
      </c>
      <c r="AG21" s="262">
        <f>SUMIF('TAX; ALL MEASURES'!$D$4:$D$1413,'TAX; MEASURES SUMMARY'!$B21,'TAX; ALL MEASURES'!AI$4:AI$1413)</f>
        <v>-3107.504599745248</v>
      </c>
      <c r="AH21" s="262">
        <f>SUMIF('TAX; ALL MEASURES'!$D$4:$D$1413,'TAX; MEASURES SUMMARY'!$B21,'TAX; ALL MEASURES'!AJ$4:AJ$1413)</f>
        <v>-3577.6033877126065</v>
      </c>
      <c r="AI21" s="262">
        <f>SUMIF('TAX; ALL MEASURES'!$D$4:$D$1413,'TAX; MEASURES SUMMARY'!$B21,'TAX; ALL MEASURES'!AK$4:AK$1413)</f>
        <v>-3503.3154009122027</v>
      </c>
      <c r="AJ21" s="262">
        <f>SUMIF('TAX; ALL MEASURES'!$D$4:$D$1413,'TAX; MEASURES SUMMARY'!$B21,'TAX; ALL MEASURES'!AL$4:AL$1413)</f>
        <v>-1331.4187102862343</v>
      </c>
      <c r="AK21" s="262">
        <f>SUMIF('TAX; ALL MEASURES'!$D$4:$D$1413,'TAX; MEASURES SUMMARY'!$B21,'TAX; ALL MEASURES'!AM$4:AM$1413)</f>
        <v>-3601.1298326675642</v>
      </c>
      <c r="AL21" s="262">
        <f>SUMIF('TAX; ALL MEASURES'!$D$4:$D$1413,'TAX; MEASURES SUMMARY'!$B21,'TAX; ALL MEASURES'!AN$4:AN$1413)</f>
        <v>-1962.1200770730511</v>
      </c>
      <c r="AM21" s="262">
        <f>SUMIF('TAX; ALL MEASURES'!$D$4:$D$1413,'TAX; MEASURES SUMMARY'!$B21,'TAX; ALL MEASURES'!AO$4:AO$1413)</f>
        <v>-481.99851541442649</v>
      </c>
      <c r="AN21" s="262">
        <f>SUMIF('TAX; ALL MEASURES'!$D$4:$D$1413,'TAX; MEASURES SUMMARY'!$B21,'TAX; ALL MEASURES'!AP$4:AP$1413)</f>
        <v>222.96184582161413</v>
      </c>
      <c r="AO21" s="262">
        <f>SUMIF('TAX; ALL MEASURES'!$D$4:$D$1413,'TAX; MEASURES SUMMARY'!$B21,'TAX; ALL MEASURES'!AQ$4:AQ$1413)</f>
        <v>1140.0576661385394</v>
      </c>
      <c r="AP21" s="262">
        <f>SUMIF('TAX; ALL MEASURES'!$D$4:$D$1413,'TAX; MEASURES SUMMARY'!$B21,'TAX; ALL MEASURES'!AR$4:AR$1413)</f>
        <v>-584.97203344142213</v>
      </c>
      <c r="AQ21" s="262">
        <f>SUMIF('TAX; ALL MEASURES'!$D$4:$D$1413,'TAX; MEASURES SUMMARY'!$B21,'TAX; ALL MEASURES'!AS$4:AS$1413)</f>
        <v>517.28772764742712</v>
      </c>
      <c r="AR21" s="262">
        <f>SUMIF('TAX; ALL MEASURES'!$D$4:$D$1413,'TAX; MEASURES SUMMARY'!$B21,'TAX; ALL MEASURES'!AT$4:AT$1413)</f>
        <v>647.11959639439647</v>
      </c>
      <c r="AS21" s="262">
        <f>SUMIF('TAX; ALL MEASURES'!$D$4:$D$1413,'TAX; MEASURES SUMMARY'!$B21,'TAX; ALL MEASURES'!AU$4:AU$1413)</f>
        <v>-430.04727041163505</v>
      </c>
      <c r="AT21" s="262">
        <f>SUMIF('TAX; ALL MEASURES'!$D$4:$D$1413,'TAX; MEASURES SUMMARY'!$B21,'TAX; ALL MEASURES'!AV$4:AV$1413)</f>
        <v>-115.89329146015461</v>
      </c>
      <c r="AU21" s="262">
        <f>SUMIF('TAX; ALL MEASURES'!$D$4:$D$1413,'TAX; MEASURES SUMMARY'!$B21,'TAX; ALL MEASURES'!AW$4:AW$1413)</f>
        <v>-1462.9080337313544</v>
      </c>
      <c r="AV21" s="262">
        <f>SUMIF('TAX; ALL MEASURES'!$D$4:$D$1413,'TAX; MEASURES SUMMARY'!$B21,'TAX; ALL MEASURES'!AX$4:AX$1413)</f>
        <v>-760.47297878649397</v>
      </c>
      <c r="AW21" s="262">
        <f>SUMIF('TAX; ALL MEASURES'!$D$4:$D$1413,'TAX; MEASURES SUMMARY'!$B21,'TAX; ALL MEASURES'!AY$4:AY$1413)</f>
        <v>-1711.2534990549952</v>
      </c>
      <c r="AX21" s="262">
        <f>SUMIF('TAX; ALL MEASURES'!$D$4:$D$1413,'TAX; MEASURES SUMMARY'!$B21,'TAX; ALL MEASURES'!AZ$4:AZ$1413)</f>
        <v>-723.72733093897205</v>
      </c>
      <c r="AY21" s="262">
        <f>SUMIF('TAX; ALL MEASURES'!$D$4:$D$1413,'TAX; MEASURES SUMMARY'!$B21,'TAX; ALL MEASURES'!BA$4:BA$1413)</f>
        <v>-429.85816525472001</v>
      </c>
      <c r="AZ21" s="262">
        <f>SUMIF('TAX; ALL MEASURES'!$D$4:$D$1413,'TAX; MEASURES SUMMARY'!$B21,'TAX; ALL MEASURES'!BB$4:BB$1413)</f>
        <v>5067.3788220597553</v>
      </c>
      <c r="BA21" s="262">
        <f>SUMIF('TAX; ALL MEASURES'!$D$4:$D$1413,'TAX; MEASURES SUMMARY'!$B21,'TAX; ALL MEASURES'!BC$4:BC$1413)</f>
        <v>989.98369040199668</v>
      </c>
      <c r="BB21" s="148"/>
      <c r="BC21" s="148"/>
      <c r="BD21" s="148"/>
    </row>
    <row r="22" spans="1:56">
      <c r="A22" s="148"/>
      <c r="B22" s="135" t="s">
        <v>792</v>
      </c>
      <c r="C22" s="262">
        <f>SUMIF('TAX; ALL MEASURES'!$D$4:$D$1413,'TAX; MEASURES SUMMARY'!$B22,'TAX; ALL MEASURES'!E$4:E$1413)</f>
        <v>0</v>
      </c>
      <c r="D22" s="262">
        <f>SUMIF('TAX; ALL MEASURES'!$D$4:$D$1413,'TAX; MEASURES SUMMARY'!$B22,'TAX; ALL MEASURES'!F$4:F$1413)</f>
        <v>-290</v>
      </c>
      <c r="E22" s="262">
        <f>SUMIF('TAX; ALL MEASURES'!$D$4:$D$1413,'TAX; MEASURES SUMMARY'!$B22,'TAX; ALL MEASURES'!G$4:G$1413)</f>
        <v>-245</v>
      </c>
      <c r="F22" s="262">
        <f>SUMIF('TAX; ALL MEASURES'!$D$4:$D$1413,'TAX; MEASURES SUMMARY'!$B22,'TAX; ALL MEASURES'!H$4:H$1413)</f>
        <v>-273.30854157009821</v>
      </c>
      <c r="G22" s="262">
        <f>SUMIF('TAX; ALL MEASURES'!$D$4:$D$1413,'TAX; MEASURES SUMMARY'!$B22,'TAX; ALL MEASURES'!I$4:I$1413)</f>
        <v>-321.05382551655362</v>
      </c>
      <c r="H22" s="262">
        <f>SUMIF('TAX; ALL MEASURES'!$D$4:$D$1413,'TAX; MEASURES SUMMARY'!$B22,'TAX; ALL MEASURES'!J$4:J$1413)</f>
        <v>-394.52319750537276</v>
      </c>
      <c r="I22" s="262">
        <f>SUMIF('TAX; ALL MEASURES'!$D$4:$D$1413,'TAX; MEASURES SUMMARY'!$B22,'TAX; ALL MEASURES'!K$4:K$1413)</f>
        <v>-461.62951413762596</v>
      </c>
      <c r="J22" s="262">
        <f>SUMIF('TAX; ALL MEASURES'!$D$4:$D$1413,'TAX; MEASURES SUMMARY'!$B22,'TAX; ALL MEASURES'!L$4:L$1413)</f>
        <v>-539.17000266880177</v>
      </c>
      <c r="K22" s="262">
        <f>SUMIF('TAX; ALL MEASURES'!$D$4:$D$1413,'TAX; MEASURES SUMMARY'!$B22,'TAX; ALL MEASURES'!M$4:M$1413)</f>
        <v>-622.20288511510967</v>
      </c>
      <c r="L22" s="262">
        <f>SUMIF('TAX; ALL MEASURES'!$D$4:$D$1413,'TAX; MEASURES SUMMARY'!$B22,'TAX; ALL MEASURES'!N$4:N$1413)</f>
        <v>-750.57210680825369</v>
      </c>
      <c r="M22" s="262">
        <f>SUMIF('TAX; ALL MEASURES'!$D$4:$D$1413,'TAX; MEASURES SUMMARY'!$B22,'TAX; ALL MEASURES'!O$4:O$1413)</f>
        <v>-859.10194822524693</v>
      </c>
      <c r="N22" s="262">
        <f>SUMIF('TAX; ALL MEASURES'!$D$4:$D$1413,'TAX; MEASURES SUMMARY'!$B22,'TAX; ALL MEASURES'!P$4:P$1413)</f>
        <v>-550.38374559296562</v>
      </c>
      <c r="O22" s="262">
        <f>SUMIF('TAX; ALL MEASURES'!$D$4:$D$1413,'TAX; MEASURES SUMMARY'!$B22,'TAX; ALL MEASURES'!Q$4:Q$1413)</f>
        <v>-705.21386934108682</v>
      </c>
      <c r="P22" s="262">
        <f>SUMIF('TAX; ALL MEASURES'!$D$4:$D$1413,'TAX; MEASURES SUMMARY'!$B22,'TAX; ALL MEASURES'!R$4:R$1413)</f>
        <v>-838.49524646031898</v>
      </c>
      <c r="Q22" s="262">
        <f>SUMIF('TAX; ALL MEASURES'!$D$4:$D$1413,'TAX; MEASURES SUMMARY'!$B22,'TAX; ALL MEASURES'!S$4:S$1413)</f>
        <v>-902.82679362555405</v>
      </c>
      <c r="R22" s="262">
        <f>SUMIF('TAX; ALL MEASURES'!$D$4:$D$1413,'TAX; MEASURES SUMMARY'!$B22,'TAX; ALL MEASURES'!T$4:T$1413)</f>
        <v>-1032.3204819623061</v>
      </c>
      <c r="S22" s="262">
        <f>SUMIF('TAX; ALL MEASURES'!$D$4:$D$1413,'TAX; MEASURES SUMMARY'!$B22,'TAX; ALL MEASURES'!U$4:U$1413)</f>
        <v>-830.09713642761722</v>
      </c>
      <c r="T22" s="262">
        <f>SUMIF('TAX; ALL MEASURES'!$D$4:$D$1413,'TAX; MEASURES SUMMARY'!$B22,'TAX; ALL MEASURES'!V$4:V$1413)</f>
        <v>-932.55572026841071</v>
      </c>
      <c r="U22" s="262">
        <f>SUMIF('TAX; ALL MEASURES'!$D$4:$D$1413,'TAX; MEASURES SUMMARY'!$B22,'TAX; ALL MEASURES'!W$4:W$1413)</f>
        <v>-1042.542886219009</v>
      </c>
      <c r="V22" s="262">
        <f>SUMIF('TAX; ALL MEASURES'!$D$4:$D$1413,'TAX; MEASURES SUMMARY'!$B22,'TAX; ALL MEASURES'!X$4:X$1413)</f>
        <v>-1148.9950126922643</v>
      </c>
      <c r="W22" s="262">
        <f>SUMIF('TAX; ALL MEASURES'!$D$4:$D$1413,'TAX; MEASURES SUMMARY'!$B22,'TAX; ALL MEASURES'!Y$4:Y$1413)</f>
        <v>-1168.6016141547334</v>
      </c>
      <c r="X22" s="262">
        <f>SUMIF('TAX; ALL MEASURES'!$D$4:$D$1413,'TAX; MEASURES SUMMARY'!$B22,'TAX; ALL MEASURES'!Z$4:Z$1413)</f>
        <v>-5149.2568841331477</v>
      </c>
      <c r="Y22" s="262">
        <f>SUMIF('TAX; ALL MEASURES'!$D$4:$D$1413,'TAX; MEASURES SUMMARY'!$B22,'TAX; ALL MEASURES'!AA$4:AA$1413)</f>
        <v>-6406.9741844386326</v>
      </c>
      <c r="Z22" s="262">
        <f>SUMIF('TAX; ALL MEASURES'!$D$4:$D$1413,'TAX; MEASURES SUMMARY'!$B22,'TAX; ALL MEASURES'!AB$4:AB$1413)</f>
        <v>-6812.0309003023694</v>
      </c>
      <c r="AA22" s="262">
        <f>SUMIF('TAX; ALL MEASURES'!$D$4:$D$1413,'TAX; MEASURES SUMMARY'!$B22,'TAX; ALL MEASURES'!AC$4:AC$1413)</f>
        <v>-7126.3851578340591</v>
      </c>
      <c r="AB22" s="262">
        <f>SUMIF('TAX; ALL MEASURES'!$D$4:$D$1413,'TAX; MEASURES SUMMARY'!$B22,'TAX; ALL MEASURES'!AD$4:AD$1413)</f>
        <v>-7478.5416692264371</v>
      </c>
      <c r="AC22" s="262">
        <f>SUMIF('TAX; ALL MEASURES'!$D$4:$D$1413,'TAX; MEASURES SUMMARY'!$B22,'TAX; ALL MEASURES'!AE$4:AE$1413)</f>
        <v>-7955.4175687957622</v>
      </c>
      <c r="AD22" s="262">
        <f>SUMIF('TAX; ALL MEASURES'!$D$4:$D$1413,'TAX; MEASURES SUMMARY'!$B22,'TAX; ALL MEASURES'!AF$4:AF$1413)</f>
        <v>-8205.322044518678</v>
      </c>
      <c r="AE22" s="262">
        <f>SUMIF('TAX; ALL MEASURES'!$D$4:$D$1413,'TAX; MEASURES SUMMARY'!$B22,'TAX; ALL MEASURES'!AG$4:AG$1413)</f>
        <v>-8636.8968839990066</v>
      </c>
      <c r="AF22" s="262">
        <f>SUMIF('TAX; ALL MEASURES'!$D$4:$D$1413,'TAX; MEASURES SUMMARY'!$B22,'TAX; ALL MEASURES'!AH$4:AH$1413)</f>
        <v>-9037.345566909411</v>
      </c>
      <c r="AG22" s="262">
        <f>SUMIF('TAX; ALL MEASURES'!$D$4:$D$1413,'TAX; MEASURES SUMMARY'!$B22,'TAX; ALL MEASURES'!AI$4:AI$1413)</f>
        <v>-9557.5897084754397</v>
      </c>
      <c r="AH22" s="262">
        <f>SUMIF('TAX; ALL MEASURES'!$D$4:$D$1413,'TAX; MEASURES SUMMARY'!$B22,'TAX; ALL MEASURES'!AJ$4:AJ$1413)</f>
        <v>-9948.3893386376549</v>
      </c>
      <c r="AI22" s="262">
        <f>SUMIF('TAX; ALL MEASURES'!$D$4:$D$1413,'TAX; MEASURES SUMMARY'!$B22,'TAX; ALL MEASURES'!AK$4:AK$1413)</f>
        <v>-10571.088151224209</v>
      </c>
      <c r="AJ22" s="262">
        <f>SUMIF('TAX; ALL MEASURES'!$D$4:$D$1413,'TAX; MEASURES SUMMARY'!$B22,'TAX; ALL MEASURES'!AL$4:AL$1413)</f>
        <v>-11220.557157923166</v>
      </c>
      <c r="AK22" s="262">
        <f>SUMIF('TAX; ALL MEASURES'!$D$4:$D$1413,'TAX; MEASURES SUMMARY'!$B22,'TAX; ALL MEASURES'!AM$4:AM$1413)</f>
        <v>-11797.769552134705</v>
      </c>
      <c r="AL22" s="262">
        <f>SUMIF('TAX; ALL MEASURES'!$D$4:$D$1413,'TAX; MEASURES SUMMARY'!$B22,'TAX; ALL MEASURES'!AN$4:AN$1413)</f>
        <v>-12863.057177416622</v>
      </c>
      <c r="AM22" s="262">
        <f>SUMIF('TAX; ALL MEASURES'!$D$4:$D$1413,'TAX; MEASURES SUMMARY'!$B22,'TAX; ALL MEASURES'!AO$4:AO$1413)</f>
        <v>-13717.559938148092</v>
      </c>
      <c r="AN22" s="262">
        <f>SUMIF('TAX; ALL MEASURES'!$D$4:$D$1413,'TAX; MEASURES SUMMARY'!$B22,'TAX; ALL MEASURES'!AP$4:AP$1413)</f>
        <v>-14407.242191176365</v>
      </c>
      <c r="AO22" s="262">
        <f>SUMIF('TAX; ALL MEASURES'!$D$4:$D$1413,'TAX; MEASURES SUMMARY'!$B22,'TAX; ALL MEASURES'!AQ$4:AQ$1413)</f>
        <v>-14442.490611720816</v>
      </c>
      <c r="AP22" s="262">
        <f>SUMIF('TAX; ALL MEASURES'!$D$4:$D$1413,'TAX; MEASURES SUMMARY'!$B22,'TAX; ALL MEASURES'!AR$4:AR$1413)</f>
        <v>-13137.132774983193</v>
      </c>
      <c r="AQ22" s="262">
        <f>SUMIF('TAX; ALL MEASURES'!$D$4:$D$1413,'TAX; MEASURES SUMMARY'!$B22,'TAX; ALL MEASURES'!AS$4:AS$1413)</f>
        <v>-15122.014099035105</v>
      </c>
      <c r="AR22" s="262">
        <f>SUMIF('TAX; ALL MEASURES'!$D$4:$D$1413,'TAX; MEASURES SUMMARY'!$B22,'TAX; ALL MEASURES'!AT$4:AT$1413)</f>
        <v>-12847.348383351182</v>
      </c>
      <c r="AS22" s="262">
        <f>SUMIF('TAX; ALL MEASURES'!$D$4:$D$1413,'TAX; MEASURES SUMMARY'!$B22,'TAX; ALL MEASURES'!AU$4:AU$1413)</f>
        <v>-13505.204048084408</v>
      </c>
      <c r="AT22" s="262">
        <f>SUMIF('TAX; ALL MEASURES'!$D$4:$D$1413,'TAX; MEASURES SUMMARY'!$B22,'TAX; ALL MEASURES'!AV$4:AV$1413)</f>
        <v>-10699.25615982214</v>
      </c>
      <c r="AU22" s="262">
        <f>SUMIF('TAX; ALL MEASURES'!$D$4:$D$1413,'TAX; MEASURES SUMMARY'!$B22,'TAX; ALL MEASURES'!AW$4:AW$1413)</f>
        <v>-12768.805404690193</v>
      </c>
      <c r="AV22" s="262">
        <f>SUMIF('TAX; ALL MEASURES'!$D$4:$D$1413,'TAX; MEASURES SUMMARY'!$B22,'TAX; ALL MEASURES'!AX$4:AX$1413)</f>
        <v>-13879.797108086719</v>
      </c>
      <c r="AW22" s="262">
        <f>SUMIF('TAX; ALL MEASURES'!$D$4:$D$1413,'TAX; MEASURES SUMMARY'!$B22,'TAX; ALL MEASURES'!AY$4:AY$1413)</f>
        <v>-14514.375078139132</v>
      </c>
      <c r="AX22" s="262">
        <f>SUMIF('TAX; ALL MEASURES'!$D$4:$D$1413,'TAX; MEASURES SUMMARY'!$B22,'TAX; ALL MEASURES'!AZ$4:AZ$1413)</f>
        <v>-15462.842589286414</v>
      </c>
      <c r="AY22" s="262">
        <f>SUMIF('TAX; ALL MEASURES'!$D$4:$D$1413,'TAX; MEASURES SUMMARY'!$B22,'TAX; ALL MEASURES'!BA$4:BA$1413)</f>
        <v>-16460.488493804587</v>
      </c>
      <c r="AZ22" s="262">
        <f>SUMIF('TAX; ALL MEASURES'!$D$4:$D$1413,'TAX; MEASURES SUMMARY'!$B22,'TAX; ALL MEASURES'!BB$4:BB$1413)</f>
        <v>-17359.05553305821</v>
      </c>
      <c r="BA22" s="262">
        <f>SUMIF('TAX; ALL MEASURES'!$D$4:$D$1413,'TAX; MEASURES SUMMARY'!$B22,'TAX; ALL MEASURES'!BC$4:BC$1413)</f>
        <v>-18552.876348761471</v>
      </c>
      <c r="BB22" s="148"/>
      <c r="BC22" s="148"/>
      <c r="BD22" s="148"/>
    </row>
    <row r="23" spans="1:56">
      <c r="A23" s="148"/>
      <c r="B23" s="135" t="s">
        <v>1537</v>
      </c>
      <c r="C23" s="262">
        <f>SUMIF('TAX; ALL MEASURES'!$D$4:$D$1413,'TAX; MEASURES SUMMARY'!$B23,'TAX; ALL MEASURES'!E$4:E$1413)</f>
        <v>0</v>
      </c>
      <c r="D23" s="262">
        <f>SUMIF('TAX; ALL MEASURES'!$D$4:$D$1413,'TAX; MEASURES SUMMARY'!$B23,'TAX; ALL MEASURES'!F$4:F$1413)</f>
        <v>0</v>
      </c>
      <c r="E23" s="262">
        <f>SUMIF('TAX; ALL MEASURES'!$D$4:$D$1413,'TAX; MEASURES SUMMARY'!$B23,'TAX; ALL MEASURES'!G$4:G$1413)</f>
        <v>0</v>
      </c>
      <c r="F23" s="262">
        <f>SUMIF('TAX; ALL MEASURES'!$D$4:$D$1413,'TAX; MEASURES SUMMARY'!$B23,'TAX; ALL MEASURES'!H$4:H$1413)</f>
        <v>0</v>
      </c>
      <c r="G23" s="262">
        <f>SUMIF('TAX; ALL MEASURES'!$D$4:$D$1413,'TAX; MEASURES SUMMARY'!$B23,'TAX; ALL MEASURES'!I$4:I$1413)</f>
        <v>0</v>
      </c>
      <c r="H23" s="262">
        <f>SUMIF('TAX; ALL MEASURES'!$D$4:$D$1413,'TAX; MEASURES SUMMARY'!$B23,'TAX; ALL MEASURES'!J$4:J$1413)</f>
        <v>0</v>
      </c>
      <c r="I23" s="262">
        <f>SUMIF('TAX; ALL MEASURES'!$D$4:$D$1413,'TAX; MEASURES SUMMARY'!$B23,'TAX; ALL MEASURES'!K$4:K$1413)</f>
        <v>0</v>
      </c>
      <c r="J23" s="262">
        <f>SUMIF('TAX; ALL MEASURES'!$D$4:$D$1413,'TAX; MEASURES SUMMARY'!$B23,'TAX; ALL MEASURES'!L$4:L$1413)</f>
        <v>0</v>
      </c>
      <c r="K23" s="262">
        <f>SUMIF('TAX; ALL MEASURES'!$D$4:$D$1413,'TAX; MEASURES SUMMARY'!$B23,'TAX; ALL MEASURES'!M$4:M$1413)</f>
        <v>0</v>
      </c>
      <c r="L23" s="262">
        <f>SUMIF('TAX; ALL MEASURES'!$D$4:$D$1413,'TAX; MEASURES SUMMARY'!$B23,'TAX; ALL MEASURES'!N$4:N$1413)</f>
        <v>0</v>
      </c>
      <c r="M23" s="262">
        <f>SUMIF('TAX; ALL MEASURES'!$D$4:$D$1413,'TAX; MEASURES SUMMARY'!$B23,'TAX; ALL MEASURES'!O$4:O$1413)</f>
        <v>0</v>
      </c>
      <c r="N23" s="262">
        <f>SUMIF('TAX; ALL MEASURES'!$D$4:$D$1413,'TAX; MEASURES SUMMARY'!$B23,'TAX; ALL MEASURES'!P$4:P$1413)</f>
        <v>0</v>
      </c>
      <c r="O23" s="262">
        <f>SUMIF('TAX; ALL MEASURES'!$D$4:$D$1413,'TAX; MEASURES SUMMARY'!$B23,'TAX; ALL MEASURES'!Q$4:Q$1413)</f>
        <v>0</v>
      </c>
      <c r="P23" s="262">
        <f>SUMIF('TAX; ALL MEASURES'!$D$4:$D$1413,'TAX; MEASURES SUMMARY'!$B23,'TAX; ALL MEASURES'!R$4:R$1413)</f>
        <v>0</v>
      </c>
      <c r="Q23" s="262">
        <f>SUMIF('TAX; ALL MEASURES'!$D$4:$D$1413,'TAX; MEASURES SUMMARY'!$B23,'TAX; ALL MEASURES'!S$4:S$1413)</f>
        <v>0</v>
      </c>
      <c r="R23" s="262">
        <f>SUMIF('TAX; ALL MEASURES'!$D$4:$D$1413,'TAX; MEASURES SUMMARY'!$B23,'TAX; ALL MEASURES'!T$4:T$1413)</f>
        <v>0</v>
      </c>
      <c r="S23" s="262">
        <f>SUMIF('TAX; ALL MEASURES'!$D$4:$D$1413,'TAX; MEASURES SUMMARY'!$B23,'TAX; ALL MEASURES'!U$4:U$1413)</f>
        <v>0</v>
      </c>
      <c r="T23" s="262">
        <f>SUMIF('TAX; ALL MEASURES'!$D$4:$D$1413,'TAX; MEASURES SUMMARY'!$B23,'TAX; ALL MEASURES'!V$4:V$1413)</f>
        <v>0</v>
      </c>
      <c r="U23" s="262">
        <f>SUMIF('TAX; ALL MEASURES'!$D$4:$D$1413,'TAX; MEASURES SUMMARY'!$B23,'TAX; ALL MEASURES'!W$4:W$1413)</f>
        <v>0</v>
      </c>
      <c r="V23" s="262">
        <f>SUMIF('TAX; ALL MEASURES'!$D$4:$D$1413,'TAX; MEASURES SUMMARY'!$B23,'TAX; ALL MEASURES'!X$4:X$1413)</f>
        <v>0</v>
      </c>
      <c r="W23" s="262">
        <f>SUMIF('TAX; ALL MEASURES'!$D$4:$D$1413,'TAX; MEASURES SUMMARY'!$B23,'TAX; ALL MEASURES'!Y$4:Y$1413)</f>
        <v>0</v>
      </c>
      <c r="X23" s="262">
        <f>SUMIF('TAX; ALL MEASURES'!$D$4:$D$1413,'TAX; MEASURES SUMMARY'!$B23,'TAX; ALL MEASURES'!Z$4:Z$1413)</f>
        <v>0</v>
      </c>
      <c r="Y23" s="262">
        <f>SUMIF('TAX; ALL MEASURES'!$D$4:$D$1413,'TAX; MEASURES SUMMARY'!$B23,'TAX; ALL MEASURES'!AA$4:AA$1413)</f>
        <v>0</v>
      </c>
      <c r="Z23" s="262">
        <f>SUMIF('TAX; ALL MEASURES'!$D$4:$D$1413,'TAX; MEASURES SUMMARY'!$B23,'TAX; ALL MEASURES'!AB$4:AB$1413)</f>
        <v>0</v>
      </c>
      <c r="AA23" s="262">
        <f>SUMIF('TAX; ALL MEASURES'!$D$4:$D$1413,'TAX; MEASURES SUMMARY'!$B23,'TAX; ALL MEASURES'!AC$4:AC$1413)</f>
        <v>0</v>
      </c>
      <c r="AB23" s="262">
        <f>SUMIF('TAX; ALL MEASURES'!$D$4:$D$1413,'TAX; MEASURES SUMMARY'!$B23,'TAX; ALL MEASURES'!AD$4:AD$1413)</f>
        <v>0</v>
      </c>
      <c r="AC23" s="262">
        <f>SUMIF('TAX; ALL MEASURES'!$D$4:$D$1413,'TAX; MEASURES SUMMARY'!$B23,'TAX; ALL MEASURES'!AE$4:AE$1413)</f>
        <v>0</v>
      </c>
      <c r="AD23" s="262">
        <f>SUMIF('TAX; ALL MEASURES'!$D$4:$D$1413,'TAX; MEASURES SUMMARY'!$B23,'TAX; ALL MEASURES'!AF$4:AF$1413)</f>
        <v>0</v>
      </c>
      <c r="AE23" s="262">
        <f>SUMIF('TAX; ALL MEASURES'!$D$4:$D$1413,'TAX; MEASURES SUMMARY'!$B23,'TAX; ALL MEASURES'!AG$4:AG$1413)</f>
        <v>0</v>
      </c>
      <c r="AF23" s="262">
        <f>SUMIF('TAX; ALL MEASURES'!$D$4:$D$1413,'TAX; MEASURES SUMMARY'!$B23,'TAX; ALL MEASURES'!AH$4:AH$1413)</f>
        <v>0</v>
      </c>
      <c r="AG23" s="262">
        <f>SUMIF('TAX; ALL MEASURES'!$D$4:$D$1413,'TAX; MEASURES SUMMARY'!$B23,'TAX; ALL MEASURES'!AI$4:AI$1413)</f>
        <v>0</v>
      </c>
      <c r="AH23" s="262">
        <f>SUMIF('TAX; ALL MEASURES'!$D$4:$D$1413,'TAX; MEASURES SUMMARY'!$B23,'TAX; ALL MEASURES'!AJ$4:AJ$1413)</f>
        <v>0</v>
      </c>
      <c r="AI23" s="262">
        <f>SUMIF('TAX; ALL MEASURES'!$D$4:$D$1413,'TAX; MEASURES SUMMARY'!$B23,'TAX; ALL MEASURES'!AK$4:AK$1413)</f>
        <v>0</v>
      </c>
      <c r="AJ23" s="262">
        <f>SUMIF('TAX; ALL MEASURES'!$D$4:$D$1413,'TAX; MEASURES SUMMARY'!$B23,'TAX; ALL MEASURES'!AL$4:AL$1413)</f>
        <v>0</v>
      </c>
      <c r="AK23" s="262">
        <f>SUMIF('TAX; ALL MEASURES'!$D$4:$D$1413,'TAX; MEASURES SUMMARY'!$B23,'TAX; ALL MEASURES'!AM$4:AM$1413)</f>
        <v>0</v>
      </c>
      <c r="AL23" s="262">
        <f>SUMIF('TAX; ALL MEASURES'!$D$4:$D$1413,'TAX; MEASURES SUMMARY'!$B23,'TAX; ALL MEASURES'!AN$4:AN$1413)</f>
        <v>0</v>
      </c>
      <c r="AM23" s="262">
        <f>SUMIF('TAX; ALL MEASURES'!$D$4:$D$1413,'TAX; MEASURES SUMMARY'!$B23,'TAX; ALL MEASURES'!AO$4:AO$1413)</f>
        <v>0</v>
      </c>
      <c r="AN23" s="262">
        <f>SUMIF('TAX; ALL MEASURES'!$D$4:$D$1413,'TAX; MEASURES SUMMARY'!$B23,'TAX; ALL MEASURES'!AP$4:AP$1413)</f>
        <v>0</v>
      </c>
      <c r="AO23" s="262">
        <f>SUMIF('TAX; ALL MEASURES'!$D$4:$D$1413,'TAX; MEASURES SUMMARY'!$B23,'TAX; ALL MEASURES'!AQ$4:AQ$1413)</f>
        <v>0</v>
      </c>
      <c r="AP23" s="262">
        <f>SUMIF('TAX; ALL MEASURES'!$D$4:$D$1413,'TAX; MEASURES SUMMARY'!$B23,'TAX; ALL MEASURES'!AR$4:AR$1413)</f>
        <v>0</v>
      </c>
      <c r="AQ23" s="262">
        <f>SUMIF('TAX; ALL MEASURES'!$D$4:$D$1413,'TAX; MEASURES SUMMARY'!$B23,'TAX; ALL MEASURES'!AS$4:AS$1413)</f>
        <v>0</v>
      </c>
      <c r="AR23" s="262">
        <f>SUMIF('TAX; ALL MEASURES'!$D$4:$D$1413,'TAX; MEASURES SUMMARY'!$B23,'TAX; ALL MEASURES'!AT$4:AT$1413)</f>
        <v>0</v>
      </c>
      <c r="AS23" s="262">
        <f>SUMIF('TAX; ALL MEASURES'!$D$4:$D$1413,'TAX; MEASURES SUMMARY'!$B23,'TAX; ALL MEASURES'!AU$4:AU$1413)</f>
        <v>0</v>
      </c>
      <c r="AT23" s="262">
        <f>SUMIF('TAX; ALL MEASURES'!$D$4:$D$1413,'TAX; MEASURES SUMMARY'!$B23,'TAX; ALL MEASURES'!AV$4:AV$1413)</f>
        <v>0</v>
      </c>
      <c r="AU23" s="262">
        <f>SUMIF('TAX; ALL MEASURES'!$D$4:$D$1413,'TAX; MEASURES SUMMARY'!$B23,'TAX; ALL MEASURES'!AW$4:AW$1413)</f>
        <v>0</v>
      </c>
      <c r="AV23" s="262">
        <f>SUMIF('TAX; ALL MEASURES'!$D$4:$D$1413,'TAX; MEASURES SUMMARY'!$B23,'TAX; ALL MEASURES'!AX$4:AX$1413)</f>
        <v>0</v>
      </c>
      <c r="AW23" s="262">
        <f>SUMIF('TAX; ALL MEASURES'!$D$4:$D$1413,'TAX; MEASURES SUMMARY'!$B23,'TAX; ALL MEASURES'!AY$4:AY$1413)</f>
        <v>0</v>
      </c>
      <c r="AX23" s="262">
        <f>SUMIF('TAX; ALL MEASURES'!$D$4:$D$1413,'TAX; MEASURES SUMMARY'!$B23,'TAX; ALL MEASURES'!AZ$4:AZ$1413)</f>
        <v>0</v>
      </c>
      <c r="AY23" s="262">
        <f>SUMIF('TAX; ALL MEASURES'!$D$4:$D$1413,'TAX; MEASURES SUMMARY'!$B23,'TAX; ALL MEASURES'!BA$4:BA$1413)</f>
        <v>520</v>
      </c>
      <c r="AZ23" s="262">
        <f>SUMIF('TAX; ALL MEASURES'!$D$4:$D$1413,'TAX; MEASURES SUMMARY'!$B23,'TAX; ALL MEASURES'!BB$4:BB$1413)</f>
        <v>500</v>
      </c>
      <c r="BA23" s="262">
        <f>SUMIF('TAX; ALL MEASURES'!$D$4:$D$1413,'TAX; MEASURES SUMMARY'!$B23,'TAX; ALL MEASURES'!BC$4:BC$1413)</f>
        <v>455</v>
      </c>
      <c r="BB23" s="148"/>
      <c r="BC23" s="148"/>
      <c r="BD23" s="148"/>
    </row>
    <row r="24" spans="1:56">
      <c r="A24" s="148"/>
      <c r="B24" s="135" t="s">
        <v>92</v>
      </c>
      <c r="C24" s="262">
        <f>SUMIF('TAX; ALL MEASURES'!$D$4:$D$1413,'TAX; MEASURES SUMMARY'!$B24,'TAX; ALL MEASURES'!E$4:E$1413)</f>
        <v>0</v>
      </c>
      <c r="D24" s="262">
        <f>SUMIF('TAX; ALL MEASURES'!$D$4:$D$1413,'TAX; MEASURES SUMMARY'!$B24,'TAX; ALL MEASURES'!F$4:F$1413)</f>
        <v>0</v>
      </c>
      <c r="E24" s="262">
        <f>SUMIF('TAX; ALL MEASURES'!$D$4:$D$1413,'TAX; MEASURES SUMMARY'!$B24,'TAX; ALL MEASURES'!G$4:G$1413)</f>
        <v>0</v>
      </c>
      <c r="F24" s="262">
        <f>SUMIF('TAX; ALL MEASURES'!$D$4:$D$1413,'TAX; MEASURES SUMMARY'!$B24,'TAX; ALL MEASURES'!H$4:H$1413)</f>
        <v>0</v>
      </c>
      <c r="G24" s="262">
        <f>SUMIF('TAX; ALL MEASURES'!$D$4:$D$1413,'TAX; MEASURES SUMMARY'!$B24,'TAX; ALL MEASURES'!I$4:I$1413)</f>
        <v>75</v>
      </c>
      <c r="H24" s="262">
        <f>SUMIF('TAX; ALL MEASURES'!$D$4:$D$1413,'TAX; MEASURES SUMMARY'!$B24,'TAX; ALL MEASURES'!J$4:J$1413)</f>
        <v>67</v>
      </c>
      <c r="I24" s="262">
        <f>SUMIF('TAX; ALL MEASURES'!$D$4:$D$1413,'TAX; MEASURES SUMMARY'!$B24,'TAX; ALL MEASURES'!K$4:K$1413)</f>
        <v>78.396346888574868</v>
      </c>
      <c r="J24" s="262">
        <f>SUMIF('TAX; ALL MEASURES'!$D$4:$D$1413,'TAX; MEASURES SUMMARY'!$B24,'TAX; ALL MEASURES'!L$4:L$1413)</f>
        <v>91.564679611311732</v>
      </c>
      <c r="K24" s="262">
        <f>SUMIF('TAX; ALL MEASURES'!$D$4:$D$1413,'TAX; MEASURES SUMMARY'!$B24,'TAX; ALL MEASURES'!M$4:M$1413)</f>
        <v>105.66575949477503</v>
      </c>
      <c r="L24" s="262">
        <f>SUMIF('TAX; ALL MEASURES'!$D$4:$D$1413,'TAX; MEASURES SUMMARY'!$B24,'TAX; ALL MEASURES'!N$4:N$1413)</f>
        <v>127.4660944505504</v>
      </c>
      <c r="M24" s="262">
        <f>SUMIF('TAX; ALL MEASURES'!$D$4:$D$1413,'TAX; MEASURES SUMMARY'!$B24,'TAX; ALL MEASURES'!O$4:O$1413)</f>
        <v>70.89720172362658</v>
      </c>
      <c r="N24" s="262">
        <f>SUMIF('TAX; ALL MEASURES'!$D$4:$D$1413,'TAX; MEASURES SUMMARY'!$B24,'TAX; ALL MEASURES'!P$4:P$1413)</f>
        <v>76.399155632316223</v>
      </c>
      <c r="O24" s="262">
        <f>SUMIF('TAX; ALL MEASURES'!$D$4:$D$1413,'TAX; MEASURES SUMMARY'!$B24,'TAX; ALL MEASURES'!Q$4:Q$1413)</f>
        <v>13.459616550923059</v>
      </c>
      <c r="P24" s="262">
        <f>SUMIF('TAX; ALL MEASURES'!$D$4:$D$1413,'TAX; MEASURES SUMMARY'!$B24,'TAX; ALL MEASURES'!R$4:R$1413)</f>
        <v>16.081107747052613</v>
      </c>
      <c r="Q24" s="262">
        <f>SUMIF('TAX; ALL MEASURES'!$D$4:$D$1413,'TAX; MEASURES SUMMARY'!$B24,'TAX; ALL MEASURES'!S$4:S$1413)</f>
        <v>-432.68510762999819</v>
      </c>
      <c r="R24" s="262">
        <f>SUMIF('TAX; ALL MEASURES'!$D$4:$D$1413,'TAX; MEASURES SUMMARY'!$B24,'TAX; ALL MEASURES'!T$4:T$1413)</f>
        <v>-440.96875008247503</v>
      </c>
      <c r="S24" s="262">
        <f>SUMIF('TAX; ALL MEASURES'!$D$4:$D$1413,'TAX; MEASURES SUMMARY'!$B24,'TAX; ALL MEASURES'!U$4:U$1413)</f>
        <v>-463.30934058534388</v>
      </c>
      <c r="T24" s="262">
        <f>SUMIF('TAX; ALL MEASURES'!$D$4:$D$1413,'TAX; MEASURES SUMMARY'!$B24,'TAX; ALL MEASURES'!V$4:V$1413)</f>
        <v>-521.72973818326136</v>
      </c>
      <c r="U24" s="262">
        <f>SUMIF('TAX; ALL MEASURES'!$D$4:$D$1413,'TAX; MEASURES SUMMARY'!$B24,'TAX; ALL MEASURES'!W$4:W$1413)</f>
        <v>-673.26340748337384</v>
      </c>
      <c r="V24" s="262">
        <f>SUMIF('TAX; ALL MEASURES'!$D$4:$D$1413,'TAX; MEASURES SUMMARY'!$B24,'TAX; ALL MEASURES'!X$4:X$1413)</f>
        <v>-762.81935558045643</v>
      </c>
      <c r="W24" s="262">
        <f>SUMIF('TAX; ALL MEASURES'!$D$4:$D$1413,'TAX; MEASURES SUMMARY'!$B24,'TAX; ALL MEASURES'!Y$4:Y$1413)</f>
        <v>-875.74956173352098</v>
      </c>
      <c r="X24" s="262">
        <f>SUMIF('TAX; ALL MEASURES'!$D$4:$D$1413,'TAX; MEASURES SUMMARY'!$B24,'TAX; ALL MEASURES'!Z$4:Z$1413)</f>
        <v>-1047.4359616204188</v>
      </c>
      <c r="Y24" s="262">
        <f>SUMIF('TAX; ALL MEASURES'!$D$4:$D$1413,'TAX; MEASURES SUMMARY'!$B24,'TAX; ALL MEASURES'!AA$4:AA$1413)</f>
        <v>-1080.6554091950256</v>
      </c>
      <c r="Z24" s="262">
        <f>SUMIF('TAX; ALL MEASURES'!$D$4:$D$1413,'TAX; MEASURES SUMMARY'!$B24,'TAX; ALL MEASURES'!AB$4:AB$1413)</f>
        <v>-1365.8557481654746</v>
      </c>
      <c r="AA24" s="262">
        <f>SUMIF('TAX; ALL MEASURES'!$D$4:$D$1413,'TAX; MEASURES SUMMARY'!$B24,'TAX; ALL MEASURES'!AC$4:AC$1413)</f>
        <v>-1472.0976756498731</v>
      </c>
      <c r="AB24" s="262">
        <f>SUMIF('TAX; ALL MEASURES'!$D$4:$D$1413,'TAX; MEASURES SUMMARY'!$B24,'TAX; ALL MEASURES'!AD$4:AD$1413)</f>
        <v>-1532.2215014973094</v>
      </c>
      <c r="AC24" s="262">
        <f>SUMIF('TAX; ALL MEASURES'!$D$4:$D$1413,'TAX; MEASURES SUMMARY'!$B24,'TAX; ALL MEASURES'!AE$4:AE$1413)</f>
        <v>-1639.3810046083811</v>
      </c>
      <c r="AD24" s="262">
        <f>SUMIF('TAX; ALL MEASURES'!$D$4:$D$1413,'TAX; MEASURES SUMMARY'!$B24,'TAX; ALL MEASURES'!AF$4:AF$1413)</f>
        <v>-1484.880792689286</v>
      </c>
      <c r="AE24" s="262">
        <f>SUMIF('TAX; ALL MEASURES'!$D$4:$D$1413,'TAX; MEASURES SUMMARY'!$B24,'TAX; ALL MEASURES'!AG$4:AG$1413)</f>
        <v>-929.69443923693416</v>
      </c>
      <c r="AF24" s="262">
        <f>SUMIF('TAX; ALL MEASURES'!$D$4:$D$1413,'TAX; MEASURES SUMMARY'!$B24,'TAX; ALL MEASURES'!AH$4:AH$1413)</f>
        <v>-613.24566245794472</v>
      </c>
      <c r="AG24" s="262">
        <f>SUMIF('TAX; ALL MEASURES'!$D$4:$D$1413,'TAX; MEASURES SUMMARY'!$B24,'TAX; ALL MEASURES'!AI$4:AI$1413)</f>
        <v>-261.14664818224583</v>
      </c>
      <c r="AH24" s="262">
        <f>SUMIF('TAX; ALL MEASURES'!$D$4:$D$1413,'TAX; MEASURES SUMMARY'!$B24,'TAX; ALL MEASURES'!AJ$4:AJ$1413)</f>
        <v>-260.0658318190267</v>
      </c>
      <c r="AI24" s="262">
        <f>SUMIF('TAX; ALL MEASURES'!$D$4:$D$1413,'TAX; MEASURES SUMMARY'!$B24,'TAX; ALL MEASURES'!AK$4:AK$1413)</f>
        <v>-244.71544987867173</v>
      </c>
      <c r="AJ24" s="262">
        <f>SUMIF('TAX; ALL MEASURES'!$D$4:$D$1413,'TAX; MEASURES SUMMARY'!$B24,'TAX; ALL MEASURES'!AL$4:AL$1413)</f>
        <v>-315.20844059712601</v>
      </c>
      <c r="AK24" s="262">
        <f>SUMIF('TAX; ALL MEASURES'!$D$4:$D$1413,'TAX; MEASURES SUMMARY'!$B24,'TAX; ALL MEASURES'!AM$4:AM$1413)</f>
        <v>-49.972352795847655</v>
      </c>
      <c r="AL24" s="262">
        <f>SUMIF('TAX; ALL MEASURES'!$D$4:$D$1413,'TAX; MEASURES SUMMARY'!$B24,'TAX; ALL MEASURES'!AN$4:AN$1413)</f>
        <v>56.743725903805796</v>
      </c>
      <c r="AM24" s="262">
        <f>SUMIF('TAX; ALL MEASURES'!$D$4:$D$1413,'TAX; MEASURES SUMMARY'!$B24,'TAX; ALL MEASURES'!AO$4:AO$1413)</f>
        <v>3108.7924930411318</v>
      </c>
      <c r="AN24" s="262">
        <f>SUMIF('TAX; ALL MEASURES'!$D$4:$D$1413,'TAX; MEASURES SUMMARY'!$B24,'TAX; ALL MEASURES'!AP$4:AP$1413)</f>
        <v>200.96652980778049</v>
      </c>
      <c r="AO24" s="262">
        <f>SUMIF('TAX; ALL MEASURES'!$D$4:$D$1413,'TAX; MEASURES SUMMARY'!$B24,'TAX; ALL MEASURES'!AQ$4:AQ$1413)</f>
        <v>71.225785032114118</v>
      </c>
      <c r="AP24" s="262">
        <f>SUMIF('TAX; ALL MEASURES'!$D$4:$D$1413,'TAX; MEASURES SUMMARY'!$B24,'TAX; ALL MEASURES'!AR$4:AR$1413)</f>
        <v>46.182667899644116</v>
      </c>
      <c r="AQ24" s="262">
        <f>SUMIF('TAX; ALL MEASURES'!$D$4:$D$1413,'TAX; MEASURES SUMMARY'!$B24,'TAX; ALL MEASURES'!AS$4:AS$1413)</f>
        <v>305.01496404140829</v>
      </c>
      <c r="AR24" s="262">
        <f>SUMIF('TAX; ALL MEASURES'!$D$4:$D$1413,'TAX; MEASURES SUMMARY'!$B24,'TAX; ALL MEASURES'!AT$4:AT$1413)</f>
        <v>97.069336156784942</v>
      </c>
      <c r="AS24" s="262">
        <f>SUMIF('TAX; ALL MEASURES'!$D$4:$D$1413,'TAX; MEASURES SUMMARY'!$B24,'TAX; ALL MEASURES'!AU$4:AU$1413)</f>
        <v>663.54780928084631</v>
      </c>
      <c r="AT24" s="262">
        <f>SUMIF('TAX; ALL MEASURES'!$D$4:$D$1413,'TAX; MEASURES SUMMARY'!$B24,'TAX; ALL MEASURES'!AV$4:AV$1413)</f>
        <v>814.95160940253413</v>
      </c>
      <c r="AU24" s="262">
        <f>SUMIF('TAX; ALL MEASURES'!$D$4:$D$1413,'TAX; MEASURES SUMMARY'!$B24,'TAX; ALL MEASURES'!AW$4:AW$1413)</f>
        <v>220.83374247648146</v>
      </c>
      <c r="AV24" s="262">
        <f>SUMIF('TAX; ALL MEASURES'!$D$4:$D$1413,'TAX; MEASURES SUMMARY'!$B24,'TAX; ALL MEASURES'!AX$4:AX$1413)</f>
        <v>80.760867547864791</v>
      </c>
      <c r="AW24" s="262">
        <f>SUMIF('TAX; ALL MEASURES'!$D$4:$D$1413,'TAX; MEASURES SUMMARY'!$B24,'TAX; ALL MEASURES'!AY$4:AY$1413)</f>
        <v>1185.1320154162368</v>
      </c>
      <c r="AX24" s="262">
        <f>SUMIF('TAX; ALL MEASURES'!$D$4:$D$1413,'TAX; MEASURES SUMMARY'!$B24,'TAX; ALL MEASURES'!AZ$4:AZ$1413)</f>
        <v>1502.7193556508953</v>
      </c>
      <c r="AY24" s="262">
        <f>SUMIF('TAX; ALL MEASURES'!$D$4:$D$1413,'TAX; MEASURES SUMMARY'!$B24,'TAX; ALL MEASURES'!BA$4:BA$1413)</f>
        <v>1613.6333236606774</v>
      </c>
      <c r="AZ24" s="262">
        <f>SUMIF('TAX; ALL MEASURES'!$D$4:$D$1413,'TAX; MEASURES SUMMARY'!$B24,'TAX; ALL MEASURES'!BB$4:BB$1413)</f>
        <v>1788.1201122366647</v>
      </c>
      <c r="BA24" s="262">
        <f>SUMIF('TAX; ALL MEASURES'!$D$4:$D$1413,'TAX; MEASURES SUMMARY'!$B24,'TAX; ALL MEASURES'!BC$4:BC$1413)</f>
        <v>1918.722384113586</v>
      </c>
      <c r="BB24" s="148"/>
      <c r="BC24" s="148"/>
      <c r="BD24" s="148"/>
    </row>
    <row r="25" spans="1:56">
      <c r="A25" s="148"/>
      <c r="B25" s="135" t="s">
        <v>249</v>
      </c>
      <c r="C25" s="262">
        <f>SUMIF('TAX; ALL MEASURES'!$D$4:$D$1413,'TAX; MEASURES SUMMARY'!$B25,'TAX; ALL MEASURES'!E$4:E$1413)</f>
        <v>0</v>
      </c>
      <c r="D25" s="262">
        <f>SUMIF('TAX; ALL MEASURES'!$D$4:$D$1413,'TAX; MEASURES SUMMARY'!$B25,'TAX; ALL MEASURES'!F$4:F$1413)</f>
        <v>0</v>
      </c>
      <c r="E25" s="262">
        <f>SUMIF('TAX; ALL MEASURES'!$D$4:$D$1413,'TAX; MEASURES SUMMARY'!$B25,'TAX; ALL MEASURES'!G$4:G$1413)</f>
        <v>0</v>
      </c>
      <c r="F25" s="262">
        <f>SUMIF('TAX; ALL MEASURES'!$D$4:$D$1413,'TAX; MEASURES SUMMARY'!$B25,'TAX; ALL MEASURES'!H$4:H$1413)</f>
        <v>0</v>
      </c>
      <c r="G25" s="262">
        <f>SUMIF('TAX; ALL MEASURES'!$D$4:$D$1413,'TAX; MEASURES SUMMARY'!$B25,'TAX; ALL MEASURES'!I$4:I$1413)</f>
        <v>200</v>
      </c>
      <c r="H25" s="262">
        <f>SUMIF('TAX; ALL MEASURES'!$D$4:$D$1413,'TAX; MEASURES SUMMARY'!$B25,'TAX; ALL MEASURES'!J$4:J$1413)</f>
        <v>200</v>
      </c>
      <c r="I25" s="262">
        <f>SUMIF('TAX; ALL MEASURES'!$D$4:$D$1413,'TAX; MEASURES SUMMARY'!$B25,'TAX; ALL MEASURES'!K$4:K$1413)</f>
        <v>264.01894593604436</v>
      </c>
      <c r="J25" s="262">
        <f>SUMIF('TAX; ALL MEASURES'!$D$4:$D$1413,'TAX; MEASURES SUMMARY'!$B25,'TAX; ALL MEASURES'!L$4:L$1413)</f>
        <v>503.32740182481115</v>
      </c>
      <c r="K25" s="262">
        <f>SUMIF('TAX; ALL MEASURES'!$D$4:$D$1413,'TAX; MEASURES SUMMARY'!$B25,'TAX; ALL MEASURES'!M$4:M$1413)</f>
        <v>576.59031431334802</v>
      </c>
      <c r="L25" s="262">
        <f>SUMIF('TAX; ALL MEASURES'!$D$4:$D$1413,'TAX; MEASURES SUMMARY'!$B25,'TAX; ALL MEASURES'!N$4:N$1413)</f>
        <v>695.54901999423942</v>
      </c>
      <c r="M25" s="262">
        <f>SUMIF('TAX; ALL MEASURES'!$D$4:$D$1413,'TAX; MEASURES SUMMARY'!$B25,'TAX; ALL MEASURES'!O$4:O$1413)</f>
        <v>976.12273456874664</v>
      </c>
      <c r="N25" s="262">
        <f>SUMIF('TAX; ALL MEASURES'!$D$4:$D$1413,'TAX; MEASURES SUMMARY'!$B25,'TAX; ALL MEASURES'!P$4:P$1413)</f>
        <v>1575.712828080774</v>
      </c>
      <c r="O25" s="262">
        <f>SUMIF('TAX; ALL MEASURES'!$D$4:$D$1413,'TAX; MEASURES SUMMARY'!$B25,'TAX; ALL MEASURES'!Q$4:Q$1413)</f>
        <v>1850.1252930412597</v>
      </c>
      <c r="P25" s="262">
        <f>SUMIF('TAX; ALL MEASURES'!$D$4:$D$1413,'TAX; MEASURES SUMMARY'!$B25,'TAX; ALL MEASURES'!R$4:R$1413)</f>
        <v>2104.0101072310408</v>
      </c>
      <c r="Q25" s="262">
        <f>SUMIF('TAX; ALL MEASURES'!$D$4:$D$1413,'TAX; MEASURES SUMMARY'!$B25,'TAX; ALL MEASURES'!S$4:S$1413)</f>
        <v>2263.1466142826448</v>
      </c>
      <c r="R25" s="262">
        <f>SUMIF('TAX; ALL MEASURES'!$D$4:$D$1413,'TAX; MEASURES SUMMARY'!$B25,'TAX; ALL MEASURES'!T$4:T$1413)</f>
        <v>2487.4834850855614</v>
      </c>
      <c r="S25" s="262">
        <f>SUMIF('TAX; ALL MEASURES'!$D$4:$D$1413,'TAX; MEASURES SUMMARY'!$B25,'TAX; ALL MEASURES'!U$4:U$1413)</f>
        <v>2984.9151988039484</v>
      </c>
      <c r="T25" s="262">
        <f>SUMIF('TAX; ALL MEASURES'!$D$4:$D$1413,'TAX; MEASURES SUMMARY'!$B25,'TAX; ALL MEASURES'!V$4:V$1413)</f>
        <v>3229.4618485150049</v>
      </c>
      <c r="U25" s="262">
        <f>SUMIF('TAX; ALL MEASURES'!$D$4:$D$1413,'TAX; MEASURES SUMMARY'!$B25,'TAX; ALL MEASURES'!W$4:W$1413)</f>
        <v>3617.7338007614626</v>
      </c>
      <c r="V25" s="262">
        <f>SUMIF('TAX; ALL MEASURES'!$D$4:$D$1413,'TAX; MEASURES SUMMARY'!$B25,'TAX; ALL MEASURES'!X$4:X$1413)</f>
        <v>3752.1339100480241</v>
      </c>
      <c r="W25" s="262">
        <f>SUMIF('TAX; ALL MEASURES'!$D$4:$D$1413,'TAX; MEASURES SUMMARY'!$B25,'TAX; ALL MEASURES'!Y$4:Y$1413)</f>
        <v>4123.0782703877821</v>
      </c>
      <c r="X25" s="262">
        <f>SUMIF('TAX; ALL MEASURES'!$D$4:$D$1413,'TAX; MEASURES SUMMARY'!$B25,'TAX; ALL MEASURES'!Z$4:Z$1413)</f>
        <v>4637.6570895163532</v>
      </c>
      <c r="Y25" s="262">
        <f>SUMIF('TAX; ALL MEASURES'!$D$4:$D$1413,'TAX; MEASURES SUMMARY'!$B25,'TAX; ALL MEASURES'!AA$4:AA$1413)</f>
        <v>5125.5431007376255</v>
      </c>
      <c r="Z25" s="262">
        <f>SUMIF('TAX; ALL MEASURES'!$D$4:$D$1413,'TAX; MEASURES SUMMARY'!$B25,'TAX; ALL MEASURES'!AB$4:AB$1413)</f>
        <v>5701.3860850186848</v>
      </c>
      <c r="AA25" s="262">
        <f>SUMIF('TAX; ALL MEASURES'!$D$4:$D$1413,'TAX; MEASURES SUMMARY'!$B25,'TAX; ALL MEASURES'!AC$4:AC$1413)</f>
        <v>6394.2013584611022</v>
      </c>
      <c r="AB25" s="262">
        <f>SUMIF('TAX; ALL MEASURES'!$D$4:$D$1413,'TAX; MEASURES SUMMARY'!$B25,'TAX; ALL MEASURES'!AD$4:AD$1413)</f>
        <v>7154.3108445164225</v>
      </c>
      <c r="AC25" s="262">
        <f>SUMIF('TAX; ALL MEASURES'!$D$4:$D$1413,'TAX; MEASURES SUMMARY'!$B25,'TAX; ALL MEASURES'!AE$4:AE$1413)</f>
        <v>7858.0150981221859</v>
      </c>
      <c r="AD25" s="262">
        <f>SUMIF('TAX; ALL MEASURES'!$D$4:$D$1413,'TAX; MEASURES SUMMARY'!$B25,'TAX; ALL MEASURES'!AF$4:AF$1413)</f>
        <v>8420.5835545059308</v>
      </c>
      <c r="AE25" s="262">
        <f>SUMIF('TAX; ALL MEASURES'!$D$4:$D$1413,'TAX; MEASURES SUMMARY'!$B25,'TAX; ALL MEASURES'!AG$4:AG$1413)</f>
        <v>8992.5000333386979</v>
      </c>
      <c r="AF25" s="262">
        <f>SUMIF('TAX; ALL MEASURES'!$D$4:$D$1413,'TAX; MEASURES SUMMARY'!$B25,'TAX; ALL MEASURES'!AH$4:AH$1413)</f>
        <v>10218.359693772749</v>
      </c>
      <c r="AG25" s="262">
        <f>SUMIF('TAX; ALL MEASURES'!$D$4:$D$1413,'TAX; MEASURES SUMMARY'!$B25,'TAX; ALL MEASURES'!AI$4:AI$1413)</f>
        <v>10795.899193602505</v>
      </c>
      <c r="AH25" s="262">
        <f>SUMIF('TAX; ALL MEASURES'!$D$4:$D$1413,'TAX; MEASURES SUMMARY'!$B25,'TAX; ALL MEASURES'!AJ$4:AJ$1413)</f>
        <v>11398.785908669897</v>
      </c>
      <c r="AI25" s="262">
        <f>SUMIF('TAX; ALL MEASURES'!$D$4:$D$1413,'TAX; MEASURES SUMMARY'!$B25,'TAX; ALL MEASURES'!AK$4:AK$1413)</f>
        <v>12038.354565058451</v>
      </c>
      <c r="AJ25" s="262">
        <f>SUMIF('TAX; ALL MEASURES'!$D$4:$D$1413,'TAX; MEASURES SUMMARY'!$B25,'TAX; ALL MEASURES'!AL$4:AL$1413)</f>
        <v>12761.349256165224</v>
      </c>
      <c r="AK25" s="262">
        <f>SUMIF('TAX; ALL MEASURES'!$D$4:$D$1413,'TAX; MEASURES SUMMARY'!$B25,'TAX; ALL MEASURES'!AM$4:AM$1413)</f>
        <v>13421.944852707838</v>
      </c>
      <c r="AL25" s="262">
        <f>SUMIF('TAX; ALL MEASURES'!$D$4:$D$1413,'TAX; MEASURES SUMMARY'!$B25,'TAX; ALL MEASURES'!AN$4:AN$1413)</f>
        <v>14303.96477228135</v>
      </c>
      <c r="AM25" s="262">
        <f>SUMIF('TAX; ALL MEASURES'!$D$4:$D$1413,'TAX; MEASURES SUMMARY'!$B25,'TAX; ALL MEASURES'!AO$4:AO$1413)</f>
        <v>15146.628765752484</v>
      </c>
      <c r="AN25" s="262">
        <f>SUMIF('TAX; ALL MEASURES'!$D$4:$D$1413,'TAX; MEASURES SUMMARY'!$B25,'TAX; ALL MEASURES'!AP$4:AP$1413)</f>
        <v>15945.646913822713</v>
      </c>
      <c r="AO25" s="262">
        <f>SUMIF('TAX; ALL MEASURES'!$D$4:$D$1413,'TAX; MEASURES SUMMARY'!$B25,'TAX; ALL MEASURES'!AQ$4:AQ$1413)</f>
        <v>16124.438967361251</v>
      </c>
      <c r="AP25" s="262">
        <f>SUMIF('TAX; ALL MEASURES'!$D$4:$D$1413,'TAX; MEASURES SUMMARY'!$B25,'TAX; ALL MEASURES'!AR$4:AR$1413)</f>
        <v>16403.499828292093</v>
      </c>
      <c r="AQ25" s="262">
        <f>SUMIF('TAX; ALL MEASURES'!$D$4:$D$1413,'TAX; MEASURES SUMMARY'!$B25,'TAX; ALL MEASURES'!AS$4:AS$1413)</f>
        <v>17217.687841777544</v>
      </c>
      <c r="AR25" s="262">
        <f>SUMIF('TAX; ALL MEASURES'!$D$4:$D$1413,'TAX; MEASURES SUMMARY'!$B25,'TAX; ALL MEASURES'!AT$4:AT$1413)</f>
        <v>17939.476166682074</v>
      </c>
      <c r="AS25" s="262">
        <f>SUMIF('TAX; ALL MEASURES'!$D$4:$D$1413,'TAX; MEASURES SUMMARY'!$B25,'TAX; ALL MEASURES'!AU$4:AU$1413)</f>
        <v>18592.160382582955</v>
      </c>
      <c r="AT25" s="262">
        <f>SUMIF('TAX; ALL MEASURES'!$D$4:$D$1413,'TAX; MEASURES SUMMARY'!$B25,'TAX; ALL MEASURES'!AV$4:AV$1413)</f>
        <v>19427.082890642912</v>
      </c>
      <c r="AU25" s="262">
        <f>SUMIF('TAX; ALL MEASURES'!$D$4:$D$1413,'TAX; MEASURES SUMMARY'!$B25,'TAX; ALL MEASURES'!AW$4:AW$1413)</f>
        <v>20265.213248953794</v>
      </c>
      <c r="AV25" s="262">
        <f>SUMIF('TAX; ALL MEASURES'!$D$4:$D$1413,'TAX; MEASURES SUMMARY'!$B25,'TAX; ALL MEASURES'!AX$4:AX$1413)</f>
        <v>20790.708462533796</v>
      </c>
      <c r="AW25" s="262">
        <f>SUMIF('TAX; ALL MEASURES'!$D$4:$D$1413,'TAX; MEASURES SUMMARY'!$B25,'TAX; ALL MEASURES'!AY$4:AY$1413)</f>
        <v>21592.428813279486</v>
      </c>
      <c r="AX25" s="262">
        <f>SUMIF('TAX; ALL MEASURES'!$D$4:$D$1413,'TAX; MEASURES SUMMARY'!$B25,'TAX; ALL MEASURES'!AZ$4:AZ$1413)</f>
        <v>22566.31029841326</v>
      </c>
      <c r="AY25" s="262">
        <f>SUMIF('TAX; ALL MEASURES'!$D$4:$D$1413,'TAX; MEASURES SUMMARY'!$B25,'TAX; ALL MEASURES'!BA$4:BA$1413)</f>
        <v>23586.83405989852</v>
      </c>
      <c r="AZ25" s="262">
        <f>SUMIF('TAX; ALL MEASURES'!$D$4:$D$1413,'TAX; MEASURES SUMMARY'!$B25,'TAX; ALL MEASURES'!BB$4:BB$1413)</f>
        <v>24519.952159204444</v>
      </c>
      <c r="BA25" s="262">
        <f>SUMIF('TAX; ALL MEASURES'!$D$4:$D$1413,'TAX; MEASURES SUMMARY'!$B25,'TAX; ALL MEASURES'!BC$4:BC$1413)</f>
        <v>25555.545477370411</v>
      </c>
      <c r="BB25" s="148"/>
      <c r="BC25" s="148"/>
      <c r="BD25" s="148"/>
    </row>
    <row r="26" spans="1:56">
      <c r="A26" s="148"/>
      <c r="B26" s="135" t="s">
        <v>988</v>
      </c>
      <c r="C26" s="262">
        <f>SUMIF('TAX; ALL MEASURES'!$D$4:$D$1413,'TAX; MEASURES SUMMARY'!$B26,'TAX; ALL MEASURES'!E$4:E$1413)</f>
        <v>0</v>
      </c>
      <c r="D26" s="262">
        <f>SUMIF('TAX; ALL MEASURES'!$D$4:$D$1413,'TAX; MEASURES SUMMARY'!$B26,'TAX; ALL MEASURES'!F$4:F$1413)</f>
        <v>0</v>
      </c>
      <c r="E26" s="262">
        <f>SUMIF('TAX; ALL MEASURES'!$D$4:$D$1413,'TAX; MEASURES SUMMARY'!$B26,'TAX; ALL MEASURES'!G$4:G$1413)</f>
        <v>-135</v>
      </c>
      <c r="F26" s="262">
        <f>SUMIF('TAX; ALL MEASURES'!$D$4:$D$1413,'TAX; MEASURES SUMMARY'!$B26,'TAX; ALL MEASURES'!H$4:H$1413)</f>
        <v>-285</v>
      </c>
      <c r="G26" s="262">
        <f>SUMIF('TAX; ALL MEASURES'!$D$4:$D$1413,'TAX; MEASURES SUMMARY'!$B26,'TAX; ALL MEASURES'!I$4:I$1413)</f>
        <v>-165.57139979098201</v>
      </c>
      <c r="H26" s="262">
        <f>SUMIF('TAX; ALL MEASURES'!$D$4:$D$1413,'TAX; MEASURES SUMMARY'!$B26,'TAX; ALL MEASURES'!J$4:J$1413)</f>
        <v>219.62771681864922</v>
      </c>
      <c r="I26" s="262">
        <f>SUMIF('TAX; ALL MEASURES'!$D$4:$D$1413,'TAX; MEASURES SUMMARY'!$B26,'TAX; ALL MEASURES'!K$4:K$1413)</f>
        <v>97.966288005157139</v>
      </c>
      <c r="J26" s="262">
        <f>SUMIF('TAX; ALL MEASURES'!$D$4:$D$1413,'TAX; MEASURES SUMMARY'!$B26,'TAX; ALL MEASURES'!L$4:L$1413)</f>
        <v>46.414621870256894</v>
      </c>
      <c r="K26" s="262">
        <f>SUMIF('TAX; ALL MEASURES'!$D$4:$D$1413,'TAX; MEASURES SUMMARY'!$B26,'TAX; ALL MEASURES'!M$4:M$1413)</f>
        <v>53.562534073210486</v>
      </c>
      <c r="L26" s="262">
        <f>SUMIF('TAX; ALL MEASURES'!$D$4:$D$1413,'TAX; MEASURES SUMMARY'!$B26,'TAX; ALL MEASURES'!N$4:N$1413)</f>
        <v>2099.6132395189406</v>
      </c>
      <c r="M26" s="262">
        <f>SUMIF('TAX; ALL MEASURES'!$D$4:$D$1413,'TAX; MEASURES SUMMARY'!$B26,'TAX; ALL MEASURES'!O$4:O$1413)</f>
        <v>4248.9560655776504</v>
      </c>
      <c r="N26" s="262">
        <f>SUMIF('TAX; ALL MEASURES'!$D$4:$D$1413,'TAX; MEASURES SUMMARY'!$B26,'TAX; ALL MEASURES'!P$4:P$1413)</f>
        <v>4700.4186043411028</v>
      </c>
      <c r="O26" s="262">
        <f>SUMIF('TAX; ALL MEASURES'!$D$4:$D$1413,'TAX; MEASURES SUMMARY'!$B26,'TAX; ALL MEASURES'!Q$4:Q$1413)</f>
        <v>5064.8098169450932</v>
      </c>
      <c r="P26" s="262">
        <f>SUMIF('TAX; ALL MEASURES'!$D$4:$D$1413,'TAX; MEASURES SUMMARY'!$B26,'TAX; ALL MEASURES'!R$4:R$1413)</f>
        <v>5533.7181277060026</v>
      </c>
      <c r="Q26" s="262">
        <f>SUMIF('TAX; ALL MEASURES'!$D$4:$D$1413,'TAX; MEASURES SUMMARY'!$B26,'TAX; ALL MEASURES'!S$4:S$1413)</f>
        <v>7533.279447802267</v>
      </c>
      <c r="R26" s="262">
        <f>SUMIF('TAX; ALL MEASURES'!$D$4:$D$1413,'TAX; MEASURES SUMMARY'!$B26,'TAX; ALL MEASURES'!T$4:T$1413)</f>
        <v>7258.900381617892</v>
      </c>
      <c r="S26" s="262">
        <f>SUMIF('TAX; ALL MEASURES'!$D$4:$D$1413,'TAX; MEASURES SUMMARY'!$B26,'TAX; ALL MEASURES'!U$4:U$1413)</f>
        <v>7916.866794814533</v>
      </c>
      <c r="T26" s="262">
        <f>SUMIF('TAX; ALL MEASURES'!$D$4:$D$1413,'TAX; MEASURES SUMMARY'!$B26,'TAX; ALL MEASURES'!V$4:V$1413)</f>
        <v>9194.0427476719851</v>
      </c>
      <c r="U26" s="262">
        <f>SUMIF('TAX; ALL MEASURES'!$D$4:$D$1413,'TAX; MEASURES SUMMARY'!$B26,'TAX; ALL MEASURES'!W$4:W$1413)</f>
        <v>10343.020877770588</v>
      </c>
      <c r="V26" s="262">
        <f>SUMIF('TAX; ALL MEASURES'!$D$4:$D$1413,'TAX; MEASURES SUMMARY'!$B26,'TAX; ALL MEASURES'!X$4:X$1413)</f>
        <v>11399.127615584595</v>
      </c>
      <c r="W26" s="262">
        <f>SUMIF('TAX; ALL MEASURES'!$D$4:$D$1413,'TAX; MEASURES SUMMARY'!$B26,'TAX; ALL MEASURES'!Y$4:Y$1413)</f>
        <v>12253.110660755634</v>
      </c>
      <c r="X26" s="262">
        <f>SUMIF('TAX; ALL MEASURES'!$D$4:$D$1413,'TAX; MEASURES SUMMARY'!$B26,'TAX; ALL MEASURES'!Z$4:Z$1413)</f>
        <v>16424.473628264055</v>
      </c>
      <c r="Y26" s="262">
        <f>SUMIF('TAX; ALL MEASURES'!$D$4:$D$1413,'TAX; MEASURES SUMMARY'!$B26,'TAX; ALL MEASURES'!AA$4:AA$1413)</f>
        <v>18332.713354232055</v>
      </c>
      <c r="Z26" s="262">
        <f>SUMIF('TAX; ALL MEASURES'!$D$4:$D$1413,'TAX; MEASURES SUMMARY'!$B26,'TAX; ALL MEASURES'!AB$4:AB$1413)</f>
        <v>19403.884080235384</v>
      </c>
      <c r="AA26" s="262">
        <f>SUMIF('TAX; ALL MEASURES'!$D$4:$D$1413,'TAX; MEASURES SUMMARY'!$B26,'TAX; ALL MEASURES'!AC$4:AC$1413)</f>
        <v>21401.099637139789</v>
      </c>
      <c r="AB26" s="262">
        <f>SUMIF('TAX; ALL MEASURES'!$D$4:$D$1413,'TAX; MEASURES SUMMARY'!$B26,'TAX; ALL MEASURES'!AD$4:AD$1413)</f>
        <v>22890.27123755158</v>
      </c>
      <c r="AC26" s="262">
        <f>SUMIF('TAX; ALL MEASURES'!$D$4:$D$1413,'TAX; MEASURES SUMMARY'!$B26,'TAX; ALL MEASURES'!AE$4:AE$1413)</f>
        <v>24707.142429182895</v>
      </c>
      <c r="AD26" s="262">
        <f>SUMIF('TAX; ALL MEASURES'!$D$4:$D$1413,'TAX; MEASURES SUMMARY'!$B26,'TAX; ALL MEASURES'!AF$4:AF$1413)</f>
        <v>25253.738172216461</v>
      </c>
      <c r="AE26" s="262">
        <f>SUMIF('TAX; ALL MEASURES'!$D$4:$D$1413,'TAX; MEASURES SUMMARY'!$B26,'TAX; ALL MEASURES'!AG$4:AG$1413)</f>
        <v>26241.3004563713</v>
      </c>
      <c r="AF26" s="262">
        <f>SUMIF('TAX; ALL MEASURES'!$D$4:$D$1413,'TAX; MEASURES SUMMARY'!$B26,'TAX; ALL MEASURES'!AH$4:AH$1413)</f>
        <v>27545.218761520999</v>
      </c>
      <c r="AG26" s="262">
        <f>SUMIF('TAX; ALL MEASURES'!$D$4:$D$1413,'TAX; MEASURES SUMMARY'!$B26,'TAX; ALL MEASURES'!AI$4:AI$1413)</f>
        <v>29130.418986206107</v>
      </c>
      <c r="AH26" s="262">
        <f>SUMIF('TAX; ALL MEASURES'!$D$4:$D$1413,'TAX; MEASURES SUMMARY'!$B26,'TAX; ALL MEASURES'!AJ$4:AJ$1413)</f>
        <v>30046.132079548759</v>
      </c>
      <c r="AI26" s="262">
        <f>SUMIF('TAX; ALL MEASURES'!$D$4:$D$1413,'TAX; MEASURES SUMMARY'!$B26,'TAX; ALL MEASURES'!AK$4:AK$1413)</f>
        <v>32011.19868165522</v>
      </c>
      <c r="AJ26" s="262">
        <f>SUMIF('TAX; ALL MEASURES'!$D$4:$D$1413,'TAX; MEASURES SUMMARY'!$B26,'TAX; ALL MEASURES'!AL$4:AL$1413)</f>
        <v>34344.510436772674</v>
      </c>
      <c r="AK26" s="262">
        <f>SUMIF('TAX; ALL MEASURES'!$D$4:$D$1413,'TAX; MEASURES SUMMARY'!$B26,'TAX; ALL MEASURES'!AM$4:AM$1413)</f>
        <v>36516.64764750599</v>
      </c>
      <c r="AL26" s="262">
        <f>SUMIF('TAX; ALL MEASURES'!$D$4:$D$1413,'TAX; MEASURES SUMMARY'!$B26,'TAX; ALL MEASURES'!AN$4:AN$1413)</f>
        <v>38961.458651699184</v>
      </c>
      <c r="AM26" s="262">
        <f>SUMIF('TAX; ALL MEASURES'!$D$4:$D$1413,'TAX; MEASURES SUMMARY'!$B26,'TAX; ALL MEASURES'!AO$4:AO$1413)</f>
        <v>41281.164224577093</v>
      </c>
      <c r="AN26" s="262">
        <f>SUMIF('TAX; ALL MEASURES'!$D$4:$D$1413,'TAX; MEASURES SUMMARY'!$B26,'TAX; ALL MEASURES'!AP$4:AP$1413)</f>
        <v>43742.118144205961</v>
      </c>
      <c r="AO26" s="262">
        <f>SUMIF('TAX; ALL MEASURES'!$D$4:$D$1413,'TAX; MEASURES SUMMARY'!$B26,'TAX; ALL MEASURES'!AQ$4:AQ$1413)</f>
        <v>39992.925528260072</v>
      </c>
      <c r="AP26" s="262">
        <f>SUMIF('TAX; ALL MEASURES'!$D$4:$D$1413,'TAX; MEASURES SUMMARY'!$B26,'TAX; ALL MEASURES'!AR$4:AR$1413)</f>
        <v>35291.684909934746</v>
      </c>
      <c r="AQ26" s="262">
        <f>SUMIF('TAX; ALL MEASURES'!$D$4:$D$1413,'TAX; MEASURES SUMMARY'!$B26,'TAX; ALL MEASURES'!AS$4:AS$1413)</f>
        <v>48679.350331297144</v>
      </c>
      <c r="AR26" s="262">
        <f>SUMIF('TAX; ALL MEASURES'!$D$4:$D$1413,'TAX; MEASURES SUMMARY'!$B26,'TAX; ALL MEASURES'!AT$4:AT$1413)</f>
        <v>59726.972672837299</v>
      </c>
      <c r="AS26" s="262">
        <f>SUMIF('TAX; ALL MEASURES'!$D$4:$D$1413,'TAX; MEASURES SUMMARY'!$B26,'TAX; ALL MEASURES'!AU$4:AU$1413)</f>
        <v>61638.56127105932</v>
      </c>
      <c r="AT26" s="262">
        <f>SUMIF('TAX; ALL MEASURES'!$D$4:$D$1413,'TAX; MEASURES SUMMARY'!$B26,'TAX; ALL MEASURES'!AV$4:AV$1413)</f>
        <v>64340.636114877809</v>
      </c>
      <c r="AU26" s="262">
        <f>SUMIF('TAX; ALL MEASURES'!$D$4:$D$1413,'TAX; MEASURES SUMMARY'!$B26,'TAX; ALL MEASURES'!AW$4:AW$1413)</f>
        <v>67048.117318202159</v>
      </c>
      <c r="AV26" s="262">
        <f>SUMIF('TAX; ALL MEASURES'!$D$4:$D$1413,'TAX; MEASURES SUMMARY'!$B26,'TAX; ALL MEASURES'!AX$4:AX$1413)</f>
        <v>68679.935854300798</v>
      </c>
      <c r="AW26" s="262">
        <f>SUMIF('TAX; ALL MEASURES'!$D$4:$D$1413,'TAX; MEASURES SUMMARY'!$B26,'TAX; ALL MEASURES'!AY$4:AY$1413)</f>
        <v>71641.802040578055</v>
      </c>
      <c r="AX26" s="262">
        <f>SUMIF('TAX; ALL MEASURES'!$D$4:$D$1413,'TAX; MEASURES SUMMARY'!$B26,'TAX; ALL MEASURES'!AZ$4:AZ$1413)</f>
        <v>74442.731439860043</v>
      </c>
      <c r="AY26" s="262">
        <f>SUMIF('TAX; ALL MEASURES'!$D$4:$D$1413,'TAX; MEASURES SUMMARY'!$B26,'TAX; ALL MEASURES'!BA$4:BA$1413)</f>
        <v>78135.653332539136</v>
      </c>
      <c r="AZ26" s="262">
        <f>SUMIF('TAX; ALL MEASURES'!$D$4:$D$1413,'TAX; MEASURES SUMMARY'!$B26,'TAX; ALL MEASURES'!BB$4:BB$1413)</f>
        <v>81801.863838029109</v>
      </c>
      <c r="BA26" s="262">
        <f>SUMIF('TAX; ALL MEASURES'!$D$4:$D$1413,'TAX; MEASURES SUMMARY'!$B26,'TAX; ALL MEASURES'!BC$4:BC$1413)</f>
        <v>85672.316653280577</v>
      </c>
      <c r="BB26" s="148"/>
      <c r="BC26" s="148"/>
      <c r="BD26" s="148"/>
    </row>
    <row r="27" spans="1:56">
      <c r="A27" s="148"/>
      <c r="B27" s="152" t="s">
        <v>91</v>
      </c>
      <c r="C27" s="262">
        <f>SUMIF('TAX; ALL MEASURES'!$D$4:$D$1413,'TAX; MEASURES SUMMARY'!$B27,'TAX; ALL MEASURES'!E$4:E$1413)</f>
        <v>0</v>
      </c>
      <c r="D27" s="262">
        <f>SUMIF('TAX; ALL MEASURES'!$D$4:$D$1413,'TAX; MEASURES SUMMARY'!$B27,'TAX; ALL MEASURES'!F$4:F$1413)</f>
        <v>0</v>
      </c>
      <c r="E27" s="262">
        <f>SUMIF('TAX; ALL MEASURES'!$D$4:$D$1413,'TAX; MEASURES SUMMARY'!$B27,'TAX; ALL MEASURES'!G$4:G$1413)</f>
        <v>0</v>
      </c>
      <c r="F27" s="262">
        <f>SUMIF('TAX; ALL MEASURES'!$D$4:$D$1413,'TAX; MEASURES SUMMARY'!$B27,'TAX; ALL MEASURES'!H$4:H$1413)</f>
        <v>0</v>
      </c>
      <c r="G27" s="262">
        <f>SUMIF('TAX; ALL MEASURES'!$D$4:$D$1413,'TAX; MEASURES SUMMARY'!$B27,'TAX; ALL MEASURES'!I$4:I$1413)</f>
        <v>0</v>
      </c>
      <c r="H27" s="262">
        <f>SUMIF('TAX; ALL MEASURES'!$D$4:$D$1413,'TAX; MEASURES SUMMARY'!$B27,'TAX; ALL MEASURES'!J$4:J$1413)</f>
        <v>248</v>
      </c>
      <c r="I27" s="262">
        <f>SUMIF('TAX; ALL MEASURES'!$D$4:$D$1413,'TAX; MEASURES SUMMARY'!$B27,'TAX; ALL MEASURES'!K$4:K$1413)</f>
        <v>270</v>
      </c>
      <c r="J27" s="262">
        <f>SUMIF('TAX; ALL MEASURES'!$D$4:$D$1413,'TAX; MEASURES SUMMARY'!$B27,'TAX; ALL MEASURES'!L$4:L$1413)</f>
        <v>526.35223867245156</v>
      </c>
      <c r="K27" s="262">
        <f>SUMIF('TAX; ALL MEASURES'!$D$4:$D$1413,'TAX; MEASURES SUMMARY'!$B27,'TAX; ALL MEASURES'!M$4:M$1413)</f>
        <v>574.91689403766156</v>
      </c>
      <c r="L27" s="262">
        <f>SUMIF('TAX; ALL MEASURES'!$D$4:$D$1413,'TAX; MEASURES SUMMARY'!$B27,'TAX; ALL MEASURES'!N$4:N$1413)</f>
        <v>693.53034953811425</v>
      </c>
      <c r="M27" s="262">
        <f>SUMIF('TAX; ALL MEASURES'!$D$4:$D$1413,'TAX; MEASURES SUMMARY'!$B27,'TAX; ALL MEASURES'!O$4:O$1413)</f>
        <v>1033.8121721245111</v>
      </c>
      <c r="N27" s="262">
        <f>SUMIF('TAX; ALL MEASURES'!$D$4:$D$1413,'TAX; MEASURES SUMMARY'!$B27,'TAX; ALL MEASURES'!P$4:P$1413)</f>
        <v>1343.1567624185841</v>
      </c>
      <c r="O27" s="262">
        <f>SUMIF('TAX; ALL MEASURES'!$D$4:$D$1413,'TAX; MEASURES SUMMARY'!$B27,'TAX; ALL MEASURES'!Q$4:Q$1413)</f>
        <v>1671.4917018769065</v>
      </c>
      <c r="P27" s="262">
        <f>SUMIF('TAX; ALL MEASURES'!$D$4:$D$1413,'TAX; MEASURES SUMMARY'!$B27,'TAX; ALL MEASURES'!R$4:R$1413)</f>
        <v>1933.5846137153248</v>
      </c>
      <c r="Q27" s="262">
        <f>SUMIF('TAX; ALL MEASURES'!$D$4:$D$1413,'TAX; MEASURES SUMMARY'!$B27,'TAX; ALL MEASURES'!S$4:S$1413)</f>
        <v>2071.9603399147582</v>
      </c>
      <c r="R27" s="262">
        <f>SUMIF('TAX; ALL MEASURES'!$D$4:$D$1413,'TAX; MEASURES SUMMARY'!$B27,'TAX; ALL MEASURES'!T$4:T$1413)</f>
        <v>2407.3456632299949</v>
      </c>
      <c r="S27" s="262">
        <f>SUMIF('TAX; ALL MEASURES'!$D$4:$D$1413,'TAX; MEASURES SUMMARY'!$B27,'TAX; ALL MEASURES'!U$4:U$1413)</f>
        <v>2574.3658965554409</v>
      </c>
      <c r="T27" s="262">
        <f>SUMIF('TAX; ALL MEASURES'!$D$4:$D$1413,'TAX; MEASURES SUMMARY'!$B27,'TAX; ALL MEASURES'!V$4:V$1413)</f>
        <v>2807.1189310788955</v>
      </c>
      <c r="U27" s="262">
        <f>SUMIF('TAX; ALL MEASURES'!$D$4:$D$1413,'TAX; MEASURES SUMMARY'!$B27,'TAX; ALL MEASURES'!W$4:W$1413)</f>
        <v>3048.220227127872</v>
      </c>
      <c r="V27" s="262">
        <f>SUMIF('TAX; ALL MEASURES'!$D$4:$D$1413,'TAX; MEASURES SUMMARY'!$B27,'TAX; ALL MEASURES'!X$4:X$1413)</f>
        <v>3209.6791735308448</v>
      </c>
      <c r="W27" s="262">
        <f>SUMIF('TAX; ALL MEASURES'!$D$4:$D$1413,'TAX; MEASURES SUMMARY'!$B27,'TAX; ALL MEASURES'!Y$4:Y$1413)</f>
        <v>3266.6902609758035</v>
      </c>
      <c r="X27" s="262">
        <f>SUMIF('TAX; ALL MEASURES'!$D$4:$D$1413,'TAX; MEASURES SUMMARY'!$B27,'TAX; ALL MEASURES'!Z$4:Z$1413)</f>
        <v>3174.6559969932605</v>
      </c>
      <c r="Y27" s="262">
        <f>SUMIF('TAX; ALL MEASURES'!$D$4:$D$1413,'TAX; MEASURES SUMMARY'!$B27,'TAX; ALL MEASURES'!AA$4:AA$1413)</f>
        <v>3408.9033147267924</v>
      </c>
      <c r="Z27" s="262">
        <f>SUMIF('TAX; ALL MEASURES'!$D$4:$D$1413,'TAX; MEASURES SUMMARY'!$B27,'TAX; ALL MEASURES'!AB$4:AB$1413)</f>
        <v>3911.4312260853885</v>
      </c>
      <c r="AA27" s="262">
        <f>SUMIF('TAX; ALL MEASURES'!$D$4:$D$1413,'TAX; MEASURES SUMMARY'!$B27,'TAX; ALL MEASURES'!AC$4:AC$1413)</f>
        <v>4153.690757625528</v>
      </c>
      <c r="AB27" s="262">
        <f>SUMIF('TAX; ALL MEASURES'!$D$4:$D$1413,'TAX; MEASURES SUMMARY'!$B27,'TAX; ALL MEASURES'!AD$4:AD$1413)</f>
        <v>4428.9436601868847</v>
      </c>
      <c r="AC27" s="262">
        <f>SUMIF('TAX; ALL MEASURES'!$D$4:$D$1413,'TAX; MEASURES SUMMARY'!$B27,'TAX; ALL MEASURES'!AE$4:AE$1413)</f>
        <v>4730.6494244142077</v>
      </c>
      <c r="AD27" s="262">
        <f>SUMIF('TAX; ALL MEASURES'!$D$4:$D$1413,'TAX; MEASURES SUMMARY'!$B27,'TAX; ALL MEASURES'!AF$4:AF$1413)</f>
        <v>4974.5018503019392</v>
      </c>
      <c r="AE27" s="262">
        <f>SUMIF('TAX; ALL MEASURES'!$D$4:$D$1413,'TAX; MEASURES SUMMARY'!$B27,'TAX; ALL MEASURES'!AG$4:AG$1413)</f>
        <v>5074.1017342303421</v>
      </c>
      <c r="AF27" s="262">
        <f>SUMIF('TAX; ALL MEASURES'!$D$4:$D$1413,'TAX; MEASURES SUMMARY'!$B27,'TAX; ALL MEASURES'!AH$4:AH$1413)</f>
        <v>5230.060829067208</v>
      </c>
      <c r="AG27" s="262">
        <f>SUMIF('TAX; ALL MEASURES'!$D$4:$D$1413,'TAX; MEASURES SUMMARY'!$B27,'TAX; ALL MEASURES'!AI$4:AI$1413)</f>
        <v>5399.3748760277695</v>
      </c>
      <c r="AH27" s="262">
        <f>SUMIF('TAX; ALL MEASURES'!$D$4:$D$1413,'TAX; MEASURES SUMMARY'!$B27,'TAX; ALL MEASURES'!AJ$4:AJ$1413)</f>
        <v>5003.9391657732249</v>
      </c>
      <c r="AI27" s="262">
        <f>SUMIF('TAX; ALL MEASURES'!$D$4:$D$1413,'TAX; MEASURES SUMMARY'!$B27,'TAX; ALL MEASURES'!AK$4:AK$1413)</f>
        <v>5143.3110660329303</v>
      </c>
      <c r="AJ27" s="262">
        <f>SUMIF('TAX; ALL MEASURES'!$D$4:$D$1413,'TAX; MEASURES SUMMARY'!$B27,'TAX; ALL MEASURES'!AL$4:AL$1413)</f>
        <v>5543.4503406322929</v>
      </c>
      <c r="AK27" s="262">
        <f>SUMIF('TAX; ALL MEASURES'!$D$4:$D$1413,'TAX; MEASURES SUMMARY'!$B27,'TAX; ALL MEASURES'!AM$4:AM$1413)</f>
        <v>5688.7736852942744</v>
      </c>
      <c r="AL27" s="262">
        <f>SUMIF('TAX; ALL MEASURES'!$D$4:$D$1413,'TAX; MEASURES SUMMARY'!$B27,'TAX; ALL MEASURES'!AN$4:AN$1413)</f>
        <v>6034.1815737458855</v>
      </c>
      <c r="AM27" s="262">
        <f>SUMIF('TAX; ALL MEASURES'!$D$4:$D$1413,'TAX; MEASURES SUMMARY'!$B27,'TAX; ALL MEASURES'!AO$4:AO$1413)</f>
        <v>6372.9905400539765</v>
      </c>
      <c r="AN27" s="262">
        <f>SUMIF('TAX; ALL MEASURES'!$D$4:$D$1413,'TAX; MEASURES SUMMARY'!$B27,'TAX; ALL MEASURES'!AP$4:AP$1413)</f>
        <v>6835.4185654649291</v>
      </c>
      <c r="AO27" s="262">
        <f>SUMIF('TAX; ALL MEASURES'!$D$4:$D$1413,'TAX; MEASURES SUMMARY'!$B27,'TAX; ALL MEASURES'!AQ$4:AQ$1413)</f>
        <v>6956.7749535914127</v>
      </c>
      <c r="AP27" s="262">
        <f>SUMIF('TAX; ALL MEASURES'!$D$4:$D$1413,'TAX; MEASURES SUMMARY'!$B27,'TAX; ALL MEASURES'!AR$4:AR$1413)</f>
        <v>6994.2739078580798</v>
      </c>
      <c r="AQ27" s="262">
        <f>SUMIF('TAX; ALL MEASURES'!$D$4:$D$1413,'TAX; MEASURES SUMMARY'!$B27,'TAX; ALL MEASURES'!AS$4:AS$1413)</f>
        <v>7537.2603590339786</v>
      </c>
      <c r="AR27" s="262">
        <f>SUMIF('TAX; ALL MEASURES'!$D$4:$D$1413,'TAX; MEASURES SUMMARY'!$B27,'TAX; ALL MEASURES'!AT$4:AT$1413)</f>
        <v>7770.0192467868328</v>
      </c>
      <c r="AS27" s="262">
        <f>SUMIF('TAX; ALL MEASURES'!$D$4:$D$1413,'TAX; MEASURES SUMMARY'!$B27,'TAX; ALL MEASURES'!AU$4:AU$1413)</f>
        <v>7993.1480758152275</v>
      </c>
      <c r="AT27" s="262">
        <f>SUMIF('TAX; ALL MEASURES'!$D$4:$D$1413,'TAX; MEASURES SUMMARY'!$B27,'TAX; ALL MEASURES'!AV$4:AV$1413)</f>
        <v>8342.2708860049879</v>
      </c>
      <c r="AU27" s="262">
        <f>SUMIF('TAX; ALL MEASURES'!$D$4:$D$1413,'TAX; MEASURES SUMMARY'!$B27,'TAX; ALL MEASURES'!AW$4:AW$1413)</f>
        <v>8719.1008366155074</v>
      </c>
      <c r="AV27" s="262">
        <f>SUMIF('TAX; ALL MEASURES'!$D$4:$D$1413,'TAX; MEASURES SUMMARY'!$B27,'TAX; ALL MEASURES'!AX$4:AX$1413)</f>
        <v>8917.7807360621337</v>
      </c>
      <c r="AW27" s="262">
        <f>SUMIF('TAX; ALL MEASURES'!$D$4:$D$1413,'TAX; MEASURES SUMMARY'!$B27,'TAX; ALL MEASURES'!AY$4:AY$1413)</f>
        <v>9237.9501171019419</v>
      </c>
      <c r="AX27" s="262">
        <f>SUMIF('TAX; ALL MEASURES'!$D$4:$D$1413,'TAX; MEASURES SUMMARY'!$B27,'TAX; ALL MEASURES'!AZ$4:AZ$1413)</f>
        <v>9969.6685929900195</v>
      </c>
      <c r="AY27" s="262">
        <f>SUMIF('TAX; ALL MEASURES'!$D$4:$D$1413,'TAX; MEASURES SUMMARY'!$B27,'TAX; ALL MEASURES'!BA$4:BA$1413)</f>
        <v>10677.151221702428</v>
      </c>
      <c r="AZ27" s="262">
        <f>SUMIF('TAX; ALL MEASURES'!$D$4:$D$1413,'TAX; MEASURES SUMMARY'!$B27,'TAX; ALL MEASURES'!BB$4:BB$1413)</f>
        <v>11421.30780409898</v>
      </c>
      <c r="BA27" s="262">
        <f>SUMIF('TAX; ALL MEASURES'!$D$4:$D$1413,'TAX; MEASURES SUMMARY'!$B27,'TAX; ALL MEASURES'!BC$4:BC$1413)</f>
        <v>12264.039963537894</v>
      </c>
      <c r="BB27" s="148"/>
      <c r="BC27" s="148"/>
      <c r="BD27" s="148"/>
    </row>
    <row r="28" spans="1:56">
      <c r="A28" s="148"/>
      <c r="B28" s="264" t="s">
        <v>232</v>
      </c>
      <c r="C28" s="265">
        <f>SUM(C3:C27)</f>
        <v>-139</v>
      </c>
      <c r="D28" s="265">
        <f t="shared" ref="D28:AH28" si="0">SUM(D3:D27)</f>
        <v>-683</v>
      </c>
      <c r="E28" s="265">
        <f t="shared" si="0"/>
        <v>-1886.3404</v>
      </c>
      <c r="F28" s="265">
        <f t="shared" si="0"/>
        <v>-2573.7318026716111</v>
      </c>
      <c r="G28" s="265">
        <f t="shared" si="0"/>
        <v>-2502.1302593415007</v>
      </c>
      <c r="H28" s="265">
        <f t="shared" si="0"/>
        <v>-1393.2922319083777</v>
      </c>
      <c r="I28" s="265">
        <f t="shared" si="0"/>
        <v>-2260.2069099688906</v>
      </c>
      <c r="J28" s="265">
        <f t="shared" si="0"/>
        <v>-2271.0034993698177</v>
      </c>
      <c r="K28" s="265">
        <f t="shared" si="0"/>
        <v>-4776.1976632565811</v>
      </c>
      <c r="L28" s="265">
        <f t="shared" si="0"/>
        <v>-7009.2967397866896</v>
      </c>
      <c r="M28" s="265">
        <f t="shared" si="0"/>
        <v>-6288.2393326903202</v>
      </c>
      <c r="N28" s="265">
        <f t="shared" si="0"/>
        <v>-4292.4627146652801</v>
      </c>
      <c r="O28" s="265">
        <f t="shared" si="0"/>
        <v>-7952.7295085634705</v>
      </c>
      <c r="P28" s="265">
        <f t="shared" si="0"/>
        <v>-11729.777412228592</v>
      </c>
      <c r="Q28" s="265">
        <f t="shared" si="0"/>
        <v>-13251.245309108335</v>
      </c>
      <c r="R28" s="265">
        <f t="shared" si="0"/>
        <v>-16905.824376302131</v>
      </c>
      <c r="S28" s="265">
        <f t="shared" si="0"/>
        <v>-19642.657712314562</v>
      </c>
      <c r="T28" s="265">
        <f t="shared" si="0"/>
        <v>-25972.919494822283</v>
      </c>
      <c r="U28" s="265">
        <f t="shared" si="0"/>
        <v>-33301.994280739404</v>
      </c>
      <c r="V28" s="265">
        <f t="shared" si="0"/>
        <v>-39255.798085929353</v>
      </c>
      <c r="W28" s="265">
        <f t="shared" si="0"/>
        <v>-41994.068112289424</v>
      </c>
      <c r="X28" s="265">
        <f t="shared" si="0"/>
        <v>-42954.720418960816</v>
      </c>
      <c r="Y28" s="265">
        <f t="shared" si="0"/>
        <v>-45240.657721740499</v>
      </c>
      <c r="Z28" s="265">
        <f t="shared" si="0"/>
        <v>-47687.604168180391</v>
      </c>
      <c r="AA28" s="265">
        <f t="shared" si="0"/>
        <v>-42113.282538157095</v>
      </c>
      <c r="AB28" s="265">
        <f t="shared" si="0"/>
        <v>-39312.556120488451</v>
      </c>
      <c r="AC28" s="265">
        <f t="shared" si="0"/>
        <v>-44600.49477797305</v>
      </c>
      <c r="AD28" s="265">
        <f t="shared" si="0"/>
        <v>-43238.800201607271</v>
      </c>
      <c r="AE28" s="265">
        <f t="shared" si="0"/>
        <v>-42560.129395613767</v>
      </c>
      <c r="AF28" s="265">
        <f t="shared" si="0"/>
        <v>-44698.034497174114</v>
      </c>
      <c r="AG28" s="265">
        <f t="shared" si="0"/>
        <v>-47323.26994681533</v>
      </c>
      <c r="AH28" s="265">
        <f t="shared" si="0"/>
        <v>-55139.359872312598</v>
      </c>
      <c r="AI28" s="265">
        <f t="shared" ref="AI28:AZ28" si="1">SUM(AI3:AI27)</f>
        <v>-59232.834956646162</v>
      </c>
      <c r="AJ28" s="265">
        <f t="shared" si="1"/>
        <v>-50706.878725863266</v>
      </c>
      <c r="AK28" s="265">
        <f t="shared" si="1"/>
        <v>-54598.086274680405</v>
      </c>
      <c r="AL28" s="265">
        <f t="shared" si="1"/>
        <v>-55296.258345807903</v>
      </c>
      <c r="AM28" s="265">
        <f t="shared" si="1"/>
        <v>-52489.921365254726</v>
      </c>
      <c r="AN28" s="265">
        <f t="shared" si="1"/>
        <v>-54100.105997185914</v>
      </c>
      <c r="AO28" s="265">
        <f t="shared" si="1"/>
        <v>-58257.744916957294</v>
      </c>
      <c r="AP28" s="265">
        <f t="shared" si="1"/>
        <v>-61676.863439121866</v>
      </c>
      <c r="AQ28" s="265">
        <f t="shared" si="1"/>
        <v>-48550.633010208512</v>
      </c>
      <c r="AR28" s="265">
        <f t="shared" si="1"/>
        <v>-31715.215485631787</v>
      </c>
      <c r="AS28" s="265">
        <f t="shared" si="1"/>
        <v>-35009.829448880802</v>
      </c>
      <c r="AT28" s="265">
        <f t="shared" si="1"/>
        <v>-32226.002527592354</v>
      </c>
      <c r="AU28" s="265">
        <f t="shared" si="1"/>
        <v>-36686.194195332289</v>
      </c>
      <c r="AV28" s="265">
        <f t="shared" si="1"/>
        <v>-37738.505981690381</v>
      </c>
      <c r="AW28" s="265">
        <f t="shared" si="1"/>
        <v>-30148.744736470246</v>
      </c>
      <c r="AX28" s="265">
        <f t="shared" si="1"/>
        <v>-33778.869976959708</v>
      </c>
      <c r="AY28" s="265">
        <f>SUM(AY3:AY27)</f>
        <v>-32026.792384643646</v>
      </c>
      <c r="AZ28" s="265">
        <f t="shared" si="1"/>
        <v>-22729.561702336607</v>
      </c>
      <c r="BA28" s="265">
        <f>SUM(BA3:BA27)</f>
        <v>-28939.981260850436</v>
      </c>
      <c r="BB28" s="148"/>
      <c r="BC28" s="148"/>
      <c r="BD28" s="148"/>
    </row>
    <row r="29" spans="1:56">
      <c r="A29" s="148"/>
      <c r="B29" s="266"/>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262"/>
      <c r="AE29" s="262"/>
      <c r="AF29" s="262"/>
      <c r="AG29" s="262"/>
      <c r="AH29" s="262"/>
      <c r="AI29" s="262"/>
      <c r="AJ29" s="262"/>
      <c r="AK29" s="262"/>
      <c r="AL29" s="262"/>
      <c r="AM29" s="262"/>
      <c r="AN29" s="262"/>
      <c r="AO29" s="262"/>
      <c r="AP29" s="262"/>
      <c r="AQ29" s="262"/>
      <c r="AR29" s="262"/>
      <c r="AS29" s="262"/>
      <c r="AT29" s="262"/>
      <c r="AU29" s="262"/>
      <c r="AV29" s="262"/>
      <c r="AW29" s="262"/>
      <c r="AX29" s="262"/>
      <c r="AY29" s="262"/>
      <c r="AZ29" s="262"/>
      <c r="BA29" s="262"/>
      <c r="BB29" s="148"/>
      <c r="BC29" s="148"/>
      <c r="BD29" s="148"/>
    </row>
    <row r="30" spans="1:56" ht="35.25" customHeight="1">
      <c r="A30" s="270"/>
      <c r="B30" s="271" t="s">
        <v>1170</v>
      </c>
      <c r="C30" s="272"/>
      <c r="D30" s="272"/>
      <c r="E30" s="272"/>
      <c r="F30" s="272"/>
      <c r="G30" s="272"/>
      <c r="H30" s="272"/>
      <c r="I30" s="272"/>
      <c r="J30" s="272"/>
      <c r="K30" s="272"/>
      <c r="L30" s="273"/>
      <c r="M30" s="273"/>
      <c r="N30" s="273"/>
      <c r="O30" s="273"/>
      <c r="P30" s="273"/>
      <c r="Q30" s="273"/>
      <c r="R30" s="273"/>
      <c r="S30" s="273"/>
      <c r="T30" s="273"/>
      <c r="U30" s="273"/>
      <c r="V30" s="273"/>
      <c r="W30" s="273"/>
      <c r="X30" s="273"/>
      <c r="Y30" s="273"/>
      <c r="Z30" s="273"/>
      <c r="AA30" s="273"/>
      <c r="AB30" s="273"/>
      <c r="AC30" s="273"/>
      <c r="AD30" s="273"/>
      <c r="AE30" s="273"/>
      <c r="AF30" s="273"/>
      <c r="AG30" s="273"/>
      <c r="AH30" s="273"/>
      <c r="AI30" s="273"/>
      <c r="AJ30" s="273"/>
      <c r="AK30" s="273"/>
      <c r="AL30" s="273"/>
      <c r="AM30" s="273"/>
      <c r="AN30" s="273"/>
      <c r="AO30" s="273"/>
      <c r="AP30" s="273"/>
      <c r="AQ30" s="273"/>
      <c r="AR30" s="273"/>
      <c r="AS30" s="268"/>
      <c r="AT30" s="273"/>
      <c r="AU30" s="273"/>
      <c r="AV30" s="273"/>
      <c r="AW30" s="273"/>
      <c r="AX30" s="274"/>
      <c r="AY30" s="273"/>
      <c r="AZ30" s="273"/>
      <c r="BA30" s="273"/>
      <c r="BB30" s="270"/>
      <c r="BC30" s="270"/>
      <c r="BD30" s="270"/>
    </row>
    <row r="31" spans="1:56" ht="21" customHeight="1">
      <c r="A31" s="139"/>
      <c r="B31" s="140" t="s">
        <v>1489</v>
      </c>
      <c r="C31" s="142" t="s">
        <v>223</v>
      </c>
      <c r="D31" s="141" t="s">
        <v>222</v>
      </c>
      <c r="E31" s="141" t="s">
        <v>221</v>
      </c>
      <c r="F31" s="141" t="s">
        <v>220</v>
      </c>
      <c r="G31" s="142" t="s">
        <v>219</v>
      </c>
      <c r="H31" s="142" t="s">
        <v>218</v>
      </c>
      <c r="I31" s="142" t="s">
        <v>217</v>
      </c>
      <c r="J31" s="142" t="s">
        <v>216</v>
      </c>
      <c r="K31" s="142" t="s">
        <v>215</v>
      </c>
      <c r="L31" s="142" t="s">
        <v>978</v>
      </c>
      <c r="M31" s="142" t="s">
        <v>952</v>
      </c>
      <c r="N31" s="142" t="s">
        <v>979</v>
      </c>
      <c r="O31" s="142" t="s">
        <v>980</v>
      </c>
      <c r="P31" s="142" t="s">
        <v>981</v>
      </c>
      <c r="Q31" s="142" t="s">
        <v>982</v>
      </c>
      <c r="R31" s="142" t="s">
        <v>983</v>
      </c>
      <c r="S31" s="142" t="s">
        <v>984</v>
      </c>
      <c r="T31" s="142" t="s">
        <v>985</v>
      </c>
      <c r="U31" s="142" t="s">
        <v>986</v>
      </c>
      <c r="V31" s="142" t="s">
        <v>987</v>
      </c>
      <c r="W31" s="142" t="s">
        <v>954</v>
      </c>
      <c r="X31" s="142" t="s">
        <v>955</v>
      </c>
      <c r="Y31" s="142" t="s">
        <v>956</v>
      </c>
      <c r="Z31" s="142" t="s">
        <v>957</v>
      </c>
      <c r="AA31" s="142" t="s">
        <v>958</v>
      </c>
      <c r="AB31" s="142" t="s">
        <v>959</v>
      </c>
      <c r="AC31" s="142" t="s">
        <v>960</v>
      </c>
      <c r="AD31" s="142" t="s">
        <v>961</v>
      </c>
      <c r="AE31" s="142" t="s">
        <v>962</v>
      </c>
      <c r="AF31" s="142" t="s">
        <v>953</v>
      </c>
      <c r="AG31" s="142" t="s">
        <v>963</v>
      </c>
      <c r="AH31" s="142" t="s">
        <v>964</v>
      </c>
      <c r="AI31" s="142" t="s">
        <v>965</v>
      </c>
      <c r="AJ31" s="142" t="s">
        <v>966</v>
      </c>
      <c r="AK31" s="142" t="s">
        <v>967</v>
      </c>
      <c r="AL31" s="142" t="s">
        <v>968</v>
      </c>
      <c r="AM31" s="142" t="s">
        <v>969</v>
      </c>
      <c r="AN31" s="142" t="s">
        <v>970</v>
      </c>
      <c r="AO31" s="142" t="s">
        <v>971</v>
      </c>
      <c r="AP31" s="142" t="s">
        <v>972</v>
      </c>
      <c r="AQ31" s="141" t="s">
        <v>973</v>
      </c>
      <c r="AR31" s="141" t="s">
        <v>974</v>
      </c>
      <c r="AS31" s="141" t="s">
        <v>975</v>
      </c>
      <c r="AT31" s="141" t="s">
        <v>976</v>
      </c>
      <c r="AU31" s="141" t="s">
        <v>977</v>
      </c>
      <c r="AV31" s="141" t="s">
        <v>94</v>
      </c>
      <c r="AW31" s="141" t="s">
        <v>224</v>
      </c>
      <c r="AX31" s="141" t="s">
        <v>503</v>
      </c>
      <c r="AY31" s="141" t="s">
        <v>1048</v>
      </c>
      <c r="AZ31" s="142" t="s">
        <v>1306</v>
      </c>
      <c r="BA31" s="142" t="s">
        <v>1423</v>
      </c>
      <c r="BB31" s="143"/>
      <c r="BC31" s="143"/>
      <c r="BD31" s="143"/>
    </row>
    <row r="32" spans="1:56" ht="12.75" customHeight="1">
      <c r="A32" s="135"/>
      <c r="B32" s="144" t="s">
        <v>269</v>
      </c>
      <c r="C32" s="153">
        <f>SUMIFS('TAX; ALL MEASURES'!E$4:E$1413,'TAX; ALL MEASURES'!$D$4:$D$1413,$B32,'TAX; ALL MEASURES'!$B$4:$B$1413,$B$31)</f>
        <v>0</v>
      </c>
      <c r="D32" s="153">
        <f>SUMIFS('TAX; ALL MEASURES'!F$4:F$1413,'TAX; ALL MEASURES'!$D$4:$D$1413,$B32,'TAX; ALL MEASURES'!$B$4:$B$1413,$B$31)</f>
        <v>0</v>
      </c>
      <c r="E32" s="153">
        <f>SUMIFS('TAX; ALL MEASURES'!G$4:G$1413,'TAX; ALL MEASURES'!$D$4:$D$1413,$B32,'TAX; ALL MEASURES'!$B$4:$B$1413,$B$31)</f>
        <v>0</v>
      </c>
      <c r="F32" s="153">
        <f>SUMIFS('TAX; ALL MEASURES'!H$4:H$1413,'TAX; ALL MEASURES'!$D$4:$D$1413,$B32,'TAX; ALL MEASURES'!$B$4:$B$1413,$B$31)</f>
        <v>0</v>
      </c>
      <c r="G32" s="153">
        <f>SUMIFS('TAX; ALL MEASURES'!I$4:I$1413,'TAX; ALL MEASURES'!$D$4:$D$1413,$B32,'TAX; ALL MEASURES'!$B$4:$B$1413,$B$31)</f>
        <v>0</v>
      </c>
      <c r="H32" s="153">
        <f>SUMIFS('TAX; ALL MEASURES'!J$4:J$1413,'TAX; ALL MEASURES'!$D$4:$D$1413,$B32,'TAX; ALL MEASURES'!$B$4:$B$1413,$B$31)</f>
        <v>0</v>
      </c>
      <c r="I32" s="153">
        <f>SUMIFS('TAX; ALL MEASURES'!K$4:K$1413,'TAX; ALL MEASURES'!$D$4:$D$1413,$B32,'TAX; ALL MEASURES'!$B$4:$B$1413,$B$31)</f>
        <v>0</v>
      </c>
      <c r="J32" s="153">
        <f>SUMIFS('TAX; ALL MEASURES'!L$4:L$1413,'TAX; ALL MEASURES'!$D$4:$D$1413,$B32,'TAX; ALL MEASURES'!$B$4:$B$1413,$B$31)</f>
        <v>0</v>
      </c>
      <c r="K32" s="153">
        <f>SUMIFS('TAX; ALL MEASURES'!M$4:M$1413,'TAX; ALL MEASURES'!$D$4:$D$1413,$B32,'TAX; ALL MEASURES'!$B$4:$B$1413,$B$31)</f>
        <v>0</v>
      </c>
      <c r="L32" s="153">
        <f>SUMIFS('TAX; ALL MEASURES'!N$4:N$1413,'TAX; ALL MEASURES'!$D$4:$D$1413,$B32,'TAX; ALL MEASURES'!$B$4:$B$1413,$B$31)</f>
        <v>0</v>
      </c>
      <c r="M32" s="153">
        <f>SUMIFS('TAX; ALL MEASURES'!O$4:O$1413,'TAX; ALL MEASURES'!$D$4:$D$1413,$B32,'TAX; ALL MEASURES'!$B$4:$B$1413,$B$31)</f>
        <v>0</v>
      </c>
      <c r="N32" s="153">
        <f>SUMIFS('TAX; ALL MEASURES'!P$4:P$1413,'TAX; ALL MEASURES'!$D$4:$D$1413,$B32,'TAX; ALL MEASURES'!$B$4:$B$1413,$B$31)</f>
        <v>0</v>
      </c>
      <c r="O32" s="153">
        <f>SUMIFS('TAX; ALL MEASURES'!Q$4:Q$1413,'TAX; ALL MEASURES'!$D$4:$D$1413,$B32,'TAX; ALL MEASURES'!$B$4:$B$1413,$B$31)</f>
        <v>0</v>
      </c>
      <c r="P32" s="153">
        <f>SUMIFS('TAX; ALL MEASURES'!R$4:R$1413,'TAX; ALL MEASURES'!$D$4:$D$1413,$B32,'TAX; ALL MEASURES'!$B$4:$B$1413,$B$31)</f>
        <v>0</v>
      </c>
      <c r="Q32" s="153">
        <f>SUMIFS('TAX; ALL MEASURES'!S$4:S$1413,'TAX; ALL MEASURES'!$D$4:$D$1413,$B32,'TAX; ALL MEASURES'!$B$4:$B$1413,$B$31)</f>
        <v>0</v>
      </c>
      <c r="R32" s="153">
        <f>SUMIFS('TAX; ALL MEASURES'!T$4:T$1413,'TAX; ALL MEASURES'!$D$4:$D$1413,$B32,'TAX; ALL MEASURES'!$B$4:$B$1413,$B$31)</f>
        <v>0</v>
      </c>
      <c r="S32" s="153">
        <f>SUMIFS('TAX; ALL MEASURES'!U$4:U$1413,'TAX; ALL MEASURES'!$D$4:$D$1413,$B32,'TAX; ALL MEASURES'!$B$4:$B$1413,$B$31)</f>
        <v>0</v>
      </c>
      <c r="T32" s="153">
        <f>SUMIFS('TAX; ALL MEASURES'!V$4:V$1413,'TAX; ALL MEASURES'!$D$4:$D$1413,$B32,'TAX; ALL MEASURES'!$B$4:$B$1413,$B$31)</f>
        <v>0</v>
      </c>
      <c r="U32" s="153">
        <f>SUMIFS('TAX; ALL MEASURES'!W$4:W$1413,'TAX; ALL MEASURES'!$D$4:$D$1413,$B32,'TAX; ALL MEASURES'!$B$4:$B$1413,$B$31)</f>
        <v>0</v>
      </c>
      <c r="V32" s="153">
        <f>SUMIFS('TAX; ALL MEASURES'!X$4:X$1413,'TAX; ALL MEASURES'!$D$4:$D$1413,$B32,'TAX; ALL MEASURES'!$B$4:$B$1413,$B$31)</f>
        <v>0</v>
      </c>
      <c r="W32" s="153">
        <f>SUMIFS('TAX; ALL MEASURES'!Y$4:Y$1413,'TAX; ALL MEASURES'!$D$4:$D$1413,$B32,'TAX; ALL MEASURES'!$B$4:$B$1413,$B$31)</f>
        <v>0</v>
      </c>
      <c r="X32" s="153">
        <f>SUMIFS('TAX; ALL MEASURES'!Z$4:Z$1413,'TAX; ALL MEASURES'!$D$4:$D$1413,$B32,'TAX; ALL MEASURES'!$B$4:$B$1413,$B$31)</f>
        <v>0</v>
      </c>
      <c r="Y32" s="153">
        <f>SUMIFS('TAX; ALL MEASURES'!AA$4:AA$1413,'TAX; ALL MEASURES'!$D$4:$D$1413,$B32,'TAX; ALL MEASURES'!$B$4:$B$1413,$B$31)</f>
        <v>0</v>
      </c>
      <c r="Z32" s="153">
        <f>SUMIFS('TAX; ALL MEASURES'!AB$4:AB$1413,'TAX; ALL MEASURES'!$D$4:$D$1413,$B32,'TAX; ALL MEASURES'!$B$4:$B$1413,$B$31)</f>
        <v>0</v>
      </c>
      <c r="AA32" s="153">
        <f>SUMIFS('TAX; ALL MEASURES'!AC$4:AC$1413,'TAX; ALL MEASURES'!$D$4:$D$1413,$B32,'TAX; ALL MEASURES'!$B$4:$B$1413,$B$31)</f>
        <v>0</v>
      </c>
      <c r="AB32" s="153">
        <f>SUMIFS('TAX; ALL MEASURES'!AD$4:AD$1413,'TAX; ALL MEASURES'!$D$4:$D$1413,$B32,'TAX; ALL MEASURES'!$B$4:$B$1413,$B$31)</f>
        <v>0</v>
      </c>
      <c r="AC32" s="153">
        <f>SUMIFS('TAX; ALL MEASURES'!AE$4:AE$1413,'TAX; ALL MEASURES'!$D$4:$D$1413,$B32,'TAX; ALL MEASURES'!$B$4:$B$1413,$B$31)</f>
        <v>0</v>
      </c>
      <c r="AD32" s="153">
        <f>SUMIFS('TAX; ALL MEASURES'!AF$4:AF$1413,'TAX; ALL MEASURES'!$D$4:$D$1413,$B32,'TAX; ALL MEASURES'!$B$4:$B$1413,$B$31)</f>
        <v>0</v>
      </c>
      <c r="AE32" s="153">
        <f>SUMIFS('TAX; ALL MEASURES'!AG$4:AG$1413,'TAX; ALL MEASURES'!$D$4:$D$1413,$B32,'TAX; ALL MEASURES'!$B$4:$B$1413,$B$31)</f>
        <v>0</v>
      </c>
      <c r="AF32" s="153">
        <f>SUMIFS('TAX; ALL MEASURES'!AH$4:AH$1413,'TAX; ALL MEASURES'!$D$4:$D$1413,$B32,'TAX; ALL MEASURES'!$B$4:$B$1413,$B$31)</f>
        <v>0</v>
      </c>
      <c r="AG32" s="153">
        <f>SUMIFS('TAX; ALL MEASURES'!AI$4:AI$1413,'TAX; ALL MEASURES'!$D$4:$D$1413,$B32,'TAX; ALL MEASURES'!$B$4:$B$1413,$B$31)</f>
        <v>0</v>
      </c>
      <c r="AH32" s="153">
        <f>SUMIFS('TAX; ALL MEASURES'!AJ$4:AJ$1413,'TAX; ALL MEASURES'!$D$4:$D$1413,$B32,'TAX; ALL MEASURES'!$B$4:$B$1413,$B$31)</f>
        <v>0</v>
      </c>
      <c r="AI32" s="153">
        <f>SUMIFS('TAX; ALL MEASURES'!AK$4:AK$1413,'TAX; ALL MEASURES'!$D$4:$D$1413,$B32,'TAX; ALL MEASURES'!$B$4:$B$1413,$B$31)</f>
        <v>0</v>
      </c>
      <c r="AJ32" s="153">
        <f>SUMIFS('TAX; ALL MEASURES'!AL$4:AL$1413,'TAX; ALL MEASURES'!$D$4:$D$1413,$B32,'TAX; ALL MEASURES'!$B$4:$B$1413,$B$31)</f>
        <v>0</v>
      </c>
      <c r="AK32" s="153">
        <f>SUMIFS('TAX; ALL MEASURES'!AM$4:AM$1413,'TAX; ALL MEASURES'!$D$4:$D$1413,$B32,'TAX; ALL MEASURES'!$B$4:$B$1413,$B$31)</f>
        <v>0</v>
      </c>
      <c r="AL32" s="153">
        <f>SUMIFS('TAX; ALL MEASURES'!AN$4:AN$1413,'TAX; ALL MEASURES'!$D$4:$D$1413,$B32,'TAX; ALL MEASURES'!$B$4:$B$1413,$B$31)</f>
        <v>0</v>
      </c>
      <c r="AM32" s="153">
        <f>SUMIFS('TAX; ALL MEASURES'!AO$4:AO$1413,'TAX; ALL MEASURES'!$D$4:$D$1413,$B32,'TAX; ALL MEASURES'!$B$4:$B$1413,$B$31)</f>
        <v>0</v>
      </c>
      <c r="AN32" s="153">
        <f>SUMIFS('TAX; ALL MEASURES'!AP$4:AP$1413,'TAX; ALL MEASURES'!$D$4:$D$1413,$B32,'TAX; ALL MEASURES'!$B$4:$B$1413,$B$31)</f>
        <v>0</v>
      </c>
      <c r="AO32" s="153">
        <f>SUMIFS('TAX; ALL MEASURES'!AQ$4:AQ$1413,'TAX; ALL MEASURES'!$D$4:$D$1413,$B32,'TAX; ALL MEASURES'!$B$4:$B$1413,$B$31)</f>
        <v>0</v>
      </c>
      <c r="AP32" s="153">
        <f>SUMIFS('TAX; ALL MEASURES'!AR$4:AR$1413,'TAX; ALL MEASURES'!$D$4:$D$1413,$B32,'TAX; ALL MEASURES'!$B$4:$B$1413,$B$31)</f>
        <v>0</v>
      </c>
      <c r="AQ32" s="153">
        <f>SUMIFS('TAX; ALL MEASURES'!AS$4:AS$1413,'TAX; ALL MEASURES'!$D$4:$D$1413,$B32,'TAX; ALL MEASURES'!$B$4:$B$1413,$B$31)</f>
        <v>0</v>
      </c>
      <c r="AR32" s="153">
        <f>SUMIFS('TAX; ALL MEASURES'!AT$4:AT$1413,'TAX; ALL MEASURES'!$D$4:$D$1413,$B32,'TAX; ALL MEASURES'!$B$4:$B$1413,$B$31)</f>
        <v>0</v>
      </c>
      <c r="AS32" s="153">
        <f>SUMIFS('TAX; ALL MEASURES'!AU$4:AU$1413,'TAX; ALL MEASURES'!$D$4:$D$1413,$B32,'TAX; ALL MEASURES'!$B$4:$B$1413,$B$31)</f>
        <v>0</v>
      </c>
      <c r="AT32" s="153">
        <f>SUMIFS('TAX; ALL MEASURES'!AV$4:AV$1413,'TAX; ALL MEASURES'!$D$4:$D$1413,$B32,'TAX; ALL MEASURES'!$B$4:$B$1413,$B$31)</f>
        <v>0</v>
      </c>
      <c r="AU32" s="153">
        <f>SUMIFS('TAX; ALL MEASURES'!AW$4:AW$1413,'TAX; ALL MEASURES'!$D$4:$D$1413,$B32,'TAX; ALL MEASURES'!$B$4:$B$1413,$B$31)</f>
        <v>0</v>
      </c>
      <c r="AV32" s="153">
        <f>SUMIFS('TAX; ALL MEASURES'!AX$4:AX$1413,'TAX; ALL MEASURES'!$D$4:$D$1413,$B32,'TAX; ALL MEASURES'!$B$4:$B$1413,$B$31)</f>
        <v>0</v>
      </c>
      <c r="AW32" s="153">
        <f>SUMIFS('TAX; ALL MEASURES'!AY$4:AY$1413,'TAX; ALL MEASURES'!$D$4:$D$1413,$B32,'TAX; ALL MEASURES'!$B$4:$B$1413,$B$31)</f>
        <v>0</v>
      </c>
      <c r="AX32" s="153">
        <f>SUMIFS('TAX; ALL MEASURES'!AZ$4:AZ$1413,'TAX; ALL MEASURES'!$D$4:$D$1413,$B32,'TAX; ALL MEASURES'!$B$4:$B$1413,$B$31)</f>
        <v>0</v>
      </c>
      <c r="AY32" s="153">
        <f>SUMIFS('TAX; ALL MEASURES'!BA$4:BA$1413,'TAX; ALL MEASURES'!$D$4:$D$1413,$B32,'TAX; ALL MEASURES'!$B$4:$B$1413,$B$31)</f>
        <v>0</v>
      </c>
      <c r="AZ32" s="153">
        <f>SUMIFS('TAX; ALL MEASURES'!BB$4:BB$1413,'TAX; ALL MEASURES'!$D$4:$D$1413,$B32,'TAX; ALL MEASURES'!$B$4:$B$1413,$B$31)</f>
        <v>0</v>
      </c>
      <c r="BA32" s="153">
        <f>SUMIFS('TAX; ALL MEASURES'!BC$4:BC$1413,'TAX; ALL MEASURES'!$D$4:$D$1413,$B32,'TAX; ALL MEASURES'!$B$4:$B$1413,$B$31)</f>
        <v>0</v>
      </c>
      <c r="BB32" s="135"/>
      <c r="BC32" s="135"/>
      <c r="BD32" s="135"/>
    </row>
    <row r="33" spans="1:56" ht="12.75" customHeight="1">
      <c r="A33" s="135"/>
      <c r="B33" s="144" t="s">
        <v>257</v>
      </c>
      <c r="C33" s="153">
        <f>SUMIFS('TAX; ALL MEASURES'!E$4:E$1413,'TAX; ALL MEASURES'!$D$4:$D$1413,$B33,'TAX; ALL MEASURES'!$B$4:$B$1413,$B$31)</f>
        <v>0</v>
      </c>
      <c r="D33" s="153">
        <f>SUMIFS('TAX; ALL MEASURES'!F$4:F$1413,'TAX; ALL MEASURES'!$D$4:$D$1413,$B33,'TAX; ALL MEASURES'!$B$4:$B$1413,$B$31)</f>
        <v>0</v>
      </c>
      <c r="E33" s="153">
        <f>SUMIFS('TAX; ALL MEASURES'!G$4:G$1413,'TAX; ALL MEASURES'!$D$4:$D$1413,$B33,'TAX; ALL MEASURES'!$B$4:$B$1413,$B$31)</f>
        <v>0</v>
      </c>
      <c r="F33" s="153">
        <f>SUMIFS('TAX; ALL MEASURES'!H$4:H$1413,'TAX; ALL MEASURES'!$D$4:$D$1413,$B33,'TAX; ALL MEASURES'!$B$4:$B$1413,$B$31)</f>
        <v>0</v>
      </c>
      <c r="G33" s="153">
        <f>SUMIFS('TAX; ALL MEASURES'!I$4:I$1413,'TAX; ALL MEASURES'!$D$4:$D$1413,$B33,'TAX; ALL MEASURES'!$B$4:$B$1413,$B$31)</f>
        <v>0</v>
      </c>
      <c r="H33" s="153">
        <f>SUMIFS('TAX; ALL MEASURES'!J$4:J$1413,'TAX; ALL MEASURES'!$D$4:$D$1413,$B33,'TAX; ALL MEASURES'!$B$4:$B$1413,$B$31)</f>
        <v>0</v>
      </c>
      <c r="I33" s="153">
        <f>SUMIFS('TAX; ALL MEASURES'!K$4:K$1413,'TAX; ALL MEASURES'!$D$4:$D$1413,$B33,'TAX; ALL MEASURES'!$B$4:$B$1413,$B$31)</f>
        <v>0</v>
      </c>
      <c r="J33" s="153">
        <f>SUMIFS('TAX; ALL MEASURES'!L$4:L$1413,'TAX; ALL MEASURES'!$D$4:$D$1413,$B33,'TAX; ALL MEASURES'!$B$4:$B$1413,$B$31)</f>
        <v>0</v>
      </c>
      <c r="K33" s="153">
        <f>SUMIFS('TAX; ALL MEASURES'!M$4:M$1413,'TAX; ALL MEASURES'!$D$4:$D$1413,$B33,'TAX; ALL MEASURES'!$B$4:$B$1413,$B$31)</f>
        <v>0</v>
      </c>
      <c r="L33" s="153">
        <f>SUMIFS('TAX; ALL MEASURES'!N$4:N$1413,'TAX; ALL MEASURES'!$D$4:$D$1413,$B33,'TAX; ALL MEASURES'!$B$4:$B$1413,$B$31)</f>
        <v>0</v>
      </c>
      <c r="M33" s="153">
        <f>SUMIFS('TAX; ALL MEASURES'!O$4:O$1413,'TAX; ALL MEASURES'!$D$4:$D$1413,$B33,'TAX; ALL MEASURES'!$B$4:$B$1413,$B$31)</f>
        <v>0</v>
      </c>
      <c r="N33" s="153">
        <f>SUMIFS('TAX; ALL MEASURES'!P$4:P$1413,'TAX; ALL MEASURES'!$D$4:$D$1413,$B33,'TAX; ALL MEASURES'!$B$4:$B$1413,$B$31)</f>
        <v>0</v>
      </c>
      <c r="O33" s="153">
        <f>SUMIFS('TAX; ALL MEASURES'!Q$4:Q$1413,'TAX; ALL MEASURES'!$D$4:$D$1413,$B33,'TAX; ALL MEASURES'!$B$4:$B$1413,$B$31)</f>
        <v>0</v>
      </c>
      <c r="P33" s="153">
        <f>SUMIFS('TAX; ALL MEASURES'!R$4:R$1413,'TAX; ALL MEASURES'!$D$4:$D$1413,$B33,'TAX; ALL MEASURES'!$B$4:$B$1413,$B$31)</f>
        <v>0</v>
      </c>
      <c r="Q33" s="153">
        <f>SUMIFS('TAX; ALL MEASURES'!S$4:S$1413,'TAX; ALL MEASURES'!$D$4:$D$1413,$B33,'TAX; ALL MEASURES'!$B$4:$B$1413,$B$31)</f>
        <v>0</v>
      </c>
      <c r="R33" s="153">
        <f>SUMIFS('TAX; ALL MEASURES'!T$4:T$1413,'TAX; ALL MEASURES'!$D$4:$D$1413,$B33,'TAX; ALL MEASURES'!$B$4:$B$1413,$B$31)</f>
        <v>0</v>
      </c>
      <c r="S33" s="153">
        <f>SUMIFS('TAX; ALL MEASURES'!U$4:U$1413,'TAX; ALL MEASURES'!$D$4:$D$1413,$B33,'TAX; ALL MEASURES'!$B$4:$B$1413,$B$31)</f>
        <v>0</v>
      </c>
      <c r="T33" s="153">
        <f>SUMIFS('TAX; ALL MEASURES'!V$4:V$1413,'TAX; ALL MEASURES'!$D$4:$D$1413,$B33,'TAX; ALL MEASURES'!$B$4:$B$1413,$B$31)</f>
        <v>0</v>
      </c>
      <c r="U33" s="153">
        <f>SUMIFS('TAX; ALL MEASURES'!W$4:W$1413,'TAX; ALL MEASURES'!$D$4:$D$1413,$B33,'TAX; ALL MEASURES'!$B$4:$B$1413,$B$31)</f>
        <v>0</v>
      </c>
      <c r="V33" s="153">
        <f>SUMIFS('TAX; ALL MEASURES'!X$4:X$1413,'TAX; ALL MEASURES'!$D$4:$D$1413,$B33,'TAX; ALL MEASURES'!$B$4:$B$1413,$B$31)</f>
        <v>0</v>
      </c>
      <c r="W33" s="153">
        <f>SUMIFS('TAX; ALL MEASURES'!Y$4:Y$1413,'TAX; ALL MEASURES'!$D$4:$D$1413,$B33,'TAX; ALL MEASURES'!$B$4:$B$1413,$B$31)</f>
        <v>0</v>
      </c>
      <c r="X33" s="153">
        <f>SUMIFS('TAX; ALL MEASURES'!Z$4:Z$1413,'TAX; ALL MEASURES'!$D$4:$D$1413,$B33,'TAX; ALL MEASURES'!$B$4:$B$1413,$B$31)</f>
        <v>0</v>
      </c>
      <c r="Y33" s="153">
        <f>SUMIFS('TAX; ALL MEASURES'!AA$4:AA$1413,'TAX; ALL MEASURES'!$D$4:$D$1413,$B33,'TAX; ALL MEASURES'!$B$4:$B$1413,$B$31)</f>
        <v>0</v>
      </c>
      <c r="Z33" s="153">
        <f>SUMIFS('TAX; ALL MEASURES'!AB$4:AB$1413,'TAX; ALL MEASURES'!$D$4:$D$1413,$B33,'TAX; ALL MEASURES'!$B$4:$B$1413,$B$31)</f>
        <v>0</v>
      </c>
      <c r="AA33" s="153">
        <f>SUMIFS('TAX; ALL MEASURES'!AC$4:AC$1413,'TAX; ALL MEASURES'!$D$4:$D$1413,$B33,'TAX; ALL MEASURES'!$B$4:$B$1413,$B$31)</f>
        <v>0</v>
      </c>
      <c r="AB33" s="153">
        <f>SUMIFS('TAX; ALL MEASURES'!AD$4:AD$1413,'TAX; ALL MEASURES'!$D$4:$D$1413,$B33,'TAX; ALL MEASURES'!$B$4:$B$1413,$B$31)</f>
        <v>0</v>
      </c>
      <c r="AC33" s="153">
        <f>SUMIFS('TAX; ALL MEASURES'!AE$4:AE$1413,'TAX; ALL MEASURES'!$D$4:$D$1413,$B33,'TAX; ALL MEASURES'!$B$4:$B$1413,$B$31)</f>
        <v>0</v>
      </c>
      <c r="AD33" s="153">
        <f>SUMIFS('TAX; ALL MEASURES'!AF$4:AF$1413,'TAX; ALL MEASURES'!$D$4:$D$1413,$B33,'TAX; ALL MEASURES'!$B$4:$B$1413,$B$31)</f>
        <v>0</v>
      </c>
      <c r="AE33" s="153">
        <f>SUMIFS('TAX; ALL MEASURES'!AG$4:AG$1413,'TAX; ALL MEASURES'!$D$4:$D$1413,$B33,'TAX; ALL MEASURES'!$B$4:$B$1413,$B$31)</f>
        <v>0</v>
      </c>
      <c r="AF33" s="153">
        <f>SUMIFS('TAX; ALL MEASURES'!AH$4:AH$1413,'TAX; ALL MEASURES'!$D$4:$D$1413,$B33,'TAX; ALL MEASURES'!$B$4:$B$1413,$B$31)</f>
        <v>0</v>
      </c>
      <c r="AG33" s="153">
        <f>SUMIFS('TAX; ALL MEASURES'!AI$4:AI$1413,'TAX; ALL MEASURES'!$D$4:$D$1413,$B33,'TAX; ALL MEASURES'!$B$4:$B$1413,$B$31)</f>
        <v>0</v>
      </c>
      <c r="AH33" s="153">
        <f>SUMIFS('TAX; ALL MEASURES'!AJ$4:AJ$1413,'TAX; ALL MEASURES'!$D$4:$D$1413,$B33,'TAX; ALL MEASURES'!$B$4:$B$1413,$B$31)</f>
        <v>0</v>
      </c>
      <c r="AI33" s="153">
        <f>SUMIFS('TAX; ALL MEASURES'!AK$4:AK$1413,'TAX; ALL MEASURES'!$D$4:$D$1413,$B33,'TAX; ALL MEASURES'!$B$4:$B$1413,$B$31)</f>
        <v>0</v>
      </c>
      <c r="AJ33" s="153">
        <f>SUMIFS('TAX; ALL MEASURES'!AL$4:AL$1413,'TAX; ALL MEASURES'!$D$4:$D$1413,$B33,'TAX; ALL MEASURES'!$B$4:$B$1413,$B$31)</f>
        <v>0</v>
      </c>
      <c r="AK33" s="153">
        <f>SUMIFS('TAX; ALL MEASURES'!AM$4:AM$1413,'TAX; ALL MEASURES'!$D$4:$D$1413,$B33,'TAX; ALL MEASURES'!$B$4:$B$1413,$B$31)</f>
        <v>0</v>
      </c>
      <c r="AL33" s="153">
        <f>SUMIFS('TAX; ALL MEASURES'!AN$4:AN$1413,'TAX; ALL MEASURES'!$D$4:$D$1413,$B33,'TAX; ALL MEASURES'!$B$4:$B$1413,$B$31)</f>
        <v>0</v>
      </c>
      <c r="AM33" s="153">
        <f>SUMIFS('TAX; ALL MEASURES'!AO$4:AO$1413,'TAX; ALL MEASURES'!$D$4:$D$1413,$B33,'TAX; ALL MEASURES'!$B$4:$B$1413,$B$31)</f>
        <v>0</v>
      </c>
      <c r="AN33" s="153">
        <f>SUMIFS('TAX; ALL MEASURES'!AP$4:AP$1413,'TAX; ALL MEASURES'!$D$4:$D$1413,$B33,'TAX; ALL MEASURES'!$B$4:$B$1413,$B$31)</f>
        <v>0</v>
      </c>
      <c r="AO33" s="153">
        <f>SUMIFS('TAX; ALL MEASURES'!AQ$4:AQ$1413,'TAX; ALL MEASURES'!$D$4:$D$1413,$B33,'TAX; ALL MEASURES'!$B$4:$B$1413,$B$31)</f>
        <v>0</v>
      </c>
      <c r="AP33" s="153">
        <f>SUMIFS('TAX; ALL MEASURES'!AR$4:AR$1413,'TAX; ALL MEASURES'!$D$4:$D$1413,$B33,'TAX; ALL MEASURES'!$B$4:$B$1413,$B$31)</f>
        <v>0</v>
      </c>
      <c r="AQ33" s="153">
        <f>SUMIFS('TAX; ALL MEASURES'!AS$4:AS$1413,'TAX; ALL MEASURES'!$D$4:$D$1413,$B33,'TAX; ALL MEASURES'!$B$4:$B$1413,$B$31)</f>
        <v>0</v>
      </c>
      <c r="AR33" s="153">
        <f>SUMIFS('TAX; ALL MEASURES'!AT$4:AT$1413,'TAX; ALL MEASURES'!$D$4:$D$1413,$B33,'TAX; ALL MEASURES'!$B$4:$B$1413,$B$31)</f>
        <v>0</v>
      </c>
      <c r="AS33" s="153">
        <f>SUMIFS('TAX; ALL MEASURES'!AU$4:AU$1413,'TAX; ALL MEASURES'!$D$4:$D$1413,$B33,'TAX; ALL MEASURES'!$B$4:$B$1413,$B$31)</f>
        <v>0</v>
      </c>
      <c r="AT33" s="153">
        <f>SUMIFS('TAX; ALL MEASURES'!AV$4:AV$1413,'TAX; ALL MEASURES'!$D$4:$D$1413,$B33,'TAX; ALL MEASURES'!$B$4:$B$1413,$B$31)</f>
        <v>0</v>
      </c>
      <c r="AU33" s="153">
        <f>SUMIFS('TAX; ALL MEASURES'!AW$4:AW$1413,'TAX; ALL MEASURES'!$D$4:$D$1413,$B33,'TAX; ALL MEASURES'!$B$4:$B$1413,$B$31)</f>
        <v>0</v>
      </c>
      <c r="AV33" s="153">
        <f>SUMIFS('TAX; ALL MEASURES'!AX$4:AX$1413,'TAX; ALL MEASURES'!$D$4:$D$1413,$B33,'TAX; ALL MEASURES'!$B$4:$B$1413,$B$31)</f>
        <v>0</v>
      </c>
      <c r="AW33" s="153">
        <f>SUMIFS('TAX; ALL MEASURES'!AY$4:AY$1413,'TAX; ALL MEASURES'!$D$4:$D$1413,$B33,'TAX; ALL MEASURES'!$B$4:$B$1413,$B$31)</f>
        <v>0</v>
      </c>
      <c r="AX33" s="153">
        <f>SUMIFS('TAX; ALL MEASURES'!AZ$4:AZ$1413,'TAX; ALL MEASURES'!$D$4:$D$1413,$B33,'TAX; ALL MEASURES'!$B$4:$B$1413,$B$31)</f>
        <v>0</v>
      </c>
      <c r="AY33" s="153">
        <f>SUMIFS('TAX; ALL MEASURES'!BA$4:BA$1413,'TAX; ALL MEASURES'!$D$4:$D$1413,$B33,'TAX; ALL MEASURES'!$B$4:$B$1413,$B$31)</f>
        <v>0</v>
      </c>
      <c r="AZ33" s="153">
        <f>SUMIFS('TAX; ALL MEASURES'!BB$4:BB$1413,'TAX; ALL MEASURES'!$D$4:$D$1413,$B33,'TAX; ALL MEASURES'!$B$4:$B$1413,$B$31)</f>
        <v>0</v>
      </c>
      <c r="BA33" s="153">
        <f>SUMIFS('TAX; ALL MEASURES'!BC$4:BC$1413,'TAX; ALL MEASURES'!$D$4:$D$1413,$B33,'TAX; ALL MEASURES'!$B$4:$B$1413,$B$31)</f>
        <v>0</v>
      </c>
      <c r="BB33" s="135"/>
      <c r="BC33" s="135"/>
      <c r="BD33" s="135"/>
    </row>
    <row r="34" spans="1:56" ht="12.75" customHeight="1">
      <c r="A34" s="135"/>
      <c r="B34" s="144" t="s">
        <v>230</v>
      </c>
      <c r="C34" s="153">
        <f>SUMIFS('TAX; ALL MEASURES'!E$4:E$1413,'TAX; ALL MEASURES'!$D$4:$D$1413,$B34,'TAX; ALL MEASURES'!$B$4:$B$1413,$B$31)</f>
        <v>0</v>
      </c>
      <c r="D34" s="153">
        <f>SUMIFS('TAX; ALL MEASURES'!F$4:F$1413,'TAX; ALL MEASURES'!$D$4:$D$1413,$B34,'TAX; ALL MEASURES'!$B$4:$B$1413,$B$31)</f>
        <v>0</v>
      </c>
      <c r="E34" s="153">
        <f>SUMIFS('TAX; ALL MEASURES'!G$4:G$1413,'TAX; ALL MEASURES'!$D$4:$D$1413,$B34,'TAX; ALL MEASURES'!$B$4:$B$1413,$B$31)</f>
        <v>0</v>
      </c>
      <c r="F34" s="153">
        <f>SUMIFS('TAX; ALL MEASURES'!H$4:H$1413,'TAX; ALL MEASURES'!$D$4:$D$1413,$B34,'TAX; ALL MEASURES'!$B$4:$B$1413,$B$31)</f>
        <v>0</v>
      </c>
      <c r="G34" s="153">
        <f>SUMIFS('TAX; ALL MEASURES'!I$4:I$1413,'TAX; ALL MEASURES'!$D$4:$D$1413,$B34,'TAX; ALL MEASURES'!$B$4:$B$1413,$B$31)</f>
        <v>0</v>
      </c>
      <c r="H34" s="153">
        <f>SUMIFS('TAX; ALL MEASURES'!J$4:J$1413,'TAX; ALL MEASURES'!$D$4:$D$1413,$B34,'TAX; ALL MEASURES'!$B$4:$B$1413,$B$31)</f>
        <v>0</v>
      </c>
      <c r="I34" s="153">
        <f>SUMIFS('TAX; ALL MEASURES'!K$4:K$1413,'TAX; ALL MEASURES'!$D$4:$D$1413,$B34,'TAX; ALL MEASURES'!$B$4:$B$1413,$B$31)</f>
        <v>0</v>
      </c>
      <c r="J34" s="153">
        <f>SUMIFS('TAX; ALL MEASURES'!L$4:L$1413,'TAX; ALL MEASURES'!$D$4:$D$1413,$B34,'TAX; ALL MEASURES'!$B$4:$B$1413,$B$31)</f>
        <v>0</v>
      </c>
      <c r="K34" s="153">
        <f>SUMIFS('TAX; ALL MEASURES'!M$4:M$1413,'TAX; ALL MEASURES'!$D$4:$D$1413,$B34,'TAX; ALL MEASURES'!$B$4:$B$1413,$B$31)</f>
        <v>0</v>
      </c>
      <c r="L34" s="153">
        <f>SUMIFS('TAX; ALL MEASURES'!N$4:N$1413,'TAX; ALL MEASURES'!$D$4:$D$1413,$B34,'TAX; ALL MEASURES'!$B$4:$B$1413,$B$31)</f>
        <v>0</v>
      </c>
      <c r="M34" s="153">
        <f>SUMIFS('TAX; ALL MEASURES'!O$4:O$1413,'TAX; ALL MEASURES'!$D$4:$D$1413,$B34,'TAX; ALL MEASURES'!$B$4:$B$1413,$B$31)</f>
        <v>0</v>
      </c>
      <c r="N34" s="153">
        <f>SUMIFS('TAX; ALL MEASURES'!P$4:P$1413,'TAX; ALL MEASURES'!$D$4:$D$1413,$B34,'TAX; ALL MEASURES'!$B$4:$B$1413,$B$31)</f>
        <v>0</v>
      </c>
      <c r="O34" s="153">
        <f>SUMIFS('TAX; ALL MEASURES'!Q$4:Q$1413,'TAX; ALL MEASURES'!$D$4:$D$1413,$B34,'TAX; ALL MEASURES'!$B$4:$B$1413,$B$31)</f>
        <v>0</v>
      </c>
      <c r="P34" s="153">
        <f>SUMIFS('TAX; ALL MEASURES'!R$4:R$1413,'TAX; ALL MEASURES'!$D$4:$D$1413,$B34,'TAX; ALL MEASURES'!$B$4:$B$1413,$B$31)</f>
        <v>0</v>
      </c>
      <c r="Q34" s="153">
        <f>SUMIFS('TAX; ALL MEASURES'!S$4:S$1413,'TAX; ALL MEASURES'!$D$4:$D$1413,$B34,'TAX; ALL MEASURES'!$B$4:$B$1413,$B$31)</f>
        <v>0</v>
      </c>
      <c r="R34" s="153">
        <f>SUMIFS('TAX; ALL MEASURES'!T$4:T$1413,'TAX; ALL MEASURES'!$D$4:$D$1413,$B34,'TAX; ALL MEASURES'!$B$4:$B$1413,$B$31)</f>
        <v>0</v>
      </c>
      <c r="S34" s="153">
        <f>SUMIFS('TAX; ALL MEASURES'!U$4:U$1413,'TAX; ALL MEASURES'!$D$4:$D$1413,$B34,'TAX; ALL MEASURES'!$B$4:$B$1413,$B$31)</f>
        <v>0</v>
      </c>
      <c r="T34" s="153">
        <f>SUMIFS('TAX; ALL MEASURES'!V$4:V$1413,'TAX; ALL MEASURES'!$D$4:$D$1413,$B34,'TAX; ALL MEASURES'!$B$4:$B$1413,$B$31)</f>
        <v>0</v>
      </c>
      <c r="U34" s="153">
        <f>SUMIFS('TAX; ALL MEASURES'!W$4:W$1413,'TAX; ALL MEASURES'!$D$4:$D$1413,$B34,'TAX; ALL MEASURES'!$B$4:$B$1413,$B$31)</f>
        <v>0</v>
      </c>
      <c r="V34" s="153">
        <f>SUMIFS('TAX; ALL MEASURES'!X$4:X$1413,'TAX; ALL MEASURES'!$D$4:$D$1413,$B34,'TAX; ALL MEASURES'!$B$4:$B$1413,$B$31)</f>
        <v>0</v>
      </c>
      <c r="W34" s="153">
        <f>SUMIFS('TAX; ALL MEASURES'!Y$4:Y$1413,'TAX; ALL MEASURES'!$D$4:$D$1413,$B34,'TAX; ALL MEASURES'!$B$4:$B$1413,$B$31)</f>
        <v>0</v>
      </c>
      <c r="X34" s="153">
        <f>SUMIFS('TAX; ALL MEASURES'!Z$4:Z$1413,'TAX; ALL MEASURES'!$D$4:$D$1413,$B34,'TAX; ALL MEASURES'!$B$4:$B$1413,$B$31)</f>
        <v>0</v>
      </c>
      <c r="Y34" s="153">
        <f>SUMIFS('TAX; ALL MEASURES'!AA$4:AA$1413,'TAX; ALL MEASURES'!$D$4:$D$1413,$B34,'TAX; ALL MEASURES'!$B$4:$B$1413,$B$31)</f>
        <v>0</v>
      </c>
      <c r="Z34" s="153">
        <f>SUMIFS('TAX; ALL MEASURES'!AB$4:AB$1413,'TAX; ALL MEASURES'!$D$4:$D$1413,$B34,'TAX; ALL MEASURES'!$B$4:$B$1413,$B$31)</f>
        <v>0</v>
      </c>
      <c r="AA34" s="153">
        <f>SUMIFS('TAX; ALL MEASURES'!AC$4:AC$1413,'TAX; ALL MEASURES'!$D$4:$D$1413,$B34,'TAX; ALL MEASURES'!$B$4:$B$1413,$B$31)</f>
        <v>0</v>
      </c>
      <c r="AB34" s="153">
        <f>SUMIFS('TAX; ALL MEASURES'!AD$4:AD$1413,'TAX; ALL MEASURES'!$D$4:$D$1413,$B34,'TAX; ALL MEASURES'!$B$4:$B$1413,$B$31)</f>
        <v>0</v>
      </c>
      <c r="AC34" s="153">
        <f>SUMIFS('TAX; ALL MEASURES'!AE$4:AE$1413,'TAX; ALL MEASURES'!$D$4:$D$1413,$B34,'TAX; ALL MEASURES'!$B$4:$B$1413,$B$31)</f>
        <v>0</v>
      </c>
      <c r="AD34" s="153">
        <f>SUMIFS('TAX; ALL MEASURES'!AF$4:AF$1413,'TAX; ALL MEASURES'!$D$4:$D$1413,$B34,'TAX; ALL MEASURES'!$B$4:$B$1413,$B$31)</f>
        <v>0</v>
      </c>
      <c r="AE34" s="153">
        <f>SUMIFS('TAX; ALL MEASURES'!AG$4:AG$1413,'TAX; ALL MEASURES'!$D$4:$D$1413,$B34,'TAX; ALL MEASURES'!$B$4:$B$1413,$B$31)</f>
        <v>0</v>
      </c>
      <c r="AF34" s="153">
        <f>SUMIFS('TAX; ALL MEASURES'!AH$4:AH$1413,'TAX; ALL MEASURES'!$D$4:$D$1413,$B34,'TAX; ALL MEASURES'!$B$4:$B$1413,$B$31)</f>
        <v>0</v>
      </c>
      <c r="AG34" s="153">
        <f>SUMIFS('TAX; ALL MEASURES'!AI$4:AI$1413,'TAX; ALL MEASURES'!$D$4:$D$1413,$B34,'TAX; ALL MEASURES'!$B$4:$B$1413,$B$31)</f>
        <v>0</v>
      </c>
      <c r="AH34" s="153">
        <f>SUMIFS('TAX; ALL MEASURES'!AJ$4:AJ$1413,'TAX; ALL MEASURES'!$D$4:$D$1413,$B34,'TAX; ALL MEASURES'!$B$4:$B$1413,$B$31)</f>
        <v>0</v>
      </c>
      <c r="AI34" s="153">
        <f>SUMIFS('TAX; ALL MEASURES'!AK$4:AK$1413,'TAX; ALL MEASURES'!$D$4:$D$1413,$B34,'TAX; ALL MEASURES'!$B$4:$B$1413,$B$31)</f>
        <v>0</v>
      </c>
      <c r="AJ34" s="153">
        <f>SUMIFS('TAX; ALL MEASURES'!AL$4:AL$1413,'TAX; ALL MEASURES'!$D$4:$D$1413,$B34,'TAX; ALL MEASURES'!$B$4:$B$1413,$B$31)</f>
        <v>0</v>
      </c>
      <c r="AK34" s="153">
        <f>SUMIFS('TAX; ALL MEASURES'!AM$4:AM$1413,'TAX; ALL MEASURES'!$D$4:$D$1413,$B34,'TAX; ALL MEASURES'!$B$4:$B$1413,$B$31)</f>
        <v>0</v>
      </c>
      <c r="AL34" s="153">
        <f>SUMIFS('TAX; ALL MEASURES'!AN$4:AN$1413,'TAX; ALL MEASURES'!$D$4:$D$1413,$B34,'TAX; ALL MEASURES'!$B$4:$B$1413,$B$31)</f>
        <v>0</v>
      </c>
      <c r="AM34" s="153">
        <f>SUMIFS('TAX; ALL MEASURES'!AO$4:AO$1413,'TAX; ALL MEASURES'!$D$4:$D$1413,$B34,'TAX; ALL MEASURES'!$B$4:$B$1413,$B$31)</f>
        <v>0</v>
      </c>
      <c r="AN34" s="153">
        <f>SUMIFS('TAX; ALL MEASURES'!AP$4:AP$1413,'TAX; ALL MEASURES'!$D$4:$D$1413,$B34,'TAX; ALL MEASURES'!$B$4:$B$1413,$B$31)</f>
        <v>0</v>
      </c>
      <c r="AO34" s="153">
        <f>SUMIFS('TAX; ALL MEASURES'!AQ$4:AQ$1413,'TAX; ALL MEASURES'!$D$4:$D$1413,$B34,'TAX; ALL MEASURES'!$B$4:$B$1413,$B$31)</f>
        <v>0</v>
      </c>
      <c r="AP34" s="153">
        <f>SUMIFS('TAX; ALL MEASURES'!AR$4:AR$1413,'TAX; ALL MEASURES'!$D$4:$D$1413,$B34,'TAX; ALL MEASURES'!$B$4:$B$1413,$B$31)</f>
        <v>0</v>
      </c>
      <c r="AQ34" s="153">
        <f>SUMIFS('TAX; ALL MEASURES'!AS$4:AS$1413,'TAX; ALL MEASURES'!$D$4:$D$1413,$B34,'TAX; ALL MEASURES'!$B$4:$B$1413,$B$31)</f>
        <v>0</v>
      </c>
      <c r="AR34" s="153">
        <f>SUMIFS('TAX; ALL MEASURES'!AT$4:AT$1413,'TAX; ALL MEASURES'!$D$4:$D$1413,$B34,'TAX; ALL MEASURES'!$B$4:$B$1413,$B$31)</f>
        <v>0</v>
      </c>
      <c r="AS34" s="153">
        <f>SUMIFS('TAX; ALL MEASURES'!AU$4:AU$1413,'TAX; ALL MEASURES'!$D$4:$D$1413,$B34,'TAX; ALL MEASURES'!$B$4:$B$1413,$B$31)</f>
        <v>0</v>
      </c>
      <c r="AT34" s="153">
        <f>SUMIFS('TAX; ALL MEASURES'!AV$4:AV$1413,'TAX; ALL MEASURES'!$D$4:$D$1413,$B34,'TAX; ALL MEASURES'!$B$4:$B$1413,$B$31)</f>
        <v>0</v>
      </c>
      <c r="AU34" s="153">
        <f>SUMIFS('TAX; ALL MEASURES'!AW$4:AW$1413,'TAX; ALL MEASURES'!$D$4:$D$1413,$B34,'TAX; ALL MEASURES'!$B$4:$B$1413,$B$31)</f>
        <v>0</v>
      </c>
      <c r="AV34" s="153">
        <f>SUMIFS('TAX; ALL MEASURES'!AX$4:AX$1413,'TAX; ALL MEASURES'!$D$4:$D$1413,$B34,'TAX; ALL MEASURES'!$B$4:$B$1413,$B$31)</f>
        <v>0</v>
      </c>
      <c r="AW34" s="153">
        <f>SUMIFS('TAX; ALL MEASURES'!AY$4:AY$1413,'TAX; ALL MEASURES'!$D$4:$D$1413,$B34,'TAX; ALL MEASURES'!$B$4:$B$1413,$B$31)</f>
        <v>0</v>
      </c>
      <c r="AX34" s="153">
        <f>SUMIFS('TAX; ALL MEASURES'!AZ$4:AZ$1413,'TAX; ALL MEASURES'!$D$4:$D$1413,$B34,'TAX; ALL MEASURES'!$B$4:$B$1413,$B$31)</f>
        <v>0</v>
      </c>
      <c r="AY34" s="153">
        <f>SUMIFS('TAX; ALL MEASURES'!BA$4:BA$1413,'TAX; ALL MEASURES'!$D$4:$D$1413,$B34,'TAX; ALL MEASURES'!$B$4:$B$1413,$B$31)</f>
        <v>0</v>
      </c>
      <c r="AZ34" s="153">
        <f>SUMIFS('TAX; ALL MEASURES'!BB$4:BB$1413,'TAX; ALL MEASURES'!$D$4:$D$1413,$B34,'TAX; ALL MEASURES'!$B$4:$B$1413,$B$31)</f>
        <v>0</v>
      </c>
      <c r="BA34" s="153">
        <f>SUMIFS('TAX; ALL MEASURES'!BC$4:BC$1413,'TAX; ALL MEASURES'!$D$4:$D$1413,$B34,'TAX; ALL MEASURES'!$B$4:$B$1413,$B$31)</f>
        <v>0</v>
      </c>
      <c r="BB34" s="135"/>
      <c r="BC34" s="135"/>
      <c r="BD34" s="135"/>
    </row>
    <row r="35" spans="1:56" ht="12.75" customHeight="1">
      <c r="A35" s="135"/>
      <c r="B35" s="144" t="s">
        <v>1488</v>
      </c>
      <c r="C35" s="153">
        <f>SUMIFS('TAX; ALL MEASURES'!E$4:E$1413,'TAX; ALL MEASURES'!$D$4:$D$1413,$B35,'TAX; ALL MEASURES'!$B$4:$B$1413,$B$31)</f>
        <v>0</v>
      </c>
      <c r="D35" s="153">
        <f>SUMIFS('TAX; ALL MEASURES'!F$4:F$1413,'TAX; ALL MEASURES'!$D$4:$D$1413,$B35,'TAX; ALL MEASURES'!$B$4:$B$1413,$B$31)</f>
        <v>0</v>
      </c>
      <c r="E35" s="153">
        <f>SUMIFS('TAX; ALL MEASURES'!G$4:G$1413,'TAX; ALL MEASURES'!$D$4:$D$1413,$B35,'TAX; ALL MEASURES'!$B$4:$B$1413,$B$31)</f>
        <v>0</v>
      </c>
      <c r="F35" s="153">
        <f>SUMIFS('TAX; ALL MEASURES'!H$4:H$1413,'TAX; ALL MEASURES'!$D$4:$D$1413,$B35,'TAX; ALL MEASURES'!$B$4:$B$1413,$B$31)</f>
        <v>0</v>
      </c>
      <c r="G35" s="153">
        <f>SUMIFS('TAX; ALL MEASURES'!I$4:I$1413,'TAX; ALL MEASURES'!$D$4:$D$1413,$B35,'TAX; ALL MEASURES'!$B$4:$B$1413,$B$31)</f>
        <v>0</v>
      </c>
      <c r="H35" s="153">
        <f>SUMIFS('TAX; ALL MEASURES'!J$4:J$1413,'TAX; ALL MEASURES'!$D$4:$D$1413,$B35,'TAX; ALL MEASURES'!$B$4:$B$1413,$B$31)</f>
        <v>0</v>
      </c>
      <c r="I35" s="153">
        <f>SUMIFS('TAX; ALL MEASURES'!K$4:K$1413,'TAX; ALL MEASURES'!$D$4:$D$1413,$B35,'TAX; ALL MEASURES'!$B$4:$B$1413,$B$31)</f>
        <v>0</v>
      </c>
      <c r="J35" s="153">
        <f>SUMIFS('TAX; ALL MEASURES'!L$4:L$1413,'TAX; ALL MEASURES'!$D$4:$D$1413,$B35,'TAX; ALL MEASURES'!$B$4:$B$1413,$B$31)</f>
        <v>0</v>
      </c>
      <c r="K35" s="153">
        <f>SUMIFS('TAX; ALL MEASURES'!M$4:M$1413,'TAX; ALL MEASURES'!$D$4:$D$1413,$B35,'TAX; ALL MEASURES'!$B$4:$B$1413,$B$31)</f>
        <v>0</v>
      </c>
      <c r="L35" s="153">
        <f>SUMIFS('TAX; ALL MEASURES'!N$4:N$1413,'TAX; ALL MEASURES'!$D$4:$D$1413,$B35,'TAX; ALL MEASURES'!$B$4:$B$1413,$B$31)</f>
        <v>0</v>
      </c>
      <c r="M35" s="153">
        <f>SUMIFS('TAX; ALL MEASURES'!O$4:O$1413,'TAX; ALL MEASURES'!$D$4:$D$1413,$B35,'TAX; ALL MEASURES'!$B$4:$B$1413,$B$31)</f>
        <v>0</v>
      </c>
      <c r="N35" s="153">
        <f>SUMIFS('TAX; ALL MEASURES'!P$4:P$1413,'TAX; ALL MEASURES'!$D$4:$D$1413,$B35,'TAX; ALL MEASURES'!$B$4:$B$1413,$B$31)</f>
        <v>0</v>
      </c>
      <c r="O35" s="153">
        <f>SUMIFS('TAX; ALL MEASURES'!Q$4:Q$1413,'TAX; ALL MEASURES'!$D$4:$D$1413,$B35,'TAX; ALL MEASURES'!$B$4:$B$1413,$B$31)</f>
        <v>0</v>
      </c>
      <c r="P35" s="153">
        <f>SUMIFS('TAX; ALL MEASURES'!R$4:R$1413,'TAX; ALL MEASURES'!$D$4:$D$1413,$B35,'TAX; ALL MEASURES'!$B$4:$B$1413,$B$31)</f>
        <v>0</v>
      </c>
      <c r="Q35" s="153">
        <f>SUMIFS('TAX; ALL MEASURES'!S$4:S$1413,'TAX; ALL MEASURES'!$D$4:$D$1413,$B35,'TAX; ALL MEASURES'!$B$4:$B$1413,$B$31)</f>
        <v>0</v>
      </c>
      <c r="R35" s="153">
        <f>SUMIFS('TAX; ALL MEASURES'!T$4:T$1413,'TAX; ALL MEASURES'!$D$4:$D$1413,$B35,'TAX; ALL MEASURES'!$B$4:$B$1413,$B$31)</f>
        <v>0</v>
      </c>
      <c r="S35" s="153">
        <f>SUMIFS('TAX; ALL MEASURES'!U$4:U$1413,'TAX; ALL MEASURES'!$D$4:$D$1413,$B35,'TAX; ALL MEASURES'!$B$4:$B$1413,$B$31)</f>
        <v>0</v>
      </c>
      <c r="T35" s="153">
        <f>SUMIFS('TAX; ALL MEASURES'!V$4:V$1413,'TAX; ALL MEASURES'!$D$4:$D$1413,$B35,'TAX; ALL MEASURES'!$B$4:$B$1413,$B$31)</f>
        <v>0</v>
      </c>
      <c r="U35" s="153">
        <f>SUMIFS('TAX; ALL MEASURES'!W$4:W$1413,'TAX; ALL MEASURES'!$D$4:$D$1413,$B35,'TAX; ALL MEASURES'!$B$4:$B$1413,$B$31)</f>
        <v>0</v>
      </c>
      <c r="V35" s="153">
        <f>SUMIFS('TAX; ALL MEASURES'!X$4:X$1413,'TAX; ALL MEASURES'!$D$4:$D$1413,$B35,'TAX; ALL MEASURES'!$B$4:$B$1413,$B$31)</f>
        <v>0</v>
      </c>
      <c r="W35" s="153">
        <f>SUMIFS('TAX; ALL MEASURES'!Y$4:Y$1413,'TAX; ALL MEASURES'!$D$4:$D$1413,$B35,'TAX; ALL MEASURES'!$B$4:$B$1413,$B$31)</f>
        <v>0</v>
      </c>
      <c r="X35" s="153">
        <f>SUMIFS('TAX; ALL MEASURES'!Z$4:Z$1413,'TAX; ALL MEASURES'!$D$4:$D$1413,$B35,'TAX; ALL MEASURES'!$B$4:$B$1413,$B$31)</f>
        <v>0</v>
      </c>
      <c r="Y35" s="153">
        <f>SUMIFS('TAX; ALL MEASURES'!AA$4:AA$1413,'TAX; ALL MEASURES'!$D$4:$D$1413,$B35,'TAX; ALL MEASURES'!$B$4:$B$1413,$B$31)</f>
        <v>0</v>
      </c>
      <c r="Z35" s="153">
        <f>SUMIFS('TAX; ALL MEASURES'!AB$4:AB$1413,'TAX; ALL MEASURES'!$D$4:$D$1413,$B35,'TAX; ALL MEASURES'!$B$4:$B$1413,$B$31)</f>
        <v>0</v>
      </c>
      <c r="AA35" s="153">
        <f>SUMIFS('TAX; ALL MEASURES'!AC$4:AC$1413,'TAX; ALL MEASURES'!$D$4:$D$1413,$B35,'TAX; ALL MEASURES'!$B$4:$B$1413,$B$31)</f>
        <v>0</v>
      </c>
      <c r="AB35" s="153">
        <f>SUMIFS('TAX; ALL MEASURES'!AD$4:AD$1413,'TAX; ALL MEASURES'!$D$4:$D$1413,$B35,'TAX; ALL MEASURES'!$B$4:$B$1413,$B$31)</f>
        <v>0</v>
      </c>
      <c r="AC35" s="153">
        <f>SUMIFS('TAX; ALL MEASURES'!AE$4:AE$1413,'TAX; ALL MEASURES'!$D$4:$D$1413,$B35,'TAX; ALL MEASURES'!$B$4:$B$1413,$B$31)</f>
        <v>0</v>
      </c>
      <c r="AD35" s="153">
        <f>SUMIFS('TAX; ALL MEASURES'!AF$4:AF$1413,'TAX; ALL MEASURES'!$D$4:$D$1413,$B35,'TAX; ALL MEASURES'!$B$4:$B$1413,$B$31)</f>
        <v>0</v>
      </c>
      <c r="AE35" s="153">
        <f>SUMIFS('TAX; ALL MEASURES'!AG$4:AG$1413,'TAX; ALL MEASURES'!$D$4:$D$1413,$B35,'TAX; ALL MEASURES'!$B$4:$B$1413,$B$31)</f>
        <v>0</v>
      </c>
      <c r="AF35" s="153">
        <f>SUMIFS('TAX; ALL MEASURES'!AH$4:AH$1413,'TAX; ALL MEASURES'!$D$4:$D$1413,$B35,'TAX; ALL MEASURES'!$B$4:$B$1413,$B$31)</f>
        <v>0</v>
      </c>
      <c r="AG35" s="153">
        <f>SUMIFS('TAX; ALL MEASURES'!AI$4:AI$1413,'TAX; ALL MEASURES'!$D$4:$D$1413,$B35,'TAX; ALL MEASURES'!$B$4:$B$1413,$B$31)</f>
        <v>0</v>
      </c>
      <c r="AH35" s="153">
        <f>SUMIFS('TAX; ALL MEASURES'!AJ$4:AJ$1413,'TAX; ALL MEASURES'!$D$4:$D$1413,$B35,'TAX; ALL MEASURES'!$B$4:$B$1413,$B$31)</f>
        <v>0</v>
      </c>
      <c r="AI35" s="153">
        <f>SUMIFS('TAX; ALL MEASURES'!AK$4:AK$1413,'TAX; ALL MEASURES'!$D$4:$D$1413,$B35,'TAX; ALL MEASURES'!$B$4:$B$1413,$B$31)</f>
        <v>0</v>
      </c>
      <c r="AJ35" s="153">
        <f>SUMIFS('TAX; ALL MEASURES'!AL$4:AL$1413,'TAX; ALL MEASURES'!$D$4:$D$1413,$B35,'TAX; ALL MEASURES'!$B$4:$B$1413,$B$31)</f>
        <v>0</v>
      </c>
      <c r="AK35" s="153">
        <f>SUMIFS('TAX; ALL MEASURES'!AM$4:AM$1413,'TAX; ALL MEASURES'!$D$4:$D$1413,$B35,'TAX; ALL MEASURES'!$B$4:$B$1413,$B$31)</f>
        <v>0</v>
      </c>
      <c r="AL35" s="153">
        <f>SUMIFS('TAX; ALL MEASURES'!AN$4:AN$1413,'TAX; ALL MEASURES'!$D$4:$D$1413,$B35,'TAX; ALL MEASURES'!$B$4:$B$1413,$B$31)</f>
        <v>0</v>
      </c>
      <c r="AM35" s="153">
        <f>SUMIFS('TAX; ALL MEASURES'!AO$4:AO$1413,'TAX; ALL MEASURES'!$D$4:$D$1413,$B35,'TAX; ALL MEASURES'!$B$4:$B$1413,$B$31)</f>
        <v>0</v>
      </c>
      <c r="AN35" s="153">
        <f>SUMIFS('TAX; ALL MEASURES'!AP$4:AP$1413,'TAX; ALL MEASURES'!$D$4:$D$1413,$B35,'TAX; ALL MEASURES'!$B$4:$B$1413,$B$31)</f>
        <v>0</v>
      </c>
      <c r="AO35" s="153">
        <f>SUMIFS('TAX; ALL MEASURES'!AQ$4:AQ$1413,'TAX; ALL MEASURES'!$D$4:$D$1413,$B35,'TAX; ALL MEASURES'!$B$4:$B$1413,$B$31)</f>
        <v>0</v>
      </c>
      <c r="AP35" s="153">
        <f>SUMIFS('TAX; ALL MEASURES'!AR$4:AR$1413,'TAX; ALL MEASURES'!$D$4:$D$1413,$B35,'TAX; ALL MEASURES'!$B$4:$B$1413,$B$31)</f>
        <v>0</v>
      </c>
      <c r="AQ35" s="153">
        <f>SUMIFS('TAX; ALL MEASURES'!AS$4:AS$1413,'TAX; ALL MEASURES'!$D$4:$D$1413,$B35,'TAX; ALL MEASURES'!$B$4:$B$1413,$B$31)</f>
        <v>0</v>
      </c>
      <c r="AR35" s="153">
        <f>SUMIFS('TAX; ALL MEASURES'!AT$4:AT$1413,'TAX; ALL MEASURES'!$D$4:$D$1413,$B35,'TAX; ALL MEASURES'!$B$4:$B$1413,$B$31)</f>
        <v>0</v>
      </c>
      <c r="AS35" s="153">
        <f>SUMIFS('TAX; ALL MEASURES'!AU$4:AU$1413,'TAX; ALL MEASURES'!$D$4:$D$1413,$B35,'TAX; ALL MEASURES'!$B$4:$B$1413,$B$31)</f>
        <v>0</v>
      </c>
      <c r="AT35" s="153">
        <f>SUMIFS('TAX; ALL MEASURES'!AV$4:AV$1413,'TAX; ALL MEASURES'!$D$4:$D$1413,$B35,'TAX; ALL MEASURES'!$B$4:$B$1413,$B$31)</f>
        <v>0</v>
      </c>
      <c r="AU35" s="153">
        <f>SUMIFS('TAX; ALL MEASURES'!AW$4:AW$1413,'TAX; ALL MEASURES'!$D$4:$D$1413,$B35,'TAX; ALL MEASURES'!$B$4:$B$1413,$B$31)</f>
        <v>0</v>
      </c>
      <c r="AV35" s="153">
        <f>SUMIFS('TAX; ALL MEASURES'!AX$4:AX$1413,'TAX; ALL MEASURES'!$D$4:$D$1413,$B35,'TAX; ALL MEASURES'!$B$4:$B$1413,$B$31)</f>
        <v>0</v>
      </c>
      <c r="AW35" s="153">
        <f>SUMIFS('TAX; ALL MEASURES'!AY$4:AY$1413,'TAX; ALL MEASURES'!$D$4:$D$1413,$B35,'TAX; ALL MEASURES'!$B$4:$B$1413,$B$31)</f>
        <v>0</v>
      </c>
      <c r="AX35" s="153">
        <f>SUMIFS('TAX; ALL MEASURES'!AZ$4:AZ$1413,'TAX; ALL MEASURES'!$D$4:$D$1413,$B35,'TAX; ALL MEASURES'!$B$4:$B$1413,$B$31)</f>
        <v>2730</v>
      </c>
      <c r="AY35" s="153">
        <f>SUMIFS('TAX; ALL MEASURES'!BA$4:BA$1413,'TAX; ALL MEASURES'!$D$4:$D$1413,$B35,'TAX; ALL MEASURES'!$B$4:$B$1413,$B$31)</f>
        <v>2845</v>
      </c>
      <c r="AZ35" s="153">
        <f>SUMIFS('TAX; ALL MEASURES'!BB$4:BB$1413,'TAX; ALL MEASURES'!$D$4:$D$1413,$B35,'TAX; ALL MEASURES'!$B$4:$B$1413,$B$31)</f>
        <v>2970</v>
      </c>
      <c r="BA35" s="153">
        <f>SUMIFS('TAX; ALL MEASURES'!BC$4:BC$1413,'TAX; ALL MEASURES'!$D$4:$D$1413,$B35,'TAX; ALL MEASURES'!$B$4:$B$1413,$B$31)</f>
        <v>3095</v>
      </c>
      <c r="BB35" s="135"/>
      <c r="BC35" s="135"/>
      <c r="BD35" s="135"/>
    </row>
    <row r="36" spans="1:56" ht="12.75" customHeight="1">
      <c r="A36" s="135"/>
      <c r="B36" s="144" t="s">
        <v>748</v>
      </c>
      <c r="C36" s="153">
        <f>SUMIFS('TAX; ALL MEASURES'!E$4:E$1413,'TAX; ALL MEASURES'!$D$4:$D$1413,$B36,'TAX; ALL MEASURES'!$B$4:$B$1413,$B$31)</f>
        <v>0</v>
      </c>
      <c r="D36" s="153">
        <f>SUMIFS('TAX; ALL MEASURES'!F$4:F$1413,'TAX; ALL MEASURES'!$D$4:$D$1413,$B36,'TAX; ALL MEASURES'!$B$4:$B$1413,$B$31)</f>
        <v>0</v>
      </c>
      <c r="E36" s="153">
        <f>SUMIFS('TAX; ALL MEASURES'!G$4:G$1413,'TAX; ALL MEASURES'!$D$4:$D$1413,$B36,'TAX; ALL MEASURES'!$B$4:$B$1413,$B$31)</f>
        <v>0</v>
      </c>
      <c r="F36" s="153">
        <f>SUMIFS('TAX; ALL MEASURES'!H$4:H$1413,'TAX; ALL MEASURES'!$D$4:$D$1413,$B36,'TAX; ALL MEASURES'!$B$4:$B$1413,$B$31)</f>
        <v>0</v>
      </c>
      <c r="G36" s="153">
        <f>SUMIFS('TAX; ALL MEASURES'!I$4:I$1413,'TAX; ALL MEASURES'!$D$4:$D$1413,$B36,'TAX; ALL MEASURES'!$B$4:$B$1413,$B$31)</f>
        <v>0</v>
      </c>
      <c r="H36" s="153">
        <f>SUMIFS('TAX; ALL MEASURES'!J$4:J$1413,'TAX; ALL MEASURES'!$D$4:$D$1413,$B36,'TAX; ALL MEASURES'!$B$4:$B$1413,$B$31)</f>
        <v>0</v>
      </c>
      <c r="I36" s="153">
        <f>SUMIFS('TAX; ALL MEASURES'!K$4:K$1413,'TAX; ALL MEASURES'!$D$4:$D$1413,$B36,'TAX; ALL MEASURES'!$B$4:$B$1413,$B$31)</f>
        <v>0</v>
      </c>
      <c r="J36" s="153">
        <f>SUMIFS('TAX; ALL MEASURES'!L$4:L$1413,'TAX; ALL MEASURES'!$D$4:$D$1413,$B36,'TAX; ALL MEASURES'!$B$4:$B$1413,$B$31)</f>
        <v>0</v>
      </c>
      <c r="K36" s="153">
        <f>SUMIFS('TAX; ALL MEASURES'!M$4:M$1413,'TAX; ALL MEASURES'!$D$4:$D$1413,$B36,'TAX; ALL MEASURES'!$B$4:$B$1413,$B$31)</f>
        <v>0</v>
      </c>
      <c r="L36" s="153">
        <f>SUMIFS('TAX; ALL MEASURES'!N$4:N$1413,'TAX; ALL MEASURES'!$D$4:$D$1413,$B36,'TAX; ALL MEASURES'!$B$4:$B$1413,$B$31)</f>
        <v>0</v>
      </c>
      <c r="M36" s="153">
        <f>SUMIFS('TAX; ALL MEASURES'!O$4:O$1413,'TAX; ALL MEASURES'!$D$4:$D$1413,$B36,'TAX; ALL MEASURES'!$B$4:$B$1413,$B$31)</f>
        <v>0</v>
      </c>
      <c r="N36" s="153">
        <f>SUMIFS('TAX; ALL MEASURES'!P$4:P$1413,'TAX; ALL MEASURES'!$D$4:$D$1413,$B36,'TAX; ALL MEASURES'!$B$4:$B$1413,$B$31)</f>
        <v>0</v>
      </c>
      <c r="O36" s="153">
        <f>SUMIFS('TAX; ALL MEASURES'!Q$4:Q$1413,'TAX; ALL MEASURES'!$D$4:$D$1413,$B36,'TAX; ALL MEASURES'!$B$4:$B$1413,$B$31)</f>
        <v>0</v>
      </c>
      <c r="P36" s="153">
        <f>SUMIFS('TAX; ALL MEASURES'!R$4:R$1413,'TAX; ALL MEASURES'!$D$4:$D$1413,$B36,'TAX; ALL MEASURES'!$B$4:$B$1413,$B$31)</f>
        <v>0</v>
      </c>
      <c r="Q36" s="153">
        <f>SUMIFS('TAX; ALL MEASURES'!S$4:S$1413,'TAX; ALL MEASURES'!$D$4:$D$1413,$B36,'TAX; ALL MEASURES'!$B$4:$B$1413,$B$31)</f>
        <v>0</v>
      </c>
      <c r="R36" s="153">
        <f>SUMIFS('TAX; ALL MEASURES'!T$4:T$1413,'TAX; ALL MEASURES'!$D$4:$D$1413,$B36,'TAX; ALL MEASURES'!$B$4:$B$1413,$B$31)</f>
        <v>0</v>
      </c>
      <c r="S36" s="153">
        <f>SUMIFS('TAX; ALL MEASURES'!U$4:U$1413,'TAX; ALL MEASURES'!$D$4:$D$1413,$B36,'TAX; ALL MEASURES'!$B$4:$B$1413,$B$31)</f>
        <v>0</v>
      </c>
      <c r="T36" s="153">
        <f>SUMIFS('TAX; ALL MEASURES'!V$4:V$1413,'TAX; ALL MEASURES'!$D$4:$D$1413,$B36,'TAX; ALL MEASURES'!$B$4:$B$1413,$B$31)</f>
        <v>0</v>
      </c>
      <c r="U36" s="153">
        <f>SUMIFS('TAX; ALL MEASURES'!W$4:W$1413,'TAX; ALL MEASURES'!$D$4:$D$1413,$B36,'TAX; ALL MEASURES'!$B$4:$B$1413,$B$31)</f>
        <v>0</v>
      </c>
      <c r="V36" s="153">
        <f>SUMIFS('TAX; ALL MEASURES'!X$4:X$1413,'TAX; ALL MEASURES'!$D$4:$D$1413,$B36,'TAX; ALL MEASURES'!$B$4:$B$1413,$B$31)</f>
        <v>0</v>
      </c>
      <c r="W36" s="153">
        <f>SUMIFS('TAX; ALL MEASURES'!Y$4:Y$1413,'TAX; ALL MEASURES'!$D$4:$D$1413,$B36,'TAX; ALL MEASURES'!$B$4:$B$1413,$B$31)</f>
        <v>0</v>
      </c>
      <c r="X36" s="153">
        <f>SUMIFS('TAX; ALL MEASURES'!Z$4:Z$1413,'TAX; ALL MEASURES'!$D$4:$D$1413,$B36,'TAX; ALL MEASURES'!$B$4:$B$1413,$B$31)</f>
        <v>0</v>
      </c>
      <c r="Y36" s="153">
        <f>SUMIFS('TAX; ALL MEASURES'!AA$4:AA$1413,'TAX; ALL MEASURES'!$D$4:$D$1413,$B36,'TAX; ALL MEASURES'!$B$4:$B$1413,$B$31)</f>
        <v>0</v>
      </c>
      <c r="Z36" s="153">
        <f>SUMIFS('TAX; ALL MEASURES'!AB$4:AB$1413,'TAX; ALL MEASURES'!$D$4:$D$1413,$B36,'TAX; ALL MEASURES'!$B$4:$B$1413,$B$31)</f>
        <v>0</v>
      </c>
      <c r="AA36" s="153">
        <f>SUMIFS('TAX; ALL MEASURES'!AC$4:AC$1413,'TAX; ALL MEASURES'!$D$4:$D$1413,$B36,'TAX; ALL MEASURES'!$B$4:$B$1413,$B$31)</f>
        <v>0</v>
      </c>
      <c r="AB36" s="153">
        <f>SUMIFS('TAX; ALL MEASURES'!AD$4:AD$1413,'TAX; ALL MEASURES'!$D$4:$D$1413,$B36,'TAX; ALL MEASURES'!$B$4:$B$1413,$B$31)</f>
        <v>0</v>
      </c>
      <c r="AC36" s="153">
        <f>SUMIFS('TAX; ALL MEASURES'!AE$4:AE$1413,'TAX; ALL MEASURES'!$D$4:$D$1413,$B36,'TAX; ALL MEASURES'!$B$4:$B$1413,$B$31)</f>
        <v>0</v>
      </c>
      <c r="AD36" s="153">
        <f>SUMIFS('TAX; ALL MEASURES'!AF$4:AF$1413,'TAX; ALL MEASURES'!$D$4:$D$1413,$B36,'TAX; ALL MEASURES'!$B$4:$B$1413,$B$31)</f>
        <v>0</v>
      </c>
      <c r="AE36" s="153">
        <f>SUMIFS('TAX; ALL MEASURES'!AG$4:AG$1413,'TAX; ALL MEASURES'!$D$4:$D$1413,$B36,'TAX; ALL MEASURES'!$B$4:$B$1413,$B$31)</f>
        <v>0</v>
      </c>
      <c r="AF36" s="153">
        <f>SUMIFS('TAX; ALL MEASURES'!AH$4:AH$1413,'TAX; ALL MEASURES'!$D$4:$D$1413,$B36,'TAX; ALL MEASURES'!$B$4:$B$1413,$B$31)</f>
        <v>0</v>
      </c>
      <c r="AG36" s="153">
        <f>SUMIFS('TAX; ALL MEASURES'!AI$4:AI$1413,'TAX; ALL MEASURES'!$D$4:$D$1413,$B36,'TAX; ALL MEASURES'!$B$4:$B$1413,$B$31)</f>
        <v>0</v>
      </c>
      <c r="AH36" s="153">
        <f>SUMIFS('TAX; ALL MEASURES'!AJ$4:AJ$1413,'TAX; ALL MEASURES'!$D$4:$D$1413,$B36,'TAX; ALL MEASURES'!$B$4:$B$1413,$B$31)</f>
        <v>0</v>
      </c>
      <c r="AI36" s="153">
        <f>SUMIFS('TAX; ALL MEASURES'!AK$4:AK$1413,'TAX; ALL MEASURES'!$D$4:$D$1413,$B36,'TAX; ALL MEASURES'!$B$4:$B$1413,$B$31)</f>
        <v>0</v>
      </c>
      <c r="AJ36" s="153">
        <f>SUMIFS('TAX; ALL MEASURES'!AL$4:AL$1413,'TAX; ALL MEASURES'!$D$4:$D$1413,$B36,'TAX; ALL MEASURES'!$B$4:$B$1413,$B$31)</f>
        <v>0</v>
      </c>
      <c r="AK36" s="153">
        <f>SUMIFS('TAX; ALL MEASURES'!AM$4:AM$1413,'TAX; ALL MEASURES'!$D$4:$D$1413,$B36,'TAX; ALL MEASURES'!$B$4:$B$1413,$B$31)</f>
        <v>0</v>
      </c>
      <c r="AL36" s="153">
        <f>SUMIFS('TAX; ALL MEASURES'!AN$4:AN$1413,'TAX; ALL MEASURES'!$D$4:$D$1413,$B36,'TAX; ALL MEASURES'!$B$4:$B$1413,$B$31)</f>
        <v>0</v>
      </c>
      <c r="AM36" s="153">
        <f>SUMIFS('TAX; ALL MEASURES'!AO$4:AO$1413,'TAX; ALL MEASURES'!$D$4:$D$1413,$B36,'TAX; ALL MEASURES'!$B$4:$B$1413,$B$31)</f>
        <v>0</v>
      </c>
      <c r="AN36" s="153">
        <f>SUMIFS('TAX; ALL MEASURES'!AP$4:AP$1413,'TAX; ALL MEASURES'!$D$4:$D$1413,$B36,'TAX; ALL MEASURES'!$B$4:$B$1413,$B$31)</f>
        <v>0</v>
      </c>
      <c r="AO36" s="153">
        <f>SUMIFS('TAX; ALL MEASURES'!AQ$4:AQ$1413,'TAX; ALL MEASURES'!$D$4:$D$1413,$B36,'TAX; ALL MEASURES'!$B$4:$B$1413,$B$31)</f>
        <v>0</v>
      </c>
      <c r="AP36" s="153">
        <f>SUMIFS('TAX; ALL MEASURES'!AR$4:AR$1413,'TAX; ALL MEASURES'!$D$4:$D$1413,$B36,'TAX; ALL MEASURES'!$B$4:$B$1413,$B$31)</f>
        <v>0</v>
      </c>
      <c r="AQ36" s="153">
        <f>SUMIFS('TAX; ALL MEASURES'!AS$4:AS$1413,'TAX; ALL MEASURES'!$D$4:$D$1413,$B36,'TAX; ALL MEASURES'!$B$4:$B$1413,$B$31)</f>
        <v>0</v>
      </c>
      <c r="AR36" s="153">
        <f>SUMIFS('TAX; ALL MEASURES'!AT$4:AT$1413,'TAX; ALL MEASURES'!$D$4:$D$1413,$B36,'TAX; ALL MEASURES'!$B$4:$B$1413,$B$31)</f>
        <v>0</v>
      </c>
      <c r="AS36" s="153">
        <f>SUMIFS('TAX; ALL MEASURES'!AU$4:AU$1413,'TAX; ALL MEASURES'!$D$4:$D$1413,$B36,'TAX; ALL MEASURES'!$B$4:$B$1413,$B$31)</f>
        <v>0</v>
      </c>
      <c r="AT36" s="153">
        <f>SUMIFS('TAX; ALL MEASURES'!AV$4:AV$1413,'TAX; ALL MEASURES'!$D$4:$D$1413,$B36,'TAX; ALL MEASURES'!$B$4:$B$1413,$B$31)</f>
        <v>0</v>
      </c>
      <c r="AU36" s="153">
        <f>SUMIFS('TAX; ALL MEASURES'!AW$4:AW$1413,'TAX; ALL MEASURES'!$D$4:$D$1413,$B36,'TAX; ALL MEASURES'!$B$4:$B$1413,$B$31)</f>
        <v>0</v>
      </c>
      <c r="AV36" s="153">
        <f>SUMIFS('TAX; ALL MEASURES'!AX$4:AX$1413,'TAX; ALL MEASURES'!$D$4:$D$1413,$B36,'TAX; ALL MEASURES'!$B$4:$B$1413,$B$31)</f>
        <v>0</v>
      </c>
      <c r="AW36" s="153">
        <f>SUMIFS('TAX; ALL MEASURES'!AY$4:AY$1413,'TAX; ALL MEASURES'!$D$4:$D$1413,$B36,'TAX; ALL MEASURES'!$B$4:$B$1413,$B$31)</f>
        <v>0</v>
      </c>
      <c r="AX36" s="153">
        <f>SUMIFS('TAX; ALL MEASURES'!AZ$4:AZ$1413,'TAX; ALL MEASURES'!$D$4:$D$1413,$B36,'TAX; ALL MEASURES'!$B$4:$B$1413,$B$31)</f>
        <v>0</v>
      </c>
      <c r="AY36" s="153">
        <f>SUMIFS('TAX; ALL MEASURES'!BA$4:BA$1413,'TAX; ALL MEASURES'!$D$4:$D$1413,$B36,'TAX; ALL MEASURES'!$B$4:$B$1413,$B$31)</f>
        <v>0</v>
      </c>
      <c r="AZ36" s="153">
        <f>SUMIFS('TAX; ALL MEASURES'!BB$4:BB$1413,'TAX; ALL MEASURES'!$D$4:$D$1413,$B36,'TAX; ALL MEASURES'!$B$4:$B$1413,$B$31)</f>
        <v>0</v>
      </c>
      <c r="BA36" s="153">
        <f>SUMIFS('TAX; ALL MEASURES'!BC$4:BC$1413,'TAX; ALL MEASURES'!$D$4:$D$1413,$B36,'TAX; ALL MEASURES'!$B$4:$B$1413,$B$31)</f>
        <v>0</v>
      </c>
      <c r="BB36" s="135"/>
      <c r="BC36" s="135"/>
      <c r="BD36" s="135"/>
    </row>
    <row r="37" spans="1:56" ht="12.75" customHeight="1">
      <c r="A37" s="135"/>
      <c r="B37" s="144" t="s">
        <v>1463</v>
      </c>
      <c r="C37" s="153">
        <f>SUMIFS('TAX; ALL MEASURES'!E$4:E$1413,'TAX; ALL MEASURES'!$D$4:$D$1413,$B37,'TAX; ALL MEASURES'!$B$4:$B$1413,$B$31)</f>
        <v>0</v>
      </c>
      <c r="D37" s="153">
        <f>SUMIFS('TAX; ALL MEASURES'!F$4:F$1413,'TAX; ALL MEASURES'!$D$4:$D$1413,$B37,'TAX; ALL MEASURES'!$B$4:$B$1413,$B$31)</f>
        <v>0</v>
      </c>
      <c r="E37" s="153">
        <f>SUMIFS('TAX; ALL MEASURES'!G$4:G$1413,'TAX; ALL MEASURES'!$D$4:$D$1413,$B37,'TAX; ALL MEASURES'!$B$4:$B$1413,$B$31)</f>
        <v>0</v>
      </c>
      <c r="F37" s="153">
        <f>SUMIFS('TAX; ALL MEASURES'!H$4:H$1413,'TAX; ALL MEASURES'!$D$4:$D$1413,$B37,'TAX; ALL MEASURES'!$B$4:$B$1413,$B$31)</f>
        <v>0</v>
      </c>
      <c r="G37" s="153">
        <f>SUMIFS('TAX; ALL MEASURES'!I$4:I$1413,'TAX; ALL MEASURES'!$D$4:$D$1413,$B37,'TAX; ALL MEASURES'!$B$4:$B$1413,$B$31)</f>
        <v>0</v>
      </c>
      <c r="H37" s="153">
        <f>SUMIFS('TAX; ALL MEASURES'!J$4:J$1413,'TAX; ALL MEASURES'!$D$4:$D$1413,$B37,'TAX; ALL MEASURES'!$B$4:$B$1413,$B$31)</f>
        <v>0</v>
      </c>
      <c r="I37" s="153">
        <f>SUMIFS('TAX; ALL MEASURES'!K$4:K$1413,'TAX; ALL MEASURES'!$D$4:$D$1413,$B37,'TAX; ALL MEASURES'!$B$4:$B$1413,$B$31)</f>
        <v>0</v>
      </c>
      <c r="J37" s="153">
        <f>SUMIFS('TAX; ALL MEASURES'!L$4:L$1413,'TAX; ALL MEASURES'!$D$4:$D$1413,$B37,'TAX; ALL MEASURES'!$B$4:$B$1413,$B$31)</f>
        <v>0</v>
      </c>
      <c r="K37" s="153">
        <f>SUMIFS('TAX; ALL MEASURES'!M$4:M$1413,'TAX; ALL MEASURES'!$D$4:$D$1413,$B37,'TAX; ALL MEASURES'!$B$4:$B$1413,$B$31)</f>
        <v>0</v>
      </c>
      <c r="L37" s="153">
        <f>SUMIFS('TAX; ALL MEASURES'!N$4:N$1413,'TAX; ALL MEASURES'!$D$4:$D$1413,$B37,'TAX; ALL MEASURES'!$B$4:$B$1413,$B$31)</f>
        <v>0</v>
      </c>
      <c r="M37" s="153">
        <f>SUMIFS('TAX; ALL MEASURES'!O$4:O$1413,'TAX; ALL MEASURES'!$D$4:$D$1413,$B37,'TAX; ALL MEASURES'!$B$4:$B$1413,$B$31)</f>
        <v>0</v>
      </c>
      <c r="N37" s="153">
        <f>SUMIFS('TAX; ALL MEASURES'!P$4:P$1413,'TAX; ALL MEASURES'!$D$4:$D$1413,$B37,'TAX; ALL MEASURES'!$B$4:$B$1413,$B$31)</f>
        <v>0</v>
      </c>
      <c r="O37" s="153">
        <f>SUMIFS('TAX; ALL MEASURES'!Q$4:Q$1413,'TAX; ALL MEASURES'!$D$4:$D$1413,$B37,'TAX; ALL MEASURES'!$B$4:$B$1413,$B$31)</f>
        <v>0</v>
      </c>
      <c r="P37" s="153">
        <f>SUMIFS('TAX; ALL MEASURES'!R$4:R$1413,'TAX; ALL MEASURES'!$D$4:$D$1413,$B37,'TAX; ALL MEASURES'!$B$4:$B$1413,$B$31)</f>
        <v>0</v>
      </c>
      <c r="Q37" s="153">
        <f>SUMIFS('TAX; ALL MEASURES'!S$4:S$1413,'TAX; ALL MEASURES'!$D$4:$D$1413,$B37,'TAX; ALL MEASURES'!$B$4:$B$1413,$B$31)</f>
        <v>0</v>
      </c>
      <c r="R37" s="153">
        <f>SUMIFS('TAX; ALL MEASURES'!T$4:T$1413,'TAX; ALL MEASURES'!$D$4:$D$1413,$B37,'TAX; ALL MEASURES'!$B$4:$B$1413,$B$31)</f>
        <v>0</v>
      </c>
      <c r="S37" s="153">
        <f>SUMIFS('TAX; ALL MEASURES'!U$4:U$1413,'TAX; ALL MEASURES'!$D$4:$D$1413,$B37,'TAX; ALL MEASURES'!$B$4:$B$1413,$B$31)</f>
        <v>0</v>
      </c>
      <c r="T37" s="153">
        <f>SUMIFS('TAX; ALL MEASURES'!V$4:V$1413,'TAX; ALL MEASURES'!$D$4:$D$1413,$B37,'TAX; ALL MEASURES'!$B$4:$B$1413,$B$31)</f>
        <v>0</v>
      </c>
      <c r="U37" s="153">
        <f>SUMIFS('TAX; ALL MEASURES'!W$4:W$1413,'TAX; ALL MEASURES'!$D$4:$D$1413,$B37,'TAX; ALL MEASURES'!$B$4:$B$1413,$B$31)</f>
        <v>0</v>
      </c>
      <c r="V37" s="153">
        <f>SUMIFS('TAX; ALL MEASURES'!X$4:X$1413,'TAX; ALL MEASURES'!$D$4:$D$1413,$B37,'TAX; ALL MEASURES'!$B$4:$B$1413,$B$31)</f>
        <v>0</v>
      </c>
      <c r="W37" s="153">
        <f>SUMIFS('TAX; ALL MEASURES'!Y$4:Y$1413,'TAX; ALL MEASURES'!$D$4:$D$1413,$B37,'TAX; ALL MEASURES'!$B$4:$B$1413,$B$31)</f>
        <v>0</v>
      </c>
      <c r="X37" s="153">
        <f>SUMIFS('TAX; ALL MEASURES'!Z$4:Z$1413,'TAX; ALL MEASURES'!$D$4:$D$1413,$B37,'TAX; ALL MEASURES'!$B$4:$B$1413,$B$31)</f>
        <v>0</v>
      </c>
      <c r="Y37" s="153">
        <f>SUMIFS('TAX; ALL MEASURES'!AA$4:AA$1413,'TAX; ALL MEASURES'!$D$4:$D$1413,$B37,'TAX; ALL MEASURES'!$B$4:$B$1413,$B$31)</f>
        <v>0</v>
      </c>
      <c r="Z37" s="153">
        <f>SUMIFS('TAX; ALL MEASURES'!AB$4:AB$1413,'TAX; ALL MEASURES'!$D$4:$D$1413,$B37,'TAX; ALL MEASURES'!$B$4:$B$1413,$B$31)</f>
        <v>0</v>
      </c>
      <c r="AA37" s="153">
        <f>SUMIFS('TAX; ALL MEASURES'!AC$4:AC$1413,'TAX; ALL MEASURES'!$D$4:$D$1413,$B37,'TAX; ALL MEASURES'!$B$4:$B$1413,$B$31)</f>
        <v>0</v>
      </c>
      <c r="AB37" s="153">
        <f>SUMIFS('TAX; ALL MEASURES'!AD$4:AD$1413,'TAX; ALL MEASURES'!$D$4:$D$1413,$B37,'TAX; ALL MEASURES'!$B$4:$B$1413,$B$31)</f>
        <v>0</v>
      </c>
      <c r="AC37" s="153">
        <f>SUMIFS('TAX; ALL MEASURES'!AE$4:AE$1413,'TAX; ALL MEASURES'!$D$4:$D$1413,$B37,'TAX; ALL MEASURES'!$B$4:$B$1413,$B$31)</f>
        <v>0</v>
      </c>
      <c r="AD37" s="153">
        <f>SUMIFS('TAX; ALL MEASURES'!AF$4:AF$1413,'TAX; ALL MEASURES'!$D$4:$D$1413,$B37,'TAX; ALL MEASURES'!$B$4:$B$1413,$B$31)</f>
        <v>0</v>
      </c>
      <c r="AE37" s="153">
        <f>SUMIFS('TAX; ALL MEASURES'!AG$4:AG$1413,'TAX; ALL MEASURES'!$D$4:$D$1413,$B37,'TAX; ALL MEASURES'!$B$4:$B$1413,$B$31)</f>
        <v>0</v>
      </c>
      <c r="AF37" s="153">
        <f>SUMIFS('TAX; ALL MEASURES'!AH$4:AH$1413,'TAX; ALL MEASURES'!$D$4:$D$1413,$B37,'TAX; ALL MEASURES'!$B$4:$B$1413,$B$31)</f>
        <v>0</v>
      </c>
      <c r="AG37" s="153">
        <f>SUMIFS('TAX; ALL MEASURES'!AI$4:AI$1413,'TAX; ALL MEASURES'!$D$4:$D$1413,$B37,'TAX; ALL MEASURES'!$B$4:$B$1413,$B$31)</f>
        <v>0</v>
      </c>
      <c r="AH37" s="153">
        <f>SUMIFS('TAX; ALL MEASURES'!AJ$4:AJ$1413,'TAX; ALL MEASURES'!$D$4:$D$1413,$B37,'TAX; ALL MEASURES'!$B$4:$B$1413,$B$31)</f>
        <v>0</v>
      </c>
      <c r="AI37" s="153">
        <f>SUMIFS('TAX; ALL MEASURES'!AK$4:AK$1413,'TAX; ALL MEASURES'!$D$4:$D$1413,$B37,'TAX; ALL MEASURES'!$B$4:$B$1413,$B$31)</f>
        <v>0</v>
      </c>
      <c r="AJ37" s="153">
        <f>SUMIFS('TAX; ALL MEASURES'!AL$4:AL$1413,'TAX; ALL MEASURES'!$D$4:$D$1413,$B37,'TAX; ALL MEASURES'!$B$4:$B$1413,$B$31)</f>
        <v>0</v>
      </c>
      <c r="AK37" s="153">
        <f>SUMIFS('TAX; ALL MEASURES'!AM$4:AM$1413,'TAX; ALL MEASURES'!$D$4:$D$1413,$B37,'TAX; ALL MEASURES'!$B$4:$B$1413,$B$31)</f>
        <v>0</v>
      </c>
      <c r="AL37" s="153">
        <f>SUMIFS('TAX; ALL MEASURES'!AN$4:AN$1413,'TAX; ALL MEASURES'!$D$4:$D$1413,$B37,'TAX; ALL MEASURES'!$B$4:$B$1413,$B$31)</f>
        <v>0</v>
      </c>
      <c r="AM37" s="153">
        <f>SUMIFS('TAX; ALL MEASURES'!AO$4:AO$1413,'TAX; ALL MEASURES'!$D$4:$D$1413,$B37,'TAX; ALL MEASURES'!$B$4:$B$1413,$B$31)</f>
        <v>0</v>
      </c>
      <c r="AN37" s="153">
        <f>SUMIFS('TAX; ALL MEASURES'!AP$4:AP$1413,'TAX; ALL MEASURES'!$D$4:$D$1413,$B37,'TAX; ALL MEASURES'!$B$4:$B$1413,$B$31)</f>
        <v>0</v>
      </c>
      <c r="AO37" s="153">
        <f>SUMIFS('TAX; ALL MEASURES'!AQ$4:AQ$1413,'TAX; ALL MEASURES'!$D$4:$D$1413,$B37,'TAX; ALL MEASURES'!$B$4:$B$1413,$B$31)</f>
        <v>0</v>
      </c>
      <c r="AP37" s="153">
        <f>SUMIFS('TAX; ALL MEASURES'!AR$4:AR$1413,'TAX; ALL MEASURES'!$D$4:$D$1413,$B37,'TAX; ALL MEASURES'!$B$4:$B$1413,$B$31)</f>
        <v>0</v>
      </c>
      <c r="AQ37" s="153">
        <f>SUMIFS('TAX; ALL MEASURES'!AS$4:AS$1413,'TAX; ALL MEASURES'!$D$4:$D$1413,$B37,'TAX; ALL MEASURES'!$B$4:$B$1413,$B$31)</f>
        <v>0</v>
      </c>
      <c r="AR37" s="153">
        <f>SUMIFS('TAX; ALL MEASURES'!AT$4:AT$1413,'TAX; ALL MEASURES'!$D$4:$D$1413,$B37,'TAX; ALL MEASURES'!$B$4:$B$1413,$B$31)</f>
        <v>0</v>
      </c>
      <c r="AS37" s="153">
        <f>SUMIFS('TAX; ALL MEASURES'!AU$4:AU$1413,'TAX; ALL MEASURES'!$D$4:$D$1413,$B37,'TAX; ALL MEASURES'!$B$4:$B$1413,$B$31)</f>
        <v>0</v>
      </c>
      <c r="AT37" s="153">
        <f>SUMIFS('TAX; ALL MEASURES'!AV$4:AV$1413,'TAX; ALL MEASURES'!$D$4:$D$1413,$B37,'TAX; ALL MEASURES'!$B$4:$B$1413,$B$31)</f>
        <v>0</v>
      </c>
      <c r="AU37" s="153">
        <f>SUMIFS('TAX; ALL MEASURES'!AW$4:AW$1413,'TAX; ALL MEASURES'!$D$4:$D$1413,$B37,'TAX; ALL MEASURES'!$B$4:$B$1413,$B$31)</f>
        <v>0</v>
      </c>
      <c r="AV37" s="153">
        <f>SUMIFS('TAX; ALL MEASURES'!AX$4:AX$1413,'TAX; ALL MEASURES'!$D$4:$D$1413,$B37,'TAX; ALL MEASURES'!$B$4:$B$1413,$B$31)</f>
        <v>0</v>
      </c>
      <c r="AW37" s="153">
        <f>SUMIFS('TAX; ALL MEASURES'!AY$4:AY$1413,'TAX; ALL MEASURES'!$D$4:$D$1413,$B37,'TAX; ALL MEASURES'!$B$4:$B$1413,$B$31)</f>
        <v>0</v>
      </c>
      <c r="AX37" s="153">
        <f>SUMIFS('TAX; ALL MEASURES'!AZ$4:AZ$1413,'TAX; ALL MEASURES'!$D$4:$D$1413,$B37,'TAX; ALL MEASURES'!$B$4:$B$1413,$B$31)</f>
        <v>0</v>
      </c>
      <c r="AY37" s="153">
        <f>SUMIFS('TAX; ALL MEASURES'!BA$4:BA$1413,'TAX; ALL MEASURES'!$D$4:$D$1413,$B37,'TAX; ALL MEASURES'!$B$4:$B$1413,$B$31)</f>
        <v>0</v>
      </c>
      <c r="AZ37" s="153">
        <f>SUMIFS('TAX; ALL MEASURES'!BB$4:BB$1413,'TAX; ALL MEASURES'!$D$4:$D$1413,$B37,'TAX; ALL MEASURES'!$B$4:$B$1413,$B$31)</f>
        <v>0</v>
      </c>
      <c r="BA37" s="153">
        <f>SUMIFS('TAX; ALL MEASURES'!BC$4:BC$1413,'TAX; ALL MEASURES'!$D$4:$D$1413,$B37,'TAX; ALL MEASURES'!$B$4:$B$1413,$B$31)</f>
        <v>0</v>
      </c>
      <c r="BB37" s="135"/>
      <c r="BC37" s="135"/>
      <c r="BD37" s="135"/>
    </row>
    <row r="38" spans="1:56" ht="12.75" customHeight="1">
      <c r="A38" s="135"/>
      <c r="B38" s="144" t="s">
        <v>147</v>
      </c>
      <c r="C38" s="153">
        <f>SUMIFS('TAX; ALL MEASURES'!E$4:E$1413,'TAX; ALL MEASURES'!$D$4:$D$1413,$B38,'TAX; ALL MEASURES'!$B$4:$B$1413,$B$31)</f>
        <v>0</v>
      </c>
      <c r="D38" s="153">
        <f>SUMIFS('TAX; ALL MEASURES'!F$4:F$1413,'TAX; ALL MEASURES'!$D$4:$D$1413,$B38,'TAX; ALL MEASURES'!$B$4:$B$1413,$B$31)</f>
        <v>0</v>
      </c>
      <c r="E38" s="153">
        <f>SUMIFS('TAX; ALL MEASURES'!G$4:G$1413,'TAX; ALL MEASURES'!$D$4:$D$1413,$B38,'TAX; ALL MEASURES'!$B$4:$B$1413,$B$31)</f>
        <v>0</v>
      </c>
      <c r="F38" s="153">
        <f>SUMIFS('TAX; ALL MEASURES'!H$4:H$1413,'TAX; ALL MEASURES'!$D$4:$D$1413,$B38,'TAX; ALL MEASURES'!$B$4:$B$1413,$B$31)</f>
        <v>0</v>
      </c>
      <c r="G38" s="153">
        <f>SUMIFS('TAX; ALL MEASURES'!I$4:I$1413,'TAX; ALL MEASURES'!$D$4:$D$1413,$B38,'TAX; ALL MEASURES'!$B$4:$B$1413,$B$31)</f>
        <v>0</v>
      </c>
      <c r="H38" s="153">
        <f>SUMIFS('TAX; ALL MEASURES'!J$4:J$1413,'TAX; ALL MEASURES'!$D$4:$D$1413,$B38,'TAX; ALL MEASURES'!$B$4:$B$1413,$B$31)</f>
        <v>0</v>
      </c>
      <c r="I38" s="153">
        <f>SUMIFS('TAX; ALL MEASURES'!K$4:K$1413,'TAX; ALL MEASURES'!$D$4:$D$1413,$B38,'TAX; ALL MEASURES'!$B$4:$B$1413,$B$31)</f>
        <v>0</v>
      </c>
      <c r="J38" s="153">
        <f>SUMIFS('TAX; ALL MEASURES'!L$4:L$1413,'TAX; ALL MEASURES'!$D$4:$D$1413,$B38,'TAX; ALL MEASURES'!$B$4:$B$1413,$B$31)</f>
        <v>0</v>
      </c>
      <c r="K38" s="153">
        <f>SUMIFS('TAX; ALL MEASURES'!M$4:M$1413,'TAX; ALL MEASURES'!$D$4:$D$1413,$B38,'TAX; ALL MEASURES'!$B$4:$B$1413,$B$31)</f>
        <v>0</v>
      </c>
      <c r="L38" s="153">
        <f>SUMIFS('TAX; ALL MEASURES'!N$4:N$1413,'TAX; ALL MEASURES'!$D$4:$D$1413,$B38,'TAX; ALL MEASURES'!$B$4:$B$1413,$B$31)</f>
        <v>0</v>
      </c>
      <c r="M38" s="153">
        <f>SUMIFS('TAX; ALL MEASURES'!O$4:O$1413,'TAX; ALL MEASURES'!$D$4:$D$1413,$B38,'TAX; ALL MEASURES'!$B$4:$B$1413,$B$31)</f>
        <v>0</v>
      </c>
      <c r="N38" s="153">
        <f>SUMIFS('TAX; ALL MEASURES'!P$4:P$1413,'TAX; ALL MEASURES'!$D$4:$D$1413,$B38,'TAX; ALL MEASURES'!$B$4:$B$1413,$B$31)</f>
        <v>0</v>
      </c>
      <c r="O38" s="153">
        <f>SUMIFS('TAX; ALL MEASURES'!Q$4:Q$1413,'TAX; ALL MEASURES'!$D$4:$D$1413,$B38,'TAX; ALL MEASURES'!$B$4:$B$1413,$B$31)</f>
        <v>0</v>
      </c>
      <c r="P38" s="153">
        <f>SUMIFS('TAX; ALL MEASURES'!R$4:R$1413,'TAX; ALL MEASURES'!$D$4:$D$1413,$B38,'TAX; ALL MEASURES'!$B$4:$B$1413,$B$31)</f>
        <v>0</v>
      </c>
      <c r="Q38" s="153">
        <f>SUMIFS('TAX; ALL MEASURES'!S$4:S$1413,'TAX; ALL MEASURES'!$D$4:$D$1413,$B38,'TAX; ALL MEASURES'!$B$4:$B$1413,$B$31)</f>
        <v>0</v>
      </c>
      <c r="R38" s="153">
        <f>SUMIFS('TAX; ALL MEASURES'!T$4:T$1413,'TAX; ALL MEASURES'!$D$4:$D$1413,$B38,'TAX; ALL MEASURES'!$B$4:$B$1413,$B$31)</f>
        <v>0</v>
      </c>
      <c r="S38" s="153">
        <f>SUMIFS('TAX; ALL MEASURES'!U$4:U$1413,'TAX; ALL MEASURES'!$D$4:$D$1413,$B38,'TAX; ALL MEASURES'!$B$4:$B$1413,$B$31)</f>
        <v>0</v>
      </c>
      <c r="T38" s="153">
        <f>SUMIFS('TAX; ALL MEASURES'!V$4:V$1413,'TAX; ALL MEASURES'!$D$4:$D$1413,$B38,'TAX; ALL MEASURES'!$B$4:$B$1413,$B$31)</f>
        <v>0</v>
      </c>
      <c r="U38" s="153">
        <f>SUMIFS('TAX; ALL MEASURES'!W$4:W$1413,'TAX; ALL MEASURES'!$D$4:$D$1413,$B38,'TAX; ALL MEASURES'!$B$4:$B$1413,$B$31)</f>
        <v>0</v>
      </c>
      <c r="V38" s="153">
        <f>SUMIFS('TAX; ALL MEASURES'!X$4:X$1413,'TAX; ALL MEASURES'!$D$4:$D$1413,$B38,'TAX; ALL MEASURES'!$B$4:$B$1413,$B$31)</f>
        <v>0</v>
      </c>
      <c r="W38" s="153">
        <f>SUMIFS('TAX; ALL MEASURES'!Y$4:Y$1413,'TAX; ALL MEASURES'!$D$4:$D$1413,$B38,'TAX; ALL MEASURES'!$B$4:$B$1413,$B$31)</f>
        <v>0</v>
      </c>
      <c r="X38" s="153">
        <f>SUMIFS('TAX; ALL MEASURES'!Z$4:Z$1413,'TAX; ALL MEASURES'!$D$4:$D$1413,$B38,'TAX; ALL MEASURES'!$B$4:$B$1413,$B$31)</f>
        <v>0</v>
      </c>
      <c r="Y38" s="153">
        <f>SUMIFS('TAX; ALL MEASURES'!AA$4:AA$1413,'TAX; ALL MEASURES'!$D$4:$D$1413,$B38,'TAX; ALL MEASURES'!$B$4:$B$1413,$B$31)</f>
        <v>0</v>
      </c>
      <c r="Z38" s="153">
        <f>SUMIFS('TAX; ALL MEASURES'!AB$4:AB$1413,'TAX; ALL MEASURES'!$D$4:$D$1413,$B38,'TAX; ALL MEASURES'!$B$4:$B$1413,$B$31)</f>
        <v>0</v>
      </c>
      <c r="AA38" s="153">
        <f>SUMIFS('TAX; ALL MEASURES'!AC$4:AC$1413,'TAX; ALL MEASURES'!$D$4:$D$1413,$B38,'TAX; ALL MEASURES'!$B$4:$B$1413,$B$31)</f>
        <v>0</v>
      </c>
      <c r="AB38" s="153">
        <f>SUMIFS('TAX; ALL MEASURES'!AD$4:AD$1413,'TAX; ALL MEASURES'!$D$4:$D$1413,$B38,'TAX; ALL MEASURES'!$B$4:$B$1413,$B$31)</f>
        <v>0</v>
      </c>
      <c r="AC38" s="153">
        <f>SUMIFS('TAX; ALL MEASURES'!AE$4:AE$1413,'TAX; ALL MEASURES'!$D$4:$D$1413,$B38,'TAX; ALL MEASURES'!$B$4:$B$1413,$B$31)</f>
        <v>0</v>
      </c>
      <c r="AD38" s="153">
        <f>SUMIFS('TAX; ALL MEASURES'!AF$4:AF$1413,'TAX; ALL MEASURES'!$D$4:$D$1413,$B38,'TAX; ALL MEASURES'!$B$4:$B$1413,$B$31)</f>
        <v>0</v>
      </c>
      <c r="AE38" s="153">
        <f>SUMIFS('TAX; ALL MEASURES'!AG$4:AG$1413,'TAX; ALL MEASURES'!$D$4:$D$1413,$B38,'TAX; ALL MEASURES'!$B$4:$B$1413,$B$31)</f>
        <v>0</v>
      </c>
      <c r="AF38" s="153">
        <f>SUMIFS('TAX; ALL MEASURES'!AH$4:AH$1413,'TAX; ALL MEASURES'!$D$4:$D$1413,$B38,'TAX; ALL MEASURES'!$B$4:$B$1413,$B$31)</f>
        <v>0</v>
      </c>
      <c r="AG38" s="153">
        <f>SUMIFS('TAX; ALL MEASURES'!AI$4:AI$1413,'TAX; ALL MEASURES'!$D$4:$D$1413,$B38,'TAX; ALL MEASURES'!$B$4:$B$1413,$B$31)</f>
        <v>0</v>
      </c>
      <c r="AH38" s="153">
        <f>SUMIFS('TAX; ALL MEASURES'!AJ$4:AJ$1413,'TAX; ALL MEASURES'!$D$4:$D$1413,$B38,'TAX; ALL MEASURES'!$B$4:$B$1413,$B$31)</f>
        <v>0</v>
      </c>
      <c r="AI38" s="153">
        <f>SUMIFS('TAX; ALL MEASURES'!AK$4:AK$1413,'TAX; ALL MEASURES'!$D$4:$D$1413,$B38,'TAX; ALL MEASURES'!$B$4:$B$1413,$B$31)</f>
        <v>0</v>
      </c>
      <c r="AJ38" s="153">
        <f>SUMIFS('TAX; ALL MEASURES'!AL$4:AL$1413,'TAX; ALL MEASURES'!$D$4:$D$1413,$B38,'TAX; ALL MEASURES'!$B$4:$B$1413,$B$31)</f>
        <v>0</v>
      </c>
      <c r="AK38" s="153">
        <f>SUMIFS('TAX; ALL MEASURES'!AM$4:AM$1413,'TAX; ALL MEASURES'!$D$4:$D$1413,$B38,'TAX; ALL MEASURES'!$B$4:$B$1413,$B$31)</f>
        <v>0</v>
      </c>
      <c r="AL38" s="153">
        <f>SUMIFS('TAX; ALL MEASURES'!AN$4:AN$1413,'TAX; ALL MEASURES'!$D$4:$D$1413,$B38,'TAX; ALL MEASURES'!$B$4:$B$1413,$B$31)</f>
        <v>0</v>
      </c>
      <c r="AM38" s="153">
        <f>SUMIFS('TAX; ALL MEASURES'!AO$4:AO$1413,'TAX; ALL MEASURES'!$D$4:$D$1413,$B38,'TAX; ALL MEASURES'!$B$4:$B$1413,$B$31)</f>
        <v>0</v>
      </c>
      <c r="AN38" s="153">
        <f>SUMIFS('TAX; ALL MEASURES'!AP$4:AP$1413,'TAX; ALL MEASURES'!$D$4:$D$1413,$B38,'TAX; ALL MEASURES'!$B$4:$B$1413,$B$31)</f>
        <v>0</v>
      </c>
      <c r="AO38" s="153">
        <f>SUMIFS('TAX; ALL MEASURES'!AQ$4:AQ$1413,'TAX; ALL MEASURES'!$D$4:$D$1413,$B38,'TAX; ALL MEASURES'!$B$4:$B$1413,$B$31)</f>
        <v>0</v>
      </c>
      <c r="AP38" s="153">
        <f>SUMIFS('TAX; ALL MEASURES'!AR$4:AR$1413,'TAX; ALL MEASURES'!$D$4:$D$1413,$B38,'TAX; ALL MEASURES'!$B$4:$B$1413,$B$31)</f>
        <v>0</v>
      </c>
      <c r="AQ38" s="153">
        <f>SUMIFS('TAX; ALL MEASURES'!AS$4:AS$1413,'TAX; ALL MEASURES'!$D$4:$D$1413,$B38,'TAX; ALL MEASURES'!$B$4:$B$1413,$B$31)</f>
        <v>0</v>
      </c>
      <c r="AR38" s="153">
        <f>SUMIFS('TAX; ALL MEASURES'!AT$4:AT$1413,'TAX; ALL MEASURES'!$D$4:$D$1413,$B38,'TAX; ALL MEASURES'!$B$4:$B$1413,$B$31)</f>
        <v>0</v>
      </c>
      <c r="AS38" s="153">
        <f>SUMIFS('TAX; ALL MEASURES'!AU$4:AU$1413,'TAX; ALL MEASURES'!$D$4:$D$1413,$B38,'TAX; ALL MEASURES'!$B$4:$B$1413,$B$31)</f>
        <v>0</v>
      </c>
      <c r="AT38" s="153">
        <f>SUMIFS('TAX; ALL MEASURES'!AV$4:AV$1413,'TAX; ALL MEASURES'!$D$4:$D$1413,$B38,'TAX; ALL MEASURES'!$B$4:$B$1413,$B$31)</f>
        <v>0</v>
      </c>
      <c r="AU38" s="153">
        <f>SUMIFS('TAX; ALL MEASURES'!AW$4:AW$1413,'TAX; ALL MEASURES'!$D$4:$D$1413,$B38,'TAX; ALL MEASURES'!$B$4:$B$1413,$B$31)</f>
        <v>0</v>
      </c>
      <c r="AV38" s="153">
        <f>SUMIFS('TAX; ALL MEASURES'!AX$4:AX$1413,'TAX; ALL MEASURES'!$D$4:$D$1413,$B38,'TAX; ALL MEASURES'!$B$4:$B$1413,$B$31)</f>
        <v>0</v>
      </c>
      <c r="AW38" s="153">
        <f>SUMIFS('TAX; ALL MEASURES'!AY$4:AY$1413,'TAX; ALL MEASURES'!$D$4:$D$1413,$B38,'TAX; ALL MEASURES'!$B$4:$B$1413,$B$31)</f>
        <v>0</v>
      </c>
      <c r="AX38" s="153">
        <f>SUMIFS('TAX; ALL MEASURES'!AZ$4:AZ$1413,'TAX; ALL MEASURES'!$D$4:$D$1413,$B38,'TAX; ALL MEASURES'!$B$4:$B$1413,$B$31)</f>
        <v>0</v>
      </c>
      <c r="AY38" s="153">
        <f>SUMIFS('TAX; ALL MEASURES'!BA$4:BA$1413,'TAX; ALL MEASURES'!$D$4:$D$1413,$B38,'TAX; ALL MEASURES'!$B$4:$B$1413,$B$31)</f>
        <v>0</v>
      </c>
      <c r="AZ38" s="153">
        <f>SUMIFS('TAX; ALL MEASURES'!BB$4:BB$1413,'TAX; ALL MEASURES'!$D$4:$D$1413,$B38,'TAX; ALL MEASURES'!$B$4:$B$1413,$B$31)</f>
        <v>0</v>
      </c>
      <c r="BA38" s="153">
        <f>SUMIFS('TAX; ALL MEASURES'!BC$4:BC$1413,'TAX; ALL MEASURES'!$D$4:$D$1413,$B38,'TAX; ALL MEASURES'!$B$4:$B$1413,$B$31)</f>
        <v>0</v>
      </c>
      <c r="BB38" s="135"/>
      <c r="BC38" s="135"/>
      <c r="BD38" s="135"/>
    </row>
    <row r="39" spans="1:56" ht="12.75" customHeight="1">
      <c r="A39" s="135"/>
      <c r="B39" s="144" t="s">
        <v>382</v>
      </c>
      <c r="C39" s="153">
        <f>SUMIFS('TAX; ALL MEASURES'!E$4:E$1413,'TAX; ALL MEASURES'!$D$4:$D$1413,$B39,'TAX; ALL MEASURES'!$B$4:$B$1413,$B$31)</f>
        <v>0</v>
      </c>
      <c r="D39" s="153">
        <f>SUMIFS('TAX; ALL MEASURES'!F$4:F$1413,'TAX; ALL MEASURES'!$D$4:$D$1413,$B39,'TAX; ALL MEASURES'!$B$4:$B$1413,$B$31)</f>
        <v>0</v>
      </c>
      <c r="E39" s="153">
        <f>SUMIFS('TAX; ALL MEASURES'!G$4:G$1413,'TAX; ALL MEASURES'!$D$4:$D$1413,$B39,'TAX; ALL MEASURES'!$B$4:$B$1413,$B$31)</f>
        <v>0</v>
      </c>
      <c r="F39" s="153">
        <f>SUMIFS('TAX; ALL MEASURES'!H$4:H$1413,'TAX; ALL MEASURES'!$D$4:$D$1413,$B39,'TAX; ALL MEASURES'!$B$4:$B$1413,$B$31)</f>
        <v>0</v>
      </c>
      <c r="G39" s="153">
        <f>SUMIFS('TAX; ALL MEASURES'!I$4:I$1413,'TAX; ALL MEASURES'!$D$4:$D$1413,$B39,'TAX; ALL MEASURES'!$B$4:$B$1413,$B$31)</f>
        <v>0</v>
      </c>
      <c r="H39" s="153">
        <f>SUMIFS('TAX; ALL MEASURES'!J$4:J$1413,'TAX; ALL MEASURES'!$D$4:$D$1413,$B39,'TAX; ALL MEASURES'!$B$4:$B$1413,$B$31)</f>
        <v>0</v>
      </c>
      <c r="I39" s="153">
        <f>SUMIFS('TAX; ALL MEASURES'!K$4:K$1413,'TAX; ALL MEASURES'!$D$4:$D$1413,$B39,'TAX; ALL MEASURES'!$B$4:$B$1413,$B$31)</f>
        <v>0</v>
      </c>
      <c r="J39" s="153">
        <f>SUMIFS('TAX; ALL MEASURES'!L$4:L$1413,'TAX; ALL MEASURES'!$D$4:$D$1413,$B39,'TAX; ALL MEASURES'!$B$4:$B$1413,$B$31)</f>
        <v>0</v>
      </c>
      <c r="K39" s="153">
        <f>SUMIFS('TAX; ALL MEASURES'!M$4:M$1413,'TAX; ALL MEASURES'!$D$4:$D$1413,$B39,'TAX; ALL MEASURES'!$B$4:$B$1413,$B$31)</f>
        <v>0</v>
      </c>
      <c r="L39" s="153">
        <f>SUMIFS('TAX; ALL MEASURES'!N$4:N$1413,'TAX; ALL MEASURES'!$D$4:$D$1413,$B39,'TAX; ALL MEASURES'!$B$4:$B$1413,$B$31)</f>
        <v>0</v>
      </c>
      <c r="M39" s="153">
        <f>SUMIFS('TAX; ALL MEASURES'!O$4:O$1413,'TAX; ALL MEASURES'!$D$4:$D$1413,$B39,'TAX; ALL MEASURES'!$B$4:$B$1413,$B$31)</f>
        <v>0</v>
      </c>
      <c r="N39" s="153">
        <f>SUMIFS('TAX; ALL MEASURES'!P$4:P$1413,'TAX; ALL MEASURES'!$D$4:$D$1413,$B39,'TAX; ALL MEASURES'!$B$4:$B$1413,$B$31)</f>
        <v>0</v>
      </c>
      <c r="O39" s="153">
        <f>SUMIFS('TAX; ALL MEASURES'!Q$4:Q$1413,'TAX; ALL MEASURES'!$D$4:$D$1413,$B39,'TAX; ALL MEASURES'!$B$4:$B$1413,$B$31)</f>
        <v>0</v>
      </c>
      <c r="P39" s="153">
        <f>SUMIFS('TAX; ALL MEASURES'!R$4:R$1413,'TAX; ALL MEASURES'!$D$4:$D$1413,$B39,'TAX; ALL MEASURES'!$B$4:$B$1413,$B$31)</f>
        <v>0</v>
      </c>
      <c r="Q39" s="153">
        <f>SUMIFS('TAX; ALL MEASURES'!S$4:S$1413,'TAX; ALL MEASURES'!$D$4:$D$1413,$B39,'TAX; ALL MEASURES'!$B$4:$B$1413,$B$31)</f>
        <v>0</v>
      </c>
      <c r="R39" s="153">
        <f>SUMIFS('TAX; ALL MEASURES'!T$4:T$1413,'TAX; ALL MEASURES'!$D$4:$D$1413,$B39,'TAX; ALL MEASURES'!$B$4:$B$1413,$B$31)</f>
        <v>0</v>
      </c>
      <c r="S39" s="153">
        <f>SUMIFS('TAX; ALL MEASURES'!U$4:U$1413,'TAX; ALL MEASURES'!$D$4:$D$1413,$B39,'TAX; ALL MEASURES'!$B$4:$B$1413,$B$31)</f>
        <v>0</v>
      </c>
      <c r="T39" s="153">
        <f>SUMIFS('TAX; ALL MEASURES'!V$4:V$1413,'TAX; ALL MEASURES'!$D$4:$D$1413,$B39,'TAX; ALL MEASURES'!$B$4:$B$1413,$B$31)</f>
        <v>0</v>
      </c>
      <c r="U39" s="153">
        <f>SUMIFS('TAX; ALL MEASURES'!W$4:W$1413,'TAX; ALL MEASURES'!$D$4:$D$1413,$B39,'TAX; ALL MEASURES'!$B$4:$B$1413,$B$31)</f>
        <v>0</v>
      </c>
      <c r="V39" s="153">
        <f>SUMIFS('TAX; ALL MEASURES'!X$4:X$1413,'TAX; ALL MEASURES'!$D$4:$D$1413,$B39,'TAX; ALL MEASURES'!$B$4:$B$1413,$B$31)</f>
        <v>0</v>
      </c>
      <c r="W39" s="153">
        <f>SUMIFS('TAX; ALL MEASURES'!Y$4:Y$1413,'TAX; ALL MEASURES'!$D$4:$D$1413,$B39,'TAX; ALL MEASURES'!$B$4:$B$1413,$B$31)</f>
        <v>0</v>
      </c>
      <c r="X39" s="153">
        <f>SUMIFS('TAX; ALL MEASURES'!Z$4:Z$1413,'TAX; ALL MEASURES'!$D$4:$D$1413,$B39,'TAX; ALL MEASURES'!$B$4:$B$1413,$B$31)</f>
        <v>0</v>
      </c>
      <c r="Y39" s="153">
        <f>SUMIFS('TAX; ALL MEASURES'!AA$4:AA$1413,'TAX; ALL MEASURES'!$D$4:$D$1413,$B39,'TAX; ALL MEASURES'!$B$4:$B$1413,$B$31)</f>
        <v>0</v>
      </c>
      <c r="Z39" s="153">
        <f>SUMIFS('TAX; ALL MEASURES'!AB$4:AB$1413,'TAX; ALL MEASURES'!$D$4:$D$1413,$B39,'TAX; ALL MEASURES'!$B$4:$B$1413,$B$31)</f>
        <v>0</v>
      </c>
      <c r="AA39" s="153">
        <f>SUMIFS('TAX; ALL MEASURES'!AC$4:AC$1413,'TAX; ALL MEASURES'!$D$4:$D$1413,$B39,'TAX; ALL MEASURES'!$B$4:$B$1413,$B$31)</f>
        <v>0</v>
      </c>
      <c r="AB39" s="153">
        <f>SUMIFS('TAX; ALL MEASURES'!AD$4:AD$1413,'TAX; ALL MEASURES'!$D$4:$D$1413,$B39,'TAX; ALL MEASURES'!$B$4:$B$1413,$B$31)</f>
        <v>0</v>
      </c>
      <c r="AC39" s="153">
        <f>SUMIFS('TAX; ALL MEASURES'!AE$4:AE$1413,'TAX; ALL MEASURES'!$D$4:$D$1413,$B39,'TAX; ALL MEASURES'!$B$4:$B$1413,$B$31)</f>
        <v>0</v>
      </c>
      <c r="AD39" s="153">
        <f>SUMIFS('TAX; ALL MEASURES'!AF$4:AF$1413,'TAX; ALL MEASURES'!$D$4:$D$1413,$B39,'TAX; ALL MEASURES'!$B$4:$B$1413,$B$31)</f>
        <v>0</v>
      </c>
      <c r="AE39" s="153">
        <f>SUMIFS('TAX; ALL MEASURES'!AG$4:AG$1413,'TAX; ALL MEASURES'!$D$4:$D$1413,$B39,'TAX; ALL MEASURES'!$B$4:$B$1413,$B$31)</f>
        <v>0</v>
      </c>
      <c r="AF39" s="153">
        <f>SUMIFS('TAX; ALL MEASURES'!AH$4:AH$1413,'TAX; ALL MEASURES'!$D$4:$D$1413,$B39,'TAX; ALL MEASURES'!$B$4:$B$1413,$B$31)</f>
        <v>0</v>
      </c>
      <c r="AG39" s="153">
        <f>SUMIFS('TAX; ALL MEASURES'!AI$4:AI$1413,'TAX; ALL MEASURES'!$D$4:$D$1413,$B39,'TAX; ALL MEASURES'!$B$4:$B$1413,$B$31)</f>
        <v>0</v>
      </c>
      <c r="AH39" s="153">
        <f>SUMIFS('TAX; ALL MEASURES'!AJ$4:AJ$1413,'TAX; ALL MEASURES'!$D$4:$D$1413,$B39,'TAX; ALL MEASURES'!$B$4:$B$1413,$B$31)</f>
        <v>0</v>
      </c>
      <c r="AI39" s="153">
        <f>SUMIFS('TAX; ALL MEASURES'!AK$4:AK$1413,'TAX; ALL MEASURES'!$D$4:$D$1413,$B39,'TAX; ALL MEASURES'!$B$4:$B$1413,$B$31)</f>
        <v>0</v>
      </c>
      <c r="AJ39" s="153">
        <f>SUMIFS('TAX; ALL MEASURES'!AL$4:AL$1413,'TAX; ALL MEASURES'!$D$4:$D$1413,$B39,'TAX; ALL MEASURES'!$B$4:$B$1413,$B$31)</f>
        <v>0</v>
      </c>
      <c r="AK39" s="153">
        <f>SUMIFS('TAX; ALL MEASURES'!AM$4:AM$1413,'TAX; ALL MEASURES'!$D$4:$D$1413,$B39,'TAX; ALL MEASURES'!$B$4:$B$1413,$B$31)</f>
        <v>0</v>
      </c>
      <c r="AL39" s="153">
        <f>SUMIFS('TAX; ALL MEASURES'!AN$4:AN$1413,'TAX; ALL MEASURES'!$D$4:$D$1413,$B39,'TAX; ALL MEASURES'!$B$4:$B$1413,$B$31)</f>
        <v>0</v>
      </c>
      <c r="AM39" s="153">
        <f>SUMIFS('TAX; ALL MEASURES'!AO$4:AO$1413,'TAX; ALL MEASURES'!$D$4:$D$1413,$B39,'TAX; ALL MEASURES'!$B$4:$B$1413,$B$31)</f>
        <v>0</v>
      </c>
      <c r="AN39" s="153">
        <f>SUMIFS('TAX; ALL MEASURES'!AP$4:AP$1413,'TAX; ALL MEASURES'!$D$4:$D$1413,$B39,'TAX; ALL MEASURES'!$B$4:$B$1413,$B$31)</f>
        <v>0</v>
      </c>
      <c r="AO39" s="153">
        <f>SUMIFS('TAX; ALL MEASURES'!AQ$4:AQ$1413,'TAX; ALL MEASURES'!$D$4:$D$1413,$B39,'TAX; ALL MEASURES'!$B$4:$B$1413,$B$31)</f>
        <v>0</v>
      </c>
      <c r="AP39" s="153">
        <f>SUMIFS('TAX; ALL MEASURES'!AR$4:AR$1413,'TAX; ALL MEASURES'!$D$4:$D$1413,$B39,'TAX; ALL MEASURES'!$B$4:$B$1413,$B$31)</f>
        <v>0</v>
      </c>
      <c r="AQ39" s="153">
        <f>SUMIFS('TAX; ALL MEASURES'!AS$4:AS$1413,'TAX; ALL MEASURES'!$D$4:$D$1413,$B39,'TAX; ALL MEASURES'!$B$4:$B$1413,$B$31)</f>
        <v>0</v>
      </c>
      <c r="AR39" s="153">
        <f>SUMIFS('TAX; ALL MEASURES'!AT$4:AT$1413,'TAX; ALL MEASURES'!$D$4:$D$1413,$B39,'TAX; ALL MEASURES'!$B$4:$B$1413,$B$31)</f>
        <v>0</v>
      </c>
      <c r="AS39" s="153">
        <f>SUMIFS('TAX; ALL MEASURES'!AU$4:AU$1413,'TAX; ALL MEASURES'!$D$4:$D$1413,$B39,'TAX; ALL MEASURES'!$B$4:$B$1413,$B$31)</f>
        <v>0</v>
      </c>
      <c r="AT39" s="153">
        <f>SUMIFS('TAX; ALL MEASURES'!AV$4:AV$1413,'TAX; ALL MEASURES'!$D$4:$D$1413,$B39,'TAX; ALL MEASURES'!$B$4:$B$1413,$B$31)</f>
        <v>0</v>
      </c>
      <c r="AU39" s="153">
        <f>SUMIFS('TAX; ALL MEASURES'!AW$4:AW$1413,'TAX; ALL MEASURES'!$D$4:$D$1413,$B39,'TAX; ALL MEASURES'!$B$4:$B$1413,$B$31)</f>
        <v>0</v>
      </c>
      <c r="AV39" s="153">
        <f>SUMIFS('TAX; ALL MEASURES'!AX$4:AX$1413,'TAX; ALL MEASURES'!$D$4:$D$1413,$B39,'TAX; ALL MEASURES'!$B$4:$B$1413,$B$31)</f>
        <v>0</v>
      </c>
      <c r="AW39" s="153">
        <f>SUMIFS('TAX; ALL MEASURES'!AY$4:AY$1413,'TAX; ALL MEASURES'!$D$4:$D$1413,$B39,'TAX; ALL MEASURES'!$B$4:$B$1413,$B$31)</f>
        <v>-590</v>
      </c>
      <c r="AX39" s="153">
        <f>SUMIFS('TAX; ALL MEASURES'!AZ$4:AZ$1413,'TAX; ALL MEASURES'!$D$4:$D$1413,$B39,'TAX; ALL MEASURES'!$B$4:$B$1413,$B$31)</f>
        <v>-5</v>
      </c>
      <c r="AY39" s="153">
        <f>SUMIFS('TAX; ALL MEASURES'!BA$4:BA$1413,'TAX; ALL MEASURES'!$D$4:$D$1413,$B39,'TAX; ALL MEASURES'!$B$4:$B$1413,$B$31)</f>
        <v>-5</v>
      </c>
      <c r="AZ39" s="153">
        <f>SUMIFS('TAX; ALL MEASURES'!BB$4:BB$1413,'TAX; ALL MEASURES'!$D$4:$D$1413,$B39,'TAX; ALL MEASURES'!$B$4:$B$1413,$B$31)</f>
        <v>-10</v>
      </c>
      <c r="BA39" s="153">
        <f>SUMIFS('TAX; ALL MEASURES'!BC$4:BC$1413,'TAX; ALL MEASURES'!$D$4:$D$1413,$B39,'TAX; ALL MEASURES'!$B$4:$B$1413,$B$31)</f>
        <v>-5</v>
      </c>
      <c r="BB39" s="135"/>
      <c r="BC39" s="135"/>
      <c r="BD39" s="135"/>
    </row>
    <row r="40" spans="1:56" ht="12.75" customHeight="1">
      <c r="A40" s="135"/>
      <c r="B40" s="144" t="s">
        <v>780</v>
      </c>
      <c r="C40" s="153">
        <f>SUMIFS('TAX; ALL MEASURES'!E$4:E$1413,'TAX; ALL MEASURES'!$D$4:$D$1413,$B40,'TAX; ALL MEASURES'!$B$4:$B$1413,$B$31)</f>
        <v>0</v>
      </c>
      <c r="D40" s="153">
        <f>SUMIFS('TAX; ALL MEASURES'!F$4:F$1413,'TAX; ALL MEASURES'!$D$4:$D$1413,$B40,'TAX; ALL MEASURES'!$B$4:$B$1413,$B$31)</f>
        <v>0</v>
      </c>
      <c r="E40" s="153">
        <f>SUMIFS('TAX; ALL MEASURES'!G$4:G$1413,'TAX; ALL MEASURES'!$D$4:$D$1413,$B40,'TAX; ALL MEASURES'!$B$4:$B$1413,$B$31)</f>
        <v>0</v>
      </c>
      <c r="F40" s="153">
        <f>SUMIFS('TAX; ALL MEASURES'!H$4:H$1413,'TAX; ALL MEASURES'!$D$4:$D$1413,$B40,'TAX; ALL MEASURES'!$B$4:$B$1413,$B$31)</f>
        <v>0</v>
      </c>
      <c r="G40" s="153">
        <f>SUMIFS('TAX; ALL MEASURES'!I$4:I$1413,'TAX; ALL MEASURES'!$D$4:$D$1413,$B40,'TAX; ALL MEASURES'!$B$4:$B$1413,$B$31)</f>
        <v>0</v>
      </c>
      <c r="H40" s="153">
        <f>SUMIFS('TAX; ALL MEASURES'!J$4:J$1413,'TAX; ALL MEASURES'!$D$4:$D$1413,$B40,'TAX; ALL MEASURES'!$B$4:$B$1413,$B$31)</f>
        <v>0</v>
      </c>
      <c r="I40" s="153">
        <f>SUMIFS('TAX; ALL MEASURES'!K$4:K$1413,'TAX; ALL MEASURES'!$D$4:$D$1413,$B40,'TAX; ALL MEASURES'!$B$4:$B$1413,$B$31)</f>
        <v>0</v>
      </c>
      <c r="J40" s="153">
        <f>SUMIFS('TAX; ALL MEASURES'!L$4:L$1413,'TAX; ALL MEASURES'!$D$4:$D$1413,$B40,'TAX; ALL MEASURES'!$B$4:$B$1413,$B$31)</f>
        <v>0</v>
      </c>
      <c r="K40" s="153">
        <f>SUMIFS('TAX; ALL MEASURES'!M$4:M$1413,'TAX; ALL MEASURES'!$D$4:$D$1413,$B40,'TAX; ALL MEASURES'!$B$4:$B$1413,$B$31)</f>
        <v>0</v>
      </c>
      <c r="L40" s="153">
        <f>SUMIFS('TAX; ALL MEASURES'!N$4:N$1413,'TAX; ALL MEASURES'!$D$4:$D$1413,$B40,'TAX; ALL MEASURES'!$B$4:$B$1413,$B$31)</f>
        <v>0</v>
      </c>
      <c r="M40" s="153">
        <f>SUMIFS('TAX; ALL MEASURES'!O$4:O$1413,'TAX; ALL MEASURES'!$D$4:$D$1413,$B40,'TAX; ALL MEASURES'!$B$4:$B$1413,$B$31)</f>
        <v>0</v>
      </c>
      <c r="N40" s="153">
        <f>SUMIFS('TAX; ALL MEASURES'!P$4:P$1413,'TAX; ALL MEASURES'!$D$4:$D$1413,$B40,'TAX; ALL MEASURES'!$B$4:$B$1413,$B$31)</f>
        <v>0</v>
      </c>
      <c r="O40" s="153">
        <f>SUMIFS('TAX; ALL MEASURES'!Q$4:Q$1413,'TAX; ALL MEASURES'!$D$4:$D$1413,$B40,'TAX; ALL MEASURES'!$B$4:$B$1413,$B$31)</f>
        <v>0</v>
      </c>
      <c r="P40" s="153">
        <f>SUMIFS('TAX; ALL MEASURES'!R$4:R$1413,'TAX; ALL MEASURES'!$D$4:$D$1413,$B40,'TAX; ALL MEASURES'!$B$4:$B$1413,$B$31)</f>
        <v>0</v>
      </c>
      <c r="Q40" s="153">
        <f>SUMIFS('TAX; ALL MEASURES'!S$4:S$1413,'TAX; ALL MEASURES'!$D$4:$D$1413,$B40,'TAX; ALL MEASURES'!$B$4:$B$1413,$B$31)</f>
        <v>0</v>
      </c>
      <c r="R40" s="153">
        <f>SUMIFS('TAX; ALL MEASURES'!T$4:T$1413,'TAX; ALL MEASURES'!$D$4:$D$1413,$B40,'TAX; ALL MEASURES'!$B$4:$B$1413,$B$31)</f>
        <v>0</v>
      </c>
      <c r="S40" s="153">
        <f>SUMIFS('TAX; ALL MEASURES'!U$4:U$1413,'TAX; ALL MEASURES'!$D$4:$D$1413,$B40,'TAX; ALL MEASURES'!$B$4:$B$1413,$B$31)</f>
        <v>0</v>
      </c>
      <c r="T40" s="153">
        <f>SUMIFS('TAX; ALL MEASURES'!V$4:V$1413,'TAX; ALL MEASURES'!$D$4:$D$1413,$B40,'TAX; ALL MEASURES'!$B$4:$B$1413,$B$31)</f>
        <v>0</v>
      </c>
      <c r="U40" s="153">
        <f>SUMIFS('TAX; ALL MEASURES'!W$4:W$1413,'TAX; ALL MEASURES'!$D$4:$D$1413,$B40,'TAX; ALL MEASURES'!$B$4:$B$1413,$B$31)</f>
        <v>0</v>
      </c>
      <c r="V40" s="153">
        <f>SUMIFS('TAX; ALL MEASURES'!X$4:X$1413,'TAX; ALL MEASURES'!$D$4:$D$1413,$B40,'TAX; ALL MEASURES'!$B$4:$B$1413,$B$31)</f>
        <v>0</v>
      </c>
      <c r="W40" s="153">
        <f>SUMIFS('TAX; ALL MEASURES'!Y$4:Y$1413,'TAX; ALL MEASURES'!$D$4:$D$1413,$B40,'TAX; ALL MEASURES'!$B$4:$B$1413,$B$31)</f>
        <v>0</v>
      </c>
      <c r="X40" s="153">
        <f>SUMIFS('TAX; ALL MEASURES'!Z$4:Z$1413,'TAX; ALL MEASURES'!$D$4:$D$1413,$B40,'TAX; ALL MEASURES'!$B$4:$B$1413,$B$31)</f>
        <v>0</v>
      </c>
      <c r="Y40" s="153">
        <f>SUMIFS('TAX; ALL MEASURES'!AA$4:AA$1413,'TAX; ALL MEASURES'!$D$4:$D$1413,$B40,'TAX; ALL MEASURES'!$B$4:$B$1413,$B$31)</f>
        <v>0</v>
      </c>
      <c r="Z40" s="153">
        <f>SUMIFS('TAX; ALL MEASURES'!AB$4:AB$1413,'TAX; ALL MEASURES'!$D$4:$D$1413,$B40,'TAX; ALL MEASURES'!$B$4:$B$1413,$B$31)</f>
        <v>0</v>
      </c>
      <c r="AA40" s="153">
        <f>SUMIFS('TAX; ALL MEASURES'!AC$4:AC$1413,'TAX; ALL MEASURES'!$D$4:$D$1413,$B40,'TAX; ALL MEASURES'!$B$4:$B$1413,$B$31)</f>
        <v>0</v>
      </c>
      <c r="AB40" s="153">
        <f>SUMIFS('TAX; ALL MEASURES'!AD$4:AD$1413,'TAX; ALL MEASURES'!$D$4:$D$1413,$B40,'TAX; ALL MEASURES'!$B$4:$B$1413,$B$31)</f>
        <v>0</v>
      </c>
      <c r="AC40" s="153">
        <f>SUMIFS('TAX; ALL MEASURES'!AE$4:AE$1413,'TAX; ALL MEASURES'!$D$4:$D$1413,$B40,'TAX; ALL MEASURES'!$B$4:$B$1413,$B$31)</f>
        <v>0</v>
      </c>
      <c r="AD40" s="153">
        <f>SUMIFS('TAX; ALL MEASURES'!AF$4:AF$1413,'TAX; ALL MEASURES'!$D$4:$D$1413,$B40,'TAX; ALL MEASURES'!$B$4:$B$1413,$B$31)</f>
        <v>0</v>
      </c>
      <c r="AE40" s="153">
        <f>SUMIFS('TAX; ALL MEASURES'!AG$4:AG$1413,'TAX; ALL MEASURES'!$D$4:$D$1413,$B40,'TAX; ALL MEASURES'!$B$4:$B$1413,$B$31)</f>
        <v>0</v>
      </c>
      <c r="AF40" s="153">
        <f>SUMIFS('TAX; ALL MEASURES'!AH$4:AH$1413,'TAX; ALL MEASURES'!$D$4:$D$1413,$B40,'TAX; ALL MEASURES'!$B$4:$B$1413,$B$31)</f>
        <v>0</v>
      </c>
      <c r="AG40" s="153">
        <f>SUMIFS('TAX; ALL MEASURES'!AI$4:AI$1413,'TAX; ALL MEASURES'!$D$4:$D$1413,$B40,'TAX; ALL MEASURES'!$B$4:$B$1413,$B$31)</f>
        <v>0</v>
      </c>
      <c r="AH40" s="153">
        <f>SUMIFS('TAX; ALL MEASURES'!AJ$4:AJ$1413,'TAX; ALL MEASURES'!$D$4:$D$1413,$B40,'TAX; ALL MEASURES'!$B$4:$B$1413,$B$31)</f>
        <v>0</v>
      </c>
      <c r="AI40" s="153">
        <f>SUMIFS('TAX; ALL MEASURES'!AK$4:AK$1413,'TAX; ALL MEASURES'!$D$4:$D$1413,$B40,'TAX; ALL MEASURES'!$B$4:$B$1413,$B$31)</f>
        <v>0</v>
      </c>
      <c r="AJ40" s="153">
        <f>SUMIFS('TAX; ALL MEASURES'!AL$4:AL$1413,'TAX; ALL MEASURES'!$D$4:$D$1413,$B40,'TAX; ALL MEASURES'!$B$4:$B$1413,$B$31)</f>
        <v>0</v>
      </c>
      <c r="AK40" s="153">
        <f>SUMIFS('TAX; ALL MEASURES'!AM$4:AM$1413,'TAX; ALL MEASURES'!$D$4:$D$1413,$B40,'TAX; ALL MEASURES'!$B$4:$B$1413,$B$31)</f>
        <v>0</v>
      </c>
      <c r="AL40" s="153">
        <f>SUMIFS('TAX; ALL MEASURES'!AN$4:AN$1413,'TAX; ALL MEASURES'!$D$4:$D$1413,$B40,'TAX; ALL MEASURES'!$B$4:$B$1413,$B$31)</f>
        <v>0</v>
      </c>
      <c r="AM40" s="153">
        <f>SUMIFS('TAX; ALL MEASURES'!AO$4:AO$1413,'TAX; ALL MEASURES'!$D$4:$D$1413,$B40,'TAX; ALL MEASURES'!$B$4:$B$1413,$B$31)</f>
        <v>0</v>
      </c>
      <c r="AN40" s="153">
        <f>SUMIFS('TAX; ALL MEASURES'!AP$4:AP$1413,'TAX; ALL MEASURES'!$D$4:$D$1413,$B40,'TAX; ALL MEASURES'!$B$4:$B$1413,$B$31)</f>
        <v>0</v>
      </c>
      <c r="AO40" s="153">
        <f>SUMIFS('TAX; ALL MEASURES'!AQ$4:AQ$1413,'TAX; ALL MEASURES'!$D$4:$D$1413,$B40,'TAX; ALL MEASURES'!$B$4:$B$1413,$B$31)</f>
        <v>0</v>
      </c>
      <c r="AP40" s="153">
        <f>SUMIFS('TAX; ALL MEASURES'!AR$4:AR$1413,'TAX; ALL MEASURES'!$D$4:$D$1413,$B40,'TAX; ALL MEASURES'!$B$4:$B$1413,$B$31)</f>
        <v>0</v>
      </c>
      <c r="AQ40" s="153">
        <f>SUMIFS('TAX; ALL MEASURES'!AS$4:AS$1413,'TAX; ALL MEASURES'!$D$4:$D$1413,$B40,'TAX; ALL MEASURES'!$B$4:$B$1413,$B$31)</f>
        <v>0</v>
      </c>
      <c r="AR40" s="153">
        <f>SUMIFS('TAX; ALL MEASURES'!AT$4:AT$1413,'TAX; ALL MEASURES'!$D$4:$D$1413,$B40,'TAX; ALL MEASURES'!$B$4:$B$1413,$B$31)</f>
        <v>0</v>
      </c>
      <c r="AS40" s="153">
        <f>SUMIFS('TAX; ALL MEASURES'!AU$4:AU$1413,'TAX; ALL MEASURES'!$D$4:$D$1413,$B40,'TAX; ALL MEASURES'!$B$4:$B$1413,$B$31)</f>
        <v>0</v>
      </c>
      <c r="AT40" s="153">
        <f>SUMIFS('TAX; ALL MEASURES'!AV$4:AV$1413,'TAX; ALL MEASURES'!$D$4:$D$1413,$B40,'TAX; ALL MEASURES'!$B$4:$B$1413,$B$31)</f>
        <v>0</v>
      </c>
      <c r="AU40" s="153">
        <f>SUMIFS('TAX; ALL MEASURES'!AW$4:AW$1413,'TAX; ALL MEASURES'!$D$4:$D$1413,$B40,'TAX; ALL MEASURES'!$B$4:$B$1413,$B$31)</f>
        <v>0</v>
      </c>
      <c r="AV40" s="153">
        <f>SUMIFS('TAX; ALL MEASURES'!AX$4:AX$1413,'TAX; ALL MEASURES'!$D$4:$D$1413,$B40,'TAX; ALL MEASURES'!$B$4:$B$1413,$B$31)</f>
        <v>0</v>
      </c>
      <c r="AW40" s="153">
        <f>SUMIFS('TAX; ALL MEASURES'!AY$4:AY$1413,'TAX; ALL MEASURES'!$D$4:$D$1413,$B40,'TAX; ALL MEASURES'!$B$4:$B$1413,$B$31)</f>
        <v>0</v>
      </c>
      <c r="AX40" s="153">
        <f>SUMIFS('TAX; ALL MEASURES'!AZ$4:AZ$1413,'TAX; ALL MEASURES'!$D$4:$D$1413,$B40,'TAX; ALL MEASURES'!$B$4:$B$1413,$B$31)</f>
        <v>0</v>
      </c>
      <c r="AY40" s="153">
        <f>SUMIFS('TAX; ALL MEASURES'!BA$4:BA$1413,'TAX; ALL MEASURES'!$D$4:$D$1413,$B40,'TAX; ALL MEASURES'!$B$4:$B$1413,$B$31)</f>
        <v>0</v>
      </c>
      <c r="AZ40" s="153">
        <f>SUMIFS('TAX; ALL MEASURES'!BB$4:BB$1413,'TAX; ALL MEASURES'!$D$4:$D$1413,$B40,'TAX; ALL MEASURES'!$B$4:$B$1413,$B$31)</f>
        <v>0</v>
      </c>
      <c r="BA40" s="153">
        <f>SUMIFS('TAX; ALL MEASURES'!BC$4:BC$1413,'TAX; ALL MEASURES'!$D$4:$D$1413,$B40,'TAX; ALL MEASURES'!$B$4:$B$1413,$B$31)</f>
        <v>0</v>
      </c>
      <c r="BB40" s="135"/>
      <c r="BC40" s="135"/>
      <c r="BD40" s="135"/>
    </row>
    <row r="41" spans="1:56" ht="12.75" customHeight="1">
      <c r="A41" s="135"/>
      <c r="B41" s="144" t="s">
        <v>90</v>
      </c>
      <c r="C41" s="153">
        <f>SUMIFS('TAX; ALL MEASURES'!E$4:E$1413,'TAX; ALL MEASURES'!$D$4:$D$1413,$B41,'TAX; ALL MEASURES'!$B$4:$B$1413,$B$31)</f>
        <v>0</v>
      </c>
      <c r="D41" s="153">
        <f>SUMIFS('TAX; ALL MEASURES'!F$4:F$1413,'TAX; ALL MEASURES'!$D$4:$D$1413,$B41,'TAX; ALL MEASURES'!$B$4:$B$1413,$B$31)</f>
        <v>0</v>
      </c>
      <c r="E41" s="153">
        <f>SUMIFS('TAX; ALL MEASURES'!G$4:G$1413,'TAX; ALL MEASURES'!$D$4:$D$1413,$B41,'TAX; ALL MEASURES'!$B$4:$B$1413,$B$31)</f>
        <v>0</v>
      </c>
      <c r="F41" s="153">
        <f>SUMIFS('TAX; ALL MEASURES'!H$4:H$1413,'TAX; ALL MEASURES'!$D$4:$D$1413,$B41,'TAX; ALL MEASURES'!$B$4:$B$1413,$B$31)</f>
        <v>0</v>
      </c>
      <c r="G41" s="153">
        <f>SUMIFS('TAX; ALL MEASURES'!I$4:I$1413,'TAX; ALL MEASURES'!$D$4:$D$1413,$B41,'TAX; ALL MEASURES'!$B$4:$B$1413,$B$31)</f>
        <v>0</v>
      </c>
      <c r="H41" s="153">
        <f>SUMIFS('TAX; ALL MEASURES'!J$4:J$1413,'TAX; ALL MEASURES'!$D$4:$D$1413,$B41,'TAX; ALL MEASURES'!$B$4:$B$1413,$B$31)</f>
        <v>0</v>
      </c>
      <c r="I41" s="153">
        <f>SUMIFS('TAX; ALL MEASURES'!K$4:K$1413,'TAX; ALL MEASURES'!$D$4:$D$1413,$B41,'TAX; ALL MEASURES'!$B$4:$B$1413,$B$31)</f>
        <v>0</v>
      </c>
      <c r="J41" s="153">
        <f>SUMIFS('TAX; ALL MEASURES'!L$4:L$1413,'TAX; ALL MEASURES'!$D$4:$D$1413,$B41,'TAX; ALL MEASURES'!$B$4:$B$1413,$B$31)</f>
        <v>0</v>
      </c>
      <c r="K41" s="153">
        <f>SUMIFS('TAX; ALL MEASURES'!M$4:M$1413,'TAX; ALL MEASURES'!$D$4:$D$1413,$B41,'TAX; ALL MEASURES'!$B$4:$B$1413,$B$31)</f>
        <v>0</v>
      </c>
      <c r="L41" s="153">
        <f>SUMIFS('TAX; ALL MEASURES'!N$4:N$1413,'TAX; ALL MEASURES'!$D$4:$D$1413,$B41,'TAX; ALL MEASURES'!$B$4:$B$1413,$B$31)</f>
        <v>0</v>
      </c>
      <c r="M41" s="153">
        <f>SUMIFS('TAX; ALL MEASURES'!O$4:O$1413,'TAX; ALL MEASURES'!$D$4:$D$1413,$B41,'TAX; ALL MEASURES'!$B$4:$B$1413,$B$31)</f>
        <v>0</v>
      </c>
      <c r="N41" s="153">
        <f>SUMIFS('TAX; ALL MEASURES'!P$4:P$1413,'TAX; ALL MEASURES'!$D$4:$D$1413,$B41,'TAX; ALL MEASURES'!$B$4:$B$1413,$B$31)</f>
        <v>0</v>
      </c>
      <c r="O41" s="153">
        <f>SUMIFS('TAX; ALL MEASURES'!Q$4:Q$1413,'TAX; ALL MEASURES'!$D$4:$D$1413,$B41,'TAX; ALL MEASURES'!$B$4:$B$1413,$B$31)</f>
        <v>0</v>
      </c>
      <c r="P41" s="153">
        <f>SUMIFS('TAX; ALL MEASURES'!R$4:R$1413,'TAX; ALL MEASURES'!$D$4:$D$1413,$B41,'TAX; ALL MEASURES'!$B$4:$B$1413,$B$31)</f>
        <v>0</v>
      </c>
      <c r="Q41" s="153">
        <f>SUMIFS('TAX; ALL MEASURES'!S$4:S$1413,'TAX; ALL MEASURES'!$D$4:$D$1413,$B41,'TAX; ALL MEASURES'!$B$4:$B$1413,$B$31)</f>
        <v>0</v>
      </c>
      <c r="R41" s="153">
        <f>SUMIFS('TAX; ALL MEASURES'!T$4:T$1413,'TAX; ALL MEASURES'!$D$4:$D$1413,$B41,'TAX; ALL MEASURES'!$B$4:$B$1413,$B$31)</f>
        <v>0</v>
      </c>
      <c r="S41" s="153">
        <f>SUMIFS('TAX; ALL MEASURES'!U$4:U$1413,'TAX; ALL MEASURES'!$D$4:$D$1413,$B41,'TAX; ALL MEASURES'!$B$4:$B$1413,$B$31)</f>
        <v>0</v>
      </c>
      <c r="T41" s="153">
        <f>SUMIFS('TAX; ALL MEASURES'!V$4:V$1413,'TAX; ALL MEASURES'!$D$4:$D$1413,$B41,'TAX; ALL MEASURES'!$B$4:$B$1413,$B$31)</f>
        <v>0</v>
      </c>
      <c r="U41" s="153">
        <f>SUMIFS('TAX; ALL MEASURES'!W$4:W$1413,'TAX; ALL MEASURES'!$D$4:$D$1413,$B41,'TAX; ALL MEASURES'!$B$4:$B$1413,$B$31)</f>
        <v>0</v>
      </c>
      <c r="V41" s="153">
        <f>SUMIFS('TAX; ALL MEASURES'!X$4:X$1413,'TAX; ALL MEASURES'!$D$4:$D$1413,$B41,'TAX; ALL MEASURES'!$B$4:$B$1413,$B$31)</f>
        <v>0</v>
      </c>
      <c r="W41" s="153">
        <f>SUMIFS('TAX; ALL MEASURES'!Y$4:Y$1413,'TAX; ALL MEASURES'!$D$4:$D$1413,$B41,'TAX; ALL MEASURES'!$B$4:$B$1413,$B$31)</f>
        <v>0</v>
      </c>
      <c r="X41" s="153">
        <f>SUMIFS('TAX; ALL MEASURES'!Z$4:Z$1413,'TAX; ALL MEASURES'!$D$4:$D$1413,$B41,'TAX; ALL MEASURES'!$B$4:$B$1413,$B$31)</f>
        <v>0</v>
      </c>
      <c r="Y41" s="153">
        <f>SUMIFS('TAX; ALL MEASURES'!AA$4:AA$1413,'TAX; ALL MEASURES'!$D$4:$D$1413,$B41,'TAX; ALL MEASURES'!$B$4:$B$1413,$B$31)</f>
        <v>0</v>
      </c>
      <c r="Z41" s="153">
        <f>SUMIFS('TAX; ALL MEASURES'!AB$4:AB$1413,'TAX; ALL MEASURES'!$D$4:$D$1413,$B41,'TAX; ALL MEASURES'!$B$4:$B$1413,$B$31)</f>
        <v>0</v>
      </c>
      <c r="AA41" s="153">
        <f>SUMIFS('TAX; ALL MEASURES'!AC$4:AC$1413,'TAX; ALL MEASURES'!$D$4:$D$1413,$B41,'TAX; ALL MEASURES'!$B$4:$B$1413,$B$31)</f>
        <v>0</v>
      </c>
      <c r="AB41" s="153">
        <f>SUMIFS('TAX; ALL MEASURES'!AD$4:AD$1413,'TAX; ALL MEASURES'!$D$4:$D$1413,$B41,'TAX; ALL MEASURES'!$B$4:$B$1413,$B$31)</f>
        <v>0</v>
      </c>
      <c r="AC41" s="153">
        <f>SUMIFS('TAX; ALL MEASURES'!AE$4:AE$1413,'TAX; ALL MEASURES'!$D$4:$D$1413,$B41,'TAX; ALL MEASURES'!$B$4:$B$1413,$B$31)</f>
        <v>0</v>
      </c>
      <c r="AD41" s="153">
        <f>SUMIFS('TAX; ALL MEASURES'!AF$4:AF$1413,'TAX; ALL MEASURES'!$D$4:$D$1413,$B41,'TAX; ALL MEASURES'!$B$4:$B$1413,$B$31)</f>
        <v>0</v>
      </c>
      <c r="AE41" s="153">
        <f>SUMIFS('TAX; ALL MEASURES'!AG$4:AG$1413,'TAX; ALL MEASURES'!$D$4:$D$1413,$B41,'TAX; ALL MEASURES'!$B$4:$B$1413,$B$31)</f>
        <v>0</v>
      </c>
      <c r="AF41" s="153">
        <f>SUMIFS('TAX; ALL MEASURES'!AH$4:AH$1413,'TAX; ALL MEASURES'!$D$4:$D$1413,$B41,'TAX; ALL MEASURES'!$B$4:$B$1413,$B$31)</f>
        <v>0</v>
      </c>
      <c r="AG41" s="153">
        <f>SUMIFS('TAX; ALL MEASURES'!AI$4:AI$1413,'TAX; ALL MEASURES'!$D$4:$D$1413,$B41,'TAX; ALL MEASURES'!$B$4:$B$1413,$B$31)</f>
        <v>0</v>
      </c>
      <c r="AH41" s="153">
        <f>SUMIFS('TAX; ALL MEASURES'!AJ$4:AJ$1413,'TAX; ALL MEASURES'!$D$4:$D$1413,$B41,'TAX; ALL MEASURES'!$B$4:$B$1413,$B$31)</f>
        <v>0</v>
      </c>
      <c r="AI41" s="153">
        <f>SUMIFS('TAX; ALL MEASURES'!AK$4:AK$1413,'TAX; ALL MEASURES'!$D$4:$D$1413,$B41,'TAX; ALL MEASURES'!$B$4:$B$1413,$B$31)</f>
        <v>0</v>
      </c>
      <c r="AJ41" s="153">
        <f>SUMIFS('TAX; ALL MEASURES'!AL$4:AL$1413,'TAX; ALL MEASURES'!$D$4:$D$1413,$B41,'TAX; ALL MEASURES'!$B$4:$B$1413,$B$31)</f>
        <v>0</v>
      </c>
      <c r="AK41" s="153">
        <f>SUMIFS('TAX; ALL MEASURES'!AM$4:AM$1413,'TAX; ALL MEASURES'!$D$4:$D$1413,$B41,'TAX; ALL MEASURES'!$B$4:$B$1413,$B$31)</f>
        <v>0</v>
      </c>
      <c r="AL41" s="153">
        <f>SUMIFS('TAX; ALL MEASURES'!AN$4:AN$1413,'TAX; ALL MEASURES'!$D$4:$D$1413,$B41,'TAX; ALL MEASURES'!$B$4:$B$1413,$B$31)</f>
        <v>0</v>
      </c>
      <c r="AM41" s="153">
        <f>SUMIFS('TAX; ALL MEASURES'!AO$4:AO$1413,'TAX; ALL MEASURES'!$D$4:$D$1413,$B41,'TAX; ALL MEASURES'!$B$4:$B$1413,$B$31)</f>
        <v>0</v>
      </c>
      <c r="AN41" s="153">
        <f>SUMIFS('TAX; ALL MEASURES'!AP$4:AP$1413,'TAX; ALL MEASURES'!$D$4:$D$1413,$B41,'TAX; ALL MEASURES'!$B$4:$B$1413,$B$31)</f>
        <v>0</v>
      </c>
      <c r="AO41" s="153">
        <f>SUMIFS('TAX; ALL MEASURES'!AQ$4:AQ$1413,'TAX; ALL MEASURES'!$D$4:$D$1413,$B41,'TAX; ALL MEASURES'!$B$4:$B$1413,$B$31)</f>
        <v>0</v>
      </c>
      <c r="AP41" s="153">
        <f>SUMIFS('TAX; ALL MEASURES'!AR$4:AR$1413,'TAX; ALL MEASURES'!$D$4:$D$1413,$B41,'TAX; ALL MEASURES'!$B$4:$B$1413,$B$31)</f>
        <v>0</v>
      </c>
      <c r="AQ41" s="153">
        <f>SUMIFS('TAX; ALL MEASURES'!AS$4:AS$1413,'TAX; ALL MEASURES'!$D$4:$D$1413,$B41,'TAX; ALL MEASURES'!$B$4:$B$1413,$B$31)</f>
        <v>0</v>
      </c>
      <c r="AR41" s="153">
        <f>SUMIFS('TAX; ALL MEASURES'!AT$4:AT$1413,'TAX; ALL MEASURES'!$D$4:$D$1413,$B41,'TAX; ALL MEASURES'!$B$4:$B$1413,$B$31)</f>
        <v>0</v>
      </c>
      <c r="AS41" s="153">
        <f>SUMIFS('TAX; ALL MEASURES'!AU$4:AU$1413,'TAX; ALL MEASURES'!$D$4:$D$1413,$B41,'TAX; ALL MEASURES'!$B$4:$B$1413,$B$31)</f>
        <v>0</v>
      </c>
      <c r="AT41" s="153">
        <f>SUMIFS('TAX; ALL MEASURES'!AV$4:AV$1413,'TAX; ALL MEASURES'!$D$4:$D$1413,$B41,'TAX; ALL MEASURES'!$B$4:$B$1413,$B$31)</f>
        <v>0</v>
      </c>
      <c r="AU41" s="153">
        <f>SUMIFS('TAX; ALL MEASURES'!AW$4:AW$1413,'TAX; ALL MEASURES'!$D$4:$D$1413,$B41,'TAX; ALL MEASURES'!$B$4:$B$1413,$B$31)</f>
        <v>0</v>
      </c>
      <c r="AV41" s="153">
        <f>SUMIFS('TAX; ALL MEASURES'!AX$4:AX$1413,'TAX; ALL MEASURES'!$D$4:$D$1413,$B41,'TAX; ALL MEASURES'!$B$4:$B$1413,$B$31)</f>
        <v>0</v>
      </c>
      <c r="AW41" s="153">
        <f>SUMIFS('TAX; ALL MEASURES'!AY$4:AY$1413,'TAX; ALL MEASURES'!$D$4:$D$1413,$B41,'TAX; ALL MEASURES'!$B$4:$B$1413,$B$31)</f>
        <v>-35</v>
      </c>
      <c r="AX41" s="153">
        <f>SUMIFS('TAX; ALL MEASURES'!AZ$4:AZ$1413,'TAX; ALL MEASURES'!$D$4:$D$1413,$B41,'TAX; ALL MEASURES'!$B$4:$B$1413,$B$31)</f>
        <v>-130</v>
      </c>
      <c r="AY41" s="153">
        <f>SUMIFS('TAX; ALL MEASURES'!BA$4:BA$1413,'TAX; ALL MEASURES'!$D$4:$D$1413,$B41,'TAX; ALL MEASURES'!$B$4:$B$1413,$B$31)</f>
        <v>-145</v>
      </c>
      <c r="AZ41" s="153">
        <f>SUMIFS('TAX; ALL MEASURES'!BB$4:BB$1413,'TAX; ALL MEASURES'!$D$4:$D$1413,$B41,'TAX; ALL MEASURES'!$B$4:$B$1413,$B$31)</f>
        <v>775</v>
      </c>
      <c r="BA41" s="153">
        <f>SUMIFS('TAX; ALL MEASURES'!BC$4:BC$1413,'TAX; ALL MEASURES'!$D$4:$D$1413,$B41,'TAX; ALL MEASURES'!$B$4:$B$1413,$B$31)</f>
        <v>70</v>
      </c>
      <c r="BB41" s="135"/>
      <c r="BC41" s="135"/>
      <c r="BD41" s="135"/>
    </row>
    <row r="42" spans="1:56" ht="12.75" customHeight="1">
      <c r="A42" s="135"/>
      <c r="B42" s="144" t="s">
        <v>1625</v>
      </c>
      <c r="C42" s="153">
        <f>SUMIFS('TAX; ALL MEASURES'!E$4:E$1413,'TAX; ALL MEASURES'!$D$4:$D$1413,$B42,'TAX; ALL MEASURES'!$B$4:$B$1413,$B$31)</f>
        <v>0</v>
      </c>
      <c r="D42" s="153">
        <f>SUMIFS('TAX; ALL MEASURES'!F$4:F$1413,'TAX; ALL MEASURES'!$D$4:$D$1413,$B42,'TAX; ALL MEASURES'!$B$4:$B$1413,$B$31)</f>
        <v>0</v>
      </c>
      <c r="E42" s="153">
        <f>SUMIFS('TAX; ALL MEASURES'!G$4:G$1413,'TAX; ALL MEASURES'!$D$4:$D$1413,$B42,'TAX; ALL MEASURES'!$B$4:$B$1413,$B$31)</f>
        <v>0</v>
      </c>
      <c r="F42" s="153">
        <f>SUMIFS('TAX; ALL MEASURES'!H$4:H$1413,'TAX; ALL MEASURES'!$D$4:$D$1413,$B42,'TAX; ALL MEASURES'!$B$4:$B$1413,$B$31)</f>
        <v>0</v>
      </c>
      <c r="G42" s="153">
        <f>SUMIFS('TAX; ALL MEASURES'!I$4:I$1413,'TAX; ALL MEASURES'!$D$4:$D$1413,$B42,'TAX; ALL MEASURES'!$B$4:$B$1413,$B$31)</f>
        <v>0</v>
      </c>
      <c r="H42" s="153">
        <f>SUMIFS('TAX; ALL MEASURES'!J$4:J$1413,'TAX; ALL MEASURES'!$D$4:$D$1413,$B42,'TAX; ALL MEASURES'!$B$4:$B$1413,$B$31)</f>
        <v>0</v>
      </c>
      <c r="I42" s="153">
        <f>SUMIFS('TAX; ALL MEASURES'!K$4:K$1413,'TAX; ALL MEASURES'!$D$4:$D$1413,$B42,'TAX; ALL MEASURES'!$B$4:$B$1413,$B$31)</f>
        <v>0</v>
      </c>
      <c r="J42" s="153">
        <f>SUMIFS('TAX; ALL MEASURES'!L$4:L$1413,'TAX; ALL MEASURES'!$D$4:$D$1413,$B42,'TAX; ALL MEASURES'!$B$4:$B$1413,$B$31)</f>
        <v>0</v>
      </c>
      <c r="K42" s="153">
        <f>SUMIFS('TAX; ALL MEASURES'!M$4:M$1413,'TAX; ALL MEASURES'!$D$4:$D$1413,$B42,'TAX; ALL MEASURES'!$B$4:$B$1413,$B$31)</f>
        <v>0</v>
      </c>
      <c r="L42" s="153">
        <f>SUMIFS('TAX; ALL MEASURES'!N$4:N$1413,'TAX; ALL MEASURES'!$D$4:$D$1413,$B42,'TAX; ALL MEASURES'!$B$4:$B$1413,$B$31)</f>
        <v>0</v>
      </c>
      <c r="M42" s="153">
        <f>SUMIFS('TAX; ALL MEASURES'!O$4:O$1413,'TAX; ALL MEASURES'!$D$4:$D$1413,$B42,'TAX; ALL MEASURES'!$B$4:$B$1413,$B$31)</f>
        <v>0</v>
      </c>
      <c r="N42" s="153">
        <f>SUMIFS('TAX; ALL MEASURES'!P$4:P$1413,'TAX; ALL MEASURES'!$D$4:$D$1413,$B42,'TAX; ALL MEASURES'!$B$4:$B$1413,$B$31)</f>
        <v>0</v>
      </c>
      <c r="O42" s="153">
        <f>SUMIFS('TAX; ALL MEASURES'!Q$4:Q$1413,'TAX; ALL MEASURES'!$D$4:$D$1413,$B42,'TAX; ALL MEASURES'!$B$4:$B$1413,$B$31)</f>
        <v>0</v>
      </c>
      <c r="P42" s="153">
        <f>SUMIFS('TAX; ALL MEASURES'!R$4:R$1413,'TAX; ALL MEASURES'!$D$4:$D$1413,$B42,'TAX; ALL MEASURES'!$B$4:$B$1413,$B$31)</f>
        <v>0</v>
      </c>
      <c r="Q42" s="153">
        <f>SUMIFS('TAX; ALL MEASURES'!S$4:S$1413,'TAX; ALL MEASURES'!$D$4:$D$1413,$B42,'TAX; ALL MEASURES'!$B$4:$B$1413,$B$31)</f>
        <v>0</v>
      </c>
      <c r="R42" s="153">
        <f>SUMIFS('TAX; ALL MEASURES'!T$4:T$1413,'TAX; ALL MEASURES'!$D$4:$D$1413,$B42,'TAX; ALL MEASURES'!$B$4:$B$1413,$B$31)</f>
        <v>0</v>
      </c>
      <c r="S42" s="153">
        <f>SUMIFS('TAX; ALL MEASURES'!U$4:U$1413,'TAX; ALL MEASURES'!$D$4:$D$1413,$B42,'TAX; ALL MEASURES'!$B$4:$B$1413,$B$31)</f>
        <v>0</v>
      </c>
      <c r="T42" s="153">
        <f>SUMIFS('TAX; ALL MEASURES'!V$4:V$1413,'TAX; ALL MEASURES'!$D$4:$D$1413,$B42,'TAX; ALL MEASURES'!$B$4:$B$1413,$B$31)</f>
        <v>0</v>
      </c>
      <c r="U42" s="153">
        <f>SUMIFS('TAX; ALL MEASURES'!W$4:W$1413,'TAX; ALL MEASURES'!$D$4:$D$1413,$B42,'TAX; ALL MEASURES'!$B$4:$B$1413,$B$31)</f>
        <v>0</v>
      </c>
      <c r="V42" s="153">
        <f>SUMIFS('TAX; ALL MEASURES'!X$4:X$1413,'TAX; ALL MEASURES'!$D$4:$D$1413,$B42,'TAX; ALL MEASURES'!$B$4:$B$1413,$B$31)</f>
        <v>0</v>
      </c>
      <c r="W42" s="153">
        <f>SUMIFS('TAX; ALL MEASURES'!Y$4:Y$1413,'TAX; ALL MEASURES'!$D$4:$D$1413,$B42,'TAX; ALL MEASURES'!$B$4:$B$1413,$B$31)</f>
        <v>0</v>
      </c>
      <c r="X42" s="153">
        <f>SUMIFS('TAX; ALL MEASURES'!Z$4:Z$1413,'TAX; ALL MEASURES'!$D$4:$D$1413,$B42,'TAX; ALL MEASURES'!$B$4:$B$1413,$B$31)</f>
        <v>0</v>
      </c>
      <c r="Y42" s="153">
        <f>SUMIFS('TAX; ALL MEASURES'!AA$4:AA$1413,'TAX; ALL MEASURES'!$D$4:$D$1413,$B42,'TAX; ALL MEASURES'!$B$4:$B$1413,$B$31)</f>
        <v>0</v>
      </c>
      <c r="Z42" s="153">
        <f>SUMIFS('TAX; ALL MEASURES'!AB$4:AB$1413,'TAX; ALL MEASURES'!$D$4:$D$1413,$B42,'TAX; ALL MEASURES'!$B$4:$B$1413,$B$31)</f>
        <v>0</v>
      </c>
      <c r="AA42" s="153">
        <f>SUMIFS('TAX; ALL MEASURES'!AC$4:AC$1413,'TAX; ALL MEASURES'!$D$4:$D$1413,$B42,'TAX; ALL MEASURES'!$B$4:$B$1413,$B$31)</f>
        <v>0</v>
      </c>
      <c r="AB42" s="153">
        <f>SUMIFS('TAX; ALL MEASURES'!AD$4:AD$1413,'TAX; ALL MEASURES'!$D$4:$D$1413,$B42,'TAX; ALL MEASURES'!$B$4:$B$1413,$B$31)</f>
        <v>0</v>
      </c>
      <c r="AC42" s="153">
        <f>SUMIFS('TAX; ALL MEASURES'!AE$4:AE$1413,'TAX; ALL MEASURES'!$D$4:$D$1413,$B42,'TAX; ALL MEASURES'!$B$4:$B$1413,$B$31)</f>
        <v>0</v>
      </c>
      <c r="AD42" s="153">
        <f>SUMIFS('TAX; ALL MEASURES'!AF$4:AF$1413,'TAX; ALL MEASURES'!$D$4:$D$1413,$B42,'TAX; ALL MEASURES'!$B$4:$B$1413,$B$31)</f>
        <v>0</v>
      </c>
      <c r="AE42" s="153">
        <f>SUMIFS('TAX; ALL MEASURES'!AG$4:AG$1413,'TAX; ALL MEASURES'!$D$4:$D$1413,$B42,'TAX; ALL MEASURES'!$B$4:$B$1413,$B$31)</f>
        <v>0</v>
      </c>
      <c r="AF42" s="153">
        <f>SUMIFS('TAX; ALL MEASURES'!AH$4:AH$1413,'TAX; ALL MEASURES'!$D$4:$D$1413,$B42,'TAX; ALL MEASURES'!$B$4:$B$1413,$B$31)</f>
        <v>0</v>
      </c>
      <c r="AG42" s="153">
        <f>SUMIFS('TAX; ALL MEASURES'!AI$4:AI$1413,'TAX; ALL MEASURES'!$D$4:$D$1413,$B42,'TAX; ALL MEASURES'!$B$4:$B$1413,$B$31)</f>
        <v>0</v>
      </c>
      <c r="AH42" s="153">
        <f>SUMIFS('TAX; ALL MEASURES'!AJ$4:AJ$1413,'TAX; ALL MEASURES'!$D$4:$D$1413,$B42,'TAX; ALL MEASURES'!$B$4:$B$1413,$B$31)</f>
        <v>0</v>
      </c>
      <c r="AI42" s="153">
        <f>SUMIFS('TAX; ALL MEASURES'!AK$4:AK$1413,'TAX; ALL MEASURES'!$D$4:$D$1413,$B42,'TAX; ALL MEASURES'!$B$4:$B$1413,$B$31)</f>
        <v>0</v>
      </c>
      <c r="AJ42" s="153">
        <f>SUMIFS('TAX; ALL MEASURES'!AL$4:AL$1413,'TAX; ALL MEASURES'!$D$4:$D$1413,$B42,'TAX; ALL MEASURES'!$B$4:$B$1413,$B$31)</f>
        <v>0</v>
      </c>
      <c r="AK42" s="153">
        <f>SUMIFS('TAX; ALL MEASURES'!AM$4:AM$1413,'TAX; ALL MEASURES'!$D$4:$D$1413,$B42,'TAX; ALL MEASURES'!$B$4:$B$1413,$B$31)</f>
        <v>0</v>
      </c>
      <c r="AL42" s="153">
        <f>SUMIFS('TAX; ALL MEASURES'!AN$4:AN$1413,'TAX; ALL MEASURES'!$D$4:$D$1413,$B42,'TAX; ALL MEASURES'!$B$4:$B$1413,$B$31)</f>
        <v>0</v>
      </c>
      <c r="AM42" s="153">
        <f>SUMIFS('TAX; ALL MEASURES'!AO$4:AO$1413,'TAX; ALL MEASURES'!$D$4:$D$1413,$B42,'TAX; ALL MEASURES'!$B$4:$B$1413,$B$31)</f>
        <v>0</v>
      </c>
      <c r="AN42" s="153">
        <f>SUMIFS('TAX; ALL MEASURES'!AP$4:AP$1413,'TAX; ALL MEASURES'!$D$4:$D$1413,$B42,'TAX; ALL MEASURES'!$B$4:$B$1413,$B$31)</f>
        <v>0</v>
      </c>
      <c r="AO42" s="153">
        <f>SUMIFS('TAX; ALL MEASURES'!AQ$4:AQ$1413,'TAX; ALL MEASURES'!$D$4:$D$1413,$B42,'TAX; ALL MEASURES'!$B$4:$B$1413,$B$31)</f>
        <v>0</v>
      </c>
      <c r="AP42" s="153">
        <f>SUMIFS('TAX; ALL MEASURES'!AR$4:AR$1413,'TAX; ALL MEASURES'!$D$4:$D$1413,$B42,'TAX; ALL MEASURES'!$B$4:$B$1413,$B$31)</f>
        <v>0</v>
      </c>
      <c r="AQ42" s="153">
        <f>SUMIFS('TAX; ALL MEASURES'!AS$4:AS$1413,'TAX; ALL MEASURES'!$D$4:$D$1413,$B42,'TAX; ALL MEASURES'!$B$4:$B$1413,$B$31)</f>
        <v>0</v>
      </c>
      <c r="AR42" s="153">
        <f>SUMIFS('TAX; ALL MEASURES'!AT$4:AT$1413,'TAX; ALL MEASURES'!$D$4:$D$1413,$B42,'TAX; ALL MEASURES'!$B$4:$B$1413,$B$31)</f>
        <v>0</v>
      </c>
      <c r="AS42" s="153">
        <f>SUMIFS('TAX; ALL MEASURES'!AU$4:AU$1413,'TAX; ALL MEASURES'!$D$4:$D$1413,$B42,'TAX; ALL MEASURES'!$B$4:$B$1413,$B$31)</f>
        <v>0</v>
      </c>
      <c r="AT42" s="153">
        <f>SUMIFS('TAX; ALL MEASURES'!AV$4:AV$1413,'TAX; ALL MEASURES'!$D$4:$D$1413,$B42,'TAX; ALL MEASURES'!$B$4:$B$1413,$B$31)</f>
        <v>0</v>
      </c>
      <c r="AU42" s="153">
        <f>SUMIFS('TAX; ALL MEASURES'!AW$4:AW$1413,'TAX; ALL MEASURES'!$D$4:$D$1413,$B42,'TAX; ALL MEASURES'!$B$4:$B$1413,$B$31)</f>
        <v>0</v>
      </c>
      <c r="AV42" s="153">
        <f>SUMIFS('TAX; ALL MEASURES'!AX$4:AX$1413,'TAX; ALL MEASURES'!$D$4:$D$1413,$B42,'TAX; ALL MEASURES'!$B$4:$B$1413,$B$31)</f>
        <v>0</v>
      </c>
      <c r="AW42" s="153">
        <f>SUMIFS('TAX; ALL MEASURES'!AY$4:AY$1413,'TAX; ALL MEASURES'!$D$4:$D$1413,$B42,'TAX; ALL MEASURES'!$B$4:$B$1413,$B$31)</f>
        <v>380</v>
      </c>
      <c r="AX42" s="153">
        <f>SUMIFS('TAX; ALL MEASURES'!AZ$4:AZ$1413,'TAX; ALL MEASURES'!$D$4:$D$1413,$B42,'TAX; ALL MEASURES'!$B$4:$B$1413,$B$31)</f>
        <v>780</v>
      </c>
      <c r="AY42" s="153">
        <f>SUMIFS('TAX; ALL MEASURES'!BA$4:BA$1413,'TAX; ALL MEASURES'!$D$4:$D$1413,$B42,'TAX; ALL MEASURES'!$B$4:$B$1413,$B$31)</f>
        <v>1210</v>
      </c>
      <c r="AZ42" s="153">
        <f>SUMIFS('TAX; ALL MEASURES'!BB$4:BB$1413,'TAX; ALL MEASURES'!$D$4:$D$1413,$B42,'TAX; ALL MEASURES'!$B$4:$B$1413,$B$31)</f>
        <v>1670</v>
      </c>
      <c r="BA42" s="153">
        <f>SUMIFS('TAX; ALL MEASURES'!BC$4:BC$1413,'TAX; ALL MEASURES'!$D$4:$D$1413,$B42,'TAX; ALL MEASURES'!$B$4:$B$1413,$B$31)</f>
        <v>2165</v>
      </c>
      <c r="BB42" s="135"/>
      <c r="BC42" s="135"/>
      <c r="BD42" s="135"/>
    </row>
    <row r="43" spans="1:56" ht="12.75" customHeight="1">
      <c r="A43" s="135"/>
      <c r="B43" s="144" t="s">
        <v>990</v>
      </c>
      <c r="C43" s="153">
        <f>SUMIFS('TAX; ALL MEASURES'!E$4:E$1413,'TAX; ALL MEASURES'!$D$4:$D$1413,$B43,'TAX; ALL MEASURES'!$B$4:$B$1413,$B$31)</f>
        <v>0</v>
      </c>
      <c r="D43" s="153">
        <f>SUMIFS('TAX; ALL MEASURES'!F$4:F$1413,'TAX; ALL MEASURES'!$D$4:$D$1413,$B43,'TAX; ALL MEASURES'!$B$4:$B$1413,$B$31)</f>
        <v>0</v>
      </c>
      <c r="E43" s="153">
        <f>SUMIFS('TAX; ALL MEASURES'!G$4:G$1413,'TAX; ALL MEASURES'!$D$4:$D$1413,$B43,'TAX; ALL MEASURES'!$B$4:$B$1413,$B$31)</f>
        <v>0</v>
      </c>
      <c r="F43" s="153">
        <f>SUMIFS('TAX; ALL MEASURES'!H$4:H$1413,'TAX; ALL MEASURES'!$D$4:$D$1413,$B43,'TAX; ALL MEASURES'!$B$4:$B$1413,$B$31)</f>
        <v>0</v>
      </c>
      <c r="G43" s="153">
        <f>SUMIFS('TAX; ALL MEASURES'!I$4:I$1413,'TAX; ALL MEASURES'!$D$4:$D$1413,$B43,'TAX; ALL MEASURES'!$B$4:$B$1413,$B$31)</f>
        <v>0</v>
      </c>
      <c r="H43" s="153">
        <f>SUMIFS('TAX; ALL MEASURES'!J$4:J$1413,'TAX; ALL MEASURES'!$D$4:$D$1413,$B43,'TAX; ALL MEASURES'!$B$4:$B$1413,$B$31)</f>
        <v>0</v>
      </c>
      <c r="I43" s="153">
        <f>SUMIFS('TAX; ALL MEASURES'!K$4:K$1413,'TAX; ALL MEASURES'!$D$4:$D$1413,$B43,'TAX; ALL MEASURES'!$B$4:$B$1413,$B$31)</f>
        <v>0</v>
      </c>
      <c r="J43" s="153">
        <f>SUMIFS('TAX; ALL MEASURES'!L$4:L$1413,'TAX; ALL MEASURES'!$D$4:$D$1413,$B43,'TAX; ALL MEASURES'!$B$4:$B$1413,$B$31)</f>
        <v>0</v>
      </c>
      <c r="K43" s="153">
        <f>SUMIFS('TAX; ALL MEASURES'!M$4:M$1413,'TAX; ALL MEASURES'!$D$4:$D$1413,$B43,'TAX; ALL MEASURES'!$B$4:$B$1413,$B$31)</f>
        <v>0</v>
      </c>
      <c r="L43" s="153">
        <f>SUMIFS('TAX; ALL MEASURES'!N$4:N$1413,'TAX; ALL MEASURES'!$D$4:$D$1413,$B43,'TAX; ALL MEASURES'!$B$4:$B$1413,$B$31)</f>
        <v>0</v>
      </c>
      <c r="M43" s="153">
        <f>SUMIFS('TAX; ALL MEASURES'!O$4:O$1413,'TAX; ALL MEASURES'!$D$4:$D$1413,$B43,'TAX; ALL MEASURES'!$B$4:$B$1413,$B$31)</f>
        <v>0</v>
      </c>
      <c r="N43" s="153">
        <f>SUMIFS('TAX; ALL MEASURES'!P$4:P$1413,'TAX; ALL MEASURES'!$D$4:$D$1413,$B43,'TAX; ALL MEASURES'!$B$4:$B$1413,$B$31)</f>
        <v>0</v>
      </c>
      <c r="O43" s="153">
        <f>SUMIFS('TAX; ALL MEASURES'!Q$4:Q$1413,'TAX; ALL MEASURES'!$D$4:$D$1413,$B43,'TAX; ALL MEASURES'!$B$4:$B$1413,$B$31)</f>
        <v>0</v>
      </c>
      <c r="P43" s="153">
        <f>SUMIFS('TAX; ALL MEASURES'!R$4:R$1413,'TAX; ALL MEASURES'!$D$4:$D$1413,$B43,'TAX; ALL MEASURES'!$B$4:$B$1413,$B$31)</f>
        <v>0</v>
      </c>
      <c r="Q43" s="153">
        <f>SUMIFS('TAX; ALL MEASURES'!S$4:S$1413,'TAX; ALL MEASURES'!$D$4:$D$1413,$B43,'TAX; ALL MEASURES'!$B$4:$B$1413,$B$31)</f>
        <v>0</v>
      </c>
      <c r="R43" s="153">
        <f>SUMIFS('TAX; ALL MEASURES'!T$4:T$1413,'TAX; ALL MEASURES'!$D$4:$D$1413,$B43,'TAX; ALL MEASURES'!$B$4:$B$1413,$B$31)</f>
        <v>0</v>
      </c>
      <c r="S43" s="153">
        <f>SUMIFS('TAX; ALL MEASURES'!U$4:U$1413,'TAX; ALL MEASURES'!$D$4:$D$1413,$B43,'TAX; ALL MEASURES'!$B$4:$B$1413,$B$31)</f>
        <v>0</v>
      </c>
      <c r="T43" s="153">
        <f>SUMIFS('TAX; ALL MEASURES'!V$4:V$1413,'TAX; ALL MEASURES'!$D$4:$D$1413,$B43,'TAX; ALL MEASURES'!$B$4:$B$1413,$B$31)</f>
        <v>0</v>
      </c>
      <c r="U43" s="153">
        <f>SUMIFS('TAX; ALL MEASURES'!W$4:W$1413,'TAX; ALL MEASURES'!$D$4:$D$1413,$B43,'TAX; ALL MEASURES'!$B$4:$B$1413,$B$31)</f>
        <v>0</v>
      </c>
      <c r="V43" s="153">
        <f>SUMIFS('TAX; ALL MEASURES'!X$4:X$1413,'TAX; ALL MEASURES'!$D$4:$D$1413,$B43,'TAX; ALL MEASURES'!$B$4:$B$1413,$B$31)</f>
        <v>0</v>
      </c>
      <c r="W43" s="153">
        <f>SUMIFS('TAX; ALL MEASURES'!Y$4:Y$1413,'TAX; ALL MEASURES'!$D$4:$D$1413,$B43,'TAX; ALL MEASURES'!$B$4:$B$1413,$B$31)</f>
        <v>0</v>
      </c>
      <c r="X43" s="153">
        <f>SUMIFS('TAX; ALL MEASURES'!Z$4:Z$1413,'TAX; ALL MEASURES'!$D$4:$D$1413,$B43,'TAX; ALL MEASURES'!$B$4:$B$1413,$B$31)</f>
        <v>0</v>
      </c>
      <c r="Y43" s="153">
        <f>SUMIFS('TAX; ALL MEASURES'!AA$4:AA$1413,'TAX; ALL MEASURES'!$D$4:$D$1413,$B43,'TAX; ALL MEASURES'!$B$4:$B$1413,$B$31)</f>
        <v>0</v>
      </c>
      <c r="Z43" s="153">
        <f>SUMIFS('TAX; ALL MEASURES'!AB$4:AB$1413,'TAX; ALL MEASURES'!$D$4:$D$1413,$B43,'TAX; ALL MEASURES'!$B$4:$B$1413,$B$31)</f>
        <v>0</v>
      </c>
      <c r="AA43" s="153">
        <f>SUMIFS('TAX; ALL MEASURES'!AC$4:AC$1413,'TAX; ALL MEASURES'!$D$4:$D$1413,$B43,'TAX; ALL MEASURES'!$B$4:$B$1413,$B$31)</f>
        <v>0</v>
      </c>
      <c r="AB43" s="153">
        <f>SUMIFS('TAX; ALL MEASURES'!AD$4:AD$1413,'TAX; ALL MEASURES'!$D$4:$D$1413,$B43,'TAX; ALL MEASURES'!$B$4:$B$1413,$B$31)</f>
        <v>0</v>
      </c>
      <c r="AC43" s="153">
        <f>SUMIFS('TAX; ALL MEASURES'!AE$4:AE$1413,'TAX; ALL MEASURES'!$D$4:$D$1413,$B43,'TAX; ALL MEASURES'!$B$4:$B$1413,$B$31)</f>
        <v>0</v>
      </c>
      <c r="AD43" s="153">
        <f>SUMIFS('TAX; ALL MEASURES'!AF$4:AF$1413,'TAX; ALL MEASURES'!$D$4:$D$1413,$B43,'TAX; ALL MEASURES'!$B$4:$B$1413,$B$31)</f>
        <v>0</v>
      </c>
      <c r="AE43" s="153">
        <f>SUMIFS('TAX; ALL MEASURES'!AG$4:AG$1413,'TAX; ALL MEASURES'!$D$4:$D$1413,$B43,'TAX; ALL MEASURES'!$B$4:$B$1413,$B$31)</f>
        <v>0</v>
      </c>
      <c r="AF43" s="153">
        <f>SUMIFS('TAX; ALL MEASURES'!AH$4:AH$1413,'TAX; ALL MEASURES'!$D$4:$D$1413,$B43,'TAX; ALL MEASURES'!$B$4:$B$1413,$B$31)</f>
        <v>0</v>
      </c>
      <c r="AG43" s="153">
        <f>SUMIFS('TAX; ALL MEASURES'!AI$4:AI$1413,'TAX; ALL MEASURES'!$D$4:$D$1413,$B43,'TAX; ALL MEASURES'!$B$4:$B$1413,$B$31)</f>
        <v>0</v>
      </c>
      <c r="AH43" s="153">
        <f>SUMIFS('TAX; ALL MEASURES'!AJ$4:AJ$1413,'TAX; ALL MEASURES'!$D$4:$D$1413,$B43,'TAX; ALL MEASURES'!$B$4:$B$1413,$B$31)</f>
        <v>0</v>
      </c>
      <c r="AI43" s="153">
        <f>SUMIFS('TAX; ALL MEASURES'!AK$4:AK$1413,'TAX; ALL MEASURES'!$D$4:$D$1413,$B43,'TAX; ALL MEASURES'!$B$4:$B$1413,$B$31)</f>
        <v>0</v>
      </c>
      <c r="AJ43" s="153">
        <f>SUMIFS('TAX; ALL MEASURES'!AL$4:AL$1413,'TAX; ALL MEASURES'!$D$4:$D$1413,$B43,'TAX; ALL MEASURES'!$B$4:$B$1413,$B$31)</f>
        <v>0</v>
      </c>
      <c r="AK43" s="153">
        <f>SUMIFS('TAX; ALL MEASURES'!AM$4:AM$1413,'TAX; ALL MEASURES'!$D$4:$D$1413,$B43,'TAX; ALL MEASURES'!$B$4:$B$1413,$B$31)</f>
        <v>0</v>
      </c>
      <c r="AL43" s="153">
        <f>SUMIFS('TAX; ALL MEASURES'!AN$4:AN$1413,'TAX; ALL MEASURES'!$D$4:$D$1413,$B43,'TAX; ALL MEASURES'!$B$4:$B$1413,$B$31)</f>
        <v>0</v>
      </c>
      <c r="AM43" s="153">
        <f>SUMIFS('TAX; ALL MEASURES'!AO$4:AO$1413,'TAX; ALL MEASURES'!$D$4:$D$1413,$B43,'TAX; ALL MEASURES'!$B$4:$B$1413,$B$31)</f>
        <v>0</v>
      </c>
      <c r="AN43" s="153">
        <f>SUMIFS('TAX; ALL MEASURES'!AP$4:AP$1413,'TAX; ALL MEASURES'!$D$4:$D$1413,$B43,'TAX; ALL MEASURES'!$B$4:$B$1413,$B$31)</f>
        <v>0</v>
      </c>
      <c r="AO43" s="153">
        <f>SUMIFS('TAX; ALL MEASURES'!AQ$4:AQ$1413,'TAX; ALL MEASURES'!$D$4:$D$1413,$B43,'TAX; ALL MEASURES'!$B$4:$B$1413,$B$31)</f>
        <v>0</v>
      </c>
      <c r="AP43" s="153">
        <f>SUMIFS('TAX; ALL MEASURES'!AR$4:AR$1413,'TAX; ALL MEASURES'!$D$4:$D$1413,$B43,'TAX; ALL MEASURES'!$B$4:$B$1413,$B$31)</f>
        <v>0</v>
      </c>
      <c r="AQ43" s="153">
        <f>SUMIFS('TAX; ALL MEASURES'!AS$4:AS$1413,'TAX; ALL MEASURES'!$D$4:$D$1413,$B43,'TAX; ALL MEASURES'!$B$4:$B$1413,$B$31)</f>
        <v>0</v>
      </c>
      <c r="AR43" s="153">
        <f>SUMIFS('TAX; ALL MEASURES'!AT$4:AT$1413,'TAX; ALL MEASURES'!$D$4:$D$1413,$B43,'TAX; ALL MEASURES'!$B$4:$B$1413,$B$31)</f>
        <v>0</v>
      </c>
      <c r="AS43" s="153">
        <f>SUMIFS('TAX; ALL MEASURES'!AU$4:AU$1413,'TAX; ALL MEASURES'!$D$4:$D$1413,$B43,'TAX; ALL MEASURES'!$B$4:$B$1413,$B$31)</f>
        <v>0</v>
      </c>
      <c r="AT43" s="153">
        <f>SUMIFS('TAX; ALL MEASURES'!AV$4:AV$1413,'TAX; ALL MEASURES'!$D$4:$D$1413,$B43,'TAX; ALL MEASURES'!$B$4:$B$1413,$B$31)</f>
        <v>0</v>
      </c>
      <c r="AU43" s="153">
        <f>SUMIFS('TAX; ALL MEASURES'!AW$4:AW$1413,'TAX; ALL MEASURES'!$D$4:$D$1413,$B43,'TAX; ALL MEASURES'!$B$4:$B$1413,$B$31)</f>
        <v>0</v>
      </c>
      <c r="AV43" s="153">
        <f>SUMIFS('TAX; ALL MEASURES'!AX$4:AX$1413,'TAX; ALL MEASURES'!$D$4:$D$1413,$B43,'TAX; ALL MEASURES'!$B$4:$B$1413,$B$31)</f>
        <v>0</v>
      </c>
      <c r="AW43" s="153">
        <f>SUMIFS('TAX; ALL MEASURES'!AY$4:AY$1413,'TAX; ALL MEASURES'!$D$4:$D$1413,$B43,'TAX; ALL MEASURES'!$B$4:$B$1413,$B$31)</f>
        <v>0</v>
      </c>
      <c r="AX43" s="153">
        <f>SUMIFS('TAX; ALL MEASURES'!AZ$4:AZ$1413,'TAX; ALL MEASURES'!$D$4:$D$1413,$B43,'TAX; ALL MEASURES'!$B$4:$B$1413,$B$31)</f>
        <v>0</v>
      </c>
      <c r="AY43" s="153">
        <f>SUMIFS('TAX; ALL MEASURES'!BA$4:BA$1413,'TAX; ALL MEASURES'!$D$4:$D$1413,$B43,'TAX; ALL MEASURES'!$B$4:$B$1413,$B$31)</f>
        <v>0</v>
      </c>
      <c r="AZ43" s="153">
        <f>SUMIFS('TAX; ALL MEASURES'!BB$4:BB$1413,'TAX; ALL MEASURES'!$D$4:$D$1413,$B43,'TAX; ALL MEASURES'!$B$4:$B$1413,$B$31)</f>
        <v>0</v>
      </c>
      <c r="BA43" s="153">
        <f>SUMIFS('TAX; ALL MEASURES'!BC$4:BC$1413,'TAX; ALL MEASURES'!$D$4:$D$1413,$B43,'TAX; ALL MEASURES'!$B$4:$B$1413,$B$31)</f>
        <v>0</v>
      </c>
      <c r="BB43" s="135"/>
      <c r="BC43" s="135"/>
      <c r="BD43" s="135"/>
    </row>
    <row r="44" spans="1:56" ht="12.75" customHeight="1">
      <c r="A44" s="135"/>
      <c r="B44" s="144" t="s">
        <v>268</v>
      </c>
      <c r="C44" s="153">
        <f>SUMIFS('TAX; ALL MEASURES'!E$4:E$1413,'TAX; ALL MEASURES'!$D$4:$D$1413,$B44,'TAX; ALL MEASURES'!$B$4:$B$1413,$B$31)</f>
        <v>0</v>
      </c>
      <c r="D44" s="153">
        <f>SUMIFS('TAX; ALL MEASURES'!F$4:F$1413,'TAX; ALL MEASURES'!$D$4:$D$1413,$B44,'TAX; ALL MEASURES'!$B$4:$B$1413,$B$31)</f>
        <v>0</v>
      </c>
      <c r="E44" s="153">
        <f>SUMIFS('TAX; ALL MEASURES'!G$4:G$1413,'TAX; ALL MEASURES'!$D$4:$D$1413,$B44,'TAX; ALL MEASURES'!$B$4:$B$1413,$B$31)</f>
        <v>0</v>
      </c>
      <c r="F44" s="153">
        <f>SUMIFS('TAX; ALL MEASURES'!H$4:H$1413,'TAX; ALL MEASURES'!$D$4:$D$1413,$B44,'TAX; ALL MEASURES'!$B$4:$B$1413,$B$31)</f>
        <v>0</v>
      </c>
      <c r="G44" s="153">
        <f>SUMIFS('TAX; ALL MEASURES'!I$4:I$1413,'TAX; ALL MEASURES'!$D$4:$D$1413,$B44,'TAX; ALL MEASURES'!$B$4:$B$1413,$B$31)</f>
        <v>0</v>
      </c>
      <c r="H44" s="153">
        <f>SUMIFS('TAX; ALL MEASURES'!J$4:J$1413,'TAX; ALL MEASURES'!$D$4:$D$1413,$B44,'TAX; ALL MEASURES'!$B$4:$B$1413,$B$31)</f>
        <v>0</v>
      </c>
      <c r="I44" s="153">
        <f>SUMIFS('TAX; ALL MEASURES'!K$4:K$1413,'TAX; ALL MEASURES'!$D$4:$D$1413,$B44,'TAX; ALL MEASURES'!$B$4:$B$1413,$B$31)</f>
        <v>0</v>
      </c>
      <c r="J44" s="153">
        <f>SUMIFS('TAX; ALL MEASURES'!L$4:L$1413,'TAX; ALL MEASURES'!$D$4:$D$1413,$B44,'TAX; ALL MEASURES'!$B$4:$B$1413,$B$31)</f>
        <v>0</v>
      </c>
      <c r="K44" s="153">
        <f>SUMIFS('TAX; ALL MEASURES'!M$4:M$1413,'TAX; ALL MEASURES'!$D$4:$D$1413,$B44,'TAX; ALL MEASURES'!$B$4:$B$1413,$B$31)</f>
        <v>0</v>
      </c>
      <c r="L44" s="153">
        <f>SUMIFS('TAX; ALL MEASURES'!N$4:N$1413,'TAX; ALL MEASURES'!$D$4:$D$1413,$B44,'TAX; ALL MEASURES'!$B$4:$B$1413,$B$31)</f>
        <v>0</v>
      </c>
      <c r="M44" s="153">
        <f>SUMIFS('TAX; ALL MEASURES'!O$4:O$1413,'TAX; ALL MEASURES'!$D$4:$D$1413,$B44,'TAX; ALL MEASURES'!$B$4:$B$1413,$B$31)</f>
        <v>0</v>
      </c>
      <c r="N44" s="153">
        <f>SUMIFS('TAX; ALL MEASURES'!P$4:P$1413,'TAX; ALL MEASURES'!$D$4:$D$1413,$B44,'TAX; ALL MEASURES'!$B$4:$B$1413,$B$31)</f>
        <v>0</v>
      </c>
      <c r="O44" s="153">
        <f>SUMIFS('TAX; ALL MEASURES'!Q$4:Q$1413,'TAX; ALL MEASURES'!$D$4:$D$1413,$B44,'TAX; ALL MEASURES'!$B$4:$B$1413,$B$31)</f>
        <v>0</v>
      </c>
      <c r="P44" s="153">
        <f>SUMIFS('TAX; ALL MEASURES'!R$4:R$1413,'TAX; ALL MEASURES'!$D$4:$D$1413,$B44,'TAX; ALL MEASURES'!$B$4:$B$1413,$B$31)</f>
        <v>0</v>
      </c>
      <c r="Q44" s="153">
        <f>SUMIFS('TAX; ALL MEASURES'!S$4:S$1413,'TAX; ALL MEASURES'!$D$4:$D$1413,$B44,'TAX; ALL MEASURES'!$B$4:$B$1413,$B$31)</f>
        <v>0</v>
      </c>
      <c r="R44" s="153">
        <f>SUMIFS('TAX; ALL MEASURES'!T$4:T$1413,'TAX; ALL MEASURES'!$D$4:$D$1413,$B44,'TAX; ALL MEASURES'!$B$4:$B$1413,$B$31)</f>
        <v>0</v>
      </c>
      <c r="S44" s="153">
        <f>SUMIFS('TAX; ALL MEASURES'!U$4:U$1413,'TAX; ALL MEASURES'!$D$4:$D$1413,$B44,'TAX; ALL MEASURES'!$B$4:$B$1413,$B$31)</f>
        <v>0</v>
      </c>
      <c r="T44" s="153">
        <f>SUMIFS('TAX; ALL MEASURES'!V$4:V$1413,'TAX; ALL MEASURES'!$D$4:$D$1413,$B44,'TAX; ALL MEASURES'!$B$4:$B$1413,$B$31)</f>
        <v>0</v>
      </c>
      <c r="U44" s="153">
        <f>SUMIFS('TAX; ALL MEASURES'!W$4:W$1413,'TAX; ALL MEASURES'!$D$4:$D$1413,$B44,'TAX; ALL MEASURES'!$B$4:$B$1413,$B$31)</f>
        <v>0</v>
      </c>
      <c r="V44" s="153">
        <f>SUMIFS('TAX; ALL MEASURES'!X$4:X$1413,'TAX; ALL MEASURES'!$D$4:$D$1413,$B44,'TAX; ALL MEASURES'!$B$4:$B$1413,$B$31)</f>
        <v>0</v>
      </c>
      <c r="W44" s="153">
        <f>SUMIFS('TAX; ALL MEASURES'!Y$4:Y$1413,'TAX; ALL MEASURES'!$D$4:$D$1413,$B44,'TAX; ALL MEASURES'!$B$4:$B$1413,$B$31)</f>
        <v>0</v>
      </c>
      <c r="X44" s="153">
        <f>SUMIFS('TAX; ALL MEASURES'!Z$4:Z$1413,'TAX; ALL MEASURES'!$D$4:$D$1413,$B44,'TAX; ALL MEASURES'!$B$4:$B$1413,$B$31)</f>
        <v>0</v>
      </c>
      <c r="Y44" s="153">
        <f>SUMIFS('TAX; ALL MEASURES'!AA$4:AA$1413,'TAX; ALL MEASURES'!$D$4:$D$1413,$B44,'TAX; ALL MEASURES'!$B$4:$B$1413,$B$31)</f>
        <v>0</v>
      </c>
      <c r="Z44" s="153">
        <f>SUMIFS('TAX; ALL MEASURES'!AB$4:AB$1413,'TAX; ALL MEASURES'!$D$4:$D$1413,$B44,'TAX; ALL MEASURES'!$B$4:$B$1413,$B$31)</f>
        <v>0</v>
      </c>
      <c r="AA44" s="153">
        <f>SUMIFS('TAX; ALL MEASURES'!AC$4:AC$1413,'TAX; ALL MEASURES'!$D$4:$D$1413,$B44,'TAX; ALL MEASURES'!$B$4:$B$1413,$B$31)</f>
        <v>0</v>
      </c>
      <c r="AB44" s="153">
        <f>SUMIFS('TAX; ALL MEASURES'!AD$4:AD$1413,'TAX; ALL MEASURES'!$D$4:$D$1413,$B44,'TAX; ALL MEASURES'!$B$4:$B$1413,$B$31)</f>
        <v>0</v>
      </c>
      <c r="AC44" s="153">
        <f>SUMIFS('TAX; ALL MEASURES'!AE$4:AE$1413,'TAX; ALL MEASURES'!$D$4:$D$1413,$B44,'TAX; ALL MEASURES'!$B$4:$B$1413,$B$31)</f>
        <v>0</v>
      </c>
      <c r="AD44" s="153">
        <f>SUMIFS('TAX; ALL MEASURES'!AF$4:AF$1413,'TAX; ALL MEASURES'!$D$4:$D$1413,$B44,'TAX; ALL MEASURES'!$B$4:$B$1413,$B$31)</f>
        <v>0</v>
      </c>
      <c r="AE44" s="153">
        <f>SUMIFS('TAX; ALL MEASURES'!AG$4:AG$1413,'TAX; ALL MEASURES'!$D$4:$D$1413,$B44,'TAX; ALL MEASURES'!$B$4:$B$1413,$B$31)</f>
        <v>0</v>
      </c>
      <c r="AF44" s="153">
        <f>SUMIFS('TAX; ALL MEASURES'!AH$4:AH$1413,'TAX; ALL MEASURES'!$D$4:$D$1413,$B44,'TAX; ALL MEASURES'!$B$4:$B$1413,$B$31)</f>
        <v>0</v>
      </c>
      <c r="AG44" s="153">
        <f>SUMIFS('TAX; ALL MEASURES'!AI$4:AI$1413,'TAX; ALL MEASURES'!$D$4:$D$1413,$B44,'TAX; ALL MEASURES'!$B$4:$B$1413,$B$31)</f>
        <v>0</v>
      </c>
      <c r="AH44" s="153">
        <f>SUMIFS('TAX; ALL MEASURES'!AJ$4:AJ$1413,'TAX; ALL MEASURES'!$D$4:$D$1413,$B44,'TAX; ALL MEASURES'!$B$4:$B$1413,$B$31)</f>
        <v>0</v>
      </c>
      <c r="AI44" s="153">
        <f>SUMIFS('TAX; ALL MEASURES'!AK$4:AK$1413,'TAX; ALL MEASURES'!$D$4:$D$1413,$B44,'TAX; ALL MEASURES'!$B$4:$B$1413,$B$31)</f>
        <v>0</v>
      </c>
      <c r="AJ44" s="153">
        <f>SUMIFS('TAX; ALL MEASURES'!AL$4:AL$1413,'TAX; ALL MEASURES'!$D$4:$D$1413,$B44,'TAX; ALL MEASURES'!$B$4:$B$1413,$B$31)</f>
        <v>0</v>
      </c>
      <c r="AK44" s="153">
        <f>SUMIFS('TAX; ALL MEASURES'!AM$4:AM$1413,'TAX; ALL MEASURES'!$D$4:$D$1413,$B44,'TAX; ALL MEASURES'!$B$4:$B$1413,$B$31)</f>
        <v>0</v>
      </c>
      <c r="AL44" s="153">
        <f>SUMIFS('TAX; ALL MEASURES'!AN$4:AN$1413,'TAX; ALL MEASURES'!$D$4:$D$1413,$B44,'TAX; ALL MEASURES'!$B$4:$B$1413,$B$31)</f>
        <v>0</v>
      </c>
      <c r="AM44" s="153">
        <f>SUMIFS('TAX; ALL MEASURES'!AO$4:AO$1413,'TAX; ALL MEASURES'!$D$4:$D$1413,$B44,'TAX; ALL MEASURES'!$B$4:$B$1413,$B$31)</f>
        <v>0</v>
      </c>
      <c r="AN44" s="153">
        <f>SUMIFS('TAX; ALL MEASURES'!AP$4:AP$1413,'TAX; ALL MEASURES'!$D$4:$D$1413,$B44,'TAX; ALL MEASURES'!$B$4:$B$1413,$B$31)</f>
        <v>0</v>
      </c>
      <c r="AO44" s="153">
        <f>SUMIFS('TAX; ALL MEASURES'!AQ$4:AQ$1413,'TAX; ALL MEASURES'!$D$4:$D$1413,$B44,'TAX; ALL MEASURES'!$B$4:$B$1413,$B$31)</f>
        <v>0</v>
      </c>
      <c r="AP44" s="153">
        <f>SUMIFS('TAX; ALL MEASURES'!AR$4:AR$1413,'TAX; ALL MEASURES'!$D$4:$D$1413,$B44,'TAX; ALL MEASURES'!$B$4:$B$1413,$B$31)</f>
        <v>0</v>
      </c>
      <c r="AQ44" s="153">
        <f>SUMIFS('TAX; ALL MEASURES'!AS$4:AS$1413,'TAX; ALL MEASURES'!$D$4:$D$1413,$B44,'TAX; ALL MEASURES'!$B$4:$B$1413,$B$31)</f>
        <v>0</v>
      </c>
      <c r="AR44" s="153">
        <f>SUMIFS('TAX; ALL MEASURES'!AT$4:AT$1413,'TAX; ALL MEASURES'!$D$4:$D$1413,$B44,'TAX; ALL MEASURES'!$B$4:$B$1413,$B$31)</f>
        <v>0</v>
      </c>
      <c r="AS44" s="153">
        <f>SUMIFS('TAX; ALL MEASURES'!AU$4:AU$1413,'TAX; ALL MEASURES'!$D$4:$D$1413,$B44,'TAX; ALL MEASURES'!$B$4:$B$1413,$B$31)</f>
        <v>0</v>
      </c>
      <c r="AT44" s="153">
        <f>SUMIFS('TAX; ALL MEASURES'!AV$4:AV$1413,'TAX; ALL MEASURES'!$D$4:$D$1413,$B44,'TAX; ALL MEASURES'!$B$4:$B$1413,$B$31)</f>
        <v>0</v>
      </c>
      <c r="AU44" s="153">
        <f>SUMIFS('TAX; ALL MEASURES'!AW$4:AW$1413,'TAX; ALL MEASURES'!$D$4:$D$1413,$B44,'TAX; ALL MEASURES'!$B$4:$B$1413,$B$31)</f>
        <v>0</v>
      </c>
      <c r="AV44" s="153">
        <f>SUMIFS('TAX; ALL MEASURES'!AX$4:AX$1413,'TAX; ALL MEASURES'!$D$4:$D$1413,$B44,'TAX; ALL MEASURES'!$B$4:$B$1413,$B$31)</f>
        <v>0</v>
      </c>
      <c r="AW44" s="153">
        <f>SUMIFS('TAX; ALL MEASURES'!AY$4:AY$1413,'TAX; ALL MEASURES'!$D$4:$D$1413,$B44,'TAX; ALL MEASURES'!$B$4:$B$1413,$B$31)</f>
        <v>0</v>
      </c>
      <c r="AX44" s="153">
        <f>SUMIFS('TAX; ALL MEASURES'!AZ$4:AZ$1413,'TAX; ALL MEASURES'!$D$4:$D$1413,$B44,'TAX; ALL MEASURES'!$B$4:$B$1413,$B$31)</f>
        <v>0</v>
      </c>
      <c r="AY44" s="153">
        <f>SUMIFS('TAX; ALL MEASURES'!BA$4:BA$1413,'TAX; ALL MEASURES'!$D$4:$D$1413,$B44,'TAX; ALL MEASURES'!$B$4:$B$1413,$B$31)</f>
        <v>0</v>
      </c>
      <c r="AZ44" s="153">
        <f>SUMIFS('TAX; ALL MEASURES'!BB$4:BB$1413,'TAX; ALL MEASURES'!$D$4:$D$1413,$B44,'TAX; ALL MEASURES'!$B$4:$B$1413,$B$31)</f>
        <v>0</v>
      </c>
      <c r="BA44" s="153">
        <f>SUMIFS('TAX; ALL MEASURES'!BC$4:BC$1413,'TAX; ALL MEASURES'!$D$4:$D$1413,$B44,'TAX; ALL MEASURES'!$B$4:$B$1413,$B$31)</f>
        <v>0</v>
      </c>
      <c r="BB44" s="135"/>
      <c r="BC44" s="135"/>
      <c r="BD44" s="135"/>
    </row>
    <row r="45" spans="1:56" ht="12.75" customHeight="1">
      <c r="A45" s="135"/>
      <c r="B45" s="144" t="s">
        <v>227</v>
      </c>
      <c r="C45" s="153">
        <f>SUMIFS('TAX; ALL MEASURES'!E$4:E$1413,'TAX; ALL MEASURES'!$D$4:$D$1413,$B45,'TAX; ALL MEASURES'!$B$4:$B$1413,$B$31)</f>
        <v>0</v>
      </c>
      <c r="D45" s="153">
        <f>SUMIFS('TAX; ALL MEASURES'!F$4:F$1413,'TAX; ALL MEASURES'!$D$4:$D$1413,$B45,'TAX; ALL MEASURES'!$B$4:$B$1413,$B$31)</f>
        <v>0</v>
      </c>
      <c r="E45" s="153">
        <f>SUMIFS('TAX; ALL MEASURES'!G$4:G$1413,'TAX; ALL MEASURES'!$D$4:$D$1413,$B45,'TAX; ALL MEASURES'!$B$4:$B$1413,$B$31)</f>
        <v>0</v>
      </c>
      <c r="F45" s="153">
        <f>SUMIFS('TAX; ALL MEASURES'!H$4:H$1413,'TAX; ALL MEASURES'!$D$4:$D$1413,$B45,'TAX; ALL MEASURES'!$B$4:$B$1413,$B$31)</f>
        <v>0</v>
      </c>
      <c r="G45" s="153">
        <f>SUMIFS('TAX; ALL MEASURES'!I$4:I$1413,'TAX; ALL MEASURES'!$D$4:$D$1413,$B45,'TAX; ALL MEASURES'!$B$4:$B$1413,$B$31)</f>
        <v>0</v>
      </c>
      <c r="H45" s="153">
        <f>SUMIFS('TAX; ALL MEASURES'!J$4:J$1413,'TAX; ALL MEASURES'!$D$4:$D$1413,$B45,'TAX; ALL MEASURES'!$B$4:$B$1413,$B$31)</f>
        <v>0</v>
      </c>
      <c r="I45" s="153">
        <f>SUMIFS('TAX; ALL MEASURES'!K$4:K$1413,'TAX; ALL MEASURES'!$D$4:$D$1413,$B45,'TAX; ALL MEASURES'!$B$4:$B$1413,$B$31)</f>
        <v>0</v>
      </c>
      <c r="J45" s="153">
        <f>SUMIFS('TAX; ALL MEASURES'!L$4:L$1413,'TAX; ALL MEASURES'!$D$4:$D$1413,$B45,'TAX; ALL MEASURES'!$B$4:$B$1413,$B$31)</f>
        <v>0</v>
      </c>
      <c r="K45" s="153">
        <f>SUMIFS('TAX; ALL MEASURES'!M$4:M$1413,'TAX; ALL MEASURES'!$D$4:$D$1413,$B45,'TAX; ALL MEASURES'!$B$4:$B$1413,$B$31)</f>
        <v>0</v>
      </c>
      <c r="L45" s="153">
        <f>SUMIFS('TAX; ALL MEASURES'!N$4:N$1413,'TAX; ALL MEASURES'!$D$4:$D$1413,$B45,'TAX; ALL MEASURES'!$B$4:$B$1413,$B$31)</f>
        <v>0</v>
      </c>
      <c r="M45" s="153">
        <f>SUMIFS('TAX; ALL MEASURES'!O$4:O$1413,'TAX; ALL MEASURES'!$D$4:$D$1413,$B45,'TAX; ALL MEASURES'!$B$4:$B$1413,$B$31)</f>
        <v>0</v>
      </c>
      <c r="N45" s="153">
        <f>SUMIFS('TAX; ALL MEASURES'!P$4:P$1413,'TAX; ALL MEASURES'!$D$4:$D$1413,$B45,'TAX; ALL MEASURES'!$B$4:$B$1413,$B$31)</f>
        <v>0</v>
      </c>
      <c r="O45" s="153">
        <f>SUMIFS('TAX; ALL MEASURES'!Q$4:Q$1413,'TAX; ALL MEASURES'!$D$4:$D$1413,$B45,'TAX; ALL MEASURES'!$B$4:$B$1413,$B$31)</f>
        <v>0</v>
      </c>
      <c r="P45" s="153">
        <f>SUMIFS('TAX; ALL MEASURES'!R$4:R$1413,'TAX; ALL MEASURES'!$D$4:$D$1413,$B45,'TAX; ALL MEASURES'!$B$4:$B$1413,$B$31)</f>
        <v>0</v>
      </c>
      <c r="Q45" s="153">
        <f>SUMIFS('TAX; ALL MEASURES'!S$4:S$1413,'TAX; ALL MEASURES'!$D$4:$D$1413,$B45,'TAX; ALL MEASURES'!$B$4:$B$1413,$B$31)</f>
        <v>0</v>
      </c>
      <c r="R45" s="153">
        <f>SUMIFS('TAX; ALL MEASURES'!T$4:T$1413,'TAX; ALL MEASURES'!$D$4:$D$1413,$B45,'TAX; ALL MEASURES'!$B$4:$B$1413,$B$31)</f>
        <v>0</v>
      </c>
      <c r="S45" s="153">
        <f>SUMIFS('TAX; ALL MEASURES'!U$4:U$1413,'TAX; ALL MEASURES'!$D$4:$D$1413,$B45,'TAX; ALL MEASURES'!$B$4:$B$1413,$B$31)</f>
        <v>0</v>
      </c>
      <c r="T45" s="153">
        <f>SUMIFS('TAX; ALL MEASURES'!V$4:V$1413,'TAX; ALL MEASURES'!$D$4:$D$1413,$B45,'TAX; ALL MEASURES'!$B$4:$B$1413,$B$31)</f>
        <v>0</v>
      </c>
      <c r="U45" s="153">
        <f>SUMIFS('TAX; ALL MEASURES'!W$4:W$1413,'TAX; ALL MEASURES'!$D$4:$D$1413,$B45,'TAX; ALL MEASURES'!$B$4:$B$1413,$B$31)</f>
        <v>0</v>
      </c>
      <c r="V45" s="153">
        <f>SUMIFS('TAX; ALL MEASURES'!X$4:X$1413,'TAX; ALL MEASURES'!$D$4:$D$1413,$B45,'TAX; ALL MEASURES'!$B$4:$B$1413,$B$31)</f>
        <v>0</v>
      </c>
      <c r="W45" s="153">
        <f>SUMIFS('TAX; ALL MEASURES'!Y$4:Y$1413,'TAX; ALL MEASURES'!$D$4:$D$1413,$B45,'TAX; ALL MEASURES'!$B$4:$B$1413,$B$31)</f>
        <v>0</v>
      </c>
      <c r="X45" s="153">
        <f>SUMIFS('TAX; ALL MEASURES'!Z$4:Z$1413,'TAX; ALL MEASURES'!$D$4:$D$1413,$B45,'TAX; ALL MEASURES'!$B$4:$B$1413,$B$31)</f>
        <v>0</v>
      </c>
      <c r="Y45" s="153">
        <f>SUMIFS('TAX; ALL MEASURES'!AA$4:AA$1413,'TAX; ALL MEASURES'!$D$4:$D$1413,$B45,'TAX; ALL MEASURES'!$B$4:$B$1413,$B$31)</f>
        <v>0</v>
      </c>
      <c r="Z45" s="153">
        <f>SUMIFS('TAX; ALL MEASURES'!AB$4:AB$1413,'TAX; ALL MEASURES'!$D$4:$D$1413,$B45,'TAX; ALL MEASURES'!$B$4:$B$1413,$B$31)</f>
        <v>0</v>
      </c>
      <c r="AA45" s="153">
        <f>SUMIFS('TAX; ALL MEASURES'!AC$4:AC$1413,'TAX; ALL MEASURES'!$D$4:$D$1413,$B45,'TAX; ALL MEASURES'!$B$4:$B$1413,$B$31)</f>
        <v>0</v>
      </c>
      <c r="AB45" s="153">
        <f>SUMIFS('TAX; ALL MEASURES'!AD$4:AD$1413,'TAX; ALL MEASURES'!$D$4:$D$1413,$B45,'TAX; ALL MEASURES'!$B$4:$B$1413,$B$31)</f>
        <v>0</v>
      </c>
      <c r="AC45" s="153">
        <f>SUMIFS('TAX; ALL MEASURES'!AE$4:AE$1413,'TAX; ALL MEASURES'!$D$4:$D$1413,$B45,'TAX; ALL MEASURES'!$B$4:$B$1413,$B$31)</f>
        <v>0</v>
      </c>
      <c r="AD45" s="153">
        <f>SUMIFS('TAX; ALL MEASURES'!AF$4:AF$1413,'TAX; ALL MEASURES'!$D$4:$D$1413,$B45,'TAX; ALL MEASURES'!$B$4:$B$1413,$B$31)</f>
        <v>0</v>
      </c>
      <c r="AE45" s="153">
        <f>SUMIFS('TAX; ALL MEASURES'!AG$4:AG$1413,'TAX; ALL MEASURES'!$D$4:$D$1413,$B45,'TAX; ALL MEASURES'!$B$4:$B$1413,$B$31)</f>
        <v>0</v>
      </c>
      <c r="AF45" s="153">
        <f>SUMIFS('TAX; ALL MEASURES'!AH$4:AH$1413,'TAX; ALL MEASURES'!$D$4:$D$1413,$B45,'TAX; ALL MEASURES'!$B$4:$B$1413,$B$31)</f>
        <v>0</v>
      </c>
      <c r="AG45" s="153">
        <f>SUMIFS('TAX; ALL MEASURES'!AI$4:AI$1413,'TAX; ALL MEASURES'!$D$4:$D$1413,$B45,'TAX; ALL MEASURES'!$B$4:$B$1413,$B$31)</f>
        <v>0</v>
      </c>
      <c r="AH45" s="153">
        <f>SUMIFS('TAX; ALL MEASURES'!AJ$4:AJ$1413,'TAX; ALL MEASURES'!$D$4:$D$1413,$B45,'TAX; ALL MEASURES'!$B$4:$B$1413,$B$31)</f>
        <v>0</v>
      </c>
      <c r="AI45" s="153">
        <f>SUMIFS('TAX; ALL MEASURES'!AK$4:AK$1413,'TAX; ALL MEASURES'!$D$4:$D$1413,$B45,'TAX; ALL MEASURES'!$B$4:$B$1413,$B$31)</f>
        <v>0</v>
      </c>
      <c r="AJ45" s="153">
        <f>SUMIFS('TAX; ALL MEASURES'!AL$4:AL$1413,'TAX; ALL MEASURES'!$D$4:$D$1413,$B45,'TAX; ALL MEASURES'!$B$4:$B$1413,$B$31)</f>
        <v>0</v>
      </c>
      <c r="AK45" s="153">
        <f>SUMIFS('TAX; ALL MEASURES'!AM$4:AM$1413,'TAX; ALL MEASURES'!$D$4:$D$1413,$B45,'TAX; ALL MEASURES'!$B$4:$B$1413,$B$31)</f>
        <v>0</v>
      </c>
      <c r="AL45" s="153">
        <f>SUMIFS('TAX; ALL MEASURES'!AN$4:AN$1413,'TAX; ALL MEASURES'!$D$4:$D$1413,$B45,'TAX; ALL MEASURES'!$B$4:$B$1413,$B$31)</f>
        <v>0</v>
      </c>
      <c r="AM45" s="153">
        <f>SUMIFS('TAX; ALL MEASURES'!AO$4:AO$1413,'TAX; ALL MEASURES'!$D$4:$D$1413,$B45,'TAX; ALL MEASURES'!$B$4:$B$1413,$B$31)</f>
        <v>0</v>
      </c>
      <c r="AN45" s="153">
        <f>SUMIFS('TAX; ALL MEASURES'!AP$4:AP$1413,'TAX; ALL MEASURES'!$D$4:$D$1413,$B45,'TAX; ALL MEASURES'!$B$4:$B$1413,$B$31)</f>
        <v>0</v>
      </c>
      <c r="AO45" s="153">
        <f>SUMIFS('TAX; ALL MEASURES'!AQ$4:AQ$1413,'TAX; ALL MEASURES'!$D$4:$D$1413,$B45,'TAX; ALL MEASURES'!$B$4:$B$1413,$B$31)</f>
        <v>0</v>
      </c>
      <c r="AP45" s="153">
        <f>SUMIFS('TAX; ALL MEASURES'!AR$4:AR$1413,'TAX; ALL MEASURES'!$D$4:$D$1413,$B45,'TAX; ALL MEASURES'!$B$4:$B$1413,$B$31)</f>
        <v>0</v>
      </c>
      <c r="AQ45" s="153">
        <f>SUMIFS('TAX; ALL MEASURES'!AS$4:AS$1413,'TAX; ALL MEASURES'!$D$4:$D$1413,$B45,'TAX; ALL MEASURES'!$B$4:$B$1413,$B$31)</f>
        <v>0</v>
      </c>
      <c r="AR45" s="153">
        <f>SUMIFS('TAX; ALL MEASURES'!AT$4:AT$1413,'TAX; ALL MEASURES'!$D$4:$D$1413,$B45,'TAX; ALL MEASURES'!$B$4:$B$1413,$B$31)</f>
        <v>0</v>
      </c>
      <c r="AS45" s="153">
        <f>SUMIFS('TAX; ALL MEASURES'!AU$4:AU$1413,'TAX; ALL MEASURES'!$D$4:$D$1413,$B45,'TAX; ALL MEASURES'!$B$4:$B$1413,$B$31)</f>
        <v>0</v>
      </c>
      <c r="AT45" s="153">
        <f>SUMIFS('TAX; ALL MEASURES'!AV$4:AV$1413,'TAX; ALL MEASURES'!$D$4:$D$1413,$B45,'TAX; ALL MEASURES'!$B$4:$B$1413,$B$31)</f>
        <v>0</v>
      </c>
      <c r="AU45" s="153">
        <f>SUMIFS('TAX; ALL MEASURES'!AW$4:AW$1413,'TAX; ALL MEASURES'!$D$4:$D$1413,$B45,'TAX; ALL MEASURES'!$B$4:$B$1413,$B$31)</f>
        <v>0</v>
      </c>
      <c r="AV45" s="153">
        <f>SUMIFS('TAX; ALL MEASURES'!AX$4:AX$1413,'TAX; ALL MEASURES'!$D$4:$D$1413,$B45,'TAX; ALL MEASURES'!$B$4:$B$1413,$B$31)</f>
        <v>15</v>
      </c>
      <c r="AW45" s="153">
        <f>SUMIFS('TAX; ALL MEASURES'!AY$4:AY$1413,'TAX; ALL MEASURES'!$D$4:$D$1413,$B45,'TAX; ALL MEASURES'!$B$4:$B$1413,$B$31)</f>
        <v>300</v>
      </c>
      <c r="AX45" s="153">
        <f>SUMIFS('TAX; ALL MEASURES'!AZ$4:AZ$1413,'TAX; ALL MEASURES'!$D$4:$D$1413,$B45,'TAX; ALL MEASURES'!$B$4:$B$1413,$B$31)</f>
        <v>720</v>
      </c>
      <c r="AY45" s="153">
        <f>SUMIFS('TAX; ALL MEASURES'!BA$4:BA$1413,'TAX; ALL MEASURES'!$D$4:$D$1413,$B45,'TAX; ALL MEASURES'!$B$4:$B$1413,$B$31)</f>
        <v>770</v>
      </c>
      <c r="AZ45" s="153">
        <f>SUMIFS('TAX; ALL MEASURES'!BB$4:BB$1413,'TAX; ALL MEASURES'!$D$4:$D$1413,$B45,'TAX; ALL MEASURES'!$B$4:$B$1413,$B$31)</f>
        <v>350</v>
      </c>
      <c r="BA45" s="153">
        <f>SUMIFS('TAX; ALL MEASURES'!BC$4:BC$1413,'TAX; ALL MEASURES'!$D$4:$D$1413,$B45,'TAX; ALL MEASURES'!$B$4:$B$1413,$B$31)</f>
        <v>530</v>
      </c>
      <c r="BB45" s="135"/>
      <c r="BC45" s="135"/>
      <c r="BD45" s="135"/>
    </row>
    <row r="46" spans="1:56" ht="12.75" customHeight="1">
      <c r="A46" s="135"/>
      <c r="B46" s="144" t="s">
        <v>231</v>
      </c>
      <c r="C46" s="153">
        <f>SUMIFS('TAX; ALL MEASURES'!E$4:E$1413,'TAX; ALL MEASURES'!$D$4:$D$1413,$B46,'TAX; ALL MEASURES'!$B$4:$B$1413,$B$31)</f>
        <v>0</v>
      </c>
      <c r="D46" s="153">
        <f>SUMIFS('TAX; ALL MEASURES'!F$4:F$1413,'TAX; ALL MEASURES'!$D$4:$D$1413,$B46,'TAX; ALL MEASURES'!$B$4:$B$1413,$B$31)</f>
        <v>0</v>
      </c>
      <c r="E46" s="153">
        <f>SUMIFS('TAX; ALL MEASURES'!G$4:G$1413,'TAX; ALL MEASURES'!$D$4:$D$1413,$B46,'TAX; ALL MEASURES'!$B$4:$B$1413,$B$31)</f>
        <v>0</v>
      </c>
      <c r="F46" s="153">
        <f>SUMIFS('TAX; ALL MEASURES'!H$4:H$1413,'TAX; ALL MEASURES'!$D$4:$D$1413,$B46,'TAX; ALL MEASURES'!$B$4:$B$1413,$B$31)</f>
        <v>0</v>
      </c>
      <c r="G46" s="153">
        <f>SUMIFS('TAX; ALL MEASURES'!I$4:I$1413,'TAX; ALL MEASURES'!$D$4:$D$1413,$B46,'TAX; ALL MEASURES'!$B$4:$B$1413,$B$31)</f>
        <v>0</v>
      </c>
      <c r="H46" s="153">
        <f>SUMIFS('TAX; ALL MEASURES'!J$4:J$1413,'TAX; ALL MEASURES'!$D$4:$D$1413,$B46,'TAX; ALL MEASURES'!$B$4:$B$1413,$B$31)</f>
        <v>0</v>
      </c>
      <c r="I46" s="153">
        <f>SUMIFS('TAX; ALL MEASURES'!K$4:K$1413,'TAX; ALL MEASURES'!$D$4:$D$1413,$B46,'TAX; ALL MEASURES'!$B$4:$B$1413,$B$31)</f>
        <v>0</v>
      </c>
      <c r="J46" s="153">
        <f>SUMIFS('TAX; ALL MEASURES'!L$4:L$1413,'TAX; ALL MEASURES'!$D$4:$D$1413,$B46,'TAX; ALL MEASURES'!$B$4:$B$1413,$B$31)</f>
        <v>0</v>
      </c>
      <c r="K46" s="153">
        <f>SUMIFS('TAX; ALL MEASURES'!M$4:M$1413,'TAX; ALL MEASURES'!$D$4:$D$1413,$B46,'TAX; ALL MEASURES'!$B$4:$B$1413,$B$31)</f>
        <v>0</v>
      </c>
      <c r="L46" s="153">
        <f>SUMIFS('TAX; ALL MEASURES'!N$4:N$1413,'TAX; ALL MEASURES'!$D$4:$D$1413,$B46,'TAX; ALL MEASURES'!$B$4:$B$1413,$B$31)</f>
        <v>0</v>
      </c>
      <c r="M46" s="153">
        <f>SUMIFS('TAX; ALL MEASURES'!O$4:O$1413,'TAX; ALL MEASURES'!$D$4:$D$1413,$B46,'TAX; ALL MEASURES'!$B$4:$B$1413,$B$31)</f>
        <v>0</v>
      </c>
      <c r="N46" s="153">
        <f>SUMIFS('TAX; ALL MEASURES'!P$4:P$1413,'TAX; ALL MEASURES'!$D$4:$D$1413,$B46,'TAX; ALL MEASURES'!$B$4:$B$1413,$B$31)</f>
        <v>0</v>
      </c>
      <c r="O46" s="153">
        <f>SUMIFS('TAX; ALL MEASURES'!Q$4:Q$1413,'TAX; ALL MEASURES'!$D$4:$D$1413,$B46,'TAX; ALL MEASURES'!$B$4:$B$1413,$B$31)</f>
        <v>0</v>
      </c>
      <c r="P46" s="153">
        <f>SUMIFS('TAX; ALL MEASURES'!R$4:R$1413,'TAX; ALL MEASURES'!$D$4:$D$1413,$B46,'TAX; ALL MEASURES'!$B$4:$B$1413,$B$31)</f>
        <v>0</v>
      </c>
      <c r="Q46" s="153">
        <f>SUMIFS('TAX; ALL MEASURES'!S$4:S$1413,'TAX; ALL MEASURES'!$D$4:$D$1413,$B46,'TAX; ALL MEASURES'!$B$4:$B$1413,$B$31)</f>
        <v>0</v>
      </c>
      <c r="R46" s="153">
        <f>SUMIFS('TAX; ALL MEASURES'!T$4:T$1413,'TAX; ALL MEASURES'!$D$4:$D$1413,$B46,'TAX; ALL MEASURES'!$B$4:$B$1413,$B$31)</f>
        <v>0</v>
      </c>
      <c r="S46" s="153">
        <f>SUMIFS('TAX; ALL MEASURES'!U$4:U$1413,'TAX; ALL MEASURES'!$D$4:$D$1413,$B46,'TAX; ALL MEASURES'!$B$4:$B$1413,$B$31)</f>
        <v>0</v>
      </c>
      <c r="T46" s="153">
        <f>SUMIFS('TAX; ALL MEASURES'!V$4:V$1413,'TAX; ALL MEASURES'!$D$4:$D$1413,$B46,'TAX; ALL MEASURES'!$B$4:$B$1413,$B$31)</f>
        <v>0</v>
      </c>
      <c r="U46" s="153">
        <f>SUMIFS('TAX; ALL MEASURES'!W$4:W$1413,'TAX; ALL MEASURES'!$D$4:$D$1413,$B46,'TAX; ALL MEASURES'!$B$4:$B$1413,$B$31)</f>
        <v>0</v>
      </c>
      <c r="V46" s="153">
        <f>SUMIFS('TAX; ALL MEASURES'!X$4:X$1413,'TAX; ALL MEASURES'!$D$4:$D$1413,$B46,'TAX; ALL MEASURES'!$B$4:$B$1413,$B$31)</f>
        <v>0</v>
      </c>
      <c r="W46" s="153">
        <f>SUMIFS('TAX; ALL MEASURES'!Y$4:Y$1413,'TAX; ALL MEASURES'!$D$4:$D$1413,$B46,'TAX; ALL MEASURES'!$B$4:$B$1413,$B$31)</f>
        <v>0</v>
      </c>
      <c r="X46" s="153">
        <f>SUMIFS('TAX; ALL MEASURES'!Z$4:Z$1413,'TAX; ALL MEASURES'!$D$4:$D$1413,$B46,'TAX; ALL MEASURES'!$B$4:$B$1413,$B$31)</f>
        <v>0</v>
      </c>
      <c r="Y46" s="153">
        <f>SUMIFS('TAX; ALL MEASURES'!AA$4:AA$1413,'TAX; ALL MEASURES'!$D$4:$D$1413,$B46,'TAX; ALL MEASURES'!$B$4:$B$1413,$B$31)</f>
        <v>0</v>
      </c>
      <c r="Z46" s="153">
        <f>SUMIFS('TAX; ALL MEASURES'!AB$4:AB$1413,'TAX; ALL MEASURES'!$D$4:$D$1413,$B46,'TAX; ALL MEASURES'!$B$4:$B$1413,$B$31)</f>
        <v>0</v>
      </c>
      <c r="AA46" s="153">
        <f>SUMIFS('TAX; ALL MEASURES'!AC$4:AC$1413,'TAX; ALL MEASURES'!$D$4:$D$1413,$B46,'TAX; ALL MEASURES'!$B$4:$B$1413,$B$31)</f>
        <v>0</v>
      </c>
      <c r="AB46" s="153">
        <f>SUMIFS('TAX; ALL MEASURES'!AD$4:AD$1413,'TAX; ALL MEASURES'!$D$4:$D$1413,$B46,'TAX; ALL MEASURES'!$B$4:$B$1413,$B$31)</f>
        <v>0</v>
      </c>
      <c r="AC46" s="153">
        <f>SUMIFS('TAX; ALL MEASURES'!AE$4:AE$1413,'TAX; ALL MEASURES'!$D$4:$D$1413,$B46,'TAX; ALL MEASURES'!$B$4:$B$1413,$B$31)</f>
        <v>0</v>
      </c>
      <c r="AD46" s="153">
        <f>SUMIFS('TAX; ALL MEASURES'!AF$4:AF$1413,'TAX; ALL MEASURES'!$D$4:$D$1413,$B46,'TAX; ALL MEASURES'!$B$4:$B$1413,$B$31)</f>
        <v>0</v>
      </c>
      <c r="AE46" s="153">
        <f>SUMIFS('TAX; ALL MEASURES'!AG$4:AG$1413,'TAX; ALL MEASURES'!$D$4:$D$1413,$B46,'TAX; ALL MEASURES'!$B$4:$B$1413,$B$31)</f>
        <v>0</v>
      </c>
      <c r="AF46" s="153">
        <f>SUMIFS('TAX; ALL MEASURES'!AH$4:AH$1413,'TAX; ALL MEASURES'!$D$4:$D$1413,$B46,'TAX; ALL MEASURES'!$B$4:$B$1413,$B$31)</f>
        <v>0</v>
      </c>
      <c r="AG46" s="153">
        <f>SUMIFS('TAX; ALL MEASURES'!AI$4:AI$1413,'TAX; ALL MEASURES'!$D$4:$D$1413,$B46,'TAX; ALL MEASURES'!$B$4:$B$1413,$B$31)</f>
        <v>0</v>
      </c>
      <c r="AH46" s="153">
        <f>SUMIFS('TAX; ALL MEASURES'!AJ$4:AJ$1413,'TAX; ALL MEASURES'!$D$4:$D$1413,$B46,'TAX; ALL MEASURES'!$B$4:$B$1413,$B$31)</f>
        <v>0</v>
      </c>
      <c r="AI46" s="153">
        <f>SUMIFS('TAX; ALL MEASURES'!AK$4:AK$1413,'TAX; ALL MEASURES'!$D$4:$D$1413,$B46,'TAX; ALL MEASURES'!$B$4:$B$1413,$B$31)</f>
        <v>0</v>
      </c>
      <c r="AJ46" s="153">
        <f>SUMIFS('TAX; ALL MEASURES'!AL$4:AL$1413,'TAX; ALL MEASURES'!$D$4:$D$1413,$B46,'TAX; ALL MEASURES'!$B$4:$B$1413,$B$31)</f>
        <v>0</v>
      </c>
      <c r="AK46" s="153">
        <f>SUMIFS('TAX; ALL MEASURES'!AM$4:AM$1413,'TAX; ALL MEASURES'!$D$4:$D$1413,$B46,'TAX; ALL MEASURES'!$B$4:$B$1413,$B$31)</f>
        <v>0</v>
      </c>
      <c r="AL46" s="153">
        <f>SUMIFS('TAX; ALL MEASURES'!AN$4:AN$1413,'TAX; ALL MEASURES'!$D$4:$D$1413,$B46,'TAX; ALL MEASURES'!$B$4:$B$1413,$B$31)</f>
        <v>0</v>
      </c>
      <c r="AM46" s="153">
        <f>SUMIFS('TAX; ALL MEASURES'!AO$4:AO$1413,'TAX; ALL MEASURES'!$D$4:$D$1413,$B46,'TAX; ALL MEASURES'!$B$4:$B$1413,$B$31)</f>
        <v>0</v>
      </c>
      <c r="AN46" s="153">
        <f>SUMIFS('TAX; ALL MEASURES'!AP$4:AP$1413,'TAX; ALL MEASURES'!$D$4:$D$1413,$B46,'TAX; ALL MEASURES'!$B$4:$B$1413,$B$31)</f>
        <v>0</v>
      </c>
      <c r="AO46" s="153">
        <f>SUMIFS('TAX; ALL MEASURES'!AQ$4:AQ$1413,'TAX; ALL MEASURES'!$D$4:$D$1413,$B46,'TAX; ALL MEASURES'!$B$4:$B$1413,$B$31)</f>
        <v>0</v>
      </c>
      <c r="AP46" s="153">
        <f>SUMIFS('TAX; ALL MEASURES'!AR$4:AR$1413,'TAX; ALL MEASURES'!$D$4:$D$1413,$B46,'TAX; ALL MEASURES'!$B$4:$B$1413,$B$31)</f>
        <v>0</v>
      </c>
      <c r="AQ46" s="153">
        <f>SUMIFS('TAX; ALL MEASURES'!AS$4:AS$1413,'TAX; ALL MEASURES'!$D$4:$D$1413,$B46,'TAX; ALL MEASURES'!$B$4:$B$1413,$B$31)</f>
        <v>0</v>
      </c>
      <c r="AR46" s="153">
        <f>SUMIFS('TAX; ALL MEASURES'!AT$4:AT$1413,'TAX; ALL MEASURES'!$D$4:$D$1413,$B46,'TAX; ALL MEASURES'!$B$4:$B$1413,$B$31)</f>
        <v>0</v>
      </c>
      <c r="AS46" s="153">
        <f>SUMIFS('TAX; ALL MEASURES'!AU$4:AU$1413,'TAX; ALL MEASURES'!$D$4:$D$1413,$B46,'TAX; ALL MEASURES'!$B$4:$B$1413,$B$31)</f>
        <v>0</v>
      </c>
      <c r="AT46" s="153">
        <f>SUMIFS('TAX; ALL MEASURES'!AV$4:AV$1413,'TAX; ALL MEASURES'!$D$4:$D$1413,$B46,'TAX; ALL MEASURES'!$B$4:$B$1413,$B$31)</f>
        <v>0</v>
      </c>
      <c r="AU46" s="153">
        <f>SUMIFS('TAX; ALL MEASURES'!AW$4:AW$1413,'TAX; ALL MEASURES'!$D$4:$D$1413,$B46,'TAX; ALL MEASURES'!$B$4:$B$1413,$B$31)</f>
        <v>0</v>
      </c>
      <c r="AV46" s="153">
        <f>SUMIFS('TAX; ALL MEASURES'!AX$4:AX$1413,'TAX; ALL MEASURES'!$D$4:$D$1413,$B46,'TAX; ALL MEASURES'!$B$4:$B$1413,$B$31)</f>
        <v>0</v>
      </c>
      <c r="AW46" s="153">
        <f>SUMIFS('TAX; ALL MEASURES'!AY$4:AY$1413,'TAX; ALL MEASURES'!$D$4:$D$1413,$B46,'TAX; ALL MEASURES'!$B$4:$B$1413,$B$31)</f>
        <v>0</v>
      </c>
      <c r="AX46" s="153">
        <f>SUMIFS('TAX; ALL MEASURES'!AZ$4:AZ$1413,'TAX; ALL MEASURES'!$D$4:$D$1413,$B46,'TAX; ALL MEASURES'!$B$4:$B$1413,$B$31)</f>
        <v>-35</v>
      </c>
      <c r="AY46" s="153">
        <f>SUMIFS('TAX; ALL MEASURES'!BA$4:BA$1413,'TAX; ALL MEASURES'!$D$4:$D$1413,$B46,'TAX; ALL MEASURES'!$B$4:$B$1413,$B$31)</f>
        <v>-45</v>
      </c>
      <c r="AZ46" s="153">
        <f>SUMIFS('TAX; ALL MEASURES'!BB$4:BB$1413,'TAX; ALL MEASURES'!$D$4:$D$1413,$B46,'TAX; ALL MEASURES'!$B$4:$B$1413,$B$31)</f>
        <v>-55</v>
      </c>
      <c r="BA46" s="153">
        <f>SUMIFS('TAX; ALL MEASURES'!BC$4:BC$1413,'TAX; ALL MEASURES'!$D$4:$D$1413,$B46,'TAX; ALL MEASURES'!$B$4:$B$1413,$B$31)</f>
        <v>-55</v>
      </c>
      <c r="BB46" s="135"/>
      <c r="BC46" s="135"/>
      <c r="BD46" s="135"/>
    </row>
    <row r="47" spans="1:56" ht="12.75" customHeight="1">
      <c r="A47" s="135"/>
      <c r="B47" s="144" t="s">
        <v>143</v>
      </c>
      <c r="C47" s="153">
        <f>SUMIFS('TAX; ALL MEASURES'!E$4:E$1413,'TAX; ALL MEASURES'!$D$4:$D$1413,$B47,'TAX; ALL MEASURES'!$B$4:$B$1413,$B$31)</f>
        <v>0</v>
      </c>
      <c r="D47" s="153">
        <f>SUMIFS('TAX; ALL MEASURES'!F$4:F$1413,'TAX; ALL MEASURES'!$D$4:$D$1413,$B47,'TAX; ALL MEASURES'!$B$4:$B$1413,$B$31)</f>
        <v>0</v>
      </c>
      <c r="E47" s="153">
        <f>SUMIFS('TAX; ALL MEASURES'!G$4:G$1413,'TAX; ALL MEASURES'!$D$4:$D$1413,$B47,'TAX; ALL MEASURES'!$B$4:$B$1413,$B$31)</f>
        <v>0</v>
      </c>
      <c r="F47" s="153">
        <f>SUMIFS('TAX; ALL MEASURES'!H$4:H$1413,'TAX; ALL MEASURES'!$D$4:$D$1413,$B47,'TAX; ALL MEASURES'!$B$4:$B$1413,$B$31)</f>
        <v>0</v>
      </c>
      <c r="G47" s="153">
        <f>SUMIFS('TAX; ALL MEASURES'!I$4:I$1413,'TAX; ALL MEASURES'!$D$4:$D$1413,$B47,'TAX; ALL MEASURES'!$B$4:$B$1413,$B$31)</f>
        <v>0</v>
      </c>
      <c r="H47" s="153">
        <f>SUMIFS('TAX; ALL MEASURES'!J$4:J$1413,'TAX; ALL MEASURES'!$D$4:$D$1413,$B47,'TAX; ALL MEASURES'!$B$4:$B$1413,$B$31)</f>
        <v>0</v>
      </c>
      <c r="I47" s="153">
        <f>SUMIFS('TAX; ALL MEASURES'!K$4:K$1413,'TAX; ALL MEASURES'!$D$4:$D$1413,$B47,'TAX; ALL MEASURES'!$B$4:$B$1413,$B$31)</f>
        <v>0</v>
      </c>
      <c r="J47" s="153">
        <f>SUMIFS('TAX; ALL MEASURES'!L$4:L$1413,'TAX; ALL MEASURES'!$D$4:$D$1413,$B47,'TAX; ALL MEASURES'!$B$4:$B$1413,$B$31)</f>
        <v>0</v>
      </c>
      <c r="K47" s="153">
        <f>SUMIFS('TAX; ALL MEASURES'!M$4:M$1413,'TAX; ALL MEASURES'!$D$4:$D$1413,$B47,'TAX; ALL MEASURES'!$B$4:$B$1413,$B$31)</f>
        <v>0</v>
      </c>
      <c r="L47" s="153">
        <f>SUMIFS('TAX; ALL MEASURES'!N$4:N$1413,'TAX; ALL MEASURES'!$D$4:$D$1413,$B47,'TAX; ALL MEASURES'!$B$4:$B$1413,$B$31)</f>
        <v>0</v>
      </c>
      <c r="M47" s="153">
        <f>SUMIFS('TAX; ALL MEASURES'!O$4:O$1413,'TAX; ALL MEASURES'!$D$4:$D$1413,$B47,'TAX; ALL MEASURES'!$B$4:$B$1413,$B$31)</f>
        <v>0</v>
      </c>
      <c r="N47" s="153">
        <f>SUMIFS('TAX; ALL MEASURES'!P$4:P$1413,'TAX; ALL MEASURES'!$D$4:$D$1413,$B47,'TAX; ALL MEASURES'!$B$4:$B$1413,$B$31)</f>
        <v>0</v>
      </c>
      <c r="O47" s="153">
        <f>SUMIFS('TAX; ALL MEASURES'!Q$4:Q$1413,'TAX; ALL MEASURES'!$D$4:$D$1413,$B47,'TAX; ALL MEASURES'!$B$4:$B$1413,$B$31)</f>
        <v>0</v>
      </c>
      <c r="P47" s="153">
        <f>SUMIFS('TAX; ALL MEASURES'!R$4:R$1413,'TAX; ALL MEASURES'!$D$4:$D$1413,$B47,'TAX; ALL MEASURES'!$B$4:$B$1413,$B$31)</f>
        <v>0</v>
      </c>
      <c r="Q47" s="153">
        <f>SUMIFS('TAX; ALL MEASURES'!S$4:S$1413,'TAX; ALL MEASURES'!$D$4:$D$1413,$B47,'TAX; ALL MEASURES'!$B$4:$B$1413,$B$31)</f>
        <v>0</v>
      </c>
      <c r="R47" s="153">
        <f>SUMIFS('TAX; ALL MEASURES'!T$4:T$1413,'TAX; ALL MEASURES'!$D$4:$D$1413,$B47,'TAX; ALL MEASURES'!$B$4:$B$1413,$B$31)</f>
        <v>0</v>
      </c>
      <c r="S47" s="153">
        <f>SUMIFS('TAX; ALL MEASURES'!U$4:U$1413,'TAX; ALL MEASURES'!$D$4:$D$1413,$B47,'TAX; ALL MEASURES'!$B$4:$B$1413,$B$31)</f>
        <v>0</v>
      </c>
      <c r="T47" s="153">
        <f>SUMIFS('TAX; ALL MEASURES'!V$4:V$1413,'TAX; ALL MEASURES'!$D$4:$D$1413,$B47,'TAX; ALL MEASURES'!$B$4:$B$1413,$B$31)</f>
        <v>0</v>
      </c>
      <c r="U47" s="153">
        <f>SUMIFS('TAX; ALL MEASURES'!W$4:W$1413,'TAX; ALL MEASURES'!$D$4:$D$1413,$B47,'TAX; ALL MEASURES'!$B$4:$B$1413,$B$31)</f>
        <v>0</v>
      </c>
      <c r="V47" s="153">
        <f>SUMIFS('TAX; ALL MEASURES'!X$4:X$1413,'TAX; ALL MEASURES'!$D$4:$D$1413,$B47,'TAX; ALL MEASURES'!$B$4:$B$1413,$B$31)</f>
        <v>0</v>
      </c>
      <c r="W47" s="153">
        <f>SUMIFS('TAX; ALL MEASURES'!Y$4:Y$1413,'TAX; ALL MEASURES'!$D$4:$D$1413,$B47,'TAX; ALL MEASURES'!$B$4:$B$1413,$B$31)</f>
        <v>0</v>
      </c>
      <c r="X47" s="153">
        <f>SUMIFS('TAX; ALL MEASURES'!Z$4:Z$1413,'TAX; ALL MEASURES'!$D$4:$D$1413,$B47,'TAX; ALL MEASURES'!$B$4:$B$1413,$B$31)</f>
        <v>0</v>
      </c>
      <c r="Y47" s="153">
        <f>SUMIFS('TAX; ALL MEASURES'!AA$4:AA$1413,'TAX; ALL MEASURES'!$D$4:$D$1413,$B47,'TAX; ALL MEASURES'!$B$4:$B$1413,$B$31)</f>
        <v>0</v>
      </c>
      <c r="Z47" s="153">
        <f>SUMIFS('TAX; ALL MEASURES'!AB$4:AB$1413,'TAX; ALL MEASURES'!$D$4:$D$1413,$B47,'TAX; ALL MEASURES'!$B$4:$B$1413,$B$31)</f>
        <v>0</v>
      </c>
      <c r="AA47" s="153">
        <f>SUMIFS('TAX; ALL MEASURES'!AC$4:AC$1413,'TAX; ALL MEASURES'!$D$4:$D$1413,$B47,'TAX; ALL MEASURES'!$B$4:$B$1413,$B$31)</f>
        <v>0</v>
      </c>
      <c r="AB47" s="153">
        <f>SUMIFS('TAX; ALL MEASURES'!AD$4:AD$1413,'TAX; ALL MEASURES'!$D$4:$D$1413,$B47,'TAX; ALL MEASURES'!$B$4:$B$1413,$B$31)</f>
        <v>0</v>
      </c>
      <c r="AC47" s="153">
        <f>SUMIFS('TAX; ALL MEASURES'!AE$4:AE$1413,'TAX; ALL MEASURES'!$D$4:$D$1413,$B47,'TAX; ALL MEASURES'!$B$4:$B$1413,$B$31)</f>
        <v>0</v>
      </c>
      <c r="AD47" s="153">
        <f>SUMIFS('TAX; ALL MEASURES'!AF$4:AF$1413,'TAX; ALL MEASURES'!$D$4:$D$1413,$B47,'TAX; ALL MEASURES'!$B$4:$B$1413,$B$31)</f>
        <v>0</v>
      </c>
      <c r="AE47" s="153">
        <f>SUMIFS('TAX; ALL MEASURES'!AG$4:AG$1413,'TAX; ALL MEASURES'!$D$4:$D$1413,$B47,'TAX; ALL MEASURES'!$B$4:$B$1413,$B$31)</f>
        <v>0</v>
      </c>
      <c r="AF47" s="153">
        <f>SUMIFS('TAX; ALL MEASURES'!AH$4:AH$1413,'TAX; ALL MEASURES'!$D$4:$D$1413,$B47,'TAX; ALL MEASURES'!$B$4:$B$1413,$B$31)</f>
        <v>0</v>
      </c>
      <c r="AG47" s="153">
        <f>SUMIFS('TAX; ALL MEASURES'!AI$4:AI$1413,'TAX; ALL MEASURES'!$D$4:$D$1413,$B47,'TAX; ALL MEASURES'!$B$4:$B$1413,$B$31)</f>
        <v>0</v>
      </c>
      <c r="AH47" s="153">
        <f>SUMIFS('TAX; ALL MEASURES'!AJ$4:AJ$1413,'TAX; ALL MEASURES'!$D$4:$D$1413,$B47,'TAX; ALL MEASURES'!$B$4:$B$1413,$B$31)</f>
        <v>0</v>
      </c>
      <c r="AI47" s="153">
        <f>SUMIFS('TAX; ALL MEASURES'!AK$4:AK$1413,'TAX; ALL MEASURES'!$D$4:$D$1413,$B47,'TAX; ALL MEASURES'!$B$4:$B$1413,$B$31)</f>
        <v>0</v>
      </c>
      <c r="AJ47" s="153">
        <f>SUMIFS('TAX; ALL MEASURES'!AL$4:AL$1413,'TAX; ALL MEASURES'!$D$4:$D$1413,$B47,'TAX; ALL MEASURES'!$B$4:$B$1413,$B$31)</f>
        <v>0</v>
      </c>
      <c r="AK47" s="153">
        <f>SUMIFS('TAX; ALL MEASURES'!AM$4:AM$1413,'TAX; ALL MEASURES'!$D$4:$D$1413,$B47,'TAX; ALL MEASURES'!$B$4:$B$1413,$B$31)</f>
        <v>0</v>
      </c>
      <c r="AL47" s="153">
        <f>SUMIFS('TAX; ALL MEASURES'!AN$4:AN$1413,'TAX; ALL MEASURES'!$D$4:$D$1413,$B47,'TAX; ALL MEASURES'!$B$4:$B$1413,$B$31)</f>
        <v>0</v>
      </c>
      <c r="AM47" s="153">
        <f>SUMIFS('TAX; ALL MEASURES'!AO$4:AO$1413,'TAX; ALL MEASURES'!$D$4:$D$1413,$B47,'TAX; ALL MEASURES'!$B$4:$B$1413,$B$31)</f>
        <v>0</v>
      </c>
      <c r="AN47" s="153">
        <f>SUMIFS('TAX; ALL MEASURES'!AP$4:AP$1413,'TAX; ALL MEASURES'!$D$4:$D$1413,$B47,'TAX; ALL MEASURES'!$B$4:$B$1413,$B$31)</f>
        <v>0</v>
      </c>
      <c r="AO47" s="153">
        <f>SUMIFS('TAX; ALL MEASURES'!AQ$4:AQ$1413,'TAX; ALL MEASURES'!$D$4:$D$1413,$B47,'TAX; ALL MEASURES'!$B$4:$B$1413,$B$31)</f>
        <v>0</v>
      </c>
      <c r="AP47" s="153">
        <f>SUMIFS('TAX; ALL MEASURES'!AR$4:AR$1413,'TAX; ALL MEASURES'!$D$4:$D$1413,$B47,'TAX; ALL MEASURES'!$B$4:$B$1413,$B$31)</f>
        <v>0</v>
      </c>
      <c r="AQ47" s="153">
        <f>SUMIFS('TAX; ALL MEASURES'!AS$4:AS$1413,'TAX; ALL MEASURES'!$D$4:$D$1413,$B47,'TAX; ALL MEASURES'!$B$4:$B$1413,$B$31)</f>
        <v>0</v>
      </c>
      <c r="AR47" s="153">
        <f>SUMIFS('TAX; ALL MEASURES'!AT$4:AT$1413,'TAX; ALL MEASURES'!$D$4:$D$1413,$B47,'TAX; ALL MEASURES'!$B$4:$B$1413,$B$31)</f>
        <v>0</v>
      </c>
      <c r="AS47" s="153">
        <f>SUMIFS('TAX; ALL MEASURES'!AU$4:AU$1413,'TAX; ALL MEASURES'!$D$4:$D$1413,$B47,'TAX; ALL MEASURES'!$B$4:$B$1413,$B$31)</f>
        <v>0</v>
      </c>
      <c r="AT47" s="153">
        <f>SUMIFS('TAX; ALL MEASURES'!AV$4:AV$1413,'TAX; ALL MEASURES'!$D$4:$D$1413,$B47,'TAX; ALL MEASURES'!$B$4:$B$1413,$B$31)</f>
        <v>0</v>
      </c>
      <c r="AU47" s="153">
        <f>SUMIFS('TAX; ALL MEASURES'!AW$4:AW$1413,'TAX; ALL MEASURES'!$D$4:$D$1413,$B47,'TAX; ALL MEASURES'!$B$4:$B$1413,$B$31)</f>
        <v>0</v>
      </c>
      <c r="AV47" s="153">
        <f>SUMIFS('TAX; ALL MEASURES'!AX$4:AX$1413,'TAX; ALL MEASURES'!$D$4:$D$1413,$B47,'TAX; ALL MEASURES'!$B$4:$B$1413,$B$31)</f>
        <v>0</v>
      </c>
      <c r="AW47" s="153">
        <f>SUMIFS('TAX; ALL MEASURES'!AY$4:AY$1413,'TAX; ALL MEASURES'!$D$4:$D$1413,$B47,'TAX; ALL MEASURES'!$B$4:$B$1413,$B$31)</f>
        <v>20</v>
      </c>
      <c r="AX47" s="153">
        <f>SUMIFS('TAX; ALL MEASURES'!AZ$4:AZ$1413,'TAX; ALL MEASURES'!$D$4:$D$1413,$B47,'TAX; ALL MEASURES'!$B$4:$B$1413,$B$31)</f>
        <v>20</v>
      </c>
      <c r="AY47" s="153">
        <f>SUMIFS('TAX; ALL MEASURES'!BA$4:BA$1413,'TAX; ALL MEASURES'!$D$4:$D$1413,$B47,'TAX; ALL MEASURES'!$B$4:$B$1413,$B$31)</f>
        <v>20</v>
      </c>
      <c r="AZ47" s="153">
        <f>SUMIFS('TAX; ALL MEASURES'!BB$4:BB$1413,'TAX; ALL MEASURES'!$D$4:$D$1413,$B47,'TAX; ALL MEASURES'!$B$4:$B$1413,$B$31)</f>
        <v>20</v>
      </c>
      <c r="BA47" s="153">
        <f>SUMIFS('TAX; ALL MEASURES'!BC$4:BC$1413,'TAX; ALL MEASURES'!$D$4:$D$1413,$B47,'TAX; ALL MEASURES'!$B$4:$B$1413,$B$31)</f>
        <v>20</v>
      </c>
      <c r="BB47" s="135"/>
      <c r="BC47" s="135"/>
      <c r="BD47" s="135"/>
    </row>
    <row r="48" spans="1:56" ht="12.75" customHeight="1">
      <c r="A48" s="135"/>
      <c r="B48" s="144" t="s">
        <v>228</v>
      </c>
      <c r="C48" s="153">
        <f>SUMIFS('TAX; ALL MEASURES'!E$4:E$1413,'TAX; ALL MEASURES'!$D$4:$D$1413,$B48,'TAX; ALL MEASURES'!$B$4:$B$1413,$B$31)</f>
        <v>0</v>
      </c>
      <c r="D48" s="153">
        <f>SUMIFS('TAX; ALL MEASURES'!F$4:F$1413,'TAX; ALL MEASURES'!$D$4:$D$1413,$B48,'TAX; ALL MEASURES'!$B$4:$B$1413,$B$31)</f>
        <v>0</v>
      </c>
      <c r="E48" s="153">
        <f>SUMIFS('TAX; ALL MEASURES'!G$4:G$1413,'TAX; ALL MEASURES'!$D$4:$D$1413,$B48,'TAX; ALL MEASURES'!$B$4:$B$1413,$B$31)</f>
        <v>0</v>
      </c>
      <c r="F48" s="153">
        <f>SUMIFS('TAX; ALL MEASURES'!H$4:H$1413,'TAX; ALL MEASURES'!$D$4:$D$1413,$B48,'TAX; ALL MEASURES'!$B$4:$B$1413,$B$31)</f>
        <v>0</v>
      </c>
      <c r="G48" s="153">
        <f>SUMIFS('TAX; ALL MEASURES'!I$4:I$1413,'TAX; ALL MEASURES'!$D$4:$D$1413,$B48,'TAX; ALL MEASURES'!$B$4:$B$1413,$B$31)</f>
        <v>0</v>
      </c>
      <c r="H48" s="153">
        <f>SUMIFS('TAX; ALL MEASURES'!J$4:J$1413,'TAX; ALL MEASURES'!$D$4:$D$1413,$B48,'TAX; ALL MEASURES'!$B$4:$B$1413,$B$31)</f>
        <v>0</v>
      </c>
      <c r="I48" s="153">
        <f>SUMIFS('TAX; ALL MEASURES'!K$4:K$1413,'TAX; ALL MEASURES'!$D$4:$D$1413,$B48,'TAX; ALL MEASURES'!$B$4:$B$1413,$B$31)</f>
        <v>0</v>
      </c>
      <c r="J48" s="153">
        <f>SUMIFS('TAX; ALL MEASURES'!L$4:L$1413,'TAX; ALL MEASURES'!$D$4:$D$1413,$B48,'TAX; ALL MEASURES'!$B$4:$B$1413,$B$31)</f>
        <v>0</v>
      </c>
      <c r="K48" s="153">
        <f>SUMIFS('TAX; ALL MEASURES'!M$4:M$1413,'TAX; ALL MEASURES'!$D$4:$D$1413,$B48,'TAX; ALL MEASURES'!$B$4:$B$1413,$B$31)</f>
        <v>0</v>
      </c>
      <c r="L48" s="153">
        <f>SUMIFS('TAX; ALL MEASURES'!N$4:N$1413,'TAX; ALL MEASURES'!$D$4:$D$1413,$B48,'TAX; ALL MEASURES'!$B$4:$B$1413,$B$31)</f>
        <v>0</v>
      </c>
      <c r="M48" s="153">
        <f>SUMIFS('TAX; ALL MEASURES'!O$4:O$1413,'TAX; ALL MEASURES'!$D$4:$D$1413,$B48,'TAX; ALL MEASURES'!$B$4:$B$1413,$B$31)</f>
        <v>0</v>
      </c>
      <c r="N48" s="153">
        <f>SUMIFS('TAX; ALL MEASURES'!P$4:P$1413,'TAX; ALL MEASURES'!$D$4:$D$1413,$B48,'TAX; ALL MEASURES'!$B$4:$B$1413,$B$31)</f>
        <v>0</v>
      </c>
      <c r="O48" s="153">
        <f>SUMIFS('TAX; ALL MEASURES'!Q$4:Q$1413,'TAX; ALL MEASURES'!$D$4:$D$1413,$B48,'TAX; ALL MEASURES'!$B$4:$B$1413,$B$31)</f>
        <v>0</v>
      </c>
      <c r="P48" s="153">
        <f>SUMIFS('TAX; ALL MEASURES'!R$4:R$1413,'TAX; ALL MEASURES'!$D$4:$D$1413,$B48,'TAX; ALL MEASURES'!$B$4:$B$1413,$B$31)</f>
        <v>0</v>
      </c>
      <c r="Q48" s="153">
        <f>SUMIFS('TAX; ALL MEASURES'!S$4:S$1413,'TAX; ALL MEASURES'!$D$4:$D$1413,$B48,'TAX; ALL MEASURES'!$B$4:$B$1413,$B$31)</f>
        <v>0</v>
      </c>
      <c r="R48" s="153">
        <f>SUMIFS('TAX; ALL MEASURES'!T$4:T$1413,'TAX; ALL MEASURES'!$D$4:$D$1413,$B48,'TAX; ALL MEASURES'!$B$4:$B$1413,$B$31)</f>
        <v>0</v>
      </c>
      <c r="S48" s="153">
        <f>SUMIFS('TAX; ALL MEASURES'!U$4:U$1413,'TAX; ALL MEASURES'!$D$4:$D$1413,$B48,'TAX; ALL MEASURES'!$B$4:$B$1413,$B$31)</f>
        <v>0</v>
      </c>
      <c r="T48" s="153">
        <f>SUMIFS('TAX; ALL MEASURES'!V$4:V$1413,'TAX; ALL MEASURES'!$D$4:$D$1413,$B48,'TAX; ALL MEASURES'!$B$4:$B$1413,$B$31)</f>
        <v>0</v>
      </c>
      <c r="U48" s="153">
        <f>SUMIFS('TAX; ALL MEASURES'!W$4:W$1413,'TAX; ALL MEASURES'!$D$4:$D$1413,$B48,'TAX; ALL MEASURES'!$B$4:$B$1413,$B$31)</f>
        <v>0</v>
      </c>
      <c r="V48" s="153">
        <f>SUMIFS('TAX; ALL MEASURES'!X$4:X$1413,'TAX; ALL MEASURES'!$D$4:$D$1413,$B48,'TAX; ALL MEASURES'!$B$4:$B$1413,$B$31)</f>
        <v>0</v>
      </c>
      <c r="W48" s="153">
        <f>SUMIFS('TAX; ALL MEASURES'!Y$4:Y$1413,'TAX; ALL MEASURES'!$D$4:$D$1413,$B48,'TAX; ALL MEASURES'!$B$4:$B$1413,$B$31)</f>
        <v>0</v>
      </c>
      <c r="X48" s="153">
        <f>SUMIFS('TAX; ALL MEASURES'!Z$4:Z$1413,'TAX; ALL MEASURES'!$D$4:$D$1413,$B48,'TAX; ALL MEASURES'!$B$4:$B$1413,$B$31)</f>
        <v>0</v>
      </c>
      <c r="Y48" s="153">
        <f>SUMIFS('TAX; ALL MEASURES'!AA$4:AA$1413,'TAX; ALL MEASURES'!$D$4:$D$1413,$B48,'TAX; ALL MEASURES'!$B$4:$B$1413,$B$31)</f>
        <v>0</v>
      </c>
      <c r="Z48" s="153">
        <f>SUMIFS('TAX; ALL MEASURES'!AB$4:AB$1413,'TAX; ALL MEASURES'!$D$4:$D$1413,$B48,'TAX; ALL MEASURES'!$B$4:$B$1413,$B$31)</f>
        <v>0</v>
      </c>
      <c r="AA48" s="153">
        <f>SUMIFS('TAX; ALL MEASURES'!AC$4:AC$1413,'TAX; ALL MEASURES'!$D$4:$D$1413,$B48,'TAX; ALL MEASURES'!$B$4:$B$1413,$B$31)</f>
        <v>0</v>
      </c>
      <c r="AB48" s="153">
        <f>SUMIFS('TAX; ALL MEASURES'!AD$4:AD$1413,'TAX; ALL MEASURES'!$D$4:$D$1413,$B48,'TAX; ALL MEASURES'!$B$4:$B$1413,$B$31)</f>
        <v>0</v>
      </c>
      <c r="AC48" s="153">
        <f>SUMIFS('TAX; ALL MEASURES'!AE$4:AE$1413,'TAX; ALL MEASURES'!$D$4:$D$1413,$B48,'TAX; ALL MEASURES'!$B$4:$B$1413,$B$31)</f>
        <v>0</v>
      </c>
      <c r="AD48" s="153">
        <f>SUMIFS('TAX; ALL MEASURES'!AF$4:AF$1413,'TAX; ALL MEASURES'!$D$4:$D$1413,$B48,'TAX; ALL MEASURES'!$B$4:$B$1413,$B$31)</f>
        <v>0</v>
      </c>
      <c r="AE48" s="153">
        <f>SUMIFS('TAX; ALL MEASURES'!AG$4:AG$1413,'TAX; ALL MEASURES'!$D$4:$D$1413,$B48,'TAX; ALL MEASURES'!$B$4:$B$1413,$B$31)</f>
        <v>0</v>
      </c>
      <c r="AF48" s="153">
        <f>SUMIFS('TAX; ALL MEASURES'!AH$4:AH$1413,'TAX; ALL MEASURES'!$D$4:$D$1413,$B48,'TAX; ALL MEASURES'!$B$4:$B$1413,$B$31)</f>
        <v>0</v>
      </c>
      <c r="AG48" s="153">
        <f>SUMIFS('TAX; ALL MEASURES'!AI$4:AI$1413,'TAX; ALL MEASURES'!$D$4:$D$1413,$B48,'TAX; ALL MEASURES'!$B$4:$B$1413,$B$31)</f>
        <v>0</v>
      </c>
      <c r="AH48" s="153">
        <f>SUMIFS('TAX; ALL MEASURES'!AJ$4:AJ$1413,'TAX; ALL MEASURES'!$D$4:$D$1413,$B48,'TAX; ALL MEASURES'!$B$4:$B$1413,$B$31)</f>
        <v>0</v>
      </c>
      <c r="AI48" s="153">
        <f>SUMIFS('TAX; ALL MEASURES'!AK$4:AK$1413,'TAX; ALL MEASURES'!$D$4:$D$1413,$B48,'TAX; ALL MEASURES'!$B$4:$B$1413,$B$31)</f>
        <v>0</v>
      </c>
      <c r="AJ48" s="153">
        <f>SUMIFS('TAX; ALL MEASURES'!AL$4:AL$1413,'TAX; ALL MEASURES'!$D$4:$D$1413,$B48,'TAX; ALL MEASURES'!$B$4:$B$1413,$B$31)</f>
        <v>0</v>
      </c>
      <c r="AK48" s="153">
        <f>SUMIFS('TAX; ALL MEASURES'!AM$4:AM$1413,'TAX; ALL MEASURES'!$D$4:$D$1413,$B48,'TAX; ALL MEASURES'!$B$4:$B$1413,$B$31)</f>
        <v>0</v>
      </c>
      <c r="AL48" s="153">
        <f>SUMIFS('TAX; ALL MEASURES'!AN$4:AN$1413,'TAX; ALL MEASURES'!$D$4:$D$1413,$B48,'TAX; ALL MEASURES'!$B$4:$B$1413,$B$31)</f>
        <v>0</v>
      </c>
      <c r="AM48" s="153">
        <f>SUMIFS('TAX; ALL MEASURES'!AO$4:AO$1413,'TAX; ALL MEASURES'!$D$4:$D$1413,$B48,'TAX; ALL MEASURES'!$B$4:$B$1413,$B$31)</f>
        <v>0</v>
      </c>
      <c r="AN48" s="153">
        <f>SUMIFS('TAX; ALL MEASURES'!AP$4:AP$1413,'TAX; ALL MEASURES'!$D$4:$D$1413,$B48,'TAX; ALL MEASURES'!$B$4:$B$1413,$B$31)</f>
        <v>0</v>
      </c>
      <c r="AO48" s="153">
        <f>SUMIFS('TAX; ALL MEASURES'!AQ$4:AQ$1413,'TAX; ALL MEASURES'!$D$4:$D$1413,$B48,'TAX; ALL MEASURES'!$B$4:$B$1413,$B$31)</f>
        <v>0</v>
      </c>
      <c r="AP48" s="153">
        <f>SUMIFS('TAX; ALL MEASURES'!AR$4:AR$1413,'TAX; ALL MEASURES'!$D$4:$D$1413,$B48,'TAX; ALL MEASURES'!$B$4:$B$1413,$B$31)</f>
        <v>0</v>
      </c>
      <c r="AQ48" s="153">
        <f>SUMIFS('TAX; ALL MEASURES'!AS$4:AS$1413,'TAX; ALL MEASURES'!$D$4:$D$1413,$B48,'TAX; ALL MEASURES'!$B$4:$B$1413,$B$31)</f>
        <v>0</v>
      </c>
      <c r="AR48" s="153">
        <f>SUMIFS('TAX; ALL MEASURES'!AT$4:AT$1413,'TAX; ALL MEASURES'!$D$4:$D$1413,$B48,'TAX; ALL MEASURES'!$B$4:$B$1413,$B$31)</f>
        <v>0</v>
      </c>
      <c r="AS48" s="153">
        <f>SUMIFS('TAX; ALL MEASURES'!AU$4:AU$1413,'TAX; ALL MEASURES'!$D$4:$D$1413,$B48,'TAX; ALL MEASURES'!$B$4:$B$1413,$B$31)</f>
        <v>0</v>
      </c>
      <c r="AT48" s="153">
        <f>SUMIFS('TAX; ALL MEASURES'!AV$4:AV$1413,'TAX; ALL MEASURES'!$D$4:$D$1413,$B48,'TAX; ALL MEASURES'!$B$4:$B$1413,$B$31)</f>
        <v>0</v>
      </c>
      <c r="AU48" s="153">
        <f>SUMIFS('TAX; ALL MEASURES'!AW$4:AW$1413,'TAX; ALL MEASURES'!$D$4:$D$1413,$B48,'TAX; ALL MEASURES'!$B$4:$B$1413,$B$31)</f>
        <v>0</v>
      </c>
      <c r="AV48" s="153">
        <f>SUMIFS('TAX; ALL MEASURES'!AX$4:AX$1413,'TAX; ALL MEASURES'!$D$4:$D$1413,$B48,'TAX; ALL MEASURES'!$B$4:$B$1413,$B$31)</f>
        <v>0</v>
      </c>
      <c r="AW48" s="153">
        <f>SUMIFS('TAX; ALL MEASURES'!AY$4:AY$1413,'TAX; ALL MEASURES'!$D$4:$D$1413,$B48,'TAX; ALL MEASURES'!$B$4:$B$1413,$B$31)</f>
        <v>80</v>
      </c>
      <c r="AX48" s="153">
        <f>SUMIFS('TAX; ALL MEASURES'!AZ$4:AZ$1413,'TAX; ALL MEASURES'!$D$4:$D$1413,$B48,'TAX; ALL MEASURES'!$B$4:$B$1413,$B$31)</f>
        <v>75</v>
      </c>
      <c r="AY48" s="153">
        <f>SUMIFS('TAX; ALL MEASURES'!BA$4:BA$1413,'TAX; ALL MEASURES'!$D$4:$D$1413,$B48,'TAX; ALL MEASURES'!$B$4:$B$1413,$B$31)</f>
        <v>75</v>
      </c>
      <c r="AZ48" s="153">
        <f>SUMIFS('TAX; ALL MEASURES'!BB$4:BB$1413,'TAX; ALL MEASURES'!$D$4:$D$1413,$B48,'TAX; ALL MEASURES'!$B$4:$B$1413,$B$31)</f>
        <v>70</v>
      </c>
      <c r="BA48" s="153">
        <f>SUMIFS('TAX; ALL MEASURES'!BC$4:BC$1413,'TAX; ALL MEASURES'!$D$4:$D$1413,$B48,'TAX; ALL MEASURES'!$B$4:$B$1413,$B$31)</f>
        <v>70</v>
      </c>
      <c r="BB48" s="135"/>
      <c r="BC48" s="135"/>
      <c r="BD48" s="135"/>
    </row>
    <row r="49" spans="1:16384" ht="12.75" customHeight="1">
      <c r="A49" s="135"/>
      <c r="B49" s="144" t="s">
        <v>762</v>
      </c>
      <c r="C49" s="153">
        <f>SUMIFS('TAX; ALL MEASURES'!E$4:E$1413,'TAX; ALL MEASURES'!$D$4:$D$1413,$B49,'TAX; ALL MEASURES'!$B$4:$B$1413,$B$31)</f>
        <v>0</v>
      </c>
      <c r="D49" s="153">
        <f>SUMIFS('TAX; ALL MEASURES'!F$4:F$1413,'TAX; ALL MEASURES'!$D$4:$D$1413,$B49,'TAX; ALL MEASURES'!$B$4:$B$1413,$B$31)</f>
        <v>0</v>
      </c>
      <c r="E49" s="153">
        <f>SUMIFS('TAX; ALL MEASURES'!G$4:G$1413,'TAX; ALL MEASURES'!$D$4:$D$1413,$B49,'TAX; ALL MEASURES'!$B$4:$B$1413,$B$31)</f>
        <v>0</v>
      </c>
      <c r="F49" s="153">
        <f>SUMIFS('TAX; ALL MEASURES'!H$4:H$1413,'TAX; ALL MEASURES'!$D$4:$D$1413,$B49,'TAX; ALL MEASURES'!$B$4:$B$1413,$B$31)</f>
        <v>0</v>
      </c>
      <c r="G49" s="153">
        <f>SUMIFS('TAX; ALL MEASURES'!I$4:I$1413,'TAX; ALL MEASURES'!$D$4:$D$1413,$B49,'TAX; ALL MEASURES'!$B$4:$B$1413,$B$31)</f>
        <v>0</v>
      </c>
      <c r="H49" s="153">
        <f>SUMIFS('TAX; ALL MEASURES'!J$4:J$1413,'TAX; ALL MEASURES'!$D$4:$D$1413,$B49,'TAX; ALL MEASURES'!$B$4:$B$1413,$B$31)</f>
        <v>0</v>
      </c>
      <c r="I49" s="153">
        <f>SUMIFS('TAX; ALL MEASURES'!K$4:K$1413,'TAX; ALL MEASURES'!$D$4:$D$1413,$B49,'TAX; ALL MEASURES'!$B$4:$B$1413,$B$31)</f>
        <v>0</v>
      </c>
      <c r="J49" s="153">
        <f>SUMIFS('TAX; ALL MEASURES'!L$4:L$1413,'TAX; ALL MEASURES'!$D$4:$D$1413,$B49,'TAX; ALL MEASURES'!$B$4:$B$1413,$B$31)</f>
        <v>0</v>
      </c>
      <c r="K49" s="153">
        <f>SUMIFS('TAX; ALL MEASURES'!M$4:M$1413,'TAX; ALL MEASURES'!$D$4:$D$1413,$B49,'TAX; ALL MEASURES'!$B$4:$B$1413,$B$31)</f>
        <v>0</v>
      </c>
      <c r="L49" s="153">
        <f>SUMIFS('TAX; ALL MEASURES'!N$4:N$1413,'TAX; ALL MEASURES'!$D$4:$D$1413,$B49,'TAX; ALL MEASURES'!$B$4:$B$1413,$B$31)</f>
        <v>0</v>
      </c>
      <c r="M49" s="153">
        <f>SUMIFS('TAX; ALL MEASURES'!O$4:O$1413,'TAX; ALL MEASURES'!$D$4:$D$1413,$B49,'TAX; ALL MEASURES'!$B$4:$B$1413,$B$31)</f>
        <v>0</v>
      </c>
      <c r="N49" s="153">
        <f>SUMIFS('TAX; ALL MEASURES'!P$4:P$1413,'TAX; ALL MEASURES'!$D$4:$D$1413,$B49,'TAX; ALL MEASURES'!$B$4:$B$1413,$B$31)</f>
        <v>0</v>
      </c>
      <c r="O49" s="153">
        <f>SUMIFS('TAX; ALL MEASURES'!Q$4:Q$1413,'TAX; ALL MEASURES'!$D$4:$D$1413,$B49,'TAX; ALL MEASURES'!$B$4:$B$1413,$B$31)</f>
        <v>0</v>
      </c>
      <c r="P49" s="153">
        <f>SUMIFS('TAX; ALL MEASURES'!R$4:R$1413,'TAX; ALL MEASURES'!$D$4:$D$1413,$B49,'TAX; ALL MEASURES'!$B$4:$B$1413,$B$31)</f>
        <v>0</v>
      </c>
      <c r="Q49" s="153">
        <f>SUMIFS('TAX; ALL MEASURES'!S$4:S$1413,'TAX; ALL MEASURES'!$D$4:$D$1413,$B49,'TAX; ALL MEASURES'!$B$4:$B$1413,$B$31)</f>
        <v>0</v>
      </c>
      <c r="R49" s="153">
        <f>SUMIFS('TAX; ALL MEASURES'!T$4:T$1413,'TAX; ALL MEASURES'!$D$4:$D$1413,$B49,'TAX; ALL MEASURES'!$B$4:$B$1413,$B$31)</f>
        <v>0</v>
      </c>
      <c r="S49" s="153">
        <f>SUMIFS('TAX; ALL MEASURES'!U$4:U$1413,'TAX; ALL MEASURES'!$D$4:$D$1413,$B49,'TAX; ALL MEASURES'!$B$4:$B$1413,$B$31)</f>
        <v>0</v>
      </c>
      <c r="T49" s="153">
        <f>SUMIFS('TAX; ALL MEASURES'!V$4:V$1413,'TAX; ALL MEASURES'!$D$4:$D$1413,$B49,'TAX; ALL MEASURES'!$B$4:$B$1413,$B$31)</f>
        <v>0</v>
      </c>
      <c r="U49" s="153">
        <f>SUMIFS('TAX; ALL MEASURES'!W$4:W$1413,'TAX; ALL MEASURES'!$D$4:$D$1413,$B49,'TAX; ALL MEASURES'!$B$4:$B$1413,$B$31)</f>
        <v>0</v>
      </c>
      <c r="V49" s="153">
        <f>SUMIFS('TAX; ALL MEASURES'!X$4:X$1413,'TAX; ALL MEASURES'!$D$4:$D$1413,$B49,'TAX; ALL MEASURES'!$B$4:$B$1413,$B$31)</f>
        <v>0</v>
      </c>
      <c r="W49" s="153">
        <f>SUMIFS('TAX; ALL MEASURES'!Y$4:Y$1413,'TAX; ALL MEASURES'!$D$4:$D$1413,$B49,'TAX; ALL MEASURES'!$B$4:$B$1413,$B$31)</f>
        <v>0</v>
      </c>
      <c r="X49" s="153">
        <f>SUMIFS('TAX; ALL MEASURES'!Z$4:Z$1413,'TAX; ALL MEASURES'!$D$4:$D$1413,$B49,'TAX; ALL MEASURES'!$B$4:$B$1413,$B$31)</f>
        <v>0</v>
      </c>
      <c r="Y49" s="153">
        <f>SUMIFS('TAX; ALL MEASURES'!AA$4:AA$1413,'TAX; ALL MEASURES'!$D$4:$D$1413,$B49,'TAX; ALL MEASURES'!$B$4:$B$1413,$B$31)</f>
        <v>0</v>
      </c>
      <c r="Z49" s="153">
        <f>SUMIFS('TAX; ALL MEASURES'!AB$4:AB$1413,'TAX; ALL MEASURES'!$D$4:$D$1413,$B49,'TAX; ALL MEASURES'!$B$4:$B$1413,$B$31)</f>
        <v>0</v>
      </c>
      <c r="AA49" s="153">
        <f>SUMIFS('TAX; ALL MEASURES'!AC$4:AC$1413,'TAX; ALL MEASURES'!$D$4:$D$1413,$B49,'TAX; ALL MEASURES'!$B$4:$B$1413,$B$31)</f>
        <v>0</v>
      </c>
      <c r="AB49" s="153">
        <f>SUMIFS('TAX; ALL MEASURES'!AD$4:AD$1413,'TAX; ALL MEASURES'!$D$4:$D$1413,$B49,'TAX; ALL MEASURES'!$B$4:$B$1413,$B$31)</f>
        <v>0</v>
      </c>
      <c r="AC49" s="153">
        <f>SUMIFS('TAX; ALL MEASURES'!AE$4:AE$1413,'TAX; ALL MEASURES'!$D$4:$D$1413,$B49,'TAX; ALL MEASURES'!$B$4:$B$1413,$B$31)</f>
        <v>0</v>
      </c>
      <c r="AD49" s="153">
        <f>SUMIFS('TAX; ALL MEASURES'!AF$4:AF$1413,'TAX; ALL MEASURES'!$D$4:$D$1413,$B49,'TAX; ALL MEASURES'!$B$4:$B$1413,$B$31)</f>
        <v>0</v>
      </c>
      <c r="AE49" s="153">
        <f>SUMIFS('TAX; ALL MEASURES'!AG$4:AG$1413,'TAX; ALL MEASURES'!$D$4:$D$1413,$B49,'TAX; ALL MEASURES'!$B$4:$B$1413,$B$31)</f>
        <v>0</v>
      </c>
      <c r="AF49" s="153">
        <f>SUMIFS('TAX; ALL MEASURES'!AH$4:AH$1413,'TAX; ALL MEASURES'!$D$4:$D$1413,$B49,'TAX; ALL MEASURES'!$B$4:$B$1413,$B$31)</f>
        <v>0</v>
      </c>
      <c r="AG49" s="153">
        <f>SUMIFS('TAX; ALL MEASURES'!AI$4:AI$1413,'TAX; ALL MEASURES'!$D$4:$D$1413,$B49,'TAX; ALL MEASURES'!$B$4:$B$1413,$B$31)</f>
        <v>0</v>
      </c>
      <c r="AH49" s="153">
        <f>SUMIFS('TAX; ALL MEASURES'!AJ$4:AJ$1413,'TAX; ALL MEASURES'!$D$4:$D$1413,$B49,'TAX; ALL MEASURES'!$B$4:$B$1413,$B$31)</f>
        <v>0</v>
      </c>
      <c r="AI49" s="153">
        <f>SUMIFS('TAX; ALL MEASURES'!AK$4:AK$1413,'TAX; ALL MEASURES'!$D$4:$D$1413,$B49,'TAX; ALL MEASURES'!$B$4:$B$1413,$B$31)</f>
        <v>0</v>
      </c>
      <c r="AJ49" s="153">
        <f>SUMIFS('TAX; ALL MEASURES'!AL$4:AL$1413,'TAX; ALL MEASURES'!$D$4:$D$1413,$B49,'TAX; ALL MEASURES'!$B$4:$B$1413,$B$31)</f>
        <v>0</v>
      </c>
      <c r="AK49" s="153">
        <f>SUMIFS('TAX; ALL MEASURES'!AM$4:AM$1413,'TAX; ALL MEASURES'!$D$4:$D$1413,$B49,'TAX; ALL MEASURES'!$B$4:$B$1413,$B$31)</f>
        <v>0</v>
      </c>
      <c r="AL49" s="153">
        <f>SUMIFS('TAX; ALL MEASURES'!AN$4:AN$1413,'TAX; ALL MEASURES'!$D$4:$D$1413,$B49,'TAX; ALL MEASURES'!$B$4:$B$1413,$B$31)</f>
        <v>0</v>
      </c>
      <c r="AM49" s="153">
        <f>SUMIFS('TAX; ALL MEASURES'!AO$4:AO$1413,'TAX; ALL MEASURES'!$D$4:$D$1413,$B49,'TAX; ALL MEASURES'!$B$4:$B$1413,$B$31)</f>
        <v>0</v>
      </c>
      <c r="AN49" s="153">
        <f>SUMIFS('TAX; ALL MEASURES'!AP$4:AP$1413,'TAX; ALL MEASURES'!$D$4:$D$1413,$B49,'TAX; ALL MEASURES'!$B$4:$B$1413,$B$31)</f>
        <v>0</v>
      </c>
      <c r="AO49" s="153">
        <f>SUMIFS('TAX; ALL MEASURES'!AQ$4:AQ$1413,'TAX; ALL MEASURES'!$D$4:$D$1413,$B49,'TAX; ALL MEASURES'!$B$4:$B$1413,$B$31)</f>
        <v>0</v>
      </c>
      <c r="AP49" s="153">
        <f>SUMIFS('TAX; ALL MEASURES'!AR$4:AR$1413,'TAX; ALL MEASURES'!$D$4:$D$1413,$B49,'TAX; ALL MEASURES'!$B$4:$B$1413,$B$31)</f>
        <v>0</v>
      </c>
      <c r="AQ49" s="153">
        <f>SUMIFS('TAX; ALL MEASURES'!AS$4:AS$1413,'TAX; ALL MEASURES'!$D$4:$D$1413,$B49,'TAX; ALL MEASURES'!$B$4:$B$1413,$B$31)</f>
        <v>0</v>
      </c>
      <c r="AR49" s="153">
        <f>SUMIFS('TAX; ALL MEASURES'!AT$4:AT$1413,'TAX; ALL MEASURES'!$D$4:$D$1413,$B49,'TAX; ALL MEASURES'!$B$4:$B$1413,$B$31)</f>
        <v>0</v>
      </c>
      <c r="AS49" s="153">
        <f>SUMIFS('TAX; ALL MEASURES'!AU$4:AU$1413,'TAX; ALL MEASURES'!$D$4:$D$1413,$B49,'TAX; ALL MEASURES'!$B$4:$B$1413,$B$31)</f>
        <v>0</v>
      </c>
      <c r="AT49" s="153">
        <f>SUMIFS('TAX; ALL MEASURES'!AV$4:AV$1413,'TAX; ALL MEASURES'!$D$4:$D$1413,$B49,'TAX; ALL MEASURES'!$B$4:$B$1413,$B$31)</f>
        <v>0</v>
      </c>
      <c r="AU49" s="153">
        <f>SUMIFS('TAX; ALL MEASURES'!AW$4:AW$1413,'TAX; ALL MEASURES'!$D$4:$D$1413,$B49,'TAX; ALL MEASURES'!$B$4:$B$1413,$B$31)</f>
        <v>0</v>
      </c>
      <c r="AV49" s="153">
        <f>SUMIFS('TAX; ALL MEASURES'!AX$4:AX$1413,'TAX; ALL MEASURES'!$D$4:$D$1413,$B49,'TAX; ALL MEASURES'!$B$4:$B$1413,$B$31)</f>
        <v>0</v>
      </c>
      <c r="AW49" s="153">
        <f>SUMIFS('TAX; ALL MEASURES'!AY$4:AY$1413,'TAX; ALL MEASURES'!$D$4:$D$1413,$B49,'TAX; ALL MEASURES'!$B$4:$B$1413,$B$31)</f>
        <v>0</v>
      </c>
      <c r="AX49" s="153">
        <f>SUMIFS('TAX; ALL MEASURES'!AZ$4:AZ$1413,'TAX; ALL MEASURES'!$D$4:$D$1413,$B49,'TAX; ALL MEASURES'!$B$4:$B$1413,$B$31)</f>
        <v>0</v>
      </c>
      <c r="AY49" s="153">
        <f>SUMIFS('TAX; ALL MEASURES'!BA$4:BA$1413,'TAX; ALL MEASURES'!$D$4:$D$1413,$B49,'TAX; ALL MEASURES'!$B$4:$B$1413,$B$31)</f>
        <v>0</v>
      </c>
      <c r="AZ49" s="153">
        <f>SUMIFS('TAX; ALL MEASURES'!BB$4:BB$1413,'TAX; ALL MEASURES'!$D$4:$D$1413,$B49,'TAX; ALL MEASURES'!$B$4:$B$1413,$B$31)</f>
        <v>0</v>
      </c>
      <c r="BA49" s="153">
        <f>SUMIFS('TAX; ALL MEASURES'!BC$4:BC$1413,'TAX; ALL MEASURES'!$D$4:$D$1413,$B49,'TAX; ALL MEASURES'!$B$4:$B$1413,$B$31)</f>
        <v>0</v>
      </c>
      <c r="BB49" s="135"/>
      <c r="BC49" s="135"/>
      <c r="BD49" s="135"/>
    </row>
    <row r="50" spans="1:16384" ht="12.75" customHeight="1">
      <c r="A50" s="135"/>
      <c r="B50" s="144" t="s">
        <v>791</v>
      </c>
      <c r="C50" s="153">
        <f>SUMIFS('TAX; ALL MEASURES'!E$4:E$1413,'TAX; ALL MEASURES'!$D$4:$D$1413,$B50,'TAX; ALL MEASURES'!$B$4:$B$1413,$B$31)</f>
        <v>0</v>
      </c>
      <c r="D50" s="153">
        <f>SUMIFS('TAX; ALL MEASURES'!F$4:F$1413,'TAX; ALL MEASURES'!$D$4:$D$1413,$B50,'TAX; ALL MEASURES'!$B$4:$B$1413,$B$31)</f>
        <v>0</v>
      </c>
      <c r="E50" s="153">
        <f>SUMIFS('TAX; ALL MEASURES'!G$4:G$1413,'TAX; ALL MEASURES'!$D$4:$D$1413,$B50,'TAX; ALL MEASURES'!$B$4:$B$1413,$B$31)</f>
        <v>0</v>
      </c>
      <c r="F50" s="153">
        <f>SUMIFS('TAX; ALL MEASURES'!H$4:H$1413,'TAX; ALL MEASURES'!$D$4:$D$1413,$B50,'TAX; ALL MEASURES'!$B$4:$B$1413,$B$31)</f>
        <v>0</v>
      </c>
      <c r="G50" s="153">
        <f>SUMIFS('TAX; ALL MEASURES'!I$4:I$1413,'TAX; ALL MEASURES'!$D$4:$D$1413,$B50,'TAX; ALL MEASURES'!$B$4:$B$1413,$B$31)</f>
        <v>0</v>
      </c>
      <c r="H50" s="153">
        <f>SUMIFS('TAX; ALL MEASURES'!J$4:J$1413,'TAX; ALL MEASURES'!$D$4:$D$1413,$B50,'TAX; ALL MEASURES'!$B$4:$B$1413,$B$31)</f>
        <v>0</v>
      </c>
      <c r="I50" s="153">
        <f>SUMIFS('TAX; ALL MEASURES'!K$4:K$1413,'TAX; ALL MEASURES'!$D$4:$D$1413,$B50,'TAX; ALL MEASURES'!$B$4:$B$1413,$B$31)</f>
        <v>0</v>
      </c>
      <c r="J50" s="153">
        <f>SUMIFS('TAX; ALL MEASURES'!L$4:L$1413,'TAX; ALL MEASURES'!$D$4:$D$1413,$B50,'TAX; ALL MEASURES'!$B$4:$B$1413,$B$31)</f>
        <v>0</v>
      </c>
      <c r="K50" s="153">
        <f>SUMIFS('TAX; ALL MEASURES'!M$4:M$1413,'TAX; ALL MEASURES'!$D$4:$D$1413,$B50,'TAX; ALL MEASURES'!$B$4:$B$1413,$B$31)</f>
        <v>0</v>
      </c>
      <c r="L50" s="153">
        <f>SUMIFS('TAX; ALL MEASURES'!N$4:N$1413,'TAX; ALL MEASURES'!$D$4:$D$1413,$B50,'TAX; ALL MEASURES'!$B$4:$B$1413,$B$31)</f>
        <v>0</v>
      </c>
      <c r="M50" s="153">
        <f>SUMIFS('TAX; ALL MEASURES'!O$4:O$1413,'TAX; ALL MEASURES'!$D$4:$D$1413,$B50,'TAX; ALL MEASURES'!$B$4:$B$1413,$B$31)</f>
        <v>0</v>
      </c>
      <c r="N50" s="153">
        <f>SUMIFS('TAX; ALL MEASURES'!P$4:P$1413,'TAX; ALL MEASURES'!$D$4:$D$1413,$B50,'TAX; ALL MEASURES'!$B$4:$B$1413,$B$31)</f>
        <v>0</v>
      </c>
      <c r="O50" s="153">
        <f>SUMIFS('TAX; ALL MEASURES'!Q$4:Q$1413,'TAX; ALL MEASURES'!$D$4:$D$1413,$B50,'TAX; ALL MEASURES'!$B$4:$B$1413,$B$31)</f>
        <v>0</v>
      </c>
      <c r="P50" s="153">
        <f>SUMIFS('TAX; ALL MEASURES'!R$4:R$1413,'TAX; ALL MEASURES'!$D$4:$D$1413,$B50,'TAX; ALL MEASURES'!$B$4:$B$1413,$B$31)</f>
        <v>0</v>
      </c>
      <c r="Q50" s="153">
        <f>SUMIFS('TAX; ALL MEASURES'!S$4:S$1413,'TAX; ALL MEASURES'!$D$4:$D$1413,$B50,'TAX; ALL MEASURES'!$B$4:$B$1413,$B$31)</f>
        <v>0</v>
      </c>
      <c r="R50" s="153">
        <f>SUMIFS('TAX; ALL MEASURES'!T$4:T$1413,'TAX; ALL MEASURES'!$D$4:$D$1413,$B50,'TAX; ALL MEASURES'!$B$4:$B$1413,$B$31)</f>
        <v>0</v>
      </c>
      <c r="S50" s="153">
        <f>SUMIFS('TAX; ALL MEASURES'!U$4:U$1413,'TAX; ALL MEASURES'!$D$4:$D$1413,$B50,'TAX; ALL MEASURES'!$B$4:$B$1413,$B$31)</f>
        <v>0</v>
      </c>
      <c r="T50" s="153">
        <f>SUMIFS('TAX; ALL MEASURES'!V$4:V$1413,'TAX; ALL MEASURES'!$D$4:$D$1413,$B50,'TAX; ALL MEASURES'!$B$4:$B$1413,$B$31)</f>
        <v>0</v>
      </c>
      <c r="U50" s="153">
        <f>SUMIFS('TAX; ALL MEASURES'!W$4:W$1413,'TAX; ALL MEASURES'!$D$4:$D$1413,$B50,'TAX; ALL MEASURES'!$B$4:$B$1413,$B$31)</f>
        <v>0</v>
      </c>
      <c r="V50" s="153">
        <f>SUMIFS('TAX; ALL MEASURES'!X$4:X$1413,'TAX; ALL MEASURES'!$D$4:$D$1413,$B50,'TAX; ALL MEASURES'!$B$4:$B$1413,$B$31)</f>
        <v>0</v>
      </c>
      <c r="W50" s="153">
        <f>SUMIFS('TAX; ALL MEASURES'!Y$4:Y$1413,'TAX; ALL MEASURES'!$D$4:$D$1413,$B50,'TAX; ALL MEASURES'!$B$4:$B$1413,$B$31)</f>
        <v>0</v>
      </c>
      <c r="X50" s="153">
        <f>SUMIFS('TAX; ALL MEASURES'!Z$4:Z$1413,'TAX; ALL MEASURES'!$D$4:$D$1413,$B50,'TAX; ALL MEASURES'!$B$4:$B$1413,$B$31)</f>
        <v>0</v>
      </c>
      <c r="Y50" s="153">
        <f>SUMIFS('TAX; ALL MEASURES'!AA$4:AA$1413,'TAX; ALL MEASURES'!$D$4:$D$1413,$B50,'TAX; ALL MEASURES'!$B$4:$B$1413,$B$31)</f>
        <v>0</v>
      </c>
      <c r="Z50" s="153">
        <f>SUMIFS('TAX; ALL MEASURES'!AB$4:AB$1413,'TAX; ALL MEASURES'!$D$4:$D$1413,$B50,'TAX; ALL MEASURES'!$B$4:$B$1413,$B$31)</f>
        <v>0</v>
      </c>
      <c r="AA50" s="153">
        <f>SUMIFS('TAX; ALL MEASURES'!AC$4:AC$1413,'TAX; ALL MEASURES'!$D$4:$D$1413,$B50,'TAX; ALL MEASURES'!$B$4:$B$1413,$B$31)</f>
        <v>0</v>
      </c>
      <c r="AB50" s="153">
        <f>SUMIFS('TAX; ALL MEASURES'!AD$4:AD$1413,'TAX; ALL MEASURES'!$D$4:$D$1413,$B50,'TAX; ALL MEASURES'!$B$4:$B$1413,$B$31)</f>
        <v>0</v>
      </c>
      <c r="AC50" s="153">
        <f>SUMIFS('TAX; ALL MEASURES'!AE$4:AE$1413,'TAX; ALL MEASURES'!$D$4:$D$1413,$B50,'TAX; ALL MEASURES'!$B$4:$B$1413,$B$31)</f>
        <v>0</v>
      </c>
      <c r="AD50" s="153">
        <f>SUMIFS('TAX; ALL MEASURES'!AF$4:AF$1413,'TAX; ALL MEASURES'!$D$4:$D$1413,$B50,'TAX; ALL MEASURES'!$B$4:$B$1413,$B$31)</f>
        <v>0</v>
      </c>
      <c r="AE50" s="153">
        <f>SUMIFS('TAX; ALL MEASURES'!AG$4:AG$1413,'TAX; ALL MEASURES'!$D$4:$D$1413,$B50,'TAX; ALL MEASURES'!$B$4:$B$1413,$B$31)</f>
        <v>0</v>
      </c>
      <c r="AF50" s="153">
        <f>SUMIFS('TAX; ALL MEASURES'!AH$4:AH$1413,'TAX; ALL MEASURES'!$D$4:$D$1413,$B50,'TAX; ALL MEASURES'!$B$4:$B$1413,$B$31)</f>
        <v>0</v>
      </c>
      <c r="AG50" s="153">
        <f>SUMIFS('TAX; ALL MEASURES'!AI$4:AI$1413,'TAX; ALL MEASURES'!$D$4:$D$1413,$B50,'TAX; ALL MEASURES'!$B$4:$B$1413,$B$31)</f>
        <v>0</v>
      </c>
      <c r="AH50" s="153">
        <f>SUMIFS('TAX; ALL MEASURES'!AJ$4:AJ$1413,'TAX; ALL MEASURES'!$D$4:$D$1413,$B50,'TAX; ALL MEASURES'!$B$4:$B$1413,$B$31)</f>
        <v>0</v>
      </c>
      <c r="AI50" s="153">
        <f>SUMIFS('TAX; ALL MEASURES'!AK$4:AK$1413,'TAX; ALL MEASURES'!$D$4:$D$1413,$B50,'TAX; ALL MEASURES'!$B$4:$B$1413,$B$31)</f>
        <v>0</v>
      </c>
      <c r="AJ50" s="153">
        <f>SUMIFS('TAX; ALL MEASURES'!AL$4:AL$1413,'TAX; ALL MEASURES'!$D$4:$D$1413,$B50,'TAX; ALL MEASURES'!$B$4:$B$1413,$B$31)</f>
        <v>0</v>
      </c>
      <c r="AK50" s="153">
        <f>SUMIFS('TAX; ALL MEASURES'!AM$4:AM$1413,'TAX; ALL MEASURES'!$D$4:$D$1413,$B50,'TAX; ALL MEASURES'!$B$4:$B$1413,$B$31)</f>
        <v>0</v>
      </c>
      <c r="AL50" s="153">
        <f>SUMIFS('TAX; ALL MEASURES'!AN$4:AN$1413,'TAX; ALL MEASURES'!$D$4:$D$1413,$B50,'TAX; ALL MEASURES'!$B$4:$B$1413,$B$31)</f>
        <v>0</v>
      </c>
      <c r="AM50" s="153">
        <f>SUMIFS('TAX; ALL MEASURES'!AO$4:AO$1413,'TAX; ALL MEASURES'!$D$4:$D$1413,$B50,'TAX; ALL MEASURES'!$B$4:$B$1413,$B$31)</f>
        <v>0</v>
      </c>
      <c r="AN50" s="153">
        <f>SUMIFS('TAX; ALL MEASURES'!AP$4:AP$1413,'TAX; ALL MEASURES'!$D$4:$D$1413,$B50,'TAX; ALL MEASURES'!$B$4:$B$1413,$B$31)</f>
        <v>0</v>
      </c>
      <c r="AO50" s="153">
        <f>SUMIFS('TAX; ALL MEASURES'!AQ$4:AQ$1413,'TAX; ALL MEASURES'!$D$4:$D$1413,$B50,'TAX; ALL MEASURES'!$B$4:$B$1413,$B$31)</f>
        <v>0</v>
      </c>
      <c r="AP50" s="153">
        <f>SUMIFS('TAX; ALL MEASURES'!AR$4:AR$1413,'TAX; ALL MEASURES'!$D$4:$D$1413,$B50,'TAX; ALL MEASURES'!$B$4:$B$1413,$B$31)</f>
        <v>0</v>
      </c>
      <c r="AQ50" s="153">
        <f>SUMIFS('TAX; ALL MEASURES'!AS$4:AS$1413,'TAX; ALL MEASURES'!$D$4:$D$1413,$B50,'TAX; ALL MEASURES'!$B$4:$B$1413,$B$31)</f>
        <v>0</v>
      </c>
      <c r="AR50" s="153">
        <f>SUMIFS('TAX; ALL MEASURES'!AT$4:AT$1413,'TAX; ALL MEASURES'!$D$4:$D$1413,$B50,'TAX; ALL MEASURES'!$B$4:$B$1413,$B$31)</f>
        <v>0</v>
      </c>
      <c r="AS50" s="153">
        <f>SUMIFS('TAX; ALL MEASURES'!AU$4:AU$1413,'TAX; ALL MEASURES'!$D$4:$D$1413,$B50,'TAX; ALL MEASURES'!$B$4:$B$1413,$B$31)</f>
        <v>0</v>
      </c>
      <c r="AT50" s="153">
        <f>SUMIFS('TAX; ALL MEASURES'!AV$4:AV$1413,'TAX; ALL MEASURES'!$D$4:$D$1413,$B50,'TAX; ALL MEASURES'!$B$4:$B$1413,$B$31)</f>
        <v>0</v>
      </c>
      <c r="AU50" s="153">
        <f>SUMIFS('TAX; ALL MEASURES'!AW$4:AW$1413,'TAX; ALL MEASURES'!$D$4:$D$1413,$B50,'TAX; ALL MEASURES'!$B$4:$B$1413,$B$31)</f>
        <v>0</v>
      </c>
      <c r="AV50" s="153">
        <f>SUMIFS('TAX; ALL MEASURES'!AX$4:AX$1413,'TAX; ALL MEASURES'!$D$4:$D$1413,$B50,'TAX; ALL MEASURES'!$B$4:$B$1413,$B$31)</f>
        <v>290</v>
      </c>
      <c r="AW50" s="153">
        <f>SUMIFS('TAX; ALL MEASURES'!AY$4:AY$1413,'TAX; ALL MEASURES'!$D$4:$D$1413,$B50,'TAX; ALL MEASURES'!$B$4:$B$1413,$B$31)</f>
        <v>115</v>
      </c>
      <c r="AX50" s="153">
        <f>SUMIFS('TAX; ALL MEASURES'!AZ$4:AZ$1413,'TAX; ALL MEASURES'!$D$4:$D$1413,$B50,'TAX; ALL MEASURES'!$B$4:$B$1413,$B$31)</f>
        <v>195</v>
      </c>
      <c r="AY50" s="153">
        <f>SUMIFS('TAX; ALL MEASURES'!BA$4:BA$1413,'TAX; ALL MEASURES'!$D$4:$D$1413,$B50,'TAX; ALL MEASURES'!$B$4:$B$1413,$B$31)</f>
        <v>140</v>
      </c>
      <c r="AZ50" s="153">
        <f>SUMIFS('TAX; ALL MEASURES'!BB$4:BB$1413,'TAX; ALL MEASURES'!$D$4:$D$1413,$B50,'TAX; ALL MEASURES'!$B$4:$B$1413,$B$31)</f>
        <v>130</v>
      </c>
      <c r="BA50" s="153">
        <f>SUMIFS('TAX; ALL MEASURES'!BC$4:BC$1413,'TAX; ALL MEASURES'!$D$4:$D$1413,$B50,'TAX; ALL MEASURES'!$B$4:$B$1413,$B$31)</f>
        <v>145</v>
      </c>
      <c r="BB50" s="135"/>
      <c r="BC50" s="135"/>
      <c r="BD50" s="135"/>
    </row>
    <row r="51" spans="1:16384" ht="12.75" customHeight="1">
      <c r="A51" s="135"/>
      <c r="B51" s="144" t="s">
        <v>792</v>
      </c>
      <c r="C51" s="153">
        <f>SUMIFS('TAX; ALL MEASURES'!E$4:E$1413,'TAX; ALL MEASURES'!$D$4:$D$1413,$B51,'TAX; ALL MEASURES'!$B$4:$B$1413,$B$31)</f>
        <v>0</v>
      </c>
      <c r="D51" s="153">
        <f>SUMIFS('TAX; ALL MEASURES'!F$4:F$1413,'TAX; ALL MEASURES'!$D$4:$D$1413,$B51,'TAX; ALL MEASURES'!$B$4:$B$1413,$B$31)</f>
        <v>0</v>
      </c>
      <c r="E51" s="153">
        <f>SUMIFS('TAX; ALL MEASURES'!G$4:G$1413,'TAX; ALL MEASURES'!$D$4:$D$1413,$B51,'TAX; ALL MEASURES'!$B$4:$B$1413,$B$31)</f>
        <v>0</v>
      </c>
      <c r="F51" s="153">
        <f>SUMIFS('TAX; ALL MEASURES'!H$4:H$1413,'TAX; ALL MEASURES'!$D$4:$D$1413,$B51,'TAX; ALL MEASURES'!$B$4:$B$1413,$B$31)</f>
        <v>0</v>
      </c>
      <c r="G51" s="153">
        <f>SUMIFS('TAX; ALL MEASURES'!I$4:I$1413,'TAX; ALL MEASURES'!$D$4:$D$1413,$B51,'TAX; ALL MEASURES'!$B$4:$B$1413,$B$31)</f>
        <v>0</v>
      </c>
      <c r="H51" s="153">
        <f>SUMIFS('TAX; ALL MEASURES'!J$4:J$1413,'TAX; ALL MEASURES'!$D$4:$D$1413,$B51,'TAX; ALL MEASURES'!$B$4:$B$1413,$B$31)</f>
        <v>0</v>
      </c>
      <c r="I51" s="153">
        <f>SUMIFS('TAX; ALL MEASURES'!K$4:K$1413,'TAX; ALL MEASURES'!$D$4:$D$1413,$B51,'TAX; ALL MEASURES'!$B$4:$B$1413,$B$31)</f>
        <v>0</v>
      </c>
      <c r="J51" s="153">
        <f>SUMIFS('TAX; ALL MEASURES'!L$4:L$1413,'TAX; ALL MEASURES'!$D$4:$D$1413,$B51,'TAX; ALL MEASURES'!$B$4:$B$1413,$B$31)</f>
        <v>0</v>
      </c>
      <c r="K51" s="153">
        <f>SUMIFS('TAX; ALL MEASURES'!M$4:M$1413,'TAX; ALL MEASURES'!$D$4:$D$1413,$B51,'TAX; ALL MEASURES'!$B$4:$B$1413,$B$31)</f>
        <v>0</v>
      </c>
      <c r="L51" s="153">
        <f>SUMIFS('TAX; ALL MEASURES'!N$4:N$1413,'TAX; ALL MEASURES'!$D$4:$D$1413,$B51,'TAX; ALL MEASURES'!$B$4:$B$1413,$B$31)</f>
        <v>0</v>
      </c>
      <c r="M51" s="153">
        <f>SUMIFS('TAX; ALL MEASURES'!O$4:O$1413,'TAX; ALL MEASURES'!$D$4:$D$1413,$B51,'TAX; ALL MEASURES'!$B$4:$B$1413,$B$31)</f>
        <v>0</v>
      </c>
      <c r="N51" s="153">
        <f>SUMIFS('TAX; ALL MEASURES'!P$4:P$1413,'TAX; ALL MEASURES'!$D$4:$D$1413,$B51,'TAX; ALL MEASURES'!$B$4:$B$1413,$B$31)</f>
        <v>0</v>
      </c>
      <c r="O51" s="153">
        <f>SUMIFS('TAX; ALL MEASURES'!Q$4:Q$1413,'TAX; ALL MEASURES'!$D$4:$D$1413,$B51,'TAX; ALL MEASURES'!$B$4:$B$1413,$B$31)</f>
        <v>0</v>
      </c>
      <c r="P51" s="153">
        <f>SUMIFS('TAX; ALL MEASURES'!R$4:R$1413,'TAX; ALL MEASURES'!$D$4:$D$1413,$B51,'TAX; ALL MEASURES'!$B$4:$B$1413,$B$31)</f>
        <v>0</v>
      </c>
      <c r="Q51" s="153">
        <f>SUMIFS('TAX; ALL MEASURES'!S$4:S$1413,'TAX; ALL MEASURES'!$D$4:$D$1413,$B51,'TAX; ALL MEASURES'!$B$4:$B$1413,$B$31)</f>
        <v>0</v>
      </c>
      <c r="R51" s="153">
        <f>SUMIFS('TAX; ALL MEASURES'!T$4:T$1413,'TAX; ALL MEASURES'!$D$4:$D$1413,$B51,'TAX; ALL MEASURES'!$B$4:$B$1413,$B$31)</f>
        <v>0</v>
      </c>
      <c r="S51" s="153">
        <f>SUMIFS('TAX; ALL MEASURES'!U$4:U$1413,'TAX; ALL MEASURES'!$D$4:$D$1413,$B51,'TAX; ALL MEASURES'!$B$4:$B$1413,$B$31)</f>
        <v>0</v>
      </c>
      <c r="T51" s="153">
        <f>SUMIFS('TAX; ALL MEASURES'!V$4:V$1413,'TAX; ALL MEASURES'!$D$4:$D$1413,$B51,'TAX; ALL MEASURES'!$B$4:$B$1413,$B$31)</f>
        <v>0</v>
      </c>
      <c r="U51" s="153">
        <f>SUMIFS('TAX; ALL MEASURES'!W$4:W$1413,'TAX; ALL MEASURES'!$D$4:$D$1413,$B51,'TAX; ALL MEASURES'!$B$4:$B$1413,$B$31)</f>
        <v>0</v>
      </c>
      <c r="V51" s="153">
        <f>SUMIFS('TAX; ALL MEASURES'!X$4:X$1413,'TAX; ALL MEASURES'!$D$4:$D$1413,$B51,'TAX; ALL MEASURES'!$B$4:$B$1413,$B$31)</f>
        <v>0</v>
      </c>
      <c r="W51" s="153">
        <f>SUMIFS('TAX; ALL MEASURES'!Y$4:Y$1413,'TAX; ALL MEASURES'!$D$4:$D$1413,$B51,'TAX; ALL MEASURES'!$B$4:$B$1413,$B$31)</f>
        <v>0</v>
      </c>
      <c r="X51" s="153">
        <f>SUMIFS('TAX; ALL MEASURES'!Z$4:Z$1413,'TAX; ALL MEASURES'!$D$4:$D$1413,$B51,'TAX; ALL MEASURES'!$B$4:$B$1413,$B$31)</f>
        <v>0</v>
      </c>
      <c r="Y51" s="153">
        <f>SUMIFS('TAX; ALL MEASURES'!AA$4:AA$1413,'TAX; ALL MEASURES'!$D$4:$D$1413,$B51,'TAX; ALL MEASURES'!$B$4:$B$1413,$B$31)</f>
        <v>0</v>
      </c>
      <c r="Z51" s="153">
        <f>SUMIFS('TAX; ALL MEASURES'!AB$4:AB$1413,'TAX; ALL MEASURES'!$D$4:$D$1413,$B51,'TAX; ALL MEASURES'!$B$4:$B$1413,$B$31)</f>
        <v>0</v>
      </c>
      <c r="AA51" s="153">
        <f>SUMIFS('TAX; ALL MEASURES'!AC$4:AC$1413,'TAX; ALL MEASURES'!$D$4:$D$1413,$B51,'TAX; ALL MEASURES'!$B$4:$B$1413,$B$31)</f>
        <v>0</v>
      </c>
      <c r="AB51" s="153">
        <f>SUMIFS('TAX; ALL MEASURES'!AD$4:AD$1413,'TAX; ALL MEASURES'!$D$4:$D$1413,$B51,'TAX; ALL MEASURES'!$B$4:$B$1413,$B$31)</f>
        <v>0</v>
      </c>
      <c r="AC51" s="153">
        <f>SUMIFS('TAX; ALL MEASURES'!AE$4:AE$1413,'TAX; ALL MEASURES'!$D$4:$D$1413,$B51,'TAX; ALL MEASURES'!$B$4:$B$1413,$B$31)</f>
        <v>0</v>
      </c>
      <c r="AD51" s="153">
        <f>SUMIFS('TAX; ALL MEASURES'!AF$4:AF$1413,'TAX; ALL MEASURES'!$D$4:$D$1413,$B51,'TAX; ALL MEASURES'!$B$4:$B$1413,$B$31)</f>
        <v>0</v>
      </c>
      <c r="AE51" s="153">
        <f>SUMIFS('TAX; ALL MEASURES'!AG$4:AG$1413,'TAX; ALL MEASURES'!$D$4:$D$1413,$B51,'TAX; ALL MEASURES'!$B$4:$B$1413,$B$31)</f>
        <v>0</v>
      </c>
      <c r="AF51" s="153">
        <f>SUMIFS('TAX; ALL MEASURES'!AH$4:AH$1413,'TAX; ALL MEASURES'!$D$4:$D$1413,$B51,'TAX; ALL MEASURES'!$B$4:$B$1413,$B$31)</f>
        <v>0</v>
      </c>
      <c r="AG51" s="153">
        <f>SUMIFS('TAX; ALL MEASURES'!AI$4:AI$1413,'TAX; ALL MEASURES'!$D$4:$D$1413,$B51,'TAX; ALL MEASURES'!$B$4:$B$1413,$B$31)</f>
        <v>0</v>
      </c>
      <c r="AH51" s="153">
        <f>SUMIFS('TAX; ALL MEASURES'!AJ$4:AJ$1413,'TAX; ALL MEASURES'!$D$4:$D$1413,$B51,'TAX; ALL MEASURES'!$B$4:$B$1413,$B$31)</f>
        <v>0</v>
      </c>
      <c r="AI51" s="153">
        <f>SUMIFS('TAX; ALL MEASURES'!AK$4:AK$1413,'TAX; ALL MEASURES'!$D$4:$D$1413,$B51,'TAX; ALL MEASURES'!$B$4:$B$1413,$B$31)</f>
        <v>0</v>
      </c>
      <c r="AJ51" s="153">
        <f>SUMIFS('TAX; ALL MEASURES'!AL$4:AL$1413,'TAX; ALL MEASURES'!$D$4:$D$1413,$B51,'TAX; ALL MEASURES'!$B$4:$B$1413,$B$31)</f>
        <v>0</v>
      </c>
      <c r="AK51" s="153">
        <f>SUMIFS('TAX; ALL MEASURES'!AM$4:AM$1413,'TAX; ALL MEASURES'!$D$4:$D$1413,$B51,'TAX; ALL MEASURES'!$B$4:$B$1413,$B$31)</f>
        <v>0</v>
      </c>
      <c r="AL51" s="153">
        <f>SUMIFS('TAX; ALL MEASURES'!AN$4:AN$1413,'TAX; ALL MEASURES'!$D$4:$D$1413,$B51,'TAX; ALL MEASURES'!$B$4:$B$1413,$B$31)</f>
        <v>0</v>
      </c>
      <c r="AM51" s="153">
        <f>SUMIFS('TAX; ALL MEASURES'!AO$4:AO$1413,'TAX; ALL MEASURES'!$D$4:$D$1413,$B51,'TAX; ALL MEASURES'!$B$4:$B$1413,$B$31)</f>
        <v>0</v>
      </c>
      <c r="AN51" s="153">
        <f>SUMIFS('TAX; ALL MEASURES'!AP$4:AP$1413,'TAX; ALL MEASURES'!$D$4:$D$1413,$B51,'TAX; ALL MEASURES'!$B$4:$B$1413,$B$31)</f>
        <v>0</v>
      </c>
      <c r="AO51" s="153">
        <f>SUMIFS('TAX; ALL MEASURES'!AQ$4:AQ$1413,'TAX; ALL MEASURES'!$D$4:$D$1413,$B51,'TAX; ALL MEASURES'!$B$4:$B$1413,$B$31)</f>
        <v>0</v>
      </c>
      <c r="AP51" s="153">
        <f>SUMIFS('TAX; ALL MEASURES'!AR$4:AR$1413,'TAX; ALL MEASURES'!$D$4:$D$1413,$B51,'TAX; ALL MEASURES'!$B$4:$B$1413,$B$31)</f>
        <v>0</v>
      </c>
      <c r="AQ51" s="153">
        <f>SUMIFS('TAX; ALL MEASURES'!AS$4:AS$1413,'TAX; ALL MEASURES'!$D$4:$D$1413,$B51,'TAX; ALL MEASURES'!$B$4:$B$1413,$B$31)</f>
        <v>0</v>
      </c>
      <c r="AR51" s="153">
        <f>SUMIFS('TAX; ALL MEASURES'!AT$4:AT$1413,'TAX; ALL MEASURES'!$D$4:$D$1413,$B51,'TAX; ALL MEASURES'!$B$4:$B$1413,$B$31)</f>
        <v>0</v>
      </c>
      <c r="AS51" s="153">
        <f>SUMIFS('TAX; ALL MEASURES'!AU$4:AU$1413,'TAX; ALL MEASURES'!$D$4:$D$1413,$B51,'TAX; ALL MEASURES'!$B$4:$B$1413,$B$31)</f>
        <v>0</v>
      </c>
      <c r="AT51" s="153">
        <f>SUMIFS('TAX; ALL MEASURES'!AV$4:AV$1413,'TAX; ALL MEASURES'!$D$4:$D$1413,$B51,'TAX; ALL MEASURES'!$B$4:$B$1413,$B$31)</f>
        <v>0</v>
      </c>
      <c r="AU51" s="153">
        <f>SUMIFS('TAX; ALL MEASURES'!AW$4:AW$1413,'TAX; ALL MEASURES'!$D$4:$D$1413,$B51,'TAX; ALL MEASURES'!$B$4:$B$1413,$B$31)</f>
        <v>0</v>
      </c>
      <c r="AV51" s="153">
        <f>SUMIFS('TAX; ALL MEASURES'!AX$4:AX$1413,'TAX; ALL MEASURES'!$D$4:$D$1413,$B51,'TAX; ALL MEASURES'!$B$4:$B$1413,$B$31)</f>
        <v>0</v>
      </c>
      <c r="AW51" s="153">
        <f>SUMIFS('TAX; ALL MEASURES'!AY$4:AY$1413,'TAX; ALL MEASURES'!$D$4:$D$1413,$B51,'TAX; ALL MEASURES'!$B$4:$B$1413,$B$31)</f>
        <v>35</v>
      </c>
      <c r="AX51" s="153">
        <f>SUMIFS('TAX; ALL MEASURES'!AZ$4:AZ$1413,'TAX; ALL MEASURES'!$D$4:$D$1413,$B51,'TAX; ALL MEASURES'!$B$4:$B$1413,$B$31)</f>
        <v>40</v>
      </c>
      <c r="AY51" s="153">
        <f>SUMIFS('TAX; ALL MEASURES'!BA$4:BA$1413,'TAX; ALL MEASURES'!$D$4:$D$1413,$B51,'TAX; ALL MEASURES'!$B$4:$B$1413,$B$31)</f>
        <v>45</v>
      </c>
      <c r="AZ51" s="153">
        <f>SUMIFS('TAX; ALL MEASURES'!BB$4:BB$1413,'TAX; ALL MEASURES'!$D$4:$D$1413,$B51,'TAX; ALL MEASURES'!$B$4:$B$1413,$B$31)</f>
        <v>50</v>
      </c>
      <c r="BA51" s="153">
        <f>SUMIFS('TAX; ALL MEASURES'!BC$4:BC$1413,'TAX; ALL MEASURES'!$D$4:$D$1413,$B51,'TAX; ALL MEASURES'!$B$4:$B$1413,$B$31)</f>
        <v>55</v>
      </c>
      <c r="BB51" s="135"/>
      <c r="BC51" s="135"/>
      <c r="BD51" s="135"/>
    </row>
    <row r="52" spans="1:16384" ht="12.75" customHeight="1">
      <c r="A52" s="135"/>
      <c r="B52" s="135" t="s">
        <v>1537</v>
      </c>
      <c r="C52" s="153">
        <f>SUMIFS('TAX; ALL MEASURES'!E$4:E$1413,'TAX; ALL MEASURES'!$D$4:$D$1413,$B52,'TAX; ALL MEASURES'!$B$4:$B$1413,$B$31)</f>
        <v>0</v>
      </c>
      <c r="D52" s="153">
        <f>SUMIFS('TAX; ALL MEASURES'!F$4:F$1413,'TAX; ALL MEASURES'!$D$4:$D$1413,$B52,'TAX; ALL MEASURES'!$B$4:$B$1413,$B$31)</f>
        <v>0</v>
      </c>
      <c r="E52" s="153">
        <f>SUMIFS('TAX; ALL MEASURES'!G$4:G$1413,'TAX; ALL MEASURES'!$D$4:$D$1413,$B52,'TAX; ALL MEASURES'!$B$4:$B$1413,$B$31)</f>
        <v>0</v>
      </c>
      <c r="F52" s="153">
        <f>SUMIFS('TAX; ALL MEASURES'!H$4:H$1413,'TAX; ALL MEASURES'!$D$4:$D$1413,$B52,'TAX; ALL MEASURES'!$B$4:$B$1413,$B$31)</f>
        <v>0</v>
      </c>
      <c r="G52" s="153">
        <f>SUMIFS('TAX; ALL MEASURES'!I$4:I$1413,'TAX; ALL MEASURES'!$D$4:$D$1413,$B52,'TAX; ALL MEASURES'!$B$4:$B$1413,$B$31)</f>
        <v>0</v>
      </c>
      <c r="H52" s="153">
        <f>SUMIFS('TAX; ALL MEASURES'!J$4:J$1413,'TAX; ALL MEASURES'!$D$4:$D$1413,$B52,'TAX; ALL MEASURES'!$B$4:$B$1413,$B$31)</f>
        <v>0</v>
      </c>
      <c r="I52" s="153">
        <f>SUMIFS('TAX; ALL MEASURES'!K$4:K$1413,'TAX; ALL MEASURES'!$D$4:$D$1413,$B52,'TAX; ALL MEASURES'!$B$4:$B$1413,$B$31)</f>
        <v>0</v>
      </c>
      <c r="J52" s="153">
        <f>SUMIFS('TAX; ALL MEASURES'!L$4:L$1413,'TAX; ALL MEASURES'!$D$4:$D$1413,$B52,'TAX; ALL MEASURES'!$B$4:$B$1413,$B$31)</f>
        <v>0</v>
      </c>
      <c r="K52" s="153">
        <f>SUMIFS('TAX; ALL MEASURES'!M$4:M$1413,'TAX; ALL MEASURES'!$D$4:$D$1413,$B52,'TAX; ALL MEASURES'!$B$4:$B$1413,$B$31)</f>
        <v>0</v>
      </c>
      <c r="L52" s="153">
        <f>SUMIFS('TAX; ALL MEASURES'!N$4:N$1413,'TAX; ALL MEASURES'!$D$4:$D$1413,$B52,'TAX; ALL MEASURES'!$B$4:$B$1413,$B$31)</f>
        <v>0</v>
      </c>
      <c r="M52" s="153">
        <f>SUMIFS('TAX; ALL MEASURES'!O$4:O$1413,'TAX; ALL MEASURES'!$D$4:$D$1413,$B52,'TAX; ALL MEASURES'!$B$4:$B$1413,$B$31)</f>
        <v>0</v>
      </c>
      <c r="N52" s="153">
        <f>SUMIFS('TAX; ALL MEASURES'!P$4:P$1413,'TAX; ALL MEASURES'!$D$4:$D$1413,$B52,'TAX; ALL MEASURES'!$B$4:$B$1413,$B$31)</f>
        <v>0</v>
      </c>
      <c r="O52" s="153">
        <f>SUMIFS('TAX; ALL MEASURES'!Q$4:Q$1413,'TAX; ALL MEASURES'!$D$4:$D$1413,$B52,'TAX; ALL MEASURES'!$B$4:$B$1413,$B$31)</f>
        <v>0</v>
      </c>
      <c r="P52" s="153">
        <f>SUMIFS('TAX; ALL MEASURES'!R$4:R$1413,'TAX; ALL MEASURES'!$D$4:$D$1413,$B52,'TAX; ALL MEASURES'!$B$4:$B$1413,$B$31)</f>
        <v>0</v>
      </c>
      <c r="Q52" s="153">
        <f>SUMIFS('TAX; ALL MEASURES'!S$4:S$1413,'TAX; ALL MEASURES'!$D$4:$D$1413,$B52,'TAX; ALL MEASURES'!$B$4:$B$1413,$B$31)</f>
        <v>0</v>
      </c>
      <c r="R52" s="153">
        <f>SUMIFS('TAX; ALL MEASURES'!T$4:T$1413,'TAX; ALL MEASURES'!$D$4:$D$1413,$B52,'TAX; ALL MEASURES'!$B$4:$B$1413,$B$31)</f>
        <v>0</v>
      </c>
      <c r="S52" s="153">
        <f>SUMIFS('TAX; ALL MEASURES'!U$4:U$1413,'TAX; ALL MEASURES'!$D$4:$D$1413,$B52,'TAX; ALL MEASURES'!$B$4:$B$1413,$B$31)</f>
        <v>0</v>
      </c>
      <c r="T52" s="153">
        <f>SUMIFS('TAX; ALL MEASURES'!V$4:V$1413,'TAX; ALL MEASURES'!$D$4:$D$1413,$B52,'TAX; ALL MEASURES'!$B$4:$B$1413,$B$31)</f>
        <v>0</v>
      </c>
      <c r="U52" s="153">
        <f>SUMIFS('TAX; ALL MEASURES'!W$4:W$1413,'TAX; ALL MEASURES'!$D$4:$D$1413,$B52,'TAX; ALL MEASURES'!$B$4:$B$1413,$B$31)</f>
        <v>0</v>
      </c>
      <c r="V52" s="153">
        <f>SUMIFS('TAX; ALL MEASURES'!X$4:X$1413,'TAX; ALL MEASURES'!$D$4:$D$1413,$B52,'TAX; ALL MEASURES'!$B$4:$B$1413,$B$31)</f>
        <v>0</v>
      </c>
      <c r="W52" s="153">
        <f>SUMIFS('TAX; ALL MEASURES'!Y$4:Y$1413,'TAX; ALL MEASURES'!$D$4:$D$1413,$B52,'TAX; ALL MEASURES'!$B$4:$B$1413,$B$31)</f>
        <v>0</v>
      </c>
      <c r="X52" s="153">
        <f>SUMIFS('TAX; ALL MEASURES'!Z$4:Z$1413,'TAX; ALL MEASURES'!$D$4:$D$1413,$B52,'TAX; ALL MEASURES'!$B$4:$B$1413,$B$31)</f>
        <v>0</v>
      </c>
      <c r="Y52" s="153">
        <f>SUMIFS('TAX; ALL MEASURES'!AA$4:AA$1413,'TAX; ALL MEASURES'!$D$4:$D$1413,$B52,'TAX; ALL MEASURES'!$B$4:$B$1413,$B$31)</f>
        <v>0</v>
      </c>
      <c r="Z52" s="153">
        <f>SUMIFS('TAX; ALL MEASURES'!AB$4:AB$1413,'TAX; ALL MEASURES'!$D$4:$D$1413,$B52,'TAX; ALL MEASURES'!$B$4:$B$1413,$B$31)</f>
        <v>0</v>
      </c>
      <c r="AA52" s="153">
        <f>SUMIFS('TAX; ALL MEASURES'!AC$4:AC$1413,'TAX; ALL MEASURES'!$D$4:$D$1413,$B52,'TAX; ALL MEASURES'!$B$4:$B$1413,$B$31)</f>
        <v>0</v>
      </c>
      <c r="AB52" s="153">
        <f>SUMIFS('TAX; ALL MEASURES'!AD$4:AD$1413,'TAX; ALL MEASURES'!$D$4:$D$1413,$B52,'TAX; ALL MEASURES'!$B$4:$B$1413,$B$31)</f>
        <v>0</v>
      </c>
      <c r="AC52" s="153">
        <f>SUMIFS('TAX; ALL MEASURES'!AE$4:AE$1413,'TAX; ALL MEASURES'!$D$4:$D$1413,$B52,'TAX; ALL MEASURES'!$B$4:$B$1413,$B$31)</f>
        <v>0</v>
      </c>
      <c r="AD52" s="153">
        <f>SUMIFS('TAX; ALL MEASURES'!AF$4:AF$1413,'TAX; ALL MEASURES'!$D$4:$D$1413,$B52,'TAX; ALL MEASURES'!$B$4:$B$1413,$B$31)</f>
        <v>0</v>
      </c>
      <c r="AE52" s="153">
        <f>SUMIFS('TAX; ALL MEASURES'!AG$4:AG$1413,'TAX; ALL MEASURES'!$D$4:$D$1413,$B52,'TAX; ALL MEASURES'!$B$4:$B$1413,$B$31)</f>
        <v>0</v>
      </c>
      <c r="AF52" s="153">
        <f>SUMIFS('TAX; ALL MEASURES'!AH$4:AH$1413,'TAX; ALL MEASURES'!$D$4:$D$1413,$B52,'TAX; ALL MEASURES'!$B$4:$B$1413,$B$31)</f>
        <v>0</v>
      </c>
      <c r="AG52" s="153">
        <f>SUMIFS('TAX; ALL MEASURES'!AI$4:AI$1413,'TAX; ALL MEASURES'!$D$4:$D$1413,$B52,'TAX; ALL MEASURES'!$B$4:$B$1413,$B$31)</f>
        <v>0</v>
      </c>
      <c r="AH52" s="153">
        <f>SUMIFS('TAX; ALL MEASURES'!AJ$4:AJ$1413,'TAX; ALL MEASURES'!$D$4:$D$1413,$B52,'TAX; ALL MEASURES'!$B$4:$B$1413,$B$31)</f>
        <v>0</v>
      </c>
      <c r="AI52" s="153">
        <f>SUMIFS('TAX; ALL MEASURES'!AK$4:AK$1413,'TAX; ALL MEASURES'!$D$4:$D$1413,$B52,'TAX; ALL MEASURES'!$B$4:$B$1413,$B$31)</f>
        <v>0</v>
      </c>
      <c r="AJ52" s="153">
        <f>SUMIFS('TAX; ALL MEASURES'!AL$4:AL$1413,'TAX; ALL MEASURES'!$D$4:$D$1413,$B52,'TAX; ALL MEASURES'!$B$4:$B$1413,$B$31)</f>
        <v>0</v>
      </c>
      <c r="AK52" s="153">
        <f>SUMIFS('TAX; ALL MEASURES'!AM$4:AM$1413,'TAX; ALL MEASURES'!$D$4:$D$1413,$B52,'TAX; ALL MEASURES'!$B$4:$B$1413,$B$31)</f>
        <v>0</v>
      </c>
      <c r="AL52" s="153">
        <f>SUMIFS('TAX; ALL MEASURES'!AN$4:AN$1413,'TAX; ALL MEASURES'!$D$4:$D$1413,$B52,'TAX; ALL MEASURES'!$B$4:$B$1413,$B$31)</f>
        <v>0</v>
      </c>
      <c r="AM52" s="153">
        <f>SUMIFS('TAX; ALL MEASURES'!AO$4:AO$1413,'TAX; ALL MEASURES'!$D$4:$D$1413,$B52,'TAX; ALL MEASURES'!$B$4:$B$1413,$B$31)</f>
        <v>0</v>
      </c>
      <c r="AN52" s="153">
        <f>SUMIFS('TAX; ALL MEASURES'!AP$4:AP$1413,'TAX; ALL MEASURES'!$D$4:$D$1413,$B52,'TAX; ALL MEASURES'!$B$4:$B$1413,$B$31)</f>
        <v>0</v>
      </c>
      <c r="AO52" s="153">
        <f>SUMIFS('TAX; ALL MEASURES'!AQ$4:AQ$1413,'TAX; ALL MEASURES'!$D$4:$D$1413,$B52,'TAX; ALL MEASURES'!$B$4:$B$1413,$B$31)</f>
        <v>0</v>
      </c>
      <c r="AP52" s="153">
        <f>SUMIFS('TAX; ALL MEASURES'!AR$4:AR$1413,'TAX; ALL MEASURES'!$D$4:$D$1413,$B52,'TAX; ALL MEASURES'!$B$4:$B$1413,$B$31)</f>
        <v>0</v>
      </c>
      <c r="AQ52" s="153">
        <f>SUMIFS('TAX; ALL MEASURES'!AS$4:AS$1413,'TAX; ALL MEASURES'!$D$4:$D$1413,$B52,'TAX; ALL MEASURES'!$B$4:$B$1413,$B$31)</f>
        <v>0</v>
      </c>
      <c r="AR52" s="153">
        <f>SUMIFS('TAX; ALL MEASURES'!AT$4:AT$1413,'TAX; ALL MEASURES'!$D$4:$D$1413,$B52,'TAX; ALL MEASURES'!$B$4:$B$1413,$B$31)</f>
        <v>0</v>
      </c>
      <c r="AS52" s="153">
        <f>SUMIFS('TAX; ALL MEASURES'!AU$4:AU$1413,'TAX; ALL MEASURES'!$D$4:$D$1413,$B52,'TAX; ALL MEASURES'!$B$4:$B$1413,$B$31)</f>
        <v>0</v>
      </c>
      <c r="AT52" s="153">
        <f>SUMIFS('TAX; ALL MEASURES'!AV$4:AV$1413,'TAX; ALL MEASURES'!$D$4:$D$1413,$B52,'TAX; ALL MEASURES'!$B$4:$B$1413,$B$31)</f>
        <v>0</v>
      </c>
      <c r="AU52" s="153">
        <f>SUMIFS('TAX; ALL MEASURES'!AW$4:AW$1413,'TAX; ALL MEASURES'!$D$4:$D$1413,$B52,'TAX; ALL MEASURES'!$B$4:$B$1413,$B$31)</f>
        <v>0</v>
      </c>
      <c r="AV52" s="153">
        <f>SUMIFS('TAX; ALL MEASURES'!AX$4:AX$1413,'TAX; ALL MEASURES'!$D$4:$D$1413,$B52,'TAX; ALL MEASURES'!$B$4:$B$1413,$B$31)</f>
        <v>0</v>
      </c>
      <c r="AW52" s="153">
        <f>SUMIFS('TAX; ALL MEASURES'!AY$4:AY$1413,'TAX; ALL MEASURES'!$D$4:$D$1413,$B52,'TAX; ALL MEASURES'!$B$4:$B$1413,$B$31)</f>
        <v>0</v>
      </c>
      <c r="AX52" s="153">
        <f>SUMIFS('TAX; ALL MEASURES'!AZ$4:AZ$1413,'TAX; ALL MEASURES'!$D$4:$D$1413,$B52,'TAX; ALL MEASURES'!$B$4:$B$1413,$B$31)</f>
        <v>0</v>
      </c>
      <c r="AY52" s="153">
        <f>SUMIFS('TAX; ALL MEASURES'!BA$4:BA$1413,'TAX; ALL MEASURES'!$D$4:$D$1413,$B52,'TAX; ALL MEASURES'!$B$4:$B$1413,$B$31)</f>
        <v>0</v>
      </c>
      <c r="AZ52" s="153">
        <f>SUMIFS('TAX; ALL MEASURES'!BB$4:BB$1413,'TAX; ALL MEASURES'!$D$4:$D$1413,$B52,'TAX; ALL MEASURES'!$B$4:$B$1413,$B$31)</f>
        <v>0</v>
      </c>
      <c r="BA52" s="153">
        <f>SUMIFS('TAX; ALL MEASURES'!BC$4:BC$1413,'TAX; ALL MEASURES'!$D$4:$D$1413,$B52,'TAX; ALL MEASURES'!$B$4:$B$1413,$B$31)</f>
        <v>0</v>
      </c>
      <c r="BB52" s="135"/>
      <c r="BC52" s="135"/>
      <c r="BD52" s="135"/>
    </row>
    <row r="53" spans="1:16384" ht="12.75" customHeight="1">
      <c r="A53" s="135"/>
      <c r="B53" s="144" t="s">
        <v>92</v>
      </c>
      <c r="C53" s="153">
        <f>SUMIFS('TAX; ALL MEASURES'!E$4:E$1413,'TAX; ALL MEASURES'!$D$4:$D$1413,$B53,'TAX; ALL MEASURES'!$B$4:$B$1413,$B$31)</f>
        <v>0</v>
      </c>
      <c r="D53" s="153">
        <f>SUMIFS('TAX; ALL MEASURES'!F$4:F$1413,'TAX; ALL MEASURES'!$D$4:$D$1413,$B53,'TAX; ALL MEASURES'!$B$4:$B$1413,$B$31)</f>
        <v>0</v>
      </c>
      <c r="E53" s="153">
        <f>SUMIFS('TAX; ALL MEASURES'!G$4:G$1413,'TAX; ALL MEASURES'!$D$4:$D$1413,$B53,'TAX; ALL MEASURES'!$B$4:$B$1413,$B$31)</f>
        <v>0</v>
      </c>
      <c r="F53" s="153">
        <f>SUMIFS('TAX; ALL MEASURES'!H$4:H$1413,'TAX; ALL MEASURES'!$D$4:$D$1413,$B53,'TAX; ALL MEASURES'!$B$4:$B$1413,$B$31)</f>
        <v>0</v>
      </c>
      <c r="G53" s="153">
        <f>SUMIFS('TAX; ALL MEASURES'!I$4:I$1413,'TAX; ALL MEASURES'!$D$4:$D$1413,$B53,'TAX; ALL MEASURES'!$B$4:$B$1413,$B$31)</f>
        <v>0</v>
      </c>
      <c r="H53" s="153">
        <f>SUMIFS('TAX; ALL MEASURES'!J$4:J$1413,'TAX; ALL MEASURES'!$D$4:$D$1413,$B53,'TAX; ALL MEASURES'!$B$4:$B$1413,$B$31)</f>
        <v>0</v>
      </c>
      <c r="I53" s="153">
        <f>SUMIFS('TAX; ALL MEASURES'!K$4:K$1413,'TAX; ALL MEASURES'!$D$4:$D$1413,$B53,'TAX; ALL MEASURES'!$B$4:$B$1413,$B$31)</f>
        <v>0</v>
      </c>
      <c r="J53" s="153">
        <f>SUMIFS('TAX; ALL MEASURES'!L$4:L$1413,'TAX; ALL MEASURES'!$D$4:$D$1413,$B53,'TAX; ALL MEASURES'!$B$4:$B$1413,$B$31)</f>
        <v>0</v>
      </c>
      <c r="K53" s="153">
        <f>SUMIFS('TAX; ALL MEASURES'!M$4:M$1413,'TAX; ALL MEASURES'!$D$4:$D$1413,$B53,'TAX; ALL MEASURES'!$B$4:$B$1413,$B$31)</f>
        <v>0</v>
      </c>
      <c r="L53" s="153">
        <f>SUMIFS('TAX; ALL MEASURES'!N$4:N$1413,'TAX; ALL MEASURES'!$D$4:$D$1413,$B53,'TAX; ALL MEASURES'!$B$4:$B$1413,$B$31)</f>
        <v>0</v>
      </c>
      <c r="M53" s="153">
        <f>SUMIFS('TAX; ALL MEASURES'!O$4:O$1413,'TAX; ALL MEASURES'!$D$4:$D$1413,$B53,'TAX; ALL MEASURES'!$B$4:$B$1413,$B$31)</f>
        <v>0</v>
      </c>
      <c r="N53" s="153">
        <f>SUMIFS('TAX; ALL MEASURES'!P$4:P$1413,'TAX; ALL MEASURES'!$D$4:$D$1413,$B53,'TAX; ALL MEASURES'!$B$4:$B$1413,$B$31)</f>
        <v>0</v>
      </c>
      <c r="O53" s="153">
        <f>SUMIFS('TAX; ALL MEASURES'!Q$4:Q$1413,'TAX; ALL MEASURES'!$D$4:$D$1413,$B53,'TAX; ALL MEASURES'!$B$4:$B$1413,$B$31)</f>
        <v>0</v>
      </c>
      <c r="P53" s="153">
        <f>SUMIFS('TAX; ALL MEASURES'!R$4:R$1413,'TAX; ALL MEASURES'!$D$4:$D$1413,$B53,'TAX; ALL MEASURES'!$B$4:$B$1413,$B$31)</f>
        <v>0</v>
      </c>
      <c r="Q53" s="153">
        <f>SUMIFS('TAX; ALL MEASURES'!S$4:S$1413,'TAX; ALL MEASURES'!$D$4:$D$1413,$B53,'TAX; ALL MEASURES'!$B$4:$B$1413,$B$31)</f>
        <v>0</v>
      </c>
      <c r="R53" s="153">
        <f>SUMIFS('TAX; ALL MEASURES'!T$4:T$1413,'TAX; ALL MEASURES'!$D$4:$D$1413,$B53,'TAX; ALL MEASURES'!$B$4:$B$1413,$B$31)</f>
        <v>0</v>
      </c>
      <c r="S53" s="153">
        <f>SUMIFS('TAX; ALL MEASURES'!U$4:U$1413,'TAX; ALL MEASURES'!$D$4:$D$1413,$B53,'TAX; ALL MEASURES'!$B$4:$B$1413,$B$31)</f>
        <v>0</v>
      </c>
      <c r="T53" s="153">
        <f>SUMIFS('TAX; ALL MEASURES'!V$4:V$1413,'TAX; ALL MEASURES'!$D$4:$D$1413,$B53,'TAX; ALL MEASURES'!$B$4:$B$1413,$B$31)</f>
        <v>0</v>
      </c>
      <c r="U53" s="153">
        <f>SUMIFS('TAX; ALL MEASURES'!W$4:W$1413,'TAX; ALL MEASURES'!$D$4:$D$1413,$B53,'TAX; ALL MEASURES'!$B$4:$B$1413,$B$31)</f>
        <v>0</v>
      </c>
      <c r="V53" s="153">
        <f>SUMIFS('TAX; ALL MEASURES'!X$4:X$1413,'TAX; ALL MEASURES'!$D$4:$D$1413,$B53,'TAX; ALL MEASURES'!$B$4:$B$1413,$B$31)</f>
        <v>0</v>
      </c>
      <c r="W53" s="153">
        <f>SUMIFS('TAX; ALL MEASURES'!Y$4:Y$1413,'TAX; ALL MEASURES'!$D$4:$D$1413,$B53,'TAX; ALL MEASURES'!$B$4:$B$1413,$B$31)</f>
        <v>0</v>
      </c>
      <c r="X53" s="153">
        <f>SUMIFS('TAX; ALL MEASURES'!Z$4:Z$1413,'TAX; ALL MEASURES'!$D$4:$D$1413,$B53,'TAX; ALL MEASURES'!$B$4:$B$1413,$B$31)</f>
        <v>0</v>
      </c>
      <c r="Y53" s="153">
        <f>SUMIFS('TAX; ALL MEASURES'!AA$4:AA$1413,'TAX; ALL MEASURES'!$D$4:$D$1413,$B53,'TAX; ALL MEASURES'!$B$4:$B$1413,$B$31)</f>
        <v>0</v>
      </c>
      <c r="Z53" s="153">
        <f>SUMIFS('TAX; ALL MEASURES'!AB$4:AB$1413,'TAX; ALL MEASURES'!$D$4:$D$1413,$B53,'TAX; ALL MEASURES'!$B$4:$B$1413,$B$31)</f>
        <v>0</v>
      </c>
      <c r="AA53" s="153">
        <f>SUMIFS('TAX; ALL MEASURES'!AC$4:AC$1413,'TAX; ALL MEASURES'!$D$4:$D$1413,$B53,'TAX; ALL MEASURES'!$B$4:$B$1413,$B$31)</f>
        <v>0</v>
      </c>
      <c r="AB53" s="153">
        <f>SUMIFS('TAX; ALL MEASURES'!AD$4:AD$1413,'TAX; ALL MEASURES'!$D$4:$D$1413,$B53,'TAX; ALL MEASURES'!$B$4:$B$1413,$B$31)</f>
        <v>0</v>
      </c>
      <c r="AC53" s="153">
        <f>SUMIFS('TAX; ALL MEASURES'!AE$4:AE$1413,'TAX; ALL MEASURES'!$D$4:$D$1413,$B53,'TAX; ALL MEASURES'!$B$4:$B$1413,$B$31)</f>
        <v>0</v>
      </c>
      <c r="AD53" s="153">
        <f>SUMIFS('TAX; ALL MEASURES'!AF$4:AF$1413,'TAX; ALL MEASURES'!$D$4:$D$1413,$B53,'TAX; ALL MEASURES'!$B$4:$B$1413,$B$31)</f>
        <v>0</v>
      </c>
      <c r="AE53" s="153">
        <f>SUMIFS('TAX; ALL MEASURES'!AG$4:AG$1413,'TAX; ALL MEASURES'!$D$4:$D$1413,$B53,'TAX; ALL MEASURES'!$B$4:$B$1413,$B$31)</f>
        <v>0</v>
      </c>
      <c r="AF53" s="153">
        <f>SUMIFS('TAX; ALL MEASURES'!AH$4:AH$1413,'TAX; ALL MEASURES'!$D$4:$D$1413,$B53,'TAX; ALL MEASURES'!$B$4:$B$1413,$B$31)</f>
        <v>0</v>
      </c>
      <c r="AG53" s="153">
        <f>SUMIFS('TAX; ALL MEASURES'!AI$4:AI$1413,'TAX; ALL MEASURES'!$D$4:$D$1413,$B53,'TAX; ALL MEASURES'!$B$4:$B$1413,$B$31)</f>
        <v>0</v>
      </c>
      <c r="AH53" s="153">
        <f>SUMIFS('TAX; ALL MEASURES'!AJ$4:AJ$1413,'TAX; ALL MEASURES'!$D$4:$D$1413,$B53,'TAX; ALL MEASURES'!$B$4:$B$1413,$B$31)</f>
        <v>0</v>
      </c>
      <c r="AI53" s="153">
        <f>SUMIFS('TAX; ALL MEASURES'!AK$4:AK$1413,'TAX; ALL MEASURES'!$D$4:$D$1413,$B53,'TAX; ALL MEASURES'!$B$4:$B$1413,$B$31)</f>
        <v>0</v>
      </c>
      <c r="AJ53" s="153">
        <f>SUMIFS('TAX; ALL MEASURES'!AL$4:AL$1413,'TAX; ALL MEASURES'!$D$4:$D$1413,$B53,'TAX; ALL MEASURES'!$B$4:$B$1413,$B$31)</f>
        <v>0</v>
      </c>
      <c r="AK53" s="153">
        <f>SUMIFS('TAX; ALL MEASURES'!AM$4:AM$1413,'TAX; ALL MEASURES'!$D$4:$D$1413,$B53,'TAX; ALL MEASURES'!$B$4:$B$1413,$B$31)</f>
        <v>0</v>
      </c>
      <c r="AL53" s="153">
        <f>SUMIFS('TAX; ALL MEASURES'!AN$4:AN$1413,'TAX; ALL MEASURES'!$D$4:$D$1413,$B53,'TAX; ALL MEASURES'!$B$4:$B$1413,$B$31)</f>
        <v>0</v>
      </c>
      <c r="AM53" s="153">
        <f>SUMIFS('TAX; ALL MEASURES'!AO$4:AO$1413,'TAX; ALL MEASURES'!$D$4:$D$1413,$B53,'TAX; ALL MEASURES'!$B$4:$B$1413,$B$31)</f>
        <v>0</v>
      </c>
      <c r="AN53" s="153">
        <f>SUMIFS('TAX; ALL MEASURES'!AP$4:AP$1413,'TAX; ALL MEASURES'!$D$4:$D$1413,$B53,'TAX; ALL MEASURES'!$B$4:$B$1413,$B$31)</f>
        <v>0</v>
      </c>
      <c r="AO53" s="153">
        <f>SUMIFS('TAX; ALL MEASURES'!AQ$4:AQ$1413,'TAX; ALL MEASURES'!$D$4:$D$1413,$B53,'TAX; ALL MEASURES'!$B$4:$B$1413,$B$31)</f>
        <v>0</v>
      </c>
      <c r="AP53" s="153">
        <f>SUMIFS('TAX; ALL MEASURES'!AR$4:AR$1413,'TAX; ALL MEASURES'!$D$4:$D$1413,$B53,'TAX; ALL MEASURES'!$B$4:$B$1413,$B$31)</f>
        <v>0</v>
      </c>
      <c r="AQ53" s="153">
        <f>SUMIFS('TAX; ALL MEASURES'!AS$4:AS$1413,'TAX; ALL MEASURES'!$D$4:$D$1413,$B53,'TAX; ALL MEASURES'!$B$4:$B$1413,$B$31)</f>
        <v>0</v>
      </c>
      <c r="AR53" s="153">
        <f>SUMIFS('TAX; ALL MEASURES'!AT$4:AT$1413,'TAX; ALL MEASURES'!$D$4:$D$1413,$B53,'TAX; ALL MEASURES'!$B$4:$B$1413,$B$31)</f>
        <v>0</v>
      </c>
      <c r="AS53" s="153">
        <f>SUMIFS('TAX; ALL MEASURES'!AU$4:AU$1413,'TAX; ALL MEASURES'!$D$4:$D$1413,$B53,'TAX; ALL MEASURES'!$B$4:$B$1413,$B$31)</f>
        <v>0</v>
      </c>
      <c r="AT53" s="153">
        <f>SUMIFS('TAX; ALL MEASURES'!AV$4:AV$1413,'TAX; ALL MEASURES'!$D$4:$D$1413,$B53,'TAX; ALL MEASURES'!$B$4:$B$1413,$B$31)</f>
        <v>0</v>
      </c>
      <c r="AU53" s="153">
        <f>SUMIFS('TAX; ALL MEASURES'!AW$4:AW$1413,'TAX; ALL MEASURES'!$D$4:$D$1413,$B53,'TAX; ALL MEASURES'!$B$4:$B$1413,$B$31)</f>
        <v>0</v>
      </c>
      <c r="AV53" s="153">
        <f>SUMIFS('TAX; ALL MEASURES'!AX$4:AX$1413,'TAX; ALL MEASURES'!$D$4:$D$1413,$B53,'TAX; ALL MEASURES'!$B$4:$B$1413,$B$31)</f>
        <v>30</v>
      </c>
      <c r="AW53" s="153">
        <f>SUMIFS('TAX; ALL MEASURES'!AY$4:AY$1413,'TAX; ALL MEASURES'!$D$4:$D$1413,$B53,'TAX; ALL MEASURES'!$B$4:$B$1413,$B$31)</f>
        <v>660</v>
      </c>
      <c r="AX53" s="153">
        <f>SUMIFS('TAX; ALL MEASURES'!AZ$4:AZ$1413,'TAX; ALL MEASURES'!$D$4:$D$1413,$B53,'TAX; ALL MEASURES'!$B$4:$B$1413,$B$31)</f>
        <v>935</v>
      </c>
      <c r="AY53" s="153">
        <f>SUMIFS('TAX; ALL MEASURES'!BA$4:BA$1413,'TAX; ALL MEASURES'!$D$4:$D$1413,$B53,'TAX; ALL MEASURES'!$B$4:$B$1413,$B$31)</f>
        <v>920</v>
      </c>
      <c r="AZ53" s="153">
        <f>SUMIFS('TAX; ALL MEASURES'!BB$4:BB$1413,'TAX; ALL MEASURES'!$D$4:$D$1413,$B53,'TAX; ALL MEASURES'!$B$4:$B$1413,$B$31)</f>
        <v>1005</v>
      </c>
      <c r="BA53" s="153">
        <f>SUMIFS('TAX; ALL MEASURES'!BC$4:BC$1413,'TAX; ALL MEASURES'!$D$4:$D$1413,$B53,'TAX; ALL MEASURES'!$B$4:$B$1413,$B$31)</f>
        <v>1085</v>
      </c>
      <c r="BB53" s="135"/>
      <c r="BC53" s="135"/>
      <c r="BD53" s="135"/>
    </row>
    <row r="54" spans="1:16384" ht="12.75" customHeight="1">
      <c r="A54" s="135"/>
      <c r="B54" s="144" t="s">
        <v>249</v>
      </c>
      <c r="C54" s="153">
        <f>SUMIFS('TAX; ALL MEASURES'!E$4:E$1413,'TAX; ALL MEASURES'!$D$4:$D$1413,$B54,'TAX; ALL MEASURES'!$B$4:$B$1413,$B$31)</f>
        <v>0</v>
      </c>
      <c r="D54" s="153">
        <f>SUMIFS('TAX; ALL MEASURES'!F$4:F$1413,'TAX; ALL MEASURES'!$D$4:$D$1413,$B54,'TAX; ALL MEASURES'!$B$4:$B$1413,$B$31)</f>
        <v>0</v>
      </c>
      <c r="E54" s="153">
        <f>SUMIFS('TAX; ALL MEASURES'!G$4:G$1413,'TAX; ALL MEASURES'!$D$4:$D$1413,$B54,'TAX; ALL MEASURES'!$B$4:$B$1413,$B$31)</f>
        <v>0</v>
      </c>
      <c r="F54" s="153">
        <f>SUMIFS('TAX; ALL MEASURES'!H$4:H$1413,'TAX; ALL MEASURES'!$D$4:$D$1413,$B54,'TAX; ALL MEASURES'!$B$4:$B$1413,$B$31)</f>
        <v>0</v>
      </c>
      <c r="G54" s="153">
        <f>SUMIFS('TAX; ALL MEASURES'!I$4:I$1413,'TAX; ALL MEASURES'!$D$4:$D$1413,$B54,'TAX; ALL MEASURES'!$B$4:$B$1413,$B$31)</f>
        <v>0</v>
      </c>
      <c r="H54" s="153">
        <f>SUMIFS('TAX; ALL MEASURES'!J$4:J$1413,'TAX; ALL MEASURES'!$D$4:$D$1413,$B54,'TAX; ALL MEASURES'!$B$4:$B$1413,$B$31)</f>
        <v>0</v>
      </c>
      <c r="I54" s="153">
        <f>SUMIFS('TAX; ALL MEASURES'!K$4:K$1413,'TAX; ALL MEASURES'!$D$4:$D$1413,$B54,'TAX; ALL MEASURES'!$B$4:$B$1413,$B$31)</f>
        <v>0</v>
      </c>
      <c r="J54" s="153">
        <f>SUMIFS('TAX; ALL MEASURES'!L$4:L$1413,'TAX; ALL MEASURES'!$D$4:$D$1413,$B54,'TAX; ALL MEASURES'!$B$4:$B$1413,$B$31)</f>
        <v>0</v>
      </c>
      <c r="K54" s="153">
        <f>SUMIFS('TAX; ALL MEASURES'!M$4:M$1413,'TAX; ALL MEASURES'!$D$4:$D$1413,$B54,'TAX; ALL MEASURES'!$B$4:$B$1413,$B$31)</f>
        <v>0</v>
      </c>
      <c r="L54" s="153">
        <f>SUMIFS('TAX; ALL MEASURES'!N$4:N$1413,'TAX; ALL MEASURES'!$D$4:$D$1413,$B54,'TAX; ALL MEASURES'!$B$4:$B$1413,$B$31)</f>
        <v>0</v>
      </c>
      <c r="M54" s="153">
        <f>SUMIFS('TAX; ALL MEASURES'!O$4:O$1413,'TAX; ALL MEASURES'!$D$4:$D$1413,$B54,'TAX; ALL MEASURES'!$B$4:$B$1413,$B$31)</f>
        <v>0</v>
      </c>
      <c r="N54" s="153">
        <f>SUMIFS('TAX; ALL MEASURES'!P$4:P$1413,'TAX; ALL MEASURES'!$D$4:$D$1413,$B54,'TAX; ALL MEASURES'!$B$4:$B$1413,$B$31)</f>
        <v>0</v>
      </c>
      <c r="O54" s="153">
        <f>SUMIFS('TAX; ALL MEASURES'!Q$4:Q$1413,'TAX; ALL MEASURES'!$D$4:$D$1413,$B54,'TAX; ALL MEASURES'!$B$4:$B$1413,$B$31)</f>
        <v>0</v>
      </c>
      <c r="P54" s="153">
        <f>SUMIFS('TAX; ALL MEASURES'!R$4:R$1413,'TAX; ALL MEASURES'!$D$4:$D$1413,$B54,'TAX; ALL MEASURES'!$B$4:$B$1413,$B$31)</f>
        <v>0</v>
      </c>
      <c r="Q54" s="153">
        <f>SUMIFS('TAX; ALL MEASURES'!S$4:S$1413,'TAX; ALL MEASURES'!$D$4:$D$1413,$B54,'TAX; ALL MEASURES'!$B$4:$B$1413,$B$31)</f>
        <v>0</v>
      </c>
      <c r="R54" s="153">
        <f>SUMIFS('TAX; ALL MEASURES'!T$4:T$1413,'TAX; ALL MEASURES'!$D$4:$D$1413,$B54,'TAX; ALL MEASURES'!$B$4:$B$1413,$B$31)</f>
        <v>0</v>
      </c>
      <c r="S54" s="153">
        <f>SUMIFS('TAX; ALL MEASURES'!U$4:U$1413,'TAX; ALL MEASURES'!$D$4:$D$1413,$B54,'TAX; ALL MEASURES'!$B$4:$B$1413,$B$31)</f>
        <v>0</v>
      </c>
      <c r="T54" s="153">
        <f>SUMIFS('TAX; ALL MEASURES'!V$4:V$1413,'TAX; ALL MEASURES'!$D$4:$D$1413,$B54,'TAX; ALL MEASURES'!$B$4:$B$1413,$B$31)</f>
        <v>0</v>
      </c>
      <c r="U54" s="153">
        <f>SUMIFS('TAX; ALL MEASURES'!W$4:W$1413,'TAX; ALL MEASURES'!$D$4:$D$1413,$B54,'TAX; ALL MEASURES'!$B$4:$B$1413,$B$31)</f>
        <v>0</v>
      </c>
      <c r="V54" s="153">
        <f>SUMIFS('TAX; ALL MEASURES'!X$4:X$1413,'TAX; ALL MEASURES'!$D$4:$D$1413,$B54,'TAX; ALL MEASURES'!$B$4:$B$1413,$B$31)</f>
        <v>0</v>
      </c>
      <c r="W54" s="153">
        <f>SUMIFS('TAX; ALL MEASURES'!Y$4:Y$1413,'TAX; ALL MEASURES'!$D$4:$D$1413,$B54,'TAX; ALL MEASURES'!$B$4:$B$1413,$B$31)</f>
        <v>0</v>
      </c>
      <c r="X54" s="153">
        <f>SUMIFS('TAX; ALL MEASURES'!Z$4:Z$1413,'TAX; ALL MEASURES'!$D$4:$D$1413,$B54,'TAX; ALL MEASURES'!$B$4:$B$1413,$B$31)</f>
        <v>0</v>
      </c>
      <c r="Y54" s="153">
        <f>SUMIFS('TAX; ALL MEASURES'!AA$4:AA$1413,'TAX; ALL MEASURES'!$D$4:$D$1413,$B54,'TAX; ALL MEASURES'!$B$4:$B$1413,$B$31)</f>
        <v>0</v>
      </c>
      <c r="Z54" s="153">
        <f>SUMIFS('TAX; ALL MEASURES'!AB$4:AB$1413,'TAX; ALL MEASURES'!$D$4:$D$1413,$B54,'TAX; ALL MEASURES'!$B$4:$B$1413,$B$31)</f>
        <v>0</v>
      </c>
      <c r="AA54" s="153">
        <f>SUMIFS('TAX; ALL MEASURES'!AC$4:AC$1413,'TAX; ALL MEASURES'!$D$4:$D$1413,$B54,'TAX; ALL MEASURES'!$B$4:$B$1413,$B$31)</f>
        <v>0</v>
      </c>
      <c r="AB54" s="153">
        <f>SUMIFS('TAX; ALL MEASURES'!AD$4:AD$1413,'TAX; ALL MEASURES'!$D$4:$D$1413,$B54,'TAX; ALL MEASURES'!$B$4:$B$1413,$B$31)</f>
        <v>0</v>
      </c>
      <c r="AC54" s="153">
        <f>SUMIFS('TAX; ALL MEASURES'!AE$4:AE$1413,'TAX; ALL MEASURES'!$D$4:$D$1413,$B54,'TAX; ALL MEASURES'!$B$4:$B$1413,$B$31)</f>
        <v>0</v>
      </c>
      <c r="AD54" s="153">
        <f>SUMIFS('TAX; ALL MEASURES'!AF$4:AF$1413,'TAX; ALL MEASURES'!$D$4:$D$1413,$B54,'TAX; ALL MEASURES'!$B$4:$B$1413,$B$31)</f>
        <v>0</v>
      </c>
      <c r="AE54" s="153">
        <f>SUMIFS('TAX; ALL MEASURES'!AG$4:AG$1413,'TAX; ALL MEASURES'!$D$4:$D$1413,$B54,'TAX; ALL MEASURES'!$B$4:$B$1413,$B$31)</f>
        <v>0</v>
      </c>
      <c r="AF54" s="153">
        <f>SUMIFS('TAX; ALL MEASURES'!AH$4:AH$1413,'TAX; ALL MEASURES'!$D$4:$D$1413,$B54,'TAX; ALL MEASURES'!$B$4:$B$1413,$B$31)</f>
        <v>0</v>
      </c>
      <c r="AG54" s="153">
        <f>SUMIFS('TAX; ALL MEASURES'!AI$4:AI$1413,'TAX; ALL MEASURES'!$D$4:$D$1413,$B54,'TAX; ALL MEASURES'!$B$4:$B$1413,$B$31)</f>
        <v>0</v>
      </c>
      <c r="AH54" s="153">
        <f>SUMIFS('TAX; ALL MEASURES'!AJ$4:AJ$1413,'TAX; ALL MEASURES'!$D$4:$D$1413,$B54,'TAX; ALL MEASURES'!$B$4:$B$1413,$B$31)</f>
        <v>0</v>
      </c>
      <c r="AI54" s="153">
        <f>SUMIFS('TAX; ALL MEASURES'!AK$4:AK$1413,'TAX; ALL MEASURES'!$D$4:$D$1413,$B54,'TAX; ALL MEASURES'!$B$4:$B$1413,$B$31)</f>
        <v>0</v>
      </c>
      <c r="AJ54" s="153">
        <f>SUMIFS('TAX; ALL MEASURES'!AL$4:AL$1413,'TAX; ALL MEASURES'!$D$4:$D$1413,$B54,'TAX; ALL MEASURES'!$B$4:$B$1413,$B$31)</f>
        <v>0</v>
      </c>
      <c r="AK54" s="153">
        <f>SUMIFS('TAX; ALL MEASURES'!AM$4:AM$1413,'TAX; ALL MEASURES'!$D$4:$D$1413,$B54,'TAX; ALL MEASURES'!$B$4:$B$1413,$B$31)</f>
        <v>0</v>
      </c>
      <c r="AL54" s="153">
        <f>SUMIFS('TAX; ALL MEASURES'!AN$4:AN$1413,'TAX; ALL MEASURES'!$D$4:$D$1413,$B54,'TAX; ALL MEASURES'!$B$4:$B$1413,$B$31)</f>
        <v>0</v>
      </c>
      <c r="AM54" s="153">
        <f>SUMIFS('TAX; ALL MEASURES'!AO$4:AO$1413,'TAX; ALL MEASURES'!$D$4:$D$1413,$B54,'TAX; ALL MEASURES'!$B$4:$B$1413,$B$31)</f>
        <v>0</v>
      </c>
      <c r="AN54" s="153">
        <f>SUMIFS('TAX; ALL MEASURES'!AP$4:AP$1413,'TAX; ALL MEASURES'!$D$4:$D$1413,$B54,'TAX; ALL MEASURES'!$B$4:$B$1413,$B$31)</f>
        <v>0</v>
      </c>
      <c r="AO54" s="153">
        <f>SUMIFS('TAX; ALL MEASURES'!AQ$4:AQ$1413,'TAX; ALL MEASURES'!$D$4:$D$1413,$B54,'TAX; ALL MEASURES'!$B$4:$B$1413,$B$31)</f>
        <v>0</v>
      </c>
      <c r="AP54" s="153">
        <f>SUMIFS('TAX; ALL MEASURES'!AR$4:AR$1413,'TAX; ALL MEASURES'!$D$4:$D$1413,$B54,'TAX; ALL MEASURES'!$B$4:$B$1413,$B$31)</f>
        <v>0</v>
      </c>
      <c r="AQ54" s="153">
        <f>SUMIFS('TAX; ALL MEASURES'!AS$4:AS$1413,'TAX; ALL MEASURES'!$D$4:$D$1413,$B54,'TAX; ALL MEASURES'!$B$4:$B$1413,$B$31)</f>
        <v>0</v>
      </c>
      <c r="AR54" s="153">
        <f>SUMIFS('TAX; ALL MEASURES'!AT$4:AT$1413,'TAX; ALL MEASURES'!$D$4:$D$1413,$B54,'TAX; ALL MEASURES'!$B$4:$B$1413,$B$31)</f>
        <v>0</v>
      </c>
      <c r="AS54" s="153">
        <f>SUMIFS('TAX; ALL MEASURES'!AU$4:AU$1413,'TAX; ALL MEASURES'!$D$4:$D$1413,$B54,'TAX; ALL MEASURES'!$B$4:$B$1413,$B$31)</f>
        <v>0</v>
      </c>
      <c r="AT54" s="153">
        <f>SUMIFS('TAX; ALL MEASURES'!AV$4:AV$1413,'TAX; ALL MEASURES'!$D$4:$D$1413,$B54,'TAX; ALL MEASURES'!$B$4:$B$1413,$B$31)</f>
        <v>0</v>
      </c>
      <c r="AU54" s="153">
        <f>SUMIFS('TAX; ALL MEASURES'!AW$4:AW$1413,'TAX; ALL MEASURES'!$D$4:$D$1413,$B54,'TAX; ALL MEASURES'!$B$4:$B$1413,$B$31)</f>
        <v>0</v>
      </c>
      <c r="AV54" s="153">
        <f>SUMIFS('TAX; ALL MEASURES'!AX$4:AX$1413,'TAX; ALL MEASURES'!$D$4:$D$1413,$B54,'TAX; ALL MEASURES'!$B$4:$B$1413,$B$31)</f>
        <v>0</v>
      </c>
      <c r="AW54" s="153">
        <f>SUMIFS('TAX; ALL MEASURES'!AY$4:AY$1413,'TAX; ALL MEASURES'!$D$4:$D$1413,$B54,'TAX; ALL MEASURES'!$B$4:$B$1413,$B$31)</f>
        <v>0</v>
      </c>
      <c r="AX54" s="153">
        <f>SUMIFS('TAX; ALL MEASURES'!AZ$4:AZ$1413,'TAX; ALL MEASURES'!$D$4:$D$1413,$B54,'TAX; ALL MEASURES'!$B$4:$B$1413,$B$31)</f>
        <v>0</v>
      </c>
      <c r="AY54" s="153">
        <f>SUMIFS('TAX; ALL MEASURES'!BA$4:BA$1413,'TAX; ALL MEASURES'!$D$4:$D$1413,$B54,'TAX; ALL MEASURES'!$B$4:$B$1413,$B$31)</f>
        <v>0</v>
      </c>
      <c r="AZ54" s="153">
        <f>SUMIFS('TAX; ALL MEASURES'!BB$4:BB$1413,'TAX; ALL MEASURES'!$D$4:$D$1413,$B54,'TAX; ALL MEASURES'!$B$4:$B$1413,$B$31)</f>
        <v>0</v>
      </c>
      <c r="BA54" s="153">
        <f>SUMIFS('TAX; ALL MEASURES'!BC$4:BC$1413,'TAX; ALL MEASURES'!$D$4:$D$1413,$B54,'TAX; ALL MEASURES'!$B$4:$B$1413,$B$31)</f>
        <v>0</v>
      </c>
      <c r="BB54" s="135"/>
      <c r="BC54" s="135"/>
      <c r="BD54" s="135"/>
    </row>
    <row r="55" spans="1:16384" ht="12.75" customHeight="1">
      <c r="A55" s="135"/>
      <c r="B55" s="144" t="s">
        <v>988</v>
      </c>
      <c r="C55" s="153">
        <f>SUMIFS('TAX; ALL MEASURES'!E$4:E$1413,'TAX; ALL MEASURES'!$D$4:$D$1413,$B55,'TAX; ALL MEASURES'!$B$4:$B$1413,$B$31)</f>
        <v>0</v>
      </c>
      <c r="D55" s="153">
        <f>SUMIFS('TAX; ALL MEASURES'!F$4:F$1413,'TAX; ALL MEASURES'!$D$4:$D$1413,$B55,'TAX; ALL MEASURES'!$B$4:$B$1413,$B$31)</f>
        <v>0</v>
      </c>
      <c r="E55" s="153">
        <f>SUMIFS('TAX; ALL MEASURES'!G$4:G$1413,'TAX; ALL MEASURES'!$D$4:$D$1413,$B55,'TAX; ALL MEASURES'!$B$4:$B$1413,$B$31)</f>
        <v>0</v>
      </c>
      <c r="F55" s="153">
        <f>SUMIFS('TAX; ALL MEASURES'!H$4:H$1413,'TAX; ALL MEASURES'!$D$4:$D$1413,$B55,'TAX; ALL MEASURES'!$B$4:$B$1413,$B$31)</f>
        <v>0</v>
      </c>
      <c r="G55" s="153">
        <f>SUMIFS('TAX; ALL MEASURES'!I$4:I$1413,'TAX; ALL MEASURES'!$D$4:$D$1413,$B55,'TAX; ALL MEASURES'!$B$4:$B$1413,$B$31)</f>
        <v>0</v>
      </c>
      <c r="H55" s="153">
        <f>SUMIFS('TAX; ALL MEASURES'!J$4:J$1413,'TAX; ALL MEASURES'!$D$4:$D$1413,$B55,'TAX; ALL MEASURES'!$B$4:$B$1413,$B$31)</f>
        <v>0</v>
      </c>
      <c r="I55" s="153">
        <f>SUMIFS('TAX; ALL MEASURES'!K$4:K$1413,'TAX; ALL MEASURES'!$D$4:$D$1413,$B55,'TAX; ALL MEASURES'!$B$4:$B$1413,$B$31)</f>
        <v>0</v>
      </c>
      <c r="J55" s="153">
        <f>SUMIFS('TAX; ALL MEASURES'!L$4:L$1413,'TAX; ALL MEASURES'!$D$4:$D$1413,$B55,'TAX; ALL MEASURES'!$B$4:$B$1413,$B$31)</f>
        <v>0</v>
      </c>
      <c r="K55" s="153">
        <f>SUMIFS('TAX; ALL MEASURES'!M$4:M$1413,'TAX; ALL MEASURES'!$D$4:$D$1413,$B55,'TAX; ALL MEASURES'!$B$4:$B$1413,$B$31)</f>
        <v>0</v>
      </c>
      <c r="L55" s="153">
        <f>SUMIFS('TAX; ALL MEASURES'!N$4:N$1413,'TAX; ALL MEASURES'!$D$4:$D$1413,$B55,'TAX; ALL MEASURES'!$B$4:$B$1413,$B$31)</f>
        <v>0</v>
      </c>
      <c r="M55" s="153">
        <f>SUMIFS('TAX; ALL MEASURES'!O$4:O$1413,'TAX; ALL MEASURES'!$D$4:$D$1413,$B55,'TAX; ALL MEASURES'!$B$4:$B$1413,$B$31)</f>
        <v>0</v>
      </c>
      <c r="N55" s="153">
        <f>SUMIFS('TAX; ALL MEASURES'!P$4:P$1413,'TAX; ALL MEASURES'!$D$4:$D$1413,$B55,'TAX; ALL MEASURES'!$B$4:$B$1413,$B$31)</f>
        <v>0</v>
      </c>
      <c r="O55" s="153">
        <f>SUMIFS('TAX; ALL MEASURES'!Q$4:Q$1413,'TAX; ALL MEASURES'!$D$4:$D$1413,$B55,'TAX; ALL MEASURES'!$B$4:$B$1413,$B$31)</f>
        <v>0</v>
      </c>
      <c r="P55" s="153">
        <f>SUMIFS('TAX; ALL MEASURES'!R$4:R$1413,'TAX; ALL MEASURES'!$D$4:$D$1413,$B55,'TAX; ALL MEASURES'!$B$4:$B$1413,$B$31)</f>
        <v>0</v>
      </c>
      <c r="Q55" s="153">
        <f>SUMIFS('TAX; ALL MEASURES'!S$4:S$1413,'TAX; ALL MEASURES'!$D$4:$D$1413,$B55,'TAX; ALL MEASURES'!$B$4:$B$1413,$B$31)</f>
        <v>0</v>
      </c>
      <c r="R55" s="153">
        <f>SUMIFS('TAX; ALL MEASURES'!T$4:T$1413,'TAX; ALL MEASURES'!$D$4:$D$1413,$B55,'TAX; ALL MEASURES'!$B$4:$B$1413,$B$31)</f>
        <v>0</v>
      </c>
      <c r="S55" s="153">
        <f>SUMIFS('TAX; ALL MEASURES'!U$4:U$1413,'TAX; ALL MEASURES'!$D$4:$D$1413,$B55,'TAX; ALL MEASURES'!$B$4:$B$1413,$B$31)</f>
        <v>0</v>
      </c>
      <c r="T55" s="153">
        <f>SUMIFS('TAX; ALL MEASURES'!V$4:V$1413,'TAX; ALL MEASURES'!$D$4:$D$1413,$B55,'TAX; ALL MEASURES'!$B$4:$B$1413,$B$31)</f>
        <v>0</v>
      </c>
      <c r="U55" s="153">
        <f>SUMIFS('TAX; ALL MEASURES'!W$4:W$1413,'TAX; ALL MEASURES'!$D$4:$D$1413,$B55,'TAX; ALL MEASURES'!$B$4:$B$1413,$B$31)</f>
        <v>0</v>
      </c>
      <c r="V55" s="153">
        <f>SUMIFS('TAX; ALL MEASURES'!X$4:X$1413,'TAX; ALL MEASURES'!$D$4:$D$1413,$B55,'TAX; ALL MEASURES'!$B$4:$B$1413,$B$31)</f>
        <v>0</v>
      </c>
      <c r="W55" s="153">
        <f>SUMIFS('TAX; ALL MEASURES'!Y$4:Y$1413,'TAX; ALL MEASURES'!$D$4:$D$1413,$B55,'TAX; ALL MEASURES'!$B$4:$B$1413,$B$31)</f>
        <v>0</v>
      </c>
      <c r="X55" s="153">
        <f>SUMIFS('TAX; ALL MEASURES'!Z$4:Z$1413,'TAX; ALL MEASURES'!$D$4:$D$1413,$B55,'TAX; ALL MEASURES'!$B$4:$B$1413,$B$31)</f>
        <v>0</v>
      </c>
      <c r="Y55" s="153">
        <f>SUMIFS('TAX; ALL MEASURES'!AA$4:AA$1413,'TAX; ALL MEASURES'!$D$4:$D$1413,$B55,'TAX; ALL MEASURES'!$B$4:$B$1413,$B$31)</f>
        <v>0</v>
      </c>
      <c r="Z55" s="153">
        <f>SUMIFS('TAX; ALL MEASURES'!AB$4:AB$1413,'TAX; ALL MEASURES'!$D$4:$D$1413,$B55,'TAX; ALL MEASURES'!$B$4:$B$1413,$B$31)</f>
        <v>0</v>
      </c>
      <c r="AA55" s="153">
        <f>SUMIFS('TAX; ALL MEASURES'!AC$4:AC$1413,'TAX; ALL MEASURES'!$D$4:$D$1413,$B55,'TAX; ALL MEASURES'!$B$4:$B$1413,$B$31)</f>
        <v>0</v>
      </c>
      <c r="AB55" s="153">
        <f>SUMIFS('TAX; ALL MEASURES'!AD$4:AD$1413,'TAX; ALL MEASURES'!$D$4:$D$1413,$B55,'TAX; ALL MEASURES'!$B$4:$B$1413,$B$31)</f>
        <v>0</v>
      </c>
      <c r="AC55" s="153">
        <f>SUMIFS('TAX; ALL MEASURES'!AE$4:AE$1413,'TAX; ALL MEASURES'!$D$4:$D$1413,$B55,'TAX; ALL MEASURES'!$B$4:$B$1413,$B$31)</f>
        <v>0</v>
      </c>
      <c r="AD55" s="153">
        <f>SUMIFS('TAX; ALL MEASURES'!AF$4:AF$1413,'TAX; ALL MEASURES'!$D$4:$D$1413,$B55,'TAX; ALL MEASURES'!$B$4:$B$1413,$B$31)</f>
        <v>0</v>
      </c>
      <c r="AE55" s="153">
        <f>SUMIFS('TAX; ALL MEASURES'!AG$4:AG$1413,'TAX; ALL MEASURES'!$D$4:$D$1413,$B55,'TAX; ALL MEASURES'!$B$4:$B$1413,$B$31)</f>
        <v>0</v>
      </c>
      <c r="AF55" s="153">
        <f>SUMIFS('TAX; ALL MEASURES'!AH$4:AH$1413,'TAX; ALL MEASURES'!$D$4:$D$1413,$B55,'TAX; ALL MEASURES'!$B$4:$B$1413,$B$31)</f>
        <v>0</v>
      </c>
      <c r="AG55" s="153">
        <f>SUMIFS('TAX; ALL MEASURES'!AI$4:AI$1413,'TAX; ALL MEASURES'!$D$4:$D$1413,$B55,'TAX; ALL MEASURES'!$B$4:$B$1413,$B$31)</f>
        <v>0</v>
      </c>
      <c r="AH55" s="153">
        <f>SUMIFS('TAX; ALL MEASURES'!AJ$4:AJ$1413,'TAX; ALL MEASURES'!$D$4:$D$1413,$B55,'TAX; ALL MEASURES'!$B$4:$B$1413,$B$31)</f>
        <v>0</v>
      </c>
      <c r="AI55" s="153">
        <f>SUMIFS('TAX; ALL MEASURES'!AK$4:AK$1413,'TAX; ALL MEASURES'!$D$4:$D$1413,$B55,'TAX; ALL MEASURES'!$B$4:$B$1413,$B$31)</f>
        <v>0</v>
      </c>
      <c r="AJ55" s="153">
        <f>SUMIFS('TAX; ALL MEASURES'!AL$4:AL$1413,'TAX; ALL MEASURES'!$D$4:$D$1413,$B55,'TAX; ALL MEASURES'!$B$4:$B$1413,$B$31)</f>
        <v>0</v>
      </c>
      <c r="AK55" s="153">
        <f>SUMIFS('TAX; ALL MEASURES'!AM$4:AM$1413,'TAX; ALL MEASURES'!$D$4:$D$1413,$B55,'TAX; ALL MEASURES'!$B$4:$B$1413,$B$31)</f>
        <v>0</v>
      </c>
      <c r="AL55" s="153">
        <f>SUMIFS('TAX; ALL MEASURES'!AN$4:AN$1413,'TAX; ALL MEASURES'!$D$4:$D$1413,$B55,'TAX; ALL MEASURES'!$B$4:$B$1413,$B$31)</f>
        <v>0</v>
      </c>
      <c r="AM55" s="153">
        <f>SUMIFS('TAX; ALL MEASURES'!AO$4:AO$1413,'TAX; ALL MEASURES'!$D$4:$D$1413,$B55,'TAX; ALL MEASURES'!$B$4:$B$1413,$B$31)</f>
        <v>0</v>
      </c>
      <c r="AN55" s="153">
        <f>SUMIFS('TAX; ALL MEASURES'!AP$4:AP$1413,'TAX; ALL MEASURES'!$D$4:$D$1413,$B55,'TAX; ALL MEASURES'!$B$4:$B$1413,$B$31)</f>
        <v>0</v>
      </c>
      <c r="AO55" s="153">
        <f>SUMIFS('TAX; ALL MEASURES'!AQ$4:AQ$1413,'TAX; ALL MEASURES'!$D$4:$D$1413,$B55,'TAX; ALL MEASURES'!$B$4:$B$1413,$B$31)</f>
        <v>0</v>
      </c>
      <c r="AP55" s="153">
        <f>SUMIFS('TAX; ALL MEASURES'!AR$4:AR$1413,'TAX; ALL MEASURES'!$D$4:$D$1413,$B55,'TAX; ALL MEASURES'!$B$4:$B$1413,$B$31)</f>
        <v>0</v>
      </c>
      <c r="AQ55" s="153">
        <f>SUMIFS('TAX; ALL MEASURES'!AS$4:AS$1413,'TAX; ALL MEASURES'!$D$4:$D$1413,$B55,'TAX; ALL MEASURES'!$B$4:$B$1413,$B$31)</f>
        <v>0</v>
      </c>
      <c r="AR55" s="153">
        <f>SUMIFS('TAX; ALL MEASURES'!AT$4:AT$1413,'TAX; ALL MEASURES'!$D$4:$D$1413,$B55,'TAX; ALL MEASURES'!$B$4:$B$1413,$B$31)</f>
        <v>0</v>
      </c>
      <c r="AS55" s="153">
        <f>SUMIFS('TAX; ALL MEASURES'!AU$4:AU$1413,'TAX; ALL MEASURES'!$D$4:$D$1413,$B55,'TAX; ALL MEASURES'!$B$4:$B$1413,$B$31)</f>
        <v>0</v>
      </c>
      <c r="AT55" s="153">
        <f>SUMIFS('TAX; ALL MEASURES'!AV$4:AV$1413,'TAX; ALL MEASURES'!$D$4:$D$1413,$B55,'TAX; ALL MEASURES'!$B$4:$B$1413,$B$31)</f>
        <v>0</v>
      </c>
      <c r="AU55" s="153">
        <f>SUMIFS('TAX; ALL MEASURES'!AW$4:AW$1413,'TAX; ALL MEASURES'!$D$4:$D$1413,$B55,'TAX; ALL MEASURES'!$B$4:$B$1413,$B$31)</f>
        <v>0</v>
      </c>
      <c r="AV55" s="153">
        <f>SUMIFS('TAX; ALL MEASURES'!AX$4:AX$1413,'TAX; ALL MEASURES'!$D$4:$D$1413,$B55,'TAX; ALL MEASURES'!$B$4:$B$1413,$B$31)</f>
        <v>0</v>
      </c>
      <c r="AW55" s="153">
        <f>SUMIFS('TAX; ALL MEASURES'!AY$4:AY$1413,'TAX; ALL MEASURES'!$D$4:$D$1413,$B55,'TAX; ALL MEASURES'!$B$4:$B$1413,$B$31)</f>
        <v>0</v>
      </c>
      <c r="AX55" s="153">
        <f>SUMIFS('TAX; ALL MEASURES'!AZ$4:AZ$1413,'TAX; ALL MEASURES'!$D$4:$D$1413,$B55,'TAX; ALL MEASURES'!$B$4:$B$1413,$B$31)</f>
        <v>0</v>
      </c>
      <c r="AY55" s="153">
        <f>SUMIFS('TAX; ALL MEASURES'!BA$4:BA$1413,'TAX; ALL MEASURES'!$D$4:$D$1413,$B55,'TAX; ALL MEASURES'!$B$4:$B$1413,$B$31)</f>
        <v>0</v>
      </c>
      <c r="AZ55" s="153">
        <f>SUMIFS('TAX; ALL MEASURES'!BB$4:BB$1413,'TAX; ALL MEASURES'!$D$4:$D$1413,$B55,'TAX; ALL MEASURES'!$B$4:$B$1413,$B$31)</f>
        <v>210</v>
      </c>
      <c r="BA55" s="153">
        <f>SUMIFS('TAX; ALL MEASURES'!BC$4:BC$1413,'TAX; ALL MEASURES'!$D$4:$D$1413,$B55,'TAX; ALL MEASURES'!$B$4:$B$1413,$B$31)</f>
        <v>320</v>
      </c>
      <c r="BB55" s="135"/>
      <c r="BC55" s="135"/>
      <c r="BD55" s="135"/>
    </row>
    <row r="56" spans="1:16384" ht="12.75" customHeight="1">
      <c r="A56" s="135"/>
      <c r="B56" s="144" t="s">
        <v>91</v>
      </c>
      <c r="C56" s="153">
        <f>SUMIFS('TAX; ALL MEASURES'!E$4:E$1413,'TAX; ALL MEASURES'!$D$4:$D$1413,$B56,'TAX; ALL MEASURES'!$B$4:$B$1413,$B$31)</f>
        <v>0</v>
      </c>
      <c r="D56" s="153">
        <f>SUMIFS('TAX; ALL MEASURES'!F$4:F$1413,'TAX; ALL MEASURES'!$D$4:$D$1413,$B56,'TAX; ALL MEASURES'!$B$4:$B$1413,$B$31)</f>
        <v>0</v>
      </c>
      <c r="E56" s="153">
        <f>SUMIFS('TAX; ALL MEASURES'!G$4:G$1413,'TAX; ALL MEASURES'!$D$4:$D$1413,$B56,'TAX; ALL MEASURES'!$B$4:$B$1413,$B$31)</f>
        <v>0</v>
      </c>
      <c r="F56" s="153">
        <f>SUMIFS('TAX; ALL MEASURES'!H$4:H$1413,'TAX; ALL MEASURES'!$D$4:$D$1413,$B56,'TAX; ALL MEASURES'!$B$4:$B$1413,$B$31)</f>
        <v>0</v>
      </c>
      <c r="G56" s="153">
        <f>SUMIFS('TAX; ALL MEASURES'!I$4:I$1413,'TAX; ALL MEASURES'!$D$4:$D$1413,$B56,'TAX; ALL MEASURES'!$B$4:$B$1413,$B$31)</f>
        <v>0</v>
      </c>
      <c r="H56" s="153">
        <f>SUMIFS('TAX; ALL MEASURES'!J$4:J$1413,'TAX; ALL MEASURES'!$D$4:$D$1413,$B56,'TAX; ALL MEASURES'!$B$4:$B$1413,$B$31)</f>
        <v>0</v>
      </c>
      <c r="I56" s="153">
        <f>SUMIFS('TAX; ALL MEASURES'!K$4:K$1413,'TAX; ALL MEASURES'!$D$4:$D$1413,$B56,'TAX; ALL MEASURES'!$B$4:$B$1413,$B$31)</f>
        <v>0</v>
      </c>
      <c r="J56" s="153">
        <f>SUMIFS('TAX; ALL MEASURES'!L$4:L$1413,'TAX; ALL MEASURES'!$D$4:$D$1413,$B56,'TAX; ALL MEASURES'!$B$4:$B$1413,$B$31)</f>
        <v>0</v>
      </c>
      <c r="K56" s="153">
        <f>SUMIFS('TAX; ALL MEASURES'!M$4:M$1413,'TAX; ALL MEASURES'!$D$4:$D$1413,$B56,'TAX; ALL MEASURES'!$B$4:$B$1413,$B$31)</f>
        <v>0</v>
      </c>
      <c r="L56" s="153">
        <f>SUMIFS('TAX; ALL MEASURES'!N$4:N$1413,'TAX; ALL MEASURES'!$D$4:$D$1413,$B56,'TAX; ALL MEASURES'!$B$4:$B$1413,$B$31)</f>
        <v>0</v>
      </c>
      <c r="M56" s="153">
        <f>SUMIFS('TAX; ALL MEASURES'!O$4:O$1413,'TAX; ALL MEASURES'!$D$4:$D$1413,$B56,'TAX; ALL MEASURES'!$B$4:$B$1413,$B$31)</f>
        <v>0</v>
      </c>
      <c r="N56" s="153">
        <f>SUMIFS('TAX; ALL MEASURES'!P$4:P$1413,'TAX; ALL MEASURES'!$D$4:$D$1413,$B56,'TAX; ALL MEASURES'!$B$4:$B$1413,$B$31)</f>
        <v>0</v>
      </c>
      <c r="O56" s="153">
        <f>SUMIFS('TAX; ALL MEASURES'!Q$4:Q$1413,'TAX; ALL MEASURES'!$D$4:$D$1413,$B56,'TAX; ALL MEASURES'!$B$4:$B$1413,$B$31)</f>
        <v>0</v>
      </c>
      <c r="P56" s="153">
        <f>SUMIFS('TAX; ALL MEASURES'!R$4:R$1413,'TAX; ALL MEASURES'!$D$4:$D$1413,$B56,'TAX; ALL MEASURES'!$B$4:$B$1413,$B$31)</f>
        <v>0</v>
      </c>
      <c r="Q56" s="153">
        <f>SUMIFS('TAX; ALL MEASURES'!S$4:S$1413,'TAX; ALL MEASURES'!$D$4:$D$1413,$B56,'TAX; ALL MEASURES'!$B$4:$B$1413,$B$31)</f>
        <v>0</v>
      </c>
      <c r="R56" s="153">
        <f>SUMIFS('TAX; ALL MEASURES'!T$4:T$1413,'TAX; ALL MEASURES'!$D$4:$D$1413,$B56,'TAX; ALL MEASURES'!$B$4:$B$1413,$B$31)</f>
        <v>0</v>
      </c>
      <c r="S56" s="153">
        <f>SUMIFS('TAX; ALL MEASURES'!U$4:U$1413,'TAX; ALL MEASURES'!$D$4:$D$1413,$B56,'TAX; ALL MEASURES'!$B$4:$B$1413,$B$31)</f>
        <v>0</v>
      </c>
      <c r="T56" s="153">
        <f>SUMIFS('TAX; ALL MEASURES'!V$4:V$1413,'TAX; ALL MEASURES'!$D$4:$D$1413,$B56,'TAX; ALL MEASURES'!$B$4:$B$1413,$B$31)</f>
        <v>0</v>
      </c>
      <c r="U56" s="153">
        <f>SUMIFS('TAX; ALL MEASURES'!W$4:W$1413,'TAX; ALL MEASURES'!$D$4:$D$1413,$B56,'TAX; ALL MEASURES'!$B$4:$B$1413,$B$31)</f>
        <v>0</v>
      </c>
      <c r="V56" s="153">
        <f>SUMIFS('TAX; ALL MEASURES'!X$4:X$1413,'TAX; ALL MEASURES'!$D$4:$D$1413,$B56,'TAX; ALL MEASURES'!$B$4:$B$1413,$B$31)</f>
        <v>0</v>
      </c>
      <c r="W56" s="153">
        <f>SUMIFS('TAX; ALL MEASURES'!Y$4:Y$1413,'TAX; ALL MEASURES'!$D$4:$D$1413,$B56,'TAX; ALL MEASURES'!$B$4:$B$1413,$B$31)</f>
        <v>0</v>
      </c>
      <c r="X56" s="153">
        <f>SUMIFS('TAX; ALL MEASURES'!Z$4:Z$1413,'TAX; ALL MEASURES'!$D$4:$D$1413,$B56,'TAX; ALL MEASURES'!$B$4:$B$1413,$B$31)</f>
        <v>0</v>
      </c>
      <c r="Y56" s="153">
        <f>SUMIFS('TAX; ALL MEASURES'!AA$4:AA$1413,'TAX; ALL MEASURES'!$D$4:$D$1413,$B56,'TAX; ALL MEASURES'!$B$4:$B$1413,$B$31)</f>
        <v>0</v>
      </c>
      <c r="Z56" s="153">
        <f>SUMIFS('TAX; ALL MEASURES'!AB$4:AB$1413,'TAX; ALL MEASURES'!$D$4:$D$1413,$B56,'TAX; ALL MEASURES'!$B$4:$B$1413,$B$31)</f>
        <v>0</v>
      </c>
      <c r="AA56" s="153">
        <f>SUMIFS('TAX; ALL MEASURES'!AC$4:AC$1413,'TAX; ALL MEASURES'!$D$4:$D$1413,$B56,'TAX; ALL MEASURES'!$B$4:$B$1413,$B$31)</f>
        <v>0</v>
      </c>
      <c r="AB56" s="153">
        <f>SUMIFS('TAX; ALL MEASURES'!AD$4:AD$1413,'TAX; ALL MEASURES'!$D$4:$D$1413,$B56,'TAX; ALL MEASURES'!$B$4:$B$1413,$B$31)</f>
        <v>0</v>
      </c>
      <c r="AC56" s="153">
        <f>SUMIFS('TAX; ALL MEASURES'!AE$4:AE$1413,'TAX; ALL MEASURES'!$D$4:$D$1413,$B56,'TAX; ALL MEASURES'!$B$4:$B$1413,$B$31)</f>
        <v>0</v>
      </c>
      <c r="AD56" s="153">
        <f>SUMIFS('TAX; ALL MEASURES'!AF$4:AF$1413,'TAX; ALL MEASURES'!$D$4:$D$1413,$B56,'TAX; ALL MEASURES'!$B$4:$B$1413,$B$31)</f>
        <v>0</v>
      </c>
      <c r="AE56" s="153">
        <f>SUMIFS('TAX; ALL MEASURES'!AG$4:AG$1413,'TAX; ALL MEASURES'!$D$4:$D$1413,$B56,'TAX; ALL MEASURES'!$B$4:$B$1413,$B$31)</f>
        <v>0</v>
      </c>
      <c r="AF56" s="153">
        <f>SUMIFS('TAX; ALL MEASURES'!AH$4:AH$1413,'TAX; ALL MEASURES'!$D$4:$D$1413,$B56,'TAX; ALL MEASURES'!$B$4:$B$1413,$B$31)</f>
        <v>0</v>
      </c>
      <c r="AG56" s="153">
        <f>SUMIFS('TAX; ALL MEASURES'!AI$4:AI$1413,'TAX; ALL MEASURES'!$D$4:$D$1413,$B56,'TAX; ALL MEASURES'!$B$4:$B$1413,$B$31)</f>
        <v>0</v>
      </c>
      <c r="AH56" s="153">
        <f>SUMIFS('TAX; ALL MEASURES'!AJ$4:AJ$1413,'TAX; ALL MEASURES'!$D$4:$D$1413,$B56,'TAX; ALL MEASURES'!$B$4:$B$1413,$B$31)</f>
        <v>0</v>
      </c>
      <c r="AI56" s="153">
        <f>SUMIFS('TAX; ALL MEASURES'!AK$4:AK$1413,'TAX; ALL MEASURES'!$D$4:$D$1413,$B56,'TAX; ALL MEASURES'!$B$4:$B$1413,$B$31)</f>
        <v>0</v>
      </c>
      <c r="AJ56" s="153">
        <f>SUMIFS('TAX; ALL MEASURES'!AL$4:AL$1413,'TAX; ALL MEASURES'!$D$4:$D$1413,$B56,'TAX; ALL MEASURES'!$B$4:$B$1413,$B$31)</f>
        <v>0</v>
      </c>
      <c r="AK56" s="153">
        <f>SUMIFS('TAX; ALL MEASURES'!AM$4:AM$1413,'TAX; ALL MEASURES'!$D$4:$D$1413,$B56,'TAX; ALL MEASURES'!$B$4:$B$1413,$B$31)</f>
        <v>0</v>
      </c>
      <c r="AL56" s="153">
        <f>SUMIFS('TAX; ALL MEASURES'!AN$4:AN$1413,'TAX; ALL MEASURES'!$D$4:$D$1413,$B56,'TAX; ALL MEASURES'!$B$4:$B$1413,$B$31)</f>
        <v>0</v>
      </c>
      <c r="AM56" s="153">
        <f>SUMIFS('TAX; ALL MEASURES'!AO$4:AO$1413,'TAX; ALL MEASURES'!$D$4:$D$1413,$B56,'TAX; ALL MEASURES'!$B$4:$B$1413,$B$31)</f>
        <v>0</v>
      </c>
      <c r="AN56" s="153">
        <f>SUMIFS('TAX; ALL MEASURES'!AP$4:AP$1413,'TAX; ALL MEASURES'!$D$4:$D$1413,$B56,'TAX; ALL MEASURES'!$B$4:$B$1413,$B$31)</f>
        <v>0</v>
      </c>
      <c r="AO56" s="153">
        <f>SUMIFS('TAX; ALL MEASURES'!AQ$4:AQ$1413,'TAX; ALL MEASURES'!$D$4:$D$1413,$B56,'TAX; ALL MEASURES'!$B$4:$B$1413,$B$31)</f>
        <v>0</v>
      </c>
      <c r="AP56" s="153">
        <f>SUMIFS('TAX; ALL MEASURES'!AR$4:AR$1413,'TAX; ALL MEASURES'!$D$4:$D$1413,$B56,'TAX; ALL MEASURES'!$B$4:$B$1413,$B$31)</f>
        <v>0</v>
      </c>
      <c r="AQ56" s="153">
        <f>SUMIFS('TAX; ALL MEASURES'!AS$4:AS$1413,'TAX; ALL MEASURES'!$D$4:$D$1413,$B56,'TAX; ALL MEASURES'!$B$4:$B$1413,$B$31)</f>
        <v>0</v>
      </c>
      <c r="AR56" s="153">
        <f>SUMIFS('TAX; ALL MEASURES'!AT$4:AT$1413,'TAX; ALL MEASURES'!$D$4:$D$1413,$B56,'TAX; ALL MEASURES'!$B$4:$B$1413,$B$31)</f>
        <v>0</v>
      </c>
      <c r="AS56" s="153">
        <f>SUMIFS('TAX; ALL MEASURES'!AU$4:AU$1413,'TAX; ALL MEASURES'!$D$4:$D$1413,$B56,'TAX; ALL MEASURES'!$B$4:$B$1413,$B$31)</f>
        <v>0</v>
      </c>
      <c r="AT56" s="153">
        <f>SUMIFS('TAX; ALL MEASURES'!AV$4:AV$1413,'TAX; ALL MEASURES'!$D$4:$D$1413,$B56,'TAX; ALL MEASURES'!$B$4:$B$1413,$B$31)</f>
        <v>0</v>
      </c>
      <c r="AU56" s="153">
        <f>SUMIFS('TAX; ALL MEASURES'!AW$4:AW$1413,'TAX; ALL MEASURES'!$D$4:$D$1413,$B56,'TAX; ALL MEASURES'!$B$4:$B$1413,$B$31)</f>
        <v>0</v>
      </c>
      <c r="AV56" s="153">
        <f>SUMIFS('TAX; ALL MEASURES'!AX$4:AX$1413,'TAX; ALL MEASURES'!$D$4:$D$1413,$B56,'TAX; ALL MEASURES'!$B$4:$B$1413,$B$31)</f>
        <v>0</v>
      </c>
      <c r="AW56" s="153">
        <f>SUMIFS('TAX; ALL MEASURES'!AY$4:AY$1413,'TAX; ALL MEASURES'!$D$4:$D$1413,$B56,'TAX; ALL MEASURES'!$B$4:$B$1413,$B$31)</f>
        <v>0</v>
      </c>
      <c r="AX56" s="153">
        <f>SUMIFS('TAX; ALL MEASURES'!AZ$4:AZ$1413,'TAX; ALL MEASURES'!$D$4:$D$1413,$B56,'TAX; ALL MEASURES'!$B$4:$B$1413,$B$31)</f>
        <v>0</v>
      </c>
      <c r="AY56" s="153">
        <f>SUMIFS('TAX; ALL MEASURES'!BA$4:BA$1413,'TAX; ALL MEASURES'!$D$4:$D$1413,$B56,'TAX; ALL MEASURES'!$B$4:$B$1413,$B$31)</f>
        <v>0</v>
      </c>
      <c r="AZ56" s="153">
        <f>SUMIFS('TAX; ALL MEASURES'!BB$4:BB$1413,'TAX; ALL MEASURES'!$D$4:$D$1413,$B56,'TAX; ALL MEASURES'!$B$4:$B$1413,$B$31)</f>
        <v>0</v>
      </c>
      <c r="BA56" s="153">
        <f>SUMIFS('TAX; ALL MEASURES'!BC$4:BC$1413,'TAX; ALL MEASURES'!$D$4:$D$1413,$B56,'TAX; ALL MEASURES'!$B$4:$B$1413,$B$31)</f>
        <v>0</v>
      </c>
      <c r="BB56" s="135"/>
      <c r="BC56" s="135"/>
      <c r="BD56" s="135"/>
    </row>
    <row r="57" spans="1:16384">
      <c r="A57" s="275"/>
      <c r="B57" s="276"/>
      <c r="C57" s="277"/>
      <c r="D57" s="277"/>
      <c r="E57" s="277"/>
      <c r="F57" s="277"/>
      <c r="G57" s="277"/>
      <c r="H57" s="277"/>
      <c r="I57" s="277"/>
      <c r="J57" s="277"/>
      <c r="K57" s="277"/>
      <c r="L57" s="277"/>
      <c r="M57" s="277"/>
      <c r="N57" s="277"/>
      <c r="O57" s="277"/>
      <c r="P57" s="277"/>
      <c r="Q57" s="277"/>
      <c r="R57" s="277"/>
      <c r="S57" s="277"/>
      <c r="T57" s="277"/>
      <c r="U57" s="277"/>
      <c r="V57" s="277"/>
      <c r="W57" s="277"/>
      <c r="X57" s="277"/>
      <c r="Y57" s="277"/>
      <c r="Z57" s="277"/>
      <c r="AA57" s="277"/>
      <c r="AB57" s="277"/>
      <c r="AC57" s="277"/>
      <c r="AD57" s="277"/>
      <c r="AE57" s="277"/>
      <c r="AF57" s="277"/>
      <c r="AG57" s="277"/>
      <c r="AH57" s="277"/>
      <c r="AI57" s="277"/>
      <c r="AJ57" s="277"/>
      <c r="AK57" s="277"/>
      <c r="AL57" s="277"/>
      <c r="AM57" s="277"/>
      <c r="AN57" s="277"/>
      <c r="AO57" s="277"/>
      <c r="AP57" s="277"/>
      <c r="AQ57" s="277"/>
      <c r="AR57" s="277"/>
      <c r="AS57" s="277"/>
      <c r="AT57" s="277"/>
      <c r="AU57" s="277"/>
      <c r="AV57" s="277"/>
      <c r="AW57" s="277"/>
      <c r="AX57" s="277"/>
      <c r="AY57" s="277"/>
      <c r="AZ57" s="277"/>
      <c r="BA57" s="277"/>
      <c r="BB57" s="277"/>
      <c r="BC57" s="277"/>
      <c r="BD57" s="277"/>
      <c r="BE57" s="277"/>
      <c r="BF57" s="277"/>
      <c r="BG57" s="277"/>
      <c r="BH57" s="277"/>
      <c r="BI57" s="277"/>
      <c r="BJ57" s="277"/>
      <c r="BK57" s="277"/>
      <c r="BL57" s="277"/>
      <c r="BM57" s="277"/>
      <c r="BN57" s="277"/>
      <c r="BO57" s="277"/>
      <c r="BP57" s="277"/>
      <c r="BQ57" s="277"/>
      <c r="BR57" s="277"/>
      <c r="BS57" s="277"/>
      <c r="BT57" s="277"/>
      <c r="BU57" s="277"/>
      <c r="BV57" s="277"/>
      <c r="BW57" s="277"/>
      <c r="BX57" s="277"/>
      <c r="BY57" s="277"/>
      <c r="BZ57" s="277"/>
      <c r="CA57" s="277"/>
      <c r="CB57" s="277"/>
      <c r="CC57" s="277"/>
      <c r="CD57" s="277"/>
      <c r="CE57" s="277"/>
      <c r="CF57" s="277"/>
      <c r="CG57" s="277"/>
      <c r="CH57" s="277"/>
      <c r="CI57" s="277"/>
      <c r="CJ57" s="277"/>
      <c r="CK57" s="277"/>
      <c r="CL57" s="277"/>
      <c r="CM57" s="277"/>
      <c r="CN57" s="277"/>
      <c r="CO57" s="277"/>
      <c r="CP57" s="277"/>
      <c r="CQ57" s="277"/>
      <c r="CR57" s="277"/>
      <c r="CS57" s="277"/>
      <c r="CT57" s="277"/>
      <c r="CU57" s="277"/>
      <c r="CV57" s="277"/>
      <c r="CW57" s="277"/>
      <c r="CX57" s="277"/>
      <c r="CY57" s="277"/>
      <c r="CZ57" s="277"/>
      <c r="DA57" s="277"/>
      <c r="DB57" s="277"/>
      <c r="DC57" s="277"/>
      <c r="DD57" s="277"/>
      <c r="DE57" s="277"/>
      <c r="DF57" s="277"/>
      <c r="DG57" s="277"/>
      <c r="DH57" s="277"/>
      <c r="DI57" s="277"/>
      <c r="DJ57" s="277"/>
      <c r="DK57" s="277"/>
      <c r="DL57" s="277"/>
      <c r="DM57" s="277"/>
      <c r="DN57" s="277"/>
      <c r="DO57" s="277"/>
      <c r="DP57" s="277"/>
      <c r="DQ57" s="277"/>
      <c r="DR57" s="277"/>
      <c r="DS57" s="277"/>
      <c r="DT57" s="277"/>
      <c r="DU57" s="277"/>
      <c r="DV57" s="277"/>
      <c r="DW57" s="277"/>
      <c r="DX57" s="277"/>
      <c r="DY57" s="277"/>
      <c r="DZ57" s="277"/>
      <c r="EA57" s="277"/>
      <c r="EB57" s="277"/>
      <c r="EC57" s="277"/>
      <c r="ED57" s="277"/>
      <c r="EE57" s="277"/>
      <c r="EF57" s="277"/>
      <c r="EG57" s="277"/>
      <c r="EH57" s="277"/>
      <c r="EI57" s="277"/>
      <c r="EJ57" s="277"/>
      <c r="EK57" s="277"/>
      <c r="EL57" s="277"/>
      <c r="EM57" s="277"/>
      <c r="EN57" s="277"/>
      <c r="EO57" s="277"/>
      <c r="EP57" s="277"/>
      <c r="EQ57" s="277"/>
      <c r="ER57" s="277"/>
      <c r="ES57" s="277"/>
      <c r="ET57" s="277"/>
      <c r="EU57" s="277"/>
      <c r="EV57" s="277"/>
      <c r="EW57" s="277"/>
      <c r="EX57" s="277"/>
      <c r="EY57" s="277"/>
      <c r="EZ57" s="277"/>
      <c r="FA57" s="277"/>
      <c r="FB57" s="277"/>
      <c r="FC57" s="277"/>
      <c r="FD57" s="277"/>
      <c r="FE57" s="277"/>
      <c r="FF57" s="277"/>
      <c r="FG57" s="277"/>
      <c r="FH57" s="277"/>
      <c r="FI57" s="277"/>
      <c r="FJ57" s="277"/>
      <c r="FK57" s="277"/>
      <c r="FL57" s="277"/>
      <c r="FM57" s="277"/>
      <c r="FN57" s="277"/>
      <c r="FO57" s="277"/>
      <c r="FP57" s="277"/>
      <c r="FQ57" s="277"/>
      <c r="FR57" s="277"/>
      <c r="FS57" s="277"/>
      <c r="FT57" s="277"/>
      <c r="FU57" s="277"/>
      <c r="FV57" s="277"/>
      <c r="FW57" s="277"/>
      <c r="FX57" s="277"/>
      <c r="FY57" s="277"/>
      <c r="FZ57" s="277"/>
      <c r="GA57" s="277"/>
      <c r="GB57" s="277"/>
      <c r="GC57" s="277"/>
      <c r="GD57" s="277"/>
      <c r="GE57" s="277"/>
      <c r="GF57" s="277"/>
      <c r="GG57" s="277"/>
      <c r="GH57" s="277"/>
      <c r="GI57" s="277"/>
      <c r="GJ57" s="277"/>
      <c r="GK57" s="277"/>
      <c r="GL57" s="277"/>
      <c r="GM57" s="277"/>
      <c r="GN57" s="277"/>
      <c r="GO57" s="277"/>
      <c r="GP57" s="277"/>
      <c r="GQ57" s="277"/>
      <c r="GR57" s="277"/>
      <c r="GS57" s="277"/>
      <c r="GT57" s="277"/>
      <c r="GU57" s="277"/>
      <c r="GV57" s="277"/>
      <c r="GW57" s="277"/>
      <c r="GX57" s="277"/>
      <c r="GY57" s="277"/>
      <c r="GZ57" s="277"/>
      <c r="HA57" s="277"/>
      <c r="HB57" s="277"/>
      <c r="HC57" s="277"/>
      <c r="HD57" s="277"/>
      <c r="HE57" s="277"/>
      <c r="HF57" s="277"/>
      <c r="HG57" s="277"/>
      <c r="HH57" s="277"/>
      <c r="HI57" s="277"/>
      <c r="HJ57" s="277"/>
      <c r="HK57" s="277"/>
      <c r="HL57" s="277"/>
      <c r="HM57" s="277"/>
      <c r="HN57" s="277"/>
      <c r="HO57" s="277"/>
      <c r="HP57" s="277"/>
      <c r="HQ57" s="277"/>
      <c r="HR57" s="277"/>
      <c r="HS57" s="277"/>
      <c r="HT57" s="277"/>
      <c r="HU57" s="277"/>
      <c r="HV57" s="277"/>
      <c r="HW57" s="277"/>
      <c r="HX57" s="277"/>
      <c r="HY57" s="277"/>
      <c r="HZ57" s="277"/>
      <c r="IA57" s="277"/>
      <c r="IB57" s="277"/>
      <c r="IC57" s="277"/>
      <c r="ID57" s="277"/>
      <c r="IE57" s="277"/>
      <c r="IF57" s="277"/>
      <c r="IG57" s="277"/>
      <c r="IH57" s="277"/>
      <c r="II57" s="277"/>
      <c r="IJ57" s="277"/>
      <c r="IK57" s="277"/>
      <c r="IL57" s="277"/>
      <c r="IM57" s="277"/>
      <c r="IN57" s="277"/>
      <c r="IO57" s="277"/>
      <c r="IP57" s="277"/>
      <c r="IQ57" s="277"/>
      <c r="IR57" s="277"/>
      <c r="IS57" s="277"/>
      <c r="IT57" s="277"/>
      <c r="IU57" s="277"/>
      <c r="IV57" s="277"/>
      <c r="IW57" s="277"/>
      <c r="IX57" s="277"/>
      <c r="IY57" s="277"/>
      <c r="IZ57" s="277"/>
      <c r="JA57" s="277"/>
      <c r="JB57" s="277"/>
      <c r="JC57" s="277"/>
      <c r="JD57" s="277"/>
      <c r="JE57" s="277"/>
      <c r="JF57" s="277"/>
      <c r="JG57" s="277"/>
      <c r="JH57" s="277"/>
      <c r="JI57" s="277"/>
      <c r="JJ57" s="277"/>
      <c r="JK57" s="277"/>
      <c r="JL57" s="277"/>
      <c r="JM57" s="277"/>
      <c r="JN57" s="277"/>
      <c r="JO57" s="277"/>
      <c r="JP57" s="277"/>
      <c r="JQ57" s="277"/>
      <c r="JR57" s="277"/>
      <c r="JS57" s="277"/>
      <c r="JT57" s="277"/>
      <c r="JU57" s="277"/>
      <c r="JV57" s="277"/>
      <c r="JW57" s="277"/>
      <c r="JX57" s="277"/>
      <c r="JY57" s="277"/>
      <c r="JZ57" s="277"/>
      <c r="KA57" s="277"/>
      <c r="KB57" s="277"/>
      <c r="KC57" s="277"/>
      <c r="KD57" s="277"/>
      <c r="KE57" s="277"/>
      <c r="KF57" s="277"/>
      <c r="KG57" s="277"/>
      <c r="KH57" s="277"/>
      <c r="KI57" s="277"/>
      <c r="KJ57" s="277"/>
      <c r="KK57" s="277"/>
      <c r="KL57" s="277"/>
      <c r="KM57" s="277"/>
      <c r="KN57" s="277"/>
      <c r="KO57" s="277"/>
      <c r="KP57" s="277"/>
      <c r="KQ57" s="277"/>
      <c r="KR57" s="277"/>
      <c r="KS57" s="277"/>
      <c r="KT57" s="277"/>
      <c r="KU57" s="277"/>
      <c r="KV57" s="277"/>
      <c r="KW57" s="277"/>
      <c r="KX57" s="277"/>
      <c r="KY57" s="277"/>
      <c r="KZ57" s="277"/>
      <c r="LA57" s="277"/>
      <c r="LB57" s="277"/>
      <c r="LC57" s="277"/>
      <c r="LD57" s="277"/>
      <c r="LE57" s="277"/>
      <c r="LF57" s="277"/>
      <c r="LG57" s="277"/>
      <c r="LH57" s="277"/>
      <c r="LI57" s="277"/>
      <c r="LJ57" s="277"/>
      <c r="LK57" s="277"/>
      <c r="LL57" s="277"/>
      <c r="LM57" s="277"/>
      <c r="LN57" s="277"/>
      <c r="LO57" s="277"/>
      <c r="LP57" s="277"/>
      <c r="LQ57" s="277"/>
      <c r="LR57" s="277"/>
      <c r="LS57" s="277"/>
      <c r="LT57" s="277"/>
      <c r="LU57" s="277"/>
      <c r="LV57" s="277"/>
      <c r="LW57" s="277"/>
      <c r="LX57" s="277"/>
      <c r="LY57" s="277"/>
      <c r="LZ57" s="277"/>
      <c r="MA57" s="277"/>
      <c r="MB57" s="277"/>
      <c r="MC57" s="277"/>
      <c r="MD57" s="277"/>
      <c r="ME57" s="277"/>
      <c r="MF57" s="277"/>
      <c r="MG57" s="277"/>
      <c r="MH57" s="277"/>
      <c r="MI57" s="277"/>
      <c r="MJ57" s="277"/>
      <c r="MK57" s="277"/>
      <c r="ML57" s="277"/>
      <c r="MM57" s="277"/>
      <c r="MN57" s="277"/>
      <c r="MO57" s="277"/>
      <c r="MP57" s="277"/>
      <c r="MQ57" s="277"/>
      <c r="MR57" s="277"/>
      <c r="MS57" s="277"/>
      <c r="MT57" s="277"/>
      <c r="MU57" s="277"/>
      <c r="MV57" s="277"/>
      <c r="MW57" s="277"/>
      <c r="MX57" s="277"/>
      <c r="MY57" s="277"/>
      <c r="MZ57" s="277"/>
      <c r="NA57" s="277"/>
      <c r="NB57" s="277"/>
      <c r="NC57" s="277"/>
      <c r="ND57" s="277"/>
      <c r="NE57" s="277"/>
      <c r="NF57" s="277"/>
      <c r="NG57" s="277"/>
      <c r="NH57" s="277"/>
      <c r="NI57" s="277"/>
      <c r="NJ57" s="277"/>
      <c r="NK57" s="277"/>
      <c r="NL57" s="277"/>
      <c r="NM57" s="277"/>
      <c r="NN57" s="277"/>
      <c r="NO57" s="277"/>
      <c r="NP57" s="277"/>
      <c r="NQ57" s="277"/>
      <c r="NR57" s="277"/>
      <c r="NS57" s="277"/>
      <c r="NT57" s="277"/>
      <c r="NU57" s="277"/>
      <c r="NV57" s="277"/>
      <c r="NW57" s="277"/>
      <c r="NX57" s="277"/>
      <c r="NY57" s="277"/>
      <c r="NZ57" s="277"/>
      <c r="OA57" s="277"/>
      <c r="OB57" s="277"/>
      <c r="OC57" s="277"/>
      <c r="OD57" s="277"/>
      <c r="OE57" s="277"/>
      <c r="OF57" s="277"/>
      <c r="OG57" s="277"/>
      <c r="OH57" s="277"/>
      <c r="OI57" s="277"/>
      <c r="OJ57" s="277"/>
      <c r="OK57" s="277"/>
      <c r="OL57" s="277"/>
      <c r="OM57" s="277"/>
      <c r="ON57" s="277"/>
      <c r="OO57" s="277"/>
      <c r="OP57" s="277"/>
      <c r="OQ57" s="277"/>
      <c r="OR57" s="277"/>
      <c r="OS57" s="277"/>
      <c r="OT57" s="277"/>
      <c r="OU57" s="277"/>
      <c r="OV57" s="277"/>
      <c r="OW57" s="277"/>
      <c r="OX57" s="277"/>
      <c r="OY57" s="277"/>
      <c r="OZ57" s="277"/>
      <c r="PA57" s="277"/>
      <c r="PB57" s="277"/>
      <c r="PC57" s="277"/>
      <c r="PD57" s="277"/>
      <c r="PE57" s="277"/>
      <c r="PF57" s="277"/>
      <c r="PG57" s="277"/>
      <c r="PH57" s="277"/>
      <c r="PI57" s="277"/>
      <c r="PJ57" s="277"/>
      <c r="PK57" s="277"/>
      <c r="PL57" s="277"/>
      <c r="PM57" s="277"/>
      <c r="PN57" s="277"/>
      <c r="PO57" s="277"/>
      <c r="PP57" s="277"/>
      <c r="PQ57" s="277"/>
      <c r="PR57" s="277"/>
      <c r="PS57" s="277"/>
      <c r="PT57" s="277"/>
      <c r="PU57" s="277"/>
      <c r="PV57" s="277"/>
      <c r="PW57" s="277"/>
      <c r="PX57" s="277"/>
      <c r="PY57" s="277"/>
      <c r="PZ57" s="277"/>
      <c r="QA57" s="277"/>
      <c r="QB57" s="277"/>
      <c r="QC57" s="277"/>
      <c r="QD57" s="277"/>
      <c r="QE57" s="277"/>
      <c r="QF57" s="277"/>
      <c r="QG57" s="277"/>
      <c r="QH57" s="277"/>
      <c r="QI57" s="277"/>
      <c r="QJ57" s="277"/>
      <c r="QK57" s="277"/>
      <c r="QL57" s="277"/>
      <c r="QM57" s="277"/>
      <c r="QN57" s="277"/>
      <c r="QO57" s="277"/>
      <c r="QP57" s="277"/>
      <c r="QQ57" s="277"/>
      <c r="QR57" s="277"/>
      <c r="QS57" s="277"/>
      <c r="QT57" s="277"/>
      <c r="QU57" s="277"/>
      <c r="QV57" s="277"/>
      <c r="QW57" s="277"/>
      <c r="QX57" s="277"/>
      <c r="QY57" s="277"/>
      <c r="QZ57" s="277"/>
      <c r="RA57" s="277"/>
      <c r="RB57" s="277"/>
      <c r="RC57" s="277"/>
      <c r="RD57" s="277"/>
      <c r="RE57" s="277"/>
      <c r="RF57" s="277"/>
      <c r="RG57" s="277"/>
      <c r="RH57" s="277"/>
      <c r="RI57" s="277"/>
      <c r="RJ57" s="277"/>
      <c r="RK57" s="277"/>
      <c r="RL57" s="277"/>
      <c r="RM57" s="277"/>
      <c r="RN57" s="277"/>
      <c r="RO57" s="277"/>
      <c r="RP57" s="277"/>
      <c r="RQ57" s="277"/>
      <c r="RR57" s="277"/>
      <c r="RS57" s="277"/>
      <c r="RT57" s="277"/>
      <c r="RU57" s="277"/>
      <c r="RV57" s="277"/>
      <c r="RW57" s="277"/>
      <c r="RX57" s="277"/>
      <c r="RY57" s="277"/>
      <c r="RZ57" s="277"/>
      <c r="SA57" s="277"/>
      <c r="SB57" s="277"/>
      <c r="SC57" s="277"/>
      <c r="SD57" s="277"/>
      <c r="SE57" s="277"/>
      <c r="SF57" s="277"/>
      <c r="SG57" s="277"/>
      <c r="SH57" s="277"/>
      <c r="SI57" s="277"/>
      <c r="SJ57" s="277"/>
      <c r="SK57" s="277"/>
      <c r="SL57" s="277"/>
      <c r="SM57" s="277"/>
      <c r="SN57" s="277"/>
      <c r="SO57" s="277"/>
      <c r="SP57" s="277"/>
      <c r="SQ57" s="277"/>
      <c r="SR57" s="277"/>
      <c r="SS57" s="277"/>
      <c r="ST57" s="277"/>
      <c r="SU57" s="277"/>
      <c r="SV57" s="277"/>
      <c r="SW57" s="277"/>
      <c r="SX57" s="277"/>
      <c r="SY57" s="277"/>
      <c r="SZ57" s="277"/>
      <c r="TA57" s="277"/>
      <c r="TB57" s="277"/>
      <c r="TC57" s="277"/>
      <c r="TD57" s="277"/>
      <c r="TE57" s="277"/>
      <c r="TF57" s="277"/>
      <c r="TG57" s="277"/>
      <c r="TH57" s="277"/>
      <c r="TI57" s="277"/>
      <c r="TJ57" s="277"/>
      <c r="TK57" s="277"/>
      <c r="TL57" s="277"/>
      <c r="TM57" s="277"/>
      <c r="TN57" s="277"/>
      <c r="TO57" s="277"/>
      <c r="TP57" s="277"/>
      <c r="TQ57" s="277"/>
      <c r="TR57" s="277"/>
      <c r="TS57" s="277"/>
      <c r="TT57" s="277"/>
      <c r="TU57" s="277"/>
      <c r="TV57" s="277"/>
      <c r="TW57" s="277"/>
      <c r="TX57" s="277"/>
      <c r="TY57" s="277"/>
      <c r="TZ57" s="277"/>
      <c r="UA57" s="277"/>
      <c r="UB57" s="277"/>
      <c r="UC57" s="277"/>
      <c r="UD57" s="277"/>
      <c r="UE57" s="277"/>
      <c r="UF57" s="277"/>
      <c r="UG57" s="277"/>
      <c r="UH57" s="277"/>
      <c r="UI57" s="277"/>
      <c r="UJ57" s="277"/>
      <c r="UK57" s="277"/>
      <c r="UL57" s="277"/>
      <c r="UM57" s="277"/>
      <c r="UN57" s="277"/>
      <c r="UO57" s="277"/>
      <c r="UP57" s="277"/>
      <c r="UQ57" s="277"/>
      <c r="UR57" s="277"/>
      <c r="US57" s="277"/>
      <c r="UT57" s="277"/>
      <c r="UU57" s="277"/>
      <c r="UV57" s="277"/>
      <c r="UW57" s="277"/>
      <c r="UX57" s="277"/>
      <c r="UY57" s="277"/>
      <c r="UZ57" s="277"/>
      <c r="VA57" s="277"/>
      <c r="VB57" s="277"/>
      <c r="VC57" s="277"/>
      <c r="VD57" s="277"/>
      <c r="VE57" s="277"/>
      <c r="VF57" s="277"/>
      <c r="VG57" s="277"/>
      <c r="VH57" s="277"/>
      <c r="VI57" s="277"/>
      <c r="VJ57" s="277"/>
      <c r="VK57" s="277"/>
      <c r="VL57" s="277"/>
      <c r="VM57" s="277"/>
      <c r="VN57" s="277"/>
      <c r="VO57" s="277"/>
      <c r="VP57" s="277"/>
      <c r="VQ57" s="277"/>
      <c r="VR57" s="277"/>
      <c r="VS57" s="277"/>
      <c r="VT57" s="277"/>
      <c r="VU57" s="277"/>
      <c r="VV57" s="277"/>
      <c r="VW57" s="277"/>
      <c r="VX57" s="277"/>
      <c r="VY57" s="277"/>
      <c r="VZ57" s="277"/>
      <c r="WA57" s="277"/>
      <c r="WB57" s="277"/>
      <c r="WC57" s="277"/>
      <c r="WD57" s="277"/>
      <c r="WE57" s="277"/>
      <c r="WF57" s="277"/>
      <c r="WG57" s="277"/>
      <c r="WH57" s="277"/>
      <c r="WI57" s="277"/>
      <c r="WJ57" s="277"/>
      <c r="WK57" s="277"/>
      <c r="WL57" s="277"/>
      <c r="WM57" s="277"/>
      <c r="WN57" s="277"/>
      <c r="WO57" s="277"/>
      <c r="WP57" s="277"/>
      <c r="WQ57" s="277"/>
      <c r="WR57" s="277"/>
      <c r="WS57" s="277"/>
      <c r="WT57" s="277"/>
      <c r="WU57" s="277"/>
      <c r="WV57" s="277"/>
      <c r="WW57" s="277"/>
      <c r="WX57" s="277"/>
      <c r="WY57" s="277"/>
      <c r="WZ57" s="277"/>
      <c r="XA57" s="277"/>
      <c r="XB57" s="277"/>
      <c r="XC57" s="277"/>
      <c r="XD57" s="277"/>
      <c r="XE57" s="277"/>
      <c r="XF57" s="277"/>
      <c r="XG57" s="277"/>
      <c r="XH57" s="277"/>
      <c r="XI57" s="277"/>
      <c r="XJ57" s="277"/>
      <c r="XK57" s="277"/>
      <c r="XL57" s="277"/>
      <c r="XM57" s="277"/>
      <c r="XN57" s="277"/>
      <c r="XO57" s="277"/>
      <c r="XP57" s="277"/>
      <c r="XQ57" s="277"/>
      <c r="XR57" s="277"/>
      <c r="XS57" s="277"/>
      <c r="XT57" s="277"/>
      <c r="XU57" s="277"/>
      <c r="XV57" s="277"/>
      <c r="XW57" s="277"/>
      <c r="XX57" s="277"/>
      <c r="XY57" s="277"/>
      <c r="XZ57" s="277"/>
      <c r="YA57" s="277"/>
      <c r="YB57" s="277"/>
      <c r="YC57" s="277"/>
      <c r="YD57" s="277"/>
      <c r="YE57" s="277"/>
      <c r="YF57" s="277"/>
      <c r="YG57" s="277"/>
      <c r="YH57" s="277"/>
      <c r="YI57" s="277"/>
      <c r="YJ57" s="277"/>
      <c r="YK57" s="277"/>
      <c r="YL57" s="277"/>
      <c r="YM57" s="277"/>
      <c r="YN57" s="277"/>
      <c r="YO57" s="277"/>
      <c r="YP57" s="277"/>
      <c r="YQ57" s="277"/>
      <c r="YR57" s="277"/>
      <c r="YS57" s="277"/>
      <c r="YT57" s="277"/>
      <c r="YU57" s="277"/>
      <c r="YV57" s="277"/>
      <c r="YW57" s="277"/>
      <c r="YX57" s="277"/>
      <c r="YY57" s="277"/>
      <c r="YZ57" s="277"/>
      <c r="ZA57" s="277"/>
      <c r="ZB57" s="277"/>
      <c r="ZC57" s="277"/>
      <c r="ZD57" s="277"/>
      <c r="ZE57" s="277"/>
      <c r="ZF57" s="277"/>
      <c r="ZG57" s="277"/>
      <c r="ZH57" s="277"/>
      <c r="ZI57" s="277"/>
      <c r="ZJ57" s="277"/>
      <c r="ZK57" s="277"/>
      <c r="ZL57" s="277"/>
      <c r="ZM57" s="277"/>
      <c r="ZN57" s="277"/>
      <c r="ZO57" s="277"/>
      <c r="ZP57" s="277"/>
      <c r="ZQ57" s="277"/>
      <c r="ZR57" s="277"/>
      <c r="ZS57" s="277"/>
      <c r="ZT57" s="277"/>
      <c r="ZU57" s="277"/>
      <c r="ZV57" s="277"/>
      <c r="ZW57" s="277"/>
      <c r="ZX57" s="277"/>
      <c r="ZY57" s="277"/>
      <c r="ZZ57" s="277"/>
      <c r="AAA57" s="277"/>
      <c r="AAB57" s="277"/>
      <c r="AAC57" s="277"/>
      <c r="AAD57" s="277"/>
      <c r="AAE57" s="277"/>
      <c r="AAF57" s="277"/>
      <c r="AAG57" s="277"/>
      <c r="AAH57" s="277"/>
      <c r="AAI57" s="277"/>
      <c r="AAJ57" s="277"/>
      <c r="AAK57" s="277"/>
      <c r="AAL57" s="277"/>
      <c r="AAM57" s="277"/>
      <c r="AAN57" s="277"/>
      <c r="AAO57" s="277"/>
      <c r="AAP57" s="277"/>
      <c r="AAQ57" s="277"/>
      <c r="AAR57" s="277"/>
      <c r="AAS57" s="277"/>
      <c r="AAT57" s="277"/>
      <c r="AAU57" s="277"/>
      <c r="AAV57" s="277"/>
      <c r="AAW57" s="277"/>
      <c r="AAX57" s="277"/>
      <c r="AAY57" s="277"/>
      <c r="AAZ57" s="277"/>
      <c r="ABA57" s="277"/>
      <c r="ABB57" s="277"/>
      <c r="ABC57" s="277"/>
      <c r="ABD57" s="277"/>
      <c r="ABE57" s="277"/>
      <c r="ABF57" s="277"/>
      <c r="ABG57" s="277"/>
      <c r="ABH57" s="277"/>
      <c r="ABI57" s="277"/>
      <c r="ABJ57" s="277"/>
      <c r="ABK57" s="277"/>
      <c r="ABL57" s="277"/>
      <c r="ABM57" s="277"/>
      <c r="ABN57" s="277"/>
      <c r="ABO57" s="277"/>
      <c r="ABP57" s="277"/>
      <c r="ABQ57" s="277"/>
      <c r="ABR57" s="277"/>
      <c r="ABS57" s="277"/>
      <c r="ABT57" s="277"/>
      <c r="ABU57" s="277"/>
      <c r="ABV57" s="277"/>
      <c r="ABW57" s="277"/>
      <c r="ABX57" s="277"/>
      <c r="ABY57" s="277"/>
      <c r="ABZ57" s="277"/>
      <c r="ACA57" s="277"/>
      <c r="ACB57" s="277"/>
      <c r="ACC57" s="277"/>
      <c r="ACD57" s="277"/>
      <c r="ACE57" s="277"/>
      <c r="ACF57" s="277"/>
      <c r="ACG57" s="277"/>
      <c r="ACH57" s="277"/>
      <c r="ACI57" s="277"/>
      <c r="ACJ57" s="277"/>
      <c r="ACK57" s="277"/>
      <c r="ACL57" s="277"/>
      <c r="ACM57" s="277"/>
      <c r="ACN57" s="277"/>
      <c r="ACO57" s="277"/>
      <c r="ACP57" s="277"/>
      <c r="ACQ57" s="277"/>
      <c r="ACR57" s="277"/>
      <c r="ACS57" s="277"/>
      <c r="ACT57" s="277"/>
      <c r="ACU57" s="277"/>
      <c r="ACV57" s="277"/>
      <c r="ACW57" s="277"/>
      <c r="ACX57" s="277"/>
      <c r="ACY57" s="277"/>
      <c r="ACZ57" s="277"/>
      <c r="ADA57" s="277"/>
      <c r="ADB57" s="277"/>
      <c r="ADC57" s="277"/>
      <c r="ADD57" s="277"/>
      <c r="ADE57" s="277"/>
      <c r="ADF57" s="277"/>
      <c r="ADG57" s="277"/>
      <c r="ADH57" s="277"/>
      <c r="ADI57" s="277"/>
      <c r="ADJ57" s="277"/>
      <c r="ADK57" s="277"/>
      <c r="ADL57" s="277"/>
      <c r="ADM57" s="277"/>
      <c r="ADN57" s="277"/>
      <c r="ADO57" s="277"/>
      <c r="ADP57" s="277"/>
      <c r="ADQ57" s="277"/>
      <c r="ADR57" s="277"/>
      <c r="ADS57" s="277"/>
      <c r="ADT57" s="277"/>
      <c r="ADU57" s="277"/>
      <c r="ADV57" s="277"/>
      <c r="ADW57" s="277"/>
      <c r="ADX57" s="277"/>
      <c r="ADY57" s="277"/>
      <c r="ADZ57" s="277"/>
      <c r="AEA57" s="277"/>
      <c r="AEB57" s="277"/>
      <c r="AEC57" s="277"/>
      <c r="AED57" s="277"/>
      <c r="AEE57" s="277"/>
      <c r="AEF57" s="277"/>
      <c r="AEG57" s="277"/>
      <c r="AEH57" s="277"/>
      <c r="AEI57" s="277"/>
      <c r="AEJ57" s="277"/>
      <c r="AEK57" s="277"/>
      <c r="AEL57" s="277"/>
      <c r="AEM57" s="277"/>
      <c r="AEN57" s="277"/>
      <c r="AEO57" s="277"/>
      <c r="AEP57" s="277"/>
      <c r="AEQ57" s="277"/>
      <c r="AER57" s="277"/>
      <c r="AES57" s="277"/>
      <c r="AET57" s="277"/>
      <c r="AEU57" s="277"/>
      <c r="AEV57" s="277"/>
      <c r="AEW57" s="277"/>
      <c r="AEX57" s="277"/>
      <c r="AEY57" s="277"/>
      <c r="AEZ57" s="277"/>
      <c r="AFA57" s="277"/>
      <c r="AFB57" s="277"/>
      <c r="AFC57" s="277"/>
      <c r="AFD57" s="277"/>
      <c r="AFE57" s="277"/>
      <c r="AFF57" s="277"/>
      <c r="AFG57" s="277"/>
      <c r="AFH57" s="277"/>
      <c r="AFI57" s="277"/>
      <c r="AFJ57" s="277"/>
      <c r="AFK57" s="277"/>
      <c r="AFL57" s="277"/>
      <c r="AFM57" s="277"/>
      <c r="AFN57" s="277"/>
      <c r="AFO57" s="277"/>
      <c r="AFP57" s="277"/>
      <c r="AFQ57" s="277"/>
      <c r="AFR57" s="277"/>
      <c r="AFS57" s="277"/>
      <c r="AFT57" s="277"/>
      <c r="AFU57" s="277"/>
      <c r="AFV57" s="277"/>
      <c r="AFW57" s="277"/>
      <c r="AFX57" s="277"/>
      <c r="AFY57" s="277"/>
      <c r="AFZ57" s="277"/>
      <c r="AGA57" s="277"/>
      <c r="AGB57" s="277"/>
      <c r="AGC57" s="277"/>
      <c r="AGD57" s="277"/>
      <c r="AGE57" s="277"/>
      <c r="AGF57" s="277"/>
      <c r="AGG57" s="277"/>
      <c r="AGH57" s="277"/>
      <c r="AGI57" s="277"/>
      <c r="AGJ57" s="277"/>
      <c r="AGK57" s="277"/>
      <c r="AGL57" s="277"/>
      <c r="AGM57" s="277"/>
      <c r="AGN57" s="277"/>
      <c r="AGO57" s="277"/>
      <c r="AGP57" s="277"/>
      <c r="AGQ57" s="277"/>
      <c r="AGR57" s="277"/>
      <c r="AGS57" s="277"/>
      <c r="AGT57" s="277"/>
      <c r="AGU57" s="277"/>
      <c r="AGV57" s="277"/>
      <c r="AGW57" s="277"/>
      <c r="AGX57" s="277"/>
      <c r="AGY57" s="277"/>
      <c r="AGZ57" s="277"/>
      <c r="AHA57" s="277"/>
      <c r="AHB57" s="277"/>
      <c r="AHC57" s="277"/>
      <c r="AHD57" s="277"/>
      <c r="AHE57" s="277"/>
      <c r="AHF57" s="277"/>
      <c r="AHG57" s="277"/>
      <c r="AHH57" s="277"/>
      <c r="AHI57" s="277"/>
      <c r="AHJ57" s="277"/>
      <c r="AHK57" s="277"/>
      <c r="AHL57" s="277"/>
      <c r="AHM57" s="277"/>
      <c r="AHN57" s="277"/>
      <c r="AHO57" s="277"/>
      <c r="AHP57" s="277"/>
      <c r="AHQ57" s="277"/>
      <c r="AHR57" s="277"/>
      <c r="AHS57" s="277"/>
      <c r="AHT57" s="277"/>
      <c r="AHU57" s="277"/>
      <c r="AHV57" s="277"/>
      <c r="AHW57" s="277"/>
      <c r="AHX57" s="277"/>
      <c r="AHY57" s="277"/>
      <c r="AHZ57" s="277"/>
      <c r="AIA57" s="277"/>
      <c r="AIB57" s="277"/>
      <c r="AIC57" s="277"/>
      <c r="AID57" s="277"/>
      <c r="AIE57" s="277"/>
      <c r="AIF57" s="277"/>
      <c r="AIG57" s="277"/>
      <c r="AIH57" s="277"/>
      <c r="AII57" s="277"/>
      <c r="AIJ57" s="277"/>
      <c r="AIK57" s="277"/>
      <c r="AIL57" s="277"/>
      <c r="AIM57" s="277"/>
      <c r="AIN57" s="277"/>
      <c r="AIO57" s="277"/>
      <c r="AIP57" s="277"/>
      <c r="AIQ57" s="277"/>
      <c r="AIR57" s="277"/>
      <c r="AIS57" s="277"/>
      <c r="AIT57" s="277"/>
      <c r="AIU57" s="277"/>
      <c r="AIV57" s="277"/>
      <c r="AIW57" s="277"/>
      <c r="AIX57" s="277"/>
      <c r="AIY57" s="277"/>
      <c r="AIZ57" s="277"/>
      <c r="AJA57" s="277"/>
      <c r="AJB57" s="277"/>
      <c r="AJC57" s="277"/>
      <c r="AJD57" s="277"/>
      <c r="AJE57" s="277"/>
      <c r="AJF57" s="277"/>
      <c r="AJG57" s="277"/>
      <c r="AJH57" s="277"/>
      <c r="AJI57" s="277"/>
      <c r="AJJ57" s="277"/>
      <c r="AJK57" s="277"/>
      <c r="AJL57" s="277"/>
      <c r="AJM57" s="277"/>
      <c r="AJN57" s="277"/>
      <c r="AJO57" s="277"/>
      <c r="AJP57" s="277"/>
      <c r="AJQ57" s="277"/>
      <c r="AJR57" s="277"/>
      <c r="AJS57" s="277"/>
      <c r="AJT57" s="277"/>
      <c r="AJU57" s="277"/>
      <c r="AJV57" s="277"/>
      <c r="AJW57" s="277"/>
      <c r="AJX57" s="277"/>
      <c r="AJY57" s="277"/>
      <c r="AJZ57" s="277"/>
      <c r="AKA57" s="277"/>
      <c r="AKB57" s="277"/>
      <c r="AKC57" s="277"/>
      <c r="AKD57" s="277"/>
      <c r="AKE57" s="277"/>
      <c r="AKF57" s="277"/>
      <c r="AKG57" s="277"/>
      <c r="AKH57" s="277"/>
      <c r="AKI57" s="277"/>
      <c r="AKJ57" s="277"/>
      <c r="AKK57" s="277"/>
      <c r="AKL57" s="277"/>
      <c r="AKM57" s="277"/>
      <c r="AKN57" s="277"/>
      <c r="AKO57" s="277"/>
      <c r="AKP57" s="277"/>
      <c r="AKQ57" s="277"/>
      <c r="AKR57" s="277"/>
      <c r="AKS57" s="277"/>
      <c r="AKT57" s="277"/>
      <c r="AKU57" s="277"/>
      <c r="AKV57" s="277"/>
      <c r="AKW57" s="277"/>
      <c r="AKX57" s="277"/>
      <c r="AKY57" s="277"/>
      <c r="AKZ57" s="277"/>
      <c r="ALA57" s="277"/>
      <c r="ALB57" s="277"/>
      <c r="ALC57" s="277"/>
      <c r="ALD57" s="277"/>
      <c r="ALE57" s="277"/>
      <c r="ALF57" s="277"/>
      <c r="ALG57" s="277"/>
      <c r="ALH57" s="277"/>
      <c r="ALI57" s="277"/>
      <c r="ALJ57" s="277"/>
      <c r="ALK57" s="277"/>
      <c r="ALL57" s="277"/>
      <c r="ALM57" s="277"/>
      <c r="ALN57" s="277"/>
      <c r="ALO57" s="277"/>
      <c r="ALP57" s="277"/>
      <c r="ALQ57" s="277"/>
      <c r="ALR57" s="277"/>
      <c r="ALS57" s="277"/>
      <c r="ALT57" s="277"/>
      <c r="ALU57" s="277"/>
      <c r="ALV57" s="277"/>
      <c r="ALW57" s="277"/>
      <c r="ALX57" s="277"/>
      <c r="ALY57" s="277"/>
      <c r="ALZ57" s="277"/>
      <c r="AMA57" s="277"/>
      <c r="AMB57" s="277"/>
      <c r="AMC57" s="277"/>
      <c r="AMD57" s="277"/>
      <c r="AME57" s="277"/>
      <c r="AMF57" s="277"/>
      <c r="AMG57" s="277"/>
      <c r="AMH57" s="277"/>
      <c r="AMI57" s="277"/>
      <c r="AMJ57" s="277"/>
      <c r="AMK57" s="277"/>
      <c r="AML57" s="277"/>
      <c r="AMM57" s="277"/>
      <c r="AMN57" s="277"/>
      <c r="AMO57" s="277"/>
      <c r="AMP57" s="277"/>
      <c r="AMQ57" s="277"/>
      <c r="AMR57" s="277"/>
      <c r="AMS57" s="277"/>
      <c r="AMT57" s="277"/>
      <c r="AMU57" s="277"/>
      <c r="AMV57" s="277"/>
      <c r="AMW57" s="277"/>
      <c r="AMX57" s="277"/>
      <c r="AMY57" s="277"/>
      <c r="AMZ57" s="277"/>
      <c r="ANA57" s="277"/>
      <c r="ANB57" s="277"/>
      <c r="ANC57" s="277"/>
      <c r="AND57" s="277"/>
      <c r="ANE57" s="277"/>
      <c r="ANF57" s="277"/>
      <c r="ANG57" s="277"/>
      <c r="ANH57" s="277"/>
      <c r="ANI57" s="277"/>
      <c r="ANJ57" s="277"/>
      <c r="ANK57" s="277"/>
      <c r="ANL57" s="277"/>
      <c r="ANM57" s="277"/>
      <c r="ANN57" s="277"/>
      <c r="ANO57" s="277"/>
      <c r="ANP57" s="277"/>
      <c r="ANQ57" s="277"/>
      <c r="ANR57" s="277"/>
      <c r="ANS57" s="277"/>
      <c r="ANT57" s="277"/>
      <c r="ANU57" s="277"/>
      <c r="ANV57" s="277"/>
      <c r="ANW57" s="277"/>
      <c r="ANX57" s="277"/>
      <c r="ANY57" s="277"/>
      <c r="ANZ57" s="277"/>
      <c r="AOA57" s="277"/>
      <c r="AOB57" s="277"/>
      <c r="AOC57" s="277"/>
      <c r="AOD57" s="277"/>
      <c r="AOE57" s="277"/>
      <c r="AOF57" s="277"/>
      <c r="AOG57" s="277"/>
      <c r="AOH57" s="277"/>
      <c r="AOI57" s="277"/>
      <c r="AOJ57" s="277"/>
      <c r="AOK57" s="277"/>
      <c r="AOL57" s="277"/>
      <c r="AOM57" s="277"/>
      <c r="AON57" s="277"/>
      <c r="AOO57" s="277"/>
      <c r="AOP57" s="277"/>
      <c r="AOQ57" s="277"/>
      <c r="AOR57" s="277"/>
      <c r="AOS57" s="277"/>
      <c r="AOT57" s="277"/>
      <c r="AOU57" s="277"/>
      <c r="AOV57" s="277"/>
      <c r="AOW57" s="277"/>
      <c r="AOX57" s="277"/>
      <c r="AOY57" s="277"/>
      <c r="AOZ57" s="277"/>
      <c r="APA57" s="277"/>
      <c r="APB57" s="277"/>
      <c r="APC57" s="277"/>
      <c r="APD57" s="277"/>
      <c r="APE57" s="277"/>
      <c r="APF57" s="277"/>
      <c r="APG57" s="277"/>
      <c r="APH57" s="277"/>
      <c r="API57" s="277"/>
      <c r="APJ57" s="277"/>
      <c r="APK57" s="277"/>
      <c r="APL57" s="277"/>
      <c r="APM57" s="277"/>
      <c r="APN57" s="277"/>
      <c r="APO57" s="277"/>
      <c r="APP57" s="277"/>
      <c r="APQ57" s="277"/>
      <c r="APR57" s="277"/>
      <c r="APS57" s="277"/>
      <c r="APT57" s="277"/>
      <c r="APU57" s="277"/>
      <c r="APV57" s="277"/>
      <c r="APW57" s="277"/>
      <c r="APX57" s="277"/>
      <c r="APY57" s="277"/>
      <c r="APZ57" s="277"/>
      <c r="AQA57" s="277"/>
      <c r="AQB57" s="277"/>
      <c r="AQC57" s="277"/>
      <c r="AQD57" s="277"/>
      <c r="AQE57" s="277"/>
      <c r="AQF57" s="277"/>
      <c r="AQG57" s="277"/>
      <c r="AQH57" s="277"/>
      <c r="AQI57" s="277"/>
      <c r="AQJ57" s="277"/>
      <c r="AQK57" s="277"/>
      <c r="AQL57" s="277"/>
      <c r="AQM57" s="277"/>
      <c r="AQN57" s="277"/>
      <c r="AQO57" s="277"/>
      <c r="AQP57" s="277"/>
      <c r="AQQ57" s="277"/>
      <c r="AQR57" s="277"/>
      <c r="AQS57" s="277"/>
      <c r="AQT57" s="277"/>
      <c r="AQU57" s="277"/>
      <c r="AQV57" s="277"/>
      <c r="AQW57" s="277"/>
      <c r="AQX57" s="277"/>
      <c r="AQY57" s="277"/>
      <c r="AQZ57" s="277"/>
      <c r="ARA57" s="277"/>
      <c r="ARB57" s="277"/>
      <c r="ARC57" s="277"/>
      <c r="ARD57" s="277"/>
      <c r="ARE57" s="277"/>
      <c r="ARF57" s="277"/>
      <c r="ARG57" s="277"/>
      <c r="ARH57" s="277"/>
      <c r="ARI57" s="277"/>
      <c r="ARJ57" s="277"/>
      <c r="ARK57" s="277"/>
      <c r="ARL57" s="277"/>
      <c r="ARM57" s="277"/>
      <c r="ARN57" s="277"/>
      <c r="ARO57" s="277"/>
      <c r="ARP57" s="277"/>
      <c r="ARQ57" s="277"/>
      <c r="ARR57" s="277"/>
      <c r="ARS57" s="277"/>
      <c r="ART57" s="277"/>
      <c r="ARU57" s="277"/>
      <c r="ARV57" s="277"/>
      <c r="ARW57" s="277"/>
      <c r="ARX57" s="277"/>
      <c r="ARY57" s="277"/>
      <c r="ARZ57" s="277"/>
      <c r="ASA57" s="277"/>
      <c r="ASB57" s="277"/>
      <c r="ASC57" s="277"/>
      <c r="ASD57" s="277"/>
      <c r="ASE57" s="277"/>
      <c r="ASF57" s="277"/>
      <c r="ASG57" s="277"/>
      <c r="ASH57" s="277"/>
      <c r="ASI57" s="277"/>
      <c r="ASJ57" s="277"/>
      <c r="ASK57" s="277"/>
      <c r="ASL57" s="277"/>
      <c r="ASM57" s="277"/>
      <c r="ASN57" s="277"/>
      <c r="ASO57" s="277"/>
      <c r="ASP57" s="277"/>
      <c r="ASQ57" s="277"/>
      <c r="ASR57" s="277"/>
      <c r="ASS57" s="277"/>
      <c r="AST57" s="277"/>
      <c r="ASU57" s="277"/>
      <c r="ASV57" s="277"/>
      <c r="ASW57" s="277"/>
      <c r="ASX57" s="277"/>
      <c r="ASY57" s="277"/>
      <c r="ASZ57" s="277"/>
      <c r="ATA57" s="277"/>
      <c r="ATB57" s="277"/>
      <c r="ATC57" s="277"/>
      <c r="ATD57" s="277"/>
      <c r="ATE57" s="277"/>
      <c r="ATF57" s="277"/>
      <c r="ATG57" s="277"/>
      <c r="ATH57" s="277"/>
      <c r="ATI57" s="277"/>
      <c r="ATJ57" s="277"/>
      <c r="ATK57" s="277"/>
      <c r="ATL57" s="277"/>
      <c r="ATM57" s="277"/>
      <c r="ATN57" s="277"/>
      <c r="ATO57" s="277"/>
      <c r="ATP57" s="277"/>
      <c r="ATQ57" s="277"/>
      <c r="ATR57" s="277"/>
      <c r="ATS57" s="277"/>
      <c r="ATT57" s="277"/>
      <c r="ATU57" s="277"/>
      <c r="ATV57" s="277"/>
      <c r="ATW57" s="277"/>
      <c r="ATX57" s="277"/>
      <c r="ATY57" s="277"/>
      <c r="ATZ57" s="277"/>
      <c r="AUA57" s="277"/>
      <c r="AUB57" s="277"/>
      <c r="AUC57" s="277"/>
      <c r="AUD57" s="277"/>
      <c r="AUE57" s="277"/>
      <c r="AUF57" s="277"/>
      <c r="AUG57" s="277"/>
      <c r="AUH57" s="277"/>
      <c r="AUI57" s="277"/>
      <c r="AUJ57" s="277"/>
      <c r="AUK57" s="277"/>
      <c r="AUL57" s="277"/>
      <c r="AUM57" s="277"/>
      <c r="AUN57" s="277"/>
      <c r="AUO57" s="277"/>
      <c r="AUP57" s="277"/>
      <c r="AUQ57" s="277"/>
      <c r="AUR57" s="277"/>
      <c r="AUS57" s="277"/>
      <c r="AUT57" s="277"/>
      <c r="AUU57" s="277"/>
      <c r="AUV57" s="277"/>
      <c r="AUW57" s="277"/>
      <c r="AUX57" s="277"/>
      <c r="AUY57" s="277"/>
      <c r="AUZ57" s="277"/>
      <c r="AVA57" s="277"/>
      <c r="AVB57" s="277"/>
      <c r="AVC57" s="277"/>
      <c r="AVD57" s="277"/>
      <c r="AVE57" s="277"/>
      <c r="AVF57" s="277"/>
      <c r="AVG57" s="277"/>
      <c r="AVH57" s="277"/>
      <c r="AVI57" s="277"/>
      <c r="AVJ57" s="277"/>
      <c r="AVK57" s="277"/>
      <c r="AVL57" s="277"/>
      <c r="AVM57" s="277"/>
      <c r="AVN57" s="277"/>
      <c r="AVO57" s="277"/>
      <c r="AVP57" s="277"/>
      <c r="AVQ57" s="277"/>
      <c r="AVR57" s="277"/>
      <c r="AVS57" s="277"/>
      <c r="AVT57" s="277"/>
      <c r="AVU57" s="277"/>
      <c r="AVV57" s="277"/>
      <c r="AVW57" s="277"/>
      <c r="AVX57" s="277"/>
      <c r="AVY57" s="277"/>
      <c r="AVZ57" s="277"/>
      <c r="AWA57" s="277"/>
      <c r="AWB57" s="277"/>
      <c r="AWC57" s="277"/>
      <c r="AWD57" s="277"/>
      <c r="AWE57" s="277"/>
      <c r="AWF57" s="277"/>
      <c r="AWG57" s="277"/>
      <c r="AWH57" s="277"/>
      <c r="AWI57" s="277"/>
      <c r="AWJ57" s="277"/>
      <c r="AWK57" s="277"/>
      <c r="AWL57" s="277"/>
      <c r="AWM57" s="277"/>
      <c r="AWN57" s="277"/>
      <c r="AWO57" s="277"/>
      <c r="AWP57" s="277"/>
      <c r="AWQ57" s="277"/>
      <c r="AWR57" s="277"/>
      <c r="AWS57" s="277"/>
      <c r="AWT57" s="277"/>
      <c r="AWU57" s="277"/>
      <c r="AWV57" s="277"/>
      <c r="AWW57" s="277"/>
      <c r="AWX57" s="277"/>
      <c r="AWY57" s="277"/>
      <c r="AWZ57" s="277"/>
      <c r="AXA57" s="277"/>
      <c r="AXB57" s="277"/>
      <c r="AXC57" s="277"/>
      <c r="AXD57" s="277"/>
      <c r="AXE57" s="277"/>
      <c r="AXF57" s="277"/>
      <c r="AXG57" s="277"/>
      <c r="AXH57" s="277"/>
      <c r="AXI57" s="277"/>
      <c r="AXJ57" s="277"/>
      <c r="AXK57" s="277"/>
      <c r="AXL57" s="277"/>
      <c r="AXM57" s="277"/>
      <c r="AXN57" s="277"/>
      <c r="AXO57" s="277"/>
      <c r="AXP57" s="277"/>
      <c r="AXQ57" s="277"/>
      <c r="AXR57" s="277"/>
      <c r="AXS57" s="277"/>
      <c r="AXT57" s="277"/>
      <c r="AXU57" s="277"/>
      <c r="AXV57" s="277"/>
      <c r="AXW57" s="277"/>
      <c r="AXX57" s="277"/>
      <c r="AXY57" s="277"/>
      <c r="AXZ57" s="277"/>
      <c r="AYA57" s="277"/>
      <c r="AYB57" s="277"/>
      <c r="AYC57" s="277"/>
      <c r="AYD57" s="277"/>
      <c r="AYE57" s="277"/>
      <c r="AYF57" s="277"/>
      <c r="AYG57" s="277"/>
      <c r="AYH57" s="277"/>
      <c r="AYI57" s="277"/>
      <c r="AYJ57" s="277"/>
      <c r="AYK57" s="277"/>
      <c r="AYL57" s="277"/>
      <c r="AYM57" s="277"/>
      <c r="AYN57" s="277"/>
      <c r="AYO57" s="277"/>
      <c r="AYP57" s="277"/>
      <c r="AYQ57" s="277"/>
      <c r="AYR57" s="277"/>
      <c r="AYS57" s="277"/>
      <c r="AYT57" s="277"/>
      <c r="AYU57" s="277"/>
      <c r="AYV57" s="277"/>
      <c r="AYW57" s="277"/>
      <c r="AYX57" s="277"/>
      <c r="AYY57" s="277"/>
      <c r="AYZ57" s="277"/>
      <c r="AZA57" s="277"/>
      <c r="AZB57" s="277"/>
      <c r="AZC57" s="277"/>
      <c r="AZD57" s="277"/>
      <c r="AZE57" s="277"/>
      <c r="AZF57" s="277"/>
      <c r="AZG57" s="277"/>
      <c r="AZH57" s="277"/>
      <c r="AZI57" s="277"/>
      <c r="AZJ57" s="277"/>
      <c r="AZK57" s="277"/>
      <c r="AZL57" s="277"/>
      <c r="AZM57" s="277"/>
      <c r="AZN57" s="277"/>
      <c r="AZO57" s="277"/>
      <c r="AZP57" s="277"/>
      <c r="AZQ57" s="277"/>
      <c r="AZR57" s="277"/>
      <c r="AZS57" s="277"/>
      <c r="AZT57" s="277"/>
      <c r="AZU57" s="277"/>
      <c r="AZV57" s="277"/>
      <c r="AZW57" s="277"/>
      <c r="AZX57" s="277"/>
      <c r="AZY57" s="277"/>
      <c r="AZZ57" s="277"/>
      <c r="BAA57" s="277"/>
      <c r="BAB57" s="277"/>
      <c r="BAC57" s="277"/>
      <c r="BAD57" s="277"/>
      <c r="BAE57" s="277"/>
      <c r="BAF57" s="277"/>
      <c r="BAG57" s="277"/>
      <c r="BAH57" s="277"/>
      <c r="BAI57" s="277"/>
      <c r="BAJ57" s="277"/>
      <c r="BAK57" s="277"/>
      <c r="BAL57" s="277"/>
      <c r="BAM57" s="277"/>
      <c r="BAN57" s="277"/>
      <c r="BAO57" s="277"/>
      <c r="BAP57" s="277"/>
      <c r="BAQ57" s="277"/>
      <c r="BAR57" s="277"/>
      <c r="BAS57" s="277"/>
      <c r="BAT57" s="277"/>
      <c r="BAU57" s="277"/>
      <c r="BAV57" s="277"/>
      <c r="BAW57" s="277"/>
      <c r="BAX57" s="277"/>
      <c r="BAY57" s="277"/>
      <c r="BAZ57" s="277"/>
      <c r="BBA57" s="277"/>
      <c r="BBB57" s="277"/>
      <c r="BBC57" s="277"/>
      <c r="BBD57" s="277"/>
      <c r="BBE57" s="277"/>
      <c r="BBF57" s="277"/>
      <c r="BBG57" s="277"/>
      <c r="BBH57" s="277"/>
      <c r="BBI57" s="277"/>
      <c r="BBJ57" s="277"/>
      <c r="BBK57" s="277"/>
      <c r="BBL57" s="277"/>
      <c r="BBM57" s="277"/>
      <c r="BBN57" s="277"/>
      <c r="BBO57" s="277"/>
      <c r="BBP57" s="277"/>
      <c r="BBQ57" s="277"/>
      <c r="BBR57" s="277"/>
      <c r="BBS57" s="277"/>
      <c r="BBT57" s="277"/>
      <c r="BBU57" s="277"/>
      <c r="BBV57" s="277"/>
      <c r="BBW57" s="277"/>
      <c r="BBX57" s="277"/>
      <c r="BBY57" s="277"/>
      <c r="BBZ57" s="277"/>
      <c r="BCA57" s="277"/>
      <c r="BCB57" s="277"/>
      <c r="BCC57" s="277"/>
      <c r="BCD57" s="277"/>
      <c r="BCE57" s="277"/>
      <c r="BCF57" s="277"/>
      <c r="BCG57" s="277"/>
      <c r="BCH57" s="277"/>
      <c r="BCI57" s="277"/>
      <c r="BCJ57" s="277"/>
      <c r="BCK57" s="277"/>
      <c r="BCL57" s="277"/>
      <c r="BCM57" s="277"/>
      <c r="BCN57" s="277"/>
      <c r="BCO57" s="277"/>
      <c r="BCP57" s="277"/>
      <c r="BCQ57" s="277"/>
      <c r="BCR57" s="277"/>
      <c r="BCS57" s="277"/>
      <c r="BCT57" s="277"/>
      <c r="BCU57" s="277"/>
      <c r="BCV57" s="277"/>
      <c r="BCW57" s="277"/>
      <c r="BCX57" s="277"/>
      <c r="BCY57" s="277"/>
      <c r="BCZ57" s="277"/>
      <c r="BDA57" s="277"/>
      <c r="BDB57" s="277"/>
      <c r="BDC57" s="277"/>
      <c r="BDD57" s="277"/>
      <c r="BDE57" s="277"/>
      <c r="BDF57" s="277"/>
      <c r="BDG57" s="277"/>
      <c r="BDH57" s="277"/>
      <c r="BDI57" s="277"/>
      <c r="BDJ57" s="277"/>
      <c r="BDK57" s="277"/>
      <c r="BDL57" s="277"/>
      <c r="BDM57" s="277"/>
      <c r="BDN57" s="277"/>
      <c r="BDO57" s="277"/>
      <c r="BDP57" s="277"/>
      <c r="BDQ57" s="277"/>
      <c r="BDR57" s="277"/>
      <c r="BDS57" s="277"/>
      <c r="BDT57" s="277"/>
      <c r="BDU57" s="277"/>
      <c r="BDV57" s="277"/>
      <c r="BDW57" s="277"/>
      <c r="BDX57" s="277"/>
      <c r="BDY57" s="277"/>
      <c r="BDZ57" s="277"/>
      <c r="BEA57" s="277"/>
      <c r="BEB57" s="277"/>
      <c r="BEC57" s="277"/>
      <c r="BED57" s="277"/>
      <c r="BEE57" s="277"/>
      <c r="BEF57" s="277"/>
      <c r="BEG57" s="277"/>
      <c r="BEH57" s="277"/>
      <c r="BEI57" s="277"/>
      <c r="BEJ57" s="277"/>
      <c r="BEK57" s="277"/>
      <c r="BEL57" s="277"/>
      <c r="BEM57" s="277"/>
      <c r="BEN57" s="277"/>
      <c r="BEO57" s="277"/>
      <c r="BEP57" s="277"/>
      <c r="BEQ57" s="277"/>
      <c r="BER57" s="277"/>
      <c r="BES57" s="277"/>
      <c r="BET57" s="277"/>
      <c r="BEU57" s="277"/>
      <c r="BEV57" s="277"/>
      <c r="BEW57" s="277"/>
      <c r="BEX57" s="277"/>
      <c r="BEY57" s="277"/>
      <c r="BEZ57" s="277"/>
      <c r="BFA57" s="277"/>
      <c r="BFB57" s="277"/>
      <c r="BFC57" s="277"/>
      <c r="BFD57" s="277"/>
      <c r="BFE57" s="277"/>
      <c r="BFF57" s="277"/>
      <c r="BFG57" s="277"/>
      <c r="BFH57" s="277"/>
      <c r="BFI57" s="277"/>
      <c r="BFJ57" s="277"/>
      <c r="BFK57" s="277"/>
      <c r="BFL57" s="277"/>
      <c r="BFM57" s="277"/>
      <c r="BFN57" s="277"/>
      <c r="BFO57" s="277"/>
      <c r="BFP57" s="277"/>
      <c r="BFQ57" s="277"/>
      <c r="BFR57" s="277"/>
      <c r="BFS57" s="277"/>
      <c r="BFT57" s="277"/>
      <c r="BFU57" s="277"/>
      <c r="BFV57" s="277"/>
      <c r="BFW57" s="277"/>
      <c r="BFX57" s="277"/>
      <c r="BFY57" s="277"/>
      <c r="BFZ57" s="277"/>
      <c r="BGA57" s="277"/>
      <c r="BGB57" s="277"/>
      <c r="BGC57" s="277"/>
      <c r="BGD57" s="277"/>
      <c r="BGE57" s="277"/>
      <c r="BGF57" s="277"/>
      <c r="BGG57" s="277"/>
      <c r="BGH57" s="277"/>
      <c r="BGI57" s="277"/>
      <c r="BGJ57" s="277"/>
      <c r="BGK57" s="277"/>
      <c r="BGL57" s="277"/>
      <c r="BGM57" s="277"/>
      <c r="BGN57" s="277"/>
      <c r="BGO57" s="277"/>
      <c r="BGP57" s="277"/>
      <c r="BGQ57" s="277"/>
      <c r="BGR57" s="277"/>
      <c r="BGS57" s="277"/>
      <c r="BGT57" s="277"/>
      <c r="BGU57" s="277"/>
      <c r="BGV57" s="277"/>
      <c r="BGW57" s="277"/>
      <c r="BGX57" s="277"/>
      <c r="BGY57" s="277"/>
      <c r="BGZ57" s="277"/>
      <c r="BHA57" s="277"/>
      <c r="BHB57" s="277"/>
      <c r="BHC57" s="277"/>
      <c r="BHD57" s="277"/>
      <c r="BHE57" s="277"/>
      <c r="BHF57" s="277"/>
      <c r="BHG57" s="277"/>
      <c r="BHH57" s="277"/>
      <c r="BHI57" s="277"/>
      <c r="BHJ57" s="277"/>
      <c r="BHK57" s="277"/>
      <c r="BHL57" s="277"/>
      <c r="BHM57" s="277"/>
      <c r="BHN57" s="277"/>
      <c r="BHO57" s="277"/>
      <c r="BHP57" s="277"/>
      <c r="BHQ57" s="277"/>
      <c r="BHR57" s="277"/>
      <c r="BHS57" s="277"/>
      <c r="BHT57" s="277"/>
      <c r="BHU57" s="277"/>
      <c r="BHV57" s="277"/>
      <c r="BHW57" s="277"/>
      <c r="BHX57" s="277"/>
      <c r="BHY57" s="277"/>
      <c r="BHZ57" s="277"/>
      <c r="BIA57" s="277"/>
      <c r="BIB57" s="277"/>
      <c r="BIC57" s="277"/>
      <c r="BID57" s="277"/>
      <c r="BIE57" s="277"/>
      <c r="BIF57" s="277"/>
      <c r="BIG57" s="277"/>
      <c r="BIH57" s="277"/>
      <c r="BII57" s="277"/>
      <c r="BIJ57" s="277"/>
      <c r="BIK57" s="277"/>
      <c r="BIL57" s="277"/>
      <c r="BIM57" s="277"/>
      <c r="BIN57" s="277"/>
      <c r="BIO57" s="277"/>
      <c r="BIP57" s="277"/>
      <c r="BIQ57" s="277"/>
      <c r="BIR57" s="277"/>
      <c r="BIS57" s="277"/>
      <c r="BIT57" s="277"/>
      <c r="BIU57" s="277"/>
      <c r="BIV57" s="277"/>
      <c r="BIW57" s="277"/>
      <c r="BIX57" s="277"/>
      <c r="BIY57" s="277"/>
      <c r="BIZ57" s="277"/>
      <c r="BJA57" s="277"/>
      <c r="BJB57" s="277"/>
      <c r="BJC57" s="277"/>
      <c r="BJD57" s="277"/>
      <c r="BJE57" s="277"/>
      <c r="BJF57" s="277"/>
      <c r="BJG57" s="277"/>
      <c r="BJH57" s="277"/>
      <c r="BJI57" s="277"/>
      <c r="BJJ57" s="277"/>
      <c r="BJK57" s="277"/>
      <c r="BJL57" s="277"/>
      <c r="BJM57" s="277"/>
      <c r="BJN57" s="277"/>
      <c r="BJO57" s="277"/>
      <c r="BJP57" s="277"/>
      <c r="BJQ57" s="277"/>
      <c r="BJR57" s="277"/>
      <c r="BJS57" s="277"/>
      <c r="BJT57" s="277"/>
      <c r="BJU57" s="277"/>
      <c r="BJV57" s="277"/>
      <c r="BJW57" s="277"/>
      <c r="BJX57" s="277"/>
      <c r="BJY57" s="277"/>
      <c r="BJZ57" s="277"/>
      <c r="BKA57" s="277"/>
      <c r="BKB57" s="277"/>
      <c r="BKC57" s="277"/>
      <c r="BKD57" s="277"/>
      <c r="BKE57" s="277"/>
      <c r="BKF57" s="277"/>
      <c r="BKG57" s="277"/>
      <c r="BKH57" s="277"/>
      <c r="BKI57" s="277"/>
      <c r="BKJ57" s="277"/>
      <c r="BKK57" s="277"/>
      <c r="BKL57" s="277"/>
      <c r="BKM57" s="277"/>
      <c r="BKN57" s="277"/>
      <c r="BKO57" s="277"/>
      <c r="BKP57" s="277"/>
      <c r="BKQ57" s="277"/>
      <c r="BKR57" s="277"/>
      <c r="BKS57" s="277"/>
      <c r="BKT57" s="277"/>
      <c r="BKU57" s="277"/>
      <c r="BKV57" s="277"/>
      <c r="BKW57" s="277"/>
      <c r="BKX57" s="277"/>
      <c r="BKY57" s="277"/>
      <c r="BKZ57" s="277"/>
      <c r="BLA57" s="277"/>
      <c r="BLB57" s="277"/>
      <c r="BLC57" s="277"/>
      <c r="BLD57" s="277"/>
      <c r="BLE57" s="277"/>
      <c r="BLF57" s="277"/>
      <c r="BLG57" s="277"/>
      <c r="BLH57" s="277"/>
      <c r="BLI57" s="277"/>
      <c r="BLJ57" s="277"/>
      <c r="BLK57" s="277"/>
      <c r="BLL57" s="277"/>
      <c r="BLM57" s="277"/>
      <c r="BLN57" s="277"/>
      <c r="BLO57" s="277"/>
      <c r="BLP57" s="277"/>
      <c r="BLQ57" s="277"/>
      <c r="BLR57" s="277"/>
      <c r="BLS57" s="277"/>
      <c r="BLT57" s="277"/>
      <c r="BLU57" s="277"/>
      <c r="BLV57" s="277"/>
      <c r="BLW57" s="277"/>
      <c r="BLX57" s="277"/>
      <c r="BLY57" s="277"/>
      <c r="BLZ57" s="277"/>
      <c r="BMA57" s="277"/>
      <c r="BMB57" s="277"/>
      <c r="BMC57" s="277"/>
      <c r="BMD57" s="277"/>
      <c r="BME57" s="277"/>
      <c r="BMF57" s="277"/>
      <c r="BMG57" s="277"/>
      <c r="BMH57" s="277"/>
      <c r="BMI57" s="277"/>
      <c r="BMJ57" s="277"/>
      <c r="BMK57" s="277"/>
      <c r="BML57" s="277"/>
      <c r="BMM57" s="277"/>
      <c r="BMN57" s="277"/>
      <c r="BMO57" s="277"/>
      <c r="BMP57" s="277"/>
      <c r="BMQ57" s="277"/>
      <c r="BMR57" s="277"/>
      <c r="BMS57" s="277"/>
      <c r="BMT57" s="277"/>
      <c r="BMU57" s="277"/>
      <c r="BMV57" s="277"/>
      <c r="BMW57" s="277"/>
      <c r="BMX57" s="277"/>
      <c r="BMY57" s="277"/>
      <c r="BMZ57" s="277"/>
      <c r="BNA57" s="277"/>
      <c r="BNB57" s="277"/>
      <c r="BNC57" s="277"/>
      <c r="BND57" s="277"/>
      <c r="BNE57" s="277"/>
      <c r="BNF57" s="277"/>
      <c r="BNG57" s="277"/>
      <c r="BNH57" s="277"/>
      <c r="BNI57" s="277"/>
      <c r="BNJ57" s="277"/>
      <c r="BNK57" s="277"/>
      <c r="BNL57" s="277"/>
      <c r="BNM57" s="277"/>
      <c r="BNN57" s="277"/>
      <c r="BNO57" s="277"/>
      <c r="BNP57" s="277"/>
      <c r="BNQ57" s="277"/>
      <c r="BNR57" s="277"/>
      <c r="BNS57" s="277"/>
      <c r="BNT57" s="277"/>
      <c r="BNU57" s="277"/>
      <c r="BNV57" s="277"/>
      <c r="BNW57" s="277"/>
      <c r="BNX57" s="277"/>
      <c r="BNY57" s="277"/>
      <c r="BNZ57" s="277"/>
      <c r="BOA57" s="277"/>
      <c r="BOB57" s="277"/>
      <c r="BOC57" s="277"/>
      <c r="BOD57" s="277"/>
      <c r="BOE57" s="277"/>
      <c r="BOF57" s="277"/>
      <c r="BOG57" s="277"/>
      <c r="BOH57" s="277"/>
      <c r="BOI57" s="277"/>
      <c r="BOJ57" s="277"/>
      <c r="BOK57" s="277"/>
      <c r="BOL57" s="277"/>
      <c r="BOM57" s="277"/>
      <c r="BON57" s="277"/>
      <c r="BOO57" s="277"/>
      <c r="BOP57" s="277"/>
      <c r="BOQ57" s="277"/>
      <c r="BOR57" s="277"/>
      <c r="BOS57" s="277"/>
      <c r="BOT57" s="277"/>
      <c r="BOU57" s="277"/>
      <c r="BOV57" s="277"/>
      <c r="BOW57" s="277"/>
      <c r="BOX57" s="277"/>
      <c r="BOY57" s="277"/>
      <c r="BOZ57" s="277"/>
      <c r="BPA57" s="277"/>
      <c r="BPB57" s="277"/>
      <c r="BPC57" s="277"/>
      <c r="BPD57" s="277"/>
      <c r="BPE57" s="277"/>
      <c r="BPF57" s="277"/>
      <c r="BPG57" s="277"/>
      <c r="BPH57" s="277"/>
      <c r="BPI57" s="277"/>
      <c r="BPJ57" s="277"/>
      <c r="BPK57" s="277"/>
      <c r="BPL57" s="277"/>
      <c r="BPM57" s="277"/>
      <c r="BPN57" s="277"/>
      <c r="BPO57" s="277"/>
      <c r="BPP57" s="277"/>
      <c r="BPQ57" s="277"/>
      <c r="BPR57" s="277"/>
      <c r="BPS57" s="277"/>
      <c r="BPT57" s="277"/>
      <c r="BPU57" s="277"/>
      <c r="BPV57" s="277"/>
      <c r="BPW57" s="277"/>
      <c r="BPX57" s="277"/>
      <c r="BPY57" s="277"/>
      <c r="BPZ57" s="277"/>
      <c r="BQA57" s="277"/>
      <c r="BQB57" s="277"/>
      <c r="BQC57" s="277"/>
      <c r="BQD57" s="277"/>
      <c r="BQE57" s="277"/>
      <c r="BQF57" s="277"/>
      <c r="BQG57" s="277"/>
      <c r="BQH57" s="277"/>
      <c r="BQI57" s="277"/>
      <c r="BQJ57" s="277"/>
      <c r="BQK57" s="277"/>
      <c r="BQL57" s="277"/>
      <c r="BQM57" s="277"/>
      <c r="BQN57" s="277"/>
      <c r="BQO57" s="277"/>
      <c r="BQP57" s="277"/>
      <c r="BQQ57" s="277"/>
      <c r="BQR57" s="277"/>
      <c r="BQS57" s="277"/>
      <c r="BQT57" s="277"/>
      <c r="BQU57" s="277"/>
      <c r="BQV57" s="277"/>
      <c r="BQW57" s="277"/>
      <c r="BQX57" s="277"/>
      <c r="BQY57" s="277"/>
      <c r="BQZ57" s="277"/>
      <c r="BRA57" s="277"/>
      <c r="BRB57" s="277"/>
      <c r="BRC57" s="277"/>
      <c r="BRD57" s="277"/>
      <c r="BRE57" s="277"/>
      <c r="BRF57" s="277"/>
      <c r="BRG57" s="277"/>
      <c r="BRH57" s="277"/>
      <c r="BRI57" s="277"/>
      <c r="BRJ57" s="277"/>
      <c r="BRK57" s="277"/>
      <c r="BRL57" s="277"/>
      <c r="BRM57" s="277"/>
      <c r="BRN57" s="277"/>
      <c r="BRO57" s="277"/>
      <c r="BRP57" s="277"/>
      <c r="BRQ57" s="277"/>
      <c r="BRR57" s="277"/>
      <c r="BRS57" s="277"/>
      <c r="BRT57" s="277"/>
      <c r="BRU57" s="277"/>
      <c r="BRV57" s="277"/>
      <c r="BRW57" s="277"/>
      <c r="BRX57" s="277"/>
      <c r="BRY57" s="277"/>
      <c r="BRZ57" s="277"/>
      <c r="BSA57" s="277"/>
      <c r="BSB57" s="277"/>
      <c r="BSC57" s="277"/>
      <c r="BSD57" s="277"/>
      <c r="BSE57" s="277"/>
      <c r="BSF57" s="277"/>
      <c r="BSG57" s="277"/>
      <c r="BSH57" s="277"/>
      <c r="BSI57" s="277"/>
      <c r="BSJ57" s="277"/>
      <c r="BSK57" s="277"/>
      <c r="BSL57" s="277"/>
      <c r="BSM57" s="277"/>
      <c r="BSN57" s="277"/>
      <c r="BSO57" s="277"/>
      <c r="BSP57" s="277"/>
      <c r="BSQ57" s="277"/>
      <c r="BSR57" s="277"/>
      <c r="BSS57" s="277"/>
      <c r="BST57" s="277"/>
      <c r="BSU57" s="277"/>
      <c r="BSV57" s="277"/>
      <c r="BSW57" s="277"/>
      <c r="BSX57" s="277"/>
      <c r="BSY57" s="277"/>
      <c r="BSZ57" s="277"/>
      <c r="BTA57" s="277"/>
      <c r="BTB57" s="277"/>
      <c r="BTC57" s="277"/>
      <c r="BTD57" s="277"/>
      <c r="BTE57" s="277"/>
      <c r="BTF57" s="277"/>
      <c r="BTG57" s="277"/>
      <c r="BTH57" s="277"/>
      <c r="BTI57" s="277"/>
      <c r="BTJ57" s="277"/>
      <c r="BTK57" s="277"/>
      <c r="BTL57" s="277"/>
      <c r="BTM57" s="277"/>
      <c r="BTN57" s="277"/>
      <c r="BTO57" s="277"/>
      <c r="BTP57" s="277"/>
      <c r="BTQ57" s="277"/>
      <c r="BTR57" s="277"/>
      <c r="BTS57" s="277"/>
      <c r="BTT57" s="277"/>
      <c r="BTU57" s="277"/>
      <c r="BTV57" s="277"/>
      <c r="BTW57" s="277"/>
      <c r="BTX57" s="277"/>
      <c r="BTY57" s="277"/>
      <c r="BTZ57" s="277"/>
      <c r="BUA57" s="277"/>
      <c r="BUB57" s="277"/>
      <c r="BUC57" s="277"/>
      <c r="BUD57" s="277"/>
      <c r="BUE57" s="277"/>
      <c r="BUF57" s="277"/>
      <c r="BUG57" s="277"/>
      <c r="BUH57" s="277"/>
      <c r="BUI57" s="277"/>
      <c r="BUJ57" s="277"/>
      <c r="BUK57" s="277"/>
      <c r="BUL57" s="277"/>
      <c r="BUM57" s="277"/>
      <c r="BUN57" s="277"/>
      <c r="BUO57" s="277"/>
      <c r="BUP57" s="277"/>
      <c r="BUQ57" s="277"/>
      <c r="BUR57" s="277"/>
      <c r="BUS57" s="277"/>
      <c r="BUT57" s="277"/>
      <c r="BUU57" s="277"/>
      <c r="BUV57" s="277"/>
      <c r="BUW57" s="277"/>
      <c r="BUX57" s="277"/>
      <c r="BUY57" s="277"/>
      <c r="BUZ57" s="277"/>
      <c r="BVA57" s="277"/>
      <c r="BVB57" s="277"/>
      <c r="BVC57" s="277"/>
      <c r="BVD57" s="277"/>
      <c r="BVE57" s="277"/>
      <c r="BVF57" s="277"/>
      <c r="BVG57" s="277"/>
      <c r="BVH57" s="277"/>
      <c r="BVI57" s="277"/>
      <c r="BVJ57" s="277"/>
      <c r="BVK57" s="277"/>
      <c r="BVL57" s="277"/>
      <c r="BVM57" s="277"/>
      <c r="BVN57" s="277"/>
      <c r="BVO57" s="277"/>
      <c r="BVP57" s="277"/>
      <c r="BVQ57" s="277"/>
      <c r="BVR57" s="277"/>
      <c r="BVS57" s="277"/>
      <c r="BVT57" s="277"/>
      <c r="BVU57" s="277"/>
      <c r="BVV57" s="277"/>
      <c r="BVW57" s="277"/>
      <c r="BVX57" s="277"/>
      <c r="BVY57" s="277"/>
      <c r="BVZ57" s="277"/>
      <c r="BWA57" s="277"/>
      <c r="BWB57" s="277"/>
      <c r="BWC57" s="277"/>
      <c r="BWD57" s="277"/>
      <c r="BWE57" s="277"/>
      <c r="BWF57" s="277"/>
      <c r="BWG57" s="277"/>
      <c r="BWH57" s="277"/>
      <c r="BWI57" s="277"/>
      <c r="BWJ57" s="277"/>
      <c r="BWK57" s="277"/>
      <c r="BWL57" s="277"/>
      <c r="BWM57" s="277"/>
      <c r="BWN57" s="277"/>
      <c r="BWO57" s="277"/>
      <c r="BWP57" s="277"/>
      <c r="BWQ57" s="277"/>
      <c r="BWR57" s="277"/>
      <c r="BWS57" s="277"/>
      <c r="BWT57" s="277"/>
      <c r="BWU57" s="277"/>
      <c r="BWV57" s="277"/>
      <c r="BWW57" s="277"/>
      <c r="BWX57" s="277"/>
      <c r="BWY57" s="277"/>
      <c r="BWZ57" s="277"/>
      <c r="BXA57" s="277"/>
      <c r="BXB57" s="277"/>
      <c r="BXC57" s="277"/>
      <c r="BXD57" s="277"/>
      <c r="BXE57" s="277"/>
      <c r="BXF57" s="277"/>
      <c r="BXG57" s="277"/>
      <c r="BXH57" s="277"/>
      <c r="BXI57" s="277"/>
      <c r="BXJ57" s="277"/>
      <c r="BXK57" s="277"/>
      <c r="BXL57" s="277"/>
      <c r="BXM57" s="277"/>
      <c r="BXN57" s="277"/>
      <c r="BXO57" s="277"/>
      <c r="BXP57" s="277"/>
      <c r="BXQ57" s="277"/>
      <c r="BXR57" s="277"/>
      <c r="BXS57" s="277"/>
      <c r="BXT57" s="277"/>
      <c r="BXU57" s="277"/>
      <c r="BXV57" s="277"/>
      <c r="BXW57" s="277"/>
      <c r="BXX57" s="277"/>
      <c r="BXY57" s="277"/>
      <c r="BXZ57" s="277"/>
      <c r="BYA57" s="277"/>
      <c r="BYB57" s="277"/>
      <c r="BYC57" s="277"/>
      <c r="BYD57" s="277"/>
      <c r="BYE57" s="277"/>
      <c r="BYF57" s="277"/>
      <c r="BYG57" s="277"/>
      <c r="BYH57" s="277"/>
      <c r="BYI57" s="277"/>
      <c r="BYJ57" s="277"/>
      <c r="BYK57" s="277"/>
      <c r="BYL57" s="277"/>
      <c r="BYM57" s="277"/>
      <c r="BYN57" s="277"/>
      <c r="BYO57" s="277"/>
      <c r="BYP57" s="277"/>
      <c r="BYQ57" s="277"/>
      <c r="BYR57" s="277"/>
      <c r="BYS57" s="277"/>
      <c r="BYT57" s="277"/>
      <c r="BYU57" s="277"/>
      <c r="BYV57" s="277"/>
      <c r="BYW57" s="277"/>
      <c r="BYX57" s="277"/>
      <c r="BYY57" s="277"/>
      <c r="BYZ57" s="277"/>
      <c r="BZA57" s="277"/>
      <c r="BZB57" s="277"/>
      <c r="BZC57" s="277"/>
      <c r="BZD57" s="277"/>
      <c r="BZE57" s="277"/>
      <c r="BZF57" s="277"/>
      <c r="BZG57" s="277"/>
      <c r="BZH57" s="277"/>
      <c r="BZI57" s="277"/>
      <c r="BZJ57" s="277"/>
      <c r="BZK57" s="277"/>
      <c r="BZL57" s="277"/>
      <c r="BZM57" s="277"/>
      <c r="BZN57" s="277"/>
      <c r="BZO57" s="277"/>
      <c r="BZP57" s="277"/>
      <c r="BZQ57" s="277"/>
      <c r="BZR57" s="277"/>
      <c r="BZS57" s="277"/>
      <c r="BZT57" s="277"/>
      <c r="BZU57" s="277"/>
      <c r="BZV57" s="277"/>
      <c r="BZW57" s="277"/>
      <c r="BZX57" s="277"/>
      <c r="BZY57" s="277"/>
      <c r="BZZ57" s="277"/>
      <c r="CAA57" s="277"/>
      <c r="CAB57" s="277"/>
      <c r="CAC57" s="277"/>
      <c r="CAD57" s="277"/>
      <c r="CAE57" s="277"/>
      <c r="CAF57" s="277"/>
      <c r="CAG57" s="277"/>
      <c r="CAH57" s="277"/>
      <c r="CAI57" s="277"/>
      <c r="CAJ57" s="277"/>
      <c r="CAK57" s="277"/>
      <c r="CAL57" s="277"/>
      <c r="CAM57" s="277"/>
      <c r="CAN57" s="277"/>
      <c r="CAO57" s="277"/>
      <c r="CAP57" s="277"/>
      <c r="CAQ57" s="277"/>
      <c r="CAR57" s="277"/>
      <c r="CAS57" s="277"/>
      <c r="CAT57" s="277"/>
      <c r="CAU57" s="277"/>
      <c r="CAV57" s="277"/>
      <c r="CAW57" s="277"/>
      <c r="CAX57" s="277"/>
      <c r="CAY57" s="277"/>
      <c r="CAZ57" s="277"/>
      <c r="CBA57" s="277"/>
      <c r="CBB57" s="277"/>
      <c r="CBC57" s="277"/>
      <c r="CBD57" s="277"/>
      <c r="CBE57" s="277"/>
      <c r="CBF57" s="277"/>
      <c r="CBG57" s="277"/>
      <c r="CBH57" s="277"/>
      <c r="CBI57" s="277"/>
      <c r="CBJ57" s="277"/>
      <c r="CBK57" s="277"/>
      <c r="CBL57" s="277"/>
      <c r="CBM57" s="277"/>
      <c r="CBN57" s="277"/>
      <c r="CBO57" s="277"/>
      <c r="CBP57" s="277"/>
      <c r="CBQ57" s="277"/>
      <c r="CBR57" s="277"/>
      <c r="CBS57" s="277"/>
      <c r="CBT57" s="277"/>
      <c r="CBU57" s="277"/>
      <c r="CBV57" s="277"/>
      <c r="CBW57" s="277"/>
      <c r="CBX57" s="277"/>
      <c r="CBY57" s="277"/>
      <c r="CBZ57" s="277"/>
      <c r="CCA57" s="277"/>
      <c r="CCB57" s="277"/>
      <c r="CCC57" s="277"/>
      <c r="CCD57" s="277"/>
      <c r="CCE57" s="277"/>
      <c r="CCF57" s="277"/>
      <c r="CCG57" s="277"/>
      <c r="CCH57" s="277"/>
      <c r="CCI57" s="277"/>
      <c r="CCJ57" s="277"/>
      <c r="CCK57" s="277"/>
      <c r="CCL57" s="277"/>
      <c r="CCM57" s="277"/>
      <c r="CCN57" s="277"/>
      <c r="CCO57" s="277"/>
      <c r="CCP57" s="277"/>
      <c r="CCQ57" s="277"/>
      <c r="CCR57" s="277"/>
      <c r="CCS57" s="277"/>
      <c r="CCT57" s="277"/>
      <c r="CCU57" s="277"/>
      <c r="CCV57" s="277"/>
      <c r="CCW57" s="277"/>
      <c r="CCX57" s="277"/>
      <c r="CCY57" s="277"/>
      <c r="CCZ57" s="277"/>
      <c r="CDA57" s="277"/>
      <c r="CDB57" s="277"/>
      <c r="CDC57" s="277"/>
      <c r="CDD57" s="277"/>
      <c r="CDE57" s="277"/>
      <c r="CDF57" s="277"/>
      <c r="CDG57" s="277"/>
      <c r="CDH57" s="277"/>
      <c r="CDI57" s="277"/>
      <c r="CDJ57" s="277"/>
      <c r="CDK57" s="277"/>
      <c r="CDL57" s="277"/>
      <c r="CDM57" s="277"/>
      <c r="CDN57" s="277"/>
      <c r="CDO57" s="277"/>
      <c r="CDP57" s="277"/>
      <c r="CDQ57" s="277"/>
      <c r="CDR57" s="277"/>
      <c r="CDS57" s="277"/>
      <c r="CDT57" s="277"/>
      <c r="CDU57" s="277"/>
      <c r="CDV57" s="277"/>
      <c r="CDW57" s="277"/>
      <c r="CDX57" s="277"/>
      <c r="CDY57" s="277"/>
      <c r="CDZ57" s="277"/>
      <c r="CEA57" s="277"/>
      <c r="CEB57" s="277"/>
      <c r="CEC57" s="277"/>
      <c r="CED57" s="277"/>
      <c r="CEE57" s="277"/>
      <c r="CEF57" s="277"/>
      <c r="CEG57" s="277"/>
      <c r="CEH57" s="277"/>
      <c r="CEI57" s="277"/>
      <c r="CEJ57" s="277"/>
      <c r="CEK57" s="277"/>
      <c r="CEL57" s="277"/>
      <c r="CEM57" s="277"/>
      <c r="CEN57" s="277"/>
      <c r="CEO57" s="277"/>
      <c r="CEP57" s="277"/>
      <c r="CEQ57" s="277"/>
      <c r="CER57" s="277"/>
      <c r="CES57" s="277"/>
      <c r="CET57" s="277"/>
      <c r="CEU57" s="277"/>
      <c r="CEV57" s="277"/>
      <c r="CEW57" s="277"/>
      <c r="CEX57" s="277"/>
      <c r="CEY57" s="277"/>
      <c r="CEZ57" s="277"/>
      <c r="CFA57" s="277"/>
      <c r="CFB57" s="277"/>
      <c r="CFC57" s="277"/>
      <c r="CFD57" s="277"/>
      <c r="CFE57" s="277"/>
      <c r="CFF57" s="277"/>
      <c r="CFG57" s="277"/>
      <c r="CFH57" s="277"/>
      <c r="CFI57" s="277"/>
      <c r="CFJ57" s="277"/>
      <c r="CFK57" s="277"/>
      <c r="CFL57" s="277"/>
      <c r="CFM57" s="277"/>
      <c r="CFN57" s="277"/>
      <c r="CFO57" s="277"/>
      <c r="CFP57" s="277"/>
      <c r="CFQ57" s="277"/>
      <c r="CFR57" s="277"/>
      <c r="CFS57" s="277"/>
      <c r="CFT57" s="277"/>
      <c r="CFU57" s="277"/>
      <c r="CFV57" s="277"/>
      <c r="CFW57" s="277"/>
      <c r="CFX57" s="277"/>
      <c r="CFY57" s="277"/>
      <c r="CFZ57" s="277"/>
      <c r="CGA57" s="277"/>
      <c r="CGB57" s="277"/>
      <c r="CGC57" s="277"/>
      <c r="CGD57" s="277"/>
      <c r="CGE57" s="277"/>
      <c r="CGF57" s="277"/>
      <c r="CGG57" s="277"/>
      <c r="CGH57" s="277"/>
      <c r="CGI57" s="277"/>
      <c r="CGJ57" s="277"/>
      <c r="CGK57" s="277"/>
      <c r="CGL57" s="277"/>
      <c r="CGM57" s="277"/>
      <c r="CGN57" s="277"/>
      <c r="CGO57" s="277"/>
      <c r="CGP57" s="277"/>
      <c r="CGQ57" s="277"/>
      <c r="CGR57" s="277"/>
      <c r="CGS57" s="277"/>
      <c r="CGT57" s="277"/>
      <c r="CGU57" s="277"/>
      <c r="CGV57" s="277"/>
      <c r="CGW57" s="277"/>
      <c r="CGX57" s="277"/>
      <c r="CGY57" s="277"/>
      <c r="CGZ57" s="277"/>
      <c r="CHA57" s="277"/>
      <c r="CHB57" s="277"/>
      <c r="CHC57" s="277"/>
      <c r="CHD57" s="277"/>
      <c r="CHE57" s="277"/>
      <c r="CHF57" s="277"/>
      <c r="CHG57" s="277"/>
      <c r="CHH57" s="277"/>
      <c r="CHI57" s="277"/>
      <c r="CHJ57" s="277"/>
      <c r="CHK57" s="277"/>
      <c r="CHL57" s="277"/>
      <c r="CHM57" s="277"/>
      <c r="CHN57" s="277"/>
      <c r="CHO57" s="277"/>
      <c r="CHP57" s="277"/>
      <c r="CHQ57" s="277"/>
      <c r="CHR57" s="277"/>
      <c r="CHS57" s="277"/>
      <c r="CHT57" s="277"/>
      <c r="CHU57" s="277"/>
      <c r="CHV57" s="277"/>
      <c r="CHW57" s="277"/>
      <c r="CHX57" s="277"/>
      <c r="CHY57" s="277"/>
      <c r="CHZ57" s="277"/>
      <c r="CIA57" s="277"/>
      <c r="CIB57" s="277"/>
      <c r="CIC57" s="277"/>
      <c r="CID57" s="277"/>
      <c r="CIE57" s="277"/>
      <c r="CIF57" s="277"/>
      <c r="CIG57" s="277"/>
      <c r="CIH57" s="277"/>
      <c r="CII57" s="277"/>
      <c r="CIJ57" s="277"/>
      <c r="CIK57" s="277"/>
      <c r="CIL57" s="277"/>
      <c r="CIM57" s="277"/>
      <c r="CIN57" s="277"/>
      <c r="CIO57" s="277"/>
      <c r="CIP57" s="277"/>
      <c r="CIQ57" s="277"/>
      <c r="CIR57" s="277"/>
      <c r="CIS57" s="277"/>
      <c r="CIT57" s="277"/>
      <c r="CIU57" s="277"/>
      <c r="CIV57" s="277"/>
      <c r="CIW57" s="277"/>
      <c r="CIX57" s="277"/>
      <c r="CIY57" s="277"/>
      <c r="CIZ57" s="277"/>
      <c r="CJA57" s="277"/>
      <c r="CJB57" s="277"/>
      <c r="CJC57" s="277"/>
      <c r="CJD57" s="277"/>
      <c r="CJE57" s="277"/>
      <c r="CJF57" s="277"/>
      <c r="CJG57" s="277"/>
      <c r="CJH57" s="277"/>
      <c r="CJI57" s="277"/>
      <c r="CJJ57" s="277"/>
      <c r="CJK57" s="277"/>
      <c r="CJL57" s="277"/>
      <c r="CJM57" s="277"/>
      <c r="CJN57" s="277"/>
      <c r="CJO57" s="277"/>
      <c r="CJP57" s="277"/>
      <c r="CJQ57" s="277"/>
      <c r="CJR57" s="277"/>
      <c r="CJS57" s="277"/>
      <c r="CJT57" s="277"/>
      <c r="CJU57" s="277"/>
      <c r="CJV57" s="277"/>
      <c r="CJW57" s="277"/>
      <c r="CJX57" s="277"/>
      <c r="CJY57" s="277"/>
      <c r="CJZ57" s="277"/>
      <c r="CKA57" s="277"/>
      <c r="CKB57" s="277"/>
      <c r="CKC57" s="277"/>
      <c r="CKD57" s="277"/>
      <c r="CKE57" s="277"/>
      <c r="CKF57" s="277"/>
      <c r="CKG57" s="277"/>
      <c r="CKH57" s="277"/>
      <c r="CKI57" s="277"/>
      <c r="CKJ57" s="277"/>
      <c r="CKK57" s="277"/>
      <c r="CKL57" s="277"/>
      <c r="CKM57" s="277"/>
      <c r="CKN57" s="277"/>
      <c r="CKO57" s="277"/>
      <c r="CKP57" s="277"/>
      <c r="CKQ57" s="277"/>
      <c r="CKR57" s="277"/>
      <c r="CKS57" s="277"/>
      <c r="CKT57" s="277"/>
      <c r="CKU57" s="277"/>
      <c r="CKV57" s="277"/>
      <c r="CKW57" s="277"/>
      <c r="CKX57" s="277"/>
      <c r="CKY57" s="277"/>
      <c r="CKZ57" s="277"/>
      <c r="CLA57" s="277"/>
      <c r="CLB57" s="277"/>
      <c r="CLC57" s="277"/>
      <c r="CLD57" s="277"/>
      <c r="CLE57" s="277"/>
      <c r="CLF57" s="277"/>
      <c r="CLG57" s="277"/>
      <c r="CLH57" s="277"/>
      <c r="CLI57" s="277"/>
      <c r="CLJ57" s="277"/>
      <c r="CLK57" s="277"/>
      <c r="CLL57" s="277"/>
      <c r="CLM57" s="277"/>
      <c r="CLN57" s="277"/>
      <c r="CLO57" s="277"/>
      <c r="CLP57" s="277"/>
      <c r="CLQ57" s="277"/>
      <c r="CLR57" s="277"/>
      <c r="CLS57" s="277"/>
      <c r="CLT57" s="277"/>
      <c r="CLU57" s="277"/>
      <c r="CLV57" s="277"/>
      <c r="CLW57" s="277"/>
      <c r="CLX57" s="277"/>
      <c r="CLY57" s="277"/>
      <c r="CLZ57" s="277"/>
      <c r="CMA57" s="277"/>
      <c r="CMB57" s="277"/>
      <c r="CMC57" s="277"/>
      <c r="CMD57" s="277"/>
      <c r="CME57" s="277"/>
      <c r="CMF57" s="277"/>
      <c r="CMG57" s="277"/>
      <c r="CMH57" s="277"/>
      <c r="CMI57" s="277"/>
      <c r="CMJ57" s="277"/>
      <c r="CMK57" s="277"/>
      <c r="CML57" s="277"/>
      <c r="CMM57" s="277"/>
      <c r="CMN57" s="277"/>
      <c r="CMO57" s="277"/>
      <c r="CMP57" s="277"/>
      <c r="CMQ57" s="277"/>
      <c r="CMR57" s="277"/>
      <c r="CMS57" s="277"/>
      <c r="CMT57" s="277"/>
      <c r="CMU57" s="277"/>
      <c r="CMV57" s="277"/>
      <c r="CMW57" s="277"/>
      <c r="CMX57" s="277"/>
      <c r="CMY57" s="277"/>
      <c r="CMZ57" s="277"/>
      <c r="CNA57" s="277"/>
      <c r="CNB57" s="277"/>
      <c r="CNC57" s="277"/>
      <c r="CND57" s="277"/>
      <c r="CNE57" s="277"/>
      <c r="CNF57" s="277"/>
      <c r="CNG57" s="277"/>
      <c r="CNH57" s="277"/>
      <c r="CNI57" s="277"/>
      <c r="CNJ57" s="277"/>
      <c r="CNK57" s="277"/>
      <c r="CNL57" s="277"/>
      <c r="CNM57" s="277"/>
      <c r="CNN57" s="277"/>
      <c r="CNO57" s="277"/>
      <c r="CNP57" s="277"/>
      <c r="CNQ57" s="277"/>
      <c r="CNR57" s="277"/>
      <c r="CNS57" s="277"/>
      <c r="CNT57" s="277"/>
      <c r="CNU57" s="277"/>
      <c r="CNV57" s="277"/>
      <c r="CNW57" s="277"/>
      <c r="CNX57" s="277"/>
      <c r="CNY57" s="277"/>
      <c r="CNZ57" s="277"/>
      <c r="COA57" s="277"/>
      <c r="COB57" s="277"/>
      <c r="COC57" s="277"/>
      <c r="COD57" s="277"/>
      <c r="COE57" s="277"/>
      <c r="COF57" s="277"/>
      <c r="COG57" s="277"/>
      <c r="COH57" s="277"/>
      <c r="COI57" s="277"/>
      <c r="COJ57" s="277"/>
      <c r="COK57" s="277"/>
      <c r="COL57" s="277"/>
      <c r="COM57" s="277"/>
      <c r="CON57" s="277"/>
      <c r="COO57" s="277"/>
      <c r="COP57" s="277"/>
      <c r="COQ57" s="277"/>
      <c r="COR57" s="277"/>
      <c r="COS57" s="277"/>
      <c r="COT57" s="277"/>
      <c r="COU57" s="277"/>
      <c r="COV57" s="277"/>
      <c r="COW57" s="277"/>
      <c r="COX57" s="277"/>
      <c r="COY57" s="277"/>
      <c r="COZ57" s="277"/>
      <c r="CPA57" s="277"/>
      <c r="CPB57" s="277"/>
      <c r="CPC57" s="277"/>
      <c r="CPD57" s="277"/>
      <c r="CPE57" s="277"/>
      <c r="CPF57" s="277"/>
      <c r="CPG57" s="277"/>
      <c r="CPH57" s="277"/>
      <c r="CPI57" s="277"/>
      <c r="CPJ57" s="277"/>
      <c r="CPK57" s="277"/>
      <c r="CPL57" s="277"/>
      <c r="CPM57" s="277"/>
      <c r="CPN57" s="277"/>
      <c r="CPO57" s="277"/>
      <c r="CPP57" s="277"/>
      <c r="CPQ57" s="277"/>
      <c r="CPR57" s="277"/>
      <c r="CPS57" s="277"/>
      <c r="CPT57" s="277"/>
      <c r="CPU57" s="277"/>
      <c r="CPV57" s="277"/>
      <c r="CPW57" s="277"/>
      <c r="CPX57" s="277"/>
      <c r="CPY57" s="277"/>
      <c r="CPZ57" s="277"/>
      <c r="CQA57" s="277"/>
      <c r="CQB57" s="277"/>
      <c r="CQC57" s="277"/>
      <c r="CQD57" s="277"/>
      <c r="CQE57" s="277"/>
      <c r="CQF57" s="277"/>
      <c r="CQG57" s="277"/>
      <c r="CQH57" s="277"/>
      <c r="CQI57" s="277"/>
      <c r="CQJ57" s="277"/>
      <c r="CQK57" s="277"/>
      <c r="CQL57" s="277"/>
      <c r="CQM57" s="277"/>
      <c r="CQN57" s="277"/>
      <c r="CQO57" s="277"/>
      <c r="CQP57" s="277"/>
      <c r="CQQ57" s="277"/>
      <c r="CQR57" s="277"/>
      <c r="CQS57" s="277"/>
      <c r="CQT57" s="277"/>
      <c r="CQU57" s="277"/>
      <c r="CQV57" s="277"/>
      <c r="CQW57" s="277"/>
      <c r="CQX57" s="277"/>
      <c r="CQY57" s="277"/>
      <c r="CQZ57" s="277"/>
      <c r="CRA57" s="277"/>
      <c r="CRB57" s="277"/>
      <c r="CRC57" s="277"/>
      <c r="CRD57" s="277"/>
      <c r="CRE57" s="277"/>
      <c r="CRF57" s="277"/>
      <c r="CRG57" s="277"/>
      <c r="CRH57" s="277"/>
      <c r="CRI57" s="277"/>
      <c r="CRJ57" s="277"/>
      <c r="CRK57" s="277"/>
      <c r="CRL57" s="277"/>
      <c r="CRM57" s="277"/>
      <c r="CRN57" s="277"/>
      <c r="CRO57" s="277"/>
      <c r="CRP57" s="277"/>
      <c r="CRQ57" s="277"/>
      <c r="CRR57" s="277"/>
      <c r="CRS57" s="277"/>
      <c r="CRT57" s="277"/>
      <c r="CRU57" s="277"/>
      <c r="CRV57" s="277"/>
      <c r="CRW57" s="277"/>
      <c r="CRX57" s="277"/>
      <c r="CRY57" s="277"/>
      <c r="CRZ57" s="277"/>
      <c r="CSA57" s="277"/>
      <c r="CSB57" s="277"/>
      <c r="CSC57" s="277"/>
      <c r="CSD57" s="277"/>
      <c r="CSE57" s="277"/>
      <c r="CSF57" s="277"/>
      <c r="CSG57" s="277"/>
      <c r="CSH57" s="277"/>
      <c r="CSI57" s="277"/>
      <c r="CSJ57" s="277"/>
      <c r="CSK57" s="277"/>
      <c r="CSL57" s="277"/>
      <c r="CSM57" s="277"/>
      <c r="CSN57" s="277"/>
      <c r="CSO57" s="277"/>
      <c r="CSP57" s="277"/>
      <c r="CSQ57" s="277"/>
      <c r="CSR57" s="277"/>
      <c r="CSS57" s="277"/>
      <c r="CST57" s="277"/>
      <c r="CSU57" s="277"/>
      <c r="CSV57" s="277"/>
      <c r="CSW57" s="277"/>
      <c r="CSX57" s="277"/>
      <c r="CSY57" s="277"/>
      <c r="CSZ57" s="277"/>
      <c r="CTA57" s="277"/>
      <c r="CTB57" s="277"/>
      <c r="CTC57" s="277"/>
      <c r="CTD57" s="277"/>
      <c r="CTE57" s="277"/>
      <c r="CTF57" s="277"/>
      <c r="CTG57" s="277"/>
      <c r="CTH57" s="277"/>
      <c r="CTI57" s="277"/>
      <c r="CTJ57" s="277"/>
      <c r="CTK57" s="277"/>
      <c r="CTL57" s="277"/>
      <c r="CTM57" s="277"/>
      <c r="CTN57" s="277"/>
      <c r="CTO57" s="277"/>
      <c r="CTP57" s="277"/>
      <c r="CTQ57" s="277"/>
      <c r="CTR57" s="277"/>
      <c r="CTS57" s="277"/>
      <c r="CTT57" s="277"/>
      <c r="CTU57" s="277"/>
      <c r="CTV57" s="277"/>
      <c r="CTW57" s="277"/>
      <c r="CTX57" s="277"/>
      <c r="CTY57" s="277"/>
      <c r="CTZ57" s="277"/>
      <c r="CUA57" s="277"/>
      <c r="CUB57" s="277"/>
      <c r="CUC57" s="277"/>
      <c r="CUD57" s="277"/>
      <c r="CUE57" s="277"/>
      <c r="CUF57" s="277"/>
      <c r="CUG57" s="277"/>
      <c r="CUH57" s="277"/>
      <c r="CUI57" s="277"/>
      <c r="CUJ57" s="277"/>
      <c r="CUK57" s="277"/>
      <c r="CUL57" s="277"/>
      <c r="CUM57" s="277"/>
      <c r="CUN57" s="277"/>
      <c r="CUO57" s="277"/>
      <c r="CUP57" s="277"/>
      <c r="CUQ57" s="277"/>
      <c r="CUR57" s="277"/>
      <c r="CUS57" s="277"/>
      <c r="CUT57" s="277"/>
      <c r="CUU57" s="277"/>
      <c r="CUV57" s="277"/>
      <c r="CUW57" s="277"/>
      <c r="CUX57" s="277"/>
      <c r="CUY57" s="277"/>
      <c r="CUZ57" s="277"/>
      <c r="CVA57" s="277"/>
      <c r="CVB57" s="277"/>
      <c r="CVC57" s="277"/>
      <c r="CVD57" s="277"/>
      <c r="CVE57" s="277"/>
      <c r="CVF57" s="277"/>
      <c r="CVG57" s="277"/>
      <c r="CVH57" s="277"/>
      <c r="CVI57" s="277"/>
      <c r="CVJ57" s="277"/>
      <c r="CVK57" s="277"/>
      <c r="CVL57" s="277"/>
      <c r="CVM57" s="277"/>
      <c r="CVN57" s="277"/>
      <c r="CVO57" s="277"/>
      <c r="CVP57" s="277"/>
      <c r="CVQ57" s="277"/>
      <c r="CVR57" s="277"/>
      <c r="CVS57" s="277"/>
      <c r="CVT57" s="277"/>
      <c r="CVU57" s="277"/>
      <c r="CVV57" s="277"/>
      <c r="CVW57" s="277"/>
      <c r="CVX57" s="277"/>
      <c r="CVY57" s="277"/>
      <c r="CVZ57" s="277"/>
      <c r="CWA57" s="277"/>
      <c r="CWB57" s="277"/>
      <c r="CWC57" s="277"/>
      <c r="CWD57" s="277"/>
      <c r="CWE57" s="277"/>
      <c r="CWF57" s="277"/>
      <c r="CWG57" s="277"/>
      <c r="CWH57" s="277"/>
      <c r="CWI57" s="277"/>
      <c r="CWJ57" s="277"/>
      <c r="CWK57" s="277"/>
      <c r="CWL57" s="277"/>
      <c r="CWM57" s="277"/>
      <c r="CWN57" s="277"/>
      <c r="CWO57" s="277"/>
      <c r="CWP57" s="277"/>
      <c r="CWQ57" s="277"/>
      <c r="CWR57" s="277"/>
      <c r="CWS57" s="277"/>
      <c r="CWT57" s="277"/>
      <c r="CWU57" s="277"/>
      <c r="CWV57" s="277"/>
      <c r="CWW57" s="277"/>
      <c r="CWX57" s="277"/>
      <c r="CWY57" s="277"/>
      <c r="CWZ57" s="277"/>
      <c r="CXA57" s="277"/>
      <c r="CXB57" s="277"/>
      <c r="CXC57" s="277"/>
      <c r="CXD57" s="277"/>
      <c r="CXE57" s="277"/>
      <c r="CXF57" s="277"/>
      <c r="CXG57" s="277"/>
      <c r="CXH57" s="277"/>
      <c r="CXI57" s="277"/>
      <c r="CXJ57" s="277"/>
      <c r="CXK57" s="277"/>
      <c r="CXL57" s="277"/>
      <c r="CXM57" s="277"/>
      <c r="CXN57" s="277"/>
      <c r="CXO57" s="277"/>
      <c r="CXP57" s="277"/>
      <c r="CXQ57" s="277"/>
      <c r="CXR57" s="277"/>
      <c r="CXS57" s="277"/>
      <c r="CXT57" s="277"/>
      <c r="CXU57" s="277"/>
      <c r="CXV57" s="277"/>
      <c r="CXW57" s="277"/>
      <c r="CXX57" s="277"/>
      <c r="CXY57" s="277"/>
      <c r="CXZ57" s="277"/>
      <c r="CYA57" s="277"/>
      <c r="CYB57" s="277"/>
      <c r="CYC57" s="277"/>
      <c r="CYD57" s="277"/>
      <c r="CYE57" s="277"/>
      <c r="CYF57" s="277"/>
      <c r="CYG57" s="277"/>
      <c r="CYH57" s="277"/>
      <c r="CYI57" s="277"/>
      <c r="CYJ57" s="277"/>
      <c r="CYK57" s="277"/>
      <c r="CYL57" s="277"/>
      <c r="CYM57" s="277"/>
      <c r="CYN57" s="277"/>
      <c r="CYO57" s="277"/>
      <c r="CYP57" s="277"/>
      <c r="CYQ57" s="277"/>
      <c r="CYR57" s="277"/>
      <c r="CYS57" s="277"/>
      <c r="CYT57" s="277"/>
      <c r="CYU57" s="277"/>
      <c r="CYV57" s="277"/>
      <c r="CYW57" s="277"/>
      <c r="CYX57" s="277"/>
      <c r="CYY57" s="277"/>
      <c r="CYZ57" s="277"/>
      <c r="CZA57" s="277"/>
      <c r="CZB57" s="277"/>
      <c r="CZC57" s="277"/>
      <c r="CZD57" s="277"/>
      <c r="CZE57" s="277"/>
      <c r="CZF57" s="277"/>
      <c r="CZG57" s="277"/>
      <c r="CZH57" s="277"/>
      <c r="CZI57" s="277"/>
      <c r="CZJ57" s="277"/>
      <c r="CZK57" s="277"/>
      <c r="CZL57" s="277"/>
      <c r="CZM57" s="277"/>
      <c r="CZN57" s="277"/>
      <c r="CZO57" s="277"/>
      <c r="CZP57" s="277"/>
      <c r="CZQ57" s="277"/>
      <c r="CZR57" s="277"/>
      <c r="CZS57" s="277"/>
      <c r="CZT57" s="277"/>
      <c r="CZU57" s="277"/>
      <c r="CZV57" s="277"/>
      <c r="CZW57" s="277"/>
      <c r="CZX57" s="277"/>
      <c r="CZY57" s="277"/>
      <c r="CZZ57" s="277"/>
      <c r="DAA57" s="277"/>
      <c r="DAB57" s="277"/>
      <c r="DAC57" s="277"/>
      <c r="DAD57" s="277"/>
      <c r="DAE57" s="277"/>
      <c r="DAF57" s="277"/>
      <c r="DAG57" s="277"/>
      <c r="DAH57" s="277"/>
      <c r="DAI57" s="277"/>
      <c r="DAJ57" s="277"/>
      <c r="DAK57" s="277"/>
      <c r="DAL57" s="277"/>
      <c r="DAM57" s="277"/>
      <c r="DAN57" s="277"/>
      <c r="DAO57" s="277"/>
      <c r="DAP57" s="277"/>
      <c r="DAQ57" s="277"/>
      <c r="DAR57" s="277"/>
      <c r="DAS57" s="277"/>
      <c r="DAT57" s="277"/>
      <c r="DAU57" s="277"/>
      <c r="DAV57" s="277"/>
      <c r="DAW57" s="277"/>
      <c r="DAX57" s="277"/>
      <c r="DAY57" s="277"/>
      <c r="DAZ57" s="277"/>
      <c r="DBA57" s="277"/>
      <c r="DBB57" s="277"/>
      <c r="DBC57" s="277"/>
      <c r="DBD57" s="277"/>
      <c r="DBE57" s="277"/>
      <c r="DBF57" s="277"/>
      <c r="DBG57" s="277"/>
      <c r="DBH57" s="277"/>
      <c r="DBI57" s="277"/>
      <c r="DBJ57" s="277"/>
      <c r="DBK57" s="277"/>
      <c r="DBL57" s="277"/>
      <c r="DBM57" s="277"/>
      <c r="DBN57" s="277"/>
      <c r="DBO57" s="277"/>
      <c r="DBP57" s="277"/>
      <c r="DBQ57" s="277"/>
      <c r="DBR57" s="277"/>
      <c r="DBS57" s="277"/>
      <c r="DBT57" s="277"/>
      <c r="DBU57" s="277"/>
      <c r="DBV57" s="277"/>
      <c r="DBW57" s="277"/>
      <c r="DBX57" s="277"/>
      <c r="DBY57" s="277"/>
      <c r="DBZ57" s="277"/>
      <c r="DCA57" s="277"/>
      <c r="DCB57" s="277"/>
      <c r="DCC57" s="277"/>
      <c r="DCD57" s="277"/>
      <c r="DCE57" s="277"/>
      <c r="DCF57" s="277"/>
      <c r="DCG57" s="277"/>
      <c r="DCH57" s="277"/>
      <c r="DCI57" s="277"/>
      <c r="DCJ57" s="277"/>
      <c r="DCK57" s="277"/>
      <c r="DCL57" s="277"/>
      <c r="DCM57" s="277"/>
      <c r="DCN57" s="277"/>
      <c r="DCO57" s="277"/>
      <c r="DCP57" s="277"/>
      <c r="DCQ57" s="277"/>
      <c r="DCR57" s="277"/>
      <c r="DCS57" s="277"/>
      <c r="DCT57" s="277"/>
      <c r="DCU57" s="277"/>
      <c r="DCV57" s="277"/>
      <c r="DCW57" s="277"/>
      <c r="DCX57" s="277"/>
      <c r="DCY57" s="277"/>
      <c r="DCZ57" s="277"/>
      <c r="DDA57" s="277"/>
      <c r="DDB57" s="277"/>
      <c r="DDC57" s="277"/>
      <c r="DDD57" s="277"/>
      <c r="DDE57" s="277"/>
      <c r="DDF57" s="277"/>
      <c r="DDG57" s="277"/>
      <c r="DDH57" s="277"/>
      <c r="DDI57" s="277"/>
      <c r="DDJ57" s="277"/>
      <c r="DDK57" s="277"/>
      <c r="DDL57" s="277"/>
      <c r="DDM57" s="277"/>
      <c r="DDN57" s="277"/>
      <c r="DDO57" s="277"/>
      <c r="DDP57" s="277"/>
      <c r="DDQ57" s="277"/>
      <c r="DDR57" s="277"/>
      <c r="DDS57" s="277"/>
      <c r="DDT57" s="277"/>
      <c r="DDU57" s="277"/>
      <c r="DDV57" s="277"/>
      <c r="DDW57" s="277"/>
      <c r="DDX57" s="277"/>
      <c r="DDY57" s="277"/>
      <c r="DDZ57" s="277"/>
      <c r="DEA57" s="277"/>
      <c r="DEB57" s="277"/>
      <c r="DEC57" s="277"/>
      <c r="DED57" s="277"/>
      <c r="DEE57" s="277"/>
      <c r="DEF57" s="277"/>
      <c r="DEG57" s="277"/>
      <c r="DEH57" s="277"/>
      <c r="DEI57" s="277"/>
      <c r="DEJ57" s="277"/>
      <c r="DEK57" s="277"/>
      <c r="DEL57" s="277"/>
      <c r="DEM57" s="277"/>
      <c r="DEN57" s="277"/>
      <c r="DEO57" s="277"/>
      <c r="DEP57" s="277"/>
      <c r="DEQ57" s="277"/>
      <c r="DER57" s="277"/>
      <c r="DES57" s="277"/>
      <c r="DET57" s="277"/>
      <c r="DEU57" s="277"/>
      <c r="DEV57" s="277"/>
      <c r="DEW57" s="277"/>
      <c r="DEX57" s="277"/>
      <c r="DEY57" s="277"/>
      <c r="DEZ57" s="277"/>
      <c r="DFA57" s="277"/>
      <c r="DFB57" s="277"/>
      <c r="DFC57" s="277"/>
      <c r="DFD57" s="277"/>
      <c r="DFE57" s="277"/>
      <c r="DFF57" s="277"/>
      <c r="DFG57" s="277"/>
      <c r="DFH57" s="277"/>
      <c r="DFI57" s="277"/>
      <c r="DFJ57" s="277"/>
      <c r="DFK57" s="277"/>
      <c r="DFL57" s="277"/>
      <c r="DFM57" s="277"/>
      <c r="DFN57" s="277"/>
      <c r="DFO57" s="277"/>
      <c r="DFP57" s="277"/>
      <c r="DFQ57" s="277"/>
      <c r="DFR57" s="277"/>
      <c r="DFS57" s="277"/>
      <c r="DFT57" s="277"/>
      <c r="DFU57" s="277"/>
      <c r="DFV57" s="277"/>
      <c r="DFW57" s="277"/>
      <c r="DFX57" s="277"/>
      <c r="DFY57" s="277"/>
      <c r="DFZ57" s="277"/>
      <c r="DGA57" s="277"/>
      <c r="DGB57" s="277"/>
      <c r="DGC57" s="277"/>
      <c r="DGD57" s="277"/>
      <c r="DGE57" s="277"/>
      <c r="DGF57" s="277"/>
      <c r="DGG57" s="277"/>
      <c r="DGH57" s="277"/>
      <c r="DGI57" s="277"/>
      <c r="DGJ57" s="277"/>
      <c r="DGK57" s="277"/>
      <c r="DGL57" s="277"/>
      <c r="DGM57" s="277"/>
      <c r="DGN57" s="277"/>
      <c r="DGO57" s="277"/>
      <c r="DGP57" s="277"/>
      <c r="DGQ57" s="277"/>
      <c r="DGR57" s="277"/>
      <c r="DGS57" s="277"/>
      <c r="DGT57" s="277"/>
      <c r="DGU57" s="277"/>
      <c r="DGV57" s="277"/>
      <c r="DGW57" s="277"/>
      <c r="DGX57" s="277"/>
      <c r="DGY57" s="277"/>
      <c r="DGZ57" s="277"/>
      <c r="DHA57" s="277"/>
      <c r="DHB57" s="277"/>
      <c r="DHC57" s="277"/>
      <c r="DHD57" s="277"/>
      <c r="DHE57" s="277"/>
      <c r="DHF57" s="277"/>
      <c r="DHG57" s="277"/>
      <c r="DHH57" s="277"/>
      <c r="DHI57" s="277"/>
      <c r="DHJ57" s="277"/>
      <c r="DHK57" s="277"/>
      <c r="DHL57" s="277"/>
      <c r="DHM57" s="277"/>
      <c r="DHN57" s="277"/>
      <c r="DHO57" s="277"/>
      <c r="DHP57" s="277"/>
      <c r="DHQ57" s="277"/>
      <c r="DHR57" s="277"/>
      <c r="DHS57" s="277"/>
      <c r="DHT57" s="277"/>
      <c r="DHU57" s="277"/>
      <c r="DHV57" s="277"/>
      <c r="DHW57" s="277"/>
      <c r="DHX57" s="277"/>
      <c r="DHY57" s="277"/>
      <c r="DHZ57" s="277"/>
      <c r="DIA57" s="277"/>
      <c r="DIB57" s="277"/>
      <c r="DIC57" s="277"/>
      <c r="DID57" s="277"/>
      <c r="DIE57" s="277"/>
      <c r="DIF57" s="277"/>
      <c r="DIG57" s="277"/>
      <c r="DIH57" s="277"/>
      <c r="DII57" s="277"/>
      <c r="DIJ57" s="277"/>
      <c r="DIK57" s="277"/>
      <c r="DIL57" s="277"/>
      <c r="DIM57" s="277"/>
      <c r="DIN57" s="277"/>
      <c r="DIO57" s="277"/>
      <c r="DIP57" s="277"/>
      <c r="DIQ57" s="277"/>
      <c r="DIR57" s="277"/>
      <c r="DIS57" s="277"/>
      <c r="DIT57" s="277"/>
      <c r="DIU57" s="277"/>
      <c r="DIV57" s="277"/>
      <c r="DIW57" s="277"/>
      <c r="DIX57" s="277"/>
      <c r="DIY57" s="277"/>
      <c r="DIZ57" s="277"/>
      <c r="DJA57" s="277"/>
      <c r="DJB57" s="277"/>
      <c r="DJC57" s="277"/>
      <c r="DJD57" s="277"/>
      <c r="DJE57" s="277"/>
      <c r="DJF57" s="277"/>
      <c r="DJG57" s="277"/>
      <c r="DJH57" s="277"/>
      <c r="DJI57" s="277"/>
      <c r="DJJ57" s="277"/>
      <c r="DJK57" s="277"/>
      <c r="DJL57" s="277"/>
      <c r="DJM57" s="277"/>
      <c r="DJN57" s="277"/>
      <c r="DJO57" s="277"/>
      <c r="DJP57" s="277"/>
      <c r="DJQ57" s="277"/>
      <c r="DJR57" s="277"/>
      <c r="DJS57" s="277"/>
      <c r="DJT57" s="277"/>
      <c r="DJU57" s="277"/>
      <c r="DJV57" s="277"/>
      <c r="DJW57" s="277"/>
      <c r="DJX57" s="277"/>
      <c r="DJY57" s="277"/>
      <c r="DJZ57" s="277"/>
      <c r="DKA57" s="277"/>
      <c r="DKB57" s="277"/>
      <c r="DKC57" s="277"/>
      <c r="DKD57" s="277"/>
      <c r="DKE57" s="277"/>
      <c r="DKF57" s="277"/>
      <c r="DKG57" s="277"/>
      <c r="DKH57" s="277"/>
      <c r="DKI57" s="277"/>
      <c r="DKJ57" s="277"/>
      <c r="DKK57" s="277"/>
      <c r="DKL57" s="277"/>
      <c r="DKM57" s="277"/>
      <c r="DKN57" s="277"/>
      <c r="DKO57" s="277"/>
      <c r="DKP57" s="277"/>
      <c r="DKQ57" s="277"/>
      <c r="DKR57" s="277"/>
      <c r="DKS57" s="277"/>
      <c r="DKT57" s="277"/>
      <c r="DKU57" s="277"/>
      <c r="DKV57" s="277"/>
      <c r="DKW57" s="277"/>
      <c r="DKX57" s="277"/>
      <c r="DKY57" s="277"/>
      <c r="DKZ57" s="277"/>
      <c r="DLA57" s="277"/>
      <c r="DLB57" s="277"/>
      <c r="DLC57" s="277"/>
      <c r="DLD57" s="277"/>
      <c r="DLE57" s="277"/>
      <c r="DLF57" s="277"/>
      <c r="DLG57" s="277"/>
      <c r="DLH57" s="277"/>
      <c r="DLI57" s="277"/>
      <c r="DLJ57" s="277"/>
      <c r="DLK57" s="277"/>
      <c r="DLL57" s="277"/>
      <c r="DLM57" s="277"/>
      <c r="DLN57" s="277"/>
      <c r="DLO57" s="277"/>
      <c r="DLP57" s="277"/>
      <c r="DLQ57" s="277"/>
      <c r="DLR57" s="277"/>
      <c r="DLS57" s="277"/>
      <c r="DLT57" s="277"/>
      <c r="DLU57" s="277"/>
      <c r="DLV57" s="277"/>
      <c r="DLW57" s="277"/>
      <c r="DLX57" s="277"/>
      <c r="DLY57" s="277"/>
      <c r="DLZ57" s="277"/>
      <c r="DMA57" s="277"/>
      <c r="DMB57" s="277"/>
      <c r="DMC57" s="277"/>
      <c r="DMD57" s="277"/>
      <c r="DME57" s="277"/>
      <c r="DMF57" s="277"/>
      <c r="DMG57" s="277"/>
      <c r="DMH57" s="277"/>
      <c r="DMI57" s="277"/>
      <c r="DMJ57" s="277"/>
      <c r="DMK57" s="277"/>
      <c r="DML57" s="277"/>
      <c r="DMM57" s="277"/>
      <c r="DMN57" s="277"/>
      <c r="DMO57" s="277"/>
      <c r="DMP57" s="277"/>
      <c r="DMQ57" s="277"/>
      <c r="DMR57" s="277"/>
      <c r="DMS57" s="277"/>
      <c r="DMT57" s="277"/>
      <c r="DMU57" s="277"/>
      <c r="DMV57" s="277"/>
      <c r="DMW57" s="277"/>
      <c r="DMX57" s="277"/>
      <c r="DMY57" s="277"/>
      <c r="DMZ57" s="277"/>
      <c r="DNA57" s="277"/>
      <c r="DNB57" s="277"/>
      <c r="DNC57" s="277"/>
      <c r="DND57" s="277"/>
      <c r="DNE57" s="277"/>
      <c r="DNF57" s="277"/>
      <c r="DNG57" s="277"/>
      <c r="DNH57" s="277"/>
      <c r="DNI57" s="277"/>
      <c r="DNJ57" s="277"/>
      <c r="DNK57" s="277"/>
      <c r="DNL57" s="277"/>
      <c r="DNM57" s="277"/>
      <c r="DNN57" s="277"/>
      <c r="DNO57" s="277"/>
      <c r="DNP57" s="277"/>
      <c r="DNQ57" s="277"/>
      <c r="DNR57" s="277"/>
      <c r="DNS57" s="277"/>
      <c r="DNT57" s="277"/>
      <c r="DNU57" s="277"/>
      <c r="DNV57" s="277"/>
      <c r="DNW57" s="277"/>
      <c r="DNX57" s="277"/>
      <c r="DNY57" s="277"/>
      <c r="DNZ57" s="277"/>
      <c r="DOA57" s="277"/>
      <c r="DOB57" s="277"/>
      <c r="DOC57" s="277"/>
      <c r="DOD57" s="277"/>
      <c r="DOE57" s="277"/>
      <c r="DOF57" s="277"/>
      <c r="DOG57" s="277"/>
      <c r="DOH57" s="277"/>
      <c r="DOI57" s="277"/>
      <c r="DOJ57" s="277"/>
      <c r="DOK57" s="277"/>
      <c r="DOL57" s="277"/>
      <c r="DOM57" s="277"/>
      <c r="DON57" s="277"/>
      <c r="DOO57" s="277"/>
      <c r="DOP57" s="277"/>
      <c r="DOQ57" s="277"/>
      <c r="DOR57" s="277"/>
      <c r="DOS57" s="277"/>
      <c r="DOT57" s="277"/>
      <c r="DOU57" s="277"/>
      <c r="DOV57" s="277"/>
      <c r="DOW57" s="277"/>
      <c r="DOX57" s="277"/>
      <c r="DOY57" s="277"/>
      <c r="DOZ57" s="277"/>
      <c r="DPA57" s="277"/>
      <c r="DPB57" s="277"/>
      <c r="DPC57" s="277"/>
      <c r="DPD57" s="277"/>
      <c r="DPE57" s="277"/>
      <c r="DPF57" s="277"/>
      <c r="DPG57" s="277"/>
      <c r="DPH57" s="277"/>
      <c r="DPI57" s="277"/>
      <c r="DPJ57" s="277"/>
      <c r="DPK57" s="277"/>
      <c r="DPL57" s="277"/>
      <c r="DPM57" s="277"/>
      <c r="DPN57" s="277"/>
      <c r="DPO57" s="277"/>
      <c r="DPP57" s="277"/>
      <c r="DPQ57" s="277"/>
      <c r="DPR57" s="277"/>
      <c r="DPS57" s="277"/>
      <c r="DPT57" s="277"/>
      <c r="DPU57" s="277"/>
      <c r="DPV57" s="277"/>
      <c r="DPW57" s="277"/>
      <c r="DPX57" s="277"/>
      <c r="DPY57" s="277"/>
      <c r="DPZ57" s="277"/>
      <c r="DQA57" s="277"/>
      <c r="DQB57" s="277"/>
      <c r="DQC57" s="277"/>
      <c r="DQD57" s="277"/>
      <c r="DQE57" s="277"/>
      <c r="DQF57" s="277"/>
      <c r="DQG57" s="277"/>
      <c r="DQH57" s="277"/>
      <c r="DQI57" s="277"/>
      <c r="DQJ57" s="277"/>
      <c r="DQK57" s="277"/>
      <c r="DQL57" s="277"/>
      <c r="DQM57" s="277"/>
      <c r="DQN57" s="277"/>
      <c r="DQO57" s="277"/>
      <c r="DQP57" s="277"/>
      <c r="DQQ57" s="277"/>
      <c r="DQR57" s="277"/>
      <c r="DQS57" s="277"/>
      <c r="DQT57" s="277"/>
      <c r="DQU57" s="277"/>
      <c r="DQV57" s="277"/>
      <c r="DQW57" s="277"/>
      <c r="DQX57" s="277"/>
      <c r="DQY57" s="277"/>
      <c r="DQZ57" s="277"/>
      <c r="DRA57" s="277"/>
      <c r="DRB57" s="277"/>
      <c r="DRC57" s="277"/>
      <c r="DRD57" s="277"/>
      <c r="DRE57" s="277"/>
      <c r="DRF57" s="277"/>
      <c r="DRG57" s="277"/>
      <c r="DRH57" s="277"/>
      <c r="DRI57" s="277"/>
      <c r="DRJ57" s="277"/>
      <c r="DRK57" s="277"/>
      <c r="DRL57" s="277"/>
      <c r="DRM57" s="277"/>
      <c r="DRN57" s="277"/>
      <c r="DRO57" s="277"/>
      <c r="DRP57" s="277"/>
      <c r="DRQ57" s="277"/>
      <c r="DRR57" s="277"/>
      <c r="DRS57" s="277"/>
      <c r="DRT57" s="277"/>
      <c r="DRU57" s="277"/>
      <c r="DRV57" s="277"/>
      <c r="DRW57" s="277"/>
      <c r="DRX57" s="277"/>
      <c r="DRY57" s="277"/>
      <c r="DRZ57" s="277"/>
      <c r="DSA57" s="277"/>
      <c r="DSB57" s="277"/>
      <c r="DSC57" s="277"/>
      <c r="DSD57" s="277"/>
      <c r="DSE57" s="277"/>
      <c r="DSF57" s="277"/>
      <c r="DSG57" s="277"/>
      <c r="DSH57" s="277"/>
      <c r="DSI57" s="277"/>
      <c r="DSJ57" s="277"/>
      <c r="DSK57" s="277"/>
      <c r="DSL57" s="277"/>
      <c r="DSM57" s="277"/>
      <c r="DSN57" s="277"/>
      <c r="DSO57" s="277"/>
      <c r="DSP57" s="277"/>
      <c r="DSQ57" s="277"/>
      <c r="DSR57" s="277"/>
      <c r="DSS57" s="277"/>
      <c r="DST57" s="277"/>
      <c r="DSU57" s="277"/>
      <c r="DSV57" s="277"/>
      <c r="DSW57" s="277"/>
      <c r="DSX57" s="277"/>
      <c r="DSY57" s="277"/>
      <c r="DSZ57" s="277"/>
      <c r="DTA57" s="277"/>
      <c r="DTB57" s="277"/>
      <c r="DTC57" s="277"/>
      <c r="DTD57" s="277"/>
      <c r="DTE57" s="277"/>
      <c r="DTF57" s="277"/>
      <c r="DTG57" s="277"/>
      <c r="DTH57" s="277"/>
      <c r="DTI57" s="277"/>
      <c r="DTJ57" s="277"/>
      <c r="DTK57" s="277"/>
      <c r="DTL57" s="277"/>
      <c r="DTM57" s="277"/>
      <c r="DTN57" s="277"/>
      <c r="DTO57" s="277"/>
      <c r="DTP57" s="277"/>
      <c r="DTQ57" s="277"/>
      <c r="DTR57" s="277"/>
      <c r="DTS57" s="277"/>
      <c r="DTT57" s="277"/>
      <c r="DTU57" s="277"/>
      <c r="DTV57" s="277"/>
      <c r="DTW57" s="277"/>
      <c r="DTX57" s="277"/>
      <c r="DTY57" s="277"/>
      <c r="DTZ57" s="277"/>
      <c r="DUA57" s="277"/>
      <c r="DUB57" s="277"/>
      <c r="DUC57" s="277"/>
      <c r="DUD57" s="277"/>
      <c r="DUE57" s="277"/>
      <c r="DUF57" s="277"/>
      <c r="DUG57" s="277"/>
      <c r="DUH57" s="277"/>
      <c r="DUI57" s="277"/>
      <c r="DUJ57" s="277"/>
      <c r="DUK57" s="277"/>
      <c r="DUL57" s="277"/>
      <c r="DUM57" s="277"/>
      <c r="DUN57" s="277"/>
      <c r="DUO57" s="277"/>
      <c r="DUP57" s="277"/>
      <c r="DUQ57" s="277"/>
      <c r="DUR57" s="277"/>
      <c r="DUS57" s="277"/>
      <c r="DUT57" s="277"/>
      <c r="DUU57" s="277"/>
      <c r="DUV57" s="277"/>
      <c r="DUW57" s="277"/>
      <c r="DUX57" s="277"/>
      <c r="DUY57" s="277"/>
      <c r="DUZ57" s="277"/>
      <c r="DVA57" s="277"/>
      <c r="DVB57" s="277"/>
      <c r="DVC57" s="277"/>
      <c r="DVD57" s="277"/>
      <c r="DVE57" s="277"/>
      <c r="DVF57" s="277"/>
      <c r="DVG57" s="277"/>
      <c r="DVH57" s="277"/>
      <c r="DVI57" s="277"/>
      <c r="DVJ57" s="277"/>
      <c r="DVK57" s="277"/>
      <c r="DVL57" s="277"/>
      <c r="DVM57" s="277"/>
      <c r="DVN57" s="277"/>
      <c r="DVO57" s="277"/>
      <c r="DVP57" s="277"/>
      <c r="DVQ57" s="277"/>
      <c r="DVR57" s="277"/>
      <c r="DVS57" s="277"/>
      <c r="DVT57" s="277"/>
      <c r="DVU57" s="277"/>
      <c r="DVV57" s="277"/>
      <c r="DVW57" s="277"/>
      <c r="DVX57" s="277"/>
      <c r="DVY57" s="277"/>
      <c r="DVZ57" s="277"/>
      <c r="DWA57" s="277"/>
      <c r="DWB57" s="277"/>
      <c r="DWC57" s="277"/>
      <c r="DWD57" s="277"/>
      <c r="DWE57" s="277"/>
      <c r="DWF57" s="277"/>
      <c r="DWG57" s="277"/>
      <c r="DWH57" s="277"/>
      <c r="DWI57" s="277"/>
      <c r="DWJ57" s="277"/>
      <c r="DWK57" s="277"/>
      <c r="DWL57" s="277"/>
      <c r="DWM57" s="277"/>
      <c r="DWN57" s="277"/>
      <c r="DWO57" s="277"/>
      <c r="DWP57" s="277"/>
      <c r="DWQ57" s="277"/>
      <c r="DWR57" s="277"/>
      <c r="DWS57" s="277"/>
      <c r="DWT57" s="277"/>
      <c r="DWU57" s="277"/>
      <c r="DWV57" s="277"/>
      <c r="DWW57" s="277"/>
      <c r="DWX57" s="277"/>
      <c r="DWY57" s="277"/>
      <c r="DWZ57" s="277"/>
      <c r="DXA57" s="277"/>
      <c r="DXB57" s="277"/>
      <c r="DXC57" s="277"/>
      <c r="DXD57" s="277"/>
      <c r="DXE57" s="277"/>
      <c r="DXF57" s="277"/>
      <c r="DXG57" s="277"/>
      <c r="DXH57" s="277"/>
      <c r="DXI57" s="277"/>
      <c r="DXJ57" s="277"/>
      <c r="DXK57" s="277"/>
      <c r="DXL57" s="277"/>
      <c r="DXM57" s="277"/>
      <c r="DXN57" s="277"/>
      <c r="DXO57" s="277"/>
      <c r="DXP57" s="277"/>
      <c r="DXQ57" s="277"/>
      <c r="DXR57" s="277"/>
      <c r="DXS57" s="277"/>
      <c r="DXT57" s="277"/>
      <c r="DXU57" s="277"/>
      <c r="DXV57" s="277"/>
      <c r="DXW57" s="277"/>
      <c r="DXX57" s="277"/>
      <c r="DXY57" s="277"/>
      <c r="DXZ57" s="277"/>
      <c r="DYA57" s="277"/>
      <c r="DYB57" s="277"/>
      <c r="DYC57" s="277"/>
      <c r="DYD57" s="277"/>
      <c r="DYE57" s="277"/>
      <c r="DYF57" s="277"/>
      <c r="DYG57" s="277"/>
      <c r="DYH57" s="277"/>
      <c r="DYI57" s="277"/>
      <c r="DYJ57" s="277"/>
      <c r="DYK57" s="277"/>
      <c r="DYL57" s="277"/>
      <c r="DYM57" s="277"/>
      <c r="DYN57" s="277"/>
      <c r="DYO57" s="277"/>
      <c r="DYP57" s="277"/>
      <c r="DYQ57" s="277"/>
      <c r="DYR57" s="277"/>
      <c r="DYS57" s="277"/>
      <c r="DYT57" s="277"/>
      <c r="DYU57" s="277"/>
      <c r="DYV57" s="277"/>
      <c r="DYW57" s="277"/>
      <c r="DYX57" s="277"/>
      <c r="DYY57" s="277"/>
      <c r="DYZ57" s="277"/>
      <c r="DZA57" s="277"/>
      <c r="DZB57" s="277"/>
      <c r="DZC57" s="277"/>
      <c r="DZD57" s="277"/>
      <c r="DZE57" s="277"/>
      <c r="DZF57" s="277"/>
      <c r="DZG57" s="277"/>
      <c r="DZH57" s="277"/>
      <c r="DZI57" s="277"/>
      <c r="DZJ57" s="277"/>
      <c r="DZK57" s="277"/>
      <c r="DZL57" s="277"/>
      <c r="DZM57" s="277"/>
      <c r="DZN57" s="277"/>
      <c r="DZO57" s="277"/>
      <c r="DZP57" s="277"/>
      <c r="DZQ57" s="277"/>
      <c r="DZR57" s="277"/>
      <c r="DZS57" s="277"/>
      <c r="DZT57" s="277"/>
      <c r="DZU57" s="277"/>
      <c r="DZV57" s="277"/>
      <c r="DZW57" s="277"/>
      <c r="DZX57" s="277"/>
      <c r="DZY57" s="277"/>
      <c r="DZZ57" s="277"/>
      <c r="EAA57" s="277"/>
      <c r="EAB57" s="277"/>
      <c r="EAC57" s="277"/>
      <c r="EAD57" s="277"/>
      <c r="EAE57" s="277"/>
      <c r="EAF57" s="277"/>
      <c r="EAG57" s="277"/>
      <c r="EAH57" s="277"/>
      <c r="EAI57" s="277"/>
      <c r="EAJ57" s="277"/>
      <c r="EAK57" s="277"/>
      <c r="EAL57" s="277"/>
      <c r="EAM57" s="277"/>
      <c r="EAN57" s="277"/>
      <c r="EAO57" s="277"/>
      <c r="EAP57" s="277"/>
      <c r="EAQ57" s="277"/>
      <c r="EAR57" s="277"/>
      <c r="EAS57" s="277"/>
      <c r="EAT57" s="277"/>
      <c r="EAU57" s="277"/>
      <c r="EAV57" s="277"/>
      <c r="EAW57" s="277"/>
      <c r="EAX57" s="277"/>
      <c r="EAY57" s="277"/>
      <c r="EAZ57" s="277"/>
      <c r="EBA57" s="277"/>
      <c r="EBB57" s="277"/>
      <c r="EBC57" s="277"/>
      <c r="EBD57" s="277"/>
      <c r="EBE57" s="277"/>
      <c r="EBF57" s="277"/>
      <c r="EBG57" s="277"/>
      <c r="EBH57" s="277"/>
      <c r="EBI57" s="277"/>
      <c r="EBJ57" s="277"/>
      <c r="EBK57" s="277"/>
      <c r="EBL57" s="277"/>
      <c r="EBM57" s="277"/>
      <c r="EBN57" s="277"/>
      <c r="EBO57" s="277"/>
      <c r="EBP57" s="277"/>
      <c r="EBQ57" s="277"/>
      <c r="EBR57" s="277"/>
      <c r="EBS57" s="277"/>
      <c r="EBT57" s="277"/>
      <c r="EBU57" s="277"/>
      <c r="EBV57" s="277"/>
      <c r="EBW57" s="277"/>
      <c r="EBX57" s="277"/>
      <c r="EBY57" s="277"/>
      <c r="EBZ57" s="277"/>
      <c r="ECA57" s="277"/>
      <c r="ECB57" s="277"/>
      <c r="ECC57" s="277"/>
      <c r="ECD57" s="277"/>
      <c r="ECE57" s="277"/>
      <c r="ECF57" s="277"/>
      <c r="ECG57" s="277"/>
      <c r="ECH57" s="277"/>
      <c r="ECI57" s="277"/>
      <c r="ECJ57" s="277"/>
      <c r="ECK57" s="277"/>
      <c r="ECL57" s="277"/>
      <c r="ECM57" s="277"/>
      <c r="ECN57" s="277"/>
      <c r="ECO57" s="277"/>
      <c r="ECP57" s="277"/>
      <c r="ECQ57" s="277"/>
      <c r="ECR57" s="277"/>
      <c r="ECS57" s="277"/>
      <c r="ECT57" s="277"/>
      <c r="ECU57" s="277"/>
      <c r="ECV57" s="277"/>
      <c r="ECW57" s="277"/>
      <c r="ECX57" s="277"/>
      <c r="ECY57" s="277"/>
      <c r="ECZ57" s="277"/>
      <c r="EDA57" s="277"/>
      <c r="EDB57" s="277"/>
      <c r="EDC57" s="277"/>
      <c r="EDD57" s="277"/>
      <c r="EDE57" s="277"/>
      <c r="EDF57" s="277"/>
      <c r="EDG57" s="277"/>
      <c r="EDH57" s="277"/>
      <c r="EDI57" s="277"/>
      <c r="EDJ57" s="277"/>
      <c r="EDK57" s="277"/>
      <c r="EDL57" s="277"/>
      <c r="EDM57" s="277"/>
      <c r="EDN57" s="277"/>
      <c r="EDO57" s="277"/>
      <c r="EDP57" s="277"/>
      <c r="EDQ57" s="277"/>
      <c r="EDR57" s="277"/>
      <c r="EDS57" s="277"/>
      <c r="EDT57" s="277"/>
      <c r="EDU57" s="277"/>
      <c r="EDV57" s="277"/>
      <c r="EDW57" s="277"/>
      <c r="EDX57" s="277"/>
      <c r="EDY57" s="277"/>
      <c r="EDZ57" s="277"/>
      <c r="EEA57" s="277"/>
      <c r="EEB57" s="277"/>
      <c r="EEC57" s="277"/>
      <c r="EED57" s="277"/>
      <c r="EEE57" s="277"/>
      <c r="EEF57" s="277"/>
      <c r="EEG57" s="277"/>
      <c r="EEH57" s="277"/>
      <c r="EEI57" s="277"/>
      <c r="EEJ57" s="277"/>
      <c r="EEK57" s="277"/>
      <c r="EEL57" s="277"/>
      <c r="EEM57" s="277"/>
      <c r="EEN57" s="277"/>
      <c r="EEO57" s="277"/>
      <c r="EEP57" s="277"/>
      <c r="EEQ57" s="277"/>
      <c r="EER57" s="277"/>
      <c r="EES57" s="277"/>
      <c r="EET57" s="277"/>
      <c r="EEU57" s="277"/>
      <c r="EEV57" s="277"/>
      <c r="EEW57" s="277"/>
      <c r="EEX57" s="277"/>
      <c r="EEY57" s="277"/>
      <c r="EEZ57" s="277"/>
      <c r="EFA57" s="277"/>
      <c r="EFB57" s="277"/>
      <c r="EFC57" s="277"/>
      <c r="EFD57" s="277"/>
      <c r="EFE57" s="277"/>
      <c r="EFF57" s="277"/>
      <c r="EFG57" s="277"/>
      <c r="EFH57" s="277"/>
      <c r="EFI57" s="277"/>
      <c r="EFJ57" s="277"/>
      <c r="EFK57" s="277"/>
      <c r="EFL57" s="277"/>
      <c r="EFM57" s="277"/>
      <c r="EFN57" s="277"/>
      <c r="EFO57" s="277"/>
      <c r="EFP57" s="277"/>
      <c r="EFQ57" s="277"/>
      <c r="EFR57" s="277"/>
      <c r="EFS57" s="277"/>
      <c r="EFT57" s="277"/>
      <c r="EFU57" s="277"/>
      <c r="EFV57" s="277"/>
      <c r="EFW57" s="277"/>
      <c r="EFX57" s="277"/>
      <c r="EFY57" s="277"/>
      <c r="EFZ57" s="277"/>
      <c r="EGA57" s="277"/>
      <c r="EGB57" s="277"/>
      <c r="EGC57" s="277"/>
      <c r="EGD57" s="277"/>
      <c r="EGE57" s="277"/>
      <c r="EGF57" s="277"/>
      <c r="EGG57" s="277"/>
      <c r="EGH57" s="277"/>
      <c r="EGI57" s="277"/>
      <c r="EGJ57" s="277"/>
      <c r="EGK57" s="277"/>
      <c r="EGL57" s="277"/>
      <c r="EGM57" s="277"/>
      <c r="EGN57" s="277"/>
      <c r="EGO57" s="277"/>
      <c r="EGP57" s="277"/>
      <c r="EGQ57" s="277"/>
      <c r="EGR57" s="277"/>
      <c r="EGS57" s="277"/>
      <c r="EGT57" s="277"/>
      <c r="EGU57" s="277"/>
      <c r="EGV57" s="277"/>
      <c r="EGW57" s="277"/>
      <c r="EGX57" s="277"/>
      <c r="EGY57" s="277"/>
      <c r="EGZ57" s="277"/>
      <c r="EHA57" s="277"/>
      <c r="EHB57" s="277"/>
      <c r="EHC57" s="277"/>
      <c r="EHD57" s="277"/>
      <c r="EHE57" s="277"/>
      <c r="EHF57" s="277"/>
      <c r="EHG57" s="277"/>
      <c r="EHH57" s="277"/>
      <c r="EHI57" s="277"/>
      <c r="EHJ57" s="277"/>
      <c r="EHK57" s="277"/>
      <c r="EHL57" s="277"/>
      <c r="EHM57" s="277"/>
      <c r="EHN57" s="277"/>
      <c r="EHO57" s="277"/>
      <c r="EHP57" s="277"/>
      <c r="EHQ57" s="277"/>
      <c r="EHR57" s="277"/>
      <c r="EHS57" s="277"/>
      <c r="EHT57" s="277"/>
      <c r="EHU57" s="277"/>
      <c r="EHV57" s="277"/>
      <c r="EHW57" s="277"/>
      <c r="EHX57" s="277"/>
      <c r="EHY57" s="277"/>
      <c r="EHZ57" s="277"/>
      <c r="EIA57" s="277"/>
      <c r="EIB57" s="277"/>
      <c r="EIC57" s="277"/>
      <c r="EID57" s="277"/>
      <c r="EIE57" s="277"/>
      <c r="EIF57" s="277"/>
      <c r="EIG57" s="277"/>
      <c r="EIH57" s="277"/>
      <c r="EII57" s="277"/>
      <c r="EIJ57" s="277"/>
      <c r="EIK57" s="277"/>
      <c r="EIL57" s="277"/>
      <c r="EIM57" s="277"/>
      <c r="EIN57" s="277"/>
      <c r="EIO57" s="277"/>
      <c r="EIP57" s="277"/>
      <c r="EIQ57" s="277"/>
      <c r="EIR57" s="277"/>
      <c r="EIS57" s="277"/>
      <c r="EIT57" s="277"/>
      <c r="EIU57" s="277"/>
      <c r="EIV57" s="277"/>
      <c r="EIW57" s="277"/>
      <c r="EIX57" s="277"/>
      <c r="EIY57" s="277"/>
      <c r="EIZ57" s="277"/>
      <c r="EJA57" s="277"/>
      <c r="EJB57" s="277"/>
      <c r="EJC57" s="277"/>
      <c r="EJD57" s="277"/>
      <c r="EJE57" s="277"/>
      <c r="EJF57" s="277"/>
      <c r="EJG57" s="277"/>
      <c r="EJH57" s="277"/>
      <c r="EJI57" s="277"/>
      <c r="EJJ57" s="277"/>
      <c r="EJK57" s="277"/>
      <c r="EJL57" s="277"/>
      <c r="EJM57" s="277"/>
      <c r="EJN57" s="277"/>
      <c r="EJO57" s="277"/>
      <c r="EJP57" s="277"/>
      <c r="EJQ57" s="277"/>
      <c r="EJR57" s="277"/>
      <c r="EJS57" s="277"/>
      <c r="EJT57" s="277"/>
      <c r="EJU57" s="277"/>
      <c r="EJV57" s="277"/>
      <c r="EJW57" s="277"/>
      <c r="EJX57" s="277"/>
      <c r="EJY57" s="277"/>
      <c r="EJZ57" s="277"/>
      <c r="EKA57" s="277"/>
      <c r="EKB57" s="277"/>
      <c r="EKC57" s="277"/>
      <c r="EKD57" s="277"/>
      <c r="EKE57" s="277"/>
      <c r="EKF57" s="277"/>
      <c r="EKG57" s="277"/>
      <c r="EKH57" s="277"/>
      <c r="EKI57" s="277"/>
      <c r="EKJ57" s="277"/>
      <c r="EKK57" s="277"/>
      <c r="EKL57" s="277"/>
      <c r="EKM57" s="277"/>
      <c r="EKN57" s="277"/>
      <c r="EKO57" s="277"/>
      <c r="EKP57" s="277"/>
      <c r="EKQ57" s="277"/>
      <c r="EKR57" s="277"/>
      <c r="EKS57" s="277"/>
      <c r="EKT57" s="277"/>
      <c r="EKU57" s="277"/>
      <c r="EKV57" s="277"/>
      <c r="EKW57" s="277"/>
      <c r="EKX57" s="277"/>
      <c r="EKY57" s="277"/>
      <c r="EKZ57" s="277"/>
      <c r="ELA57" s="277"/>
      <c r="ELB57" s="277"/>
      <c r="ELC57" s="277"/>
      <c r="ELD57" s="277"/>
      <c r="ELE57" s="277"/>
      <c r="ELF57" s="277"/>
      <c r="ELG57" s="277"/>
      <c r="ELH57" s="277"/>
      <c r="ELI57" s="277"/>
      <c r="ELJ57" s="277"/>
      <c r="ELK57" s="277"/>
      <c r="ELL57" s="277"/>
      <c r="ELM57" s="277"/>
      <c r="ELN57" s="277"/>
      <c r="ELO57" s="277"/>
      <c r="ELP57" s="277"/>
      <c r="ELQ57" s="277"/>
      <c r="ELR57" s="277"/>
      <c r="ELS57" s="277"/>
      <c r="ELT57" s="277"/>
      <c r="ELU57" s="277"/>
      <c r="ELV57" s="277"/>
      <c r="ELW57" s="277"/>
      <c r="ELX57" s="277"/>
      <c r="ELY57" s="277"/>
      <c r="ELZ57" s="277"/>
      <c r="EMA57" s="277"/>
      <c r="EMB57" s="277"/>
      <c r="EMC57" s="277"/>
      <c r="EMD57" s="277"/>
      <c r="EME57" s="277"/>
      <c r="EMF57" s="277"/>
      <c r="EMG57" s="277"/>
      <c r="EMH57" s="277"/>
      <c r="EMI57" s="277"/>
      <c r="EMJ57" s="277"/>
      <c r="EMK57" s="277"/>
      <c r="EML57" s="277"/>
      <c r="EMM57" s="277"/>
      <c r="EMN57" s="277"/>
      <c r="EMO57" s="277"/>
      <c r="EMP57" s="277"/>
      <c r="EMQ57" s="277"/>
      <c r="EMR57" s="277"/>
      <c r="EMS57" s="277"/>
      <c r="EMT57" s="277"/>
      <c r="EMU57" s="277"/>
      <c r="EMV57" s="277"/>
      <c r="EMW57" s="277"/>
      <c r="EMX57" s="277"/>
      <c r="EMY57" s="277"/>
      <c r="EMZ57" s="277"/>
      <c r="ENA57" s="277"/>
      <c r="ENB57" s="277"/>
      <c r="ENC57" s="277"/>
      <c r="END57" s="277"/>
      <c r="ENE57" s="277"/>
      <c r="ENF57" s="277"/>
      <c r="ENG57" s="277"/>
      <c r="ENH57" s="277"/>
      <c r="ENI57" s="277"/>
      <c r="ENJ57" s="277"/>
      <c r="ENK57" s="277"/>
      <c r="ENL57" s="277"/>
      <c r="ENM57" s="277"/>
      <c r="ENN57" s="277"/>
      <c r="ENO57" s="277"/>
      <c r="ENP57" s="277"/>
      <c r="ENQ57" s="277"/>
      <c r="ENR57" s="277"/>
      <c r="ENS57" s="277"/>
      <c r="ENT57" s="277"/>
      <c r="ENU57" s="277"/>
      <c r="ENV57" s="277"/>
      <c r="ENW57" s="277"/>
      <c r="ENX57" s="277"/>
      <c r="ENY57" s="277"/>
      <c r="ENZ57" s="277"/>
      <c r="EOA57" s="277"/>
      <c r="EOB57" s="277"/>
      <c r="EOC57" s="277"/>
      <c r="EOD57" s="277"/>
      <c r="EOE57" s="277"/>
      <c r="EOF57" s="277"/>
      <c r="EOG57" s="277"/>
      <c r="EOH57" s="277"/>
      <c r="EOI57" s="277"/>
      <c r="EOJ57" s="277"/>
      <c r="EOK57" s="277"/>
      <c r="EOL57" s="277"/>
      <c r="EOM57" s="277"/>
      <c r="EON57" s="277"/>
      <c r="EOO57" s="277"/>
      <c r="EOP57" s="277"/>
      <c r="EOQ57" s="277"/>
      <c r="EOR57" s="277"/>
      <c r="EOS57" s="277"/>
      <c r="EOT57" s="277"/>
      <c r="EOU57" s="277"/>
      <c r="EOV57" s="277"/>
      <c r="EOW57" s="277"/>
      <c r="EOX57" s="277"/>
      <c r="EOY57" s="277"/>
      <c r="EOZ57" s="277"/>
      <c r="EPA57" s="277"/>
      <c r="EPB57" s="277"/>
      <c r="EPC57" s="277"/>
      <c r="EPD57" s="277"/>
      <c r="EPE57" s="277"/>
      <c r="EPF57" s="277"/>
      <c r="EPG57" s="277"/>
      <c r="EPH57" s="277"/>
      <c r="EPI57" s="277"/>
      <c r="EPJ57" s="277"/>
      <c r="EPK57" s="277"/>
      <c r="EPL57" s="277"/>
      <c r="EPM57" s="277"/>
      <c r="EPN57" s="277"/>
      <c r="EPO57" s="277"/>
      <c r="EPP57" s="277"/>
      <c r="EPQ57" s="277"/>
      <c r="EPR57" s="277"/>
      <c r="EPS57" s="277"/>
      <c r="EPT57" s="277"/>
      <c r="EPU57" s="277"/>
      <c r="EPV57" s="277"/>
      <c r="EPW57" s="277"/>
      <c r="EPX57" s="277"/>
      <c r="EPY57" s="277"/>
      <c r="EPZ57" s="277"/>
      <c r="EQA57" s="277"/>
      <c r="EQB57" s="277"/>
      <c r="EQC57" s="277"/>
      <c r="EQD57" s="277"/>
      <c r="EQE57" s="277"/>
      <c r="EQF57" s="277"/>
      <c r="EQG57" s="277"/>
      <c r="EQH57" s="277"/>
      <c r="EQI57" s="277"/>
      <c r="EQJ57" s="277"/>
      <c r="EQK57" s="277"/>
      <c r="EQL57" s="277"/>
      <c r="EQM57" s="277"/>
      <c r="EQN57" s="277"/>
      <c r="EQO57" s="277"/>
      <c r="EQP57" s="277"/>
      <c r="EQQ57" s="277"/>
      <c r="EQR57" s="277"/>
      <c r="EQS57" s="277"/>
      <c r="EQT57" s="277"/>
      <c r="EQU57" s="277"/>
      <c r="EQV57" s="277"/>
      <c r="EQW57" s="277"/>
      <c r="EQX57" s="277"/>
      <c r="EQY57" s="277"/>
      <c r="EQZ57" s="277"/>
      <c r="ERA57" s="277"/>
      <c r="ERB57" s="277"/>
      <c r="ERC57" s="277"/>
      <c r="ERD57" s="277"/>
      <c r="ERE57" s="277"/>
      <c r="ERF57" s="277"/>
      <c r="ERG57" s="277"/>
      <c r="ERH57" s="277"/>
      <c r="ERI57" s="277"/>
      <c r="ERJ57" s="277"/>
      <c r="ERK57" s="277"/>
      <c r="ERL57" s="277"/>
      <c r="ERM57" s="277"/>
      <c r="ERN57" s="277"/>
      <c r="ERO57" s="277"/>
      <c r="ERP57" s="277"/>
      <c r="ERQ57" s="277"/>
      <c r="ERR57" s="277"/>
      <c r="ERS57" s="277"/>
      <c r="ERT57" s="277"/>
      <c r="ERU57" s="277"/>
      <c r="ERV57" s="277"/>
      <c r="ERW57" s="277"/>
      <c r="ERX57" s="277"/>
      <c r="ERY57" s="277"/>
      <c r="ERZ57" s="277"/>
      <c r="ESA57" s="277"/>
      <c r="ESB57" s="277"/>
      <c r="ESC57" s="277"/>
      <c r="ESD57" s="277"/>
      <c r="ESE57" s="277"/>
      <c r="ESF57" s="277"/>
      <c r="ESG57" s="277"/>
      <c r="ESH57" s="277"/>
      <c r="ESI57" s="277"/>
      <c r="ESJ57" s="277"/>
      <c r="ESK57" s="277"/>
      <c r="ESL57" s="277"/>
      <c r="ESM57" s="277"/>
      <c r="ESN57" s="277"/>
      <c r="ESO57" s="277"/>
      <c r="ESP57" s="277"/>
      <c r="ESQ57" s="277"/>
      <c r="ESR57" s="277"/>
      <c r="ESS57" s="277"/>
      <c r="EST57" s="277"/>
      <c r="ESU57" s="277"/>
      <c r="ESV57" s="277"/>
      <c r="ESW57" s="277"/>
      <c r="ESX57" s="277"/>
      <c r="ESY57" s="277"/>
      <c r="ESZ57" s="277"/>
      <c r="ETA57" s="277"/>
      <c r="ETB57" s="277"/>
      <c r="ETC57" s="277"/>
      <c r="ETD57" s="277"/>
      <c r="ETE57" s="277"/>
      <c r="ETF57" s="277"/>
      <c r="ETG57" s="277"/>
      <c r="ETH57" s="277"/>
      <c r="ETI57" s="277"/>
      <c r="ETJ57" s="277"/>
      <c r="ETK57" s="277"/>
      <c r="ETL57" s="277"/>
      <c r="ETM57" s="277"/>
      <c r="ETN57" s="277"/>
      <c r="ETO57" s="277"/>
      <c r="ETP57" s="277"/>
      <c r="ETQ57" s="277"/>
      <c r="ETR57" s="277"/>
      <c r="ETS57" s="277"/>
      <c r="ETT57" s="277"/>
      <c r="ETU57" s="277"/>
      <c r="ETV57" s="277"/>
      <c r="ETW57" s="277"/>
      <c r="ETX57" s="277"/>
      <c r="ETY57" s="277"/>
      <c r="ETZ57" s="277"/>
      <c r="EUA57" s="277"/>
      <c r="EUB57" s="277"/>
      <c r="EUC57" s="277"/>
      <c r="EUD57" s="277"/>
      <c r="EUE57" s="277"/>
      <c r="EUF57" s="277"/>
      <c r="EUG57" s="277"/>
      <c r="EUH57" s="277"/>
      <c r="EUI57" s="277"/>
      <c r="EUJ57" s="277"/>
      <c r="EUK57" s="277"/>
      <c r="EUL57" s="277"/>
      <c r="EUM57" s="277"/>
      <c r="EUN57" s="277"/>
      <c r="EUO57" s="277"/>
      <c r="EUP57" s="277"/>
      <c r="EUQ57" s="277"/>
      <c r="EUR57" s="277"/>
      <c r="EUS57" s="277"/>
      <c r="EUT57" s="277"/>
      <c r="EUU57" s="277"/>
      <c r="EUV57" s="277"/>
      <c r="EUW57" s="277"/>
      <c r="EUX57" s="277"/>
      <c r="EUY57" s="277"/>
      <c r="EUZ57" s="277"/>
      <c r="EVA57" s="277"/>
      <c r="EVB57" s="277"/>
      <c r="EVC57" s="277"/>
      <c r="EVD57" s="277"/>
      <c r="EVE57" s="277"/>
      <c r="EVF57" s="277"/>
      <c r="EVG57" s="277"/>
      <c r="EVH57" s="277"/>
      <c r="EVI57" s="277"/>
      <c r="EVJ57" s="277"/>
      <c r="EVK57" s="277"/>
      <c r="EVL57" s="277"/>
      <c r="EVM57" s="277"/>
      <c r="EVN57" s="277"/>
      <c r="EVO57" s="277"/>
      <c r="EVP57" s="277"/>
      <c r="EVQ57" s="277"/>
      <c r="EVR57" s="277"/>
      <c r="EVS57" s="277"/>
      <c r="EVT57" s="277"/>
      <c r="EVU57" s="277"/>
      <c r="EVV57" s="277"/>
      <c r="EVW57" s="277"/>
      <c r="EVX57" s="277"/>
      <c r="EVY57" s="277"/>
      <c r="EVZ57" s="277"/>
      <c r="EWA57" s="277"/>
      <c r="EWB57" s="277"/>
      <c r="EWC57" s="277"/>
      <c r="EWD57" s="277"/>
      <c r="EWE57" s="277"/>
      <c r="EWF57" s="277"/>
      <c r="EWG57" s="277"/>
      <c r="EWH57" s="277"/>
      <c r="EWI57" s="277"/>
      <c r="EWJ57" s="277"/>
      <c r="EWK57" s="277"/>
      <c r="EWL57" s="277"/>
      <c r="EWM57" s="277"/>
      <c r="EWN57" s="277"/>
      <c r="EWO57" s="277"/>
      <c r="EWP57" s="277"/>
      <c r="EWQ57" s="277"/>
      <c r="EWR57" s="277"/>
      <c r="EWS57" s="277"/>
      <c r="EWT57" s="277"/>
      <c r="EWU57" s="277"/>
      <c r="EWV57" s="277"/>
      <c r="EWW57" s="277"/>
      <c r="EWX57" s="277"/>
      <c r="EWY57" s="277"/>
      <c r="EWZ57" s="277"/>
      <c r="EXA57" s="277"/>
      <c r="EXB57" s="277"/>
      <c r="EXC57" s="277"/>
      <c r="EXD57" s="277"/>
      <c r="EXE57" s="277"/>
      <c r="EXF57" s="277"/>
      <c r="EXG57" s="277"/>
      <c r="EXH57" s="277"/>
      <c r="EXI57" s="277"/>
      <c r="EXJ57" s="277"/>
      <c r="EXK57" s="277"/>
      <c r="EXL57" s="277"/>
      <c r="EXM57" s="277"/>
      <c r="EXN57" s="277"/>
      <c r="EXO57" s="277"/>
      <c r="EXP57" s="277"/>
      <c r="EXQ57" s="277"/>
      <c r="EXR57" s="277"/>
      <c r="EXS57" s="277"/>
      <c r="EXT57" s="277"/>
      <c r="EXU57" s="277"/>
      <c r="EXV57" s="277"/>
      <c r="EXW57" s="277"/>
      <c r="EXX57" s="277"/>
      <c r="EXY57" s="277"/>
      <c r="EXZ57" s="277"/>
      <c r="EYA57" s="277"/>
      <c r="EYB57" s="277"/>
      <c r="EYC57" s="277"/>
      <c r="EYD57" s="277"/>
      <c r="EYE57" s="277"/>
      <c r="EYF57" s="277"/>
      <c r="EYG57" s="277"/>
      <c r="EYH57" s="277"/>
      <c r="EYI57" s="277"/>
      <c r="EYJ57" s="277"/>
      <c r="EYK57" s="277"/>
      <c r="EYL57" s="277"/>
      <c r="EYM57" s="277"/>
      <c r="EYN57" s="277"/>
      <c r="EYO57" s="277"/>
      <c r="EYP57" s="277"/>
      <c r="EYQ57" s="277"/>
      <c r="EYR57" s="277"/>
      <c r="EYS57" s="277"/>
      <c r="EYT57" s="277"/>
      <c r="EYU57" s="277"/>
      <c r="EYV57" s="277"/>
      <c r="EYW57" s="277"/>
      <c r="EYX57" s="277"/>
      <c r="EYY57" s="277"/>
      <c r="EYZ57" s="277"/>
      <c r="EZA57" s="277"/>
      <c r="EZB57" s="277"/>
      <c r="EZC57" s="277"/>
      <c r="EZD57" s="277"/>
      <c r="EZE57" s="277"/>
      <c r="EZF57" s="277"/>
      <c r="EZG57" s="277"/>
      <c r="EZH57" s="277"/>
      <c r="EZI57" s="277"/>
      <c r="EZJ57" s="277"/>
      <c r="EZK57" s="277"/>
      <c r="EZL57" s="277"/>
      <c r="EZM57" s="277"/>
      <c r="EZN57" s="277"/>
      <c r="EZO57" s="277"/>
      <c r="EZP57" s="277"/>
      <c r="EZQ57" s="277"/>
      <c r="EZR57" s="277"/>
      <c r="EZS57" s="277"/>
      <c r="EZT57" s="277"/>
      <c r="EZU57" s="277"/>
      <c r="EZV57" s="277"/>
      <c r="EZW57" s="277"/>
      <c r="EZX57" s="277"/>
      <c r="EZY57" s="277"/>
      <c r="EZZ57" s="277"/>
      <c r="FAA57" s="277"/>
      <c r="FAB57" s="277"/>
      <c r="FAC57" s="277"/>
      <c r="FAD57" s="277"/>
      <c r="FAE57" s="277"/>
      <c r="FAF57" s="277"/>
      <c r="FAG57" s="277"/>
      <c r="FAH57" s="277"/>
      <c r="FAI57" s="277"/>
      <c r="FAJ57" s="277"/>
      <c r="FAK57" s="277"/>
      <c r="FAL57" s="277"/>
      <c r="FAM57" s="277"/>
      <c r="FAN57" s="277"/>
      <c r="FAO57" s="277"/>
      <c r="FAP57" s="277"/>
      <c r="FAQ57" s="277"/>
      <c r="FAR57" s="277"/>
      <c r="FAS57" s="277"/>
      <c r="FAT57" s="277"/>
      <c r="FAU57" s="277"/>
      <c r="FAV57" s="277"/>
      <c r="FAW57" s="277"/>
      <c r="FAX57" s="277"/>
      <c r="FAY57" s="277"/>
      <c r="FAZ57" s="277"/>
      <c r="FBA57" s="277"/>
      <c r="FBB57" s="277"/>
      <c r="FBC57" s="277"/>
      <c r="FBD57" s="277"/>
      <c r="FBE57" s="277"/>
      <c r="FBF57" s="277"/>
      <c r="FBG57" s="277"/>
      <c r="FBH57" s="277"/>
      <c r="FBI57" s="277"/>
      <c r="FBJ57" s="277"/>
      <c r="FBK57" s="277"/>
      <c r="FBL57" s="277"/>
      <c r="FBM57" s="277"/>
      <c r="FBN57" s="277"/>
      <c r="FBO57" s="277"/>
      <c r="FBP57" s="277"/>
      <c r="FBQ57" s="277"/>
      <c r="FBR57" s="277"/>
      <c r="FBS57" s="277"/>
      <c r="FBT57" s="277"/>
      <c r="FBU57" s="277"/>
      <c r="FBV57" s="277"/>
      <c r="FBW57" s="277"/>
      <c r="FBX57" s="277"/>
      <c r="FBY57" s="277"/>
      <c r="FBZ57" s="277"/>
      <c r="FCA57" s="277"/>
      <c r="FCB57" s="277"/>
      <c r="FCC57" s="277"/>
      <c r="FCD57" s="277"/>
      <c r="FCE57" s="277"/>
      <c r="FCF57" s="277"/>
      <c r="FCG57" s="277"/>
      <c r="FCH57" s="277"/>
      <c r="FCI57" s="277"/>
      <c r="FCJ57" s="277"/>
      <c r="FCK57" s="277"/>
      <c r="FCL57" s="277"/>
      <c r="FCM57" s="277"/>
      <c r="FCN57" s="277"/>
      <c r="FCO57" s="277"/>
      <c r="FCP57" s="277"/>
      <c r="FCQ57" s="277"/>
      <c r="FCR57" s="277"/>
      <c r="FCS57" s="277"/>
      <c r="FCT57" s="277"/>
      <c r="FCU57" s="277"/>
      <c r="FCV57" s="277"/>
      <c r="FCW57" s="277"/>
      <c r="FCX57" s="277"/>
      <c r="FCY57" s="277"/>
      <c r="FCZ57" s="277"/>
      <c r="FDA57" s="277"/>
      <c r="FDB57" s="277"/>
      <c r="FDC57" s="277"/>
      <c r="FDD57" s="277"/>
      <c r="FDE57" s="277"/>
      <c r="FDF57" s="277"/>
      <c r="FDG57" s="277"/>
      <c r="FDH57" s="277"/>
      <c r="FDI57" s="277"/>
      <c r="FDJ57" s="277"/>
      <c r="FDK57" s="277"/>
      <c r="FDL57" s="277"/>
      <c r="FDM57" s="277"/>
      <c r="FDN57" s="277"/>
      <c r="FDO57" s="277"/>
      <c r="FDP57" s="277"/>
      <c r="FDQ57" s="277"/>
      <c r="FDR57" s="277"/>
      <c r="FDS57" s="277"/>
      <c r="FDT57" s="277"/>
      <c r="FDU57" s="277"/>
      <c r="FDV57" s="277"/>
      <c r="FDW57" s="277"/>
      <c r="FDX57" s="277"/>
      <c r="FDY57" s="277"/>
      <c r="FDZ57" s="277"/>
      <c r="FEA57" s="277"/>
      <c r="FEB57" s="277"/>
      <c r="FEC57" s="277"/>
      <c r="FED57" s="277"/>
      <c r="FEE57" s="277"/>
      <c r="FEF57" s="277"/>
      <c r="FEG57" s="277"/>
      <c r="FEH57" s="277"/>
      <c r="FEI57" s="277"/>
      <c r="FEJ57" s="277"/>
      <c r="FEK57" s="277"/>
      <c r="FEL57" s="277"/>
      <c r="FEM57" s="277"/>
      <c r="FEN57" s="277"/>
      <c r="FEO57" s="277"/>
      <c r="FEP57" s="277"/>
      <c r="FEQ57" s="277"/>
      <c r="FER57" s="277"/>
      <c r="FES57" s="277"/>
      <c r="FET57" s="277"/>
      <c r="FEU57" s="277"/>
      <c r="FEV57" s="277"/>
      <c r="FEW57" s="277"/>
      <c r="FEX57" s="277"/>
      <c r="FEY57" s="277"/>
      <c r="FEZ57" s="277"/>
      <c r="FFA57" s="277"/>
      <c r="FFB57" s="277"/>
      <c r="FFC57" s="277"/>
      <c r="FFD57" s="277"/>
      <c r="FFE57" s="277"/>
      <c r="FFF57" s="277"/>
      <c r="FFG57" s="277"/>
      <c r="FFH57" s="277"/>
      <c r="FFI57" s="277"/>
      <c r="FFJ57" s="277"/>
      <c r="FFK57" s="277"/>
      <c r="FFL57" s="277"/>
      <c r="FFM57" s="277"/>
      <c r="FFN57" s="277"/>
      <c r="FFO57" s="277"/>
      <c r="FFP57" s="277"/>
      <c r="FFQ57" s="277"/>
      <c r="FFR57" s="277"/>
      <c r="FFS57" s="277"/>
      <c r="FFT57" s="277"/>
      <c r="FFU57" s="277"/>
      <c r="FFV57" s="277"/>
      <c r="FFW57" s="277"/>
      <c r="FFX57" s="277"/>
      <c r="FFY57" s="277"/>
      <c r="FFZ57" s="277"/>
      <c r="FGA57" s="277"/>
      <c r="FGB57" s="277"/>
      <c r="FGC57" s="277"/>
      <c r="FGD57" s="277"/>
      <c r="FGE57" s="277"/>
      <c r="FGF57" s="277"/>
      <c r="FGG57" s="277"/>
      <c r="FGH57" s="277"/>
      <c r="FGI57" s="277"/>
      <c r="FGJ57" s="277"/>
      <c r="FGK57" s="277"/>
      <c r="FGL57" s="277"/>
      <c r="FGM57" s="277"/>
      <c r="FGN57" s="277"/>
      <c r="FGO57" s="277"/>
      <c r="FGP57" s="277"/>
      <c r="FGQ57" s="277"/>
      <c r="FGR57" s="277"/>
      <c r="FGS57" s="277"/>
      <c r="FGT57" s="277"/>
      <c r="FGU57" s="277"/>
      <c r="FGV57" s="277"/>
      <c r="FGW57" s="277"/>
      <c r="FGX57" s="277"/>
      <c r="FGY57" s="277"/>
      <c r="FGZ57" s="277"/>
      <c r="FHA57" s="277"/>
      <c r="FHB57" s="277"/>
      <c r="FHC57" s="277"/>
      <c r="FHD57" s="277"/>
      <c r="FHE57" s="277"/>
      <c r="FHF57" s="277"/>
      <c r="FHG57" s="277"/>
      <c r="FHH57" s="277"/>
      <c r="FHI57" s="277"/>
      <c r="FHJ57" s="277"/>
      <c r="FHK57" s="277"/>
      <c r="FHL57" s="277"/>
      <c r="FHM57" s="277"/>
      <c r="FHN57" s="277"/>
      <c r="FHO57" s="277"/>
      <c r="FHP57" s="277"/>
      <c r="FHQ57" s="277"/>
      <c r="FHR57" s="277"/>
      <c r="FHS57" s="277"/>
      <c r="FHT57" s="277"/>
      <c r="FHU57" s="277"/>
      <c r="FHV57" s="277"/>
      <c r="FHW57" s="277"/>
      <c r="FHX57" s="277"/>
      <c r="FHY57" s="277"/>
      <c r="FHZ57" s="277"/>
      <c r="FIA57" s="277"/>
      <c r="FIB57" s="277"/>
      <c r="FIC57" s="277"/>
      <c r="FID57" s="277"/>
      <c r="FIE57" s="277"/>
      <c r="FIF57" s="277"/>
      <c r="FIG57" s="277"/>
      <c r="FIH57" s="277"/>
      <c r="FII57" s="277"/>
      <c r="FIJ57" s="277"/>
      <c r="FIK57" s="277"/>
      <c r="FIL57" s="277"/>
      <c r="FIM57" s="277"/>
      <c r="FIN57" s="277"/>
      <c r="FIO57" s="277"/>
      <c r="FIP57" s="277"/>
      <c r="FIQ57" s="277"/>
      <c r="FIR57" s="277"/>
      <c r="FIS57" s="277"/>
      <c r="FIT57" s="277"/>
      <c r="FIU57" s="277"/>
      <c r="FIV57" s="277"/>
      <c r="FIW57" s="277"/>
      <c r="FIX57" s="277"/>
      <c r="FIY57" s="277"/>
      <c r="FIZ57" s="277"/>
      <c r="FJA57" s="277"/>
      <c r="FJB57" s="277"/>
      <c r="FJC57" s="277"/>
      <c r="FJD57" s="277"/>
      <c r="FJE57" s="277"/>
      <c r="FJF57" s="277"/>
      <c r="FJG57" s="277"/>
      <c r="FJH57" s="277"/>
      <c r="FJI57" s="277"/>
      <c r="FJJ57" s="277"/>
      <c r="FJK57" s="277"/>
      <c r="FJL57" s="277"/>
      <c r="FJM57" s="277"/>
      <c r="FJN57" s="277"/>
      <c r="FJO57" s="277"/>
      <c r="FJP57" s="277"/>
      <c r="FJQ57" s="277"/>
      <c r="FJR57" s="277"/>
      <c r="FJS57" s="277"/>
      <c r="FJT57" s="277"/>
      <c r="FJU57" s="277"/>
      <c r="FJV57" s="277"/>
      <c r="FJW57" s="277"/>
      <c r="FJX57" s="277"/>
      <c r="FJY57" s="277"/>
      <c r="FJZ57" s="277"/>
      <c r="FKA57" s="277"/>
      <c r="FKB57" s="277"/>
      <c r="FKC57" s="277"/>
      <c r="FKD57" s="277"/>
      <c r="FKE57" s="277"/>
      <c r="FKF57" s="277"/>
      <c r="FKG57" s="277"/>
      <c r="FKH57" s="277"/>
      <c r="FKI57" s="277"/>
      <c r="FKJ57" s="277"/>
      <c r="FKK57" s="277"/>
      <c r="FKL57" s="277"/>
      <c r="FKM57" s="277"/>
      <c r="FKN57" s="277"/>
      <c r="FKO57" s="277"/>
      <c r="FKP57" s="277"/>
      <c r="FKQ57" s="277"/>
      <c r="FKR57" s="277"/>
      <c r="FKS57" s="277"/>
      <c r="FKT57" s="277"/>
      <c r="FKU57" s="277"/>
      <c r="FKV57" s="277"/>
      <c r="FKW57" s="277"/>
      <c r="FKX57" s="277"/>
      <c r="FKY57" s="277"/>
      <c r="FKZ57" s="277"/>
      <c r="FLA57" s="277"/>
      <c r="FLB57" s="277"/>
      <c r="FLC57" s="277"/>
      <c r="FLD57" s="277"/>
      <c r="FLE57" s="277"/>
      <c r="FLF57" s="277"/>
      <c r="FLG57" s="277"/>
      <c r="FLH57" s="277"/>
      <c r="FLI57" s="277"/>
      <c r="FLJ57" s="277"/>
      <c r="FLK57" s="277"/>
      <c r="FLL57" s="277"/>
      <c r="FLM57" s="277"/>
      <c r="FLN57" s="277"/>
      <c r="FLO57" s="277"/>
      <c r="FLP57" s="277"/>
      <c r="FLQ57" s="277"/>
      <c r="FLR57" s="277"/>
      <c r="FLS57" s="277"/>
      <c r="FLT57" s="277"/>
      <c r="FLU57" s="277"/>
      <c r="FLV57" s="277"/>
      <c r="FLW57" s="277"/>
      <c r="FLX57" s="277"/>
      <c r="FLY57" s="277"/>
      <c r="FLZ57" s="277"/>
      <c r="FMA57" s="277"/>
      <c r="FMB57" s="277"/>
      <c r="FMC57" s="277"/>
      <c r="FMD57" s="277"/>
      <c r="FME57" s="277"/>
      <c r="FMF57" s="277"/>
      <c r="FMG57" s="277"/>
      <c r="FMH57" s="277"/>
      <c r="FMI57" s="277"/>
      <c r="FMJ57" s="277"/>
      <c r="FMK57" s="277"/>
      <c r="FML57" s="277"/>
      <c r="FMM57" s="277"/>
      <c r="FMN57" s="277"/>
      <c r="FMO57" s="277"/>
      <c r="FMP57" s="277"/>
      <c r="FMQ57" s="277"/>
      <c r="FMR57" s="277"/>
      <c r="FMS57" s="277"/>
      <c r="FMT57" s="277"/>
      <c r="FMU57" s="277"/>
      <c r="FMV57" s="277"/>
      <c r="FMW57" s="277"/>
      <c r="FMX57" s="277"/>
      <c r="FMY57" s="277"/>
      <c r="FMZ57" s="277"/>
      <c r="FNA57" s="277"/>
      <c r="FNB57" s="277"/>
      <c r="FNC57" s="277"/>
      <c r="FND57" s="277"/>
      <c r="FNE57" s="277"/>
      <c r="FNF57" s="277"/>
      <c r="FNG57" s="277"/>
      <c r="FNH57" s="277"/>
      <c r="FNI57" s="277"/>
      <c r="FNJ57" s="277"/>
      <c r="FNK57" s="277"/>
      <c r="FNL57" s="277"/>
      <c r="FNM57" s="277"/>
      <c r="FNN57" s="277"/>
      <c r="FNO57" s="277"/>
      <c r="FNP57" s="277"/>
      <c r="FNQ57" s="277"/>
      <c r="FNR57" s="277"/>
      <c r="FNS57" s="277"/>
      <c r="FNT57" s="277"/>
      <c r="FNU57" s="277"/>
      <c r="FNV57" s="277"/>
      <c r="FNW57" s="277"/>
      <c r="FNX57" s="277"/>
      <c r="FNY57" s="277"/>
      <c r="FNZ57" s="277"/>
      <c r="FOA57" s="277"/>
      <c r="FOB57" s="277"/>
      <c r="FOC57" s="277"/>
      <c r="FOD57" s="277"/>
      <c r="FOE57" s="277"/>
      <c r="FOF57" s="277"/>
      <c r="FOG57" s="277"/>
      <c r="FOH57" s="277"/>
      <c r="FOI57" s="277"/>
      <c r="FOJ57" s="277"/>
      <c r="FOK57" s="277"/>
      <c r="FOL57" s="277"/>
      <c r="FOM57" s="277"/>
      <c r="FON57" s="277"/>
      <c r="FOO57" s="277"/>
      <c r="FOP57" s="277"/>
      <c r="FOQ57" s="277"/>
      <c r="FOR57" s="277"/>
      <c r="FOS57" s="277"/>
      <c r="FOT57" s="277"/>
      <c r="FOU57" s="277"/>
      <c r="FOV57" s="277"/>
      <c r="FOW57" s="277"/>
      <c r="FOX57" s="277"/>
      <c r="FOY57" s="277"/>
      <c r="FOZ57" s="277"/>
      <c r="FPA57" s="277"/>
      <c r="FPB57" s="277"/>
      <c r="FPC57" s="277"/>
      <c r="FPD57" s="277"/>
      <c r="FPE57" s="277"/>
      <c r="FPF57" s="277"/>
      <c r="FPG57" s="277"/>
      <c r="FPH57" s="277"/>
      <c r="FPI57" s="277"/>
      <c r="FPJ57" s="277"/>
      <c r="FPK57" s="277"/>
      <c r="FPL57" s="277"/>
      <c r="FPM57" s="277"/>
      <c r="FPN57" s="277"/>
      <c r="FPO57" s="277"/>
      <c r="FPP57" s="277"/>
      <c r="FPQ57" s="277"/>
      <c r="FPR57" s="277"/>
      <c r="FPS57" s="277"/>
      <c r="FPT57" s="277"/>
      <c r="FPU57" s="277"/>
      <c r="FPV57" s="277"/>
      <c r="FPW57" s="277"/>
      <c r="FPX57" s="277"/>
      <c r="FPY57" s="277"/>
      <c r="FPZ57" s="277"/>
      <c r="FQA57" s="277"/>
      <c r="FQB57" s="277"/>
      <c r="FQC57" s="277"/>
      <c r="FQD57" s="277"/>
      <c r="FQE57" s="277"/>
      <c r="FQF57" s="277"/>
      <c r="FQG57" s="277"/>
      <c r="FQH57" s="277"/>
      <c r="FQI57" s="277"/>
      <c r="FQJ57" s="277"/>
      <c r="FQK57" s="277"/>
      <c r="FQL57" s="277"/>
      <c r="FQM57" s="277"/>
      <c r="FQN57" s="277"/>
      <c r="FQO57" s="277"/>
      <c r="FQP57" s="277"/>
      <c r="FQQ57" s="277"/>
      <c r="FQR57" s="277"/>
      <c r="FQS57" s="277"/>
      <c r="FQT57" s="277"/>
      <c r="FQU57" s="277"/>
      <c r="FQV57" s="277"/>
      <c r="FQW57" s="277"/>
      <c r="FQX57" s="277"/>
      <c r="FQY57" s="277"/>
      <c r="FQZ57" s="277"/>
      <c r="FRA57" s="277"/>
      <c r="FRB57" s="277"/>
      <c r="FRC57" s="277"/>
      <c r="FRD57" s="277"/>
      <c r="FRE57" s="277"/>
      <c r="FRF57" s="277"/>
      <c r="FRG57" s="277"/>
      <c r="FRH57" s="277"/>
      <c r="FRI57" s="277"/>
      <c r="FRJ57" s="277"/>
      <c r="FRK57" s="277"/>
      <c r="FRL57" s="277"/>
      <c r="FRM57" s="277"/>
      <c r="FRN57" s="277"/>
      <c r="FRO57" s="277"/>
      <c r="FRP57" s="277"/>
      <c r="FRQ57" s="277"/>
      <c r="FRR57" s="277"/>
      <c r="FRS57" s="277"/>
      <c r="FRT57" s="277"/>
      <c r="FRU57" s="277"/>
      <c r="FRV57" s="277"/>
      <c r="FRW57" s="277"/>
      <c r="FRX57" s="277"/>
      <c r="FRY57" s="277"/>
      <c r="FRZ57" s="277"/>
      <c r="FSA57" s="277"/>
      <c r="FSB57" s="277"/>
      <c r="FSC57" s="277"/>
      <c r="FSD57" s="277"/>
      <c r="FSE57" s="277"/>
      <c r="FSF57" s="277"/>
      <c r="FSG57" s="277"/>
      <c r="FSH57" s="277"/>
      <c r="FSI57" s="277"/>
      <c r="FSJ57" s="277"/>
      <c r="FSK57" s="277"/>
      <c r="FSL57" s="277"/>
      <c r="FSM57" s="277"/>
      <c r="FSN57" s="277"/>
      <c r="FSO57" s="277"/>
      <c r="FSP57" s="277"/>
      <c r="FSQ57" s="277"/>
      <c r="FSR57" s="277"/>
      <c r="FSS57" s="277"/>
      <c r="FST57" s="277"/>
      <c r="FSU57" s="277"/>
      <c r="FSV57" s="277"/>
      <c r="FSW57" s="277"/>
      <c r="FSX57" s="277"/>
      <c r="FSY57" s="277"/>
      <c r="FSZ57" s="277"/>
      <c r="FTA57" s="277"/>
      <c r="FTB57" s="277"/>
      <c r="FTC57" s="277"/>
      <c r="FTD57" s="277"/>
      <c r="FTE57" s="277"/>
      <c r="FTF57" s="277"/>
      <c r="FTG57" s="277"/>
      <c r="FTH57" s="277"/>
      <c r="FTI57" s="277"/>
      <c r="FTJ57" s="277"/>
      <c r="FTK57" s="277"/>
      <c r="FTL57" s="277"/>
      <c r="FTM57" s="277"/>
      <c r="FTN57" s="277"/>
      <c r="FTO57" s="277"/>
      <c r="FTP57" s="277"/>
      <c r="FTQ57" s="277"/>
      <c r="FTR57" s="277"/>
      <c r="FTS57" s="277"/>
      <c r="FTT57" s="277"/>
      <c r="FTU57" s="277"/>
      <c r="FTV57" s="277"/>
      <c r="FTW57" s="277"/>
      <c r="FTX57" s="277"/>
      <c r="FTY57" s="277"/>
      <c r="FTZ57" s="277"/>
      <c r="FUA57" s="277"/>
      <c r="FUB57" s="277"/>
      <c r="FUC57" s="277"/>
      <c r="FUD57" s="277"/>
      <c r="FUE57" s="277"/>
      <c r="FUF57" s="277"/>
      <c r="FUG57" s="277"/>
      <c r="FUH57" s="277"/>
      <c r="FUI57" s="277"/>
      <c r="FUJ57" s="277"/>
      <c r="FUK57" s="277"/>
      <c r="FUL57" s="277"/>
      <c r="FUM57" s="277"/>
      <c r="FUN57" s="277"/>
      <c r="FUO57" s="277"/>
      <c r="FUP57" s="277"/>
      <c r="FUQ57" s="277"/>
      <c r="FUR57" s="277"/>
      <c r="FUS57" s="277"/>
      <c r="FUT57" s="277"/>
      <c r="FUU57" s="277"/>
      <c r="FUV57" s="277"/>
      <c r="FUW57" s="277"/>
      <c r="FUX57" s="277"/>
      <c r="FUY57" s="277"/>
      <c r="FUZ57" s="277"/>
      <c r="FVA57" s="277"/>
      <c r="FVB57" s="277"/>
      <c r="FVC57" s="277"/>
      <c r="FVD57" s="277"/>
      <c r="FVE57" s="277"/>
      <c r="FVF57" s="277"/>
      <c r="FVG57" s="277"/>
      <c r="FVH57" s="277"/>
      <c r="FVI57" s="277"/>
      <c r="FVJ57" s="277"/>
      <c r="FVK57" s="277"/>
      <c r="FVL57" s="277"/>
      <c r="FVM57" s="277"/>
      <c r="FVN57" s="277"/>
      <c r="FVO57" s="277"/>
      <c r="FVP57" s="277"/>
      <c r="FVQ57" s="277"/>
      <c r="FVR57" s="277"/>
      <c r="FVS57" s="277"/>
      <c r="FVT57" s="277"/>
      <c r="FVU57" s="277"/>
      <c r="FVV57" s="277"/>
      <c r="FVW57" s="277"/>
      <c r="FVX57" s="277"/>
      <c r="FVY57" s="277"/>
      <c r="FVZ57" s="277"/>
      <c r="FWA57" s="277"/>
      <c r="FWB57" s="277"/>
      <c r="FWC57" s="277"/>
      <c r="FWD57" s="277"/>
      <c r="FWE57" s="277"/>
      <c r="FWF57" s="277"/>
      <c r="FWG57" s="277"/>
      <c r="FWH57" s="277"/>
      <c r="FWI57" s="277"/>
      <c r="FWJ57" s="277"/>
      <c r="FWK57" s="277"/>
      <c r="FWL57" s="277"/>
      <c r="FWM57" s="277"/>
      <c r="FWN57" s="277"/>
      <c r="FWO57" s="277"/>
      <c r="FWP57" s="277"/>
      <c r="FWQ57" s="277"/>
      <c r="FWR57" s="277"/>
      <c r="FWS57" s="277"/>
      <c r="FWT57" s="277"/>
      <c r="FWU57" s="277"/>
      <c r="FWV57" s="277"/>
      <c r="FWW57" s="277"/>
      <c r="FWX57" s="277"/>
      <c r="FWY57" s="277"/>
      <c r="FWZ57" s="277"/>
      <c r="FXA57" s="277"/>
      <c r="FXB57" s="277"/>
      <c r="FXC57" s="277"/>
      <c r="FXD57" s="277"/>
      <c r="FXE57" s="277"/>
      <c r="FXF57" s="277"/>
      <c r="FXG57" s="277"/>
      <c r="FXH57" s="277"/>
      <c r="FXI57" s="277"/>
      <c r="FXJ57" s="277"/>
      <c r="FXK57" s="277"/>
      <c r="FXL57" s="277"/>
      <c r="FXM57" s="277"/>
      <c r="FXN57" s="277"/>
      <c r="FXO57" s="277"/>
      <c r="FXP57" s="277"/>
      <c r="FXQ57" s="277"/>
      <c r="FXR57" s="277"/>
      <c r="FXS57" s="277"/>
      <c r="FXT57" s="277"/>
      <c r="FXU57" s="277"/>
      <c r="FXV57" s="277"/>
      <c r="FXW57" s="277"/>
      <c r="FXX57" s="277"/>
      <c r="FXY57" s="277"/>
      <c r="FXZ57" s="277"/>
      <c r="FYA57" s="277"/>
      <c r="FYB57" s="277"/>
      <c r="FYC57" s="277"/>
      <c r="FYD57" s="277"/>
      <c r="FYE57" s="277"/>
      <c r="FYF57" s="277"/>
      <c r="FYG57" s="277"/>
      <c r="FYH57" s="277"/>
      <c r="FYI57" s="277"/>
      <c r="FYJ57" s="277"/>
      <c r="FYK57" s="277"/>
      <c r="FYL57" s="277"/>
      <c r="FYM57" s="277"/>
      <c r="FYN57" s="277"/>
      <c r="FYO57" s="277"/>
      <c r="FYP57" s="277"/>
      <c r="FYQ57" s="277"/>
      <c r="FYR57" s="277"/>
      <c r="FYS57" s="277"/>
      <c r="FYT57" s="277"/>
      <c r="FYU57" s="277"/>
      <c r="FYV57" s="277"/>
      <c r="FYW57" s="277"/>
      <c r="FYX57" s="277"/>
      <c r="FYY57" s="277"/>
      <c r="FYZ57" s="277"/>
      <c r="FZA57" s="277"/>
      <c r="FZB57" s="277"/>
      <c r="FZC57" s="277"/>
      <c r="FZD57" s="277"/>
      <c r="FZE57" s="277"/>
      <c r="FZF57" s="277"/>
      <c r="FZG57" s="277"/>
      <c r="FZH57" s="277"/>
      <c r="FZI57" s="277"/>
      <c r="FZJ57" s="277"/>
      <c r="FZK57" s="277"/>
      <c r="FZL57" s="277"/>
      <c r="FZM57" s="277"/>
      <c r="FZN57" s="277"/>
      <c r="FZO57" s="277"/>
      <c r="FZP57" s="277"/>
      <c r="FZQ57" s="277"/>
      <c r="FZR57" s="277"/>
      <c r="FZS57" s="277"/>
      <c r="FZT57" s="277"/>
      <c r="FZU57" s="277"/>
      <c r="FZV57" s="277"/>
      <c r="FZW57" s="277"/>
      <c r="FZX57" s="277"/>
      <c r="FZY57" s="277"/>
      <c r="FZZ57" s="277"/>
      <c r="GAA57" s="277"/>
      <c r="GAB57" s="277"/>
      <c r="GAC57" s="277"/>
      <c r="GAD57" s="277"/>
      <c r="GAE57" s="277"/>
      <c r="GAF57" s="277"/>
      <c r="GAG57" s="277"/>
      <c r="GAH57" s="277"/>
      <c r="GAI57" s="277"/>
      <c r="GAJ57" s="277"/>
      <c r="GAK57" s="277"/>
      <c r="GAL57" s="277"/>
      <c r="GAM57" s="277"/>
      <c r="GAN57" s="277"/>
      <c r="GAO57" s="277"/>
      <c r="GAP57" s="277"/>
      <c r="GAQ57" s="277"/>
      <c r="GAR57" s="277"/>
      <c r="GAS57" s="277"/>
      <c r="GAT57" s="277"/>
      <c r="GAU57" s="277"/>
      <c r="GAV57" s="277"/>
      <c r="GAW57" s="277"/>
      <c r="GAX57" s="277"/>
      <c r="GAY57" s="277"/>
      <c r="GAZ57" s="277"/>
      <c r="GBA57" s="277"/>
      <c r="GBB57" s="277"/>
      <c r="GBC57" s="277"/>
      <c r="GBD57" s="277"/>
      <c r="GBE57" s="277"/>
      <c r="GBF57" s="277"/>
      <c r="GBG57" s="277"/>
      <c r="GBH57" s="277"/>
      <c r="GBI57" s="277"/>
      <c r="GBJ57" s="277"/>
      <c r="GBK57" s="277"/>
      <c r="GBL57" s="277"/>
      <c r="GBM57" s="277"/>
      <c r="GBN57" s="277"/>
      <c r="GBO57" s="277"/>
      <c r="GBP57" s="277"/>
      <c r="GBQ57" s="277"/>
      <c r="GBR57" s="277"/>
      <c r="GBS57" s="277"/>
      <c r="GBT57" s="277"/>
      <c r="GBU57" s="277"/>
      <c r="GBV57" s="277"/>
      <c r="GBW57" s="277"/>
      <c r="GBX57" s="277"/>
      <c r="GBY57" s="277"/>
      <c r="GBZ57" s="277"/>
      <c r="GCA57" s="277"/>
      <c r="GCB57" s="277"/>
      <c r="GCC57" s="277"/>
      <c r="GCD57" s="277"/>
      <c r="GCE57" s="277"/>
      <c r="GCF57" s="277"/>
      <c r="GCG57" s="277"/>
      <c r="GCH57" s="277"/>
      <c r="GCI57" s="277"/>
      <c r="GCJ57" s="277"/>
      <c r="GCK57" s="277"/>
      <c r="GCL57" s="277"/>
      <c r="GCM57" s="277"/>
      <c r="GCN57" s="277"/>
      <c r="GCO57" s="277"/>
      <c r="GCP57" s="277"/>
      <c r="GCQ57" s="277"/>
      <c r="GCR57" s="277"/>
      <c r="GCS57" s="277"/>
      <c r="GCT57" s="277"/>
      <c r="GCU57" s="277"/>
      <c r="GCV57" s="277"/>
      <c r="GCW57" s="277"/>
      <c r="GCX57" s="277"/>
      <c r="GCY57" s="277"/>
      <c r="GCZ57" s="277"/>
      <c r="GDA57" s="277"/>
      <c r="GDB57" s="277"/>
      <c r="GDC57" s="277"/>
      <c r="GDD57" s="277"/>
      <c r="GDE57" s="277"/>
      <c r="GDF57" s="277"/>
      <c r="GDG57" s="277"/>
      <c r="GDH57" s="277"/>
      <c r="GDI57" s="277"/>
      <c r="GDJ57" s="277"/>
      <c r="GDK57" s="277"/>
      <c r="GDL57" s="277"/>
      <c r="GDM57" s="277"/>
      <c r="GDN57" s="277"/>
      <c r="GDO57" s="277"/>
      <c r="GDP57" s="277"/>
      <c r="GDQ57" s="277"/>
      <c r="GDR57" s="277"/>
      <c r="GDS57" s="277"/>
      <c r="GDT57" s="277"/>
      <c r="GDU57" s="277"/>
      <c r="GDV57" s="277"/>
      <c r="GDW57" s="277"/>
      <c r="GDX57" s="277"/>
      <c r="GDY57" s="277"/>
      <c r="GDZ57" s="277"/>
      <c r="GEA57" s="277"/>
      <c r="GEB57" s="277"/>
      <c r="GEC57" s="277"/>
      <c r="GED57" s="277"/>
      <c r="GEE57" s="277"/>
      <c r="GEF57" s="277"/>
      <c r="GEG57" s="277"/>
      <c r="GEH57" s="277"/>
      <c r="GEI57" s="277"/>
      <c r="GEJ57" s="277"/>
      <c r="GEK57" s="277"/>
      <c r="GEL57" s="277"/>
      <c r="GEM57" s="277"/>
      <c r="GEN57" s="277"/>
      <c r="GEO57" s="277"/>
      <c r="GEP57" s="277"/>
      <c r="GEQ57" s="277"/>
      <c r="GER57" s="277"/>
      <c r="GES57" s="277"/>
      <c r="GET57" s="277"/>
      <c r="GEU57" s="277"/>
      <c r="GEV57" s="277"/>
      <c r="GEW57" s="277"/>
      <c r="GEX57" s="277"/>
      <c r="GEY57" s="277"/>
      <c r="GEZ57" s="277"/>
      <c r="GFA57" s="277"/>
      <c r="GFB57" s="277"/>
      <c r="GFC57" s="277"/>
      <c r="GFD57" s="277"/>
      <c r="GFE57" s="277"/>
      <c r="GFF57" s="277"/>
      <c r="GFG57" s="277"/>
      <c r="GFH57" s="277"/>
      <c r="GFI57" s="277"/>
      <c r="GFJ57" s="277"/>
      <c r="GFK57" s="277"/>
      <c r="GFL57" s="277"/>
      <c r="GFM57" s="277"/>
      <c r="GFN57" s="277"/>
      <c r="GFO57" s="277"/>
      <c r="GFP57" s="277"/>
      <c r="GFQ57" s="277"/>
      <c r="GFR57" s="277"/>
      <c r="GFS57" s="277"/>
      <c r="GFT57" s="277"/>
      <c r="GFU57" s="277"/>
      <c r="GFV57" s="277"/>
      <c r="GFW57" s="277"/>
      <c r="GFX57" s="277"/>
      <c r="GFY57" s="277"/>
      <c r="GFZ57" s="277"/>
      <c r="GGA57" s="277"/>
      <c r="GGB57" s="277"/>
      <c r="GGC57" s="277"/>
      <c r="GGD57" s="277"/>
      <c r="GGE57" s="277"/>
      <c r="GGF57" s="277"/>
      <c r="GGG57" s="277"/>
      <c r="GGH57" s="277"/>
      <c r="GGI57" s="277"/>
      <c r="GGJ57" s="277"/>
      <c r="GGK57" s="277"/>
      <c r="GGL57" s="277"/>
      <c r="GGM57" s="277"/>
      <c r="GGN57" s="277"/>
      <c r="GGO57" s="277"/>
      <c r="GGP57" s="277"/>
      <c r="GGQ57" s="277"/>
      <c r="GGR57" s="277"/>
      <c r="GGS57" s="277"/>
      <c r="GGT57" s="277"/>
      <c r="GGU57" s="277"/>
      <c r="GGV57" s="277"/>
      <c r="GGW57" s="277"/>
      <c r="GGX57" s="277"/>
      <c r="GGY57" s="277"/>
      <c r="GGZ57" s="277"/>
      <c r="GHA57" s="277"/>
      <c r="GHB57" s="277"/>
      <c r="GHC57" s="277"/>
      <c r="GHD57" s="277"/>
      <c r="GHE57" s="277"/>
      <c r="GHF57" s="277"/>
      <c r="GHG57" s="277"/>
      <c r="GHH57" s="277"/>
      <c r="GHI57" s="277"/>
      <c r="GHJ57" s="277"/>
      <c r="GHK57" s="277"/>
      <c r="GHL57" s="277"/>
      <c r="GHM57" s="277"/>
      <c r="GHN57" s="277"/>
      <c r="GHO57" s="277"/>
      <c r="GHP57" s="277"/>
      <c r="GHQ57" s="277"/>
      <c r="GHR57" s="277"/>
      <c r="GHS57" s="277"/>
      <c r="GHT57" s="277"/>
      <c r="GHU57" s="277"/>
      <c r="GHV57" s="277"/>
      <c r="GHW57" s="277"/>
      <c r="GHX57" s="277"/>
      <c r="GHY57" s="277"/>
      <c r="GHZ57" s="277"/>
      <c r="GIA57" s="277"/>
      <c r="GIB57" s="277"/>
      <c r="GIC57" s="277"/>
      <c r="GID57" s="277"/>
      <c r="GIE57" s="277"/>
      <c r="GIF57" s="277"/>
      <c r="GIG57" s="277"/>
      <c r="GIH57" s="277"/>
      <c r="GII57" s="277"/>
      <c r="GIJ57" s="277"/>
      <c r="GIK57" s="277"/>
      <c r="GIL57" s="277"/>
      <c r="GIM57" s="277"/>
      <c r="GIN57" s="277"/>
      <c r="GIO57" s="277"/>
      <c r="GIP57" s="277"/>
      <c r="GIQ57" s="277"/>
      <c r="GIR57" s="277"/>
      <c r="GIS57" s="277"/>
      <c r="GIT57" s="277"/>
      <c r="GIU57" s="277"/>
      <c r="GIV57" s="277"/>
      <c r="GIW57" s="277"/>
      <c r="GIX57" s="277"/>
      <c r="GIY57" s="277"/>
      <c r="GIZ57" s="277"/>
      <c r="GJA57" s="277"/>
      <c r="GJB57" s="277"/>
      <c r="GJC57" s="277"/>
      <c r="GJD57" s="277"/>
      <c r="GJE57" s="277"/>
      <c r="GJF57" s="277"/>
      <c r="GJG57" s="277"/>
      <c r="GJH57" s="277"/>
      <c r="GJI57" s="277"/>
      <c r="GJJ57" s="277"/>
      <c r="GJK57" s="277"/>
      <c r="GJL57" s="277"/>
      <c r="GJM57" s="277"/>
      <c r="GJN57" s="277"/>
      <c r="GJO57" s="277"/>
      <c r="GJP57" s="277"/>
      <c r="GJQ57" s="277"/>
      <c r="GJR57" s="277"/>
      <c r="GJS57" s="277"/>
      <c r="GJT57" s="277"/>
      <c r="GJU57" s="277"/>
      <c r="GJV57" s="277"/>
      <c r="GJW57" s="277"/>
      <c r="GJX57" s="277"/>
      <c r="GJY57" s="277"/>
      <c r="GJZ57" s="277"/>
      <c r="GKA57" s="277"/>
      <c r="GKB57" s="277"/>
      <c r="GKC57" s="277"/>
      <c r="GKD57" s="277"/>
      <c r="GKE57" s="277"/>
      <c r="GKF57" s="277"/>
      <c r="GKG57" s="277"/>
      <c r="GKH57" s="277"/>
      <c r="GKI57" s="277"/>
      <c r="GKJ57" s="277"/>
      <c r="GKK57" s="277"/>
      <c r="GKL57" s="277"/>
      <c r="GKM57" s="277"/>
      <c r="GKN57" s="277"/>
      <c r="GKO57" s="277"/>
      <c r="GKP57" s="277"/>
      <c r="GKQ57" s="277"/>
      <c r="GKR57" s="277"/>
      <c r="GKS57" s="277"/>
      <c r="GKT57" s="277"/>
      <c r="GKU57" s="277"/>
      <c r="GKV57" s="277"/>
      <c r="GKW57" s="277"/>
      <c r="GKX57" s="277"/>
      <c r="GKY57" s="277"/>
      <c r="GKZ57" s="277"/>
      <c r="GLA57" s="277"/>
      <c r="GLB57" s="277"/>
      <c r="GLC57" s="277"/>
      <c r="GLD57" s="277"/>
      <c r="GLE57" s="277"/>
      <c r="GLF57" s="277"/>
      <c r="GLG57" s="277"/>
      <c r="GLH57" s="277"/>
      <c r="GLI57" s="277"/>
      <c r="GLJ57" s="277"/>
      <c r="GLK57" s="277"/>
      <c r="GLL57" s="277"/>
      <c r="GLM57" s="277"/>
      <c r="GLN57" s="277"/>
      <c r="GLO57" s="277"/>
      <c r="GLP57" s="277"/>
      <c r="GLQ57" s="277"/>
      <c r="GLR57" s="277"/>
      <c r="GLS57" s="277"/>
      <c r="GLT57" s="277"/>
      <c r="GLU57" s="277"/>
      <c r="GLV57" s="277"/>
      <c r="GLW57" s="277"/>
      <c r="GLX57" s="277"/>
      <c r="GLY57" s="277"/>
      <c r="GLZ57" s="277"/>
      <c r="GMA57" s="277"/>
      <c r="GMB57" s="277"/>
      <c r="GMC57" s="277"/>
      <c r="GMD57" s="277"/>
      <c r="GME57" s="277"/>
      <c r="GMF57" s="277"/>
      <c r="GMG57" s="277"/>
      <c r="GMH57" s="277"/>
      <c r="GMI57" s="277"/>
      <c r="GMJ57" s="277"/>
      <c r="GMK57" s="277"/>
      <c r="GML57" s="277"/>
      <c r="GMM57" s="277"/>
      <c r="GMN57" s="277"/>
      <c r="GMO57" s="277"/>
      <c r="GMP57" s="277"/>
      <c r="GMQ57" s="277"/>
      <c r="GMR57" s="277"/>
      <c r="GMS57" s="277"/>
      <c r="GMT57" s="277"/>
      <c r="GMU57" s="277"/>
      <c r="GMV57" s="277"/>
      <c r="GMW57" s="277"/>
      <c r="GMX57" s="277"/>
      <c r="GMY57" s="277"/>
      <c r="GMZ57" s="277"/>
      <c r="GNA57" s="277"/>
      <c r="GNB57" s="277"/>
      <c r="GNC57" s="277"/>
      <c r="GND57" s="277"/>
      <c r="GNE57" s="277"/>
      <c r="GNF57" s="277"/>
      <c r="GNG57" s="277"/>
      <c r="GNH57" s="277"/>
      <c r="GNI57" s="277"/>
      <c r="GNJ57" s="277"/>
      <c r="GNK57" s="277"/>
      <c r="GNL57" s="277"/>
      <c r="GNM57" s="277"/>
      <c r="GNN57" s="277"/>
      <c r="GNO57" s="277"/>
      <c r="GNP57" s="277"/>
      <c r="GNQ57" s="277"/>
      <c r="GNR57" s="277"/>
      <c r="GNS57" s="277"/>
      <c r="GNT57" s="277"/>
      <c r="GNU57" s="277"/>
      <c r="GNV57" s="277"/>
      <c r="GNW57" s="277"/>
      <c r="GNX57" s="277"/>
      <c r="GNY57" s="277"/>
      <c r="GNZ57" s="277"/>
      <c r="GOA57" s="277"/>
      <c r="GOB57" s="277"/>
      <c r="GOC57" s="277"/>
      <c r="GOD57" s="277"/>
      <c r="GOE57" s="277"/>
      <c r="GOF57" s="277"/>
      <c r="GOG57" s="277"/>
      <c r="GOH57" s="277"/>
      <c r="GOI57" s="277"/>
      <c r="GOJ57" s="277"/>
      <c r="GOK57" s="277"/>
      <c r="GOL57" s="277"/>
      <c r="GOM57" s="277"/>
      <c r="GON57" s="277"/>
      <c r="GOO57" s="277"/>
      <c r="GOP57" s="277"/>
      <c r="GOQ57" s="277"/>
      <c r="GOR57" s="277"/>
      <c r="GOS57" s="277"/>
      <c r="GOT57" s="277"/>
      <c r="GOU57" s="277"/>
      <c r="GOV57" s="277"/>
      <c r="GOW57" s="277"/>
      <c r="GOX57" s="277"/>
      <c r="GOY57" s="277"/>
      <c r="GOZ57" s="277"/>
      <c r="GPA57" s="277"/>
      <c r="GPB57" s="277"/>
      <c r="GPC57" s="277"/>
      <c r="GPD57" s="277"/>
      <c r="GPE57" s="277"/>
      <c r="GPF57" s="277"/>
      <c r="GPG57" s="277"/>
      <c r="GPH57" s="277"/>
      <c r="GPI57" s="277"/>
      <c r="GPJ57" s="277"/>
      <c r="GPK57" s="277"/>
      <c r="GPL57" s="277"/>
      <c r="GPM57" s="277"/>
      <c r="GPN57" s="277"/>
      <c r="GPO57" s="277"/>
      <c r="GPP57" s="277"/>
      <c r="GPQ57" s="277"/>
      <c r="GPR57" s="277"/>
      <c r="GPS57" s="277"/>
      <c r="GPT57" s="277"/>
      <c r="GPU57" s="277"/>
      <c r="GPV57" s="277"/>
      <c r="GPW57" s="277"/>
      <c r="GPX57" s="277"/>
      <c r="GPY57" s="277"/>
      <c r="GPZ57" s="277"/>
      <c r="GQA57" s="277"/>
      <c r="GQB57" s="277"/>
      <c r="GQC57" s="277"/>
      <c r="GQD57" s="277"/>
      <c r="GQE57" s="277"/>
      <c r="GQF57" s="277"/>
      <c r="GQG57" s="277"/>
      <c r="GQH57" s="277"/>
      <c r="GQI57" s="277"/>
      <c r="GQJ57" s="277"/>
      <c r="GQK57" s="277"/>
      <c r="GQL57" s="277"/>
      <c r="GQM57" s="277"/>
      <c r="GQN57" s="277"/>
      <c r="GQO57" s="277"/>
      <c r="GQP57" s="277"/>
      <c r="GQQ57" s="277"/>
      <c r="GQR57" s="277"/>
      <c r="GQS57" s="277"/>
      <c r="GQT57" s="277"/>
      <c r="GQU57" s="277"/>
      <c r="GQV57" s="277"/>
      <c r="GQW57" s="277"/>
      <c r="GQX57" s="277"/>
      <c r="GQY57" s="277"/>
      <c r="GQZ57" s="277"/>
      <c r="GRA57" s="277"/>
      <c r="GRB57" s="277"/>
      <c r="GRC57" s="277"/>
      <c r="GRD57" s="277"/>
      <c r="GRE57" s="277"/>
      <c r="GRF57" s="277"/>
      <c r="GRG57" s="277"/>
      <c r="GRH57" s="277"/>
      <c r="GRI57" s="277"/>
      <c r="GRJ57" s="277"/>
      <c r="GRK57" s="277"/>
      <c r="GRL57" s="277"/>
      <c r="GRM57" s="277"/>
      <c r="GRN57" s="277"/>
      <c r="GRO57" s="277"/>
      <c r="GRP57" s="277"/>
      <c r="GRQ57" s="277"/>
      <c r="GRR57" s="277"/>
      <c r="GRS57" s="277"/>
      <c r="GRT57" s="277"/>
      <c r="GRU57" s="277"/>
      <c r="GRV57" s="277"/>
      <c r="GRW57" s="277"/>
      <c r="GRX57" s="277"/>
      <c r="GRY57" s="277"/>
      <c r="GRZ57" s="277"/>
      <c r="GSA57" s="277"/>
      <c r="GSB57" s="277"/>
      <c r="GSC57" s="277"/>
      <c r="GSD57" s="277"/>
      <c r="GSE57" s="277"/>
      <c r="GSF57" s="277"/>
      <c r="GSG57" s="277"/>
      <c r="GSH57" s="277"/>
      <c r="GSI57" s="277"/>
      <c r="GSJ57" s="277"/>
      <c r="GSK57" s="277"/>
      <c r="GSL57" s="277"/>
      <c r="GSM57" s="277"/>
      <c r="GSN57" s="277"/>
      <c r="GSO57" s="277"/>
      <c r="GSP57" s="277"/>
      <c r="GSQ57" s="277"/>
      <c r="GSR57" s="277"/>
      <c r="GSS57" s="277"/>
      <c r="GST57" s="277"/>
      <c r="GSU57" s="277"/>
      <c r="GSV57" s="277"/>
      <c r="GSW57" s="277"/>
      <c r="GSX57" s="277"/>
      <c r="GSY57" s="277"/>
      <c r="GSZ57" s="277"/>
      <c r="GTA57" s="277"/>
      <c r="GTB57" s="277"/>
      <c r="GTC57" s="277"/>
      <c r="GTD57" s="277"/>
      <c r="GTE57" s="277"/>
      <c r="GTF57" s="277"/>
      <c r="GTG57" s="277"/>
      <c r="GTH57" s="277"/>
      <c r="GTI57" s="277"/>
      <c r="GTJ57" s="277"/>
      <c r="GTK57" s="277"/>
      <c r="GTL57" s="277"/>
      <c r="GTM57" s="277"/>
      <c r="GTN57" s="277"/>
      <c r="GTO57" s="277"/>
      <c r="GTP57" s="277"/>
      <c r="GTQ57" s="277"/>
      <c r="GTR57" s="277"/>
      <c r="GTS57" s="277"/>
      <c r="GTT57" s="277"/>
      <c r="GTU57" s="277"/>
      <c r="GTV57" s="277"/>
      <c r="GTW57" s="277"/>
      <c r="GTX57" s="277"/>
      <c r="GTY57" s="277"/>
      <c r="GTZ57" s="277"/>
      <c r="GUA57" s="277"/>
      <c r="GUB57" s="277"/>
      <c r="GUC57" s="277"/>
      <c r="GUD57" s="277"/>
      <c r="GUE57" s="277"/>
      <c r="GUF57" s="277"/>
      <c r="GUG57" s="277"/>
      <c r="GUH57" s="277"/>
      <c r="GUI57" s="277"/>
      <c r="GUJ57" s="277"/>
      <c r="GUK57" s="277"/>
      <c r="GUL57" s="277"/>
      <c r="GUM57" s="277"/>
      <c r="GUN57" s="277"/>
      <c r="GUO57" s="277"/>
      <c r="GUP57" s="277"/>
      <c r="GUQ57" s="277"/>
      <c r="GUR57" s="277"/>
      <c r="GUS57" s="277"/>
      <c r="GUT57" s="277"/>
      <c r="GUU57" s="277"/>
      <c r="GUV57" s="277"/>
      <c r="GUW57" s="277"/>
      <c r="GUX57" s="277"/>
      <c r="GUY57" s="277"/>
      <c r="GUZ57" s="277"/>
      <c r="GVA57" s="277"/>
      <c r="GVB57" s="277"/>
      <c r="GVC57" s="277"/>
      <c r="GVD57" s="277"/>
      <c r="GVE57" s="277"/>
      <c r="GVF57" s="277"/>
      <c r="GVG57" s="277"/>
      <c r="GVH57" s="277"/>
      <c r="GVI57" s="277"/>
      <c r="GVJ57" s="277"/>
      <c r="GVK57" s="277"/>
      <c r="GVL57" s="277"/>
      <c r="GVM57" s="277"/>
      <c r="GVN57" s="277"/>
      <c r="GVO57" s="277"/>
      <c r="GVP57" s="277"/>
      <c r="GVQ57" s="277"/>
      <c r="GVR57" s="277"/>
      <c r="GVS57" s="277"/>
      <c r="GVT57" s="277"/>
      <c r="GVU57" s="277"/>
      <c r="GVV57" s="277"/>
      <c r="GVW57" s="277"/>
      <c r="GVX57" s="277"/>
      <c r="GVY57" s="277"/>
      <c r="GVZ57" s="277"/>
      <c r="GWA57" s="277"/>
      <c r="GWB57" s="277"/>
      <c r="GWC57" s="277"/>
      <c r="GWD57" s="277"/>
      <c r="GWE57" s="277"/>
      <c r="GWF57" s="277"/>
      <c r="GWG57" s="277"/>
      <c r="GWH57" s="277"/>
      <c r="GWI57" s="277"/>
      <c r="GWJ57" s="277"/>
      <c r="GWK57" s="277"/>
      <c r="GWL57" s="277"/>
      <c r="GWM57" s="277"/>
      <c r="GWN57" s="277"/>
      <c r="GWO57" s="277"/>
      <c r="GWP57" s="277"/>
      <c r="GWQ57" s="277"/>
      <c r="GWR57" s="277"/>
      <c r="GWS57" s="277"/>
      <c r="GWT57" s="277"/>
      <c r="GWU57" s="277"/>
      <c r="GWV57" s="277"/>
      <c r="GWW57" s="277"/>
      <c r="GWX57" s="277"/>
      <c r="GWY57" s="277"/>
      <c r="GWZ57" s="277"/>
      <c r="GXA57" s="277"/>
      <c r="GXB57" s="277"/>
      <c r="GXC57" s="277"/>
      <c r="GXD57" s="277"/>
      <c r="GXE57" s="277"/>
      <c r="GXF57" s="277"/>
      <c r="GXG57" s="277"/>
      <c r="GXH57" s="277"/>
      <c r="GXI57" s="277"/>
      <c r="GXJ57" s="277"/>
      <c r="GXK57" s="277"/>
      <c r="GXL57" s="277"/>
      <c r="GXM57" s="277"/>
      <c r="GXN57" s="277"/>
      <c r="GXO57" s="277"/>
      <c r="GXP57" s="277"/>
      <c r="GXQ57" s="277"/>
      <c r="GXR57" s="277"/>
      <c r="GXS57" s="277"/>
      <c r="GXT57" s="277"/>
      <c r="GXU57" s="277"/>
      <c r="GXV57" s="277"/>
      <c r="GXW57" s="277"/>
      <c r="GXX57" s="277"/>
      <c r="GXY57" s="277"/>
      <c r="GXZ57" s="277"/>
      <c r="GYA57" s="277"/>
      <c r="GYB57" s="277"/>
      <c r="GYC57" s="277"/>
      <c r="GYD57" s="277"/>
      <c r="GYE57" s="277"/>
      <c r="GYF57" s="277"/>
      <c r="GYG57" s="277"/>
      <c r="GYH57" s="277"/>
      <c r="GYI57" s="277"/>
      <c r="GYJ57" s="277"/>
      <c r="GYK57" s="277"/>
      <c r="GYL57" s="277"/>
      <c r="GYM57" s="277"/>
      <c r="GYN57" s="277"/>
      <c r="GYO57" s="277"/>
      <c r="GYP57" s="277"/>
      <c r="GYQ57" s="277"/>
      <c r="GYR57" s="277"/>
      <c r="GYS57" s="277"/>
      <c r="GYT57" s="277"/>
      <c r="GYU57" s="277"/>
      <c r="GYV57" s="277"/>
      <c r="GYW57" s="277"/>
      <c r="GYX57" s="277"/>
      <c r="GYY57" s="277"/>
      <c r="GYZ57" s="277"/>
      <c r="GZA57" s="277"/>
      <c r="GZB57" s="277"/>
      <c r="GZC57" s="277"/>
      <c r="GZD57" s="277"/>
      <c r="GZE57" s="277"/>
      <c r="GZF57" s="277"/>
      <c r="GZG57" s="277"/>
      <c r="GZH57" s="277"/>
      <c r="GZI57" s="277"/>
      <c r="GZJ57" s="277"/>
      <c r="GZK57" s="277"/>
      <c r="GZL57" s="277"/>
      <c r="GZM57" s="277"/>
      <c r="GZN57" s="277"/>
      <c r="GZO57" s="277"/>
      <c r="GZP57" s="277"/>
      <c r="GZQ57" s="277"/>
      <c r="GZR57" s="277"/>
      <c r="GZS57" s="277"/>
      <c r="GZT57" s="277"/>
      <c r="GZU57" s="277"/>
      <c r="GZV57" s="277"/>
      <c r="GZW57" s="277"/>
      <c r="GZX57" s="277"/>
      <c r="GZY57" s="277"/>
      <c r="GZZ57" s="277"/>
      <c r="HAA57" s="277"/>
      <c r="HAB57" s="277"/>
      <c r="HAC57" s="277"/>
      <c r="HAD57" s="277"/>
      <c r="HAE57" s="277"/>
      <c r="HAF57" s="277"/>
      <c r="HAG57" s="277"/>
      <c r="HAH57" s="277"/>
      <c r="HAI57" s="277"/>
      <c r="HAJ57" s="277"/>
      <c r="HAK57" s="277"/>
      <c r="HAL57" s="277"/>
      <c r="HAM57" s="277"/>
      <c r="HAN57" s="277"/>
      <c r="HAO57" s="277"/>
      <c r="HAP57" s="277"/>
      <c r="HAQ57" s="277"/>
      <c r="HAR57" s="277"/>
      <c r="HAS57" s="277"/>
      <c r="HAT57" s="277"/>
      <c r="HAU57" s="277"/>
      <c r="HAV57" s="277"/>
      <c r="HAW57" s="277"/>
      <c r="HAX57" s="277"/>
      <c r="HAY57" s="277"/>
      <c r="HAZ57" s="277"/>
      <c r="HBA57" s="277"/>
      <c r="HBB57" s="277"/>
      <c r="HBC57" s="277"/>
      <c r="HBD57" s="277"/>
      <c r="HBE57" s="277"/>
      <c r="HBF57" s="277"/>
      <c r="HBG57" s="277"/>
      <c r="HBH57" s="277"/>
      <c r="HBI57" s="277"/>
      <c r="HBJ57" s="277"/>
      <c r="HBK57" s="277"/>
      <c r="HBL57" s="277"/>
      <c r="HBM57" s="277"/>
      <c r="HBN57" s="277"/>
      <c r="HBO57" s="277"/>
      <c r="HBP57" s="277"/>
      <c r="HBQ57" s="277"/>
      <c r="HBR57" s="277"/>
      <c r="HBS57" s="277"/>
      <c r="HBT57" s="277"/>
      <c r="HBU57" s="277"/>
      <c r="HBV57" s="277"/>
      <c r="HBW57" s="277"/>
      <c r="HBX57" s="277"/>
      <c r="HBY57" s="277"/>
      <c r="HBZ57" s="277"/>
      <c r="HCA57" s="277"/>
      <c r="HCB57" s="277"/>
      <c r="HCC57" s="277"/>
      <c r="HCD57" s="277"/>
      <c r="HCE57" s="277"/>
      <c r="HCF57" s="277"/>
      <c r="HCG57" s="277"/>
      <c r="HCH57" s="277"/>
      <c r="HCI57" s="277"/>
      <c r="HCJ57" s="277"/>
      <c r="HCK57" s="277"/>
      <c r="HCL57" s="277"/>
      <c r="HCM57" s="277"/>
      <c r="HCN57" s="277"/>
      <c r="HCO57" s="277"/>
      <c r="HCP57" s="277"/>
      <c r="HCQ57" s="277"/>
      <c r="HCR57" s="277"/>
      <c r="HCS57" s="277"/>
      <c r="HCT57" s="277"/>
      <c r="HCU57" s="277"/>
      <c r="HCV57" s="277"/>
      <c r="HCW57" s="277"/>
      <c r="HCX57" s="277"/>
      <c r="HCY57" s="277"/>
      <c r="HCZ57" s="277"/>
      <c r="HDA57" s="277"/>
      <c r="HDB57" s="277"/>
      <c r="HDC57" s="277"/>
      <c r="HDD57" s="277"/>
      <c r="HDE57" s="277"/>
      <c r="HDF57" s="277"/>
      <c r="HDG57" s="277"/>
      <c r="HDH57" s="277"/>
      <c r="HDI57" s="277"/>
      <c r="HDJ57" s="277"/>
      <c r="HDK57" s="277"/>
      <c r="HDL57" s="277"/>
      <c r="HDM57" s="277"/>
      <c r="HDN57" s="277"/>
      <c r="HDO57" s="277"/>
      <c r="HDP57" s="277"/>
      <c r="HDQ57" s="277"/>
      <c r="HDR57" s="277"/>
      <c r="HDS57" s="277"/>
      <c r="HDT57" s="277"/>
      <c r="HDU57" s="277"/>
      <c r="HDV57" s="277"/>
      <c r="HDW57" s="277"/>
      <c r="HDX57" s="277"/>
      <c r="HDY57" s="277"/>
      <c r="HDZ57" s="277"/>
      <c r="HEA57" s="277"/>
      <c r="HEB57" s="277"/>
      <c r="HEC57" s="277"/>
      <c r="HED57" s="277"/>
      <c r="HEE57" s="277"/>
      <c r="HEF57" s="277"/>
      <c r="HEG57" s="277"/>
      <c r="HEH57" s="277"/>
      <c r="HEI57" s="277"/>
      <c r="HEJ57" s="277"/>
      <c r="HEK57" s="277"/>
      <c r="HEL57" s="277"/>
      <c r="HEM57" s="277"/>
      <c r="HEN57" s="277"/>
      <c r="HEO57" s="277"/>
      <c r="HEP57" s="277"/>
      <c r="HEQ57" s="277"/>
      <c r="HER57" s="277"/>
      <c r="HES57" s="277"/>
      <c r="HET57" s="277"/>
      <c r="HEU57" s="277"/>
      <c r="HEV57" s="277"/>
      <c r="HEW57" s="277"/>
      <c r="HEX57" s="277"/>
      <c r="HEY57" s="277"/>
      <c r="HEZ57" s="277"/>
      <c r="HFA57" s="277"/>
      <c r="HFB57" s="277"/>
      <c r="HFC57" s="277"/>
      <c r="HFD57" s="277"/>
      <c r="HFE57" s="277"/>
      <c r="HFF57" s="277"/>
      <c r="HFG57" s="277"/>
      <c r="HFH57" s="277"/>
      <c r="HFI57" s="277"/>
      <c r="HFJ57" s="277"/>
      <c r="HFK57" s="277"/>
      <c r="HFL57" s="277"/>
      <c r="HFM57" s="277"/>
      <c r="HFN57" s="277"/>
      <c r="HFO57" s="277"/>
      <c r="HFP57" s="277"/>
      <c r="HFQ57" s="277"/>
      <c r="HFR57" s="277"/>
      <c r="HFS57" s="277"/>
      <c r="HFT57" s="277"/>
      <c r="HFU57" s="277"/>
      <c r="HFV57" s="277"/>
      <c r="HFW57" s="277"/>
      <c r="HFX57" s="277"/>
      <c r="HFY57" s="277"/>
      <c r="HFZ57" s="277"/>
      <c r="HGA57" s="277"/>
      <c r="HGB57" s="277"/>
      <c r="HGC57" s="277"/>
      <c r="HGD57" s="277"/>
      <c r="HGE57" s="277"/>
      <c r="HGF57" s="277"/>
      <c r="HGG57" s="277"/>
      <c r="HGH57" s="277"/>
      <c r="HGI57" s="277"/>
      <c r="HGJ57" s="277"/>
      <c r="HGK57" s="277"/>
      <c r="HGL57" s="277"/>
      <c r="HGM57" s="277"/>
      <c r="HGN57" s="277"/>
      <c r="HGO57" s="277"/>
      <c r="HGP57" s="277"/>
      <c r="HGQ57" s="277"/>
      <c r="HGR57" s="277"/>
      <c r="HGS57" s="277"/>
      <c r="HGT57" s="277"/>
      <c r="HGU57" s="277"/>
      <c r="HGV57" s="277"/>
      <c r="HGW57" s="277"/>
      <c r="HGX57" s="277"/>
      <c r="HGY57" s="277"/>
      <c r="HGZ57" s="277"/>
      <c r="HHA57" s="277"/>
      <c r="HHB57" s="277"/>
      <c r="HHC57" s="277"/>
      <c r="HHD57" s="277"/>
      <c r="HHE57" s="277"/>
      <c r="HHF57" s="277"/>
      <c r="HHG57" s="277"/>
      <c r="HHH57" s="277"/>
      <c r="HHI57" s="277"/>
      <c r="HHJ57" s="277"/>
      <c r="HHK57" s="277"/>
      <c r="HHL57" s="277"/>
      <c r="HHM57" s="277"/>
      <c r="HHN57" s="277"/>
      <c r="HHO57" s="277"/>
      <c r="HHP57" s="277"/>
      <c r="HHQ57" s="277"/>
      <c r="HHR57" s="277"/>
      <c r="HHS57" s="277"/>
      <c r="HHT57" s="277"/>
      <c r="HHU57" s="277"/>
      <c r="HHV57" s="277"/>
      <c r="HHW57" s="277"/>
      <c r="HHX57" s="277"/>
      <c r="HHY57" s="277"/>
      <c r="HHZ57" s="277"/>
      <c r="HIA57" s="277"/>
      <c r="HIB57" s="277"/>
      <c r="HIC57" s="277"/>
      <c r="HID57" s="277"/>
      <c r="HIE57" s="277"/>
      <c r="HIF57" s="277"/>
      <c r="HIG57" s="277"/>
      <c r="HIH57" s="277"/>
      <c r="HII57" s="277"/>
      <c r="HIJ57" s="277"/>
      <c r="HIK57" s="277"/>
      <c r="HIL57" s="277"/>
      <c r="HIM57" s="277"/>
      <c r="HIN57" s="277"/>
      <c r="HIO57" s="277"/>
      <c r="HIP57" s="277"/>
      <c r="HIQ57" s="277"/>
      <c r="HIR57" s="277"/>
      <c r="HIS57" s="277"/>
      <c r="HIT57" s="277"/>
      <c r="HIU57" s="277"/>
      <c r="HIV57" s="277"/>
      <c r="HIW57" s="277"/>
      <c r="HIX57" s="277"/>
      <c r="HIY57" s="277"/>
      <c r="HIZ57" s="277"/>
      <c r="HJA57" s="277"/>
      <c r="HJB57" s="277"/>
      <c r="HJC57" s="277"/>
      <c r="HJD57" s="277"/>
      <c r="HJE57" s="277"/>
      <c r="HJF57" s="277"/>
      <c r="HJG57" s="277"/>
      <c r="HJH57" s="277"/>
      <c r="HJI57" s="277"/>
      <c r="HJJ57" s="277"/>
      <c r="HJK57" s="277"/>
      <c r="HJL57" s="277"/>
      <c r="HJM57" s="277"/>
      <c r="HJN57" s="277"/>
      <c r="HJO57" s="277"/>
      <c r="HJP57" s="277"/>
      <c r="HJQ57" s="277"/>
      <c r="HJR57" s="277"/>
      <c r="HJS57" s="277"/>
      <c r="HJT57" s="277"/>
      <c r="HJU57" s="277"/>
      <c r="HJV57" s="277"/>
      <c r="HJW57" s="277"/>
      <c r="HJX57" s="277"/>
      <c r="HJY57" s="277"/>
      <c r="HJZ57" s="277"/>
      <c r="HKA57" s="277"/>
      <c r="HKB57" s="277"/>
      <c r="HKC57" s="277"/>
      <c r="HKD57" s="277"/>
      <c r="HKE57" s="277"/>
      <c r="HKF57" s="277"/>
      <c r="HKG57" s="277"/>
      <c r="HKH57" s="277"/>
      <c r="HKI57" s="277"/>
      <c r="HKJ57" s="277"/>
      <c r="HKK57" s="277"/>
      <c r="HKL57" s="277"/>
      <c r="HKM57" s="277"/>
      <c r="HKN57" s="277"/>
      <c r="HKO57" s="277"/>
      <c r="HKP57" s="277"/>
      <c r="HKQ57" s="277"/>
      <c r="HKR57" s="277"/>
      <c r="HKS57" s="277"/>
      <c r="HKT57" s="277"/>
      <c r="HKU57" s="277"/>
      <c r="HKV57" s="277"/>
      <c r="HKW57" s="277"/>
      <c r="HKX57" s="277"/>
      <c r="HKY57" s="277"/>
      <c r="HKZ57" s="277"/>
      <c r="HLA57" s="277"/>
      <c r="HLB57" s="277"/>
      <c r="HLC57" s="277"/>
      <c r="HLD57" s="277"/>
      <c r="HLE57" s="277"/>
      <c r="HLF57" s="277"/>
      <c r="HLG57" s="277"/>
      <c r="HLH57" s="277"/>
      <c r="HLI57" s="277"/>
      <c r="HLJ57" s="277"/>
      <c r="HLK57" s="277"/>
      <c r="HLL57" s="277"/>
      <c r="HLM57" s="277"/>
      <c r="HLN57" s="277"/>
      <c r="HLO57" s="277"/>
      <c r="HLP57" s="277"/>
      <c r="HLQ57" s="277"/>
      <c r="HLR57" s="277"/>
      <c r="HLS57" s="277"/>
      <c r="HLT57" s="277"/>
      <c r="HLU57" s="277"/>
      <c r="HLV57" s="277"/>
      <c r="HLW57" s="277"/>
      <c r="HLX57" s="277"/>
      <c r="HLY57" s="277"/>
      <c r="HLZ57" s="277"/>
      <c r="HMA57" s="277"/>
      <c r="HMB57" s="277"/>
      <c r="HMC57" s="277"/>
      <c r="HMD57" s="277"/>
      <c r="HME57" s="277"/>
      <c r="HMF57" s="277"/>
      <c r="HMG57" s="277"/>
      <c r="HMH57" s="277"/>
      <c r="HMI57" s="277"/>
      <c r="HMJ57" s="277"/>
      <c r="HMK57" s="277"/>
      <c r="HML57" s="277"/>
      <c r="HMM57" s="277"/>
      <c r="HMN57" s="277"/>
      <c r="HMO57" s="277"/>
      <c r="HMP57" s="277"/>
      <c r="HMQ57" s="277"/>
      <c r="HMR57" s="277"/>
      <c r="HMS57" s="277"/>
      <c r="HMT57" s="277"/>
      <c r="HMU57" s="277"/>
      <c r="HMV57" s="277"/>
      <c r="HMW57" s="277"/>
      <c r="HMX57" s="277"/>
      <c r="HMY57" s="277"/>
      <c r="HMZ57" s="277"/>
      <c r="HNA57" s="277"/>
      <c r="HNB57" s="277"/>
      <c r="HNC57" s="277"/>
      <c r="HND57" s="277"/>
      <c r="HNE57" s="277"/>
      <c r="HNF57" s="277"/>
      <c r="HNG57" s="277"/>
      <c r="HNH57" s="277"/>
      <c r="HNI57" s="277"/>
      <c r="HNJ57" s="277"/>
      <c r="HNK57" s="277"/>
      <c r="HNL57" s="277"/>
      <c r="HNM57" s="277"/>
      <c r="HNN57" s="277"/>
      <c r="HNO57" s="277"/>
      <c r="HNP57" s="277"/>
      <c r="HNQ57" s="277"/>
      <c r="HNR57" s="277"/>
      <c r="HNS57" s="277"/>
      <c r="HNT57" s="277"/>
      <c r="HNU57" s="277"/>
      <c r="HNV57" s="277"/>
      <c r="HNW57" s="277"/>
      <c r="HNX57" s="277"/>
      <c r="HNY57" s="277"/>
      <c r="HNZ57" s="277"/>
      <c r="HOA57" s="277"/>
      <c r="HOB57" s="277"/>
      <c r="HOC57" s="277"/>
      <c r="HOD57" s="277"/>
      <c r="HOE57" s="277"/>
      <c r="HOF57" s="277"/>
      <c r="HOG57" s="277"/>
      <c r="HOH57" s="277"/>
      <c r="HOI57" s="277"/>
      <c r="HOJ57" s="277"/>
      <c r="HOK57" s="277"/>
      <c r="HOL57" s="277"/>
      <c r="HOM57" s="277"/>
      <c r="HON57" s="277"/>
      <c r="HOO57" s="277"/>
      <c r="HOP57" s="277"/>
      <c r="HOQ57" s="277"/>
      <c r="HOR57" s="277"/>
      <c r="HOS57" s="277"/>
      <c r="HOT57" s="277"/>
      <c r="HOU57" s="277"/>
      <c r="HOV57" s="277"/>
      <c r="HOW57" s="277"/>
      <c r="HOX57" s="277"/>
      <c r="HOY57" s="277"/>
      <c r="HOZ57" s="277"/>
      <c r="HPA57" s="277"/>
      <c r="HPB57" s="277"/>
      <c r="HPC57" s="277"/>
      <c r="HPD57" s="277"/>
      <c r="HPE57" s="277"/>
      <c r="HPF57" s="277"/>
      <c r="HPG57" s="277"/>
      <c r="HPH57" s="277"/>
      <c r="HPI57" s="277"/>
      <c r="HPJ57" s="277"/>
      <c r="HPK57" s="277"/>
      <c r="HPL57" s="277"/>
      <c r="HPM57" s="277"/>
      <c r="HPN57" s="277"/>
      <c r="HPO57" s="277"/>
      <c r="HPP57" s="277"/>
      <c r="HPQ57" s="277"/>
      <c r="HPR57" s="277"/>
      <c r="HPS57" s="277"/>
      <c r="HPT57" s="277"/>
      <c r="HPU57" s="277"/>
      <c r="HPV57" s="277"/>
      <c r="HPW57" s="277"/>
      <c r="HPX57" s="277"/>
      <c r="HPY57" s="277"/>
      <c r="HPZ57" s="277"/>
      <c r="HQA57" s="277"/>
      <c r="HQB57" s="277"/>
      <c r="HQC57" s="277"/>
      <c r="HQD57" s="277"/>
      <c r="HQE57" s="277"/>
      <c r="HQF57" s="277"/>
      <c r="HQG57" s="277"/>
      <c r="HQH57" s="277"/>
      <c r="HQI57" s="277"/>
      <c r="HQJ57" s="277"/>
      <c r="HQK57" s="277"/>
      <c r="HQL57" s="277"/>
      <c r="HQM57" s="277"/>
      <c r="HQN57" s="277"/>
      <c r="HQO57" s="277"/>
      <c r="HQP57" s="277"/>
      <c r="HQQ57" s="277"/>
      <c r="HQR57" s="277"/>
      <c r="HQS57" s="277"/>
      <c r="HQT57" s="277"/>
      <c r="HQU57" s="277"/>
      <c r="HQV57" s="277"/>
      <c r="HQW57" s="277"/>
      <c r="HQX57" s="277"/>
      <c r="HQY57" s="277"/>
      <c r="HQZ57" s="277"/>
      <c r="HRA57" s="277"/>
      <c r="HRB57" s="277"/>
      <c r="HRC57" s="277"/>
      <c r="HRD57" s="277"/>
      <c r="HRE57" s="277"/>
      <c r="HRF57" s="277"/>
      <c r="HRG57" s="277"/>
      <c r="HRH57" s="277"/>
      <c r="HRI57" s="277"/>
      <c r="HRJ57" s="277"/>
      <c r="HRK57" s="277"/>
      <c r="HRL57" s="277"/>
      <c r="HRM57" s="277"/>
      <c r="HRN57" s="277"/>
      <c r="HRO57" s="277"/>
      <c r="HRP57" s="277"/>
      <c r="HRQ57" s="277"/>
      <c r="HRR57" s="277"/>
      <c r="HRS57" s="277"/>
      <c r="HRT57" s="277"/>
      <c r="HRU57" s="277"/>
      <c r="HRV57" s="277"/>
      <c r="HRW57" s="277"/>
      <c r="HRX57" s="277"/>
      <c r="HRY57" s="277"/>
      <c r="HRZ57" s="277"/>
      <c r="HSA57" s="277"/>
      <c r="HSB57" s="277"/>
      <c r="HSC57" s="277"/>
      <c r="HSD57" s="277"/>
      <c r="HSE57" s="277"/>
      <c r="HSF57" s="277"/>
      <c r="HSG57" s="277"/>
      <c r="HSH57" s="277"/>
      <c r="HSI57" s="277"/>
      <c r="HSJ57" s="277"/>
      <c r="HSK57" s="277"/>
      <c r="HSL57" s="277"/>
      <c r="HSM57" s="277"/>
      <c r="HSN57" s="277"/>
      <c r="HSO57" s="277"/>
      <c r="HSP57" s="277"/>
      <c r="HSQ57" s="277"/>
      <c r="HSR57" s="277"/>
      <c r="HSS57" s="277"/>
      <c r="HST57" s="277"/>
      <c r="HSU57" s="277"/>
      <c r="HSV57" s="277"/>
      <c r="HSW57" s="277"/>
      <c r="HSX57" s="277"/>
      <c r="HSY57" s="277"/>
      <c r="HSZ57" s="277"/>
      <c r="HTA57" s="277"/>
      <c r="HTB57" s="277"/>
      <c r="HTC57" s="277"/>
      <c r="HTD57" s="277"/>
      <c r="HTE57" s="277"/>
      <c r="HTF57" s="277"/>
      <c r="HTG57" s="277"/>
      <c r="HTH57" s="277"/>
      <c r="HTI57" s="277"/>
      <c r="HTJ57" s="277"/>
      <c r="HTK57" s="277"/>
      <c r="HTL57" s="277"/>
      <c r="HTM57" s="277"/>
      <c r="HTN57" s="277"/>
      <c r="HTO57" s="277"/>
      <c r="HTP57" s="277"/>
      <c r="HTQ57" s="277"/>
      <c r="HTR57" s="277"/>
      <c r="HTS57" s="277"/>
      <c r="HTT57" s="277"/>
      <c r="HTU57" s="277"/>
      <c r="HTV57" s="277"/>
      <c r="HTW57" s="277"/>
      <c r="HTX57" s="277"/>
      <c r="HTY57" s="277"/>
      <c r="HTZ57" s="277"/>
      <c r="HUA57" s="277"/>
      <c r="HUB57" s="277"/>
      <c r="HUC57" s="277"/>
      <c r="HUD57" s="277"/>
      <c r="HUE57" s="277"/>
      <c r="HUF57" s="277"/>
      <c r="HUG57" s="277"/>
      <c r="HUH57" s="277"/>
      <c r="HUI57" s="277"/>
      <c r="HUJ57" s="277"/>
      <c r="HUK57" s="277"/>
      <c r="HUL57" s="277"/>
      <c r="HUM57" s="277"/>
      <c r="HUN57" s="277"/>
      <c r="HUO57" s="277"/>
      <c r="HUP57" s="277"/>
      <c r="HUQ57" s="277"/>
      <c r="HUR57" s="277"/>
      <c r="HUS57" s="277"/>
      <c r="HUT57" s="277"/>
      <c r="HUU57" s="277"/>
      <c r="HUV57" s="277"/>
      <c r="HUW57" s="277"/>
      <c r="HUX57" s="277"/>
      <c r="HUY57" s="277"/>
      <c r="HUZ57" s="277"/>
      <c r="HVA57" s="277"/>
      <c r="HVB57" s="277"/>
      <c r="HVC57" s="277"/>
      <c r="HVD57" s="277"/>
      <c r="HVE57" s="277"/>
      <c r="HVF57" s="277"/>
      <c r="HVG57" s="277"/>
      <c r="HVH57" s="277"/>
      <c r="HVI57" s="277"/>
      <c r="HVJ57" s="277"/>
      <c r="HVK57" s="277"/>
      <c r="HVL57" s="277"/>
      <c r="HVM57" s="277"/>
      <c r="HVN57" s="277"/>
      <c r="HVO57" s="277"/>
      <c r="HVP57" s="277"/>
      <c r="HVQ57" s="277"/>
      <c r="HVR57" s="277"/>
      <c r="HVS57" s="277"/>
      <c r="HVT57" s="277"/>
      <c r="HVU57" s="277"/>
      <c r="HVV57" s="277"/>
      <c r="HVW57" s="277"/>
      <c r="HVX57" s="277"/>
      <c r="HVY57" s="277"/>
      <c r="HVZ57" s="277"/>
      <c r="HWA57" s="277"/>
      <c r="HWB57" s="277"/>
      <c r="HWC57" s="277"/>
      <c r="HWD57" s="277"/>
      <c r="HWE57" s="277"/>
      <c r="HWF57" s="277"/>
      <c r="HWG57" s="277"/>
      <c r="HWH57" s="277"/>
      <c r="HWI57" s="277"/>
      <c r="HWJ57" s="277"/>
      <c r="HWK57" s="277"/>
      <c r="HWL57" s="277"/>
      <c r="HWM57" s="277"/>
      <c r="HWN57" s="277"/>
      <c r="HWO57" s="277"/>
      <c r="HWP57" s="277"/>
      <c r="HWQ57" s="277"/>
      <c r="HWR57" s="277"/>
      <c r="HWS57" s="277"/>
      <c r="HWT57" s="277"/>
      <c r="HWU57" s="277"/>
      <c r="HWV57" s="277"/>
      <c r="HWW57" s="277"/>
      <c r="HWX57" s="277"/>
      <c r="HWY57" s="277"/>
      <c r="HWZ57" s="277"/>
      <c r="HXA57" s="277"/>
      <c r="HXB57" s="277"/>
      <c r="HXC57" s="277"/>
      <c r="HXD57" s="277"/>
      <c r="HXE57" s="277"/>
      <c r="HXF57" s="277"/>
      <c r="HXG57" s="277"/>
      <c r="HXH57" s="277"/>
      <c r="HXI57" s="277"/>
      <c r="HXJ57" s="277"/>
      <c r="HXK57" s="277"/>
      <c r="HXL57" s="277"/>
      <c r="HXM57" s="277"/>
      <c r="HXN57" s="277"/>
      <c r="HXO57" s="277"/>
      <c r="HXP57" s="277"/>
      <c r="HXQ57" s="277"/>
      <c r="HXR57" s="277"/>
      <c r="HXS57" s="277"/>
      <c r="HXT57" s="277"/>
      <c r="HXU57" s="277"/>
      <c r="HXV57" s="277"/>
      <c r="HXW57" s="277"/>
      <c r="HXX57" s="277"/>
      <c r="HXY57" s="277"/>
      <c r="HXZ57" s="277"/>
      <c r="HYA57" s="277"/>
      <c r="HYB57" s="277"/>
      <c r="HYC57" s="277"/>
      <c r="HYD57" s="277"/>
      <c r="HYE57" s="277"/>
      <c r="HYF57" s="277"/>
      <c r="HYG57" s="277"/>
      <c r="HYH57" s="277"/>
      <c r="HYI57" s="277"/>
      <c r="HYJ57" s="277"/>
      <c r="HYK57" s="277"/>
      <c r="HYL57" s="277"/>
      <c r="HYM57" s="277"/>
      <c r="HYN57" s="277"/>
      <c r="HYO57" s="277"/>
      <c r="HYP57" s="277"/>
      <c r="HYQ57" s="277"/>
      <c r="HYR57" s="277"/>
      <c r="HYS57" s="277"/>
      <c r="HYT57" s="277"/>
      <c r="HYU57" s="277"/>
      <c r="HYV57" s="277"/>
      <c r="HYW57" s="277"/>
      <c r="HYX57" s="277"/>
      <c r="HYY57" s="277"/>
      <c r="HYZ57" s="277"/>
      <c r="HZA57" s="277"/>
      <c r="HZB57" s="277"/>
      <c r="HZC57" s="277"/>
      <c r="HZD57" s="277"/>
      <c r="HZE57" s="277"/>
      <c r="HZF57" s="277"/>
      <c r="HZG57" s="277"/>
      <c r="HZH57" s="277"/>
      <c r="HZI57" s="277"/>
      <c r="HZJ57" s="277"/>
      <c r="HZK57" s="277"/>
      <c r="HZL57" s="277"/>
      <c r="HZM57" s="277"/>
      <c r="HZN57" s="277"/>
      <c r="HZO57" s="277"/>
      <c r="HZP57" s="277"/>
      <c r="HZQ57" s="277"/>
      <c r="HZR57" s="277"/>
      <c r="HZS57" s="277"/>
      <c r="HZT57" s="277"/>
      <c r="HZU57" s="277"/>
      <c r="HZV57" s="277"/>
      <c r="HZW57" s="277"/>
      <c r="HZX57" s="277"/>
      <c r="HZY57" s="277"/>
      <c r="HZZ57" s="277"/>
      <c r="IAA57" s="277"/>
      <c r="IAB57" s="277"/>
      <c r="IAC57" s="277"/>
      <c r="IAD57" s="277"/>
      <c r="IAE57" s="277"/>
      <c r="IAF57" s="277"/>
      <c r="IAG57" s="277"/>
      <c r="IAH57" s="277"/>
      <c r="IAI57" s="277"/>
      <c r="IAJ57" s="277"/>
      <c r="IAK57" s="277"/>
      <c r="IAL57" s="277"/>
      <c r="IAM57" s="277"/>
      <c r="IAN57" s="277"/>
      <c r="IAO57" s="277"/>
      <c r="IAP57" s="277"/>
      <c r="IAQ57" s="277"/>
      <c r="IAR57" s="277"/>
      <c r="IAS57" s="277"/>
      <c r="IAT57" s="277"/>
      <c r="IAU57" s="277"/>
      <c r="IAV57" s="277"/>
      <c r="IAW57" s="277"/>
      <c r="IAX57" s="277"/>
      <c r="IAY57" s="277"/>
      <c r="IAZ57" s="277"/>
      <c r="IBA57" s="277"/>
      <c r="IBB57" s="277"/>
      <c r="IBC57" s="277"/>
      <c r="IBD57" s="277"/>
      <c r="IBE57" s="277"/>
      <c r="IBF57" s="277"/>
      <c r="IBG57" s="277"/>
      <c r="IBH57" s="277"/>
      <c r="IBI57" s="277"/>
      <c r="IBJ57" s="277"/>
      <c r="IBK57" s="277"/>
      <c r="IBL57" s="277"/>
      <c r="IBM57" s="277"/>
      <c r="IBN57" s="277"/>
      <c r="IBO57" s="277"/>
      <c r="IBP57" s="277"/>
      <c r="IBQ57" s="277"/>
      <c r="IBR57" s="277"/>
      <c r="IBS57" s="277"/>
      <c r="IBT57" s="277"/>
      <c r="IBU57" s="277"/>
      <c r="IBV57" s="277"/>
      <c r="IBW57" s="277"/>
      <c r="IBX57" s="277"/>
      <c r="IBY57" s="277"/>
      <c r="IBZ57" s="277"/>
      <c r="ICA57" s="277"/>
      <c r="ICB57" s="277"/>
      <c r="ICC57" s="277"/>
      <c r="ICD57" s="277"/>
      <c r="ICE57" s="277"/>
      <c r="ICF57" s="277"/>
      <c r="ICG57" s="277"/>
      <c r="ICH57" s="277"/>
      <c r="ICI57" s="277"/>
      <c r="ICJ57" s="277"/>
      <c r="ICK57" s="277"/>
      <c r="ICL57" s="277"/>
      <c r="ICM57" s="277"/>
      <c r="ICN57" s="277"/>
      <c r="ICO57" s="277"/>
      <c r="ICP57" s="277"/>
      <c r="ICQ57" s="277"/>
      <c r="ICR57" s="277"/>
      <c r="ICS57" s="277"/>
      <c r="ICT57" s="277"/>
      <c r="ICU57" s="277"/>
      <c r="ICV57" s="277"/>
      <c r="ICW57" s="277"/>
      <c r="ICX57" s="277"/>
      <c r="ICY57" s="277"/>
      <c r="ICZ57" s="277"/>
      <c r="IDA57" s="277"/>
      <c r="IDB57" s="277"/>
      <c r="IDC57" s="277"/>
      <c r="IDD57" s="277"/>
      <c r="IDE57" s="277"/>
      <c r="IDF57" s="277"/>
      <c r="IDG57" s="277"/>
      <c r="IDH57" s="277"/>
      <c r="IDI57" s="277"/>
      <c r="IDJ57" s="277"/>
      <c r="IDK57" s="277"/>
      <c r="IDL57" s="277"/>
      <c r="IDM57" s="277"/>
      <c r="IDN57" s="277"/>
      <c r="IDO57" s="277"/>
      <c r="IDP57" s="277"/>
      <c r="IDQ57" s="277"/>
      <c r="IDR57" s="277"/>
      <c r="IDS57" s="277"/>
      <c r="IDT57" s="277"/>
      <c r="IDU57" s="277"/>
      <c r="IDV57" s="277"/>
      <c r="IDW57" s="277"/>
      <c r="IDX57" s="277"/>
      <c r="IDY57" s="277"/>
      <c r="IDZ57" s="277"/>
      <c r="IEA57" s="277"/>
      <c r="IEB57" s="277"/>
      <c r="IEC57" s="277"/>
      <c r="IED57" s="277"/>
      <c r="IEE57" s="277"/>
      <c r="IEF57" s="277"/>
      <c r="IEG57" s="277"/>
      <c r="IEH57" s="277"/>
      <c r="IEI57" s="277"/>
      <c r="IEJ57" s="277"/>
      <c r="IEK57" s="277"/>
      <c r="IEL57" s="277"/>
      <c r="IEM57" s="277"/>
      <c r="IEN57" s="277"/>
      <c r="IEO57" s="277"/>
      <c r="IEP57" s="277"/>
      <c r="IEQ57" s="277"/>
      <c r="IER57" s="277"/>
      <c r="IES57" s="277"/>
      <c r="IET57" s="277"/>
      <c r="IEU57" s="277"/>
      <c r="IEV57" s="277"/>
      <c r="IEW57" s="277"/>
      <c r="IEX57" s="277"/>
      <c r="IEY57" s="277"/>
      <c r="IEZ57" s="277"/>
      <c r="IFA57" s="277"/>
      <c r="IFB57" s="277"/>
      <c r="IFC57" s="277"/>
      <c r="IFD57" s="277"/>
      <c r="IFE57" s="277"/>
      <c r="IFF57" s="277"/>
      <c r="IFG57" s="277"/>
      <c r="IFH57" s="277"/>
      <c r="IFI57" s="277"/>
      <c r="IFJ57" s="277"/>
      <c r="IFK57" s="277"/>
      <c r="IFL57" s="277"/>
      <c r="IFM57" s="277"/>
      <c r="IFN57" s="277"/>
      <c r="IFO57" s="277"/>
      <c r="IFP57" s="277"/>
      <c r="IFQ57" s="277"/>
      <c r="IFR57" s="277"/>
      <c r="IFS57" s="277"/>
      <c r="IFT57" s="277"/>
      <c r="IFU57" s="277"/>
      <c r="IFV57" s="277"/>
      <c r="IFW57" s="277"/>
      <c r="IFX57" s="277"/>
      <c r="IFY57" s="277"/>
      <c r="IFZ57" s="277"/>
      <c r="IGA57" s="277"/>
      <c r="IGB57" s="277"/>
      <c r="IGC57" s="277"/>
      <c r="IGD57" s="277"/>
      <c r="IGE57" s="277"/>
      <c r="IGF57" s="277"/>
      <c r="IGG57" s="277"/>
      <c r="IGH57" s="277"/>
      <c r="IGI57" s="277"/>
      <c r="IGJ57" s="277"/>
      <c r="IGK57" s="277"/>
      <c r="IGL57" s="277"/>
      <c r="IGM57" s="277"/>
      <c r="IGN57" s="277"/>
      <c r="IGO57" s="277"/>
      <c r="IGP57" s="277"/>
      <c r="IGQ57" s="277"/>
      <c r="IGR57" s="277"/>
      <c r="IGS57" s="277"/>
      <c r="IGT57" s="277"/>
      <c r="IGU57" s="277"/>
      <c r="IGV57" s="277"/>
      <c r="IGW57" s="277"/>
      <c r="IGX57" s="277"/>
      <c r="IGY57" s="277"/>
      <c r="IGZ57" s="277"/>
      <c r="IHA57" s="277"/>
      <c r="IHB57" s="277"/>
      <c r="IHC57" s="277"/>
      <c r="IHD57" s="277"/>
      <c r="IHE57" s="277"/>
      <c r="IHF57" s="277"/>
      <c r="IHG57" s="277"/>
      <c r="IHH57" s="277"/>
      <c r="IHI57" s="277"/>
      <c r="IHJ57" s="277"/>
      <c r="IHK57" s="277"/>
      <c r="IHL57" s="277"/>
      <c r="IHM57" s="277"/>
      <c r="IHN57" s="277"/>
      <c r="IHO57" s="277"/>
      <c r="IHP57" s="277"/>
      <c r="IHQ57" s="277"/>
      <c r="IHR57" s="277"/>
      <c r="IHS57" s="277"/>
      <c r="IHT57" s="277"/>
      <c r="IHU57" s="277"/>
      <c r="IHV57" s="277"/>
      <c r="IHW57" s="277"/>
      <c r="IHX57" s="277"/>
      <c r="IHY57" s="277"/>
      <c r="IHZ57" s="277"/>
      <c r="IIA57" s="277"/>
      <c r="IIB57" s="277"/>
      <c r="IIC57" s="277"/>
      <c r="IID57" s="277"/>
      <c r="IIE57" s="277"/>
      <c r="IIF57" s="277"/>
      <c r="IIG57" s="277"/>
      <c r="IIH57" s="277"/>
      <c r="III57" s="277"/>
      <c r="IIJ57" s="277"/>
      <c r="IIK57" s="277"/>
      <c r="IIL57" s="277"/>
      <c r="IIM57" s="277"/>
      <c r="IIN57" s="277"/>
      <c r="IIO57" s="277"/>
      <c r="IIP57" s="277"/>
      <c r="IIQ57" s="277"/>
      <c r="IIR57" s="277"/>
      <c r="IIS57" s="277"/>
      <c r="IIT57" s="277"/>
      <c r="IIU57" s="277"/>
      <c r="IIV57" s="277"/>
      <c r="IIW57" s="277"/>
      <c r="IIX57" s="277"/>
      <c r="IIY57" s="277"/>
      <c r="IIZ57" s="277"/>
      <c r="IJA57" s="277"/>
      <c r="IJB57" s="277"/>
      <c r="IJC57" s="277"/>
      <c r="IJD57" s="277"/>
      <c r="IJE57" s="277"/>
      <c r="IJF57" s="277"/>
      <c r="IJG57" s="277"/>
      <c r="IJH57" s="277"/>
      <c r="IJI57" s="277"/>
      <c r="IJJ57" s="277"/>
      <c r="IJK57" s="277"/>
      <c r="IJL57" s="277"/>
      <c r="IJM57" s="277"/>
      <c r="IJN57" s="277"/>
      <c r="IJO57" s="277"/>
      <c r="IJP57" s="277"/>
      <c r="IJQ57" s="277"/>
      <c r="IJR57" s="277"/>
      <c r="IJS57" s="277"/>
      <c r="IJT57" s="277"/>
      <c r="IJU57" s="277"/>
      <c r="IJV57" s="277"/>
      <c r="IJW57" s="277"/>
      <c r="IJX57" s="277"/>
      <c r="IJY57" s="277"/>
      <c r="IJZ57" s="277"/>
      <c r="IKA57" s="277"/>
      <c r="IKB57" s="277"/>
      <c r="IKC57" s="277"/>
      <c r="IKD57" s="277"/>
      <c r="IKE57" s="277"/>
      <c r="IKF57" s="277"/>
      <c r="IKG57" s="277"/>
      <c r="IKH57" s="277"/>
      <c r="IKI57" s="277"/>
      <c r="IKJ57" s="277"/>
      <c r="IKK57" s="277"/>
      <c r="IKL57" s="277"/>
      <c r="IKM57" s="277"/>
      <c r="IKN57" s="277"/>
      <c r="IKO57" s="277"/>
      <c r="IKP57" s="277"/>
      <c r="IKQ57" s="277"/>
      <c r="IKR57" s="277"/>
      <c r="IKS57" s="277"/>
      <c r="IKT57" s="277"/>
      <c r="IKU57" s="277"/>
      <c r="IKV57" s="277"/>
      <c r="IKW57" s="277"/>
      <c r="IKX57" s="277"/>
      <c r="IKY57" s="277"/>
      <c r="IKZ57" s="277"/>
      <c r="ILA57" s="277"/>
      <c r="ILB57" s="277"/>
      <c r="ILC57" s="277"/>
      <c r="ILD57" s="277"/>
      <c r="ILE57" s="277"/>
      <c r="ILF57" s="277"/>
      <c r="ILG57" s="277"/>
      <c r="ILH57" s="277"/>
      <c r="ILI57" s="277"/>
      <c r="ILJ57" s="277"/>
      <c r="ILK57" s="277"/>
      <c r="ILL57" s="277"/>
      <c r="ILM57" s="277"/>
      <c r="ILN57" s="277"/>
      <c r="ILO57" s="277"/>
      <c r="ILP57" s="277"/>
      <c r="ILQ57" s="277"/>
      <c r="ILR57" s="277"/>
      <c r="ILS57" s="277"/>
      <c r="ILT57" s="277"/>
      <c r="ILU57" s="277"/>
      <c r="ILV57" s="277"/>
      <c r="ILW57" s="277"/>
      <c r="ILX57" s="277"/>
      <c r="ILY57" s="277"/>
      <c r="ILZ57" s="277"/>
      <c r="IMA57" s="277"/>
      <c r="IMB57" s="277"/>
      <c r="IMC57" s="277"/>
      <c r="IMD57" s="277"/>
      <c r="IME57" s="277"/>
      <c r="IMF57" s="277"/>
      <c r="IMG57" s="277"/>
      <c r="IMH57" s="277"/>
      <c r="IMI57" s="277"/>
      <c r="IMJ57" s="277"/>
      <c r="IMK57" s="277"/>
      <c r="IML57" s="277"/>
      <c r="IMM57" s="277"/>
      <c r="IMN57" s="277"/>
      <c r="IMO57" s="277"/>
      <c r="IMP57" s="277"/>
      <c r="IMQ57" s="277"/>
      <c r="IMR57" s="277"/>
      <c r="IMS57" s="277"/>
      <c r="IMT57" s="277"/>
      <c r="IMU57" s="277"/>
      <c r="IMV57" s="277"/>
      <c r="IMW57" s="277"/>
      <c r="IMX57" s="277"/>
      <c r="IMY57" s="277"/>
      <c r="IMZ57" s="277"/>
      <c r="INA57" s="277"/>
      <c r="INB57" s="277"/>
      <c r="INC57" s="277"/>
      <c r="IND57" s="277"/>
      <c r="INE57" s="277"/>
      <c r="INF57" s="277"/>
      <c r="ING57" s="277"/>
      <c r="INH57" s="277"/>
      <c r="INI57" s="277"/>
      <c r="INJ57" s="277"/>
      <c r="INK57" s="277"/>
      <c r="INL57" s="277"/>
      <c r="INM57" s="277"/>
      <c r="INN57" s="277"/>
      <c r="INO57" s="277"/>
      <c r="INP57" s="277"/>
      <c r="INQ57" s="277"/>
      <c r="INR57" s="277"/>
      <c r="INS57" s="277"/>
      <c r="INT57" s="277"/>
      <c r="INU57" s="277"/>
      <c r="INV57" s="277"/>
      <c r="INW57" s="277"/>
      <c r="INX57" s="277"/>
      <c r="INY57" s="277"/>
      <c r="INZ57" s="277"/>
      <c r="IOA57" s="277"/>
      <c r="IOB57" s="277"/>
      <c r="IOC57" s="277"/>
      <c r="IOD57" s="277"/>
      <c r="IOE57" s="277"/>
      <c r="IOF57" s="277"/>
      <c r="IOG57" s="277"/>
      <c r="IOH57" s="277"/>
      <c r="IOI57" s="277"/>
      <c r="IOJ57" s="277"/>
      <c r="IOK57" s="277"/>
      <c r="IOL57" s="277"/>
      <c r="IOM57" s="277"/>
      <c r="ION57" s="277"/>
      <c r="IOO57" s="277"/>
      <c r="IOP57" s="277"/>
      <c r="IOQ57" s="277"/>
      <c r="IOR57" s="277"/>
      <c r="IOS57" s="277"/>
      <c r="IOT57" s="277"/>
      <c r="IOU57" s="277"/>
      <c r="IOV57" s="277"/>
      <c r="IOW57" s="277"/>
      <c r="IOX57" s="277"/>
      <c r="IOY57" s="277"/>
      <c r="IOZ57" s="277"/>
      <c r="IPA57" s="277"/>
      <c r="IPB57" s="277"/>
      <c r="IPC57" s="277"/>
      <c r="IPD57" s="277"/>
      <c r="IPE57" s="277"/>
      <c r="IPF57" s="277"/>
      <c r="IPG57" s="277"/>
      <c r="IPH57" s="277"/>
      <c r="IPI57" s="277"/>
      <c r="IPJ57" s="277"/>
      <c r="IPK57" s="277"/>
      <c r="IPL57" s="277"/>
      <c r="IPM57" s="277"/>
      <c r="IPN57" s="277"/>
      <c r="IPO57" s="277"/>
      <c r="IPP57" s="277"/>
      <c r="IPQ57" s="277"/>
      <c r="IPR57" s="277"/>
      <c r="IPS57" s="277"/>
      <c r="IPT57" s="277"/>
      <c r="IPU57" s="277"/>
      <c r="IPV57" s="277"/>
      <c r="IPW57" s="277"/>
      <c r="IPX57" s="277"/>
      <c r="IPY57" s="277"/>
      <c r="IPZ57" s="277"/>
      <c r="IQA57" s="277"/>
      <c r="IQB57" s="277"/>
      <c r="IQC57" s="277"/>
      <c r="IQD57" s="277"/>
      <c r="IQE57" s="277"/>
      <c r="IQF57" s="277"/>
      <c r="IQG57" s="277"/>
      <c r="IQH57" s="277"/>
      <c r="IQI57" s="277"/>
      <c r="IQJ57" s="277"/>
      <c r="IQK57" s="277"/>
      <c r="IQL57" s="277"/>
      <c r="IQM57" s="277"/>
      <c r="IQN57" s="277"/>
      <c r="IQO57" s="277"/>
      <c r="IQP57" s="277"/>
      <c r="IQQ57" s="277"/>
      <c r="IQR57" s="277"/>
      <c r="IQS57" s="277"/>
      <c r="IQT57" s="277"/>
      <c r="IQU57" s="277"/>
      <c r="IQV57" s="277"/>
      <c r="IQW57" s="277"/>
      <c r="IQX57" s="277"/>
      <c r="IQY57" s="277"/>
      <c r="IQZ57" s="277"/>
      <c r="IRA57" s="277"/>
      <c r="IRB57" s="277"/>
      <c r="IRC57" s="277"/>
      <c r="IRD57" s="277"/>
      <c r="IRE57" s="277"/>
      <c r="IRF57" s="277"/>
      <c r="IRG57" s="277"/>
      <c r="IRH57" s="277"/>
      <c r="IRI57" s="277"/>
      <c r="IRJ57" s="277"/>
      <c r="IRK57" s="277"/>
      <c r="IRL57" s="277"/>
      <c r="IRM57" s="277"/>
      <c r="IRN57" s="277"/>
      <c r="IRO57" s="277"/>
      <c r="IRP57" s="277"/>
      <c r="IRQ57" s="277"/>
      <c r="IRR57" s="277"/>
      <c r="IRS57" s="277"/>
      <c r="IRT57" s="277"/>
      <c r="IRU57" s="277"/>
      <c r="IRV57" s="277"/>
      <c r="IRW57" s="277"/>
      <c r="IRX57" s="277"/>
      <c r="IRY57" s="277"/>
      <c r="IRZ57" s="277"/>
      <c r="ISA57" s="277"/>
      <c r="ISB57" s="277"/>
      <c r="ISC57" s="277"/>
      <c r="ISD57" s="277"/>
      <c r="ISE57" s="277"/>
      <c r="ISF57" s="277"/>
      <c r="ISG57" s="277"/>
      <c r="ISH57" s="277"/>
      <c r="ISI57" s="277"/>
      <c r="ISJ57" s="277"/>
      <c r="ISK57" s="277"/>
      <c r="ISL57" s="277"/>
      <c r="ISM57" s="277"/>
      <c r="ISN57" s="277"/>
      <c r="ISO57" s="277"/>
      <c r="ISP57" s="277"/>
      <c r="ISQ57" s="277"/>
      <c r="ISR57" s="277"/>
      <c r="ISS57" s="277"/>
      <c r="IST57" s="277"/>
      <c r="ISU57" s="277"/>
      <c r="ISV57" s="277"/>
      <c r="ISW57" s="277"/>
      <c r="ISX57" s="277"/>
      <c r="ISY57" s="277"/>
      <c r="ISZ57" s="277"/>
      <c r="ITA57" s="277"/>
      <c r="ITB57" s="277"/>
      <c r="ITC57" s="277"/>
      <c r="ITD57" s="277"/>
      <c r="ITE57" s="277"/>
      <c r="ITF57" s="277"/>
      <c r="ITG57" s="277"/>
      <c r="ITH57" s="277"/>
      <c r="ITI57" s="277"/>
      <c r="ITJ57" s="277"/>
      <c r="ITK57" s="277"/>
      <c r="ITL57" s="277"/>
      <c r="ITM57" s="277"/>
      <c r="ITN57" s="277"/>
      <c r="ITO57" s="277"/>
      <c r="ITP57" s="277"/>
      <c r="ITQ57" s="277"/>
      <c r="ITR57" s="277"/>
      <c r="ITS57" s="277"/>
      <c r="ITT57" s="277"/>
      <c r="ITU57" s="277"/>
      <c r="ITV57" s="277"/>
      <c r="ITW57" s="277"/>
      <c r="ITX57" s="277"/>
      <c r="ITY57" s="277"/>
      <c r="ITZ57" s="277"/>
      <c r="IUA57" s="277"/>
      <c r="IUB57" s="277"/>
      <c r="IUC57" s="277"/>
      <c r="IUD57" s="277"/>
      <c r="IUE57" s="277"/>
      <c r="IUF57" s="277"/>
      <c r="IUG57" s="277"/>
      <c r="IUH57" s="277"/>
      <c r="IUI57" s="277"/>
      <c r="IUJ57" s="277"/>
      <c r="IUK57" s="277"/>
      <c r="IUL57" s="277"/>
      <c r="IUM57" s="277"/>
      <c r="IUN57" s="277"/>
      <c r="IUO57" s="277"/>
      <c r="IUP57" s="277"/>
      <c r="IUQ57" s="277"/>
      <c r="IUR57" s="277"/>
      <c r="IUS57" s="277"/>
      <c r="IUT57" s="277"/>
      <c r="IUU57" s="277"/>
      <c r="IUV57" s="277"/>
      <c r="IUW57" s="277"/>
      <c r="IUX57" s="277"/>
      <c r="IUY57" s="277"/>
      <c r="IUZ57" s="277"/>
      <c r="IVA57" s="277"/>
      <c r="IVB57" s="277"/>
      <c r="IVC57" s="277"/>
      <c r="IVD57" s="277"/>
      <c r="IVE57" s="277"/>
      <c r="IVF57" s="277"/>
      <c r="IVG57" s="277"/>
      <c r="IVH57" s="277"/>
      <c r="IVI57" s="277"/>
      <c r="IVJ57" s="277"/>
      <c r="IVK57" s="277"/>
      <c r="IVL57" s="277"/>
      <c r="IVM57" s="277"/>
      <c r="IVN57" s="277"/>
      <c r="IVO57" s="277"/>
      <c r="IVP57" s="277"/>
      <c r="IVQ57" s="277"/>
      <c r="IVR57" s="277"/>
      <c r="IVS57" s="277"/>
      <c r="IVT57" s="277"/>
      <c r="IVU57" s="277"/>
      <c r="IVV57" s="277"/>
      <c r="IVW57" s="277"/>
      <c r="IVX57" s="277"/>
      <c r="IVY57" s="277"/>
      <c r="IVZ57" s="277"/>
      <c r="IWA57" s="277"/>
      <c r="IWB57" s="277"/>
      <c r="IWC57" s="277"/>
      <c r="IWD57" s="277"/>
      <c r="IWE57" s="277"/>
      <c r="IWF57" s="277"/>
      <c r="IWG57" s="277"/>
      <c r="IWH57" s="277"/>
      <c r="IWI57" s="277"/>
      <c r="IWJ57" s="277"/>
      <c r="IWK57" s="277"/>
      <c r="IWL57" s="277"/>
      <c r="IWM57" s="277"/>
      <c r="IWN57" s="277"/>
      <c r="IWO57" s="277"/>
      <c r="IWP57" s="277"/>
      <c r="IWQ57" s="277"/>
      <c r="IWR57" s="277"/>
      <c r="IWS57" s="277"/>
      <c r="IWT57" s="277"/>
      <c r="IWU57" s="277"/>
      <c r="IWV57" s="277"/>
      <c r="IWW57" s="277"/>
      <c r="IWX57" s="277"/>
      <c r="IWY57" s="277"/>
      <c r="IWZ57" s="277"/>
      <c r="IXA57" s="277"/>
      <c r="IXB57" s="277"/>
      <c r="IXC57" s="277"/>
      <c r="IXD57" s="277"/>
      <c r="IXE57" s="277"/>
      <c r="IXF57" s="277"/>
      <c r="IXG57" s="277"/>
      <c r="IXH57" s="277"/>
      <c r="IXI57" s="277"/>
      <c r="IXJ57" s="277"/>
      <c r="IXK57" s="277"/>
      <c r="IXL57" s="277"/>
      <c r="IXM57" s="277"/>
      <c r="IXN57" s="277"/>
      <c r="IXO57" s="277"/>
      <c r="IXP57" s="277"/>
      <c r="IXQ57" s="277"/>
      <c r="IXR57" s="277"/>
      <c r="IXS57" s="277"/>
      <c r="IXT57" s="277"/>
      <c r="IXU57" s="277"/>
      <c r="IXV57" s="277"/>
      <c r="IXW57" s="277"/>
      <c r="IXX57" s="277"/>
      <c r="IXY57" s="277"/>
      <c r="IXZ57" s="277"/>
      <c r="IYA57" s="277"/>
      <c r="IYB57" s="277"/>
      <c r="IYC57" s="277"/>
      <c r="IYD57" s="277"/>
      <c r="IYE57" s="277"/>
      <c r="IYF57" s="277"/>
      <c r="IYG57" s="277"/>
      <c r="IYH57" s="277"/>
      <c r="IYI57" s="277"/>
      <c r="IYJ57" s="277"/>
      <c r="IYK57" s="277"/>
      <c r="IYL57" s="277"/>
      <c r="IYM57" s="277"/>
      <c r="IYN57" s="277"/>
      <c r="IYO57" s="277"/>
      <c r="IYP57" s="277"/>
      <c r="IYQ57" s="277"/>
      <c r="IYR57" s="277"/>
      <c r="IYS57" s="277"/>
      <c r="IYT57" s="277"/>
      <c r="IYU57" s="277"/>
      <c r="IYV57" s="277"/>
      <c r="IYW57" s="277"/>
      <c r="IYX57" s="277"/>
      <c r="IYY57" s="277"/>
      <c r="IYZ57" s="277"/>
      <c r="IZA57" s="277"/>
      <c r="IZB57" s="277"/>
      <c r="IZC57" s="277"/>
      <c r="IZD57" s="277"/>
      <c r="IZE57" s="277"/>
      <c r="IZF57" s="277"/>
      <c r="IZG57" s="277"/>
      <c r="IZH57" s="277"/>
      <c r="IZI57" s="277"/>
      <c r="IZJ57" s="277"/>
      <c r="IZK57" s="277"/>
      <c r="IZL57" s="277"/>
      <c r="IZM57" s="277"/>
      <c r="IZN57" s="277"/>
      <c r="IZO57" s="277"/>
      <c r="IZP57" s="277"/>
      <c r="IZQ57" s="277"/>
      <c r="IZR57" s="277"/>
      <c r="IZS57" s="277"/>
      <c r="IZT57" s="277"/>
      <c r="IZU57" s="277"/>
      <c r="IZV57" s="277"/>
      <c r="IZW57" s="277"/>
      <c r="IZX57" s="277"/>
      <c r="IZY57" s="277"/>
      <c r="IZZ57" s="277"/>
      <c r="JAA57" s="277"/>
      <c r="JAB57" s="277"/>
      <c r="JAC57" s="277"/>
      <c r="JAD57" s="277"/>
      <c r="JAE57" s="277"/>
      <c r="JAF57" s="277"/>
      <c r="JAG57" s="277"/>
      <c r="JAH57" s="277"/>
      <c r="JAI57" s="277"/>
      <c r="JAJ57" s="277"/>
      <c r="JAK57" s="277"/>
      <c r="JAL57" s="277"/>
      <c r="JAM57" s="277"/>
      <c r="JAN57" s="277"/>
      <c r="JAO57" s="277"/>
      <c r="JAP57" s="277"/>
      <c r="JAQ57" s="277"/>
      <c r="JAR57" s="277"/>
      <c r="JAS57" s="277"/>
      <c r="JAT57" s="277"/>
      <c r="JAU57" s="277"/>
      <c r="JAV57" s="277"/>
      <c r="JAW57" s="277"/>
      <c r="JAX57" s="277"/>
      <c r="JAY57" s="277"/>
      <c r="JAZ57" s="277"/>
      <c r="JBA57" s="277"/>
      <c r="JBB57" s="277"/>
      <c r="JBC57" s="277"/>
      <c r="JBD57" s="277"/>
      <c r="JBE57" s="277"/>
      <c r="JBF57" s="277"/>
      <c r="JBG57" s="277"/>
      <c r="JBH57" s="277"/>
      <c r="JBI57" s="277"/>
      <c r="JBJ57" s="277"/>
      <c r="JBK57" s="277"/>
      <c r="JBL57" s="277"/>
      <c r="JBM57" s="277"/>
      <c r="JBN57" s="277"/>
      <c r="JBO57" s="277"/>
      <c r="JBP57" s="277"/>
      <c r="JBQ57" s="277"/>
      <c r="JBR57" s="277"/>
      <c r="JBS57" s="277"/>
      <c r="JBT57" s="277"/>
      <c r="JBU57" s="277"/>
      <c r="JBV57" s="277"/>
      <c r="JBW57" s="277"/>
      <c r="JBX57" s="277"/>
      <c r="JBY57" s="277"/>
      <c r="JBZ57" s="277"/>
      <c r="JCA57" s="277"/>
      <c r="JCB57" s="277"/>
      <c r="JCC57" s="277"/>
      <c r="JCD57" s="277"/>
      <c r="JCE57" s="277"/>
      <c r="JCF57" s="277"/>
      <c r="JCG57" s="277"/>
      <c r="JCH57" s="277"/>
      <c r="JCI57" s="277"/>
      <c r="JCJ57" s="277"/>
      <c r="JCK57" s="277"/>
      <c r="JCL57" s="277"/>
      <c r="JCM57" s="277"/>
      <c r="JCN57" s="277"/>
      <c r="JCO57" s="277"/>
      <c r="JCP57" s="277"/>
      <c r="JCQ57" s="277"/>
      <c r="JCR57" s="277"/>
      <c r="JCS57" s="277"/>
      <c r="JCT57" s="277"/>
      <c r="JCU57" s="277"/>
      <c r="JCV57" s="277"/>
      <c r="JCW57" s="277"/>
      <c r="JCX57" s="277"/>
      <c r="JCY57" s="277"/>
      <c r="JCZ57" s="277"/>
      <c r="JDA57" s="277"/>
      <c r="JDB57" s="277"/>
      <c r="JDC57" s="277"/>
      <c r="JDD57" s="277"/>
      <c r="JDE57" s="277"/>
      <c r="JDF57" s="277"/>
      <c r="JDG57" s="277"/>
      <c r="JDH57" s="277"/>
      <c r="JDI57" s="277"/>
      <c r="JDJ57" s="277"/>
      <c r="JDK57" s="277"/>
      <c r="JDL57" s="277"/>
      <c r="JDM57" s="277"/>
      <c r="JDN57" s="277"/>
      <c r="JDO57" s="277"/>
      <c r="JDP57" s="277"/>
      <c r="JDQ57" s="277"/>
      <c r="JDR57" s="277"/>
      <c r="JDS57" s="277"/>
      <c r="JDT57" s="277"/>
      <c r="JDU57" s="277"/>
      <c r="JDV57" s="277"/>
      <c r="JDW57" s="277"/>
      <c r="JDX57" s="277"/>
      <c r="JDY57" s="277"/>
      <c r="JDZ57" s="277"/>
      <c r="JEA57" s="277"/>
      <c r="JEB57" s="277"/>
      <c r="JEC57" s="277"/>
      <c r="JED57" s="277"/>
      <c r="JEE57" s="277"/>
      <c r="JEF57" s="277"/>
      <c r="JEG57" s="277"/>
      <c r="JEH57" s="277"/>
      <c r="JEI57" s="277"/>
      <c r="JEJ57" s="277"/>
      <c r="JEK57" s="277"/>
      <c r="JEL57" s="277"/>
      <c r="JEM57" s="277"/>
      <c r="JEN57" s="277"/>
      <c r="JEO57" s="277"/>
      <c r="JEP57" s="277"/>
      <c r="JEQ57" s="277"/>
      <c r="JER57" s="277"/>
      <c r="JES57" s="277"/>
      <c r="JET57" s="277"/>
      <c r="JEU57" s="277"/>
      <c r="JEV57" s="277"/>
      <c r="JEW57" s="277"/>
      <c r="JEX57" s="277"/>
      <c r="JEY57" s="277"/>
      <c r="JEZ57" s="277"/>
      <c r="JFA57" s="277"/>
      <c r="JFB57" s="277"/>
      <c r="JFC57" s="277"/>
      <c r="JFD57" s="277"/>
      <c r="JFE57" s="277"/>
      <c r="JFF57" s="277"/>
      <c r="JFG57" s="277"/>
      <c r="JFH57" s="277"/>
      <c r="JFI57" s="277"/>
      <c r="JFJ57" s="277"/>
      <c r="JFK57" s="277"/>
      <c r="JFL57" s="277"/>
      <c r="JFM57" s="277"/>
      <c r="JFN57" s="277"/>
      <c r="JFO57" s="277"/>
      <c r="JFP57" s="277"/>
      <c r="JFQ57" s="277"/>
      <c r="JFR57" s="277"/>
      <c r="JFS57" s="277"/>
      <c r="JFT57" s="277"/>
      <c r="JFU57" s="277"/>
      <c r="JFV57" s="277"/>
      <c r="JFW57" s="277"/>
      <c r="JFX57" s="277"/>
      <c r="JFY57" s="277"/>
      <c r="JFZ57" s="277"/>
      <c r="JGA57" s="277"/>
      <c r="JGB57" s="277"/>
      <c r="JGC57" s="277"/>
      <c r="JGD57" s="277"/>
      <c r="JGE57" s="277"/>
      <c r="JGF57" s="277"/>
      <c r="JGG57" s="277"/>
      <c r="JGH57" s="277"/>
      <c r="JGI57" s="277"/>
      <c r="JGJ57" s="277"/>
      <c r="JGK57" s="277"/>
      <c r="JGL57" s="277"/>
      <c r="JGM57" s="277"/>
      <c r="JGN57" s="277"/>
      <c r="JGO57" s="277"/>
      <c r="JGP57" s="277"/>
      <c r="JGQ57" s="277"/>
      <c r="JGR57" s="277"/>
      <c r="JGS57" s="277"/>
      <c r="JGT57" s="277"/>
      <c r="JGU57" s="277"/>
      <c r="JGV57" s="277"/>
      <c r="JGW57" s="277"/>
      <c r="JGX57" s="277"/>
      <c r="JGY57" s="277"/>
      <c r="JGZ57" s="277"/>
      <c r="JHA57" s="277"/>
      <c r="JHB57" s="277"/>
      <c r="JHC57" s="277"/>
      <c r="JHD57" s="277"/>
      <c r="JHE57" s="277"/>
      <c r="JHF57" s="277"/>
      <c r="JHG57" s="277"/>
      <c r="JHH57" s="277"/>
      <c r="JHI57" s="277"/>
      <c r="JHJ57" s="277"/>
      <c r="JHK57" s="277"/>
      <c r="JHL57" s="277"/>
      <c r="JHM57" s="277"/>
      <c r="JHN57" s="277"/>
      <c r="JHO57" s="277"/>
      <c r="JHP57" s="277"/>
      <c r="JHQ57" s="277"/>
      <c r="JHR57" s="277"/>
      <c r="JHS57" s="277"/>
      <c r="JHT57" s="277"/>
      <c r="JHU57" s="277"/>
      <c r="JHV57" s="277"/>
      <c r="JHW57" s="277"/>
      <c r="JHX57" s="277"/>
      <c r="JHY57" s="277"/>
      <c r="JHZ57" s="277"/>
      <c r="JIA57" s="277"/>
      <c r="JIB57" s="277"/>
      <c r="JIC57" s="277"/>
      <c r="JID57" s="277"/>
      <c r="JIE57" s="277"/>
      <c r="JIF57" s="277"/>
      <c r="JIG57" s="277"/>
      <c r="JIH57" s="277"/>
      <c r="JII57" s="277"/>
      <c r="JIJ57" s="277"/>
      <c r="JIK57" s="277"/>
      <c r="JIL57" s="277"/>
      <c r="JIM57" s="277"/>
      <c r="JIN57" s="277"/>
      <c r="JIO57" s="277"/>
      <c r="JIP57" s="277"/>
      <c r="JIQ57" s="277"/>
      <c r="JIR57" s="277"/>
      <c r="JIS57" s="277"/>
      <c r="JIT57" s="277"/>
      <c r="JIU57" s="277"/>
      <c r="JIV57" s="277"/>
      <c r="JIW57" s="277"/>
      <c r="JIX57" s="277"/>
      <c r="JIY57" s="277"/>
      <c r="JIZ57" s="277"/>
      <c r="JJA57" s="277"/>
      <c r="JJB57" s="277"/>
      <c r="JJC57" s="277"/>
      <c r="JJD57" s="277"/>
      <c r="JJE57" s="277"/>
      <c r="JJF57" s="277"/>
      <c r="JJG57" s="277"/>
      <c r="JJH57" s="277"/>
      <c r="JJI57" s="277"/>
      <c r="JJJ57" s="277"/>
      <c r="JJK57" s="277"/>
      <c r="JJL57" s="277"/>
      <c r="JJM57" s="277"/>
      <c r="JJN57" s="277"/>
      <c r="JJO57" s="277"/>
      <c r="JJP57" s="277"/>
      <c r="JJQ57" s="277"/>
      <c r="JJR57" s="277"/>
      <c r="JJS57" s="277"/>
      <c r="JJT57" s="277"/>
      <c r="JJU57" s="277"/>
      <c r="JJV57" s="277"/>
      <c r="JJW57" s="277"/>
      <c r="JJX57" s="277"/>
      <c r="JJY57" s="277"/>
      <c r="JJZ57" s="277"/>
      <c r="JKA57" s="277"/>
      <c r="JKB57" s="277"/>
      <c r="JKC57" s="277"/>
      <c r="JKD57" s="277"/>
      <c r="JKE57" s="277"/>
      <c r="JKF57" s="277"/>
      <c r="JKG57" s="277"/>
      <c r="JKH57" s="277"/>
      <c r="JKI57" s="277"/>
      <c r="JKJ57" s="277"/>
      <c r="JKK57" s="277"/>
      <c r="JKL57" s="277"/>
      <c r="JKM57" s="277"/>
      <c r="JKN57" s="277"/>
      <c r="JKO57" s="277"/>
      <c r="JKP57" s="277"/>
      <c r="JKQ57" s="277"/>
      <c r="JKR57" s="277"/>
      <c r="JKS57" s="277"/>
      <c r="JKT57" s="277"/>
      <c r="JKU57" s="277"/>
      <c r="JKV57" s="277"/>
      <c r="JKW57" s="277"/>
      <c r="JKX57" s="277"/>
      <c r="JKY57" s="277"/>
      <c r="JKZ57" s="277"/>
      <c r="JLA57" s="277"/>
      <c r="JLB57" s="277"/>
      <c r="JLC57" s="277"/>
      <c r="JLD57" s="277"/>
      <c r="JLE57" s="277"/>
      <c r="JLF57" s="277"/>
      <c r="JLG57" s="277"/>
      <c r="JLH57" s="277"/>
      <c r="JLI57" s="277"/>
      <c r="JLJ57" s="277"/>
      <c r="JLK57" s="277"/>
      <c r="JLL57" s="277"/>
      <c r="JLM57" s="277"/>
      <c r="JLN57" s="277"/>
      <c r="JLO57" s="277"/>
      <c r="JLP57" s="277"/>
      <c r="JLQ57" s="277"/>
      <c r="JLR57" s="277"/>
      <c r="JLS57" s="277"/>
      <c r="JLT57" s="277"/>
      <c r="JLU57" s="277"/>
      <c r="JLV57" s="277"/>
      <c r="JLW57" s="277"/>
      <c r="JLX57" s="277"/>
      <c r="JLY57" s="277"/>
      <c r="JLZ57" s="277"/>
      <c r="JMA57" s="277"/>
      <c r="JMB57" s="277"/>
      <c r="JMC57" s="277"/>
      <c r="JMD57" s="277"/>
      <c r="JME57" s="277"/>
      <c r="JMF57" s="277"/>
      <c r="JMG57" s="277"/>
      <c r="JMH57" s="277"/>
      <c r="JMI57" s="277"/>
      <c r="JMJ57" s="277"/>
      <c r="JMK57" s="277"/>
      <c r="JML57" s="277"/>
      <c r="JMM57" s="277"/>
      <c r="JMN57" s="277"/>
      <c r="JMO57" s="277"/>
      <c r="JMP57" s="277"/>
      <c r="JMQ57" s="277"/>
      <c r="JMR57" s="277"/>
      <c r="JMS57" s="277"/>
      <c r="JMT57" s="277"/>
      <c r="JMU57" s="277"/>
      <c r="JMV57" s="277"/>
      <c r="JMW57" s="277"/>
      <c r="JMX57" s="277"/>
      <c r="JMY57" s="277"/>
      <c r="JMZ57" s="277"/>
      <c r="JNA57" s="277"/>
      <c r="JNB57" s="277"/>
      <c r="JNC57" s="277"/>
      <c r="JND57" s="277"/>
      <c r="JNE57" s="277"/>
      <c r="JNF57" s="277"/>
      <c r="JNG57" s="277"/>
      <c r="JNH57" s="277"/>
      <c r="JNI57" s="277"/>
      <c r="JNJ57" s="277"/>
      <c r="JNK57" s="277"/>
      <c r="JNL57" s="277"/>
      <c r="JNM57" s="277"/>
      <c r="JNN57" s="277"/>
      <c r="JNO57" s="277"/>
      <c r="JNP57" s="277"/>
      <c r="JNQ57" s="277"/>
      <c r="JNR57" s="277"/>
      <c r="JNS57" s="277"/>
      <c r="JNT57" s="277"/>
      <c r="JNU57" s="277"/>
      <c r="JNV57" s="277"/>
      <c r="JNW57" s="277"/>
      <c r="JNX57" s="277"/>
      <c r="JNY57" s="277"/>
      <c r="JNZ57" s="277"/>
      <c r="JOA57" s="277"/>
      <c r="JOB57" s="277"/>
      <c r="JOC57" s="277"/>
      <c r="JOD57" s="277"/>
      <c r="JOE57" s="277"/>
      <c r="JOF57" s="277"/>
      <c r="JOG57" s="277"/>
      <c r="JOH57" s="277"/>
      <c r="JOI57" s="277"/>
      <c r="JOJ57" s="277"/>
      <c r="JOK57" s="277"/>
      <c r="JOL57" s="277"/>
      <c r="JOM57" s="277"/>
      <c r="JON57" s="277"/>
      <c r="JOO57" s="277"/>
      <c r="JOP57" s="277"/>
      <c r="JOQ57" s="277"/>
      <c r="JOR57" s="277"/>
      <c r="JOS57" s="277"/>
      <c r="JOT57" s="277"/>
      <c r="JOU57" s="277"/>
      <c r="JOV57" s="277"/>
      <c r="JOW57" s="277"/>
      <c r="JOX57" s="277"/>
      <c r="JOY57" s="277"/>
      <c r="JOZ57" s="277"/>
      <c r="JPA57" s="277"/>
      <c r="JPB57" s="277"/>
      <c r="JPC57" s="277"/>
      <c r="JPD57" s="277"/>
      <c r="JPE57" s="277"/>
      <c r="JPF57" s="277"/>
      <c r="JPG57" s="277"/>
      <c r="JPH57" s="277"/>
      <c r="JPI57" s="277"/>
      <c r="JPJ57" s="277"/>
      <c r="JPK57" s="277"/>
      <c r="JPL57" s="277"/>
      <c r="JPM57" s="277"/>
      <c r="JPN57" s="277"/>
      <c r="JPO57" s="277"/>
      <c r="JPP57" s="277"/>
      <c r="JPQ57" s="277"/>
      <c r="JPR57" s="277"/>
      <c r="JPS57" s="277"/>
      <c r="JPT57" s="277"/>
      <c r="JPU57" s="277"/>
      <c r="JPV57" s="277"/>
      <c r="JPW57" s="277"/>
      <c r="JPX57" s="277"/>
      <c r="JPY57" s="277"/>
      <c r="JPZ57" s="277"/>
      <c r="JQA57" s="277"/>
      <c r="JQB57" s="277"/>
      <c r="JQC57" s="277"/>
      <c r="JQD57" s="277"/>
      <c r="JQE57" s="277"/>
      <c r="JQF57" s="277"/>
      <c r="JQG57" s="277"/>
      <c r="JQH57" s="277"/>
      <c r="JQI57" s="277"/>
      <c r="JQJ57" s="277"/>
      <c r="JQK57" s="277"/>
      <c r="JQL57" s="277"/>
      <c r="JQM57" s="277"/>
      <c r="JQN57" s="277"/>
      <c r="JQO57" s="277"/>
      <c r="JQP57" s="277"/>
      <c r="JQQ57" s="277"/>
      <c r="JQR57" s="277"/>
      <c r="JQS57" s="277"/>
      <c r="JQT57" s="277"/>
      <c r="JQU57" s="277"/>
      <c r="JQV57" s="277"/>
      <c r="JQW57" s="277"/>
      <c r="JQX57" s="277"/>
      <c r="JQY57" s="277"/>
      <c r="JQZ57" s="277"/>
      <c r="JRA57" s="277"/>
      <c r="JRB57" s="277"/>
      <c r="JRC57" s="277"/>
      <c r="JRD57" s="277"/>
      <c r="JRE57" s="277"/>
      <c r="JRF57" s="277"/>
      <c r="JRG57" s="277"/>
      <c r="JRH57" s="277"/>
      <c r="JRI57" s="277"/>
      <c r="JRJ57" s="277"/>
      <c r="JRK57" s="277"/>
      <c r="JRL57" s="277"/>
      <c r="JRM57" s="277"/>
      <c r="JRN57" s="277"/>
      <c r="JRO57" s="277"/>
      <c r="JRP57" s="277"/>
      <c r="JRQ57" s="277"/>
      <c r="JRR57" s="277"/>
      <c r="JRS57" s="277"/>
      <c r="JRT57" s="277"/>
      <c r="JRU57" s="277"/>
      <c r="JRV57" s="277"/>
      <c r="JRW57" s="277"/>
      <c r="JRX57" s="277"/>
      <c r="JRY57" s="277"/>
      <c r="JRZ57" s="277"/>
      <c r="JSA57" s="277"/>
      <c r="JSB57" s="277"/>
      <c r="JSC57" s="277"/>
      <c r="JSD57" s="277"/>
      <c r="JSE57" s="277"/>
      <c r="JSF57" s="277"/>
      <c r="JSG57" s="277"/>
      <c r="JSH57" s="277"/>
      <c r="JSI57" s="277"/>
      <c r="JSJ57" s="277"/>
      <c r="JSK57" s="277"/>
      <c r="JSL57" s="277"/>
      <c r="JSM57" s="277"/>
      <c r="JSN57" s="277"/>
      <c r="JSO57" s="277"/>
      <c r="JSP57" s="277"/>
      <c r="JSQ57" s="277"/>
      <c r="JSR57" s="277"/>
      <c r="JSS57" s="277"/>
      <c r="JST57" s="277"/>
      <c r="JSU57" s="277"/>
      <c r="JSV57" s="277"/>
      <c r="JSW57" s="277"/>
      <c r="JSX57" s="277"/>
      <c r="JSY57" s="277"/>
      <c r="JSZ57" s="277"/>
      <c r="JTA57" s="277"/>
      <c r="JTB57" s="277"/>
      <c r="JTC57" s="277"/>
      <c r="JTD57" s="277"/>
      <c r="JTE57" s="277"/>
      <c r="JTF57" s="277"/>
      <c r="JTG57" s="277"/>
      <c r="JTH57" s="277"/>
      <c r="JTI57" s="277"/>
      <c r="JTJ57" s="277"/>
      <c r="JTK57" s="277"/>
      <c r="JTL57" s="277"/>
      <c r="JTM57" s="277"/>
      <c r="JTN57" s="277"/>
      <c r="JTO57" s="277"/>
      <c r="JTP57" s="277"/>
      <c r="JTQ57" s="277"/>
      <c r="JTR57" s="277"/>
      <c r="JTS57" s="277"/>
      <c r="JTT57" s="277"/>
      <c r="JTU57" s="277"/>
      <c r="JTV57" s="277"/>
      <c r="JTW57" s="277"/>
      <c r="JTX57" s="277"/>
      <c r="JTY57" s="277"/>
      <c r="JTZ57" s="277"/>
      <c r="JUA57" s="277"/>
      <c r="JUB57" s="277"/>
      <c r="JUC57" s="277"/>
      <c r="JUD57" s="277"/>
      <c r="JUE57" s="277"/>
      <c r="JUF57" s="277"/>
      <c r="JUG57" s="277"/>
      <c r="JUH57" s="277"/>
      <c r="JUI57" s="277"/>
      <c r="JUJ57" s="277"/>
      <c r="JUK57" s="277"/>
      <c r="JUL57" s="277"/>
      <c r="JUM57" s="277"/>
      <c r="JUN57" s="277"/>
      <c r="JUO57" s="277"/>
      <c r="JUP57" s="277"/>
      <c r="JUQ57" s="277"/>
      <c r="JUR57" s="277"/>
      <c r="JUS57" s="277"/>
      <c r="JUT57" s="277"/>
      <c r="JUU57" s="277"/>
      <c r="JUV57" s="277"/>
      <c r="JUW57" s="277"/>
      <c r="JUX57" s="277"/>
      <c r="JUY57" s="277"/>
      <c r="JUZ57" s="277"/>
      <c r="JVA57" s="277"/>
      <c r="JVB57" s="277"/>
      <c r="JVC57" s="277"/>
      <c r="JVD57" s="277"/>
      <c r="JVE57" s="277"/>
      <c r="JVF57" s="277"/>
      <c r="JVG57" s="277"/>
      <c r="JVH57" s="277"/>
      <c r="JVI57" s="277"/>
      <c r="JVJ57" s="277"/>
      <c r="JVK57" s="277"/>
      <c r="JVL57" s="277"/>
      <c r="JVM57" s="277"/>
      <c r="JVN57" s="277"/>
      <c r="JVO57" s="277"/>
      <c r="JVP57" s="277"/>
      <c r="JVQ57" s="277"/>
      <c r="JVR57" s="277"/>
      <c r="JVS57" s="277"/>
      <c r="JVT57" s="277"/>
      <c r="JVU57" s="277"/>
      <c r="JVV57" s="277"/>
      <c r="JVW57" s="277"/>
      <c r="JVX57" s="277"/>
      <c r="JVY57" s="277"/>
      <c r="JVZ57" s="277"/>
      <c r="JWA57" s="277"/>
      <c r="JWB57" s="277"/>
      <c r="JWC57" s="277"/>
      <c r="JWD57" s="277"/>
      <c r="JWE57" s="277"/>
      <c r="JWF57" s="277"/>
      <c r="JWG57" s="277"/>
      <c r="JWH57" s="277"/>
      <c r="JWI57" s="277"/>
      <c r="JWJ57" s="277"/>
      <c r="JWK57" s="277"/>
      <c r="JWL57" s="277"/>
      <c r="JWM57" s="277"/>
      <c r="JWN57" s="277"/>
      <c r="JWO57" s="277"/>
      <c r="JWP57" s="277"/>
      <c r="JWQ57" s="277"/>
      <c r="JWR57" s="277"/>
      <c r="JWS57" s="277"/>
      <c r="JWT57" s="277"/>
      <c r="JWU57" s="277"/>
      <c r="JWV57" s="277"/>
      <c r="JWW57" s="277"/>
      <c r="JWX57" s="277"/>
      <c r="JWY57" s="277"/>
      <c r="JWZ57" s="277"/>
      <c r="JXA57" s="277"/>
      <c r="JXB57" s="277"/>
      <c r="JXC57" s="277"/>
      <c r="JXD57" s="277"/>
      <c r="JXE57" s="277"/>
      <c r="JXF57" s="277"/>
      <c r="JXG57" s="277"/>
      <c r="JXH57" s="277"/>
      <c r="JXI57" s="277"/>
      <c r="JXJ57" s="277"/>
      <c r="JXK57" s="277"/>
      <c r="JXL57" s="277"/>
      <c r="JXM57" s="277"/>
      <c r="JXN57" s="277"/>
      <c r="JXO57" s="277"/>
      <c r="JXP57" s="277"/>
      <c r="JXQ57" s="277"/>
      <c r="JXR57" s="277"/>
      <c r="JXS57" s="277"/>
      <c r="JXT57" s="277"/>
      <c r="JXU57" s="277"/>
      <c r="JXV57" s="277"/>
      <c r="JXW57" s="277"/>
      <c r="JXX57" s="277"/>
      <c r="JXY57" s="277"/>
      <c r="JXZ57" s="277"/>
      <c r="JYA57" s="277"/>
      <c r="JYB57" s="277"/>
      <c r="JYC57" s="277"/>
      <c r="JYD57" s="277"/>
      <c r="JYE57" s="277"/>
      <c r="JYF57" s="277"/>
      <c r="JYG57" s="277"/>
      <c r="JYH57" s="277"/>
      <c r="JYI57" s="277"/>
      <c r="JYJ57" s="277"/>
      <c r="JYK57" s="277"/>
      <c r="JYL57" s="277"/>
      <c r="JYM57" s="277"/>
      <c r="JYN57" s="277"/>
      <c r="JYO57" s="277"/>
      <c r="JYP57" s="277"/>
      <c r="JYQ57" s="277"/>
      <c r="JYR57" s="277"/>
      <c r="JYS57" s="277"/>
      <c r="JYT57" s="277"/>
      <c r="JYU57" s="277"/>
      <c r="JYV57" s="277"/>
      <c r="JYW57" s="277"/>
      <c r="JYX57" s="277"/>
      <c r="JYY57" s="277"/>
      <c r="JYZ57" s="277"/>
      <c r="JZA57" s="277"/>
      <c r="JZB57" s="277"/>
      <c r="JZC57" s="277"/>
      <c r="JZD57" s="277"/>
      <c r="JZE57" s="277"/>
      <c r="JZF57" s="277"/>
      <c r="JZG57" s="277"/>
      <c r="JZH57" s="277"/>
      <c r="JZI57" s="277"/>
      <c r="JZJ57" s="277"/>
      <c r="JZK57" s="277"/>
      <c r="JZL57" s="277"/>
      <c r="JZM57" s="277"/>
      <c r="JZN57" s="277"/>
      <c r="JZO57" s="277"/>
      <c r="JZP57" s="277"/>
      <c r="JZQ57" s="277"/>
      <c r="JZR57" s="277"/>
      <c r="JZS57" s="277"/>
      <c r="JZT57" s="277"/>
      <c r="JZU57" s="277"/>
      <c r="JZV57" s="277"/>
      <c r="JZW57" s="277"/>
      <c r="JZX57" s="277"/>
      <c r="JZY57" s="277"/>
      <c r="JZZ57" s="277"/>
      <c r="KAA57" s="277"/>
      <c r="KAB57" s="277"/>
      <c r="KAC57" s="277"/>
      <c r="KAD57" s="277"/>
      <c r="KAE57" s="277"/>
      <c r="KAF57" s="277"/>
      <c r="KAG57" s="277"/>
      <c r="KAH57" s="277"/>
      <c r="KAI57" s="277"/>
      <c r="KAJ57" s="277"/>
      <c r="KAK57" s="277"/>
      <c r="KAL57" s="277"/>
      <c r="KAM57" s="277"/>
      <c r="KAN57" s="277"/>
      <c r="KAO57" s="277"/>
      <c r="KAP57" s="277"/>
      <c r="KAQ57" s="277"/>
      <c r="KAR57" s="277"/>
      <c r="KAS57" s="277"/>
      <c r="KAT57" s="277"/>
      <c r="KAU57" s="277"/>
      <c r="KAV57" s="277"/>
      <c r="KAW57" s="277"/>
      <c r="KAX57" s="277"/>
      <c r="KAY57" s="277"/>
      <c r="KAZ57" s="277"/>
      <c r="KBA57" s="277"/>
      <c r="KBB57" s="277"/>
      <c r="KBC57" s="277"/>
      <c r="KBD57" s="277"/>
      <c r="KBE57" s="277"/>
      <c r="KBF57" s="277"/>
      <c r="KBG57" s="277"/>
      <c r="KBH57" s="277"/>
      <c r="KBI57" s="277"/>
      <c r="KBJ57" s="277"/>
      <c r="KBK57" s="277"/>
      <c r="KBL57" s="277"/>
      <c r="KBM57" s="277"/>
      <c r="KBN57" s="277"/>
      <c r="KBO57" s="277"/>
      <c r="KBP57" s="277"/>
      <c r="KBQ57" s="277"/>
      <c r="KBR57" s="277"/>
      <c r="KBS57" s="277"/>
      <c r="KBT57" s="277"/>
      <c r="KBU57" s="277"/>
      <c r="KBV57" s="277"/>
      <c r="KBW57" s="277"/>
      <c r="KBX57" s="277"/>
      <c r="KBY57" s="277"/>
      <c r="KBZ57" s="277"/>
      <c r="KCA57" s="277"/>
      <c r="KCB57" s="277"/>
      <c r="KCC57" s="277"/>
      <c r="KCD57" s="277"/>
      <c r="KCE57" s="277"/>
      <c r="KCF57" s="277"/>
      <c r="KCG57" s="277"/>
      <c r="KCH57" s="277"/>
      <c r="KCI57" s="277"/>
      <c r="KCJ57" s="277"/>
      <c r="KCK57" s="277"/>
      <c r="KCL57" s="277"/>
      <c r="KCM57" s="277"/>
      <c r="KCN57" s="277"/>
      <c r="KCO57" s="277"/>
      <c r="KCP57" s="277"/>
      <c r="KCQ57" s="277"/>
      <c r="KCR57" s="277"/>
      <c r="KCS57" s="277"/>
      <c r="KCT57" s="277"/>
      <c r="KCU57" s="277"/>
      <c r="KCV57" s="277"/>
      <c r="KCW57" s="277"/>
      <c r="KCX57" s="277"/>
      <c r="KCY57" s="277"/>
      <c r="KCZ57" s="277"/>
      <c r="KDA57" s="277"/>
      <c r="KDB57" s="277"/>
      <c r="KDC57" s="277"/>
      <c r="KDD57" s="277"/>
      <c r="KDE57" s="277"/>
      <c r="KDF57" s="277"/>
      <c r="KDG57" s="277"/>
      <c r="KDH57" s="277"/>
      <c r="KDI57" s="277"/>
      <c r="KDJ57" s="277"/>
      <c r="KDK57" s="277"/>
      <c r="KDL57" s="277"/>
      <c r="KDM57" s="277"/>
      <c r="KDN57" s="277"/>
      <c r="KDO57" s="277"/>
      <c r="KDP57" s="277"/>
      <c r="KDQ57" s="277"/>
      <c r="KDR57" s="277"/>
      <c r="KDS57" s="277"/>
      <c r="KDT57" s="277"/>
      <c r="KDU57" s="277"/>
      <c r="KDV57" s="277"/>
      <c r="KDW57" s="277"/>
      <c r="KDX57" s="277"/>
      <c r="KDY57" s="277"/>
      <c r="KDZ57" s="277"/>
      <c r="KEA57" s="277"/>
      <c r="KEB57" s="277"/>
      <c r="KEC57" s="277"/>
      <c r="KED57" s="277"/>
      <c r="KEE57" s="277"/>
      <c r="KEF57" s="277"/>
      <c r="KEG57" s="277"/>
      <c r="KEH57" s="277"/>
      <c r="KEI57" s="277"/>
      <c r="KEJ57" s="277"/>
      <c r="KEK57" s="277"/>
      <c r="KEL57" s="277"/>
      <c r="KEM57" s="277"/>
      <c r="KEN57" s="277"/>
      <c r="KEO57" s="277"/>
      <c r="KEP57" s="277"/>
      <c r="KEQ57" s="277"/>
      <c r="KER57" s="277"/>
      <c r="KES57" s="277"/>
      <c r="KET57" s="277"/>
      <c r="KEU57" s="277"/>
      <c r="KEV57" s="277"/>
      <c r="KEW57" s="277"/>
      <c r="KEX57" s="277"/>
      <c r="KEY57" s="277"/>
      <c r="KEZ57" s="277"/>
      <c r="KFA57" s="277"/>
      <c r="KFB57" s="277"/>
      <c r="KFC57" s="277"/>
      <c r="KFD57" s="277"/>
      <c r="KFE57" s="277"/>
      <c r="KFF57" s="277"/>
      <c r="KFG57" s="277"/>
      <c r="KFH57" s="277"/>
      <c r="KFI57" s="277"/>
      <c r="KFJ57" s="277"/>
      <c r="KFK57" s="277"/>
      <c r="KFL57" s="277"/>
      <c r="KFM57" s="277"/>
      <c r="KFN57" s="277"/>
      <c r="KFO57" s="277"/>
      <c r="KFP57" s="277"/>
      <c r="KFQ57" s="277"/>
      <c r="KFR57" s="277"/>
      <c r="KFS57" s="277"/>
      <c r="KFT57" s="277"/>
      <c r="KFU57" s="277"/>
      <c r="KFV57" s="277"/>
      <c r="KFW57" s="277"/>
      <c r="KFX57" s="277"/>
      <c r="KFY57" s="277"/>
      <c r="KFZ57" s="277"/>
      <c r="KGA57" s="277"/>
      <c r="KGB57" s="277"/>
      <c r="KGC57" s="277"/>
      <c r="KGD57" s="277"/>
      <c r="KGE57" s="277"/>
      <c r="KGF57" s="277"/>
      <c r="KGG57" s="277"/>
      <c r="KGH57" s="277"/>
      <c r="KGI57" s="277"/>
      <c r="KGJ57" s="277"/>
      <c r="KGK57" s="277"/>
      <c r="KGL57" s="277"/>
      <c r="KGM57" s="277"/>
      <c r="KGN57" s="277"/>
      <c r="KGO57" s="277"/>
      <c r="KGP57" s="277"/>
      <c r="KGQ57" s="277"/>
      <c r="KGR57" s="277"/>
      <c r="KGS57" s="277"/>
      <c r="KGT57" s="277"/>
      <c r="KGU57" s="277"/>
      <c r="KGV57" s="277"/>
      <c r="KGW57" s="277"/>
      <c r="KGX57" s="277"/>
      <c r="KGY57" s="277"/>
      <c r="KGZ57" s="277"/>
      <c r="KHA57" s="277"/>
      <c r="KHB57" s="277"/>
      <c r="KHC57" s="277"/>
      <c r="KHD57" s="277"/>
      <c r="KHE57" s="277"/>
      <c r="KHF57" s="277"/>
      <c r="KHG57" s="277"/>
      <c r="KHH57" s="277"/>
      <c r="KHI57" s="277"/>
      <c r="KHJ57" s="277"/>
      <c r="KHK57" s="277"/>
      <c r="KHL57" s="277"/>
      <c r="KHM57" s="277"/>
      <c r="KHN57" s="277"/>
      <c r="KHO57" s="277"/>
      <c r="KHP57" s="277"/>
      <c r="KHQ57" s="277"/>
      <c r="KHR57" s="277"/>
      <c r="KHS57" s="277"/>
      <c r="KHT57" s="277"/>
      <c r="KHU57" s="277"/>
      <c r="KHV57" s="277"/>
      <c r="KHW57" s="277"/>
      <c r="KHX57" s="277"/>
      <c r="KHY57" s="277"/>
      <c r="KHZ57" s="277"/>
      <c r="KIA57" s="277"/>
      <c r="KIB57" s="277"/>
      <c r="KIC57" s="277"/>
      <c r="KID57" s="277"/>
      <c r="KIE57" s="277"/>
      <c r="KIF57" s="277"/>
      <c r="KIG57" s="277"/>
      <c r="KIH57" s="277"/>
      <c r="KII57" s="277"/>
      <c r="KIJ57" s="277"/>
      <c r="KIK57" s="277"/>
      <c r="KIL57" s="277"/>
      <c r="KIM57" s="277"/>
      <c r="KIN57" s="277"/>
      <c r="KIO57" s="277"/>
      <c r="KIP57" s="277"/>
      <c r="KIQ57" s="277"/>
      <c r="KIR57" s="277"/>
      <c r="KIS57" s="277"/>
      <c r="KIT57" s="277"/>
      <c r="KIU57" s="277"/>
      <c r="KIV57" s="277"/>
      <c r="KIW57" s="277"/>
      <c r="KIX57" s="277"/>
      <c r="KIY57" s="277"/>
      <c r="KIZ57" s="277"/>
      <c r="KJA57" s="277"/>
      <c r="KJB57" s="277"/>
      <c r="KJC57" s="277"/>
      <c r="KJD57" s="277"/>
      <c r="KJE57" s="277"/>
      <c r="KJF57" s="277"/>
      <c r="KJG57" s="277"/>
      <c r="KJH57" s="277"/>
      <c r="KJI57" s="277"/>
      <c r="KJJ57" s="277"/>
      <c r="KJK57" s="277"/>
      <c r="KJL57" s="277"/>
      <c r="KJM57" s="277"/>
      <c r="KJN57" s="277"/>
      <c r="KJO57" s="277"/>
      <c r="KJP57" s="277"/>
      <c r="KJQ57" s="277"/>
      <c r="KJR57" s="277"/>
      <c r="KJS57" s="277"/>
      <c r="KJT57" s="277"/>
      <c r="KJU57" s="277"/>
      <c r="KJV57" s="277"/>
      <c r="KJW57" s="277"/>
      <c r="KJX57" s="277"/>
      <c r="KJY57" s="277"/>
      <c r="KJZ57" s="277"/>
      <c r="KKA57" s="277"/>
      <c r="KKB57" s="277"/>
      <c r="KKC57" s="277"/>
      <c r="KKD57" s="277"/>
      <c r="KKE57" s="277"/>
      <c r="KKF57" s="277"/>
      <c r="KKG57" s="277"/>
      <c r="KKH57" s="277"/>
      <c r="KKI57" s="277"/>
      <c r="KKJ57" s="277"/>
      <c r="KKK57" s="277"/>
      <c r="KKL57" s="277"/>
      <c r="KKM57" s="277"/>
      <c r="KKN57" s="277"/>
      <c r="KKO57" s="277"/>
      <c r="KKP57" s="277"/>
      <c r="KKQ57" s="277"/>
      <c r="KKR57" s="277"/>
      <c r="KKS57" s="277"/>
      <c r="KKT57" s="277"/>
      <c r="KKU57" s="277"/>
      <c r="KKV57" s="277"/>
      <c r="KKW57" s="277"/>
      <c r="KKX57" s="277"/>
      <c r="KKY57" s="277"/>
      <c r="KKZ57" s="277"/>
      <c r="KLA57" s="277"/>
      <c r="KLB57" s="277"/>
      <c r="KLC57" s="277"/>
      <c r="KLD57" s="277"/>
      <c r="KLE57" s="277"/>
      <c r="KLF57" s="277"/>
      <c r="KLG57" s="277"/>
      <c r="KLH57" s="277"/>
      <c r="KLI57" s="277"/>
      <c r="KLJ57" s="277"/>
      <c r="KLK57" s="277"/>
      <c r="KLL57" s="277"/>
      <c r="KLM57" s="277"/>
      <c r="KLN57" s="277"/>
      <c r="KLO57" s="277"/>
      <c r="KLP57" s="277"/>
      <c r="KLQ57" s="277"/>
      <c r="KLR57" s="277"/>
      <c r="KLS57" s="277"/>
      <c r="KLT57" s="277"/>
      <c r="KLU57" s="277"/>
      <c r="KLV57" s="277"/>
      <c r="KLW57" s="277"/>
      <c r="KLX57" s="277"/>
      <c r="KLY57" s="277"/>
      <c r="KLZ57" s="277"/>
      <c r="KMA57" s="277"/>
      <c r="KMB57" s="277"/>
      <c r="KMC57" s="277"/>
      <c r="KMD57" s="277"/>
      <c r="KME57" s="277"/>
      <c r="KMF57" s="277"/>
      <c r="KMG57" s="277"/>
      <c r="KMH57" s="277"/>
      <c r="KMI57" s="277"/>
      <c r="KMJ57" s="277"/>
      <c r="KMK57" s="277"/>
      <c r="KML57" s="277"/>
      <c r="KMM57" s="277"/>
      <c r="KMN57" s="277"/>
      <c r="KMO57" s="277"/>
      <c r="KMP57" s="277"/>
      <c r="KMQ57" s="277"/>
      <c r="KMR57" s="277"/>
      <c r="KMS57" s="277"/>
      <c r="KMT57" s="277"/>
      <c r="KMU57" s="277"/>
      <c r="KMV57" s="277"/>
      <c r="KMW57" s="277"/>
      <c r="KMX57" s="277"/>
      <c r="KMY57" s="277"/>
      <c r="KMZ57" s="277"/>
      <c r="KNA57" s="277"/>
      <c r="KNB57" s="277"/>
      <c r="KNC57" s="277"/>
      <c r="KND57" s="277"/>
      <c r="KNE57" s="277"/>
      <c r="KNF57" s="277"/>
      <c r="KNG57" s="277"/>
      <c r="KNH57" s="277"/>
      <c r="KNI57" s="277"/>
      <c r="KNJ57" s="277"/>
      <c r="KNK57" s="277"/>
      <c r="KNL57" s="277"/>
      <c r="KNM57" s="277"/>
      <c r="KNN57" s="277"/>
      <c r="KNO57" s="277"/>
      <c r="KNP57" s="277"/>
      <c r="KNQ57" s="277"/>
      <c r="KNR57" s="277"/>
      <c r="KNS57" s="277"/>
      <c r="KNT57" s="277"/>
      <c r="KNU57" s="277"/>
      <c r="KNV57" s="277"/>
      <c r="KNW57" s="277"/>
      <c r="KNX57" s="277"/>
      <c r="KNY57" s="277"/>
      <c r="KNZ57" s="277"/>
      <c r="KOA57" s="277"/>
      <c r="KOB57" s="277"/>
      <c r="KOC57" s="277"/>
      <c r="KOD57" s="277"/>
      <c r="KOE57" s="277"/>
      <c r="KOF57" s="277"/>
      <c r="KOG57" s="277"/>
      <c r="KOH57" s="277"/>
      <c r="KOI57" s="277"/>
      <c r="KOJ57" s="277"/>
      <c r="KOK57" s="277"/>
      <c r="KOL57" s="277"/>
      <c r="KOM57" s="277"/>
      <c r="KON57" s="277"/>
      <c r="KOO57" s="277"/>
      <c r="KOP57" s="277"/>
      <c r="KOQ57" s="277"/>
      <c r="KOR57" s="277"/>
      <c r="KOS57" s="277"/>
      <c r="KOT57" s="277"/>
      <c r="KOU57" s="277"/>
      <c r="KOV57" s="277"/>
      <c r="KOW57" s="277"/>
      <c r="KOX57" s="277"/>
      <c r="KOY57" s="277"/>
      <c r="KOZ57" s="277"/>
      <c r="KPA57" s="277"/>
      <c r="KPB57" s="277"/>
      <c r="KPC57" s="277"/>
      <c r="KPD57" s="277"/>
      <c r="KPE57" s="277"/>
      <c r="KPF57" s="277"/>
      <c r="KPG57" s="277"/>
      <c r="KPH57" s="277"/>
      <c r="KPI57" s="277"/>
      <c r="KPJ57" s="277"/>
      <c r="KPK57" s="277"/>
      <c r="KPL57" s="277"/>
      <c r="KPM57" s="277"/>
      <c r="KPN57" s="277"/>
      <c r="KPO57" s="277"/>
      <c r="KPP57" s="277"/>
      <c r="KPQ57" s="277"/>
      <c r="KPR57" s="277"/>
      <c r="KPS57" s="277"/>
      <c r="KPT57" s="277"/>
      <c r="KPU57" s="277"/>
      <c r="KPV57" s="277"/>
      <c r="KPW57" s="277"/>
      <c r="KPX57" s="277"/>
      <c r="KPY57" s="277"/>
      <c r="KPZ57" s="277"/>
      <c r="KQA57" s="277"/>
      <c r="KQB57" s="277"/>
      <c r="KQC57" s="277"/>
      <c r="KQD57" s="277"/>
      <c r="KQE57" s="277"/>
      <c r="KQF57" s="277"/>
      <c r="KQG57" s="277"/>
      <c r="KQH57" s="277"/>
      <c r="KQI57" s="277"/>
      <c r="KQJ57" s="277"/>
      <c r="KQK57" s="277"/>
      <c r="KQL57" s="277"/>
      <c r="KQM57" s="277"/>
      <c r="KQN57" s="277"/>
      <c r="KQO57" s="277"/>
      <c r="KQP57" s="277"/>
      <c r="KQQ57" s="277"/>
      <c r="KQR57" s="277"/>
      <c r="KQS57" s="277"/>
      <c r="KQT57" s="277"/>
      <c r="KQU57" s="277"/>
      <c r="KQV57" s="277"/>
      <c r="KQW57" s="277"/>
      <c r="KQX57" s="277"/>
      <c r="KQY57" s="277"/>
      <c r="KQZ57" s="277"/>
      <c r="KRA57" s="277"/>
      <c r="KRB57" s="277"/>
      <c r="KRC57" s="277"/>
      <c r="KRD57" s="277"/>
      <c r="KRE57" s="277"/>
      <c r="KRF57" s="277"/>
      <c r="KRG57" s="277"/>
      <c r="KRH57" s="277"/>
      <c r="KRI57" s="277"/>
      <c r="KRJ57" s="277"/>
      <c r="KRK57" s="277"/>
      <c r="KRL57" s="277"/>
      <c r="KRM57" s="277"/>
      <c r="KRN57" s="277"/>
      <c r="KRO57" s="277"/>
      <c r="KRP57" s="277"/>
      <c r="KRQ57" s="277"/>
      <c r="KRR57" s="277"/>
      <c r="KRS57" s="277"/>
      <c r="KRT57" s="277"/>
      <c r="KRU57" s="277"/>
      <c r="KRV57" s="277"/>
      <c r="KRW57" s="277"/>
      <c r="KRX57" s="277"/>
      <c r="KRY57" s="277"/>
      <c r="KRZ57" s="277"/>
      <c r="KSA57" s="277"/>
      <c r="KSB57" s="277"/>
      <c r="KSC57" s="277"/>
      <c r="KSD57" s="277"/>
      <c r="KSE57" s="277"/>
      <c r="KSF57" s="277"/>
      <c r="KSG57" s="277"/>
      <c r="KSH57" s="277"/>
      <c r="KSI57" s="277"/>
      <c r="KSJ57" s="277"/>
      <c r="KSK57" s="277"/>
      <c r="KSL57" s="277"/>
      <c r="KSM57" s="277"/>
      <c r="KSN57" s="277"/>
      <c r="KSO57" s="277"/>
      <c r="KSP57" s="277"/>
      <c r="KSQ57" s="277"/>
      <c r="KSR57" s="277"/>
      <c r="KSS57" s="277"/>
      <c r="KST57" s="277"/>
      <c r="KSU57" s="277"/>
      <c r="KSV57" s="277"/>
      <c r="KSW57" s="277"/>
      <c r="KSX57" s="277"/>
      <c r="KSY57" s="277"/>
      <c r="KSZ57" s="277"/>
      <c r="KTA57" s="277"/>
      <c r="KTB57" s="277"/>
      <c r="KTC57" s="277"/>
      <c r="KTD57" s="277"/>
      <c r="KTE57" s="277"/>
      <c r="KTF57" s="277"/>
      <c r="KTG57" s="277"/>
      <c r="KTH57" s="277"/>
      <c r="KTI57" s="277"/>
      <c r="KTJ57" s="277"/>
      <c r="KTK57" s="277"/>
      <c r="KTL57" s="277"/>
      <c r="KTM57" s="277"/>
      <c r="KTN57" s="277"/>
      <c r="KTO57" s="277"/>
      <c r="KTP57" s="277"/>
      <c r="KTQ57" s="277"/>
      <c r="KTR57" s="277"/>
      <c r="KTS57" s="277"/>
      <c r="KTT57" s="277"/>
      <c r="KTU57" s="277"/>
      <c r="KTV57" s="277"/>
      <c r="KTW57" s="277"/>
      <c r="KTX57" s="277"/>
      <c r="KTY57" s="277"/>
      <c r="KTZ57" s="277"/>
      <c r="KUA57" s="277"/>
      <c r="KUB57" s="277"/>
      <c r="KUC57" s="277"/>
      <c r="KUD57" s="277"/>
      <c r="KUE57" s="277"/>
      <c r="KUF57" s="277"/>
      <c r="KUG57" s="277"/>
      <c r="KUH57" s="277"/>
      <c r="KUI57" s="277"/>
      <c r="KUJ57" s="277"/>
      <c r="KUK57" s="277"/>
      <c r="KUL57" s="277"/>
      <c r="KUM57" s="277"/>
      <c r="KUN57" s="277"/>
      <c r="KUO57" s="277"/>
      <c r="KUP57" s="277"/>
      <c r="KUQ57" s="277"/>
      <c r="KUR57" s="277"/>
      <c r="KUS57" s="277"/>
      <c r="KUT57" s="277"/>
      <c r="KUU57" s="277"/>
      <c r="KUV57" s="277"/>
      <c r="KUW57" s="277"/>
      <c r="KUX57" s="277"/>
      <c r="KUY57" s="277"/>
      <c r="KUZ57" s="277"/>
      <c r="KVA57" s="277"/>
      <c r="KVB57" s="277"/>
      <c r="KVC57" s="277"/>
      <c r="KVD57" s="277"/>
      <c r="KVE57" s="277"/>
      <c r="KVF57" s="277"/>
      <c r="KVG57" s="277"/>
      <c r="KVH57" s="277"/>
      <c r="KVI57" s="277"/>
      <c r="KVJ57" s="277"/>
      <c r="KVK57" s="277"/>
      <c r="KVL57" s="277"/>
      <c r="KVM57" s="277"/>
      <c r="KVN57" s="277"/>
      <c r="KVO57" s="277"/>
      <c r="KVP57" s="277"/>
      <c r="KVQ57" s="277"/>
      <c r="KVR57" s="277"/>
      <c r="KVS57" s="277"/>
      <c r="KVT57" s="277"/>
      <c r="KVU57" s="277"/>
      <c r="KVV57" s="277"/>
      <c r="KVW57" s="277"/>
      <c r="KVX57" s="277"/>
      <c r="KVY57" s="277"/>
      <c r="KVZ57" s="277"/>
      <c r="KWA57" s="277"/>
      <c r="KWB57" s="277"/>
      <c r="KWC57" s="277"/>
      <c r="KWD57" s="277"/>
      <c r="KWE57" s="277"/>
      <c r="KWF57" s="277"/>
      <c r="KWG57" s="277"/>
      <c r="KWH57" s="277"/>
      <c r="KWI57" s="277"/>
      <c r="KWJ57" s="277"/>
      <c r="KWK57" s="277"/>
      <c r="KWL57" s="277"/>
      <c r="KWM57" s="277"/>
      <c r="KWN57" s="277"/>
      <c r="KWO57" s="277"/>
      <c r="KWP57" s="277"/>
      <c r="KWQ57" s="277"/>
      <c r="KWR57" s="277"/>
      <c r="KWS57" s="277"/>
      <c r="KWT57" s="277"/>
      <c r="KWU57" s="277"/>
      <c r="KWV57" s="277"/>
      <c r="KWW57" s="277"/>
      <c r="KWX57" s="277"/>
      <c r="KWY57" s="277"/>
      <c r="KWZ57" s="277"/>
      <c r="KXA57" s="277"/>
      <c r="KXB57" s="277"/>
      <c r="KXC57" s="277"/>
      <c r="KXD57" s="277"/>
      <c r="KXE57" s="277"/>
      <c r="KXF57" s="277"/>
      <c r="KXG57" s="277"/>
      <c r="KXH57" s="277"/>
      <c r="KXI57" s="277"/>
      <c r="KXJ57" s="277"/>
      <c r="KXK57" s="277"/>
      <c r="KXL57" s="277"/>
      <c r="KXM57" s="277"/>
      <c r="KXN57" s="277"/>
      <c r="KXO57" s="277"/>
      <c r="KXP57" s="277"/>
      <c r="KXQ57" s="277"/>
      <c r="KXR57" s="277"/>
      <c r="KXS57" s="277"/>
      <c r="KXT57" s="277"/>
      <c r="KXU57" s="277"/>
      <c r="KXV57" s="277"/>
      <c r="KXW57" s="277"/>
      <c r="KXX57" s="277"/>
      <c r="KXY57" s="277"/>
      <c r="KXZ57" s="277"/>
      <c r="KYA57" s="277"/>
      <c r="KYB57" s="277"/>
      <c r="KYC57" s="277"/>
      <c r="KYD57" s="277"/>
      <c r="KYE57" s="277"/>
      <c r="KYF57" s="277"/>
      <c r="KYG57" s="277"/>
      <c r="KYH57" s="277"/>
      <c r="KYI57" s="277"/>
      <c r="KYJ57" s="277"/>
      <c r="KYK57" s="277"/>
      <c r="KYL57" s="277"/>
      <c r="KYM57" s="277"/>
      <c r="KYN57" s="277"/>
      <c r="KYO57" s="277"/>
      <c r="KYP57" s="277"/>
      <c r="KYQ57" s="277"/>
      <c r="KYR57" s="277"/>
      <c r="KYS57" s="277"/>
      <c r="KYT57" s="277"/>
      <c r="KYU57" s="277"/>
      <c r="KYV57" s="277"/>
      <c r="KYW57" s="277"/>
      <c r="KYX57" s="277"/>
      <c r="KYY57" s="277"/>
      <c r="KYZ57" s="277"/>
      <c r="KZA57" s="277"/>
      <c r="KZB57" s="277"/>
      <c r="KZC57" s="277"/>
      <c r="KZD57" s="277"/>
      <c r="KZE57" s="277"/>
      <c r="KZF57" s="277"/>
      <c r="KZG57" s="277"/>
      <c r="KZH57" s="277"/>
      <c r="KZI57" s="277"/>
      <c r="KZJ57" s="277"/>
      <c r="KZK57" s="277"/>
      <c r="KZL57" s="277"/>
      <c r="KZM57" s="277"/>
      <c r="KZN57" s="277"/>
      <c r="KZO57" s="277"/>
      <c r="KZP57" s="277"/>
      <c r="KZQ57" s="277"/>
      <c r="KZR57" s="277"/>
      <c r="KZS57" s="277"/>
      <c r="KZT57" s="277"/>
      <c r="KZU57" s="277"/>
      <c r="KZV57" s="277"/>
      <c r="KZW57" s="277"/>
      <c r="KZX57" s="277"/>
      <c r="KZY57" s="277"/>
      <c r="KZZ57" s="277"/>
      <c r="LAA57" s="277"/>
      <c r="LAB57" s="277"/>
      <c r="LAC57" s="277"/>
      <c r="LAD57" s="277"/>
      <c r="LAE57" s="277"/>
      <c r="LAF57" s="277"/>
      <c r="LAG57" s="277"/>
      <c r="LAH57" s="277"/>
      <c r="LAI57" s="277"/>
      <c r="LAJ57" s="277"/>
      <c r="LAK57" s="277"/>
      <c r="LAL57" s="277"/>
      <c r="LAM57" s="277"/>
      <c r="LAN57" s="277"/>
      <c r="LAO57" s="277"/>
      <c r="LAP57" s="277"/>
      <c r="LAQ57" s="277"/>
      <c r="LAR57" s="277"/>
      <c r="LAS57" s="277"/>
      <c r="LAT57" s="277"/>
      <c r="LAU57" s="277"/>
      <c r="LAV57" s="277"/>
      <c r="LAW57" s="277"/>
      <c r="LAX57" s="277"/>
      <c r="LAY57" s="277"/>
      <c r="LAZ57" s="277"/>
      <c r="LBA57" s="277"/>
      <c r="LBB57" s="277"/>
      <c r="LBC57" s="277"/>
      <c r="LBD57" s="277"/>
      <c r="LBE57" s="277"/>
      <c r="LBF57" s="277"/>
      <c r="LBG57" s="277"/>
      <c r="LBH57" s="277"/>
      <c r="LBI57" s="277"/>
      <c r="LBJ57" s="277"/>
      <c r="LBK57" s="277"/>
      <c r="LBL57" s="277"/>
      <c r="LBM57" s="277"/>
      <c r="LBN57" s="277"/>
      <c r="LBO57" s="277"/>
      <c r="LBP57" s="277"/>
      <c r="LBQ57" s="277"/>
      <c r="LBR57" s="277"/>
      <c r="LBS57" s="277"/>
      <c r="LBT57" s="277"/>
      <c r="LBU57" s="277"/>
      <c r="LBV57" s="277"/>
      <c r="LBW57" s="277"/>
      <c r="LBX57" s="277"/>
      <c r="LBY57" s="277"/>
      <c r="LBZ57" s="277"/>
      <c r="LCA57" s="277"/>
      <c r="LCB57" s="277"/>
      <c r="LCC57" s="277"/>
      <c r="LCD57" s="277"/>
      <c r="LCE57" s="277"/>
      <c r="LCF57" s="277"/>
      <c r="LCG57" s="277"/>
      <c r="LCH57" s="277"/>
      <c r="LCI57" s="277"/>
      <c r="LCJ57" s="277"/>
      <c r="LCK57" s="277"/>
      <c r="LCL57" s="277"/>
      <c r="LCM57" s="277"/>
      <c r="LCN57" s="277"/>
      <c r="LCO57" s="277"/>
      <c r="LCP57" s="277"/>
      <c r="LCQ57" s="277"/>
      <c r="LCR57" s="277"/>
      <c r="LCS57" s="277"/>
      <c r="LCT57" s="277"/>
      <c r="LCU57" s="277"/>
      <c r="LCV57" s="277"/>
      <c r="LCW57" s="277"/>
      <c r="LCX57" s="277"/>
      <c r="LCY57" s="277"/>
      <c r="LCZ57" s="277"/>
      <c r="LDA57" s="277"/>
      <c r="LDB57" s="277"/>
      <c r="LDC57" s="277"/>
      <c r="LDD57" s="277"/>
      <c r="LDE57" s="277"/>
      <c r="LDF57" s="277"/>
      <c r="LDG57" s="277"/>
      <c r="LDH57" s="277"/>
      <c r="LDI57" s="277"/>
      <c r="LDJ57" s="277"/>
      <c r="LDK57" s="277"/>
      <c r="LDL57" s="277"/>
      <c r="LDM57" s="277"/>
      <c r="LDN57" s="277"/>
      <c r="LDO57" s="277"/>
      <c r="LDP57" s="277"/>
      <c r="LDQ57" s="277"/>
      <c r="LDR57" s="277"/>
      <c r="LDS57" s="277"/>
      <c r="LDT57" s="277"/>
      <c r="LDU57" s="277"/>
      <c r="LDV57" s="277"/>
      <c r="LDW57" s="277"/>
      <c r="LDX57" s="277"/>
      <c r="LDY57" s="277"/>
      <c r="LDZ57" s="277"/>
      <c r="LEA57" s="277"/>
      <c r="LEB57" s="277"/>
      <c r="LEC57" s="277"/>
      <c r="LED57" s="277"/>
      <c r="LEE57" s="277"/>
      <c r="LEF57" s="277"/>
      <c r="LEG57" s="277"/>
      <c r="LEH57" s="277"/>
      <c r="LEI57" s="277"/>
      <c r="LEJ57" s="277"/>
      <c r="LEK57" s="277"/>
      <c r="LEL57" s="277"/>
      <c r="LEM57" s="277"/>
      <c r="LEN57" s="277"/>
      <c r="LEO57" s="277"/>
      <c r="LEP57" s="277"/>
      <c r="LEQ57" s="277"/>
      <c r="LER57" s="277"/>
      <c r="LES57" s="277"/>
      <c r="LET57" s="277"/>
      <c r="LEU57" s="277"/>
      <c r="LEV57" s="277"/>
      <c r="LEW57" s="277"/>
      <c r="LEX57" s="277"/>
      <c r="LEY57" s="277"/>
      <c r="LEZ57" s="277"/>
      <c r="LFA57" s="277"/>
      <c r="LFB57" s="277"/>
      <c r="LFC57" s="277"/>
      <c r="LFD57" s="277"/>
      <c r="LFE57" s="277"/>
      <c r="LFF57" s="277"/>
      <c r="LFG57" s="277"/>
      <c r="LFH57" s="277"/>
      <c r="LFI57" s="277"/>
      <c r="LFJ57" s="277"/>
      <c r="LFK57" s="277"/>
      <c r="LFL57" s="277"/>
      <c r="LFM57" s="277"/>
      <c r="LFN57" s="277"/>
      <c r="LFO57" s="277"/>
      <c r="LFP57" s="277"/>
      <c r="LFQ57" s="277"/>
      <c r="LFR57" s="277"/>
      <c r="LFS57" s="277"/>
      <c r="LFT57" s="277"/>
      <c r="LFU57" s="277"/>
      <c r="LFV57" s="277"/>
      <c r="LFW57" s="277"/>
      <c r="LFX57" s="277"/>
      <c r="LFY57" s="277"/>
      <c r="LFZ57" s="277"/>
      <c r="LGA57" s="277"/>
      <c r="LGB57" s="277"/>
      <c r="LGC57" s="277"/>
      <c r="LGD57" s="277"/>
      <c r="LGE57" s="277"/>
      <c r="LGF57" s="277"/>
      <c r="LGG57" s="277"/>
      <c r="LGH57" s="277"/>
      <c r="LGI57" s="277"/>
      <c r="LGJ57" s="277"/>
      <c r="LGK57" s="277"/>
      <c r="LGL57" s="277"/>
      <c r="LGM57" s="277"/>
      <c r="LGN57" s="277"/>
      <c r="LGO57" s="277"/>
      <c r="LGP57" s="277"/>
      <c r="LGQ57" s="277"/>
      <c r="LGR57" s="277"/>
      <c r="LGS57" s="277"/>
      <c r="LGT57" s="277"/>
      <c r="LGU57" s="277"/>
      <c r="LGV57" s="277"/>
      <c r="LGW57" s="277"/>
      <c r="LGX57" s="277"/>
      <c r="LGY57" s="277"/>
      <c r="LGZ57" s="277"/>
      <c r="LHA57" s="277"/>
      <c r="LHB57" s="277"/>
      <c r="LHC57" s="277"/>
      <c r="LHD57" s="277"/>
      <c r="LHE57" s="277"/>
      <c r="LHF57" s="277"/>
      <c r="LHG57" s="277"/>
      <c r="LHH57" s="277"/>
      <c r="LHI57" s="277"/>
      <c r="LHJ57" s="277"/>
      <c r="LHK57" s="277"/>
      <c r="LHL57" s="277"/>
      <c r="LHM57" s="277"/>
      <c r="LHN57" s="277"/>
      <c r="LHO57" s="277"/>
      <c r="LHP57" s="277"/>
      <c r="LHQ57" s="277"/>
      <c r="LHR57" s="277"/>
      <c r="LHS57" s="277"/>
      <c r="LHT57" s="277"/>
      <c r="LHU57" s="277"/>
      <c r="LHV57" s="277"/>
      <c r="LHW57" s="277"/>
      <c r="LHX57" s="277"/>
      <c r="LHY57" s="277"/>
      <c r="LHZ57" s="277"/>
      <c r="LIA57" s="277"/>
      <c r="LIB57" s="277"/>
      <c r="LIC57" s="277"/>
      <c r="LID57" s="277"/>
      <c r="LIE57" s="277"/>
      <c r="LIF57" s="277"/>
      <c r="LIG57" s="277"/>
      <c r="LIH57" s="277"/>
      <c r="LII57" s="277"/>
      <c r="LIJ57" s="277"/>
      <c r="LIK57" s="277"/>
      <c r="LIL57" s="277"/>
      <c r="LIM57" s="277"/>
      <c r="LIN57" s="277"/>
      <c r="LIO57" s="277"/>
      <c r="LIP57" s="277"/>
      <c r="LIQ57" s="277"/>
      <c r="LIR57" s="277"/>
      <c r="LIS57" s="277"/>
      <c r="LIT57" s="277"/>
      <c r="LIU57" s="277"/>
      <c r="LIV57" s="277"/>
      <c r="LIW57" s="277"/>
      <c r="LIX57" s="277"/>
      <c r="LIY57" s="277"/>
      <c r="LIZ57" s="277"/>
      <c r="LJA57" s="277"/>
      <c r="LJB57" s="277"/>
      <c r="LJC57" s="277"/>
      <c r="LJD57" s="277"/>
      <c r="LJE57" s="277"/>
      <c r="LJF57" s="277"/>
      <c r="LJG57" s="277"/>
      <c r="LJH57" s="277"/>
      <c r="LJI57" s="277"/>
      <c r="LJJ57" s="277"/>
      <c r="LJK57" s="277"/>
      <c r="LJL57" s="277"/>
      <c r="LJM57" s="277"/>
      <c r="LJN57" s="277"/>
      <c r="LJO57" s="277"/>
      <c r="LJP57" s="277"/>
      <c r="LJQ57" s="277"/>
      <c r="LJR57" s="277"/>
      <c r="LJS57" s="277"/>
      <c r="LJT57" s="277"/>
      <c r="LJU57" s="277"/>
      <c r="LJV57" s="277"/>
      <c r="LJW57" s="277"/>
      <c r="LJX57" s="277"/>
      <c r="LJY57" s="277"/>
      <c r="LJZ57" s="277"/>
      <c r="LKA57" s="277"/>
      <c r="LKB57" s="277"/>
      <c r="LKC57" s="277"/>
      <c r="LKD57" s="277"/>
      <c r="LKE57" s="277"/>
      <c r="LKF57" s="277"/>
      <c r="LKG57" s="277"/>
      <c r="LKH57" s="277"/>
      <c r="LKI57" s="277"/>
      <c r="LKJ57" s="277"/>
      <c r="LKK57" s="277"/>
      <c r="LKL57" s="277"/>
      <c r="LKM57" s="277"/>
      <c r="LKN57" s="277"/>
      <c r="LKO57" s="277"/>
      <c r="LKP57" s="277"/>
      <c r="LKQ57" s="277"/>
      <c r="LKR57" s="277"/>
      <c r="LKS57" s="277"/>
      <c r="LKT57" s="277"/>
      <c r="LKU57" s="277"/>
      <c r="LKV57" s="277"/>
      <c r="LKW57" s="277"/>
      <c r="LKX57" s="277"/>
      <c r="LKY57" s="277"/>
      <c r="LKZ57" s="277"/>
      <c r="LLA57" s="277"/>
      <c r="LLB57" s="277"/>
      <c r="LLC57" s="277"/>
      <c r="LLD57" s="277"/>
      <c r="LLE57" s="277"/>
      <c r="LLF57" s="277"/>
      <c r="LLG57" s="277"/>
      <c r="LLH57" s="277"/>
      <c r="LLI57" s="277"/>
      <c r="LLJ57" s="277"/>
      <c r="LLK57" s="277"/>
      <c r="LLL57" s="277"/>
      <c r="LLM57" s="277"/>
      <c r="LLN57" s="277"/>
      <c r="LLO57" s="277"/>
      <c r="LLP57" s="277"/>
      <c r="LLQ57" s="277"/>
      <c r="LLR57" s="277"/>
      <c r="LLS57" s="277"/>
      <c r="LLT57" s="277"/>
      <c r="LLU57" s="277"/>
      <c r="LLV57" s="277"/>
      <c r="LLW57" s="277"/>
      <c r="LLX57" s="277"/>
      <c r="LLY57" s="277"/>
      <c r="LLZ57" s="277"/>
      <c r="LMA57" s="277"/>
      <c r="LMB57" s="277"/>
      <c r="LMC57" s="277"/>
      <c r="LMD57" s="277"/>
      <c r="LME57" s="277"/>
      <c r="LMF57" s="277"/>
      <c r="LMG57" s="277"/>
      <c r="LMH57" s="277"/>
      <c r="LMI57" s="277"/>
      <c r="LMJ57" s="277"/>
      <c r="LMK57" s="277"/>
      <c r="LML57" s="277"/>
      <c r="LMM57" s="277"/>
      <c r="LMN57" s="277"/>
      <c r="LMO57" s="277"/>
      <c r="LMP57" s="277"/>
      <c r="LMQ57" s="277"/>
      <c r="LMR57" s="277"/>
      <c r="LMS57" s="277"/>
      <c r="LMT57" s="277"/>
      <c r="LMU57" s="277"/>
      <c r="LMV57" s="277"/>
      <c r="LMW57" s="277"/>
      <c r="LMX57" s="277"/>
      <c r="LMY57" s="277"/>
      <c r="LMZ57" s="277"/>
      <c r="LNA57" s="277"/>
      <c r="LNB57" s="277"/>
      <c r="LNC57" s="277"/>
      <c r="LND57" s="277"/>
      <c r="LNE57" s="277"/>
      <c r="LNF57" s="277"/>
      <c r="LNG57" s="277"/>
      <c r="LNH57" s="277"/>
      <c r="LNI57" s="277"/>
      <c r="LNJ57" s="277"/>
      <c r="LNK57" s="277"/>
      <c r="LNL57" s="277"/>
      <c r="LNM57" s="277"/>
      <c r="LNN57" s="277"/>
      <c r="LNO57" s="277"/>
      <c r="LNP57" s="277"/>
      <c r="LNQ57" s="277"/>
      <c r="LNR57" s="277"/>
      <c r="LNS57" s="277"/>
      <c r="LNT57" s="277"/>
      <c r="LNU57" s="277"/>
      <c r="LNV57" s="277"/>
      <c r="LNW57" s="277"/>
      <c r="LNX57" s="277"/>
      <c r="LNY57" s="277"/>
      <c r="LNZ57" s="277"/>
      <c r="LOA57" s="277"/>
      <c r="LOB57" s="277"/>
      <c r="LOC57" s="277"/>
      <c r="LOD57" s="277"/>
      <c r="LOE57" s="277"/>
      <c r="LOF57" s="277"/>
      <c r="LOG57" s="277"/>
      <c r="LOH57" s="277"/>
      <c r="LOI57" s="277"/>
      <c r="LOJ57" s="277"/>
      <c r="LOK57" s="277"/>
      <c r="LOL57" s="277"/>
      <c r="LOM57" s="277"/>
      <c r="LON57" s="277"/>
      <c r="LOO57" s="277"/>
      <c r="LOP57" s="277"/>
      <c r="LOQ57" s="277"/>
      <c r="LOR57" s="277"/>
      <c r="LOS57" s="277"/>
      <c r="LOT57" s="277"/>
      <c r="LOU57" s="277"/>
      <c r="LOV57" s="277"/>
      <c r="LOW57" s="277"/>
      <c r="LOX57" s="277"/>
      <c r="LOY57" s="277"/>
      <c r="LOZ57" s="277"/>
      <c r="LPA57" s="277"/>
      <c r="LPB57" s="277"/>
      <c r="LPC57" s="277"/>
      <c r="LPD57" s="277"/>
      <c r="LPE57" s="277"/>
      <c r="LPF57" s="277"/>
      <c r="LPG57" s="277"/>
      <c r="LPH57" s="277"/>
      <c r="LPI57" s="277"/>
      <c r="LPJ57" s="277"/>
      <c r="LPK57" s="277"/>
      <c r="LPL57" s="277"/>
      <c r="LPM57" s="277"/>
      <c r="LPN57" s="277"/>
      <c r="LPO57" s="277"/>
      <c r="LPP57" s="277"/>
      <c r="LPQ57" s="277"/>
      <c r="LPR57" s="277"/>
      <c r="LPS57" s="277"/>
      <c r="LPT57" s="277"/>
      <c r="LPU57" s="277"/>
      <c r="LPV57" s="277"/>
      <c r="LPW57" s="277"/>
      <c r="LPX57" s="277"/>
      <c r="LPY57" s="277"/>
      <c r="LPZ57" s="277"/>
      <c r="LQA57" s="277"/>
      <c r="LQB57" s="277"/>
      <c r="LQC57" s="277"/>
      <c r="LQD57" s="277"/>
      <c r="LQE57" s="277"/>
      <c r="LQF57" s="277"/>
      <c r="LQG57" s="277"/>
      <c r="LQH57" s="277"/>
      <c r="LQI57" s="277"/>
      <c r="LQJ57" s="277"/>
      <c r="LQK57" s="277"/>
      <c r="LQL57" s="277"/>
      <c r="LQM57" s="277"/>
      <c r="LQN57" s="277"/>
      <c r="LQO57" s="277"/>
      <c r="LQP57" s="277"/>
      <c r="LQQ57" s="277"/>
      <c r="LQR57" s="277"/>
      <c r="LQS57" s="277"/>
      <c r="LQT57" s="277"/>
      <c r="LQU57" s="277"/>
      <c r="LQV57" s="277"/>
      <c r="LQW57" s="277"/>
      <c r="LQX57" s="277"/>
      <c r="LQY57" s="277"/>
      <c r="LQZ57" s="277"/>
      <c r="LRA57" s="277"/>
      <c r="LRB57" s="277"/>
      <c r="LRC57" s="277"/>
      <c r="LRD57" s="277"/>
      <c r="LRE57" s="277"/>
      <c r="LRF57" s="277"/>
      <c r="LRG57" s="277"/>
      <c r="LRH57" s="277"/>
      <c r="LRI57" s="277"/>
      <c r="LRJ57" s="277"/>
      <c r="LRK57" s="277"/>
      <c r="LRL57" s="277"/>
      <c r="LRM57" s="277"/>
      <c r="LRN57" s="277"/>
      <c r="LRO57" s="277"/>
      <c r="LRP57" s="277"/>
      <c r="LRQ57" s="277"/>
      <c r="LRR57" s="277"/>
      <c r="LRS57" s="277"/>
      <c r="LRT57" s="277"/>
      <c r="LRU57" s="277"/>
      <c r="LRV57" s="277"/>
      <c r="LRW57" s="277"/>
      <c r="LRX57" s="277"/>
      <c r="LRY57" s="277"/>
      <c r="LRZ57" s="277"/>
      <c r="LSA57" s="277"/>
      <c r="LSB57" s="277"/>
      <c r="LSC57" s="277"/>
      <c r="LSD57" s="277"/>
      <c r="LSE57" s="277"/>
      <c r="LSF57" s="277"/>
      <c r="LSG57" s="277"/>
      <c r="LSH57" s="277"/>
      <c r="LSI57" s="277"/>
      <c r="LSJ57" s="277"/>
      <c r="LSK57" s="277"/>
      <c r="LSL57" s="277"/>
      <c r="LSM57" s="277"/>
      <c r="LSN57" s="277"/>
      <c r="LSO57" s="277"/>
      <c r="LSP57" s="277"/>
      <c r="LSQ57" s="277"/>
      <c r="LSR57" s="277"/>
      <c r="LSS57" s="277"/>
      <c r="LST57" s="277"/>
      <c r="LSU57" s="277"/>
      <c r="LSV57" s="277"/>
      <c r="LSW57" s="277"/>
      <c r="LSX57" s="277"/>
      <c r="LSY57" s="277"/>
      <c r="LSZ57" s="277"/>
      <c r="LTA57" s="277"/>
      <c r="LTB57" s="277"/>
      <c r="LTC57" s="277"/>
      <c r="LTD57" s="277"/>
      <c r="LTE57" s="277"/>
      <c r="LTF57" s="277"/>
      <c r="LTG57" s="277"/>
      <c r="LTH57" s="277"/>
      <c r="LTI57" s="277"/>
      <c r="LTJ57" s="277"/>
      <c r="LTK57" s="277"/>
      <c r="LTL57" s="277"/>
      <c r="LTM57" s="277"/>
      <c r="LTN57" s="277"/>
      <c r="LTO57" s="277"/>
      <c r="LTP57" s="277"/>
      <c r="LTQ57" s="277"/>
      <c r="LTR57" s="277"/>
      <c r="LTS57" s="277"/>
      <c r="LTT57" s="277"/>
      <c r="LTU57" s="277"/>
      <c r="LTV57" s="277"/>
      <c r="LTW57" s="277"/>
      <c r="LTX57" s="277"/>
      <c r="LTY57" s="277"/>
      <c r="LTZ57" s="277"/>
      <c r="LUA57" s="277"/>
      <c r="LUB57" s="277"/>
      <c r="LUC57" s="277"/>
      <c r="LUD57" s="277"/>
      <c r="LUE57" s="277"/>
      <c r="LUF57" s="277"/>
      <c r="LUG57" s="277"/>
      <c r="LUH57" s="277"/>
      <c r="LUI57" s="277"/>
      <c r="LUJ57" s="277"/>
      <c r="LUK57" s="277"/>
      <c r="LUL57" s="277"/>
      <c r="LUM57" s="277"/>
      <c r="LUN57" s="277"/>
      <c r="LUO57" s="277"/>
      <c r="LUP57" s="277"/>
      <c r="LUQ57" s="277"/>
      <c r="LUR57" s="277"/>
      <c r="LUS57" s="277"/>
      <c r="LUT57" s="277"/>
      <c r="LUU57" s="277"/>
      <c r="LUV57" s="277"/>
      <c r="LUW57" s="277"/>
      <c r="LUX57" s="277"/>
      <c r="LUY57" s="277"/>
      <c r="LUZ57" s="277"/>
      <c r="LVA57" s="277"/>
      <c r="LVB57" s="277"/>
      <c r="LVC57" s="277"/>
      <c r="LVD57" s="277"/>
      <c r="LVE57" s="277"/>
      <c r="LVF57" s="277"/>
      <c r="LVG57" s="277"/>
      <c r="LVH57" s="277"/>
      <c r="LVI57" s="277"/>
      <c r="LVJ57" s="277"/>
      <c r="LVK57" s="277"/>
      <c r="LVL57" s="277"/>
      <c r="LVM57" s="277"/>
      <c r="LVN57" s="277"/>
      <c r="LVO57" s="277"/>
      <c r="LVP57" s="277"/>
      <c r="LVQ57" s="277"/>
      <c r="LVR57" s="277"/>
      <c r="LVS57" s="277"/>
      <c r="LVT57" s="277"/>
      <c r="LVU57" s="277"/>
      <c r="LVV57" s="277"/>
      <c r="LVW57" s="277"/>
      <c r="LVX57" s="277"/>
      <c r="LVY57" s="277"/>
      <c r="LVZ57" s="277"/>
      <c r="LWA57" s="277"/>
      <c r="LWB57" s="277"/>
      <c r="LWC57" s="277"/>
      <c r="LWD57" s="277"/>
      <c r="LWE57" s="277"/>
      <c r="LWF57" s="277"/>
      <c r="LWG57" s="277"/>
      <c r="LWH57" s="277"/>
      <c r="LWI57" s="277"/>
      <c r="LWJ57" s="277"/>
      <c r="LWK57" s="277"/>
      <c r="LWL57" s="277"/>
      <c r="LWM57" s="277"/>
      <c r="LWN57" s="277"/>
      <c r="LWO57" s="277"/>
      <c r="LWP57" s="277"/>
      <c r="LWQ57" s="277"/>
      <c r="LWR57" s="277"/>
      <c r="LWS57" s="277"/>
      <c r="LWT57" s="277"/>
      <c r="LWU57" s="277"/>
      <c r="LWV57" s="277"/>
      <c r="LWW57" s="277"/>
      <c r="LWX57" s="277"/>
      <c r="LWY57" s="277"/>
      <c r="LWZ57" s="277"/>
      <c r="LXA57" s="277"/>
      <c r="LXB57" s="277"/>
      <c r="LXC57" s="277"/>
      <c r="LXD57" s="277"/>
      <c r="LXE57" s="277"/>
      <c r="LXF57" s="277"/>
      <c r="LXG57" s="277"/>
      <c r="LXH57" s="277"/>
      <c r="LXI57" s="277"/>
      <c r="LXJ57" s="277"/>
      <c r="LXK57" s="277"/>
      <c r="LXL57" s="277"/>
      <c r="LXM57" s="277"/>
      <c r="LXN57" s="277"/>
      <c r="LXO57" s="277"/>
      <c r="LXP57" s="277"/>
      <c r="LXQ57" s="277"/>
      <c r="LXR57" s="277"/>
      <c r="LXS57" s="277"/>
      <c r="LXT57" s="277"/>
      <c r="LXU57" s="277"/>
      <c r="LXV57" s="277"/>
      <c r="LXW57" s="277"/>
      <c r="LXX57" s="277"/>
      <c r="LXY57" s="277"/>
      <c r="LXZ57" s="277"/>
      <c r="LYA57" s="277"/>
      <c r="LYB57" s="277"/>
      <c r="LYC57" s="277"/>
      <c r="LYD57" s="277"/>
      <c r="LYE57" s="277"/>
      <c r="LYF57" s="277"/>
      <c r="LYG57" s="277"/>
      <c r="LYH57" s="277"/>
      <c r="LYI57" s="277"/>
      <c r="LYJ57" s="277"/>
      <c r="LYK57" s="277"/>
      <c r="LYL57" s="277"/>
      <c r="LYM57" s="277"/>
      <c r="LYN57" s="277"/>
      <c r="LYO57" s="277"/>
      <c r="LYP57" s="277"/>
      <c r="LYQ57" s="277"/>
      <c r="LYR57" s="277"/>
      <c r="LYS57" s="277"/>
      <c r="LYT57" s="277"/>
      <c r="LYU57" s="277"/>
      <c r="LYV57" s="277"/>
      <c r="LYW57" s="277"/>
      <c r="LYX57" s="277"/>
      <c r="LYY57" s="277"/>
      <c r="LYZ57" s="277"/>
      <c r="LZA57" s="277"/>
      <c r="LZB57" s="277"/>
      <c r="LZC57" s="277"/>
      <c r="LZD57" s="277"/>
      <c r="LZE57" s="277"/>
      <c r="LZF57" s="277"/>
      <c r="LZG57" s="277"/>
      <c r="LZH57" s="277"/>
      <c r="LZI57" s="277"/>
      <c r="LZJ57" s="277"/>
      <c r="LZK57" s="277"/>
      <c r="LZL57" s="277"/>
      <c r="LZM57" s="277"/>
      <c r="LZN57" s="277"/>
      <c r="LZO57" s="277"/>
      <c r="LZP57" s="277"/>
      <c r="LZQ57" s="277"/>
      <c r="LZR57" s="277"/>
      <c r="LZS57" s="277"/>
      <c r="LZT57" s="277"/>
      <c r="LZU57" s="277"/>
      <c r="LZV57" s="277"/>
      <c r="LZW57" s="277"/>
      <c r="LZX57" s="277"/>
      <c r="LZY57" s="277"/>
      <c r="LZZ57" s="277"/>
      <c r="MAA57" s="277"/>
      <c r="MAB57" s="277"/>
      <c r="MAC57" s="277"/>
      <c r="MAD57" s="277"/>
      <c r="MAE57" s="277"/>
      <c r="MAF57" s="277"/>
      <c r="MAG57" s="277"/>
      <c r="MAH57" s="277"/>
      <c r="MAI57" s="277"/>
      <c r="MAJ57" s="277"/>
      <c r="MAK57" s="277"/>
      <c r="MAL57" s="277"/>
      <c r="MAM57" s="277"/>
      <c r="MAN57" s="277"/>
      <c r="MAO57" s="277"/>
      <c r="MAP57" s="277"/>
      <c r="MAQ57" s="277"/>
      <c r="MAR57" s="277"/>
      <c r="MAS57" s="277"/>
      <c r="MAT57" s="277"/>
      <c r="MAU57" s="277"/>
      <c r="MAV57" s="277"/>
      <c r="MAW57" s="277"/>
      <c r="MAX57" s="277"/>
      <c r="MAY57" s="277"/>
      <c r="MAZ57" s="277"/>
      <c r="MBA57" s="277"/>
      <c r="MBB57" s="277"/>
      <c r="MBC57" s="277"/>
      <c r="MBD57" s="277"/>
      <c r="MBE57" s="277"/>
      <c r="MBF57" s="277"/>
      <c r="MBG57" s="277"/>
      <c r="MBH57" s="277"/>
      <c r="MBI57" s="277"/>
      <c r="MBJ57" s="277"/>
      <c r="MBK57" s="277"/>
      <c r="MBL57" s="277"/>
      <c r="MBM57" s="277"/>
      <c r="MBN57" s="277"/>
      <c r="MBO57" s="277"/>
      <c r="MBP57" s="277"/>
      <c r="MBQ57" s="277"/>
      <c r="MBR57" s="277"/>
      <c r="MBS57" s="277"/>
      <c r="MBT57" s="277"/>
      <c r="MBU57" s="277"/>
      <c r="MBV57" s="277"/>
      <c r="MBW57" s="277"/>
      <c r="MBX57" s="277"/>
      <c r="MBY57" s="277"/>
      <c r="MBZ57" s="277"/>
      <c r="MCA57" s="277"/>
      <c r="MCB57" s="277"/>
      <c r="MCC57" s="277"/>
      <c r="MCD57" s="277"/>
      <c r="MCE57" s="277"/>
      <c r="MCF57" s="277"/>
      <c r="MCG57" s="277"/>
      <c r="MCH57" s="277"/>
      <c r="MCI57" s="277"/>
      <c r="MCJ57" s="277"/>
      <c r="MCK57" s="277"/>
      <c r="MCL57" s="277"/>
      <c r="MCM57" s="277"/>
      <c r="MCN57" s="277"/>
      <c r="MCO57" s="277"/>
      <c r="MCP57" s="277"/>
      <c r="MCQ57" s="277"/>
      <c r="MCR57" s="277"/>
      <c r="MCS57" s="277"/>
      <c r="MCT57" s="277"/>
      <c r="MCU57" s="277"/>
      <c r="MCV57" s="277"/>
      <c r="MCW57" s="277"/>
      <c r="MCX57" s="277"/>
      <c r="MCY57" s="277"/>
      <c r="MCZ57" s="277"/>
      <c r="MDA57" s="277"/>
      <c r="MDB57" s="277"/>
      <c r="MDC57" s="277"/>
      <c r="MDD57" s="277"/>
      <c r="MDE57" s="277"/>
      <c r="MDF57" s="277"/>
      <c r="MDG57" s="277"/>
      <c r="MDH57" s="277"/>
      <c r="MDI57" s="277"/>
      <c r="MDJ57" s="277"/>
      <c r="MDK57" s="277"/>
      <c r="MDL57" s="277"/>
      <c r="MDM57" s="277"/>
      <c r="MDN57" s="277"/>
      <c r="MDO57" s="277"/>
      <c r="MDP57" s="277"/>
      <c r="MDQ57" s="277"/>
      <c r="MDR57" s="277"/>
      <c r="MDS57" s="277"/>
      <c r="MDT57" s="277"/>
      <c r="MDU57" s="277"/>
      <c r="MDV57" s="277"/>
      <c r="MDW57" s="277"/>
      <c r="MDX57" s="277"/>
      <c r="MDY57" s="277"/>
      <c r="MDZ57" s="277"/>
      <c r="MEA57" s="277"/>
      <c r="MEB57" s="277"/>
      <c r="MEC57" s="277"/>
      <c r="MED57" s="277"/>
      <c r="MEE57" s="277"/>
      <c r="MEF57" s="277"/>
      <c r="MEG57" s="277"/>
      <c r="MEH57" s="277"/>
      <c r="MEI57" s="277"/>
      <c r="MEJ57" s="277"/>
      <c r="MEK57" s="277"/>
      <c r="MEL57" s="277"/>
      <c r="MEM57" s="277"/>
      <c r="MEN57" s="277"/>
      <c r="MEO57" s="277"/>
      <c r="MEP57" s="277"/>
      <c r="MEQ57" s="277"/>
      <c r="MER57" s="277"/>
      <c r="MES57" s="277"/>
      <c r="MET57" s="277"/>
      <c r="MEU57" s="277"/>
      <c r="MEV57" s="277"/>
      <c r="MEW57" s="277"/>
      <c r="MEX57" s="277"/>
      <c r="MEY57" s="277"/>
      <c r="MEZ57" s="277"/>
      <c r="MFA57" s="277"/>
      <c r="MFB57" s="277"/>
      <c r="MFC57" s="277"/>
      <c r="MFD57" s="277"/>
      <c r="MFE57" s="277"/>
      <c r="MFF57" s="277"/>
      <c r="MFG57" s="277"/>
      <c r="MFH57" s="277"/>
      <c r="MFI57" s="277"/>
      <c r="MFJ57" s="277"/>
      <c r="MFK57" s="277"/>
      <c r="MFL57" s="277"/>
      <c r="MFM57" s="277"/>
      <c r="MFN57" s="277"/>
      <c r="MFO57" s="277"/>
      <c r="MFP57" s="277"/>
      <c r="MFQ57" s="277"/>
      <c r="MFR57" s="277"/>
      <c r="MFS57" s="277"/>
      <c r="MFT57" s="277"/>
      <c r="MFU57" s="277"/>
      <c r="MFV57" s="277"/>
      <c r="MFW57" s="277"/>
      <c r="MFX57" s="277"/>
      <c r="MFY57" s="277"/>
      <c r="MFZ57" s="277"/>
      <c r="MGA57" s="277"/>
      <c r="MGB57" s="277"/>
      <c r="MGC57" s="277"/>
      <c r="MGD57" s="277"/>
      <c r="MGE57" s="277"/>
      <c r="MGF57" s="277"/>
      <c r="MGG57" s="277"/>
      <c r="MGH57" s="277"/>
      <c r="MGI57" s="277"/>
      <c r="MGJ57" s="277"/>
      <c r="MGK57" s="277"/>
      <c r="MGL57" s="277"/>
      <c r="MGM57" s="277"/>
      <c r="MGN57" s="277"/>
      <c r="MGO57" s="277"/>
      <c r="MGP57" s="277"/>
      <c r="MGQ57" s="277"/>
      <c r="MGR57" s="277"/>
      <c r="MGS57" s="277"/>
      <c r="MGT57" s="277"/>
      <c r="MGU57" s="277"/>
      <c r="MGV57" s="277"/>
      <c r="MGW57" s="277"/>
      <c r="MGX57" s="277"/>
      <c r="MGY57" s="277"/>
      <c r="MGZ57" s="277"/>
      <c r="MHA57" s="277"/>
      <c r="MHB57" s="277"/>
      <c r="MHC57" s="277"/>
      <c r="MHD57" s="277"/>
      <c r="MHE57" s="277"/>
      <c r="MHF57" s="277"/>
      <c r="MHG57" s="277"/>
      <c r="MHH57" s="277"/>
      <c r="MHI57" s="277"/>
      <c r="MHJ57" s="277"/>
      <c r="MHK57" s="277"/>
      <c r="MHL57" s="277"/>
      <c r="MHM57" s="277"/>
      <c r="MHN57" s="277"/>
      <c r="MHO57" s="277"/>
      <c r="MHP57" s="277"/>
      <c r="MHQ57" s="277"/>
      <c r="MHR57" s="277"/>
      <c r="MHS57" s="277"/>
      <c r="MHT57" s="277"/>
      <c r="MHU57" s="277"/>
      <c r="MHV57" s="277"/>
      <c r="MHW57" s="277"/>
      <c r="MHX57" s="277"/>
      <c r="MHY57" s="277"/>
      <c r="MHZ57" s="277"/>
      <c r="MIA57" s="277"/>
      <c r="MIB57" s="277"/>
      <c r="MIC57" s="277"/>
      <c r="MID57" s="277"/>
      <c r="MIE57" s="277"/>
      <c r="MIF57" s="277"/>
      <c r="MIG57" s="277"/>
      <c r="MIH57" s="277"/>
      <c r="MII57" s="277"/>
      <c r="MIJ57" s="277"/>
      <c r="MIK57" s="277"/>
      <c r="MIL57" s="277"/>
      <c r="MIM57" s="277"/>
      <c r="MIN57" s="277"/>
      <c r="MIO57" s="277"/>
      <c r="MIP57" s="277"/>
      <c r="MIQ57" s="277"/>
      <c r="MIR57" s="277"/>
      <c r="MIS57" s="277"/>
      <c r="MIT57" s="277"/>
      <c r="MIU57" s="277"/>
      <c r="MIV57" s="277"/>
      <c r="MIW57" s="277"/>
      <c r="MIX57" s="277"/>
      <c r="MIY57" s="277"/>
      <c r="MIZ57" s="277"/>
      <c r="MJA57" s="277"/>
      <c r="MJB57" s="277"/>
      <c r="MJC57" s="277"/>
      <c r="MJD57" s="277"/>
      <c r="MJE57" s="277"/>
      <c r="MJF57" s="277"/>
      <c r="MJG57" s="277"/>
      <c r="MJH57" s="277"/>
      <c r="MJI57" s="277"/>
      <c r="MJJ57" s="277"/>
      <c r="MJK57" s="277"/>
      <c r="MJL57" s="277"/>
      <c r="MJM57" s="277"/>
      <c r="MJN57" s="277"/>
      <c r="MJO57" s="277"/>
      <c r="MJP57" s="277"/>
      <c r="MJQ57" s="277"/>
      <c r="MJR57" s="277"/>
      <c r="MJS57" s="277"/>
      <c r="MJT57" s="277"/>
      <c r="MJU57" s="277"/>
      <c r="MJV57" s="277"/>
      <c r="MJW57" s="277"/>
      <c r="MJX57" s="277"/>
      <c r="MJY57" s="277"/>
      <c r="MJZ57" s="277"/>
      <c r="MKA57" s="277"/>
      <c r="MKB57" s="277"/>
      <c r="MKC57" s="277"/>
      <c r="MKD57" s="277"/>
      <c r="MKE57" s="277"/>
      <c r="MKF57" s="277"/>
      <c r="MKG57" s="277"/>
      <c r="MKH57" s="277"/>
      <c r="MKI57" s="277"/>
      <c r="MKJ57" s="277"/>
      <c r="MKK57" s="277"/>
      <c r="MKL57" s="277"/>
      <c r="MKM57" s="277"/>
      <c r="MKN57" s="277"/>
      <c r="MKO57" s="277"/>
      <c r="MKP57" s="277"/>
      <c r="MKQ57" s="277"/>
      <c r="MKR57" s="277"/>
      <c r="MKS57" s="277"/>
      <c r="MKT57" s="277"/>
      <c r="MKU57" s="277"/>
      <c r="MKV57" s="277"/>
      <c r="MKW57" s="277"/>
      <c r="MKX57" s="277"/>
      <c r="MKY57" s="277"/>
      <c r="MKZ57" s="277"/>
      <c r="MLA57" s="277"/>
      <c r="MLB57" s="277"/>
      <c r="MLC57" s="277"/>
      <c r="MLD57" s="277"/>
      <c r="MLE57" s="277"/>
      <c r="MLF57" s="277"/>
      <c r="MLG57" s="277"/>
      <c r="MLH57" s="277"/>
      <c r="MLI57" s="277"/>
      <c r="MLJ57" s="277"/>
      <c r="MLK57" s="277"/>
      <c r="MLL57" s="277"/>
      <c r="MLM57" s="277"/>
      <c r="MLN57" s="277"/>
      <c r="MLO57" s="277"/>
      <c r="MLP57" s="277"/>
      <c r="MLQ57" s="277"/>
      <c r="MLR57" s="277"/>
      <c r="MLS57" s="277"/>
      <c r="MLT57" s="277"/>
      <c r="MLU57" s="277"/>
      <c r="MLV57" s="277"/>
      <c r="MLW57" s="277"/>
      <c r="MLX57" s="277"/>
      <c r="MLY57" s="277"/>
      <c r="MLZ57" s="277"/>
      <c r="MMA57" s="277"/>
      <c r="MMB57" s="277"/>
      <c r="MMC57" s="277"/>
      <c r="MMD57" s="277"/>
      <c r="MME57" s="277"/>
      <c r="MMF57" s="277"/>
      <c r="MMG57" s="277"/>
      <c r="MMH57" s="277"/>
      <c r="MMI57" s="277"/>
      <c r="MMJ57" s="277"/>
      <c r="MMK57" s="277"/>
      <c r="MML57" s="277"/>
      <c r="MMM57" s="277"/>
      <c r="MMN57" s="277"/>
      <c r="MMO57" s="277"/>
      <c r="MMP57" s="277"/>
      <c r="MMQ57" s="277"/>
      <c r="MMR57" s="277"/>
      <c r="MMS57" s="277"/>
      <c r="MMT57" s="277"/>
      <c r="MMU57" s="277"/>
      <c r="MMV57" s="277"/>
      <c r="MMW57" s="277"/>
      <c r="MMX57" s="277"/>
      <c r="MMY57" s="277"/>
      <c r="MMZ57" s="277"/>
      <c r="MNA57" s="277"/>
      <c r="MNB57" s="277"/>
      <c r="MNC57" s="277"/>
      <c r="MND57" s="277"/>
      <c r="MNE57" s="277"/>
      <c r="MNF57" s="277"/>
      <c r="MNG57" s="277"/>
      <c r="MNH57" s="277"/>
      <c r="MNI57" s="277"/>
      <c r="MNJ57" s="277"/>
      <c r="MNK57" s="277"/>
      <c r="MNL57" s="277"/>
      <c r="MNM57" s="277"/>
      <c r="MNN57" s="277"/>
      <c r="MNO57" s="277"/>
      <c r="MNP57" s="277"/>
      <c r="MNQ57" s="277"/>
      <c r="MNR57" s="277"/>
      <c r="MNS57" s="277"/>
      <c r="MNT57" s="277"/>
      <c r="MNU57" s="277"/>
      <c r="MNV57" s="277"/>
      <c r="MNW57" s="277"/>
      <c r="MNX57" s="277"/>
      <c r="MNY57" s="277"/>
      <c r="MNZ57" s="277"/>
      <c r="MOA57" s="277"/>
      <c r="MOB57" s="277"/>
      <c r="MOC57" s="277"/>
      <c r="MOD57" s="277"/>
      <c r="MOE57" s="277"/>
      <c r="MOF57" s="277"/>
      <c r="MOG57" s="277"/>
      <c r="MOH57" s="277"/>
      <c r="MOI57" s="277"/>
      <c r="MOJ57" s="277"/>
      <c r="MOK57" s="277"/>
      <c r="MOL57" s="277"/>
      <c r="MOM57" s="277"/>
      <c r="MON57" s="277"/>
      <c r="MOO57" s="277"/>
      <c r="MOP57" s="277"/>
      <c r="MOQ57" s="277"/>
      <c r="MOR57" s="277"/>
      <c r="MOS57" s="277"/>
      <c r="MOT57" s="277"/>
      <c r="MOU57" s="277"/>
      <c r="MOV57" s="277"/>
      <c r="MOW57" s="277"/>
      <c r="MOX57" s="277"/>
      <c r="MOY57" s="277"/>
      <c r="MOZ57" s="277"/>
      <c r="MPA57" s="277"/>
      <c r="MPB57" s="277"/>
      <c r="MPC57" s="277"/>
      <c r="MPD57" s="277"/>
      <c r="MPE57" s="277"/>
      <c r="MPF57" s="277"/>
      <c r="MPG57" s="277"/>
      <c r="MPH57" s="277"/>
      <c r="MPI57" s="277"/>
      <c r="MPJ57" s="277"/>
      <c r="MPK57" s="277"/>
      <c r="MPL57" s="277"/>
      <c r="MPM57" s="277"/>
      <c r="MPN57" s="277"/>
      <c r="MPO57" s="277"/>
      <c r="MPP57" s="277"/>
      <c r="MPQ57" s="277"/>
      <c r="MPR57" s="277"/>
      <c r="MPS57" s="277"/>
      <c r="MPT57" s="277"/>
      <c r="MPU57" s="277"/>
      <c r="MPV57" s="277"/>
      <c r="MPW57" s="277"/>
      <c r="MPX57" s="277"/>
      <c r="MPY57" s="277"/>
      <c r="MPZ57" s="277"/>
      <c r="MQA57" s="277"/>
      <c r="MQB57" s="277"/>
      <c r="MQC57" s="277"/>
      <c r="MQD57" s="277"/>
      <c r="MQE57" s="277"/>
      <c r="MQF57" s="277"/>
      <c r="MQG57" s="277"/>
      <c r="MQH57" s="277"/>
      <c r="MQI57" s="277"/>
      <c r="MQJ57" s="277"/>
      <c r="MQK57" s="277"/>
      <c r="MQL57" s="277"/>
      <c r="MQM57" s="277"/>
      <c r="MQN57" s="277"/>
      <c r="MQO57" s="277"/>
      <c r="MQP57" s="277"/>
      <c r="MQQ57" s="277"/>
      <c r="MQR57" s="277"/>
      <c r="MQS57" s="277"/>
      <c r="MQT57" s="277"/>
      <c r="MQU57" s="277"/>
      <c r="MQV57" s="277"/>
      <c r="MQW57" s="277"/>
      <c r="MQX57" s="277"/>
      <c r="MQY57" s="277"/>
      <c r="MQZ57" s="277"/>
      <c r="MRA57" s="277"/>
      <c r="MRB57" s="277"/>
      <c r="MRC57" s="277"/>
      <c r="MRD57" s="277"/>
      <c r="MRE57" s="277"/>
      <c r="MRF57" s="277"/>
      <c r="MRG57" s="277"/>
      <c r="MRH57" s="277"/>
      <c r="MRI57" s="277"/>
      <c r="MRJ57" s="277"/>
      <c r="MRK57" s="277"/>
      <c r="MRL57" s="277"/>
      <c r="MRM57" s="277"/>
      <c r="MRN57" s="277"/>
      <c r="MRO57" s="277"/>
      <c r="MRP57" s="277"/>
      <c r="MRQ57" s="277"/>
      <c r="MRR57" s="277"/>
      <c r="MRS57" s="277"/>
      <c r="MRT57" s="277"/>
      <c r="MRU57" s="277"/>
      <c r="MRV57" s="277"/>
      <c r="MRW57" s="277"/>
      <c r="MRX57" s="277"/>
      <c r="MRY57" s="277"/>
      <c r="MRZ57" s="277"/>
      <c r="MSA57" s="277"/>
      <c r="MSB57" s="277"/>
      <c r="MSC57" s="277"/>
      <c r="MSD57" s="277"/>
      <c r="MSE57" s="277"/>
      <c r="MSF57" s="277"/>
      <c r="MSG57" s="277"/>
      <c r="MSH57" s="277"/>
      <c r="MSI57" s="277"/>
      <c r="MSJ57" s="277"/>
      <c r="MSK57" s="277"/>
      <c r="MSL57" s="277"/>
      <c r="MSM57" s="277"/>
      <c r="MSN57" s="277"/>
      <c r="MSO57" s="277"/>
      <c r="MSP57" s="277"/>
      <c r="MSQ57" s="277"/>
      <c r="MSR57" s="277"/>
      <c r="MSS57" s="277"/>
      <c r="MST57" s="277"/>
      <c r="MSU57" s="277"/>
      <c r="MSV57" s="277"/>
      <c r="MSW57" s="277"/>
      <c r="MSX57" s="277"/>
      <c r="MSY57" s="277"/>
      <c r="MSZ57" s="277"/>
      <c r="MTA57" s="277"/>
      <c r="MTB57" s="277"/>
      <c r="MTC57" s="277"/>
      <c r="MTD57" s="277"/>
      <c r="MTE57" s="277"/>
      <c r="MTF57" s="277"/>
      <c r="MTG57" s="277"/>
      <c r="MTH57" s="277"/>
      <c r="MTI57" s="277"/>
      <c r="MTJ57" s="277"/>
      <c r="MTK57" s="277"/>
      <c r="MTL57" s="277"/>
      <c r="MTM57" s="277"/>
      <c r="MTN57" s="277"/>
      <c r="MTO57" s="277"/>
      <c r="MTP57" s="277"/>
      <c r="MTQ57" s="277"/>
      <c r="MTR57" s="277"/>
      <c r="MTS57" s="277"/>
      <c r="MTT57" s="277"/>
      <c r="MTU57" s="277"/>
      <c r="MTV57" s="277"/>
      <c r="MTW57" s="277"/>
      <c r="MTX57" s="277"/>
      <c r="MTY57" s="277"/>
      <c r="MTZ57" s="277"/>
      <c r="MUA57" s="277"/>
      <c r="MUB57" s="277"/>
      <c r="MUC57" s="277"/>
      <c r="MUD57" s="277"/>
      <c r="MUE57" s="277"/>
      <c r="MUF57" s="277"/>
      <c r="MUG57" s="277"/>
      <c r="MUH57" s="277"/>
      <c r="MUI57" s="277"/>
      <c r="MUJ57" s="277"/>
      <c r="MUK57" s="277"/>
      <c r="MUL57" s="277"/>
      <c r="MUM57" s="277"/>
      <c r="MUN57" s="277"/>
      <c r="MUO57" s="277"/>
      <c r="MUP57" s="277"/>
      <c r="MUQ57" s="277"/>
      <c r="MUR57" s="277"/>
      <c r="MUS57" s="277"/>
      <c r="MUT57" s="277"/>
      <c r="MUU57" s="277"/>
      <c r="MUV57" s="277"/>
      <c r="MUW57" s="277"/>
      <c r="MUX57" s="277"/>
      <c r="MUY57" s="277"/>
      <c r="MUZ57" s="277"/>
      <c r="MVA57" s="277"/>
      <c r="MVB57" s="277"/>
      <c r="MVC57" s="277"/>
      <c r="MVD57" s="277"/>
      <c r="MVE57" s="277"/>
      <c r="MVF57" s="277"/>
      <c r="MVG57" s="277"/>
      <c r="MVH57" s="277"/>
      <c r="MVI57" s="277"/>
      <c r="MVJ57" s="277"/>
      <c r="MVK57" s="277"/>
      <c r="MVL57" s="277"/>
      <c r="MVM57" s="277"/>
      <c r="MVN57" s="277"/>
      <c r="MVO57" s="277"/>
      <c r="MVP57" s="277"/>
      <c r="MVQ57" s="277"/>
      <c r="MVR57" s="277"/>
      <c r="MVS57" s="277"/>
      <c r="MVT57" s="277"/>
      <c r="MVU57" s="277"/>
      <c r="MVV57" s="277"/>
      <c r="MVW57" s="277"/>
      <c r="MVX57" s="277"/>
      <c r="MVY57" s="277"/>
      <c r="MVZ57" s="277"/>
      <c r="MWA57" s="277"/>
      <c r="MWB57" s="277"/>
      <c r="MWC57" s="277"/>
      <c r="MWD57" s="277"/>
      <c r="MWE57" s="277"/>
      <c r="MWF57" s="277"/>
      <c r="MWG57" s="277"/>
      <c r="MWH57" s="277"/>
      <c r="MWI57" s="277"/>
      <c r="MWJ57" s="277"/>
      <c r="MWK57" s="277"/>
      <c r="MWL57" s="277"/>
      <c r="MWM57" s="277"/>
      <c r="MWN57" s="277"/>
      <c r="MWO57" s="277"/>
      <c r="MWP57" s="277"/>
      <c r="MWQ57" s="277"/>
      <c r="MWR57" s="277"/>
      <c r="MWS57" s="277"/>
      <c r="MWT57" s="277"/>
      <c r="MWU57" s="277"/>
      <c r="MWV57" s="277"/>
      <c r="MWW57" s="277"/>
      <c r="MWX57" s="277"/>
      <c r="MWY57" s="277"/>
      <c r="MWZ57" s="277"/>
      <c r="MXA57" s="277"/>
      <c r="MXB57" s="277"/>
      <c r="MXC57" s="277"/>
      <c r="MXD57" s="277"/>
      <c r="MXE57" s="277"/>
      <c r="MXF57" s="277"/>
      <c r="MXG57" s="277"/>
      <c r="MXH57" s="277"/>
      <c r="MXI57" s="277"/>
      <c r="MXJ57" s="277"/>
      <c r="MXK57" s="277"/>
      <c r="MXL57" s="277"/>
      <c r="MXM57" s="277"/>
      <c r="MXN57" s="277"/>
      <c r="MXO57" s="277"/>
      <c r="MXP57" s="277"/>
      <c r="MXQ57" s="277"/>
      <c r="MXR57" s="277"/>
      <c r="MXS57" s="277"/>
      <c r="MXT57" s="277"/>
      <c r="MXU57" s="277"/>
      <c r="MXV57" s="277"/>
      <c r="MXW57" s="277"/>
      <c r="MXX57" s="277"/>
      <c r="MXY57" s="277"/>
      <c r="MXZ57" s="277"/>
      <c r="MYA57" s="277"/>
      <c r="MYB57" s="277"/>
      <c r="MYC57" s="277"/>
      <c r="MYD57" s="277"/>
      <c r="MYE57" s="277"/>
      <c r="MYF57" s="277"/>
      <c r="MYG57" s="277"/>
      <c r="MYH57" s="277"/>
      <c r="MYI57" s="277"/>
      <c r="MYJ57" s="277"/>
      <c r="MYK57" s="277"/>
      <c r="MYL57" s="277"/>
      <c r="MYM57" s="277"/>
      <c r="MYN57" s="277"/>
      <c r="MYO57" s="277"/>
      <c r="MYP57" s="277"/>
      <c r="MYQ57" s="277"/>
      <c r="MYR57" s="277"/>
      <c r="MYS57" s="277"/>
      <c r="MYT57" s="277"/>
      <c r="MYU57" s="277"/>
      <c r="MYV57" s="277"/>
      <c r="MYW57" s="277"/>
      <c r="MYX57" s="277"/>
      <c r="MYY57" s="277"/>
      <c r="MYZ57" s="277"/>
      <c r="MZA57" s="277"/>
      <c r="MZB57" s="277"/>
      <c r="MZC57" s="277"/>
      <c r="MZD57" s="277"/>
      <c r="MZE57" s="277"/>
      <c r="MZF57" s="277"/>
      <c r="MZG57" s="277"/>
      <c r="MZH57" s="277"/>
      <c r="MZI57" s="277"/>
      <c r="MZJ57" s="277"/>
      <c r="MZK57" s="277"/>
      <c r="MZL57" s="277"/>
      <c r="MZM57" s="277"/>
      <c r="MZN57" s="277"/>
      <c r="MZO57" s="277"/>
      <c r="MZP57" s="277"/>
      <c r="MZQ57" s="277"/>
      <c r="MZR57" s="277"/>
      <c r="MZS57" s="277"/>
      <c r="MZT57" s="277"/>
      <c r="MZU57" s="277"/>
      <c r="MZV57" s="277"/>
      <c r="MZW57" s="277"/>
      <c r="MZX57" s="277"/>
      <c r="MZY57" s="277"/>
      <c r="MZZ57" s="277"/>
      <c r="NAA57" s="277"/>
      <c r="NAB57" s="277"/>
      <c r="NAC57" s="277"/>
      <c r="NAD57" s="277"/>
      <c r="NAE57" s="277"/>
      <c r="NAF57" s="277"/>
      <c r="NAG57" s="277"/>
      <c r="NAH57" s="277"/>
      <c r="NAI57" s="277"/>
      <c r="NAJ57" s="277"/>
      <c r="NAK57" s="277"/>
      <c r="NAL57" s="277"/>
      <c r="NAM57" s="277"/>
      <c r="NAN57" s="277"/>
      <c r="NAO57" s="277"/>
      <c r="NAP57" s="277"/>
      <c r="NAQ57" s="277"/>
      <c r="NAR57" s="277"/>
      <c r="NAS57" s="277"/>
      <c r="NAT57" s="277"/>
      <c r="NAU57" s="277"/>
      <c r="NAV57" s="277"/>
      <c r="NAW57" s="277"/>
      <c r="NAX57" s="277"/>
      <c r="NAY57" s="277"/>
      <c r="NAZ57" s="277"/>
      <c r="NBA57" s="277"/>
      <c r="NBB57" s="277"/>
      <c r="NBC57" s="277"/>
      <c r="NBD57" s="277"/>
      <c r="NBE57" s="277"/>
      <c r="NBF57" s="277"/>
      <c r="NBG57" s="277"/>
      <c r="NBH57" s="277"/>
      <c r="NBI57" s="277"/>
      <c r="NBJ57" s="277"/>
      <c r="NBK57" s="277"/>
      <c r="NBL57" s="277"/>
      <c r="NBM57" s="277"/>
      <c r="NBN57" s="277"/>
      <c r="NBO57" s="277"/>
      <c r="NBP57" s="277"/>
      <c r="NBQ57" s="277"/>
      <c r="NBR57" s="277"/>
      <c r="NBS57" s="277"/>
      <c r="NBT57" s="277"/>
      <c r="NBU57" s="277"/>
      <c r="NBV57" s="277"/>
      <c r="NBW57" s="277"/>
      <c r="NBX57" s="277"/>
      <c r="NBY57" s="277"/>
      <c r="NBZ57" s="277"/>
      <c r="NCA57" s="277"/>
      <c r="NCB57" s="277"/>
      <c r="NCC57" s="277"/>
      <c r="NCD57" s="277"/>
      <c r="NCE57" s="277"/>
      <c r="NCF57" s="277"/>
      <c r="NCG57" s="277"/>
      <c r="NCH57" s="277"/>
      <c r="NCI57" s="277"/>
      <c r="NCJ57" s="277"/>
      <c r="NCK57" s="277"/>
      <c r="NCL57" s="277"/>
      <c r="NCM57" s="277"/>
      <c r="NCN57" s="277"/>
      <c r="NCO57" s="277"/>
      <c r="NCP57" s="277"/>
      <c r="NCQ57" s="277"/>
      <c r="NCR57" s="277"/>
      <c r="NCS57" s="277"/>
      <c r="NCT57" s="277"/>
      <c r="NCU57" s="277"/>
      <c r="NCV57" s="277"/>
      <c r="NCW57" s="277"/>
      <c r="NCX57" s="277"/>
      <c r="NCY57" s="277"/>
      <c r="NCZ57" s="277"/>
      <c r="NDA57" s="277"/>
      <c r="NDB57" s="277"/>
      <c r="NDC57" s="277"/>
      <c r="NDD57" s="277"/>
      <c r="NDE57" s="277"/>
      <c r="NDF57" s="277"/>
      <c r="NDG57" s="277"/>
      <c r="NDH57" s="277"/>
      <c r="NDI57" s="277"/>
      <c r="NDJ57" s="277"/>
      <c r="NDK57" s="277"/>
      <c r="NDL57" s="277"/>
      <c r="NDM57" s="277"/>
      <c r="NDN57" s="277"/>
      <c r="NDO57" s="277"/>
      <c r="NDP57" s="277"/>
      <c r="NDQ57" s="277"/>
      <c r="NDR57" s="277"/>
      <c r="NDS57" s="277"/>
      <c r="NDT57" s="277"/>
      <c r="NDU57" s="277"/>
      <c r="NDV57" s="277"/>
      <c r="NDW57" s="277"/>
      <c r="NDX57" s="277"/>
      <c r="NDY57" s="277"/>
      <c r="NDZ57" s="277"/>
      <c r="NEA57" s="277"/>
      <c r="NEB57" s="277"/>
      <c r="NEC57" s="277"/>
      <c r="NED57" s="277"/>
      <c r="NEE57" s="277"/>
      <c r="NEF57" s="277"/>
      <c r="NEG57" s="277"/>
      <c r="NEH57" s="277"/>
      <c r="NEI57" s="277"/>
      <c r="NEJ57" s="277"/>
      <c r="NEK57" s="277"/>
      <c r="NEL57" s="277"/>
      <c r="NEM57" s="277"/>
      <c r="NEN57" s="277"/>
      <c r="NEO57" s="277"/>
      <c r="NEP57" s="277"/>
      <c r="NEQ57" s="277"/>
      <c r="NER57" s="277"/>
      <c r="NES57" s="277"/>
      <c r="NET57" s="277"/>
      <c r="NEU57" s="277"/>
      <c r="NEV57" s="277"/>
      <c r="NEW57" s="277"/>
      <c r="NEX57" s="277"/>
      <c r="NEY57" s="277"/>
      <c r="NEZ57" s="277"/>
      <c r="NFA57" s="277"/>
      <c r="NFB57" s="277"/>
      <c r="NFC57" s="277"/>
      <c r="NFD57" s="277"/>
      <c r="NFE57" s="277"/>
      <c r="NFF57" s="277"/>
      <c r="NFG57" s="277"/>
      <c r="NFH57" s="277"/>
      <c r="NFI57" s="277"/>
      <c r="NFJ57" s="277"/>
      <c r="NFK57" s="277"/>
      <c r="NFL57" s="277"/>
      <c r="NFM57" s="277"/>
      <c r="NFN57" s="277"/>
      <c r="NFO57" s="277"/>
      <c r="NFP57" s="277"/>
      <c r="NFQ57" s="277"/>
      <c r="NFR57" s="277"/>
      <c r="NFS57" s="277"/>
      <c r="NFT57" s="277"/>
      <c r="NFU57" s="277"/>
      <c r="NFV57" s="277"/>
      <c r="NFW57" s="277"/>
      <c r="NFX57" s="277"/>
      <c r="NFY57" s="277"/>
      <c r="NFZ57" s="277"/>
      <c r="NGA57" s="277"/>
      <c r="NGB57" s="277"/>
      <c r="NGC57" s="277"/>
      <c r="NGD57" s="277"/>
      <c r="NGE57" s="277"/>
      <c r="NGF57" s="277"/>
      <c r="NGG57" s="277"/>
      <c r="NGH57" s="277"/>
      <c r="NGI57" s="277"/>
      <c r="NGJ57" s="277"/>
      <c r="NGK57" s="277"/>
      <c r="NGL57" s="277"/>
      <c r="NGM57" s="277"/>
      <c r="NGN57" s="277"/>
      <c r="NGO57" s="277"/>
      <c r="NGP57" s="277"/>
      <c r="NGQ57" s="277"/>
      <c r="NGR57" s="277"/>
      <c r="NGS57" s="277"/>
      <c r="NGT57" s="277"/>
      <c r="NGU57" s="277"/>
      <c r="NGV57" s="277"/>
      <c r="NGW57" s="277"/>
      <c r="NGX57" s="277"/>
      <c r="NGY57" s="277"/>
      <c r="NGZ57" s="277"/>
      <c r="NHA57" s="277"/>
      <c r="NHB57" s="277"/>
      <c r="NHC57" s="277"/>
      <c r="NHD57" s="277"/>
      <c r="NHE57" s="277"/>
      <c r="NHF57" s="277"/>
      <c r="NHG57" s="277"/>
      <c r="NHH57" s="277"/>
      <c r="NHI57" s="277"/>
      <c r="NHJ57" s="277"/>
      <c r="NHK57" s="277"/>
      <c r="NHL57" s="277"/>
      <c r="NHM57" s="277"/>
      <c r="NHN57" s="277"/>
      <c r="NHO57" s="277"/>
      <c r="NHP57" s="277"/>
      <c r="NHQ57" s="277"/>
      <c r="NHR57" s="277"/>
      <c r="NHS57" s="277"/>
      <c r="NHT57" s="277"/>
      <c r="NHU57" s="277"/>
      <c r="NHV57" s="277"/>
      <c r="NHW57" s="277"/>
      <c r="NHX57" s="277"/>
      <c r="NHY57" s="277"/>
      <c r="NHZ57" s="277"/>
      <c r="NIA57" s="277"/>
      <c r="NIB57" s="277"/>
      <c r="NIC57" s="277"/>
      <c r="NID57" s="277"/>
      <c r="NIE57" s="277"/>
      <c r="NIF57" s="277"/>
      <c r="NIG57" s="277"/>
      <c r="NIH57" s="277"/>
      <c r="NII57" s="277"/>
      <c r="NIJ57" s="277"/>
      <c r="NIK57" s="277"/>
      <c r="NIL57" s="277"/>
      <c r="NIM57" s="277"/>
      <c r="NIN57" s="277"/>
      <c r="NIO57" s="277"/>
      <c r="NIP57" s="277"/>
      <c r="NIQ57" s="277"/>
      <c r="NIR57" s="277"/>
      <c r="NIS57" s="277"/>
      <c r="NIT57" s="277"/>
      <c r="NIU57" s="277"/>
      <c r="NIV57" s="277"/>
      <c r="NIW57" s="277"/>
      <c r="NIX57" s="277"/>
      <c r="NIY57" s="277"/>
      <c r="NIZ57" s="277"/>
      <c r="NJA57" s="277"/>
      <c r="NJB57" s="277"/>
      <c r="NJC57" s="277"/>
      <c r="NJD57" s="277"/>
      <c r="NJE57" s="277"/>
      <c r="NJF57" s="277"/>
      <c r="NJG57" s="277"/>
      <c r="NJH57" s="277"/>
      <c r="NJI57" s="277"/>
      <c r="NJJ57" s="277"/>
      <c r="NJK57" s="277"/>
      <c r="NJL57" s="277"/>
      <c r="NJM57" s="277"/>
      <c r="NJN57" s="277"/>
      <c r="NJO57" s="277"/>
      <c r="NJP57" s="277"/>
      <c r="NJQ57" s="277"/>
      <c r="NJR57" s="277"/>
      <c r="NJS57" s="277"/>
      <c r="NJT57" s="277"/>
      <c r="NJU57" s="277"/>
      <c r="NJV57" s="277"/>
      <c r="NJW57" s="277"/>
      <c r="NJX57" s="277"/>
      <c r="NJY57" s="277"/>
      <c r="NJZ57" s="277"/>
      <c r="NKA57" s="277"/>
      <c r="NKB57" s="277"/>
      <c r="NKC57" s="277"/>
      <c r="NKD57" s="277"/>
      <c r="NKE57" s="277"/>
      <c r="NKF57" s="277"/>
      <c r="NKG57" s="277"/>
      <c r="NKH57" s="277"/>
      <c r="NKI57" s="277"/>
      <c r="NKJ57" s="277"/>
      <c r="NKK57" s="277"/>
      <c r="NKL57" s="277"/>
      <c r="NKM57" s="277"/>
      <c r="NKN57" s="277"/>
      <c r="NKO57" s="277"/>
      <c r="NKP57" s="277"/>
      <c r="NKQ57" s="277"/>
      <c r="NKR57" s="277"/>
      <c r="NKS57" s="277"/>
      <c r="NKT57" s="277"/>
      <c r="NKU57" s="277"/>
      <c r="NKV57" s="277"/>
      <c r="NKW57" s="277"/>
      <c r="NKX57" s="277"/>
      <c r="NKY57" s="277"/>
      <c r="NKZ57" s="277"/>
      <c r="NLA57" s="277"/>
      <c r="NLB57" s="277"/>
      <c r="NLC57" s="277"/>
      <c r="NLD57" s="277"/>
      <c r="NLE57" s="277"/>
      <c r="NLF57" s="277"/>
      <c r="NLG57" s="277"/>
      <c r="NLH57" s="277"/>
      <c r="NLI57" s="277"/>
      <c r="NLJ57" s="277"/>
      <c r="NLK57" s="277"/>
      <c r="NLL57" s="277"/>
      <c r="NLM57" s="277"/>
      <c r="NLN57" s="277"/>
      <c r="NLO57" s="277"/>
      <c r="NLP57" s="277"/>
      <c r="NLQ57" s="277"/>
      <c r="NLR57" s="277"/>
      <c r="NLS57" s="277"/>
      <c r="NLT57" s="277"/>
      <c r="NLU57" s="277"/>
      <c r="NLV57" s="277"/>
      <c r="NLW57" s="277"/>
      <c r="NLX57" s="277"/>
      <c r="NLY57" s="277"/>
      <c r="NLZ57" s="277"/>
      <c r="NMA57" s="277"/>
      <c r="NMB57" s="277"/>
      <c r="NMC57" s="277"/>
      <c r="NMD57" s="277"/>
      <c r="NME57" s="277"/>
      <c r="NMF57" s="277"/>
      <c r="NMG57" s="277"/>
      <c r="NMH57" s="277"/>
      <c r="NMI57" s="277"/>
      <c r="NMJ57" s="277"/>
      <c r="NMK57" s="277"/>
      <c r="NML57" s="277"/>
      <c r="NMM57" s="277"/>
      <c r="NMN57" s="277"/>
      <c r="NMO57" s="277"/>
      <c r="NMP57" s="277"/>
      <c r="NMQ57" s="277"/>
      <c r="NMR57" s="277"/>
      <c r="NMS57" s="277"/>
      <c r="NMT57" s="277"/>
      <c r="NMU57" s="277"/>
      <c r="NMV57" s="277"/>
      <c r="NMW57" s="277"/>
      <c r="NMX57" s="277"/>
      <c r="NMY57" s="277"/>
      <c r="NMZ57" s="277"/>
      <c r="NNA57" s="277"/>
      <c r="NNB57" s="277"/>
      <c r="NNC57" s="277"/>
      <c r="NND57" s="277"/>
      <c r="NNE57" s="277"/>
      <c r="NNF57" s="277"/>
      <c r="NNG57" s="277"/>
      <c r="NNH57" s="277"/>
      <c r="NNI57" s="277"/>
      <c r="NNJ57" s="277"/>
      <c r="NNK57" s="277"/>
      <c r="NNL57" s="277"/>
      <c r="NNM57" s="277"/>
      <c r="NNN57" s="277"/>
      <c r="NNO57" s="277"/>
      <c r="NNP57" s="277"/>
      <c r="NNQ57" s="277"/>
      <c r="NNR57" s="277"/>
      <c r="NNS57" s="277"/>
      <c r="NNT57" s="277"/>
      <c r="NNU57" s="277"/>
      <c r="NNV57" s="277"/>
      <c r="NNW57" s="277"/>
      <c r="NNX57" s="277"/>
      <c r="NNY57" s="277"/>
      <c r="NNZ57" s="277"/>
      <c r="NOA57" s="277"/>
      <c r="NOB57" s="277"/>
      <c r="NOC57" s="277"/>
      <c r="NOD57" s="277"/>
      <c r="NOE57" s="277"/>
      <c r="NOF57" s="277"/>
      <c r="NOG57" s="277"/>
      <c r="NOH57" s="277"/>
      <c r="NOI57" s="277"/>
      <c r="NOJ57" s="277"/>
      <c r="NOK57" s="277"/>
      <c r="NOL57" s="277"/>
      <c r="NOM57" s="277"/>
      <c r="NON57" s="277"/>
      <c r="NOO57" s="277"/>
      <c r="NOP57" s="277"/>
      <c r="NOQ57" s="277"/>
      <c r="NOR57" s="277"/>
      <c r="NOS57" s="277"/>
      <c r="NOT57" s="277"/>
      <c r="NOU57" s="277"/>
      <c r="NOV57" s="277"/>
      <c r="NOW57" s="277"/>
      <c r="NOX57" s="277"/>
      <c r="NOY57" s="277"/>
      <c r="NOZ57" s="277"/>
      <c r="NPA57" s="277"/>
      <c r="NPB57" s="277"/>
      <c r="NPC57" s="277"/>
      <c r="NPD57" s="277"/>
      <c r="NPE57" s="277"/>
      <c r="NPF57" s="277"/>
      <c r="NPG57" s="277"/>
      <c r="NPH57" s="277"/>
      <c r="NPI57" s="277"/>
      <c r="NPJ57" s="277"/>
      <c r="NPK57" s="277"/>
      <c r="NPL57" s="277"/>
      <c r="NPM57" s="277"/>
      <c r="NPN57" s="277"/>
      <c r="NPO57" s="277"/>
      <c r="NPP57" s="277"/>
      <c r="NPQ57" s="277"/>
      <c r="NPR57" s="277"/>
      <c r="NPS57" s="277"/>
      <c r="NPT57" s="277"/>
      <c r="NPU57" s="277"/>
      <c r="NPV57" s="277"/>
      <c r="NPW57" s="277"/>
      <c r="NPX57" s="277"/>
      <c r="NPY57" s="277"/>
      <c r="NPZ57" s="277"/>
      <c r="NQA57" s="277"/>
      <c r="NQB57" s="277"/>
      <c r="NQC57" s="277"/>
      <c r="NQD57" s="277"/>
      <c r="NQE57" s="277"/>
      <c r="NQF57" s="277"/>
      <c r="NQG57" s="277"/>
      <c r="NQH57" s="277"/>
      <c r="NQI57" s="277"/>
      <c r="NQJ57" s="277"/>
      <c r="NQK57" s="277"/>
      <c r="NQL57" s="277"/>
      <c r="NQM57" s="277"/>
      <c r="NQN57" s="277"/>
      <c r="NQO57" s="277"/>
      <c r="NQP57" s="277"/>
      <c r="NQQ57" s="277"/>
      <c r="NQR57" s="277"/>
      <c r="NQS57" s="277"/>
      <c r="NQT57" s="277"/>
      <c r="NQU57" s="277"/>
      <c r="NQV57" s="277"/>
      <c r="NQW57" s="277"/>
      <c r="NQX57" s="277"/>
      <c r="NQY57" s="277"/>
      <c r="NQZ57" s="277"/>
      <c r="NRA57" s="277"/>
      <c r="NRB57" s="277"/>
      <c r="NRC57" s="277"/>
      <c r="NRD57" s="277"/>
      <c r="NRE57" s="277"/>
      <c r="NRF57" s="277"/>
      <c r="NRG57" s="277"/>
      <c r="NRH57" s="277"/>
      <c r="NRI57" s="277"/>
      <c r="NRJ57" s="277"/>
      <c r="NRK57" s="277"/>
      <c r="NRL57" s="277"/>
      <c r="NRM57" s="277"/>
      <c r="NRN57" s="277"/>
      <c r="NRO57" s="277"/>
      <c r="NRP57" s="277"/>
      <c r="NRQ57" s="277"/>
      <c r="NRR57" s="277"/>
      <c r="NRS57" s="277"/>
      <c r="NRT57" s="277"/>
      <c r="NRU57" s="277"/>
      <c r="NRV57" s="277"/>
      <c r="NRW57" s="277"/>
      <c r="NRX57" s="277"/>
      <c r="NRY57" s="277"/>
      <c r="NRZ57" s="277"/>
      <c r="NSA57" s="277"/>
      <c r="NSB57" s="277"/>
      <c r="NSC57" s="277"/>
      <c r="NSD57" s="277"/>
      <c r="NSE57" s="277"/>
      <c r="NSF57" s="277"/>
      <c r="NSG57" s="277"/>
      <c r="NSH57" s="277"/>
      <c r="NSI57" s="277"/>
      <c r="NSJ57" s="277"/>
      <c r="NSK57" s="277"/>
      <c r="NSL57" s="277"/>
      <c r="NSM57" s="277"/>
      <c r="NSN57" s="277"/>
      <c r="NSO57" s="277"/>
      <c r="NSP57" s="277"/>
      <c r="NSQ57" s="277"/>
      <c r="NSR57" s="277"/>
      <c r="NSS57" s="277"/>
      <c r="NST57" s="277"/>
      <c r="NSU57" s="277"/>
      <c r="NSV57" s="277"/>
      <c r="NSW57" s="277"/>
      <c r="NSX57" s="277"/>
      <c r="NSY57" s="277"/>
      <c r="NSZ57" s="277"/>
      <c r="NTA57" s="277"/>
      <c r="NTB57" s="277"/>
      <c r="NTC57" s="277"/>
      <c r="NTD57" s="277"/>
      <c r="NTE57" s="277"/>
      <c r="NTF57" s="277"/>
      <c r="NTG57" s="277"/>
      <c r="NTH57" s="277"/>
      <c r="NTI57" s="277"/>
      <c r="NTJ57" s="277"/>
      <c r="NTK57" s="277"/>
      <c r="NTL57" s="277"/>
      <c r="NTM57" s="277"/>
      <c r="NTN57" s="277"/>
      <c r="NTO57" s="277"/>
      <c r="NTP57" s="277"/>
      <c r="NTQ57" s="277"/>
      <c r="NTR57" s="277"/>
      <c r="NTS57" s="277"/>
      <c r="NTT57" s="277"/>
      <c r="NTU57" s="277"/>
      <c r="NTV57" s="277"/>
      <c r="NTW57" s="277"/>
      <c r="NTX57" s="277"/>
      <c r="NTY57" s="277"/>
      <c r="NTZ57" s="277"/>
      <c r="NUA57" s="277"/>
      <c r="NUB57" s="277"/>
      <c r="NUC57" s="277"/>
      <c r="NUD57" s="277"/>
      <c r="NUE57" s="277"/>
      <c r="NUF57" s="277"/>
      <c r="NUG57" s="277"/>
      <c r="NUH57" s="277"/>
      <c r="NUI57" s="277"/>
      <c r="NUJ57" s="277"/>
      <c r="NUK57" s="277"/>
      <c r="NUL57" s="277"/>
      <c r="NUM57" s="277"/>
      <c r="NUN57" s="277"/>
      <c r="NUO57" s="277"/>
      <c r="NUP57" s="277"/>
      <c r="NUQ57" s="277"/>
      <c r="NUR57" s="277"/>
      <c r="NUS57" s="277"/>
      <c r="NUT57" s="277"/>
      <c r="NUU57" s="277"/>
      <c r="NUV57" s="277"/>
      <c r="NUW57" s="277"/>
      <c r="NUX57" s="277"/>
      <c r="NUY57" s="277"/>
      <c r="NUZ57" s="277"/>
      <c r="NVA57" s="277"/>
      <c r="NVB57" s="277"/>
      <c r="NVC57" s="277"/>
      <c r="NVD57" s="277"/>
      <c r="NVE57" s="277"/>
      <c r="NVF57" s="277"/>
      <c r="NVG57" s="277"/>
      <c r="NVH57" s="277"/>
      <c r="NVI57" s="277"/>
      <c r="NVJ57" s="277"/>
      <c r="NVK57" s="277"/>
      <c r="NVL57" s="277"/>
      <c r="NVM57" s="277"/>
      <c r="NVN57" s="277"/>
      <c r="NVO57" s="277"/>
      <c r="NVP57" s="277"/>
      <c r="NVQ57" s="277"/>
      <c r="NVR57" s="277"/>
      <c r="NVS57" s="277"/>
      <c r="NVT57" s="277"/>
      <c r="NVU57" s="277"/>
      <c r="NVV57" s="277"/>
      <c r="NVW57" s="277"/>
      <c r="NVX57" s="277"/>
      <c r="NVY57" s="277"/>
      <c r="NVZ57" s="277"/>
      <c r="NWA57" s="277"/>
      <c r="NWB57" s="277"/>
      <c r="NWC57" s="277"/>
      <c r="NWD57" s="277"/>
      <c r="NWE57" s="277"/>
      <c r="NWF57" s="277"/>
      <c r="NWG57" s="277"/>
      <c r="NWH57" s="277"/>
      <c r="NWI57" s="277"/>
      <c r="NWJ57" s="277"/>
      <c r="NWK57" s="277"/>
      <c r="NWL57" s="277"/>
      <c r="NWM57" s="277"/>
      <c r="NWN57" s="277"/>
      <c r="NWO57" s="277"/>
      <c r="NWP57" s="277"/>
      <c r="NWQ57" s="277"/>
      <c r="NWR57" s="277"/>
      <c r="NWS57" s="277"/>
      <c r="NWT57" s="277"/>
      <c r="NWU57" s="277"/>
      <c r="NWV57" s="277"/>
      <c r="NWW57" s="277"/>
      <c r="NWX57" s="277"/>
      <c r="NWY57" s="277"/>
      <c r="NWZ57" s="277"/>
      <c r="NXA57" s="277"/>
      <c r="NXB57" s="277"/>
      <c r="NXC57" s="277"/>
      <c r="NXD57" s="277"/>
      <c r="NXE57" s="277"/>
      <c r="NXF57" s="277"/>
      <c r="NXG57" s="277"/>
      <c r="NXH57" s="277"/>
      <c r="NXI57" s="277"/>
      <c r="NXJ57" s="277"/>
      <c r="NXK57" s="277"/>
      <c r="NXL57" s="277"/>
      <c r="NXM57" s="277"/>
      <c r="NXN57" s="277"/>
      <c r="NXO57" s="277"/>
      <c r="NXP57" s="277"/>
      <c r="NXQ57" s="277"/>
      <c r="NXR57" s="277"/>
      <c r="NXS57" s="277"/>
      <c r="NXT57" s="277"/>
      <c r="NXU57" s="277"/>
      <c r="NXV57" s="277"/>
      <c r="NXW57" s="277"/>
      <c r="NXX57" s="277"/>
      <c r="NXY57" s="277"/>
      <c r="NXZ57" s="277"/>
      <c r="NYA57" s="277"/>
      <c r="NYB57" s="277"/>
      <c r="NYC57" s="277"/>
      <c r="NYD57" s="277"/>
      <c r="NYE57" s="277"/>
      <c r="NYF57" s="277"/>
      <c r="NYG57" s="277"/>
      <c r="NYH57" s="277"/>
      <c r="NYI57" s="277"/>
      <c r="NYJ57" s="277"/>
      <c r="NYK57" s="277"/>
      <c r="NYL57" s="277"/>
      <c r="NYM57" s="277"/>
      <c r="NYN57" s="277"/>
      <c r="NYO57" s="277"/>
      <c r="NYP57" s="277"/>
      <c r="NYQ57" s="277"/>
      <c r="NYR57" s="277"/>
      <c r="NYS57" s="277"/>
      <c r="NYT57" s="277"/>
      <c r="NYU57" s="277"/>
      <c r="NYV57" s="277"/>
      <c r="NYW57" s="277"/>
      <c r="NYX57" s="277"/>
      <c r="NYY57" s="277"/>
      <c r="NYZ57" s="277"/>
      <c r="NZA57" s="277"/>
      <c r="NZB57" s="277"/>
      <c r="NZC57" s="277"/>
      <c r="NZD57" s="277"/>
      <c r="NZE57" s="277"/>
      <c r="NZF57" s="277"/>
      <c r="NZG57" s="277"/>
      <c r="NZH57" s="277"/>
      <c r="NZI57" s="277"/>
      <c r="NZJ57" s="277"/>
      <c r="NZK57" s="277"/>
      <c r="NZL57" s="277"/>
      <c r="NZM57" s="277"/>
      <c r="NZN57" s="277"/>
      <c r="NZO57" s="277"/>
      <c r="NZP57" s="277"/>
      <c r="NZQ57" s="277"/>
      <c r="NZR57" s="277"/>
      <c r="NZS57" s="277"/>
      <c r="NZT57" s="277"/>
      <c r="NZU57" s="277"/>
      <c r="NZV57" s="277"/>
      <c r="NZW57" s="277"/>
      <c r="NZX57" s="277"/>
      <c r="NZY57" s="277"/>
      <c r="NZZ57" s="277"/>
      <c r="OAA57" s="277"/>
      <c r="OAB57" s="277"/>
      <c r="OAC57" s="277"/>
      <c r="OAD57" s="277"/>
      <c r="OAE57" s="277"/>
      <c r="OAF57" s="277"/>
      <c r="OAG57" s="277"/>
      <c r="OAH57" s="277"/>
      <c r="OAI57" s="277"/>
      <c r="OAJ57" s="277"/>
      <c r="OAK57" s="277"/>
      <c r="OAL57" s="277"/>
      <c r="OAM57" s="277"/>
      <c r="OAN57" s="277"/>
      <c r="OAO57" s="277"/>
      <c r="OAP57" s="277"/>
      <c r="OAQ57" s="277"/>
      <c r="OAR57" s="277"/>
      <c r="OAS57" s="277"/>
      <c r="OAT57" s="277"/>
      <c r="OAU57" s="277"/>
      <c r="OAV57" s="277"/>
      <c r="OAW57" s="277"/>
      <c r="OAX57" s="277"/>
      <c r="OAY57" s="277"/>
      <c r="OAZ57" s="277"/>
      <c r="OBA57" s="277"/>
      <c r="OBB57" s="277"/>
      <c r="OBC57" s="277"/>
      <c r="OBD57" s="277"/>
      <c r="OBE57" s="277"/>
      <c r="OBF57" s="277"/>
      <c r="OBG57" s="277"/>
      <c r="OBH57" s="277"/>
      <c r="OBI57" s="277"/>
      <c r="OBJ57" s="277"/>
      <c r="OBK57" s="277"/>
      <c r="OBL57" s="277"/>
      <c r="OBM57" s="277"/>
      <c r="OBN57" s="277"/>
      <c r="OBO57" s="277"/>
      <c r="OBP57" s="277"/>
      <c r="OBQ57" s="277"/>
      <c r="OBR57" s="277"/>
      <c r="OBS57" s="277"/>
      <c r="OBT57" s="277"/>
      <c r="OBU57" s="277"/>
      <c r="OBV57" s="277"/>
      <c r="OBW57" s="277"/>
      <c r="OBX57" s="277"/>
      <c r="OBY57" s="277"/>
      <c r="OBZ57" s="277"/>
      <c r="OCA57" s="277"/>
      <c r="OCB57" s="277"/>
      <c r="OCC57" s="277"/>
      <c r="OCD57" s="277"/>
      <c r="OCE57" s="277"/>
      <c r="OCF57" s="277"/>
      <c r="OCG57" s="277"/>
      <c r="OCH57" s="277"/>
      <c r="OCI57" s="277"/>
      <c r="OCJ57" s="277"/>
      <c r="OCK57" s="277"/>
      <c r="OCL57" s="277"/>
      <c r="OCM57" s="277"/>
      <c r="OCN57" s="277"/>
      <c r="OCO57" s="277"/>
      <c r="OCP57" s="277"/>
      <c r="OCQ57" s="277"/>
      <c r="OCR57" s="277"/>
      <c r="OCS57" s="277"/>
      <c r="OCT57" s="277"/>
      <c r="OCU57" s="277"/>
      <c r="OCV57" s="277"/>
      <c r="OCW57" s="277"/>
      <c r="OCX57" s="277"/>
      <c r="OCY57" s="277"/>
      <c r="OCZ57" s="277"/>
      <c r="ODA57" s="277"/>
      <c r="ODB57" s="277"/>
      <c r="ODC57" s="277"/>
      <c r="ODD57" s="277"/>
      <c r="ODE57" s="277"/>
      <c r="ODF57" s="277"/>
      <c r="ODG57" s="277"/>
      <c r="ODH57" s="277"/>
      <c r="ODI57" s="277"/>
      <c r="ODJ57" s="277"/>
      <c r="ODK57" s="277"/>
      <c r="ODL57" s="277"/>
      <c r="ODM57" s="277"/>
      <c r="ODN57" s="277"/>
      <c r="ODO57" s="277"/>
      <c r="ODP57" s="277"/>
      <c r="ODQ57" s="277"/>
      <c r="ODR57" s="277"/>
      <c r="ODS57" s="277"/>
      <c r="ODT57" s="277"/>
      <c r="ODU57" s="277"/>
      <c r="ODV57" s="277"/>
      <c r="ODW57" s="277"/>
      <c r="ODX57" s="277"/>
      <c r="ODY57" s="277"/>
      <c r="ODZ57" s="277"/>
      <c r="OEA57" s="277"/>
      <c r="OEB57" s="277"/>
      <c r="OEC57" s="277"/>
      <c r="OED57" s="277"/>
      <c r="OEE57" s="277"/>
      <c r="OEF57" s="277"/>
      <c r="OEG57" s="277"/>
      <c r="OEH57" s="277"/>
      <c r="OEI57" s="277"/>
      <c r="OEJ57" s="277"/>
      <c r="OEK57" s="277"/>
      <c r="OEL57" s="277"/>
      <c r="OEM57" s="277"/>
      <c r="OEN57" s="277"/>
      <c r="OEO57" s="277"/>
      <c r="OEP57" s="277"/>
      <c r="OEQ57" s="277"/>
      <c r="OER57" s="277"/>
      <c r="OES57" s="277"/>
      <c r="OET57" s="277"/>
      <c r="OEU57" s="277"/>
      <c r="OEV57" s="277"/>
      <c r="OEW57" s="277"/>
      <c r="OEX57" s="277"/>
      <c r="OEY57" s="277"/>
      <c r="OEZ57" s="277"/>
      <c r="OFA57" s="277"/>
      <c r="OFB57" s="277"/>
      <c r="OFC57" s="277"/>
      <c r="OFD57" s="277"/>
      <c r="OFE57" s="277"/>
      <c r="OFF57" s="277"/>
      <c r="OFG57" s="277"/>
      <c r="OFH57" s="277"/>
      <c r="OFI57" s="277"/>
      <c r="OFJ57" s="277"/>
      <c r="OFK57" s="277"/>
      <c r="OFL57" s="277"/>
      <c r="OFM57" s="277"/>
      <c r="OFN57" s="277"/>
      <c r="OFO57" s="277"/>
      <c r="OFP57" s="277"/>
      <c r="OFQ57" s="277"/>
      <c r="OFR57" s="277"/>
      <c r="OFS57" s="277"/>
      <c r="OFT57" s="277"/>
      <c r="OFU57" s="277"/>
      <c r="OFV57" s="277"/>
      <c r="OFW57" s="277"/>
      <c r="OFX57" s="277"/>
      <c r="OFY57" s="277"/>
      <c r="OFZ57" s="277"/>
      <c r="OGA57" s="277"/>
      <c r="OGB57" s="277"/>
      <c r="OGC57" s="277"/>
      <c r="OGD57" s="277"/>
      <c r="OGE57" s="277"/>
      <c r="OGF57" s="277"/>
      <c r="OGG57" s="277"/>
      <c r="OGH57" s="277"/>
      <c r="OGI57" s="277"/>
      <c r="OGJ57" s="277"/>
      <c r="OGK57" s="277"/>
      <c r="OGL57" s="277"/>
      <c r="OGM57" s="277"/>
      <c r="OGN57" s="277"/>
      <c r="OGO57" s="277"/>
      <c r="OGP57" s="277"/>
      <c r="OGQ57" s="277"/>
      <c r="OGR57" s="277"/>
      <c r="OGS57" s="277"/>
      <c r="OGT57" s="277"/>
      <c r="OGU57" s="277"/>
      <c r="OGV57" s="277"/>
      <c r="OGW57" s="277"/>
      <c r="OGX57" s="277"/>
      <c r="OGY57" s="277"/>
      <c r="OGZ57" s="277"/>
      <c r="OHA57" s="277"/>
      <c r="OHB57" s="277"/>
      <c r="OHC57" s="277"/>
      <c r="OHD57" s="277"/>
      <c r="OHE57" s="277"/>
      <c r="OHF57" s="277"/>
      <c r="OHG57" s="277"/>
      <c r="OHH57" s="277"/>
      <c r="OHI57" s="277"/>
      <c r="OHJ57" s="277"/>
      <c r="OHK57" s="277"/>
      <c r="OHL57" s="277"/>
      <c r="OHM57" s="277"/>
      <c r="OHN57" s="277"/>
      <c r="OHO57" s="277"/>
      <c r="OHP57" s="277"/>
      <c r="OHQ57" s="277"/>
      <c r="OHR57" s="277"/>
      <c r="OHS57" s="277"/>
      <c r="OHT57" s="277"/>
      <c r="OHU57" s="277"/>
      <c r="OHV57" s="277"/>
      <c r="OHW57" s="277"/>
      <c r="OHX57" s="277"/>
      <c r="OHY57" s="277"/>
      <c r="OHZ57" s="277"/>
      <c r="OIA57" s="277"/>
      <c r="OIB57" s="277"/>
      <c r="OIC57" s="277"/>
      <c r="OID57" s="277"/>
      <c r="OIE57" s="277"/>
      <c r="OIF57" s="277"/>
      <c r="OIG57" s="277"/>
      <c r="OIH57" s="277"/>
      <c r="OII57" s="277"/>
      <c r="OIJ57" s="277"/>
      <c r="OIK57" s="277"/>
      <c r="OIL57" s="277"/>
      <c r="OIM57" s="277"/>
      <c r="OIN57" s="277"/>
      <c r="OIO57" s="277"/>
      <c r="OIP57" s="277"/>
      <c r="OIQ57" s="277"/>
      <c r="OIR57" s="277"/>
      <c r="OIS57" s="277"/>
      <c r="OIT57" s="277"/>
      <c r="OIU57" s="277"/>
      <c r="OIV57" s="277"/>
      <c r="OIW57" s="277"/>
      <c r="OIX57" s="277"/>
      <c r="OIY57" s="277"/>
      <c r="OIZ57" s="277"/>
      <c r="OJA57" s="277"/>
      <c r="OJB57" s="277"/>
      <c r="OJC57" s="277"/>
      <c r="OJD57" s="277"/>
      <c r="OJE57" s="277"/>
      <c r="OJF57" s="277"/>
      <c r="OJG57" s="277"/>
      <c r="OJH57" s="277"/>
      <c r="OJI57" s="277"/>
      <c r="OJJ57" s="277"/>
      <c r="OJK57" s="277"/>
      <c r="OJL57" s="277"/>
      <c r="OJM57" s="277"/>
      <c r="OJN57" s="277"/>
      <c r="OJO57" s="277"/>
      <c r="OJP57" s="277"/>
      <c r="OJQ57" s="277"/>
      <c r="OJR57" s="277"/>
      <c r="OJS57" s="277"/>
      <c r="OJT57" s="277"/>
      <c r="OJU57" s="277"/>
      <c r="OJV57" s="277"/>
      <c r="OJW57" s="277"/>
      <c r="OJX57" s="277"/>
      <c r="OJY57" s="277"/>
      <c r="OJZ57" s="277"/>
      <c r="OKA57" s="277"/>
      <c r="OKB57" s="277"/>
      <c r="OKC57" s="277"/>
      <c r="OKD57" s="277"/>
      <c r="OKE57" s="277"/>
      <c r="OKF57" s="277"/>
      <c r="OKG57" s="277"/>
      <c r="OKH57" s="277"/>
      <c r="OKI57" s="277"/>
      <c r="OKJ57" s="277"/>
      <c r="OKK57" s="277"/>
      <c r="OKL57" s="277"/>
      <c r="OKM57" s="277"/>
      <c r="OKN57" s="277"/>
      <c r="OKO57" s="277"/>
      <c r="OKP57" s="277"/>
      <c r="OKQ57" s="277"/>
      <c r="OKR57" s="277"/>
      <c r="OKS57" s="277"/>
      <c r="OKT57" s="277"/>
      <c r="OKU57" s="277"/>
      <c r="OKV57" s="277"/>
      <c r="OKW57" s="277"/>
      <c r="OKX57" s="277"/>
      <c r="OKY57" s="277"/>
      <c r="OKZ57" s="277"/>
      <c r="OLA57" s="277"/>
      <c r="OLB57" s="277"/>
      <c r="OLC57" s="277"/>
      <c r="OLD57" s="277"/>
      <c r="OLE57" s="277"/>
      <c r="OLF57" s="277"/>
      <c r="OLG57" s="277"/>
      <c r="OLH57" s="277"/>
      <c r="OLI57" s="277"/>
      <c r="OLJ57" s="277"/>
      <c r="OLK57" s="277"/>
      <c r="OLL57" s="277"/>
      <c r="OLM57" s="277"/>
      <c r="OLN57" s="277"/>
      <c r="OLO57" s="277"/>
      <c r="OLP57" s="277"/>
      <c r="OLQ57" s="277"/>
      <c r="OLR57" s="277"/>
      <c r="OLS57" s="277"/>
      <c r="OLT57" s="277"/>
      <c r="OLU57" s="277"/>
      <c r="OLV57" s="277"/>
      <c r="OLW57" s="277"/>
      <c r="OLX57" s="277"/>
      <c r="OLY57" s="277"/>
      <c r="OLZ57" s="277"/>
      <c r="OMA57" s="277"/>
      <c r="OMB57" s="277"/>
      <c r="OMC57" s="277"/>
      <c r="OMD57" s="277"/>
      <c r="OME57" s="277"/>
      <c r="OMF57" s="277"/>
      <c r="OMG57" s="277"/>
      <c r="OMH57" s="277"/>
      <c r="OMI57" s="277"/>
      <c r="OMJ57" s="277"/>
      <c r="OMK57" s="277"/>
      <c r="OML57" s="277"/>
      <c r="OMM57" s="277"/>
      <c r="OMN57" s="277"/>
      <c r="OMO57" s="277"/>
      <c r="OMP57" s="277"/>
      <c r="OMQ57" s="277"/>
      <c r="OMR57" s="277"/>
      <c r="OMS57" s="277"/>
      <c r="OMT57" s="277"/>
      <c r="OMU57" s="277"/>
      <c r="OMV57" s="277"/>
      <c r="OMW57" s="277"/>
      <c r="OMX57" s="277"/>
      <c r="OMY57" s="277"/>
      <c r="OMZ57" s="277"/>
      <c r="ONA57" s="277"/>
      <c r="ONB57" s="277"/>
      <c r="ONC57" s="277"/>
      <c r="OND57" s="277"/>
      <c r="ONE57" s="277"/>
      <c r="ONF57" s="277"/>
      <c r="ONG57" s="277"/>
      <c r="ONH57" s="277"/>
      <c r="ONI57" s="277"/>
      <c r="ONJ57" s="277"/>
      <c r="ONK57" s="277"/>
      <c r="ONL57" s="277"/>
      <c r="ONM57" s="277"/>
      <c r="ONN57" s="277"/>
      <c r="ONO57" s="277"/>
      <c r="ONP57" s="277"/>
      <c r="ONQ57" s="277"/>
      <c r="ONR57" s="277"/>
      <c r="ONS57" s="277"/>
      <c r="ONT57" s="277"/>
      <c r="ONU57" s="277"/>
      <c r="ONV57" s="277"/>
      <c r="ONW57" s="277"/>
      <c r="ONX57" s="277"/>
      <c r="ONY57" s="277"/>
      <c r="ONZ57" s="277"/>
      <c r="OOA57" s="277"/>
      <c r="OOB57" s="277"/>
      <c r="OOC57" s="277"/>
      <c r="OOD57" s="277"/>
      <c r="OOE57" s="277"/>
      <c r="OOF57" s="277"/>
      <c r="OOG57" s="277"/>
      <c r="OOH57" s="277"/>
      <c r="OOI57" s="277"/>
      <c r="OOJ57" s="277"/>
      <c r="OOK57" s="277"/>
      <c r="OOL57" s="277"/>
      <c r="OOM57" s="277"/>
      <c r="OON57" s="277"/>
      <c r="OOO57" s="277"/>
      <c r="OOP57" s="277"/>
      <c r="OOQ57" s="277"/>
      <c r="OOR57" s="277"/>
      <c r="OOS57" s="277"/>
      <c r="OOT57" s="277"/>
      <c r="OOU57" s="277"/>
      <c r="OOV57" s="277"/>
      <c r="OOW57" s="277"/>
      <c r="OOX57" s="277"/>
      <c r="OOY57" s="277"/>
      <c r="OOZ57" s="277"/>
      <c r="OPA57" s="277"/>
      <c r="OPB57" s="277"/>
      <c r="OPC57" s="277"/>
      <c r="OPD57" s="277"/>
      <c r="OPE57" s="277"/>
      <c r="OPF57" s="277"/>
      <c r="OPG57" s="277"/>
      <c r="OPH57" s="277"/>
      <c r="OPI57" s="277"/>
      <c r="OPJ57" s="277"/>
      <c r="OPK57" s="277"/>
      <c r="OPL57" s="277"/>
      <c r="OPM57" s="277"/>
      <c r="OPN57" s="277"/>
      <c r="OPO57" s="277"/>
      <c r="OPP57" s="277"/>
      <c r="OPQ57" s="277"/>
      <c r="OPR57" s="277"/>
      <c r="OPS57" s="277"/>
      <c r="OPT57" s="277"/>
      <c r="OPU57" s="277"/>
      <c r="OPV57" s="277"/>
      <c r="OPW57" s="277"/>
      <c r="OPX57" s="277"/>
      <c r="OPY57" s="277"/>
      <c r="OPZ57" s="277"/>
      <c r="OQA57" s="277"/>
      <c r="OQB57" s="277"/>
      <c r="OQC57" s="277"/>
      <c r="OQD57" s="277"/>
      <c r="OQE57" s="277"/>
      <c r="OQF57" s="277"/>
      <c r="OQG57" s="277"/>
      <c r="OQH57" s="277"/>
      <c r="OQI57" s="277"/>
      <c r="OQJ57" s="277"/>
      <c r="OQK57" s="277"/>
      <c r="OQL57" s="277"/>
      <c r="OQM57" s="277"/>
      <c r="OQN57" s="277"/>
      <c r="OQO57" s="277"/>
      <c r="OQP57" s="277"/>
      <c r="OQQ57" s="277"/>
      <c r="OQR57" s="277"/>
      <c r="OQS57" s="277"/>
      <c r="OQT57" s="277"/>
      <c r="OQU57" s="277"/>
      <c r="OQV57" s="277"/>
      <c r="OQW57" s="277"/>
      <c r="OQX57" s="277"/>
      <c r="OQY57" s="277"/>
      <c r="OQZ57" s="277"/>
      <c r="ORA57" s="277"/>
      <c r="ORB57" s="277"/>
      <c r="ORC57" s="277"/>
      <c r="ORD57" s="277"/>
      <c r="ORE57" s="277"/>
      <c r="ORF57" s="277"/>
      <c r="ORG57" s="277"/>
      <c r="ORH57" s="277"/>
      <c r="ORI57" s="277"/>
      <c r="ORJ57" s="277"/>
      <c r="ORK57" s="277"/>
      <c r="ORL57" s="277"/>
      <c r="ORM57" s="277"/>
      <c r="ORN57" s="277"/>
      <c r="ORO57" s="277"/>
      <c r="ORP57" s="277"/>
      <c r="ORQ57" s="277"/>
      <c r="ORR57" s="277"/>
      <c r="ORS57" s="277"/>
      <c r="ORT57" s="277"/>
      <c r="ORU57" s="277"/>
      <c r="ORV57" s="277"/>
      <c r="ORW57" s="277"/>
      <c r="ORX57" s="277"/>
      <c r="ORY57" s="277"/>
      <c r="ORZ57" s="277"/>
      <c r="OSA57" s="277"/>
      <c r="OSB57" s="277"/>
      <c r="OSC57" s="277"/>
      <c r="OSD57" s="277"/>
      <c r="OSE57" s="277"/>
      <c r="OSF57" s="277"/>
      <c r="OSG57" s="277"/>
      <c r="OSH57" s="277"/>
      <c r="OSI57" s="277"/>
      <c r="OSJ57" s="277"/>
      <c r="OSK57" s="277"/>
      <c r="OSL57" s="277"/>
      <c r="OSM57" s="277"/>
      <c r="OSN57" s="277"/>
      <c r="OSO57" s="277"/>
      <c r="OSP57" s="277"/>
      <c r="OSQ57" s="277"/>
      <c r="OSR57" s="277"/>
      <c r="OSS57" s="277"/>
      <c r="OST57" s="277"/>
      <c r="OSU57" s="277"/>
      <c r="OSV57" s="277"/>
      <c r="OSW57" s="277"/>
      <c r="OSX57" s="277"/>
      <c r="OSY57" s="277"/>
      <c r="OSZ57" s="277"/>
      <c r="OTA57" s="277"/>
      <c r="OTB57" s="277"/>
      <c r="OTC57" s="277"/>
      <c r="OTD57" s="277"/>
      <c r="OTE57" s="277"/>
      <c r="OTF57" s="277"/>
      <c r="OTG57" s="277"/>
      <c r="OTH57" s="277"/>
      <c r="OTI57" s="277"/>
      <c r="OTJ57" s="277"/>
      <c r="OTK57" s="277"/>
      <c r="OTL57" s="277"/>
      <c r="OTM57" s="277"/>
      <c r="OTN57" s="277"/>
      <c r="OTO57" s="277"/>
      <c r="OTP57" s="277"/>
      <c r="OTQ57" s="277"/>
      <c r="OTR57" s="277"/>
      <c r="OTS57" s="277"/>
      <c r="OTT57" s="277"/>
      <c r="OTU57" s="277"/>
      <c r="OTV57" s="277"/>
      <c r="OTW57" s="277"/>
      <c r="OTX57" s="277"/>
      <c r="OTY57" s="277"/>
      <c r="OTZ57" s="277"/>
      <c r="OUA57" s="277"/>
      <c r="OUB57" s="277"/>
      <c r="OUC57" s="277"/>
      <c r="OUD57" s="277"/>
      <c r="OUE57" s="277"/>
      <c r="OUF57" s="277"/>
      <c r="OUG57" s="277"/>
      <c r="OUH57" s="277"/>
      <c r="OUI57" s="277"/>
      <c r="OUJ57" s="277"/>
      <c r="OUK57" s="277"/>
      <c r="OUL57" s="277"/>
      <c r="OUM57" s="277"/>
      <c r="OUN57" s="277"/>
      <c r="OUO57" s="277"/>
      <c r="OUP57" s="277"/>
      <c r="OUQ57" s="277"/>
      <c r="OUR57" s="277"/>
      <c r="OUS57" s="277"/>
      <c r="OUT57" s="277"/>
      <c r="OUU57" s="277"/>
      <c r="OUV57" s="277"/>
      <c r="OUW57" s="277"/>
      <c r="OUX57" s="277"/>
      <c r="OUY57" s="277"/>
      <c r="OUZ57" s="277"/>
      <c r="OVA57" s="277"/>
      <c r="OVB57" s="277"/>
      <c r="OVC57" s="277"/>
      <c r="OVD57" s="277"/>
      <c r="OVE57" s="277"/>
      <c r="OVF57" s="277"/>
      <c r="OVG57" s="277"/>
      <c r="OVH57" s="277"/>
      <c r="OVI57" s="277"/>
      <c r="OVJ57" s="277"/>
      <c r="OVK57" s="277"/>
      <c r="OVL57" s="277"/>
      <c r="OVM57" s="277"/>
      <c r="OVN57" s="277"/>
      <c r="OVO57" s="277"/>
      <c r="OVP57" s="277"/>
      <c r="OVQ57" s="277"/>
      <c r="OVR57" s="277"/>
      <c r="OVS57" s="277"/>
      <c r="OVT57" s="277"/>
      <c r="OVU57" s="277"/>
      <c r="OVV57" s="277"/>
      <c r="OVW57" s="277"/>
      <c r="OVX57" s="277"/>
      <c r="OVY57" s="277"/>
      <c r="OVZ57" s="277"/>
      <c r="OWA57" s="277"/>
      <c r="OWB57" s="277"/>
      <c r="OWC57" s="277"/>
      <c r="OWD57" s="277"/>
      <c r="OWE57" s="277"/>
      <c r="OWF57" s="277"/>
      <c r="OWG57" s="277"/>
      <c r="OWH57" s="277"/>
      <c r="OWI57" s="277"/>
      <c r="OWJ57" s="277"/>
      <c r="OWK57" s="277"/>
      <c r="OWL57" s="277"/>
      <c r="OWM57" s="277"/>
      <c r="OWN57" s="277"/>
      <c r="OWO57" s="277"/>
      <c r="OWP57" s="277"/>
      <c r="OWQ57" s="277"/>
      <c r="OWR57" s="277"/>
      <c r="OWS57" s="277"/>
      <c r="OWT57" s="277"/>
      <c r="OWU57" s="277"/>
      <c r="OWV57" s="277"/>
      <c r="OWW57" s="277"/>
      <c r="OWX57" s="277"/>
      <c r="OWY57" s="277"/>
      <c r="OWZ57" s="277"/>
      <c r="OXA57" s="277"/>
      <c r="OXB57" s="277"/>
      <c r="OXC57" s="277"/>
      <c r="OXD57" s="277"/>
      <c r="OXE57" s="277"/>
      <c r="OXF57" s="277"/>
      <c r="OXG57" s="277"/>
      <c r="OXH57" s="277"/>
      <c r="OXI57" s="277"/>
      <c r="OXJ57" s="277"/>
      <c r="OXK57" s="277"/>
      <c r="OXL57" s="277"/>
      <c r="OXM57" s="277"/>
      <c r="OXN57" s="277"/>
      <c r="OXO57" s="277"/>
      <c r="OXP57" s="277"/>
      <c r="OXQ57" s="277"/>
      <c r="OXR57" s="277"/>
      <c r="OXS57" s="277"/>
      <c r="OXT57" s="277"/>
      <c r="OXU57" s="277"/>
      <c r="OXV57" s="277"/>
      <c r="OXW57" s="277"/>
      <c r="OXX57" s="277"/>
      <c r="OXY57" s="277"/>
      <c r="OXZ57" s="277"/>
      <c r="OYA57" s="277"/>
      <c r="OYB57" s="277"/>
      <c r="OYC57" s="277"/>
      <c r="OYD57" s="277"/>
      <c r="OYE57" s="277"/>
      <c r="OYF57" s="277"/>
      <c r="OYG57" s="277"/>
      <c r="OYH57" s="277"/>
      <c r="OYI57" s="277"/>
      <c r="OYJ57" s="277"/>
      <c r="OYK57" s="277"/>
      <c r="OYL57" s="277"/>
      <c r="OYM57" s="277"/>
      <c r="OYN57" s="277"/>
      <c r="OYO57" s="277"/>
      <c r="OYP57" s="277"/>
      <c r="OYQ57" s="277"/>
      <c r="OYR57" s="277"/>
      <c r="OYS57" s="277"/>
      <c r="OYT57" s="277"/>
      <c r="OYU57" s="277"/>
      <c r="OYV57" s="277"/>
      <c r="OYW57" s="277"/>
      <c r="OYX57" s="277"/>
      <c r="OYY57" s="277"/>
      <c r="OYZ57" s="277"/>
      <c r="OZA57" s="277"/>
      <c r="OZB57" s="277"/>
      <c r="OZC57" s="277"/>
      <c r="OZD57" s="277"/>
      <c r="OZE57" s="277"/>
      <c r="OZF57" s="277"/>
      <c r="OZG57" s="277"/>
      <c r="OZH57" s="277"/>
      <c r="OZI57" s="277"/>
      <c r="OZJ57" s="277"/>
      <c r="OZK57" s="277"/>
      <c r="OZL57" s="277"/>
      <c r="OZM57" s="277"/>
      <c r="OZN57" s="277"/>
      <c r="OZO57" s="277"/>
      <c r="OZP57" s="277"/>
      <c r="OZQ57" s="277"/>
      <c r="OZR57" s="277"/>
      <c r="OZS57" s="277"/>
      <c r="OZT57" s="277"/>
      <c r="OZU57" s="277"/>
      <c r="OZV57" s="277"/>
      <c r="OZW57" s="277"/>
      <c r="OZX57" s="277"/>
      <c r="OZY57" s="277"/>
      <c r="OZZ57" s="277"/>
      <c r="PAA57" s="277"/>
      <c r="PAB57" s="277"/>
      <c r="PAC57" s="277"/>
      <c r="PAD57" s="277"/>
      <c r="PAE57" s="277"/>
      <c r="PAF57" s="277"/>
      <c r="PAG57" s="277"/>
      <c r="PAH57" s="277"/>
      <c r="PAI57" s="277"/>
      <c r="PAJ57" s="277"/>
      <c r="PAK57" s="277"/>
      <c r="PAL57" s="277"/>
      <c r="PAM57" s="277"/>
      <c r="PAN57" s="277"/>
      <c r="PAO57" s="277"/>
      <c r="PAP57" s="277"/>
      <c r="PAQ57" s="277"/>
      <c r="PAR57" s="277"/>
      <c r="PAS57" s="277"/>
      <c r="PAT57" s="277"/>
      <c r="PAU57" s="277"/>
      <c r="PAV57" s="277"/>
      <c r="PAW57" s="277"/>
      <c r="PAX57" s="277"/>
      <c r="PAY57" s="277"/>
      <c r="PAZ57" s="277"/>
      <c r="PBA57" s="277"/>
      <c r="PBB57" s="277"/>
      <c r="PBC57" s="277"/>
      <c r="PBD57" s="277"/>
      <c r="PBE57" s="277"/>
      <c r="PBF57" s="277"/>
      <c r="PBG57" s="277"/>
      <c r="PBH57" s="277"/>
      <c r="PBI57" s="277"/>
      <c r="PBJ57" s="277"/>
      <c r="PBK57" s="277"/>
      <c r="PBL57" s="277"/>
      <c r="PBM57" s="277"/>
      <c r="PBN57" s="277"/>
      <c r="PBO57" s="277"/>
      <c r="PBP57" s="277"/>
      <c r="PBQ57" s="277"/>
      <c r="PBR57" s="277"/>
      <c r="PBS57" s="277"/>
      <c r="PBT57" s="277"/>
      <c r="PBU57" s="277"/>
      <c r="PBV57" s="277"/>
      <c r="PBW57" s="277"/>
      <c r="PBX57" s="277"/>
      <c r="PBY57" s="277"/>
      <c r="PBZ57" s="277"/>
      <c r="PCA57" s="277"/>
      <c r="PCB57" s="277"/>
      <c r="PCC57" s="277"/>
      <c r="PCD57" s="277"/>
      <c r="PCE57" s="277"/>
      <c r="PCF57" s="277"/>
      <c r="PCG57" s="277"/>
      <c r="PCH57" s="277"/>
      <c r="PCI57" s="277"/>
      <c r="PCJ57" s="277"/>
      <c r="PCK57" s="277"/>
      <c r="PCL57" s="277"/>
      <c r="PCM57" s="277"/>
      <c r="PCN57" s="277"/>
      <c r="PCO57" s="277"/>
      <c r="PCP57" s="277"/>
      <c r="PCQ57" s="277"/>
      <c r="PCR57" s="277"/>
      <c r="PCS57" s="277"/>
      <c r="PCT57" s="277"/>
      <c r="PCU57" s="277"/>
      <c r="PCV57" s="277"/>
      <c r="PCW57" s="277"/>
      <c r="PCX57" s="277"/>
      <c r="PCY57" s="277"/>
      <c r="PCZ57" s="277"/>
      <c r="PDA57" s="277"/>
      <c r="PDB57" s="277"/>
      <c r="PDC57" s="277"/>
      <c r="PDD57" s="277"/>
      <c r="PDE57" s="277"/>
      <c r="PDF57" s="277"/>
      <c r="PDG57" s="277"/>
      <c r="PDH57" s="277"/>
      <c r="PDI57" s="277"/>
      <c r="PDJ57" s="277"/>
      <c r="PDK57" s="277"/>
      <c r="PDL57" s="277"/>
      <c r="PDM57" s="277"/>
      <c r="PDN57" s="277"/>
      <c r="PDO57" s="277"/>
      <c r="PDP57" s="277"/>
      <c r="PDQ57" s="277"/>
      <c r="PDR57" s="277"/>
      <c r="PDS57" s="277"/>
      <c r="PDT57" s="277"/>
      <c r="PDU57" s="277"/>
      <c r="PDV57" s="277"/>
      <c r="PDW57" s="277"/>
      <c r="PDX57" s="277"/>
      <c r="PDY57" s="277"/>
      <c r="PDZ57" s="277"/>
      <c r="PEA57" s="277"/>
      <c r="PEB57" s="277"/>
      <c r="PEC57" s="277"/>
      <c r="PED57" s="277"/>
      <c r="PEE57" s="277"/>
      <c r="PEF57" s="277"/>
      <c r="PEG57" s="277"/>
      <c r="PEH57" s="277"/>
      <c r="PEI57" s="277"/>
      <c r="PEJ57" s="277"/>
      <c r="PEK57" s="277"/>
      <c r="PEL57" s="277"/>
      <c r="PEM57" s="277"/>
      <c r="PEN57" s="277"/>
      <c r="PEO57" s="277"/>
      <c r="PEP57" s="277"/>
      <c r="PEQ57" s="277"/>
      <c r="PER57" s="277"/>
      <c r="PES57" s="277"/>
      <c r="PET57" s="277"/>
      <c r="PEU57" s="277"/>
      <c r="PEV57" s="277"/>
      <c r="PEW57" s="277"/>
      <c r="PEX57" s="277"/>
      <c r="PEY57" s="277"/>
      <c r="PEZ57" s="277"/>
      <c r="PFA57" s="277"/>
      <c r="PFB57" s="277"/>
      <c r="PFC57" s="277"/>
      <c r="PFD57" s="277"/>
      <c r="PFE57" s="277"/>
      <c r="PFF57" s="277"/>
      <c r="PFG57" s="277"/>
      <c r="PFH57" s="277"/>
      <c r="PFI57" s="277"/>
      <c r="PFJ57" s="277"/>
      <c r="PFK57" s="277"/>
      <c r="PFL57" s="277"/>
      <c r="PFM57" s="277"/>
      <c r="PFN57" s="277"/>
      <c r="PFO57" s="277"/>
      <c r="PFP57" s="277"/>
      <c r="PFQ57" s="277"/>
      <c r="PFR57" s="277"/>
      <c r="PFS57" s="277"/>
      <c r="PFT57" s="277"/>
      <c r="PFU57" s="277"/>
      <c r="PFV57" s="277"/>
      <c r="PFW57" s="277"/>
      <c r="PFX57" s="277"/>
      <c r="PFY57" s="277"/>
      <c r="PFZ57" s="277"/>
      <c r="PGA57" s="277"/>
      <c r="PGB57" s="277"/>
      <c r="PGC57" s="277"/>
      <c r="PGD57" s="277"/>
      <c r="PGE57" s="277"/>
      <c r="PGF57" s="277"/>
      <c r="PGG57" s="277"/>
      <c r="PGH57" s="277"/>
      <c r="PGI57" s="277"/>
      <c r="PGJ57" s="277"/>
      <c r="PGK57" s="277"/>
      <c r="PGL57" s="277"/>
      <c r="PGM57" s="277"/>
      <c r="PGN57" s="277"/>
      <c r="PGO57" s="277"/>
      <c r="PGP57" s="277"/>
      <c r="PGQ57" s="277"/>
      <c r="PGR57" s="277"/>
      <c r="PGS57" s="277"/>
      <c r="PGT57" s="277"/>
      <c r="PGU57" s="277"/>
      <c r="PGV57" s="277"/>
      <c r="PGW57" s="277"/>
      <c r="PGX57" s="277"/>
      <c r="PGY57" s="277"/>
      <c r="PGZ57" s="277"/>
      <c r="PHA57" s="277"/>
      <c r="PHB57" s="277"/>
      <c r="PHC57" s="277"/>
      <c r="PHD57" s="277"/>
      <c r="PHE57" s="277"/>
      <c r="PHF57" s="277"/>
      <c r="PHG57" s="277"/>
      <c r="PHH57" s="277"/>
      <c r="PHI57" s="277"/>
      <c r="PHJ57" s="277"/>
      <c r="PHK57" s="277"/>
      <c r="PHL57" s="277"/>
      <c r="PHM57" s="277"/>
      <c r="PHN57" s="277"/>
      <c r="PHO57" s="277"/>
      <c r="PHP57" s="277"/>
      <c r="PHQ57" s="277"/>
      <c r="PHR57" s="277"/>
      <c r="PHS57" s="277"/>
      <c r="PHT57" s="277"/>
      <c r="PHU57" s="277"/>
      <c r="PHV57" s="277"/>
      <c r="PHW57" s="277"/>
      <c r="PHX57" s="277"/>
      <c r="PHY57" s="277"/>
      <c r="PHZ57" s="277"/>
      <c r="PIA57" s="277"/>
      <c r="PIB57" s="277"/>
      <c r="PIC57" s="277"/>
      <c r="PID57" s="277"/>
      <c r="PIE57" s="277"/>
      <c r="PIF57" s="277"/>
      <c r="PIG57" s="277"/>
      <c r="PIH57" s="277"/>
      <c r="PII57" s="277"/>
      <c r="PIJ57" s="277"/>
      <c r="PIK57" s="277"/>
      <c r="PIL57" s="277"/>
      <c r="PIM57" s="277"/>
      <c r="PIN57" s="277"/>
      <c r="PIO57" s="277"/>
      <c r="PIP57" s="277"/>
      <c r="PIQ57" s="277"/>
      <c r="PIR57" s="277"/>
      <c r="PIS57" s="277"/>
      <c r="PIT57" s="277"/>
      <c r="PIU57" s="277"/>
      <c r="PIV57" s="277"/>
      <c r="PIW57" s="277"/>
      <c r="PIX57" s="277"/>
      <c r="PIY57" s="277"/>
      <c r="PIZ57" s="277"/>
      <c r="PJA57" s="277"/>
      <c r="PJB57" s="277"/>
      <c r="PJC57" s="277"/>
      <c r="PJD57" s="277"/>
      <c r="PJE57" s="277"/>
      <c r="PJF57" s="277"/>
      <c r="PJG57" s="277"/>
      <c r="PJH57" s="277"/>
      <c r="PJI57" s="277"/>
      <c r="PJJ57" s="277"/>
      <c r="PJK57" s="277"/>
      <c r="PJL57" s="277"/>
      <c r="PJM57" s="277"/>
      <c r="PJN57" s="277"/>
      <c r="PJO57" s="277"/>
      <c r="PJP57" s="277"/>
      <c r="PJQ57" s="277"/>
      <c r="PJR57" s="277"/>
      <c r="PJS57" s="277"/>
      <c r="PJT57" s="277"/>
      <c r="PJU57" s="277"/>
      <c r="PJV57" s="277"/>
      <c r="PJW57" s="277"/>
      <c r="PJX57" s="277"/>
      <c r="PJY57" s="277"/>
      <c r="PJZ57" s="277"/>
      <c r="PKA57" s="277"/>
      <c r="PKB57" s="277"/>
      <c r="PKC57" s="277"/>
      <c r="PKD57" s="277"/>
      <c r="PKE57" s="277"/>
      <c r="PKF57" s="277"/>
      <c r="PKG57" s="277"/>
      <c r="PKH57" s="277"/>
      <c r="PKI57" s="277"/>
      <c r="PKJ57" s="277"/>
      <c r="PKK57" s="277"/>
      <c r="PKL57" s="277"/>
      <c r="PKM57" s="277"/>
      <c r="PKN57" s="277"/>
      <c r="PKO57" s="277"/>
      <c r="PKP57" s="277"/>
      <c r="PKQ57" s="277"/>
      <c r="PKR57" s="277"/>
      <c r="PKS57" s="277"/>
      <c r="PKT57" s="277"/>
      <c r="PKU57" s="277"/>
      <c r="PKV57" s="277"/>
      <c r="PKW57" s="277"/>
      <c r="PKX57" s="277"/>
      <c r="PKY57" s="277"/>
      <c r="PKZ57" s="277"/>
      <c r="PLA57" s="277"/>
      <c r="PLB57" s="277"/>
      <c r="PLC57" s="277"/>
      <c r="PLD57" s="277"/>
      <c r="PLE57" s="277"/>
      <c r="PLF57" s="277"/>
      <c r="PLG57" s="277"/>
      <c r="PLH57" s="277"/>
      <c r="PLI57" s="277"/>
      <c r="PLJ57" s="277"/>
      <c r="PLK57" s="277"/>
      <c r="PLL57" s="277"/>
      <c r="PLM57" s="277"/>
      <c r="PLN57" s="277"/>
      <c r="PLO57" s="277"/>
      <c r="PLP57" s="277"/>
      <c r="PLQ57" s="277"/>
      <c r="PLR57" s="277"/>
      <c r="PLS57" s="277"/>
      <c r="PLT57" s="277"/>
      <c r="PLU57" s="277"/>
      <c r="PLV57" s="277"/>
      <c r="PLW57" s="277"/>
      <c r="PLX57" s="277"/>
      <c r="PLY57" s="277"/>
      <c r="PLZ57" s="277"/>
      <c r="PMA57" s="277"/>
      <c r="PMB57" s="277"/>
      <c r="PMC57" s="277"/>
      <c r="PMD57" s="277"/>
      <c r="PME57" s="277"/>
      <c r="PMF57" s="277"/>
      <c r="PMG57" s="277"/>
      <c r="PMH57" s="277"/>
      <c r="PMI57" s="277"/>
      <c r="PMJ57" s="277"/>
      <c r="PMK57" s="277"/>
      <c r="PML57" s="277"/>
      <c r="PMM57" s="277"/>
      <c r="PMN57" s="277"/>
      <c r="PMO57" s="277"/>
      <c r="PMP57" s="277"/>
      <c r="PMQ57" s="277"/>
      <c r="PMR57" s="277"/>
      <c r="PMS57" s="277"/>
      <c r="PMT57" s="277"/>
      <c r="PMU57" s="277"/>
      <c r="PMV57" s="277"/>
      <c r="PMW57" s="277"/>
      <c r="PMX57" s="277"/>
      <c r="PMY57" s="277"/>
      <c r="PMZ57" s="277"/>
      <c r="PNA57" s="277"/>
      <c r="PNB57" s="277"/>
      <c r="PNC57" s="277"/>
      <c r="PND57" s="277"/>
      <c r="PNE57" s="277"/>
      <c r="PNF57" s="277"/>
      <c r="PNG57" s="277"/>
      <c r="PNH57" s="277"/>
      <c r="PNI57" s="277"/>
      <c r="PNJ57" s="277"/>
      <c r="PNK57" s="277"/>
      <c r="PNL57" s="277"/>
      <c r="PNM57" s="277"/>
      <c r="PNN57" s="277"/>
      <c r="PNO57" s="277"/>
      <c r="PNP57" s="277"/>
      <c r="PNQ57" s="277"/>
      <c r="PNR57" s="277"/>
      <c r="PNS57" s="277"/>
      <c r="PNT57" s="277"/>
      <c r="PNU57" s="277"/>
      <c r="PNV57" s="277"/>
      <c r="PNW57" s="277"/>
      <c r="PNX57" s="277"/>
      <c r="PNY57" s="277"/>
      <c r="PNZ57" s="277"/>
      <c r="POA57" s="277"/>
      <c r="POB57" s="277"/>
      <c r="POC57" s="277"/>
      <c r="POD57" s="277"/>
      <c r="POE57" s="277"/>
      <c r="POF57" s="277"/>
      <c r="POG57" s="277"/>
      <c r="POH57" s="277"/>
      <c r="POI57" s="277"/>
      <c r="POJ57" s="277"/>
      <c r="POK57" s="277"/>
      <c r="POL57" s="277"/>
      <c r="POM57" s="277"/>
      <c r="PON57" s="277"/>
      <c r="POO57" s="277"/>
      <c r="POP57" s="277"/>
      <c r="POQ57" s="277"/>
      <c r="POR57" s="277"/>
      <c r="POS57" s="277"/>
      <c r="POT57" s="277"/>
      <c r="POU57" s="277"/>
      <c r="POV57" s="277"/>
      <c r="POW57" s="277"/>
      <c r="POX57" s="277"/>
      <c r="POY57" s="277"/>
      <c r="POZ57" s="277"/>
      <c r="PPA57" s="277"/>
      <c r="PPB57" s="277"/>
      <c r="PPC57" s="277"/>
      <c r="PPD57" s="277"/>
      <c r="PPE57" s="277"/>
      <c r="PPF57" s="277"/>
      <c r="PPG57" s="277"/>
      <c r="PPH57" s="277"/>
      <c r="PPI57" s="277"/>
      <c r="PPJ57" s="277"/>
      <c r="PPK57" s="277"/>
      <c r="PPL57" s="277"/>
      <c r="PPM57" s="277"/>
      <c r="PPN57" s="277"/>
      <c r="PPO57" s="277"/>
      <c r="PPP57" s="277"/>
      <c r="PPQ57" s="277"/>
      <c r="PPR57" s="277"/>
      <c r="PPS57" s="277"/>
      <c r="PPT57" s="277"/>
      <c r="PPU57" s="277"/>
      <c r="PPV57" s="277"/>
      <c r="PPW57" s="277"/>
      <c r="PPX57" s="277"/>
      <c r="PPY57" s="277"/>
      <c r="PPZ57" s="277"/>
      <c r="PQA57" s="277"/>
      <c r="PQB57" s="277"/>
      <c r="PQC57" s="277"/>
      <c r="PQD57" s="277"/>
      <c r="PQE57" s="277"/>
      <c r="PQF57" s="277"/>
      <c r="PQG57" s="277"/>
      <c r="PQH57" s="277"/>
      <c r="PQI57" s="277"/>
      <c r="PQJ57" s="277"/>
      <c r="PQK57" s="277"/>
      <c r="PQL57" s="277"/>
      <c r="PQM57" s="277"/>
      <c r="PQN57" s="277"/>
      <c r="PQO57" s="277"/>
      <c r="PQP57" s="277"/>
      <c r="PQQ57" s="277"/>
      <c r="PQR57" s="277"/>
      <c r="PQS57" s="277"/>
      <c r="PQT57" s="277"/>
      <c r="PQU57" s="277"/>
      <c r="PQV57" s="277"/>
      <c r="PQW57" s="277"/>
      <c r="PQX57" s="277"/>
      <c r="PQY57" s="277"/>
      <c r="PQZ57" s="277"/>
      <c r="PRA57" s="277"/>
      <c r="PRB57" s="277"/>
      <c r="PRC57" s="277"/>
      <c r="PRD57" s="277"/>
      <c r="PRE57" s="277"/>
      <c r="PRF57" s="277"/>
      <c r="PRG57" s="277"/>
      <c r="PRH57" s="277"/>
      <c r="PRI57" s="277"/>
      <c r="PRJ57" s="277"/>
      <c r="PRK57" s="277"/>
      <c r="PRL57" s="277"/>
      <c r="PRM57" s="277"/>
      <c r="PRN57" s="277"/>
      <c r="PRO57" s="277"/>
      <c r="PRP57" s="277"/>
      <c r="PRQ57" s="277"/>
      <c r="PRR57" s="277"/>
      <c r="PRS57" s="277"/>
      <c r="PRT57" s="277"/>
      <c r="PRU57" s="277"/>
      <c r="PRV57" s="277"/>
      <c r="PRW57" s="277"/>
      <c r="PRX57" s="277"/>
      <c r="PRY57" s="277"/>
      <c r="PRZ57" s="277"/>
      <c r="PSA57" s="277"/>
      <c r="PSB57" s="277"/>
      <c r="PSC57" s="277"/>
      <c r="PSD57" s="277"/>
      <c r="PSE57" s="277"/>
      <c r="PSF57" s="277"/>
      <c r="PSG57" s="277"/>
      <c r="PSH57" s="277"/>
      <c r="PSI57" s="277"/>
      <c r="PSJ57" s="277"/>
      <c r="PSK57" s="277"/>
      <c r="PSL57" s="277"/>
      <c r="PSM57" s="277"/>
      <c r="PSN57" s="277"/>
      <c r="PSO57" s="277"/>
      <c r="PSP57" s="277"/>
      <c r="PSQ57" s="277"/>
      <c r="PSR57" s="277"/>
      <c r="PSS57" s="277"/>
      <c r="PST57" s="277"/>
      <c r="PSU57" s="277"/>
      <c r="PSV57" s="277"/>
      <c r="PSW57" s="277"/>
      <c r="PSX57" s="277"/>
      <c r="PSY57" s="277"/>
      <c r="PSZ57" s="277"/>
      <c r="PTA57" s="277"/>
      <c r="PTB57" s="277"/>
      <c r="PTC57" s="277"/>
      <c r="PTD57" s="277"/>
      <c r="PTE57" s="277"/>
      <c r="PTF57" s="277"/>
      <c r="PTG57" s="277"/>
      <c r="PTH57" s="277"/>
      <c r="PTI57" s="277"/>
      <c r="PTJ57" s="277"/>
      <c r="PTK57" s="277"/>
      <c r="PTL57" s="277"/>
      <c r="PTM57" s="277"/>
      <c r="PTN57" s="277"/>
      <c r="PTO57" s="277"/>
      <c r="PTP57" s="277"/>
      <c r="PTQ57" s="277"/>
      <c r="PTR57" s="277"/>
      <c r="PTS57" s="277"/>
      <c r="PTT57" s="277"/>
      <c r="PTU57" s="277"/>
      <c r="PTV57" s="277"/>
      <c r="PTW57" s="277"/>
      <c r="PTX57" s="277"/>
      <c r="PTY57" s="277"/>
      <c r="PTZ57" s="277"/>
      <c r="PUA57" s="277"/>
      <c r="PUB57" s="277"/>
      <c r="PUC57" s="277"/>
      <c r="PUD57" s="277"/>
      <c r="PUE57" s="277"/>
      <c r="PUF57" s="277"/>
      <c r="PUG57" s="277"/>
      <c r="PUH57" s="277"/>
      <c r="PUI57" s="277"/>
      <c r="PUJ57" s="277"/>
      <c r="PUK57" s="277"/>
      <c r="PUL57" s="277"/>
      <c r="PUM57" s="277"/>
      <c r="PUN57" s="277"/>
      <c r="PUO57" s="277"/>
      <c r="PUP57" s="277"/>
      <c r="PUQ57" s="277"/>
      <c r="PUR57" s="277"/>
      <c r="PUS57" s="277"/>
      <c r="PUT57" s="277"/>
      <c r="PUU57" s="277"/>
      <c r="PUV57" s="277"/>
      <c r="PUW57" s="277"/>
      <c r="PUX57" s="277"/>
      <c r="PUY57" s="277"/>
      <c r="PUZ57" s="277"/>
      <c r="PVA57" s="277"/>
      <c r="PVB57" s="277"/>
      <c r="PVC57" s="277"/>
      <c r="PVD57" s="277"/>
      <c r="PVE57" s="277"/>
      <c r="PVF57" s="277"/>
      <c r="PVG57" s="277"/>
      <c r="PVH57" s="277"/>
      <c r="PVI57" s="277"/>
      <c r="PVJ57" s="277"/>
      <c r="PVK57" s="277"/>
      <c r="PVL57" s="277"/>
      <c r="PVM57" s="277"/>
      <c r="PVN57" s="277"/>
      <c r="PVO57" s="277"/>
      <c r="PVP57" s="277"/>
      <c r="PVQ57" s="277"/>
      <c r="PVR57" s="277"/>
      <c r="PVS57" s="277"/>
      <c r="PVT57" s="277"/>
      <c r="PVU57" s="277"/>
      <c r="PVV57" s="277"/>
      <c r="PVW57" s="277"/>
      <c r="PVX57" s="277"/>
      <c r="PVY57" s="277"/>
      <c r="PVZ57" s="277"/>
      <c r="PWA57" s="277"/>
      <c r="PWB57" s="277"/>
      <c r="PWC57" s="277"/>
      <c r="PWD57" s="277"/>
      <c r="PWE57" s="277"/>
      <c r="PWF57" s="277"/>
      <c r="PWG57" s="277"/>
      <c r="PWH57" s="277"/>
      <c r="PWI57" s="277"/>
      <c r="PWJ57" s="277"/>
      <c r="PWK57" s="277"/>
      <c r="PWL57" s="277"/>
      <c r="PWM57" s="277"/>
      <c r="PWN57" s="277"/>
      <c r="PWO57" s="277"/>
      <c r="PWP57" s="277"/>
      <c r="PWQ57" s="277"/>
      <c r="PWR57" s="277"/>
      <c r="PWS57" s="277"/>
      <c r="PWT57" s="277"/>
      <c r="PWU57" s="277"/>
      <c r="PWV57" s="277"/>
      <c r="PWW57" s="277"/>
      <c r="PWX57" s="277"/>
      <c r="PWY57" s="277"/>
      <c r="PWZ57" s="277"/>
      <c r="PXA57" s="277"/>
      <c r="PXB57" s="277"/>
      <c r="PXC57" s="277"/>
      <c r="PXD57" s="277"/>
      <c r="PXE57" s="277"/>
      <c r="PXF57" s="277"/>
      <c r="PXG57" s="277"/>
      <c r="PXH57" s="277"/>
      <c r="PXI57" s="277"/>
      <c r="PXJ57" s="277"/>
      <c r="PXK57" s="277"/>
      <c r="PXL57" s="277"/>
      <c r="PXM57" s="277"/>
      <c r="PXN57" s="277"/>
      <c r="PXO57" s="277"/>
      <c r="PXP57" s="277"/>
      <c r="PXQ57" s="277"/>
      <c r="PXR57" s="277"/>
      <c r="PXS57" s="277"/>
      <c r="PXT57" s="277"/>
      <c r="PXU57" s="277"/>
      <c r="PXV57" s="277"/>
      <c r="PXW57" s="277"/>
      <c r="PXX57" s="277"/>
      <c r="PXY57" s="277"/>
      <c r="PXZ57" s="277"/>
      <c r="PYA57" s="277"/>
      <c r="PYB57" s="277"/>
      <c r="PYC57" s="277"/>
      <c r="PYD57" s="277"/>
      <c r="PYE57" s="277"/>
      <c r="PYF57" s="277"/>
      <c r="PYG57" s="277"/>
      <c r="PYH57" s="277"/>
      <c r="PYI57" s="277"/>
      <c r="PYJ57" s="277"/>
      <c r="PYK57" s="277"/>
      <c r="PYL57" s="277"/>
      <c r="PYM57" s="277"/>
      <c r="PYN57" s="277"/>
      <c r="PYO57" s="277"/>
      <c r="PYP57" s="277"/>
      <c r="PYQ57" s="277"/>
      <c r="PYR57" s="277"/>
      <c r="PYS57" s="277"/>
      <c r="PYT57" s="277"/>
      <c r="PYU57" s="277"/>
      <c r="PYV57" s="277"/>
      <c r="PYW57" s="277"/>
      <c r="PYX57" s="277"/>
      <c r="PYY57" s="277"/>
      <c r="PYZ57" s="277"/>
      <c r="PZA57" s="277"/>
      <c r="PZB57" s="277"/>
      <c r="PZC57" s="277"/>
      <c r="PZD57" s="277"/>
      <c r="PZE57" s="277"/>
      <c r="PZF57" s="277"/>
      <c r="PZG57" s="277"/>
      <c r="PZH57" s="277"/>
      <c r="PZI57" s="277"/>
      <c r="PZJ57" s="277"/>
      <c r="PZK57" s="277"/>
      <c r="PZL57" s="277"/>
      <c r="PZM57" s="277"/>
      <c r="PZN57" s="277"/>
      <c r="PZO57" s="277"/>
      <c r="PZP57" s="277"/>
      <c r="PZQ57" s="277"/>
      <c r="PZR57" s="277"/>
      <c r="PZS57" s="277"/>
      <c r="PZT57" s="277"/>
      <c r="PZU57" s="277"/>
      <c r="PZV57" s="277"/>
      <c r="PZW57" s="277"/>
      <c r="PZX57" s="277"/>
      <c r="PZY57" s="277"/>
      <c r="PZZ57" s="277"/>
      <c r="QAA57" s="277"/>
      <c r="QAB57" s="277"/>
      <c r="QAC57" s="277"/>
      <c r="QAD57" s="277"/>
      <c r="QAE57" s="277"/>
      <c r="QAF57" s="277"/>
      <c r="QAG57" s="277"/>
      <c r="QAH57" s="277"/>
      <c r="QAI57" s="277"/>
      <c r="QAJ57" s="277"/>
      <c r="QAK57" s="277"/>
      <c r="QAL57" s="277"/>
      <c r="QAM57" s="277"/>
      <c r="QAN57" s="277"/>
      <c r="QAO57" s="277"/>
      <c r="QAP57" s="277"/>
      <c r="QAQ57" s="277"/>
      <c r="QAR57" s="277"/>
      <c r="QAS57" s="277"/>
      <c r="QAT57" s="277"/>
      <c r="QAU57" s="277"/>
      <c r="QAV57" s="277"/>
      <c r="QAW57" s="277"/>
      <c r="QAX57" s="277"/>
      <c r="QAY57" s="277"/>
      <c r="QAZ57" s="277"/>
      <c r="QBA57" s="277"/>
      <c r="QBB57" s="277"/>
      <c r="QBC57" s="277"/>
      <c r="QBD57" s="277"/>
      <c r="QBE57" s="277"/>
      <c r="QBF57" s="277"/>
      <c r="QBG57" s="277"/>
      <c r="QBH57" s="277"/>
      <c r="QBI57" s="277"/>
      <c r="QBJ57" s="277"/>
      <c r="QBK57" s="277"/>
      <c r="QBL57" s="277"/>
      <c r="QBM57" s="277"/>
      <c r="QBN57" s="277"/>
      <c r="QBO57" s="277"/>
      <c r="QBP57" s="277"/>
      <c r="QBQ57" s="277"/>
      <c r="QBR57" s="277"/>
      <c r="QBS57" s="277"/>
      <c r="QBT57" s="277"/>
      <c r="QBU57" s="277"/>
      <c r="QBV57" s="277"/>
      <c r="QBW57" s="277"/>
      <c r="QBX57" s="277"/>
      <c r="QBY57" s="277"/>
      <c r="QBZ57" s="277"/>
      <c r="QCA57" s="277"/>
      <c r="QCB57" s="277"/>
      <c r="QCC57" s="277"/>
      <c r="QCD57" s="277"/>
      <c r="QCE57" s="277"/>
      <c r="QCF57" s="277"/>
      <c r="QCG57" s="277"/>
      <c r="QCH57" s="277"/>
      <c r="QCI57" s="277"/>
      <c r="QCJ57" s="277"/>
      <c r="QCK57" s="277"/>
      <c r="QCL57" s="277"/>
      <c r="QCM57" s="277"/>
      <c r="QCN57" s="277"/>
      <c r="QCO57" s="277"/>
      <c r="QCP57" s="277"/>
      <c r="QCQ57" s="277"/>
      <c r="QCR57" s="277"/>
      <c r="QCS57" s="277"/>
      <c r="QCT57" s="277"/>
      <c r="QCU57" s="277"/>
      <c r="QCV57" s="277"/>
      <c r="QCW57" s="277"/>
      <c r="QCX57" s="277"/>
      <c r="QCY57" s="277"/>
      <c r="QCZ57" s="277"/>
      <c r="QDA57" s="277"/>
      <c r="QDB57" s="277"/>
      <c r="QDC57" s="277"/>
      <c r="QDD57" s="277"/>
      <c r="QDE57" s="277"/>
      <c r="QDF57" s="277"/>
      <c r="QDG57" s="277"/>
      <c r="QDH57" s="277"/>
      <c r="QDI57" s="277"/>
      <c r="QDJ57" s="277"/>
      <c r="QDK57" s="277"/>
      <c r="QDL57" s="277"/>
      <c r="QDM57" s="277"/>
      <c r="QDN57" s="277"/>
      <c r="QDO57" s="277"/>
      <c r="QDP57" s="277"/>
      <c r="QDQ57" s="277"/>
      <c r="QDR57" s="277"/>
      <c r="QDS57" s="277"/>
      <c r="QDT57" s="277"/>
      <c r="QDU57" s="277"/>
      <c r="QDV57" s="277"/>
      <c r="QDW57" s="277"/>
      <c r="QDX57" s="277"/>
      <c r="QDY57" s="277"/>
      <c r="QDZ57" s="277"/>
      <c r="QEA57" s="277"/>
      <c r="QEB57" s="277"/>
      <c r="QEC57" s="277"/>
      <c r="QED57" s="277"/>
      <c r="QEE57" s="277"/>
      <c r="QEF57" s="277"/>
      <c r="QEG57" s="277"/>
      <c r="QEH57" s="277"/>
      <c r="QEI57" s="277"/>
      <c r="QEJ57" s="277"/>
      <c r="QEK57" s="277"/>
      <c r="QEL57" s="277"/>
      <c r="QEM57" s="277"/>
      <c r="QEN57" s="277"/>
      <c r="QEO57" s="277"/>
      <c r="QEP57" s="277"/>
      <c r="QEQ57" s="277"/>
      <c r="QER57" s="277"/>
      <c r="QES57" s="277"/>
      <c r="QET57" s="277"/>
      <c r="QEU57" s="277"/>
      <c r="QEV57" s="277"/>
      <c r="QEW57" s="277"/>
      <c r="QEX57" s="277"/>
      <c r="QEY57" s="277"/>
      <c r="QEZ57" s="277"/>
      <c r="QFA57" s="277"/>
      <c r="QFB57" s="277"/>
      <c r="QFC57" s="277"/>
      <c r="QFD57" s="277"/>
      <c r="QFE57" s="277"/>
      <c r="QFF57" s="277"/>
      <c r="QFG57" s="277"/>
      <c r="QFH57" s="277"/>
      <c r="QFI57" s="277"/>
      <c r="QFJ57" s="277"/>
      <c r="QFK57" s="277"/>
      <c r="QFL57" s="277"/>
      <c r="QFM57" s="277"/>
      <c r="QFN57" s="277"/>
      <c r="QFO57" s="277"/>
      <c r="QFP57" s="277"/>
      <c r="QFQ57" s="277"/>
      <c r="QFR57" s="277"/>
      <c r="QFS57" s="277"/>
      <c r="QFT57" s="277"/>
      <c r="QFU57" s="277"/>
      <c r="QFV57" s="277"/>
      <c r="QFW57" s="277"/>
      <c r="QFX57" s="277"/>
      <c r="QFY57" s="277"/>
      <c r="QFZ57" s="277"/>
      <c r="QGA57" s="277"/>
      <c r="QGB57" s="277"/>
      <c r="QGC57" s="277"/>
      <c r="QGD57" s="277"/>
      <c r="QGE57" s="277"/>
      <c r="QGF57" s="277"/>
      <c r="QGG57" s="277"/>
      <c r="QGH57" s="277"/>
      <c r="QGI57" s="277"/>
      <c r="QGJ57" s="277"/>
      <c r="QGK57" s="277"/>
      <c r="QGL57" s="277"/>
      <c r="QGM57" s="277"/>
      <c r="QGN57" s="277"/>
      <c r="QGO57" s="277"/>
      <c r="QGP57" s="277"/>
      <c r="QGQ57" s="277"/>
      <c r="QGR57" s="277"/>
      <c r="QGS57" s="277"/>
      <c r="QGT57" s="277"/>
      <c r="QGU57" s="277"/>
      <c r="QGV57" s="277"/>
      <c r="QGW57" s="277"/>
      <c r="QGX57" s="277"/>
      <c r="QGY57" s="277"/>
      <c r="QGZ57" s="277"/>
      <c r="QHA57" s="277"/>
      <c r="QHB57" s="277"/>
      <c r="QHC57" s="277"/>
      <c r="QHD57" s="277"/>
      <c r="QHE57" s="277"/>
      <c r="QHF57" s="277"/>
      <c r="QHG57" s="277"/>
      <c r="QHH57" s="277"/>
      <c r="QHI57" s="277"/>
      <c r="QHJ57" s="277"/>
      <c r="QHK57" s="277"/>
      <c r="QHL57" s="277"/>
      <c r="QHM57" s="277"/>
      <c r="QHN57" s="277"/>
      <c r="QHO57" s="277"/>
      <c r="QHP57" s="277"/>
      <c r="QHQ57" s="277"/>
      <c r="QHR57" s="277"/>
      <c r="QHS57" s="277"/>
      <c r="QHT57" s="277"/>
      <c r="QHU57" s="277"/>
      <c r="QHV57" s="277"/>
      <c r="QHW57" s="277"/>
      <c r="QHX57" s="277"/>
      <c r="QHY57" s="277"/>
      <c r="QHZ57" s="277"/>
      <c r="QIA57" s="277"/>
      <c r="QIB57" s="277"/>
      <c r="QIC57" s="277"/>
      <c r="QID57" s="277"/>
      <c r="QIE57" s="277"/>
      <c r="QIF57" s="277"/>
      <c r="QIG57" s="277"/>
      <c r="QIH57" s="277"/>
      <c r="QII57" s="277"/>
      <c r="QIJ57" s="277"/>
      <c r="QIK57" s="277"/>
      <c r="QIL57" s="277"/>
      <c r="QIM57" s="277"/>
      <c r="QIN57" s="277"/>
      <c r="QIO57" s="277"/>
      <c r="QIP57" s="277"/>
      <c r="QIQ57" s="277"/>
      <c r="QIR57" s="277"/>
      <c r="QIS57" s="277"/>
      <c r="QIT57" s="277"/>
      <c r="QIU57" s="277"/>
      <c r="QIV57" s="277"/>
      <c r="QIW57" s="277"/>
      <c r="QIX57" s="277"/>
      <c r="QIY57" s="277"/>
      <c r="QIZ57" s="277"/>
      <c r="QJA57" s="277"/>
      <c r="QJB57" s="277"/>
      <c r="QJC57" s="277"/>
      <c r="QJD57" s="277"/>
      <c r="QJE57" s="277"/>
      <c r="QJF57" s="277"/>
      <c r="QJG57" s="277"/>
      <c r="QJH57" s="277"/>
      <c r="QJI57" s="277"/>
      <c r="QJJ57" s="277"/>
      <c r="QJK57" s="277"/>
      <c r="QJL57" s="277"/>
      <c r="QJM57" s="277"/>
      <c r="QJN57" s="277"/>
      <c r="QJO57" s="277"/>
      <c r="QJP57" s="277"/>
      <c r="QJQ57" s="277"/>
      <c r="QJR57" s="277"/>
      <c r="QJS57" s="277"/>
      <c r="QJT57" s="277"/>
      <c r="QJU57" s="277"/>
      <c r="QJV57" s="277"/>
      <c r="QJW57" s="277"/>
      <c r="QJX57" s="277"/>
      <c r="QJY57" s="277"/>
      <c r="QJZ57" s="277"/>
      <c r="QKA57" s="277"/>
      <c r="QKB57" s="277"/>
      <c r="QKC57" s="277"/>
      <c r="QKD57" s="277"/>
      <c r="QKE57" s="277"/>
      <c r="QKF57" s="277"/>
      <c r="QKG57" s="277"/>
      <c r="QKH57" s="277"/>
      <c r="QKI57" s="277"/>
      <c r="QKJ57" s="277"/>
      <c r="QKK57" s="277"/>
      <c r="QKL57" s="277"/>
      <c r="QKM57" s="277"/>
      <c r="QKN57" s="277"/>
      <c r="QKO57" s="277"/>
      <c r="QKP57" s="277"/>
      <c r="QKQ57" s="277"/>
      <c r="QKR57" s="277"/>
      <c r="QKS57" s="277"/>
      <c r="QKT57" s="277"/>
      <c r="QKU57" s="277"/>
      <c r="QKV57" s="277"/>
      <c r="QKW57" s="277"/>
      <c r="QKX57" s="277"/>
      <c r="QKY57" s="277"/>
      <c r="QKZ57" s="277"/>
      <c r="QLA57" s="277"/>
      <c r="QLB57" s="277"/>
      <c r="QLC57" s="277"/>
      <c r="QLD57" s="277"/>
      <c r="QLE57" s="277"/>
      <c r="QLF57" s="277"/>
      <c r="QLG57" s="277"/>
      <c r="QLH57" s="277"/>
      <c r="QLI57" s="277"/>
      <c r="QLJ57" s="277"/>
      <c r="QLK57" s="277"/>
      <c r="QLL57" s="277"/>
      <c r="QLM57" s="277"/>
      <c r="QLN57" s="277"/>
      <c r="QLO57" s="277"/>
      <c r="QLP57" s="277"/>
      <c r="QLQ57" s="277"/>
      <c r="QLR57" s="277"/>
      <c r="QLS57" s="277"/>
      <c r="QLT57" s="277"/>
      <c r="QLU57" s="277"/>
      <c r="QLV57" s="277"/>
      <c r="QLW57" s="277"/>
      <c r="QLX57" s="277"/>
      <c r="QLY57" s="277"/>
      <c r="QLZ57" s="277"/>
      <c r="QMA57" s="277"/>
      <c r="QMB57" s="277"/>
      <c r="QMC57" s="277"/>
      <c r="QMD57" s="277"/>
      <c r="QME57" s="277"/>
      <c r="QMF57" s="277"/>
      <c r="QMG57" s="277"/>
      <c r="QMH57" s="277"/>
      <c r="QMI57" s="277"/>
      <c r="QMJ57" s="277"/>
      <c r="QMK57" s="277"/>
      <c r="QML57" s="277"/>
      <c r="QMM57" s="277"/>
      <c r="QMN57" s="277"/>
      <c r="QMO57" s="277"/>
      <c r="QMP57" s="277"/>
      <c r="QMQ57" s="277"/>
      <c r="QMR57" s="277"/>
      <c r="QMS57" s="277"/>
      <c r="QMT57" s="277"/>
      <c r="QMU57" s="277"/>
      <c r="QMV57" s="277"/>
      <c r="QMW57" s="277"/>
      <c r="QMX57" s="277"/>
      <c r="QMY57" s="277"/>
      <c r="QMZ57" s="277"/>
      <c r="QNA57" s="277"/>
      <c r="QNB57" s="277"/>
      <c r="QNC57" s="277"/>
      <c r="QND57" s="277"/>
      <c r="QNE57" s="277"/>
      <c r="QNF57" s="277"/>
      <c r="QNG57" s="277"/>
      <c r="QNH57" s="277"/>
      <c r="QNI57" s="277"/>
      <c r="QNJ57" s="277"/>
      <c r="QNK57" s="277"/>
      <c r="QNL57" s="277"/>
      <c r="QNM57" s="277"/>
      <c r="QNN57" s="277"/>
      <c r="QNO57" s="277"/>
      <c r="QNP57" s="277"/>
      <c r="QNQ57" s="277"/>
      <c r="QNR57" s="277"/>
      <c r="QNS57" s="277"/>
      <c r="QNT57" s="277"/>
      <c r="QNU57" s="277"/>
      <c r="QNV57" s="277"/>
      <c r="QNW57" s="277"/>
      <c r="QNX57" s="277"/>
      <c r="QNY57" s="277"/>
      <c r="QNZ57" s="277"/>
      <c r="QOA57" s="277"/>
      <c r="QOB57" s="277"/>
      <c r="QOC57" s="277"/>
      <c r="QOD57" s="277"/>
      <c r="QOE57" s="277"/>
      <c r="QOF57" s="277"/>
      <c r="QOG57" s="277"/>
      <c r="QOH57" s="277"/>
      <c r="QOI57" s="277"/>
      <c r="QOJ57" s="277"/>
      <c r="QOK57" s="277"/>
      <c r="QOL57" s="277"/>
      <c r="QOM57" s="277"/>
      <c r="QON57" s="277"/>
      <c r="QOO57" s="277"/>
      <c r="QOP57" s="277"/>
      <c r="QOQ57" s="277"/>
      <c r="QOR57" s="277"/>
      <c r="QOS57" s="277"/>
      <c r="QOT57" s="277"/>
      <c r="QOU57" s="277"/>
      <c r="QOV57" s="277"/>
      <c r="QOW57" s="277"/>
      <c r="QOX57" s="277"/>
      <c r="QOY57" s="277"/>
      <c r="QOZ57" s="277"/>
      <c r="QPA57" s="277"/>
      <c r="QPB57" s="277"/>
      <c r="QPC57" s="277"/>
      <c r="QPD57" s="277"/>
      <c r="QPE57" s="277"/>
      <c r="QPF57" s="277"/>
      <c r="QPG57" s="277"/>
      <c r="QPH57" s="277"/>
      <c r="QPI57" s="277"/>
      <c r="QPJ57" s="277"/>
      <c r="QPK57" s="277"/>
      <c r="QPL57" s="277"/>
      <c r="QPM57" s="277"/>
      <c r="QPN57" s="277"/>
      <c r="QPO57" s="277"/>
      <c r="QPP57" s="277"/>
      <c r="QPQ57" s="277"/>
      <c r="QPR57" s="277"/>
      <c r="QPS57" s="277"/>
      <c r="QPT57" s="277"/>
      <c r="QPU57" s="277"/>
      <c r="QPV57" s="277"/>
      <c r="QPW57" s="277"/>
      <c r="QPX57" s="277"/>
      <c r="QPY57" s="277"/>
      <c r="QPZ57" s="277"/>
      <c r="QQA57" s="277"/>
      <c r="QQB57" s="277"/>
      <c r="QQC57" s="277"/>
      <c r="QQD57" s="277"/>
      <c r="QQE57" s="277"/>
      <c r="QQF57" s="277"/>
      <c r="QQG57" s="277"/>
      <c r="QQH57" s="277"/>
      <c r="QQI57" s="277"/>
      <c r="QQJ57" s="277"/>
      <c r="QQK57" s="277"/>
      <c r="QQL57" s="277"/>
      <c r="QQM57" s="277"/>
      <c r="QQN57" s="277"/>
      <c r="QQO57" s="277"/>
      <c r="QQP57" s="277"/>
      <c r="QQQ57" s="277"/>
      <c r="QQR57" s="277"/>
      <c r="QQS57" s="277"/>
      <c r="QQT57" s="277"/>
      <c r="QQU57" s="277"/>
      <c r="QQV57" s="277"/>
      <c r="QQW57" s="277"/>
      <c r="QQX57" s="277"/>
      <c r="QQY57" s="277"/>
      <c r="QQZ57" s="277"/>
      <c r="QRA57" s="277"/>
      <c r="QRB57" s="277"/>
      <c r="QRC57" s="277"/>
      <c r="QRD57" s="277"/>
      <c r="QRE57" s="277"/>
      <c r="QRF57" s="277"/>
      <c r="QRG57" s="277"/>
      <c r="QRH57" s="277"/>
      <c r="QRI57" s="277"/>
      <c r="QRJ57" s="277"/>
      <c r="QRK57" s="277"/>
      <c r="QRL57" s="277"/>
      <c r="QRM57" s="277"/>
      <c r="QRN57" s="277"/>
      <c r="QRO57" s="277"/>
      <c r="QRP57" s="277"/>
      <c r="QRQ57" s="277"/>
      <c r="QRR57" s="277"/>
      <c r="QRS57" s="277"/>
      <c r="QRT57" s="277"/>
      <c r="QRU57" s="277"/>
      <c r="QRV57" s="277"/>
      <c r="QRW57" s="277"/>
      <c r="QRX57" s="277"/>
      <c r="QRY57" s="277"/>
      <c r="QRZ57" s="277"/>
      <c r="QSA57" s="277"/>
      <c r="QSB57" s="277"/>
      <c r="QSC57" s="277"/>
      <c r="QSD57" s="277"/>
      <c r="QSE57" s="277"/>
      <c r="QSF57" s="277"/>
      <c r="QSG57" s="277"/>
      <c r="QSH57" s="277"/>
      <c r="QSI57" s="277"/>
      <c r="QSJ57" s="277"/>
      <c r="QSK57" s="277"/>
      <c r="QSL57" s="277"/>
      <c r="QSM57" s="277"/>
      <c r="QSN57" s="277"/>
      <c r="QSO57" s="277"/>
      <c r="QSP57" s="277"/>
      <c r="QSQ57" s="277"/>
      <c r="QSR57" s="277"/>
      <c r="QSS57" s="277"/>
      <c r="QST57" s="277"/>
      <c r="QSU57" s="277"/>
      <c r="QSV57" s="277"/>
      <c r="QSW57" s="277"/>
      <c r="QSX57" s="277"/>
      <c r="QSY57" s="277"/>
      <c r="QSZ57" s="277"/>
      <c r="QTA57" s="277"/>
      <c r="QTB57" s="277"/>
      <c r="QTC57" s="277"/>
      <c r="QTD57" s="277"/>
      <c r="QTE57" s="277"/>
      <c r="QTF57" s="277"/>
      <c r="QTG57" s="277"/>
      <c r="QTH57" s="277"/>
      <c r="QTI57" s="277"/>
      <c r="QTJ57" s="277"/>
      <c r="QTK57" s="277"/>
      <c r="QTL57" s="277"/>
      <c r="QTM57" s="277"/>
      <c r="QTN57" s="277"/>
      <c r="QTO57" s="277"/>
      <c r="QTP57" s="277"/>
      <c r="QTQ57" s="277"/>
      <c r="QTR57" s="277"/>
      <c r="QTS57" s="277"/>
      <c r="QTT57" s="277"/>
      <c r="QTU57" s="277"/>
      <c r="QTV57" s="277"/>
      <c r="QTW57" s="277"/>
      <c r="QTX57" s="277"/>
      <c r="QTY57" s="277"/>
      <c r="QTZ57" s="277"/>
      <c r="QUA57" s="277"/>
      <c r="QUB57" s="277"/>
      <c r="QUC57" s="277"/>
      <c r="QUD57" s="277"/>
      <c r="QUE57" s="277"/>
      <c r="QUF57" s="277"/>
      <c r="QUG57" s="277"/>
      <c r="QUH57" s="277"/>
      <c r="QUI57" s="277"/>
      <c r="QUJ57" s="277"/>
      <c r="QUK57" s="277"/>
      <c r="QUL57" s="277"/>
      <c r="QUM57" s="277"/>
      <c r="QUN57" s="277"/>
      <c r="QUO57" s="277"/>
      <c r="QUP57" s="277"/>
      <c r="QUQ57" s="277"/>
      <c r="QUR57" s="277"/>
      <c r="QUS57" s="277"/>
      <c r="QUT57" s="277"/>
      <c r="QUU57" s="277"/>
      <c r="QUV57" s="277"/>
      <c r="QUW57" s="277"/>
      <c r="QUX57" s="277"/>
      <c r="QUY57" s="277"/>
      <c r="QUZ57" s="277"/>
      <c r="QVA57" s="277"/>
      <c r="QVB57" s="277"/>
      <c r="QVC57" s="277"/>
      <c r="QVD57" s="277"/>
      <c r="QVE57" s="277"/>
      <c r="QVF57" s="277"/>
      <c r="QVG57" s="277"/>
      <c r="QVH57" s="277"/>
      <c r="QVI57" s="277"/>
      <c r="QVJ57" s="277"/>
      <c r="QVK57" s="277"/>
      <c r="QVL57" s="277"/>
      <c r="QVM57" s="277"/>
      <c r="QVN57" s="277"/>
      <c r="QVO57" s="277"/>
      <c r="QVP57" s="277"/>
      <c r="QVQ57" s="277"/>
      <c r="QVR57" s="277"/>
      <c r="QVS57" s="277"/>
      <c r="QVT57" s="277"/>
      <c r="QVU57" s="277"/>
      <c r="QVV57" s="277"/>
      <c r="QVW57" s="277"/>
      <c r="QVX57" s="277"/>
      <c r="QVY57" s="277"/>
      <c r="QVZ57" s="277"/>
      <c r="QWA57" s="277"/>
      <c r="QWB57" s="277"/>
      <c r="QWC57" s="277"/>
      <c r="QWD57" s="277"/>
      <c r="QWE57" s="277"/>
      <c r="QWF57" s="277"/>
      <c r="QWG57" s="277"/>
      <c r="QWH57" s="277"/>
      <c r="QWI57" s="277"/>
      <c r="QWJ57" s="277"/>
      <c r="QWK57" s="277"/>
      <c r="QWL57" s="277"/>
      <c r="QWM57" s="277"/>
      <c r="QWN57" s="277"/>
      <c r="QWO57" s="277"/>
      <c r="QWP57" s="277"/>
      <c r="QWQ57" s="277"/>
      <c r="QWR57" s="277"/>
      <c r="QWS57" s="277"/>
      <c r="QWT57" s="277"/>
      <c r="QWU57" s="277"/>
      <c r="QWV57" s="277"/>
      <c r="QWW57" s="277"/>
      <c r="QWX57" s="277"/>
      <c r="QWY57" s="277"/>
      <c r="QWZ57" s="277"/>
      <c r="QXA57" s="277"/>
      <c r="QXB57" s="277"/>
      <c r="QXC57" s="277"/>
      <c r="QXD57" s="277"/>
      <c r="QXE57" s="277"/>
      <c r="QXF57" s="277"/>
      <c r="QXG57" s="277"/>
      <c r="QXH57" s="277"/>
      <c r="QXI57" s="277"/>
      <c r="QXJ57" s="277"/>
      <c r="QXK57" s="277"/>
      <c r="QXL57" s="277"/>
      <c r="QXM57" s="277"/>
      <c r="QXN57" s="277"/>
      <c r="QXO57" s="277"/>
      <c r="QXP57" s="277"/>
      <c r="QXQ57" s="277"/>
      <c r="QXR57" s="277"/>
      <c r="QXS57" s="277"/>
      <c r="QXT57" s="277"/>
      <c r="QXU57" s="277"/>
      <c r="QXV57" s="277"/>
      <c r="QXW57" s="277"/>
      <c r="QXX57" s="277"/>
      <c r="QXY57" s="277"/>
      <c r="QXZ57" s="277"/>
      <c r="QYA57" s="277"/>
      <c r="QYB57" s="277"/>
      <c r="QYC57" s="277"/>
      <c r="QYD57" s="277"/>
      <c r="QYE57" s="277"/>
      <c r="QYF57" s="277"/>
      <c r="QYG57" s="277"/>
      <c r="QYH57" s="277"/>
      <c r="QYI57" s="277"/>
      <c r="QYJ57" s="277"/>
      <c r="QYK57" s="277"/>
      <c r="QYL57" s="277"/>
      <c r="QYM57" s="277"/>
      <c r="QYN57" s="277"/>
      <c r="QYO57" s="277"/>
      <c r="QYP57" s="277"/>
      <c r="QYQ57" s="277"/>
      <c r="QYR57" s="277"/>
      <c r="QYS57" s="277"/>
      <c r="QYT57" s="277"/>
      <c r="QYU57" s="277"/>
      <c r="QYV57" s="277"/>
      <c r="QYW57" s="277"/>
      <c r="QYX57" s="277"/>
      <c r="QYY57" s="277"/>
      <c r="QYZ57" s="277"/>
      <c r="QZA57" s="277"/>
      <c r="QZB57" s="277"/>
      <c r="QZC57" s="277"/>
      <c r="QZD57" s="277"/>
      <c r="QZE57" s="277"/>
      <c r="QZF57" s="277"/>
      <c r="QZG57" s="277"/>
      <c r="QZH57" s="277"/>
      <c r="QZI57" s="277"/>
      <c r="QZJ57" s="277"/>
      <c r="QZK57" s="277"/>
      <c r="QZL57" s="277"/>
      <c r="QZM57" s="277"/>
      <c r="QZN57" s="277"/>
      <c r="QZO57" s="277"/>
      <c r="QZP57" s="277"/>
      <c r="QZQ57" s="277"/>
      <c r="QZR57" s="277"/>
      <c r="QZS57" s="277"/>
      <c r="QZT57" s="277"/>
      <c r="QZU57" s="277"/>
      <c r="QZV57" s="277"/>
      <c r="QZW57" s="277"/>
      <c r="QZX57" s="277"/>
      <c r="QZY57" s="277"/>
      <c r="QZZ57" s="277"/>
      <c r="RAA57" s="277"/>
      <c r="RAB57" s="277"/>
      <c r="RAC57" s="277"/>
      <c r="RAD57" s="277"/>
      <c r="RAE57" s="277"/>
      <c r="RAF57" s="277"/>
      <c r="RAG57" s="277"/>
      <c r="RAH57" s="277"/>
      <c r="RAI57" s="277"/>
      <c r="RAJ57" s="277"/>
      <c r="RAK57" s="277"/>
      <c r="RAL57" s="277"/>
      <c r="RAM57" s="277"/>
      <c r="RAN57" s="277"/>
      <c r="RAO57" s="277"/>
      <c r="RAP57" s="277"/>
      <c r="RAQ57" s="277"/>
      <c r="RAR57" s="277"/>
      <c r="RAS57" s="277"/>
      <c r="RAT57" s="277"/>
      <c r="RAU57" s="277"/>
      <c r="RAV57" s="277"/>
      <c r="RAW57" s="277"/>
      <c r="RAX57" s="277"/>
      <c r="RAY57" s="277"/>
      <c r="RAZ57" s="277"/>
      <c r="RBA57" s="277"/>
      <c r="RBB57" s="277"/>
      <c r="RBC57" s="277"/>
      <c r="RBD57" s="277"/>
      <c r="RBE57" s="277"/>
      <c r="RBF57" s="277"/>
      <c r="RBG57" s="277"/>
      <c r="RBH57" s="277"/>
      <c r="RBI57" s="277"/>
      <c r="RBJ57" s="277"/>
      <c r="RBK57" s="277"/>
      <c r="RBL57" s="277"/>
      <c r="RBM57" s="277"/>
      <c r="RBN57" s="277"/>
      <c r="RBO57" s="277"/>
      <c r="RBP57" s="277"/>
      <c r="RBQ57" s="277"/>
      <c r="RBR57" s="277"/>
      <c r="RBS57" s="277"/>
      <c r="RBT57" s="277"/>
      <c r="RBU57" s="277"/>
      <c r="RBV57" s="277"/>
      <c r="RBW57" s="277"/>
      <c r="RBX57" s="277"/>
      <c r="RBY57" s="277"/>
      <c r="RBZ57" s="277"/>
      <c r="RCA57" s="277"/>
      <c r="RCB57" s="277"/>
      <c r="RCC57" s="277"/>
      <c r="RCD57" s="277"/>
      <c r="RCE57" s="277"/>
      <c r="RCF57" s="277"/>
      <c r="RCG57" s="277"/>
      <c r="RCH57" s="277"/>
      <c r="RCI57" s="277"/>
      <c r="RCJ57" s="277"/>
      <c r="RCK57" s="277"/>
      <c r="RCL57" s="277"/>
      <c r="RCM57" s="277"/>
      <c r="RCN57" s="277"/>
      <c r="RCO57" s="277"/>
      <c r="RCP57" s="277"/>
      <c r="RCQ57" s="277"/>
      <c r="RCR57" s="277"/>
      <c r="RCS57" s="277"/>
      <c r="RCT57" s="277"/>
      <c r="RCU57" s="277"/>
      <c r="RCV57" s="277"/>
      <c r="RCW57" s="277"/>
      <c r="RCX57" s="277"/>
      <c r="RCY57" s="277"/>
      <c r="RCZ57" s="277"/>
      <c r="RDA57" s="277"/>
      <c r="RDB57" s="277"/>
      <c r="RDC57" s="277"/>
      <c r="RDD57" s="277"/>
      <c r="RDE57" s="277"/>
      <c r="RDF57" s="277"/>
      <c r="RDG57" s="277"/>
      <c r="RDH57" s="277"/>
      <c r="RDI57" s="277"/>
      <c r="RDJ57" s="277"/>
      <c r="RDK57" s="277"/>
      <c r="RDL57" s="277"/>
      <c r="RDM57" s="277"/>
      <c r="RDN57" s="277"/>
      <c r="RDO57" s="277"/>
      <c r="RDP57" s="277"/>
      <c r="RDQ57" s="277"/>
      <c r="RDR57" s="277"/>
      <c r="RDS57" s="277"/>
      <c r="RDT57" s="277"/>
      <c r="RDU57" s="277"/>
      <c r="RDV57" s="277"/>
      <c r="RDW57" s="277"/>
      <c r="RDX57" s="277"/>
      <c r="RDY57" s="277"/>
      <c r="RDZ57" s="277"/>
      <c r="REA57" s="277"/>
      <c r="REB57" s="277"/>
      <c r="REC57" s="277"/>
      <c r="RED57" s="277"/>
      <c r="REE57" s="277"/>
      <c r="REF57" s="277"/>
      <c r="REG57" s="277"/>
      <c r="REH57" s="277"/>
      <c r="REI57" s="277"/>
      <c r="REJ57" s="277"/>
      <c r="REK57" s="277"/>
      <c r="REL57" s="277"/>
      <c r="REM57" s="277"/>
      <c r="REN57" s="277"/>
      <c r="REO57" s="277"/>
      <c r="REP57" s="277"/>
      <c r="REQ57" s="277"/>
      <c r="RER57" s="277"/>
      <c r="RES57" s="277"/>
      <c r="RET57" s="277"/>
      <c r="REU57" s="277"/>
      <c r="REV57" s="277"/>
      <c r="REW57" s="277"/>
      <c r="REX57" s="277"/>
      <c r="REY57" s="277"/>
      <c r="REZ57" s="277"/>
      <c r="RFA57" s="277"/>
      <c r="RFB57" s="277"/>
      <c r="RFC57" s="277"/>
      <c r="RFD57" s="277"/>
      <c r="RFE57" s="277"/>
      <c r="RFF57" s="277"/>
      <c r="RFG57" s="277"/>
      <c r="RFH57" s="277"/>
      <c r="RFI57" s="277"/>
      <c r="RFJ57" s="277"/>
      <c r="RFK57" s="277"/>
      <c r="RFL57" s="277"/>
      <c r="RFM57" s="277"/>
      <c r="RFN57" s="277"/>
      <c r="RFO57" s="277"/>
      <c r="RFP57" s="277"/>
      <c r="RFQ57" s="277"/>
      <c r="RFR57" s="277"/>
      <c r="RFS57" s="277"/>
      <c r="RFT57" s="277"/>
      <c r="RFU57" s="277"/>
      <c r="RFV57" s="277"/>
      <c r="RFW57" s="277"/>
      <c r="RFX57" s="277"/>
      <c r="RFY57" s="277"/>
      <c r="RFZ57" s="277"/>
      <c r="RGA57" s="277"/>
      <c r="RGB57" s="277"/>
      <c r="RGC57" s="277"/>
      <c r="RGD57" s="277"/>
      <c r="RGE57" s="277"/>
      <c r="RGF57" s="277"/>
      <c r="RGG57" s="277"/>
      <c r="RGH57" s="277"/>
      <c r="RGI57" s="277"/>
      <c r="RGJ57" s="277"/>
      <c r="RGK57" s="277"/>
      <c r="RGL57" s="277"/>
      <c r="RGM57" s="277"/>
      <c r="RGN57" s="277"/>
      <c r="RGO57" s="277"/>
      <c r="RGP57" s="277"/>
      <c r="RGQ57" s="277"/>
      <c r="RGR57" s="277"/>
      <c r="RGS57" s="277"/>
      <c r="RGT57" s="277"/>
      <c r="RGU57" s="277"/>
      <c r="RGV57" s="277"/>
      <c r="RGW57" s="277"/>
      <c r="RGX57" s="277"/>
      <c r="RGY57" s="277"/>
      <c r="RGZ57" s="277"/>
      <c r="RHA57" s="277"/>
      <c r="RHB57" s="277"/>
      <c r="RHC57" s="277"/>
      <c r="RHD57" s="277"/>
      <c r="RHE57" s="277"/>
      <c r="RHF57" s="277"/>
      <c r="RHG57" s="277"/>
      <c r="RHH57" s="277"/>
      <c r="RHI57" s="277"/>
      <c r="RHJ57" s="277"/>
      <c r="RHK57" s="277"/>
      <c r="RHL57" s="277"/>
      <c r="RHM57" s="277"/>
      <c r="RHN57" s="277"/>
      <c r="RHO57" s="277"/>
      <c r="RHP57" s="277"/>
      <c r="RHQ57" s="277"/>
      <c r="RHR57" s="277"/>
      <c r="RHS57" s="277"/>
      <c r="RHT57" s="277"/>
      <c r="RHU57" s="277"/>
      <c r="RHV57" s="277"/>
      <c r="RHW57" s="277"/>
      <c r="RHX57" s="277"/>
      <c r="RHY57" s="277"/>
      <c r="RHZ57" s="277"/>
      <c r="RIA57" s="277"/>
      <c r="RIB57" s="277"/>
      <c r="RIC57" s="277"/>
      <c r="RID57" s="277"/>
      <c r="RIE57" s="277"/>
      <c r="RIF57" s="277"/>
      <c r="RIG57" s="277"/>
      <c r="RIH57" s="277"/>
      <c r="RII57" s="277"/>
      <c r="RIJ57" s="277"/>
      <c r="RIK57" s="277"/>
      <c r="RIL57" s="277"/>
      <c r="RIM57" s="277"/>
      <c r="RIN57" s="277"/>
      <c r="RIO57" s="277"/>
      <c r="RIP57" s="277"/>
      <c r="RIQ57" s="277"/>
      <c r="RIR57" s="277"/>
      <c r="RIS57" s="277"/>
      <c r="RIT57" s="277"/>
      <c r="RIU57" s="277"/>
      <c r="RIV57" s="277"/>
      <c r="RIW57" s="277"/>
      <c r="RIX57" s="277"/>
      <c r="RIY57" s="277"/>
      <c r="RIZ57" s="277"/>
      <c r="RJA57" s="277"/>
      <c r="RJB57" s="277"/>
      <c r="RJC57" s="277"/>
      <c r="RJD57" s="277"/>
      <c r="RJE57" s="277"/>
      <c r="RJF57" s="277"/>
      <c r="RJG57" s="277"/>
      <c r="RJH57" s="277"/>
      <c r="RJI57" s="277"/>
      <c r="RJJ57" s="277"/>
      <c r="RJK57" s="277"/>
      <c r="RJL57" s="277"/>
      <c r="RJM57" s="277"/>
      <c r="RJN57" s="277"/>
      <c r="RJO57" s="277"/>
      <c r="RJP57" s="277"/>
      <c r="RJQ57" s="277"/>
      <c r="RJR57" s="277"/>
      <c r="RJS57" s="277"/>
      <c r="RJT57" s="277"/>
      <c r="RJU57" s="277"/>
      <c r="RJV57" s="277"/>
      <c r="RJW57" s="277"/>
      <c r="RJX57" s="277"/>
      <c r="RJY57" s="277"/>
      <c r="RJZ57" s="277"/>
      <c r="RKA57" s="277"/>
      <c r="RKB57" s="277"/>
      <c r="RKC57" s="277"/>
      <c r="RKD57" s="277"/>
      <c r="RKE57" s="277"/>
      <c r="RKF57" s="277"/>
      <c r="RKG57" s="277"/>
      <c r="RKH57" s="277"/>
      <c r="RKI57" s="277"/>
      <c r="RKJ57" s="277"/>
      <c r="RKK57" s="277"/>
      <c r="RKL57" s="277"/>
      <c r="RKM57" s="277"/>
      <c r="RKN57" s="277"/>
      <c r="RKO57" s="277"/>
      <c r="RKP57" s="277"/>
      <c r="RKQ57" s="277"/>
      <c r="RKR57" s="277"/>
      <c r="RKS57" s="277"/>
      <c r="RKT57" s="277"/>
      <c r="RKU57" s="277"/>
      <c r="RKV57" s="277"/>
      <c r="RKW57" s="277"/>
      <c r="RKX57" s="277"/>
      <c r="RKY57" s="277"/>
      <c r="RKZ57" s="277"/>
      <c r="RLA57" s="277"/>
      <c r="RLB57" s="277"/>
      <c r="RLC57" s="277"/>
      <c r="RLD57" s="277"/>
      <c r="RLE57" s="277"/>
      <c r="RLF57" s="277"/>
      <c r="RLG57" s="277"/>
      <c r="RLH57" s="277"/>
      <c r="RLI57" s="277"/>
      <c r="RLJ57" s="277"/>
      <c r="RLK57" s="277"/>
      <c r="RLL57" s="277"/>
      <c r="RLM57" s="277"/>
      <c r="RLN57" s="277"/>
      <c r="RLO57" s="277"/>
      <c r="RLP57" s="277"/>
      <c r="RLQ57" s="277"/>
      <c r="RLR57" s="277"/>
      <c r="RLS57" s="277"/>
      <c r="RLT57" s="277"/>
      <c r="RLU57" s="277"/>
      <c r="RLV57" s="277"/>
      <c r="RLW57" s="277"/>
      <c r="RLX57" s="277"/>
      <c r="RLY57" s="277"/>
      <c r="RLZ57" s="277"/>
      <c r="RMA57" s="277"/>
      <c r="RMB57" s="277"/>
      <c r="RMC57" s="277"/>
      <c r="RMD57" s="277"/>
      <c r="RME57" s="277"/>
      <c r="RMF57" s="277"/>
      <c r="RMG57" s="277"/>
      <c r="RMH57" s="277"/>
      <c r="RMI57" s="277"/>
      <c r="RMJ57" s="277"/>
      <c r="RMK57" s="277"/>
      <c r="RML57" s="277"/>
      <c r="RMM57" s="277"/>
      <c r="RMN57" s="277"/>
      <c r="RMO57" s="277"/>
      <c r="RMP57" s="277"/>
      <c r="RMQ57" s="277"/>
      <c r="RMR57" s="277"/>
      <c r="RMS57" s="277"/>
      <c r="RMT57" s="277"/>
      <c r="RMU57" s="277"/>
      <c r="RMV57" s="277"/>
      <c r="RMW57" s="277"/>
      <c r="RMX57" s="277"/>
      <c r="RMY57" s="277"/>
      <c r="RMZ57" s="277"/>
      <c r="RNA57" s="277"/>
      <c r="RNB57" s="277"/>
      <c r="RNC57" s="277"/>
      <c r="RND57" s="277"/>
      <c r="RNE57" s="277"/>
      <c r="RNF57" s="277"/>
      <c r="RNG57" s="277"/>
      <c r="RNH57" s="277"/>
      <c r="RNI57" s="277"/>
      <c r="RNJ57" s="277"/>
      <c r="RNK57" s="277"/>
      <c r="RNL57" s="277"/>
      <c r="RNM57" s="277"/>
      <c r="RNN57" s="277"/>
      <c r="RNO57" s="277"/>
      <c r="RNP57" s="277"/>
      <c r="RNQ57" s="277"/>
      <c r="RNR57" s="277"/>
      <c r="RNS57" s="277"/>
      <c r="RNT57" s="277"/>
      <c r="RNU57" s="277"/>
      <c r="RNV57" s="277"/>
      <c r="RNW57" s="277"/>
      <c r="RNX57" s="277"/>
      <c r="RNY57" s="277"/>
      <c r="RNZ57" s="277"/>
      <c r="ROA57" s="277"/>
      <c r="ROB57" s="277"/>
      <c r="ROC57" s="277"/>
      <c r="ROD57" s="277"/>
      <c r="ROE57" s="277"/>
      <c r="ROF57" s="277"/>
      <c r="ROG57" s="277"/>
      <c r="ROH57" s="277"/>
      <c r="ROI57" s="277"/>
      <c r="ROJ57" s="277"/>
      <c r="ROK57" s="277"/>
      <c r="ROL57" s="277"/>
      <c r="ROM57" s="277"/>
      <c r="RON57" s="277"/>
      <c r="ROO57" s="277"/>
      <c r="ROP57" s="277"/>
      <c r="ROQ57" s="277"/>
      <c r="ROR57" s="277"/>
      <c r="ROS57" s="277"/>
      <c r="ROT57" s="277"/>
      <c r="ROU57" s="277"/>
      <c r="ROV57" s="277"/>
      <c r="ROW57" s="277"/>
      <c r="ROX57" s="277"/>
      <c r="ROY57" s="277"/>
      <c r="ROZ57" s="277"/>
      <c r="RPA57" s="277"/>
      <c r="RPB57" s="277"/>
      <c r="RPC57" s="277"/>
      <c r="RPD57" s="277"/>
      <c r="RPE57" s="277"/>
      <c r="RPF57" s="277"/>
      <c r="RPG57" s="277"/>
      <c r="RPH57" s="277"/>
      <c r="RPI57" s="277"/>
      <c r="RPJ57" s="277"/>
      <c r="RPK57" s="277"/>
      <c r="RPL57" s="277"/>
      <c r="RPM57" s="277"/>
      <c r="RPN57" s="277"/>
      <c r="RPO57" s="277"/>
      <c r="RPP57" s="277"/>
      <c r="RPQ57" s="277"/>
      <c r="RPR57" s="277"/>
      <c r="RPS57" s="277"/>
      <c r="RPT57" s="277"/>
      <c r="RPU57" s="277"/>
      <c r="RPV57" s="277"/>
      <c r="RPW57" s="277"/>
      <c r="RPX57" s="277"/>
      <c r="RPY57" s="277"/>
      <c r="RPZ57" s="277"/>
      <c r="RQA57" s="277"/>
      <c r="RQB57" s="277"/>
      <c r="RQC57" s="277"/>
      <c r="RQD57" s="277"/>
      <c r="RQE57" s="277"/>
      <c r="RQF57" s="277"/>
      <c r="RQG57" s="277"/>
      <c r="RQH57" s="277"/>
      <c r="RQI57" s="277"/>
      <c r="RQJ57" s="277"/>
      <c r="RQK57" s="277"/>
      <c r="RQL57" s="277"/>
      <c r="RQM57" s="277"/>
      <c r="RQN57" s="277"/>
      <c r="RQO57" s="277"/>
      <c r="RQP57" s="277"/>
      <c r="RQQ57" s="277"/>
      <c r="RQR57" s="277"/>
      <c r="RQS57" s="277"/>
      <c r="RQT57" s="277"/>
      <c r="RQU57" s="277"/>
      <c r="RQV57" s="277"/>
      <c r="RQW57" s="277"/>
      <c r="RQX57" s="277"/>
      <c r="RQY57" s="277"/>
      <c r="RQZ57" s="277"/>
      <c r="RRA57" s="277"/>
      <c r="RRB57" s="277"/>
      <c r="RRC57" s="277"/>
      <c r="RRD57" s="277"/>
      <c r="RRE57" s="277"/>
      <c r="RRF57" s="277"/>
      <c r="RRG57" s="277"/>
      <c r="RRH57" s="277"/>
      <c r="RRI57" s="277"/>
      <c r="RRJ57" s="277"/>
      <c r="RRK57" s="277"/>
      <c r="RRL57" s="277"/>
      <c r="RRM57" s="277"/>
      <c r="RRN57" s="277"/>
      <c r="RRO57" s="277"/>
      <c r="RRP57" s="277"/>
      <c r="RRQ57" s="277"/>
      <c r="RRR57" s="277"/>
      <c r="RRS57" s="277"/>
      <c r="RRT57" s="277"/>
      <c r="RRU57" s="277"/>
      <c r="RRV57" s="277"/>
      <c r="RRW57" s="277"/>
      <c r="RRX57" s="277"/>
      <c r="RRY57" s="277"/>
      <c r="RRZ57" s="277"/>
      <c r="RSA57" s="277"/>
      <c r="RSB57" s="277"/>
      <c r="RSC57" s="277"/>
      <c r="RSD57" s="277"/>
      <c r="RSE57" s="277"/>
      <c r="RSF57" s="277"/>
      <c r="RSG57" s="277"/>
      <c r="RSH57" s="277"/>
      <c r="RSI57" s="277"/>
      <c r="RSJ57" s="277"/>
      <c r="RSK57" s="277"/>
      <c r="RSL57" s="277"/>
      <c r="RSM57" s="277"/>
      <c r="RSN57" s="277"/>
      <c r="RSO57" s="277"/>
      <c r="RSP57" s="277"/>
      <c r="RSQ57" s="277"/>
      <c r="RSR57" s="277"/>
      <c r="RSS57" s="277"/>
      <c r="RST57" s="277"/>
      <c r="RSU57" s="277"/>
      <c r="RSV57" s="277"/>
      <c r="RSW57" s="277"/>
      <c r="RSX57" s="277"/>
      <c r="RSY57" s="277"/>
      <c r="RSZ57" s="277"/>
      <c r="RTA57" s="277"/>
      <c r="RTB57" s="277"/>
      <c r="RTC57" s="277"/>
      <c r="RTD57" s="277"/>
      <c r="RTE57" s="277"/>
      <c r="RTF57" s="277"/>
      <c r="RTG57" s="277"/>
      <c r="RTH57" s="277"/>
      <c r="RTI57" s="277"/>
      <c r="RTJ57" s="277"/>
      <c r="RTK57" s="277"/>
      <c r="RTL57" s="277"/>
      <c r="RTM57" s="277"/>
      <c r="RTN57" s="277"/>
      <c r="RTO57" s="277"/>
      <c r="RTP57" s="277"/>
      <c r="RTQ57" s="277"/>
      <c r="RTR57" s="277"/>
      <c r="RTS57" s="277"/>
      <c r="RTT57" s="277"/>
      <c r="RTU57" s="277"/>
      <c r="RTV57" s="277"/>
      <c r="RTW57" s="277"/>
      <c r="RTX57" s="277"/>
      <c r="RTY57" s="277"/>
      <c r="RTZ57" s="277"/>
      <c r="RUA57" s="277"/>
      <c r="RUB57" s="277"/>
      <c r="RUC57" s="277"/>
      <c r="RUD57" s="277"/>
      <c r="RUE57" s="277"/>
      <c r="RUF57" s="277"/>
      <c r="RUG57" s="277"/>
      <c r="RUH57" s="277"/>
      <c r="RUI57" s="277"/>
      <c r="RUJ57" s="277"/>
      <c r="RUK57" s="277"/>
      <c r="RUL57" s="277"/>
      <c r="RUM57" s="277"/>
      <c r="RUN57" s="277"/>
      <c r="RUO57" s="277"/>
      <c r="RUP57" s="277"/>
      <c r="RUQ57" s="277"/>
      <c r="RUR57" s="277"/>
      <c r="RUS57" s="277"/>
      <c r="RUT57" s="277"/>
      <c r="RUU57" s="277"/>
      <c r="RUV57" s="277"/>
      <c r="RUW57" s="277"/>
      <c r="RUX57" s="277"/>
      <c r="RUY57" s="277"/>
      <c r="RUZ57" s="277"/>
      <c r="RVA57" s="277"/>
      <c r="RVB57" s="277"/>
      <c r="RVC57" s="277"/>
      <c r="RVD57" s="277"/>
      <c r="RVE57" s="277"/>
      <c r="RVF57" s="277"/>
      <c r="RVG57" s="277"/>
      <c r="RVH57" s="277"/>
      <c r="RVI57" s="277"/>
      <c r="RVJ57" s="277"/>
      <c r="RVK57" s="277"/>
      <c r="RVL57" s="277"/>
      <c r="RVM57" s="277"/>
      <c r="RVN57" s="277"/>
      <c r="RVO57" s="277"/>
      <c r="RVP57" s="277"/>
      <c r="RVQ57" s="277"/>
      <c r="RVR57" s="277"/>
      <c r="RVS57" s="277"/>
      <c r="RVT57" s="277"/>
      <c r="RVU57" s="277"/>
      <c r="RVV57" s="277"/>
      <c r="RVW57" s="277"/>
      <c r="RVX57" s="277"/>
      <c r="RVY57" s="277"/>
      <c r="RVZ57" s="277"/>
      <c r="RWA57" s="277"/>
      <c r="RWB57" s="277"/>
      <c r="RWC57" s="277"/>
      <c r="RWD57" s="277"/>
      <c r="RWE57" s="277"/>
      <c r="RWF57" s="277"/>
      <c r="RWG57" s="277"/>
      <c r="RWH57" s="277"/>
      <c r="RWI57" s="277"/>
      <c r="RWJ57" s="277"/>
      <c r="RWK57" s="277"/>
      <c r="RWL57" s="277"/>
      <c r="RWM57" s="277"/>
      <c r="RWN57" s="277"/>
      <c r="RWO57" s="277"/>
      <c r="RWP57" s="277"/>
      <c r="RWQ57" s="277"/>
      <c r="RWR57" s="277"/>
      <c r="RWS57" s="277"/>
      <c r="RWT57" s="277"/>
      <c r="RWU57" s="277"/>
      <c r="RWV57" s="277"/>
      <c r="RWW57" s="277"/>
      <c r="RWX57" s="277"/>
      <c r="RWY57" s="277"/>
      <c r="RWZ57" s="277"/>
      <c r="RXA57" s="277"/>
      <c r="RXB57" s="277"/>
      <c r="RXC57" s="277"/>
      <c r="RXD57" s="277"/>
      <c r="RXE57" s="277"/>
      <c r="RXF57" s="277"/>
      <c r="RXG57" s="277"/>
      <c r="RXH57" s="277"/>
      <c r="RXI57" s="277"/>
      <c r="RXJ57" s="277"/>
      <c r="RXK57" s="277"/>
      <c r="RXL57" s="277"/>
      <c r="RXM57" s="277"/>
      <c r="RXN57" s="277"/>
      <c r="RXO57" s="277"/>
      <c r="RXP57" s="277"/>
      <c r="RXQ57" s="277"/>
      <c r="RXR57" s="277"/>
      <c r="RXS57" s="277"/>
      <c r="RXT57" s="277"/>
      <c r="RXU57" s="277"/>
      <c r="RXV57" s="277"/>
      <c r="RXW57" s="277"/>
      <c r="RXX57" s="277"/>
      <c r="RXY57" s="277"/>
      <c r="RXZ57" s="277"/>
      <c r="RYA57" s="277"/>
      <c r="RYB57" s="277"/>
      <c r="RYC57" s="277"/>
      <c r="RYD57" s="277"/>
      <c r="RYE57" s="277"/>
      <c r="RYF57" s="277"/>
      <c r="RYG57" s="277"/>
      <c r="RYH57" s="277"/>
      <c r="RYI57" s="277"/>
      <c r="RYJ57" s="277"/>
      <c r="RYK57" s="277"/>
      <c r="RYL57" s="277"/>
      <c r="RYM57" s="277"/>
      <c r="RYN57" s="277"/>
      <c r="RYO57" s="277"/>
      <c r="RYP57" s="277"/>
      <c r="RYQ57" s="277"/>
      <c r="RYR57" s="277"/>
      <c r="RYS57" s="277"/>
      <c r="RYT57" s="277"/>
      <c r="RYU57" s="277"/>
      <c r="RYV57" s="277"/>
      <c r="RYW57" s="277"/>
      <c r="RYX57" s="277"/>
      <c r="RYY57" s="277"/>
      <c r="RYZ57" s="277"/>
      <c r="RZA57" s="277"/>
      <c r="RZB57" s="277"/>
      <c r="RZC57" s="277"/>
      <c r="RZD57" s="277"/>
      <c r="RZE57" s="277"/>
      <c r="RZF57" s="277"/>
      <c r="RZG57" s="277"/>
      <c r="RZH57" s="277"/>
      <c r="RZI57" s="277"/>
      <c r="RZJ57" s="277"/>
      <c r="RZK57" s="277"/>
      <c r="RZL57" s="277"/>
      <c r="RZM57" s="277"/>
      <c r="RZN57" s="277"/>
      <c r="RZO57" s="277"/>
      <c r="RZP57" s="277"/>
      <c r="RZQ57" s="277"/>
      <c r="RZR57" s="277"/>
      <c r="RZS57" s="277"/>
      <c r="RZT57" s="277"/>
      <c r="RZU57" s="277"/>
      <c r="RZV57" s="277"/>
      <c r="RZW57" s="277"/>
      <c r="RZX57" s="277"/>
      <c r="RZY57" s="277"/>
      <c r="RZZ57" s="277"/>
      <c r="SAA57" s="277"/>
      <c r="SAB57" s="277"/>
      <c r="SAC57" s="277"/>
      <c r="SAD57" s="277"/>
      <c r="SAE57" s="277"/>
      <c r="SAF57" s="277"/>
      <c r="SAG57" s="277"/>
      <c r="SAH57" s="277"/>
      <c r="SAI57" s="277"/>
      <c r="SAJ57" s="277"/>
      <c r="SAK57" s="277"/>
      <c r="SAL57" s="277"/>
      <c r="SAM57" s="277"/>
      <c r="SAN57" s="277"/>
      <c r="SAO57" s="277"/>
      <c r="SAP57" s="277"/>
      <c r="SAQ57" s="277"/>
      <c r="SAR57" s="277"/>
      <c r="SAS57" s="277"/>
      <c r="SAT57" s="277"/>
      <c r="SAU57" s="277"/>
      <c r="SAV57" s="277"/>
      <c r="SAW57" s="277"/>
      <c r="SAX57" s="277"/>
      <c r="SAY57" s="277"/>
      <c r="SAZ57" s="277"/>
      <c r="SBA57" s="277"/>
      <c r="SBB57" s="277"/>
      <c r="SBC57" s="277"/>
      <c r="SBD57" s="277"/>
      <c r="SBE57" s="277"/>
      <c r="SBF57" s="277"/>
      <c r="SBG57" s="277"/>
      <c r="SBH57" s="277"/>
      <c r="SBI57" s="277"/>
      <c r="SBJ57" s="277"/>
      <c r="SBK57" s="277"/>
      <c r="SBL57" s="277"/>
      <c r="SBM57" s="277"/>
      <c r="SBN57" s="277"/>
      <c r="SBO57" s="277"/>
      <c r="SBP57" s="277"/>
      <c r="SBQ57" s="277"/>
      <c r="SBR57" s="277"/>
      <c r="SBS57" s="277"/>
      <c r="SBT57" s="277"/>
      <c r="SBU57" s="277"/>
      <c r="SBV57" s="277"/>
      <c r="SBW57" s="277"/>
      <c r="SBX57" s="277"/>
      <c r="SBY57" s="277"/>
      <c r="SBZ57" s="277"/>
      <c r="SCA57" s="277"/>
      <c r="SCB57" s="277"/>
      <c r="SCC57" s="277"/>
      <c r="SCD57" s="277"/>
      <c r="SCE57" s="277"/>
      <c r="SCF57" s="277"/>
      <c r="SCG57" s="277"/>
      <c r="SCH57" s="277"/>
      <c r="SCI57" s="277"/>
      <c r="SCJ57" s="277"/>
      <c r="SCK57" s="277"/>
      <c r="SCL57" s="277"/>
      <c r="SCM57" s="277"/>
      <c r="SCN57" s="277"/>
      <c r="SCO57" s="277"/>
      <c r="SCP57" s="277"/>
      <c r="SCQ57" s="277"/>
      <c r="SCR57" s="277"/>
      <c r="SCS57" s="277"/>
      <c r="SCT57" s="277"/>
      <c r="SCU57" s="277"/>
      <c r="SCV57" s="277"/>
      <c r="SCW57" s="277"/>
      <c r="SCX57" s="277"/>
      <c r="SCY57" s="277"/>
      <c r="SCZ57" s="277"/>
      <c r="SDA57" s="277"/>
      <c r="SDB57" s="277"/>
      <c r="SDC57" s="277"/>
      <c r="SDD57" s="277"/>
      <c r="SDE57" s="277"/>
      <c r="SDF57" s="277"/>
      <c r="SDG57" s="277"/>
      <c r="SDH57" s="277"/>
      <c r="SDI57" s="277"/>
      <c r="SDJ57" s="277"/>
      <c r="SDK57" s="277"/>
      <c r="SDL57" s="277"/>
      <c r="SDM57" s="277"/>
      <c r="SDN57" s="277"/>
      <c r="SDO57" s="277"/>
      <c r="SDP57" s="277"/>
      <c r="SDQ57" s="277"/>
      <c r="SDR57" s="277"/>
      <c r="SDS57" s="277"/>
      <c r="SDT57" s="277"/>
      <c r="SDU57" s="277"/>
      <c r="SDV57" s="277"/>
      <c r="SDW57" s="277"/>
      <c r="SDX57" s="277"/>
      <c r="SDY57" s="277"/>
      <c r="SDZ57" s="277"/>
      <c r="SEA57" s="277"/>
      <c r="SEB57" s="277"/>
      <c r="SEC57" s="277"/>
      <c r="SED57" s="277"/>
      <c r="SEE57" s="277"/>
      <c r="SEF57" s="277"/>
      <c r="SEG57" s="277"/>
      <c r="SEH57" s="277"/>
      <c r="SEI57" s="277"/>
      <c r="SEJ57" s="277"/>
      <c r="SEK57" s="277"/>
      <c r="SEL57" s="277"/>
      <c r="SEM57" s="277"/>
      <c r="SEN57" s="277"/>
      <c r="SEO57" s="277"/>
      <c r="SEP57" s="277"/>
      <c r="SEQ57" s="277"/>
      <c r="SER57" s="277"/>
      <c r="SES57" s="277"/>
      <c r="SET57" s="277"/>
      <c r="SEU57" s="277"/>
      <c r="SEV57" s="277"/>
      <c r="SEW57" s="277"/>
      <c r="SEX57" s="277"/>
      <c r="SEY57" s="277"/>
      <c r="SEZ57" s="277"/>
      <c r="SFA57" s="277"/>
      <c r="SFB57" s="277"/>
      <c r="SFC57" s="277"/>
      <c r="SFD57" s="277"/>
      <c r="SFE57" s="277"/>
      <c r="SFF57" s="277"/>
      <c r="SFG57" s="277"/>
      <c r="SFH57" s="277"/>
      <c r="SFI57" s="277"/>
      <c r="SFJ57" s="277"/>
      <c r="SFK57" s="277"/>
      <c r="SFL57" s="277"/>
      <c r="SFM57" s="277"/>
      <c r="SFN57" s="277"/>
      <c r="SFO57" s="277"/>
      <c r="SFP57" s="277"/>
      <c r="SFQ57" s="277"/>
      <c r="SFR57" s="277"/>
      <c r="SFS57" s="277"/>
      <c r="SFT57" s="277"/>
      <c r="SFU57" s="277"/>
      <c r="SFV57" s="277"/>
      <c r="SFW57" s="277"/>
      <c r="SFX57" s="277"/>
      <c r="SFY57" s="277"/>
      <c r="SFZ57" s="277"/>
      <c r="SGA57" s="277"/>
      <c r="SGB57" s="277"/>
      <c r="SGC57" s="277"/>
      <c r="SGD57" s="277"/>
      <c r="SGE57" s="277"/>
      <c r="SGF57" s="277"/>
      <c r="SGG57" s="277"/>
      <c r="SGH57" s="277"/>
      <c r="SGI57" s="277"/>
      <c r="SGJ57" s="277"/>
      <c r="SGK57" s="277"/>
      <c r="SGL57" s="277"/>
      <c r="SGM57" s="277"/>
      <c r="SGN57" s="277"/>
      <c r="SGO57" s="277"/>
      <c r="SGP57" s="277"/>
      <c r="SGQ57" s="277"/>
      <c r="SGR57" s="277"/>
      <c r="SGS57" s="277"/>
      <c r="SGT57" s="277"/>
      <c r="SGU57" s="277"/>
      <c r="SGV57" s="277"/>
      <c r="SGW57" s="277"/>
      <c r="SGX57" s="277"/>
      <c r="SGY57" s="277"/>
      <c r="SGZ57" s="277"/>
      <c r="SHA57" s="277"/>
      <c r="SHB57" s="277"/>
      <c r="SHC57" s="277"/>
      <c r="SHD57" s="277"/>
      <c r="SHE57" s="277"/>
      <c r="SHF57" s="277"/>
      <c r="SHG57" s="277"/>
      <c r="SHH57" s="277"/>
      <c r="SHI57" s="277"/>
      <c r="SHJ57" s="277"/>
      <c r="SHK57" s="277"/>
      <c r="SHL57" s="277"/>
      <c r="SHM57" s="277"/>
      <c r="SHN57" s="277"/>
      <c r="SHO57" s="277"/>
      <c r="SHP57" s="277"/>
      <c r="SHQ57" s="277"/>
      <c r="SHR57" s="277"/>
      <c r="SHS57" s="277"/>
      <c r="SHT57" s="277"/>
      <c r="SHU57" s="277"/>
      <c r="SHV57" s="277"/>
      <c r="SHW57" s="277"/>
      <c r="SHX57" s="277"/>
      <c r="SHY57" s="277"/>
      <c r="SHZ57" s="277"/>
      <c r="SIA57" s="277"/>
      <c r="SIB57" s="277"/>
      <c r="SIC57" s="277"/>
      <c r="SID57" s="277"/>
      <c r="SIE57" s="277"/>
      <c r="SIF57" s="277"/>
      <c r="SIG57" s="277"/>
      <c r="SIH57" s="277"/>
      <c r="SII57" s="277"/>
      <c r="SIJ57" s="277"/>
      <c r="SIK57" s="277"/>
      <c r="SIL57" s="277"/>
      <c r="SIM57" s="277"/>
      <c r="SIN57" s="277"/>
      <c r="SIO57" s="277"/>
      <c r="SIP57" s="277"/>
      <c r="SIQ57" s="277"/>
      <c r="SIR57" s="277"/>
      <c r="SIS57" s="277"/>
      <c r="SIT57" s="277"/>
      <c r="SIU57" s="277"/>
      <c r="SIV57" s="277"/>
      <c r="SIW57" s="277"/>
      <c r="SIX57" s="277"/>
      <c r="SIY57" s="277"/>
      <c r="SIZ57" s="277"/>
      <c r="SJA57" s="277"/>
      <c r="SJB57" s="277"/>
      <c r="SJC57" s="277"/>
      <c r="SJD57" s="277"/>
      <c r="SJE57" s="277"/>
      <c r="SJF57" s="277"/>
      <c r="SJG57" s="277"/>
      <c r="SJH57" s="277"/>
      <c r="SJI57" s="277"/>
      <c r="SJJ57" s="277"/>
      <c r="SJK57" s="277"/>
      <c r="SJL57" s="277"/>
      <c r="SJM57" s="277"/>
      <c r="SJN57" s="277"/>
      <c r="SJO57" s="277"/>
      <c r="SJP57" s="277"/>
      <c r="SJQ57" s="277"/>
      <c r="SJR57" s="277"/>
      <c r="SJS57" s="277"/>
      <c r="SJT57" s="277"/>
      <c r="SJU57" s="277"/>
      <c r="SJV57" s="277"/>
      <c r="SJW57" s="277"/>
      <c r="SJX57" s="277"/>
      <c r="SJY57" s="277"/>
      <c r="SJZ57" s="277"/>
      <c r="SKA57" s="277"/>
      <c r="SKB57" s="277"/>
      <c r="SKC57" s="277"/>
      <c r="SKD57" s="277"/>
      <c r="SKE57" s="277"/>
      <c r="SKF57" s="277"/>
      <c r="SKG57" s="277"/>
      <c r="SKH57" s="277"/>
      <c r="SKI57" s="277"/>
      <c r="SKJ57" s="277"/>
      <c r="SKK57" s="277"/>
      <c r="SKL57" s="277"/>
      <c r="SKM57" s="277"/>
      <c r="SKN57" s="277"/>
      <c r="SKO57" s="277"/>
      <c r="SKP57" s="277"/>
      <c r="SKQ57" s="277"/>
      <c r="SKR57" s="277"/>
      <c r="SKS57" s="277"/>
      <c r="SKT57" s="277"/>
      <c r="SKU57" s="277"/>
      <c r="SKV57" s="277"/>
      <c r="SKW57" s="277"/>
      <c r="SKX57" s="277"/>
      <c r="SKY57" s="277"/>
      <c r="SKZ57" s="277"/>
      <c r="SLA57" s="277"/>
      <c r="SLB57" s="277"/>
      <c r="SLC57" s="277"/>
      <c r="SLD57" s="277"/>
      <c r="SLE57" s="277"/>
      <c r="SLF57" s="277"/>
      <c r="SLG57" s="277"/>
      <c r="SLH57" s="277"/>
      <c r="SLI57" s="277"/>
      <c r="SLJ57" s="277"/>
      <c r="SLK57" s="277"/>
      <c r="SLL57" s="277"/>
      <c r="SLM57" s="277"/>
      <c r="SLN57" s="277"/>
      <c r="SLO57" s="277"/>
      <c r="SLP57" s="277"/>
      <c r="SLQ57" s="277"/>
      <c r="SLR57" s="277"/>
      <c r="SLS57" s="277"/>
      <c r="SLT57" s="277"/>
      <c r="SLU57" s="277"/>
      <c r="SLV57" s="277"/>
      <c r="SLW57" s="277"/>
      <c r="SLX57" s="277"/>
      <c r="SLY57" s="277"/>
      <c r="SLZ57" s="277"/>
      <c r="SMA57" s="277"/>
      <c r="SMB57" s="277"/>
      <c r="SMC57" s="277"/>
      <c r="SMD57" s="277"/>
      <c r="SME57" s="277"/>
      <c r="SMF57" s="277"/>
      <c r="SMG57" s="277"/>
      <c r="SMH57" s="277"/>
      <c r="SMI57" s="277"/>
      <c r="SMJ57" s="277"/>
      <c r="SMK57" s="277"/>
      <c r="SML57" s="277"/>
      <c r="SMM57" s="277"/>
      <c r="SMN57" s="277"/>
      <c r="SMO57" s="277"/>
      <c r="SMP57" s="277"/>
      <c r="SMQ57" s="277"/>
      <c r="SMR57" s="277"/>
      <c r="SMS57" s="277"/>
      <c r="SMT57" s="277"/>
      <c r="SMU57" s="277"/>
      <c r="SMV57" s="277"/>
      <c r="SMW57" s="277"/>
      <c r="SMX57" s="277"/>
      <c r="SMY57" s="277"/>
      <c r="SMZ57" s="277"/>
      <c r="SNA57" s="277"/>
      <c r="SNB57" s="277"/>
      <c r="SNC57" s="277"/>
      <c r="SND57" s="277"/>
      <c r="SNE57" s="277"/>
      <c r="SNF57" s="277"/>
      <c r="SNG57" s="277"/>
      <c r="SNH57" s="277"/>
      <c r="SNI57" s="277"/>
      <c r="SNJ57" s="277"/>
      <c r="SNK57" s="277"/>
      <c r="SNL57" s="277"/>
      <c r="SNM57" s="277"/>
      <c r="SNN57" s="277"/>
      <c r="SNO57" s="277"/>
      <c r="SNP57" s="277"/>
      <c r="SNQ57" s="277"/>
      <c r="SNR57" s="277"/>
      <c r="SNS57" s="277"/>
      <c r="SNT57" s="277"/>
      <c r="SNU57" s="277"/>
      <c r="SNV57" s="277"/>
      <c r="SNW57" s="277"/>
      <c r="SNX57" s="277"/>
      <c r="SNY57" s="277"/>
      <c r="SNZ57" s="277"/>
      <c r="SOA57" s="277"/>
      <c r="SOB57" s="277"/>
      <c r="SOC57" s="277"/>
      <c r="SOD57" s="277"/>
      <c r="SOE57" s="277"/>
      <c r="SOF57" s="277"/>
      <c r="SOG57" s="277"/>
      <c r="SOH57" s="277"/>
      <c r="SOI57" s="277"/>
      <c r="SOJ57" s="277"/>
      <c r="SOK57" s="277"/>
      <c r="SOL57" s="277"/>
      <c r="SOM57" s="277"/>
      <c r="SON57" s="277"/>
      <c r="SOO57" s="277"/>
      <c r="SOP57" s="277"/>
      <c r="SOQ57" s="277"/>
      <c r="SOR57" s="277"/>
      <c r="SOS57" s="277"/>
      <c r="SOT57" s="277"/>
      <c r="SOU57" s="277"/>
      <c r="SOV57" s="277"/>
      <c r="SOW57" s="277"/>
      <c r="SOX57" s="277"/>
      <c r="SOY57" s="277"/>
      <c r="SOZ57" s="277"/>
      <c r="SPA57" s="277"/>
      <c r="SPB57" s="277"/>
      <c r="SPC57" s="277"/>
      <c r="SPD57" s="277"/>
      <c r="SPE57" s="277"/>
      <c r="SPF57" s="277"/>
      <c r="SPG57" s="277"/>
      <c r="SPH57" s="277"/>
      <c r="SPI57" s="277"/>
      <c r="SPJ57" s="277"/>
      <c r="SPK57" s="277"/>
      <c r="SPL57" s="277"/>
      <c r="SPM57" s="277"/>
      <c r="SPN57" s="277"/>
      <c r="SPO57" s="277"/>
      <c r="SPP57" s="277"/>
      <c r="SPQ57" s="277"/>
      <c r="SPR57" s="277"/>
      <c r="SPS57" s="277"/>
      <c r="SPT57" s="277"/>
      <c r="SPU57" s="277"/>
      <c r="SPV57" s="277"/>
      <c r="SPW57" s="277"/>
      <c r="SPX57" s="277"/>
      <c r="SPY57" s="277"/>
      <c r="SPZ57" s="277"/>
      <c r="SQA57" s="277"/>
      <c r="SQB57" s="277"/>
      <c r="SQC57" s="277"/>
      <c r="SQD57" s="277"/>
      <c r="SQE57" s="277"/>
      <c r="SQF57" s="277"/>
      <c r="SQG57" s="277"/>
      <c r="SQH57" s="277"/>
      <c r="SQI57" s="277"/>
      <c r="SQJ57" s="277"/>
      <c r="SQK57" s="277"/>
      <c r="SQL57" s="277"/>
      <c r="SQM57" s="277"/>
      <c r="SQN57" s="277"/>
      <c r="SQO57" s="277"/>
      <c r="SQP57" s="277"/>
      <c r="SQQ57" s="277"/>
      <c r="SQR57" s="277"/>
      <c r="SQS57" s="277"/>
      <c r="SQT57" s="277"/>
      <c r="SQU57" s="277"/>
      <c r="SQV57" s="277"/>
      <c r="SQW57" s="277"/>
      <c r="SQX57" s="277"/>
      <c r="SQY57" s="277"/>
      <c r="SQZ57" s="277"/>
      <c r="SRA57" s="277"/>
      <c r="SRB57" s="277"/>
      <c r="SRC57" s="277"/>
      <c r="SRD57" s="277"/>
      <c r="SRE57" s="277"/>
      <c r="SRF57" s="277"/>
      <c r="SRG57" s="277"/>
      <c r="SRH57" s="277"/>
      <c r="SRI57" s="277"/>
      <c r="SRJ57" s="277"/>
      <c r="SRK57" s="277"/>
      <c r="SRL57" s="277"/>
      <c r="SRM57" s="277"/>
      <c r="SRN57" s="277"/>
      <c r="SRO57" s="277"/>
      <c r="SRP57" s="277"/>
      <c r="SRQ57" s="277"/>
      <c r="SRR57" s="277"/>
      <c r="SRS57" s="277"/>
      <c r="SRT57" s="277"/>
      <c r="SRU57" s="277"/>
      <c r="SRV57" s="277"/>
      <c r="SRW57" s="277"/>
      <c r="SRX57" s="277"/>
      <c r="SRY57" s="277"/>
      <c r="SRZ57" s="277"/>
      <c r="SSA57" s="277"/>
      <c r="SSB57" s="277"/>
      <c r="SSC57" s="277"/>
      <c r="SSD57" s="277"/>
      <c r="SSE57" s="277"/>
      <c r="SSF57" s="277"/>
      <c r="SSG57" s="277"/>
      <c r="SSH57" s="277"/>
      <c r="SSI57" s="277"/>
      <c r="SSJ57" s="277"/>
      <c r="SSK57" s="277"/>
      <c r="SSL57" s="277"/>
      <c r="SSM57" s="277"/>
      <c r="SSN57" s="277"/>
      <c r="SSO57" s="277"/>
      <c r="SSP57" s="277"/>
      <c r="SSQ57" s="277"/>
      <c r="SSR57" s="277"/>
      <c r="SSS57" s="277"/>
      <c r="SST57" s="277"/>
      <c r="SSU57" s="277"/>
      <c r="SSV57" s="277"/>
      <c r="SSW57" s="277"/>
      <c r="SSX57" s="277"/>
      <c r="SSY57" s="277"/>
      <c r="SSZ57" s="277"/>
      <c r="STA57" s="277"/>
      <c r="STB57" s="277"/>
      <c r="STC57" s="277"/>
      <c r="STD57" s="277"/>
      <c r="STE57" s="277"/>
      <c r="STF57" s="277"/>
      <c r="STG57" s="277"/>
      <c r="STH57" s="277"/>
      <c r="STI57" s="277"/>
      <c r="STJ57" s="277"/>
      <c r="STK57" s="277"/>
      <c r="STL57" s="277"/>
      <c r="STM57" s="277"/>
      <c r="STN57" s="277"/>
      <c r="STO57" s="277"/>
      <c r="STP57" s="277"/>
      <c r="STQ57" s="277"/>
      <c r="STR57" s="277"/>
      <c r="STS57" s="277"/>
      <c r="STT57" s="277"/>
      <c r="STU57" s="277"/>
      <c r="STV57" s="277"/>
      <c r="STW57" s="277"/>
      <c r="STX57" s="277"/>
      <c r="STY57" s="277"/>
      <c r="STZ57" s="277"/>
      <c r="SUA57" s="277"/>
      <c r="SUB57" s="277"/>
      <c r="SUC57" s="277"/>
      <c r="SUD57" s="277"/>
      <c r="SUE57" s="277"/>
      <c r="SUF57" s="277"/>
      <c r="SUG57" s="277"/>
      <c r="SUH57" s="277"/>
      <c r="SUI57" s="277"/>
      <c r="SUJ57" s="277"/>
      <c r="SUK57" s="277"/>
      <c r="SUL57" s="277"/>
      <c r="SUM57" s="277"/>
      <c r="SUN57" s="277"/>
      <c r="SUO57" s="277"/>
      <c r="SUP57" s="277"/>
      <c r="SUQ57" s="277"/>
      <c r="SUR57" s="277"/>
      <c r="SUS57" s="277"/>
      <c r="SUT57" s="277"/>
      <c r="SUU57" s="277"/>
      <c r="SUV57" s="277"/>
      <c r="SUW57" s="277"/>
      <c r="SUX57" s="277"/>
      <c r="SUY57" s="277"/>
      <c r="SUZ57" s="277"/>
      <c r="SVA57" s="277"/>
      <c r="SVB57" s="277"/>
      <c r="SVC57" s="277"/>
      <c r="SVD57" s="277"/>
      <c r="SVE57" s="277"/>
      <c r="SVF57" s="277"/>
      <c r="SVG57" s="277"/>
      <c r="SVH57" s="277"/>
      <c r="SVI57" s="277"/>
      <c r="SVJ57" s="277"/>
      <c r="SVK57" s="277"/>
      <c r="SVL57" s="277"/>
      <c r="SVM57" s="277"/>
      <c r="SVN57" s="277"/>
      <c r="SVO57" s="277"/>
      <c r="SVP57" s="277"/>
      <c r="SVQ57" s="277"/>
      <c r="SVR57" s="277"/>
      <c r="SVS57" s="277"/>
      <c r="SVT57" s="277"/>
      <c r="SVU57" s="277"/>
      <c r="SVV57" s="277"/>
      <c r="SVW57" s="277"/>
      <c r="SVX57" s="277"/>
      <c r="SVY57" s="277"/>
      <c r="SVZ57" s="277"/>
      <c r="SWA57" s="277"/>
      <c r="SWB57" s="277"/>
      <c r="SWC57" s="277"/>
      <c r="SWD57" s="277"/>
      <c r="SWE57" s="277"/>
      <c r="SWF57" s="277"/>
      <c r="SWG57" s="277"/>
      <c r="SWH57" s="277"/>
      <c r="SWI57" s="277"/>
      <c r="SWJ57" s="277"/>
      <c r="SWK57" s="277"/>
      <c r="SWL57" s="277"/>
      <c r="SWM57" s="277"/>
      <c r="SWN57" s="277"/>
      <c r="SWO57" s="277"/>
      <c r="SWP57" s="277"/>
      <c r="SWQ57" s="277"/>
      <c r="SWR57" s="277"/>
      <c r="SWS57" s="277"/>
      <c r="SWT57" s="277"/>
      <c r="SWU57" s="277"/>
      <c r="SWV57" s="277"/>
      <c r="SWW57" s="277"/>
      <c r="SWX57" s="277"/>
      <c r="SWY57" s="277"/>
      <c r="SWZ57" s="277"/>
      <c r="SXA57" s="277"/>
      <c r="SXB57" s="277"/>
      <c r="SXC57" s="277"/>
      <c r="SXD57" s="277"/>
      <c r="SXE57" s="277"/>
      <c r="SXF57" s="277"/>
      <c r="SXG57" s="277"/>
      <c r="SXH57" s="277"/>
      <c r="SXI57" s="277"/>
      <c r="SXJ57" s="277"/>
      <c r="SXK57" s="277"/>
      <c r="SXL57" s="277"/>
      <c r="SXM57" s="277"/>
      <c r="SXN57" s="277"/>
      <c r="SXO57" s="277"/>
      <c r="SXP57" s="277"/>
      <c r="SXQ57" s="277"/>
      <c r="SXR57" s="277"/>
      <c r="SXS57" s="277"/>
      <c r="SXT57" s="277"/>
      <c r="SXU57" s="277"/>
      <c r="SXV57" s="277"/>
      <c r="SXW57" s="277"/>
      <c r="SXX57" s="277"/>
      <c r="SXY57" s="277"/>
      <c r="SXZ57" s="277"/>
      <c r="SYA57" s="277"/>
      <c r="SYB57" s="277"/>
      <c r="SYC57" s="277"/>
      <c r="SYD57" s="277"/>
      <c r="SYE57" s="277"/>
      <c r="SYF57" s="277"/>
      <c r="SYG57" s="277"/>
      <c r="SYH57" s="277"/>
      <c r="SYI57" s="277"/>
      <c r="SYJ57" s="277"/>
      <c r="SYK57" s="277"/>
      <c r="SYL57" s="277"/>
      <c r="SYM57" s="277"/>
      <c r="SYN57" s="277"/>
      <c r="SYO57" s="277"/>
      <c r="SYP57" s="277"/>
      <c r="SYQ57" s="277"/>
      <c r="SYR57" s="277"/>
      <c r="SYS57" s="277"/>
      <c r="SYT57" s="277"/>
      <c r="SYU57" s="277"/>
      <c r="SYV57" s="277"/>
      <c r="SYW57" s="277"/>
      <c r="SYX57" s="277"/>
      <c r="SYY57" s="277"/>
      <c r="SYZ57" s="277"/>
      <c r="SZA57" s="277"/>
      <c r="SZB57" s="277"/>
      <c r="SZC57" s="277"/>
      <c r="SZD57" s="277"/>
      <c r="SZE57" s="277"/>
      <c r="SZF57" s="277"/>
      <c r="SZG57" s="277"/>
      <c r="SZH57" s="277"/>
      <c r="SZI57" s="277"/>
      <c r="SZJ57" s="277"/>
      <c r="SZK57" s="277"/>
      <c r="SZL57" s="277"/>
      <c r="SZM57" s="277"/>
      <c r="SZN57" s="277"/>
      <c r="SZO57" s="277"/>
      <c r="SZP57" s="277"/>
      <c r="SZQ57" s="277"/>
      <c r="SZR57" s="277"/>
      <c r="SZS57" s="277"/>
      <c r="SZT57" s="277"/>
      <c r="SZU57" s="277"/>
      <c r="SZV57" s="277"/>
      <c r="SZW57" s="277"/>
      <c r="SZX57" s="277"/>
      <c r="SZY57" s="277"/>
      <c r="SZZ57" s="277"/>
      <c r="TAA57" s="277"/>
      <c r="TAB57" s="277"/>
      <c r="TAC57" s="277"/>
      <c r="TAD57" s="277"/>
      <c r="TAE57" s="277"/>
      <c r="TAF57" s="277"/>
      <c r="TAG57" s="277"/>
      <c r="TAH57" s="277"/>
      <c r="TAI57" s="277"/>
      <c r="TAJ57" s="277"/>
      <c r="TAK57" s="277"/>
      <c r="TAL57" s="277"/>
      <c r="TAM57" s="277"/>
      <c r="TAN57" s="277"/>
      <c r="TAO57" s="277"/>
      <c r="TAP57" s="277"/>
      <c r="TAQ57" s="277"/>
      <c r="TAR57" s="277"/>
      <c r="TAS57" s="277"/>
      <c r="TAT57" s="277"/>
      <c r="TAU57" s="277"/>
      <c r="TAV57" s="277"/>
      <c r="TAW57" s="277"/>
      <c r="TAX57" s="277"/>
      <c r="TAY57" s="277"/>
      <c r="TAZ57" s="277"/>
      <c r="TBA57" s="277"/>
      <c r="TBB57" s="277"/>
      <c r="TBC57" s="277"/>
      <c r="TBD57" s="277"/>
      <c r="TBE57" s="277"/>
      <c r="TBF57" s="277"/>
      <c r="TBG57" s="277"/>
      <c r="TBH57" s="277"/>
      <c r="TBI57" s="277"/>
      <c r="TBJ57" s="277"/>
      <c r="TBK57" s="277"/>
      <c r="TBL57" s="277"/>
      <c r="TBM57" s="277"/>
      <c r="TBN57" s="277"/>
      <c r="TBO57" s="277"/>
      <c r="TBP57" s="277"/>
      <c r="TBQ57" s="277"/>
      <c r="TBR57" s="277"/>
      <c r="TBS57" s="277"/>
      <c r="TBT57" s="277"/>
      <c r="TBU57" s="277"/>
      <c r="TBV57" s="277"/>
      <c r="TBW57" s="277"/>
      <c r="TBX57" s="277"/>
      <c r="TBY57" s="277"/>
      <c r="TBZ57" s="277"/>
      <c r="TCA57" s="277"/>
      <c r="TCB57" s="277"/>
      <c r="TCC57" s="277"/>
      <c r="TCD57" s="277"/>
      <c r="TCE57" s="277"/>
      <c r="TCF57" s="277"/>
      <c r="TCG57" s="277"/>
      <c r="TCH57" s="277"/>
      <c r="TCI57" s="277"/>
      <c r="TCJ57" s="277"/>
      <c r="TCK57" s="277"/>
      <c r="TCL57" s="277"/>
      <c r="TCM57" s="277"/>
      <c r="TCN57" s="277"/>
      <c r="TCO57" s="277"/>
      <c r="TCP57" s="277"/>
      <c r="TCQ57" s="277"/>
      <c r="TCR57" s="277"/>
      <c r="TCS57" s="277"/>
      <c r="TCT57" s="277"/>
      <c r="TCU57" s="277"/>
      <c r="TCV57" s="277"/>
      <c r="TCW57" s="277"/>
      <c r="TCX57" s="277"/>
      <c r="TCY57" s="277"/>
      <c r="TCZ57" s="277"/>
      <c r="TDA57" s="277"/>
      <c r="TDB57" s="277"/>
      <c r="TDC57" s="277"/>
      <c r="TDD57" s="277"/>
      <c r="TDE57" s="277"/>
      <c r="TDF57" s="277"/>
      <c r="TDG57" s="277"/>
      <c r="TDH57" s="277"/>
      <c r="TDI57" s="277"/>
      <c r="TDJ57" s="277"/>
      <c r="TDK57" s="277"/>
      <c r="TDL57" s="277"/>
      <c r="TDM57" s="277"/>
      <c r="TDN57" s="277"/>
      <c r="TDO57" s="277"/>
      <c r="TDP57" s="277"/>
      <c r="TDQ57" s="277"/>
      <c r="TDR57" s="277"/>
      <c r="TDS57" s="277"/>
      <c r="TDT57" s="277"/>
      <c r="TDU57" s="277"/>
      <c r="TDV57" s="277"/>
      <c r="TDW57" s="277"/>
      <c r="TDX57" s="277"/>
      <c r="TDY57" s="277"/>
      <c r="TDZ57" s="277"/>
      <c r="TEA57" s="277"/>
      <c r="TEB57" s="277"/>
      <c r="TEC57" s="277"/>
      <c r="TED57" s="277"/>
      <c r="TEE57" s="277"/>
      <c r="TEF57" s="277"/>
      <c r="TEG57" s="277"/>
      <c r="TEH57" s="277"/>
      <c r="TEI57" s="277"/>
      <c r="TEJ57" s="277"/>
      <c r="TEK57" s="277"/>
      <c r="TEL57" s="277"/>
      <c r="TEM57" s="277"/>
      <c r="TEN57" s="277"/>
      <c r="TEO57" s="277"/>
      <c r="TEP57" s="277"/>
      <c r="TEQ57" s="277"/>
      <c r="TER57" s="277"/>
      <c r="TES57" s="277"/>
      <c r="TET57" s="277"/>
      <c r="TEU57" s="277"/>
      <c r="TEV57" s="277"/>
      <c r="TEW57" s="277"/>
      <c r="TEX57" s="277"/>
      <c r="TEY57" s="277"/>
      <c r="TEZ57" s="277"/>
      <c r="TFA57" s="277"/>
      <c r="TFB57" s="277"/>
      <c r="TFC57" s="277"/>
      <c r="TFD57" s="277"/>
      <c r="TFE57" s="277"/>
      <c r="TFF57" s="277"/>
      <c r="TFG57" s="277"/>
      <c r="TFH57" s="277"/>
      <c r="TFI57" s="277"/>
      <c r="TFJ57" s="277"/>
      <c r="TFK57" s="277"/>
      <c r="TFL57" s="277"/>
      <c r="TFM57" s="277"/>
      <c r="TFN57" s="277"/>
      <c r="TFO57" s="277"/>
      <c r="TFP57" s="277"/>
      <c r="TFQ57" s="277"/>
      <c r="TFR57" s="277"/>
      <c r="TFS57" s="277"/>
      <c r="TFT57" s="277"/>
      <c r="TFU57" s="277"/>
      <c r="TFV57" s="277"/>
      <c r="TFW57" s="277"/>
      <c r="TFX57" s="277"/>
      <c r="TFY57" s="277"/>
      <c r="TFZ57" s="277"/>
      <c r="TGA57" s="277"/>
      <c r="TGB57" s="277"/>
      <c r="TGC57" s="277"/>
      <c r="TGD57" s="277"/>
      <c r="TGE57" s="277"/>
      <c r="TGF57" s="277"/>
      <c r="TGG57" s="277"/>
      <c r="TGH57" s="277"/>
      <c r="TGI57" s="277"/>
      <c r="TGJ57" s="277"/>
      <c r="TGK57" s="277"/>
      <c r="TGL57" s="277"/>
      <c r="TGM57" s="277"/>
      <c r="TGN57" s="277"/>
      <c r="TGO57" s="277"/>
      <c r="TGP57" s="277"/>
      <c r="TGQ57" s="277"/>
      <c r="TGR57" s="277"/>
      <c r="TGS57" s="277"/>
      <c r="TGT57" s="277"/>
      <c r="TGU57" s="277"/>
      <c r="TGV57" s="277"/>
      <c r="TGW57" s="277"/>
      <c r="TGX57" s="277"/>
      <c r="TGY57" s="277"/>
      <c r="TGZ57" s="277"/>
      <c r="THA57" s="277"/>
      <c r="THB57" s="277"/>
      <c r="THC57" s="277"/>
      <c r="THD57" s="277"/>
      <c r="THE57" s="277"/>
      <c r="THF57" s="277"/>
      <c r="THG57" s="277"/>
      <c r="THH57" s="277"/>
      <c r="THI57" s="277"/>
      <c r="THJ57" s="277"/>
      <c r="THK57" s="277"/>
      <c r="THL57" s="277"/>
      <c r="THM57" s="277"/>
      <c r="THN57" s="277"/>
      <c r="THO57" s="277"/>
      <c r="THP57" s="277"/>
      <c r="THQ57" s="277"/>
      <c r="THR57" s="277"/>
      <c r="THS57" s="277"/>
      <c r="THT57" s="277"/>
      <c r="THU57" s="277"/>
      <c r="THV57" s="277"/>
      <c r="THW57" s="277"/>
      <c r="THX57" s="277"/>
      <c r="THY57" s="277"/>
      <c r="THZ57" s="277"/>
      <c r="TIA57" s="277"/>
      <c r="TIB57" s="277"/>
      <c r="TIC57" s="277"/>
      <c r="TID57" s="277"/>
      <c r="TIE57" s="277"/>
      <c r="TIF57" s="277"/>
      <c r="TIG57" s="277"/>
      <c r="TIH57" s="277"/>
      <c r="TII57" s="277"/>
      <c r="TIJ57" s="277"/>
      <c r="TIK57" s="277"/>
      <c r="TIL57" s="277"/>
      <c r="TIM57" s="277"/>
      <c r="TIN57" s="277"/>
      <c r="TIO57" s="277"/>
      <c r="TIP57" s="277"/>
      <c r="TIQ57" s="277"/>
      <c r="TIR57" s="277"/>
      <c r="TIS57" s="277"/>
      <c r="TIT57" s="277"/>
      <c r="TIU57" s="277"/>
      <c r="TIV57" s="277"/>
      <c r="TIW57" s="277"/>
      <c r="TIX57" s="277"/>
      <c r="TIY57" s="277"/>
      <c r="TIZ57" s="277"/>
      <c r="TJA57" s="277"/>
      <c r="TJB57" s="277"/>
      <c r="TJC57" s="277"/>
      <c r="TJD57" s="277"/>
      <c r="TJE57" s="277"/>
      <c r="TJF57" s="277"/>
      <c r="TJG57" s="277"/>
      <c r="TJH57" s="277"/>
      <c r="TJI57" s="277"/>
      <c r="TJJ57" s="277"/>
      <c r="TJK57" s="277"/>
      <c r="TJL57" s="277"/>
      <c r="TJM57" s="277"/>
      <c r="TJN57" s="277"/>
      <c r="TJO57" s="277"/>
      <c r="TJP57" s="277"/>
      <c r="TJQ57" s="277"/>
      <c r="TJR57" s="277"/>
      <c r="TJS57" s="277"/>
      <c r="TJT57" s="277"/>
      <c r="TJU57" s="277"/>
      <c r="TJV57" s="277"/>
      <c r="TJW57" s="277"/>
      <c r="TJX57" s="277"/>
      <c r="TJY57" s="277"/>
      <c r="TJZ57" s="277"/>
      <c r="TKA57" s="277"/>
      <c r="TKB57" s="277"/>
      <c r="TKC57" s="277"/>
      <c r="TKD57" s="277"/>
      <c r="TKE57" s="277"/>
      <c r="TKF57" s="277"/>
      <c r="TKG57" s="277"/>
      <c r="TKH57" s="277"/>
      <c r="TKI57" s="277"/>
      <c r="TKJ57" s="277"/>
      <c r="TKK57" s="277"/>
      <c r="TKL57" s="277"/>
      <c r="TKM57" s="277"/>
      <c r="TKN57" s="277"/>
      <c r="TKO57" s="277"/>
      <c r="TKP57" s="277"/>
      <c r="TKQ57" s="277"/>
      <c r="TKR57" s="277"/>
      <c r="TKS57" s="277"/>
      <c r="TKT57" s="277"/>
      <c r="TKU57" s="277"/>
      <c r="TKV57" s="277"/>
      <c r="TKW57" s="277"/>
      <c r="TKX57" s="277"/>
      <c r="TKY57" s="277"/>
      <c r="TKZ57" s="277"/>
      <c r="TLA57" s="277"/>
      <c r="TLB57" s="277"/>
      <c r="TLC57" s="277"/>
      <c r="TLD57" s="277"/>
      <c r="TLE57" s="277"/>
      <c r="TLF57" s="277"/>
      <c r="TLG57" s="277"/>
      <c r="TLH57" s="277"/>
      <c r="TLI57" s="277"/>
      <c r="TLJ57" s="277"/>
      <c r="TLK57" s="277"/>
      <c r="TLL57" s="277"/>
      <c r="TLM57" s="277"/>
      <c r="TLN57" s="277"/>
      <c r="TLO57" s="277"/>
      <c r="TLP57" s="277"/>
      <c r="TLQ57" s="277"/>
      <c r="TLR57" s="277"/>
      <c r="TLS57" s="277"/>
      <c r="TLT57" s="277"/>
      <c r="TLU57" s="277"/>
      <c r="TLV57" s="277"/>
      <c r="TLW57" s="277"/>
      <c r="TLX57" s="277"/>
      <c r="TLY57" s="277"/>
      <c r="TLZ57" s="277"/>
      <c r="TMA57" s="277"/>
      <c r="TMB57" s="277"/>
      <c r="TMC57" s="277"/>
      <c r="TMD57" s="277"/>
      <c r="TME57" s="277"/>
      <c r="TMF57" s="277"/>
      <c r="TMG57" s="277"/>
      <c r="TMH57" s="277"/>
      <c r="TMI57" s="277"/>
      <c r="TMJ57" s="277"/>
      <c r="TMK57" s="277"/>
      <c r="TML57" s="277"/>
      <c r="TMM57" s="277"/>
      <c r="TMN57" s="277"/>
      <c r="TMO57" s="277"/>
      <c r="TMP57" s="277"/>
      <c r="TMQ57" s="277"/>
      <c r="TMR57" s="277"/>
      <c r="TMS57" s="277"/>
      <c r="TMT57" s="277"/>
      <c r="TMU57" s="277"/>
      <c r="TMV57" s="277"/>
      <c r="TMW57" s="277"/>
      <c r="TMX57" s="277"/>
      <c r="TMY57" s="277"/>
      <c r="TMZ57" s="277"/>
      <c r="TNA57" s="277"/>
      <c r="TNB57" s="277"/>
      <c r="TNC57" s="277"/>
      <c r="TND57" s="277"/>
      <c r="TNE57" s="277"/>
      <c r="TNF57" s="277"/>
      <c r="TNG57" s="277"/>
      <c r="TNH57" s="277"/>
      <c r="TNI57" s="277"/>
      <c r="TNJ57" s="277"/>
      <c r="TNK57" s="277"/>
      <c r="TNL57" s="277"/>
      <c r="TNM57" s="277"/>
      <c r="TNN57" s="277"/>
      <c r="TNO57" s="277"/>
      <c r="TNP57" s="277"/>
      <c r="TNQ57" s="277"/>
      <c r="TNR57" s="277"/>
      <c r="TNS57" s="277"/>
      <c r="TNT57" s="277"/>
      <c r="TNU57" s="277"/>
      <c r="TNV57" s="277"/>
      <c r="TNW57" s="277"/>
      <c r="TNX57" s="277"/>
      <c r="TNY57" s="277"/>
      <c r="TNZ57" s="277"/>
      <c r="TOA57" s="277"/>
      <c r="TOB57" s="277"/>
      <c r="TOC57" s="277"/>
      <c r="TOD57" s="277"/>
      <c r="TOE57" s="277"/>
      <c r="TOF57" s="277"/>
      <c r="TOG57" s="277"/>
      <c r="TOH57" s="277"/>
      <c r="TOI57" s="277"/>
      <c r="TOJ57" s="277"/>
      <c r="TOK57" s="277"/>
      <c r="TOL57" s="277"/>
      <c r="TOM57" s="277"/>
      <c r="TON57" s="277"/>
      <c r="TOO57" s="277"/>
      <c r="TOP57" s="277"/>
      <c r="TOQ57" s="277"/>
      <c r="TOR57" s="277"/>
      <c r="TOS57" s="277"/>
      <c r="TOT57" s="277"/>
      <c r="TOU57" s="277"/>
      <c r="TOV57" s="277"/>
      <c r="TOW57" s="277"/>
      <c r="TOX57" s="277"/>
      <c r="TOY57" s="277"/>
      <c r="TOZ57" s="277"/>
      <c r="TPA57" s="277"/>
      <c r="TPB57" s="277"/>
      <c r="TPC57" s="277"/>
      <c r="TPD57" s="277"/>
      <c r="TPE57" s="277"/>
      <c r="TPF57" s="277"/>
      <c r="TPG57" s="277"/>
      <c r="TPH57" s="277"/>
      <c r="TPI57" s="277"/>
      <c r="TPJ57" s="277"/>
      <c r="TPK57" s="277"/>
      <c r="TPL57" s="277"/>
      <c r="TPM57" s="277"/>
      <c r="TPN57" s="277"/>
      <c r="TPO57" s="277"/>
      <c r="TPP57" s="277"/>
      <c r="TPQ57" s="277"/>
      <c r="TPR57" s="277"/>
      <c r="TPS57" s="277"/>
      <c r="TPT57" s="277"/>
      <c r="TPU57" s="277"/>
      <c r="TPV57" s="277"/>
      <c r="TPW57" s="277"/>
      <c r="TPX57" s="277"/>
      <c r="TPY57" s="277"/>
      <c r="TPZ57" s="277"/>
      <c r="TQA57" s="277"/>
      <c r="TQB57" s="277"/>
      <c r="TQC57" s="277"/>
      <c r="TQD57" s="277"/>
      <c r="TQE57" s="277"/>
      <c r="TQF57" s="277"/>
      <c r="TQG57" s="277"/>
      <c r="TQH57" s="277"/>
      <c r="TQI57" s="277"/>
      <c r="TQJ57" s="277"/>
      <c r="TQK57" s="277"/>
      <c r="TQL57" s="277"/>
      <c r="TQM57" s="277"/>
      <c r="TQN57" s="277"/>
      <c r="TQO57" s="277"/>
      <c r="TQP57" s="277"/>
      <c r="TQQ57" s="277"/>
      <c r="TQR57" s="277"/>
      <c r="TQS57" s="277"/>
      <c r="TQT57" s="277"/>
      <c r="TQU57" s="277"/>
      <c r="TQV57" s="277"/>
      <c r="TQW57" s="277"/>
      <c r="TQX57" s="277"/>
      <c r="TQY57" s="277"/>
      <c r="TQZ57" s="277"/>
      <c r="TRA57" s="277"/>
      <c r="TRB57" s="277"/>
      <c r="TRC57" s="277"/>
      <c r="TRD57" s="277"/>
      <c r="TRE57" s="277"/>
      <c r="TRF57" s="277"/>
      <c r="TRG57" s="277"/>
      <c r="TRH57" s="277"/>
      <c r="TRI57" s="277"/>
      <c r="TRJ57" s="277"/>
      <c r="TRK57" s="277"/>
      <c r="TRL57" s="277"/>
      <c r="TRM57" s="277"/>
      <c r="TRN57" s="277"/>
      <c r="TRO57" s="277"/>
      <c r="TRP57" s="277"/>
      <c r="TRQ57" s="277"/>
      <c r="TRR57" s="277"/>
      <c r="TRS57" s="277"/>
      <c r="TRT57" s="277"/>
      <c r="TRU57" s="277"/>
      <c r="TRV57" s="277"/>
      <c r="TRW57" s="277"/>
      <c r="TRX57" s="277"/>
      <c r="TRY57" s="277"/>
      <c r="TRZ57" s="277"/>
      <c r="TSA57" s="277"/>
      <c r="TSB57" s="277"/>
      <c r="TSC57" s="277"/>
      <c r="TSD57" s="277"/>
      <c r="TSE57" s="277"/>
      <c r="TSF57" s="277"/>
      <c r="TSG57" s="277"/>
      <c r="TSH57" s="277"/>
      <c r="TSI57" s="277"/>
      <c r="TSJ57" s="277"/>
      <c r="TSK57" s="277"/>
      <c r="TSL57" s="277"/>
      <c r="TSM57" s="277"/>
      <c r="TSN57" s="277"/>
      <c r="TSO57" s="277"/>
      <c r="TSP57" s="277"/>
      <c r="TSQ57" s="277"/>
      <c r="TSR57" s="277"/>
      <c r="TSS57" s="277"/>
      <c r="TST57" s="277"/>
      <c r="TSU57" s="277"/>
      <c r="TSV57" s="277"/>
      <c r="TSW57" s="277"/>
      <c r="TSX57" s="277"/>
      <c r="TSY57" s="277"/>
      <c r="TSZ57" s="277"/>
      <c r="TTA57" s="277"/>
      <c r="TTB57" s="277"/>
      <c r="TTC57" s="277"/>
      <c r="TTD57" s="277"/>
      <c r="TTE57" s="277"/>
      <c r="TTF57" s="277"/>
      <c r="TTG57" s="277"/>
      <c r="TTH57" s="277"/>
      <c r="TTI57" s="277"/>
      <c r="TTJ57" s="277"/>
      <c r="TTK57" s="277"/>
      <c r="TTL57" s="277"/>
      <c r="TTM57" s="277"/>
      <c r="TTN57" s="277"/>
      <c r="TTO57" s="277"/>
      <c r="TTP57" s="277"/>
      <c r="TTQ57" s="277"/>
      <c r="TTR57" s="277"/>
      <c r="TTS57" s="277"/>
      <c r="TTT57" s="277"/>
      <c r="TTU57" s="277"/>
      <c r="TTV57" s="277"/>
      <c r="TTW57" s="277"/>
      <c r="TTX57" s="277"/>
      <c r="TTY57" s="277"/>
      <c r="TTZ57" s="277"/>
      <c r="TUA57" s="277"/>
      <c r="TUB57" s="277"/>
      <c r="TUC57" s="277"/>
      <c r="TUD57" s="277"/>
      <c r="TUE57" s="277"/>
      <c r="TUF57" s="277"/>
      <c r="TUG57" s="277"/>
      <c r="TUH57" s="277"/>
      <c r="TUI57" s="277"/>
      <c r="TUJ57" s="277"/>
      <c r="TUK57" s="277"/>
      <c r="TUL57" s="277"/>
      <c r="TUM57" s="277"/>
      <c r="TUN57" s="277"/>
      <c r="TUO57" s="277"/>
      <c r="TUP57" s="277"/>
      <c r="TUQ57" s="277"/>
      <c r="TUR57" s="277"/>
      <c r="TUS57" s="277"/>
      <c r="TUT57" s="277"/>
      <c r="TUU57" s="277"/>
      <c r="TUV57" s="277"/>
      <c r="TUW57" s="277"/>
      <c r="TUX57" s="277"/>
      <c r="TUY57" s="277"/>
      <c r="TUZ57" s="277"/>
      <c r="TVA57" s="277"/>
      <c r="TVB57" s="277"/>
      <c r="TVC57" s="277"/>
      <c r="TVD57" s="277"/>
      <c r="TVE57" s="277"/>
      <c r="TVF57" s="277"/>
      <c r="TVG57" s="277"/>
      <c r="TVH57" s="277"/>
      <c r="TVI57" s="277"/>
      <c r="TVJ57" s="277"/>
      <c r="TVK57" s="277"/>
      <c r="TVL57" s="277"/>
      <c r="TVM57" s="277"/>
      <c r="TVN57" s="277"/>
      <c r="TVO57" s="277"/>
      <c r="TVP57" s="277"/>
      <c r="TVQ57" s="277"/>
      <c r="TVR57" s="277"/>
      <c r="TVS57" s="277"/>
      <c r="TVT57" s="277"/>
      <c r="TVU57" s="277"/>
      <c r="TVV57" s="277"/>
      <c r="TVW57" s="277"/>
      <c r="TVX57" s="277"/>
      <c r="TVY57" s="277"/>
      <c r="TVZ57" s="277"/>
      <c r="TWA57" s="277"/>
      <c r="TWB57" s="277"/>
      <c r="TWC57" s="277"/>
      <c r="TWD57" s="277"/>
      <c r="TWE57" s="277"/>
      <c r="TWF57" s="277"/>
      <c r="TWG57" s="277"/>
      <c r="TWH57" s="277"/>
      <c r="TWI57" s="277"/>
      <c r="TWJ57" s="277"/>
      <c r="TWK57" s="277"/>
      <c r="TWL57" s="277"/>
      <c r="TWM57" s="277"/>
      <c r="TWN57" s="277"/>
      <c r="TWO57" s="277"/>
      <c r="TWP57" s="277"/>
      <c r="TWQ57" s="277"/>
      <c r="TWR57" s="277"/>
      <c r="TWS57" s="277"/>
      <c r="TWT57" s="277"/>
      <c r="TWU57" s="277"/>
      <c r="TWV57" s="277"/>
      <c r="TWW57" s="277"/>
      <c r="TWX57" s="277"/>
      <c r="TWY57" s="277"/>
      <c r="TWZ57" s="277"/>
      <c r="TXA57" s="277"/>
      <c r="TXB57" s="277"/>
      <c r="TXC57" s="277"/>
      <c r="TXD57" s="277"/>
      <c r="TXE57" s="277"/>
      <c r="TXF57" s="277"/>
      <c r="TXG57" s="277"/>
      <c r="TXH57" s="277"/>
      <c r="TXI57" s="277"/>
      <c r="TXJ57" s="277"/>
      <c r="TXK57" s="277"/>
      <c r="TXL57" s="277"/>
      <c r="TXM57" s="277"/>
      <c r="TXN57" s="277"/>
      <c r="TXO57" s="277"/>
      <c r="TXP57" s="277"/>
      <c r="TXQ57" s="277"/>
      <c r="TXR57" s="277"/>
      <c r="TXS57" s="277"/>
      <c r="TXT57" s="277"/>
      <c r="TXU57" s="277"/>
      <c r="TXV57" s="277"/>
      <c r="TXW57" s="277"/>
      <c r="TXX57" s="277"/>
      <c r="TXY57" s="277"/>
      <c r="TXZ57" s="277"/>
      <c r="TYA57" s="277"/>
      <c r="TYB57" s="277"/>
      <c r="TYC57" s="277"/>
      <c r="TYD57" s="277"/>
      <c r="TYE57" s="277"/>
      <c r="TYF57" s="277"/>
      <c r="TYG57" s="277"/>
      <c r="TYH57" s="277"/>
      <c r="TYI57" s="277"/>
      <c r="TYJ57" s="277"/>
      <c r="TYK57" s="277"/>
      <c r="TYL57" s="277"/>
      <c r="TYM57" s="277"/>
      <c r="TYN57" s="277"/>
      <c r="TYO57" s="277"/>
      <c r="TYP57" s="277"/>
      <c r="TYQ57" s="277"/>
      <c r="TYR57" s="277"/>
      <c r="TYS57" s="277"/>
      <c r="TYT57" s="277"/>
      <c r="TYU57" s="277"/>
      <c r="TYV57" s="277"/>
      <c r="TYW57" s="277"/>
      <c r="TYX57" s="277"/>
      <c r="TYY57" s="277"/>
      <c r="TYZ57" s="277"/>
      <c r="TZA57" s="277"/>
      <c r="TZB57" s="277"/>
      <c r="TZC57" s="277"/>
      <c r="TZD57" s="277"/>
      <c r="TZE57" s="277"/>
      <c r="TZF57" s="277"/>
      <c r="TZG57" s="277"/>
      <c r="TZH57" s="277"/>
      <c r="TZI57" s="277"/>
      <c r="TZJ57" s="277"/>
      <c r="TZK57" s="277"/>
      <c r="TZL57" s="277"/>
      <c r="TZM57" s="277"/>
      <c r="TZN57" s="277"/>
      <c r="TZO57" s="277"/>
      <c r="TZP57" s="277"/>
      <c r="TZQ57" s="277"/>
      <c r="TZR57" s="277"/>
      <c r="TZS57" s="277"/>
      <c r="TZT57" s="277"/>
      <c r="TZU57" s="277"/>
      <c r="TZV57" s="277"/>
      <c r="TZW57" s="277"/>
      <c r="TZX57" s="277"/>
      <c r="TZY57" s="277"/>
      <c r="TZZ57" s="277"/>
      <c r="UAA57" s="277"/>
      <c r="UAB57" s="277"/>
      <c r="UAC57" s="277"/>
      <c r="UAD57" s="277"/>
      <c r="UAE57" s="277"/>
      <c r="UAF57" s="277"/>
      <c r="UAG57" s="277"/>
      <c r="UAH57" s="277"/>
      <c r="UAI57" s="277"/>
      <c r="UAJ57" s="277"/>
      <c r="UAK57" s="277"/>
      <c r="UAL57" s="277"/>
      <c r="UAM57" s="277"/>
      <c r="UAN57" s="277"/>
      <c r="UAO57" s="277"/>
      <c r="UAP57" s="277"/>
      <c r="UAQ57" s="277"/>
      <c r="UAR57" s="277"/>
      <c r="UAS57" s="277"/>
      <c r="UAT57" s="277"/>
      <c r="UAU57" s="277"/>
      <c r="UAV57" s="277"/>
      <c r="UAW57" s="277"/>
      <c r="UAX57" s="277"/>
      <c r="UAY57" s="277"/>
      <c r="UAZ57" s="277"/>
      <c r="UBA57" s="277"/>
      <c r="UBB57" s="277"/>
      <c r="UBC57" s="277"/>
      <c r="UBD57" s="277"/>
      <c r="UBE57" s="277"/>
      <c r="UBF57" s="277"/>
      <c r="UBG57" s="277"/>
      <c r="UBH57" s="277"/>
      <c r="UBI57" s="277"/>
      <c r="UBJ57" s="277"/>
      <c r="UBK57" s="277"/>
      <c r="UBL57" s="277"/>
      <c r="UBM57" s="277"/>
      <c r="UBN57" s="277"/>
      <c r="UBO57" s="277"/>
      <c r="UBP57" s="277"/>
      <c r="UBQ57" s="277"/>
      <c r="UBR57" s="277"/>
      <c r="UBS57" s="277"/>
      <c r="UBT57" s="277"/>
      <c r="UBU57" s="277"/>
      <c r="UBV57" s="277"/>
      <c r="UBW57" s="277"/>
      <c r="UBX57" s="277"/>
      <c r="UBY57" s="277"/>
      <c r="UBZ57" s="277"/>
      <c r="UCA57" s="277"/>
      <c r="UCB57" s="277"/>
      <c r="UCC57" s="277"/>
      <c r="UCD57" s="277"/>
      <c r="UCE57" s="277"/>
      <c r="UCF57" s="277"/>
      <c r="UCG57" s="277"/>
      <c r="UCH57" s="277"/>
      <c r="UCI57" s="277"/>
      <c r="UCJ57" s="277"/>
      <c r="UCK57" s="277"/>
      <c r="UCL57" s="277"/>
      <c r="UCM57" s="277"/>
      <c r="UCN57" s="277"/>
      <c r="UCO57" s="277"/>
      <c r="UCP57" s="277"/>
      <c r="UCQ57" s="277"/>
      <c r="UCR57" s="277"/>
      <c r="UCS57" s="277"/>
      <c r="UCT57" s="277"/>
      <c r="UCU57" s="277"/>
      <c r="UCV57" s="277"/>
      <c r="UCW57" s="277"/>
      <c r="UCX57" s="277"/>
      <c r="UCY57" s="277"/>
      <c r="UCZ57" s="277"/>
      <c r="UDA57" s="277"/>
      <c r="UDB57" s="277"/>
      <c r="UDC57" s="277"/>
      <c r="UDD57" s="277"/>
      <c r="UDE57" s="277"/>
      <c r="UDF57" s="277"/>
      <c r="UDG57" s="277"/>
      <c r="UDH57" s="277"/>
      <c r="UDI57" s="277"/>
      <c r="UDJ57" s="277"/>
      <c r="UDK57" s="277"/>
      <c r="UDL57" s="277"/>
      <c r="UDM57" s="277"/>
      <c r="UDN57" s="277"/>
      <c r="UDO57" s="277"/>
      <c r="UDP57" s="277"/>
      <c r="UDQ57" s="277"/>
      <c r="UDR57" s="277"/>
      <c r="UDS57" s="277"/>
      <c r="UDT57" s="277"/>
      <c r="UDU57" s="277"/>
      <c r="UDV57" s="277"/>
      <c r="UDW57" s="277"/>
      <c r="UDX57" s="277"/>
      <c r="UDY57" s="277"/>
      <c r="UDZ57" s="277"/>
      <c r="UEA57" s="277"/>
      <c r="UEB57" s="277"/>
      <c r="UEC57" s="277"/>
      <c r="UED57" s="277"/>
      <c r="UEE57" s="277"/>
      <c r="UEF57" s="277"/>
      <c r="UEG57" s="277"/>
      <c r="UEH57" s="277"/>
      <c r="UEI57" s="277"/>
      <c r="UEJ57" s="277"/>
      <c r="UEK57" s="277"/>
      <c r="UEL57" s="277"/>
      <c r="UEM57" s="277"/>
      <c r="UEN57" s="277"/>
      <c r="UEO57" s="277"/>
      <c r="UEP57" s="277"/>
      <c r="UEQ57" s="277"/>
      <c r="UER57" s="277"/>
      <c r="UES57" s="277"/>
      <c r="UET57" s="277"/>
      <c r="UEU57" s="277"/>
      <c r="UEV57" s="277"/>
      <c r="UEW57" s="277"/>
      <c r="UEX57" s="277"/>
      <c r="UEY57" s="277"/>
      <c r="UEZ57" s="277"/>
      <c r="UFA57" s="277"/>
      <c r="UFB57" s="277"/>
      <c r="UFC57" s="277"/>
      <c r="UFD57" s="277"/>
      <c r="UFE57" s="277"/>
      <c r="UFF57" s="277"/>
      <c r="UFG57" s="277"/>
      <c r="UFH57" s="277"/>
      <c r="UFI57" s="277"/>
      <c r="UFJ57" s="277"/>
      <c r="UFK57" s="277"/>
      <c r="UFL57" s="277"/>
      <c r="UFM57" s="277"/>
      <c r="UFN57" s="277"/>
      <c r="UFO57" s="277"/>
      <c r="UFP57" s="277"/>
      <c r="UFQ57" s="277"/>
      <c r="UFR57" s="277"/>
      <c r="UFS57" s="277"/>
      <c r="UFT57" s="277"/>
      <c r="UFU57" s="277"/>
      <c r="UFV57" s="277"/>
      <c r="UFW57" s="277"/>
      <c r="UFX57" s="277"/>
      <c r="UFY57" s="277"/>
      <c r="UFZ57" s="277"/>
      <c r="UGA57" s="277"/>
      <c r="UGB57" s="277"/>
      <c r="UGC57" s="277"/>
      <c r="UGD57" s="277"/>
      <c r="UGE57" s="277"/>
      <c r="UGF57" s="277"/>
      <c r="UGG57" s="277"/>
      <c r="UGH57" s="277"/>
      <c r="UGI57" s="277"/>
      <c r="UGJ57" s="277"/>
      <c r="UGK57" s="277"/>
      <c r="UGL57" s="277"/>
      <c r="UGM57" s="277"/>
      <c r="UGN57" s="277"/>
      <c r="UGO57" s="277"/>
      <c r="UGP57" s="277"/>
      <c r="UGQ57" s="277"/>
      <c r="UGR57" s="277"/>
      <c r="UGS57" s="277"/>
      <c r="UGT57" s="277"/>
      <c r="UGU57" s="277"/>
      <c r="UGV57" s="277"/>
      <c r="UGW57" s="277"/>
      <c r="UGX57" s="277"/>
      <c r="UGY57" s="277"/>
      <c r="UGZ57" s="277"/>
      <c r="UHA57" s="277"/>
      <c r="UHB57" s="277"/>
      <c r="UHC57" s="277"/>
      <c r="UHD57" s="277"/>
      <c r="UHE57" s="277"/>
      <c r="UHF57" s="277"/>
      <c r="UHG57" s="277"/>
      <c r="UHH57" s="277"/>
      <c r="UHI57" s="277"/>
      <c r="UHJ57" s="277"/>
      <c r="UHK57" s="277"/>
      <c r="UHL57" s="277"/>
      <c r="UHM57" s="277"/>
      <c r="UHN57" s="277"/>
      <c r="UHO57" s="277"/>
      <c r="UHP57" s="277"/>
      <c r="UHQ57" s="277"/>
      <c r="UHR57" s="277"/>
      <c r="UHS57" s="277"/>
      <c r="UHT57" s="277"/>
      <c r="UHU57" s="277"/>
      <c r="UHV57" s="277"/>
      <c r="UHW57" s="277"/>
      <c r="UHX57" s="277"/>
      <c r="UHY57" s="277"/>
      <c r="UHZ57" s="277"/>
      <c r="UIA57" s="277"/>
      <c r="UIB57" s="277"/>
      <c r="UIC57" s="277"/>
      <c r="UID57" s="277"/>
      <c r="UIE57" s="277"/>
      <c r="UIF57" s="277"/>
      <c r="UIG57" s="277"/>
      <c r="UIH57" s="277"/>
      <c r="UII57" s="277"/>
      <c r="UIJ57" s="277"/>
      <c r="UIK57" s="277"/>
      <c r="UIL57" s="277"/>
      <c r="UIM57" s="277"/>
      <c r="UIN57" s="277"/>
      <c r="UIO57" s="277"/>
      <c r="UIP57" s="277"/>
      <c r="UIQ57" s="277"/>
      <c r="UIR57" s="277"/>
      <c r="UIS57" s="277"/>
      <c r="UIT57" s="277"/>
      <c r="UIU57" s="277"/>
      <c r="UIV57" s="277"/>
      <c r="UIW57" s="277"/>
      <c r="UIX57" s="277"/>
      <c r="UIY57" s="277"/>
      <c r="UIZ57" s="277"/>
      <c r="UJA57" s="277"/>
      <c r="UJB57" s="277"/>
      <c r="UJC57" s="277"/>
      <c r="UJD57" s="277"/>
      <c r="UJE57" s="277"/>
      <c r="UJF57" s="277"/>
      <c r="UJG57" s="277"/>
      <c r="UJH57" s="277"/>
      <c r="UJI57" s="277"/>
      <c r="UJJ57" s="277"/>
      <c r="UJK57" s="277"/>
      <c r="UJL57" s="277"/>
      <c r="UJM57" s="277"/>
      <c r="UJN57" s="277"/>
      <c r="UJO57" s="277"/>
      <c r="UJP57" s="277"/>
      <c r="UJQ57" s="277"/>
      <c r="UJR57" s="277"/>
      <c r="UJS57" s="277"/>
      <c r="UJT57" s="277"/>
      <c r="UJU57" s="277"/>
      <c r="UJV57" s="277"/>
      <c r="UJW57" s="277"/>
      <c r="UJX57" s="277"/>
      <c r="UJY57" s="277"/>
      <c r="UJZ57" s="277"/>
      <c r="UKA57" s="277"/>
      <c r="UKB57" s="277"/>
      <c r="UKC57" s="277"/>
      <c r="UKD57" s="277"/>
      <c r="UKE57" s="277"/>
      <c r="UKF57" s="277"/>
      <c r="UKG57" s="277"/>
      <c r="UKH57" s="277"/>
      <c r="UKI57" s="277"/>
      <c r="UKJ57" s="277"/>
      <c r="UKK57" s="277"/>
      <c r="UKL57" s="277"/>
      <c r="UKM57" s="277"/>
      <c r="UKN57" s="277"/>
      <c r="UKO57" s="277"/>
      <c r="UKP57" s="277"/>
      <c r="UKQ57" s="277"/>
      <c r="UKR57" s="277"/>
      <c r="UKS57" s="277"/>
      <c r="UKT57" s="277"/>
      <c r="UKU57" s="277"/>
      <c r="UKV57" s="277"/>
      <c r="UKW57" s="277"/>
      <c r="UKX57" s="277"/>
      <c r="UKY57" s="277"/>
      <c r="UKZ57" s="277"/>
      <c r="ULA57" s="277"/>
      <c r="ULB57" s="277"/>
      <c r="ULC57" s="277"/>
      <c r="ULD57" s="277"/>
      <c r="ULE57" s="277"/>
      <c r="ULF57" s="277"/>
      <c r="ULG57" s="277"/>
      <c r="ULH57" s="277"/>
      <c r="ULI57" s="277"/>
      <c r="ULJ57" s="277"/>
      <c r="ULK57" s="277"/>
      <c r="ULL57" s="277"/>
      <c r="ULM57" s="277"/>
      <c r="ULN57" s="277"/>
      <c r="ULO57" s="277"/>
      <c r="ULP57" s="277"/>
      <c r="ULQ57" s="277"/>
      <c r="ULR57" s="277"/>
      <c r="ULS57" s="277"/>
      <c r="ULT57" s="277"/>
      <c r="ULU57" s="277"/>
      <c r="ULV57" s="277"/>
      <c r="ULW57" s="277"/>
      <c r="ULX57" s="277"/>
      <c r="ULY57" s="277"/>
      <c r="ULZ57" s="277"/>
      <c r="UMA57" s="277"/>
      <c r="UMB57" s="277"/>
      <c r="UMC57" s="277"/>
      <c r="UMD57" s="277"/>
      <c r="UME57" s="277"/>
      <c r="UMF57" s="277"/>
      <c r="UMG57" s="277"/>
      <c r="UMH57" s="277"/>
      <c r="UMI57" s="277"/>
      <c r="UMJ57" s="277"/>
      <c r="UMK57" s="277"/>
      <c r="UML57" s="277"/>
      <c r="UMM57" s="277"/>
      <c r="UMN57" s="277"/>
      <c r="UMO57" s="277"/>
      <c r="UMP57" s="277"/>
      <c r="UMQ57" s="277"/>
      <c r="UMR57" s="277"/>
      <c r="UMS57" s="277"/>
      <c r="UMT57" s="277"/>
      <c r="UMU57" s="277"/>
      <c r="UMV57" s="277"/>
      <c r="UMW57" s="277"/>
      <c r="UMX57" s="277"/>
      <c r="UMY57" s="277"/>
      <c r="UMZ57" s="277"/>
      <c r="UNA57" s="277"/>
      <c r="UNB57" s="277"/>
      <c r="UNC57" s="277"/>
      <c r="UND57" s="277"/>
      <c r="UNE57" s="277"/>
      <c r="UNF57" s="277"/>
      <c r="UNG57" s="277"/>
      <c r="UNH57" s="277"/>
      <c r="UNI57" s="277"/>
      <c r="UNJ57" s="277"/>
      <c r="UNK57" s="277"/>
      <c r="UNL57" s="277"/>
      <c r="UNM57" s="277"/>
      <c r="UNN57" s="277"/>
      <c r="UNO57" s="277"/>
      <c r="UNP57" s="277"/>
      <c r="UNQ57" s="277"/>
      <c r="UNR57" s="277"/>
      <c r="UNS57" s="277"/>
      <c r="UNT57" s="277"/>
      <c r="UNU57" s="277"/>
      <c r="UNV57" s="277"/>
      <c r="UNW57" s="277"/>
      <c r="UNX57" s="277"/>
      <c r="UNY57" s="277"/>
      <c r="UNZ57" s="277"/>
      <c r="UOA57" s="277"/>
      <c r="UOB57" s="277"/>
      <c r="UOC57" s="277"/>
      <c r="UOD57" s="277"/>
      <c r="UOE57" s="277"/>
      <c r="UOF57" s="277"/>
      <c r="UOG57" s="277"/>
      <c r="UOH57" s="277"/>
      <c r="UOI57" s="277"/>
      <c r="UOJ57" s="277"/>
      <c r="UOK57" s="277"/>
      <c r="UOL57" s="277"/>
      <c r="UOM57" s="277"/>
      <c r="UON57" s="277"/>
      <c r="UOO57" s="277"/>
      <c r="UOP57" s="277"/>
      <c r="UOQ57" s="277"/>
      <c r="UOR57" s="277"/>
      <c r="UOS57" s="277"/>
      <c r="UOT57" s="277"/>
      <c r="UOU57" s="277"/>
      <c r="UOV57" s="277"/>
      <c r="UOW57" s="277"/>
      <c r="UOX57" s="277"/>
      <c r="UOY57" s="277"/>
      <c r="UOZ57" s="277"/>
      <c r="UPA57" s="277"/>
      <c r="UPB57" s="277"/>
      <c r="UPC57" s="277"/>
      <c r="UPD57" s="277"/>
      <c r="UPE57" s="277"/>
      <c r="UPF57" s="277"/>
      <c r="UPG57" s="277"/>
      <c r="UPH57" s="277"/>
      <c r="UPI57" s="277"/>
      <c r="UPJ57" s="277"/>
      <c r="UPK57" s="277"/>
      <c r="UPL57" s="277"/>
      <c r="UPM57" s="277"/>
      <c r="UPN57" s="277"/>
      <c r="UPO57" s="277"/>
      <c r="UPP57" s="277"/>
      <c r="UPQ57" s="277"/>
      <c r="UPR57" s="277"/>
      <c r="UPS57" s="277"/>
      <c r="UPT57" s="277"/>
      <c r="UPU57" s="277"/>
      <c r="UPV57" s="277"/>
      <c r="UPW57" s="277"/>
      <c r="UPX57" s="277"/>
      <c r="UPY57" s="277"/>
      <c r="UPZ57" s="277"/>
      <c r="UQA57" s="277"/>
      <c r="UQB57" s="277"/>
      <c r="UQC57" s="277"/>
      <c r="UQD57" s="277"/>
      <c r="UQE57" s="277"/>
      <c r="UQF57" s="277"/>
      <c r="UQG57" s="277"/>
      <c r="UQH57" s="277"/>
      <c r="UQI57" s="277"/>
      <c r="UQJ57" s="277"/>
      <c r="UQK57" s="277"/>
      <c r="UQL57" s="277"/>
      <c r="UQM57" s="277"/>
      <c r="UQN57" s="277"/>
      <c r="UQO57" s="277"/>
      <c r="UQP57" s="277"/>
      <c r="UQQ57" s="277"/>
      <c r="UQR57" s="277"/>
      <c r="UQS57" s="277"/>
      <c r="UQT57" s="277"/>
      <c r="UQU57" s="277"/>
      <c r="UQV57" s="277"/>
      <c r="UQW57" s="277"/>
      <c r="UQX57" s="277"/>
      <c r="UQY57" s="277"/>
      <c r="UQZ57" s="277"/>
      <c r="URA57" s="277"/>
      <c r="URB57" s="277"/>
      <c r="URC57" s="277"/>
      <c r="URD57" s="277"/>
      <c r="URE57" s="277"/>
      <c r="URF57" s="277"/>
      <c r="URG57" s="277"/>
      <c r="URH57" s="277"/>
      <c r="URI57" s="277"/>
      <c r="URJ57" s="277"/>
      <c r="URK57" s="277"/>
      <c r="URL57" s="277"/>
      <c r="URM57" s="277"/>
      <c r="URN57" s="277"/>
      <c r="URO57" s="277"/>
      <c r="URP57" s="277"/>
      <c r="URQ57" s="277"/>
      <c r="URR57" s="277"/>
      <c r="URS57" s="277"/>
      <c r="URT57" s="277"/>
      <c r="URU57" s="277"/>
      <c r="URV57" s="277"/>
      <c r="URW57" s="277"/>
      <c r="URX57" s="277"/>
      <c r="URY57" s="277"/>
      <c r="URZ57" s="277"/>
      <c r="USA57" s="277"/>
      <c r="USB57" s="277"/>
      <c r="USC57" s="277"/>
      <c r="USD57" s="277"/>
      <c r="USE57" s="277"/>
      <c r="USF57" s="277"/>
      <c r="USG57" s="277"/>
      <c r="USH57" s="277"/>
      <c r="USI57" s="277"/>
      <c r="USJ57" s="277"/>
      <c r="USK57" s="277"/>
      <c r="USL57" s="277"/>
      <c r="USM57" s="277"/>
      <c r="USN57" s="277"/>
      <c r="USO57" s="277"/>
      <c r="USP57" s="277"/>
      <c r="USQ57" s="277"/>
      <c r="USR57" s="277"/>
      <c r="USS57" s="277"/>
      <c r="UST57" s="277"/>
      <c r="USU57" s="277"/>
      <c r="USV57" s="277"/>
      <c r="USW57" s="277"/>
      <c r="USX57" s="277"/>
      <c r="USY57" s="277"/>
      <c r="USZ57" s="277"/>
      <c r="UTA57" s="277"/>
      <c r="UTB57" s="277"/>
      <c r="UTC57" s="277"/>
      <c r="UTD57" s="277"/>
      <c r="UTE57" s="277"/>
      <c r="UTF57" s="277"/>
      <c r="UTG57" s="277"/>
      <c r="UTH57" s="277"/>
      <c r="UTI57" s="277"/>
      <c r="UTJ57" s="277"/>
      <c r="UTK57" s="277"/>
      <c r="UTL57" s="277"/>
      <c r="UTM57" s="277"/>
      <c r="UTN57" s="277"/>
      <c r="UTO57" s="277"/>
      <c r="UTP57" s="277"/>
      <c r="UTQ57" s="277"/>
      <c r="UTR57" s="277"/>
      <c r="UTS57" s="277"/>
      <c r="UTT57" s="277"/>
      <c r="UTU57" s="277"/>
      <c r="UTV57" s="277"/>
      <c r="UTW57" s="277"/>
      <c r="UTX57" s="277"/>
      <c r="UTY57" s="277"/>
      <c r="UTZ57" s="277"/>
      <c r="UUA57" s="277"/>
      <c r="UUB57" s="277"/>
      <c r="UUC57" s="277"/>
      <c r="UUD57" s="277"/>
      <c r="UUE57" s="277"/>
      <c r="UUF57" s="277"/>
      <c r="UUG57" s="277"/>
      <c r="UUH57" s="277"/>
      <c r="UUI57" s="277"/>
      <c r="UUJ57" s="277"/>
      <c r="UUK57" s="277"/>
      <c r="UUL57" s="277"/>
      <c r="UUM57" s="277"/>
      <c r="UUN57" s="277"/>
      <c r="UUO57" s="277"/>
      <c r="UUP57" s="277"/>
      <c r="UUQ57" s="277"/>
      <c r="UUR57" s="277"/>
      <c r="UUS57" s="277"/>
      <c r="UUT57" s="277"/>
      <c r="UUU57" s="277"/>
      <c r="UUV57" s="277"/>
      <c r="UUW57" s="277"/>
      <c r="UUX57" s="277"/>
      <c r="UUY57" s="277"/>
      <c r="UUZ57" s="277"/>
      <c r="UVA57" s="277"/>
      <c r="UVB57" s="277"/>
      <c r="UVC57" s="277"/>
      <c r="UVD57" s="277"/>
      <c r="UVE57" s="277"/>
      <c r="UVF57" s="277"/>
      <c r="UVG57" s="277"/>
      <c r="UVH57" s="277"/>
      <c r="UVI57" s="277"/>
      <c r="UVJ57" s="277"/>
      <c r="UVK57" s="277"/>
      <c r="UVL57" s="277"/>
      <c r="UVM57" s="277"/>
      <c r="UVN57" s="277"/>
      <c r="UVO57" s="277"/>
      <c r="UVP57" s="277"/>
      <c r="UVQ57" s="277"/>
      <c r="UVR57" s="277"/>
      <c r="UVS57" s="277"/>
      <c r="UVT57" s="277"/>
      <c r="UVU57" s="277"/>
      <c r="UVV57" s="277"/>
      <c r="UVW57" s="277"/>
      <c r="UVX57" s="277"/>
      <c r="UVY57" s="277"/>
      <c r="UVZ57" s="277"/>
      <c r="UWA57" s="277"/>
      <c r="UWB57" s="277"/>
      <c r="UWC57" s="277"/>
      <c r="UWD57" s="277"/>
      <c r="UWE57" s="277"/>
      <c r="UWF57" s="277"/>
      <c r="UWG57" s="277"/>
      <c r="UWH57" s="277"/>
      <c r="UWI57" s="277"/>
      <c r="UWJ57" s="277"/>
      <c r="UWK57" s="277"/>
      <c r="UWL57" s="277"/>
      <c r="UWM57" s="277"/>
      <c r="UWN57" s="277"/>
      <c r="UWO57" s="277"/>
      <c r="UWP57" s="277"/>
      <c r="UWQ57" s="277"/>
      <c r="UWR57" s="277"/>
      <c r="UWS57" s="277"/>
      <c r="UWT57" s="277"/>
      <c r="UWU57" s="277"/>
      <c r="UWV57" s="277"/>
      <c r="UWW57" s="277"/>
      <c r="UWX57" s="277"/>
      <c r="UWY57" s="277"/>
      <c r="UWZ57" s="277"/>
      <c r="UXA57" s="277"/>
      <c r="UXB57" s="277"/>
      <c r="UXC57" s="277"/>
      <c r="UXD57" s="277"/>
      <c r="UXE57" s="277"/>
      <c r="UXF57" s="277"/>
      <c r="UXG57" s="277"/>
      <c r="UXH57" s="277"/>
      <c r="UXI57" s="277"/>
      <c r="UXJ57" s="277"/>
      <c r="UXK57" s="277"/>
      <c r="UXL57" s="277"/>
      <c r="UXM57" s="277"/>
      <c r="UXN57" s="277"/>
      <c r="UXO57" s="277"/>
      <c r="UXP57" s="277"/>
      <c r="UXQ57" s="277"/>
      <c r="UXR57" s="277"/>
      <c r="UXS57" s="277"/>
      <c r="UXT57" s="277"/>
      <c r="UXU57" s="277"/>
      <c r="UXV57" s="277"/>
      <c r="UXW57" s="277"/>
      <c r="UXX57" s="277"/>
      <c r="UXY57" s="277"/>
      <c r="UXZ57" s="277"/>
      <c r="UYA57" s="277"/>
      <c r="UYB57" s="277"/>
      <c r="UYC57" s="277"/>
      <c r="UYD57" s="277"/>
      <c r="UYE57" s="277"/>
      <c r="UYF57" s="277"/>
      <c r="UYG57" s="277"/>
      <c r="UYH57" s="277"/>
      <c r="UYI57" s="277"/>
      <c r="UYJ57" s="277"/>
      <c r="UYK57" s="277"/>
      <c r="UYL57" s="277"/>
      <c r="UYM57" s="277"/>
      <c r="UYN57" s="277"/>
      <c r="UYO57" s="277"/>
      <c r="UYP57" s="277"/>
      <c r="UYQ57" s="277"/>
      <c r="UYR57" s="277"/>
      <c r="UYS57" s="277"/>
      <c r="UYT57" s="277"/>
      <c r="UYU57" s="277"/>
      <c r="UYV57" s="277"/>
      <c r="UYW57" s="277"/>
      <c r="UYX57" s="277"/>
      <c r="UYY57" s="277"/>
      <c r="UYZ57" s="277"/>
      <c r="UZA57" s="277"/>
      <c r="UZB57" s="277"/>
      <c r="UZC57" s="277"/>
      <c r="UZD57" s="277"/>
      <c r="UZE57" s="277"/>
      <c r="UZF57" s="277"/>
      <c r="UZG57" s="277"/>
      <c r="UZH57" s="277"/>
      <c r="UZI57" s="277"/>
      <c r="UZJ57" s="277"/>
      <c r="UZK57" s="277"/>
      <c r="UZL57" s="277"/>
      <c r="UZM57" s="277"/>
      <c r="UZN57" s="277"/>
      <c r="UZO57" s="277"/>
      <c r="UZP57" s="277"/>
      <c r="UZQ57" s="277"/>
      <c r="UZR57" s="277"/>
      <c r="UZS57" s="277"/>
      <c r="UZT57" s="277"/>
      <c r="UZU57" s="277"/>
      <c r="UZV57" s="277"/>
      <c r="UZW57" s="277"/>
      <c r="UZX57" s="277"/>
      <c r="UZY57" s="277"/>
      <c r="UZZ57" s="277"/>
      <c r="VAA57" s="277"/>
      <c r="VAB57" s="277"/>
      <c r="VAC57" s="277"/>
      <c r="VAD57" s="277"/>
      <c r="VAE57" s="277"/>
      <c r="VAF57" s="277"/>
      <c r="VAG57" s="277"/>
      <c r="VAH57" s="277"/>
      <c r="VAI57" s="277"/>
      <c r="VAJ57" s="277"/>
      <c r="VAK57" s="277"/>
      <c r="VAL57" s="277"/>
      <c r="VAM57" s="277"/>
      <c r="VAN57" s="277"/>
      <c r="VAO57" s="277"/>
      <c r="VAP57" s="277"/>
      <c r="VAQ57" s="277"/>
      <c r="VAR57" s="277"/>
      <c r="VAS57" s="277"/>
      <c r="VAT57" s="277"/>
      <c r="VAU57" s="277"/>
      <c r="VAV57" s="277"/>
      <c r="VAW57" s="277"/>
      <c r="VAX57" s="277"/>
      <c r="VAY57" s="277"/>
      <c r="VAZ57" s="277"/>
      <c r="VBA57" s="277"/>
      <c r="VBB57" s="277"/>
      <c r="VBC57" s="277"/>
      <c r="VBD57" s="277"/>
      <c r="VBE57" s="277"/>
      <c r="VBF57" s="277"/>
      <c r="VBG57" s="277"/>
      <c r="VBH57" s="277"/>
      <c r="VBI57" s="277"/>
      <c r="VBJ57" s="277"/>
      <c r="VBK57" s="277"/>
      <c r="VBL57" s="277"/>
      <c r="VBM57" s="277"/>
      <c r="VBN57" s="277"/>
      <c r="VBO57" s="277"/>
      <c r="VBP57" s="277"/>
      <c r="VBQ57" s="277"/>
      <c r="VBR57" s="277"/>
      <c r="VBS57" s="277"/>
      <c r="VBT57" s="277"/>
      <c r="VBU57" s="277"/>
      <c r="VBV57" s="277"/>
      <c r="VBW57" s="277"/>
      <c r="VBX57" s="277"/>
      <c r="VBY57" s="277"/>
      <c r="VBZ57" s="277"/>
      <c r="VCA57" s="277"/>
      <c r="VCB57" s="277"/>
      <c r="VCC57" s="277"/>
      <c r="VCD57" s="277"/>
      <c r="VCE57" s="277"/>
      <c r="VCF57" s="277"/>
      <c r="VCG57" s="277"/>
      <c r="VCH57" s="277"/>
      <c r="VCI57" s="277"/>
      <c r="VCJ57" s="277"/>
      <c r="VCK57" s="277"/>
      <c r="VCL57" s="277"/>
      <c r="VCM57" s="277"/>
      <c r="VCN57" s="277"/>
      <c r="VCO57" s="277"/>
      <c r="VCP57" s="277"/>
      <c r="VCQ57" s="277"/>
      <c r="VCR57" s="277"/>
      <c r="VCS57" s="277"/>
      <c r="VCT57" s="277"/>
      <c r="VCU57" s="277"/>
      <c r="VCV57" s="277"/>
      <c r="VCW57" s="277"/>
      <c r="VCX57" s="277"/>
      <c r="VCY57" s="277"/>
      <c r="VCZ57" s="277"/>
      <c r="VDA57" s="277"/>
      <c r="VDB57" s="277"/>
      <c r="VDC57" s="277"/>
      <c r="VDD57" s="277"/>
      <c r="VDE57" s="277"/>
      <c r="VDF57" s="277"/>
      <c r="VDG57" s="277"/>
      <c r="VDH57" s="277"/>
      <c r="VDI57" s="277"/>
      <c r="VDJ57" s="277"/>
      <c r="VDK57" s="277"/>
      <c r="VDL57" s="277"/>
      <c r="VDM57" s="277"/>
      <c r="VDN57" s="277"/>
      <c r="VDO57" s="277"/>
      <c r="VDP57" s="277"/>
      <c r="VDQ57" s="277"/>
      <c r="VDR57" s="277"/>
      <c r="VDS57" s="277"/>
      <c r="VDT57" s="277"/>
      <c r="VDU57" s="277"/>
      <c r="VDV57" s="277"/>
      <c r="VDW57" s="277"/>
      <c r="VDX57" s="277"/>
      <c r="VDY57" s="277"/>
      <c r="VDZ57" s="277"/>
      <c r="VEA57" s="277"/>
      <c r="VEB57" s="277"/>
      <c r="VEC57" s="277"/>
      <c r="VED57" s="277"/>
      <c r="VEE57" s="277"/>
      <c r="VEF57" s="277"/>
      <c r="VEG57" s="277"/>
      <c r="VEH57" s="277"/>
      <c r="VEI57" s="277"/>
      <c r="VEJ57" s="277"/>
      <c r="VEK57" s="277"/>
      <c r="VEL57" s="277"/>
      <c r="VEM57" s="277"/>
      <c r="VEN57" s="277"/>
      <c r="VEO57" s="277"/>
      <c r="VEP57" s="277"/>
      <c r="VEQ57" s="277"/>
      <c r="VER57" s="277"/>
      <c r="VES57" s="277"/>
      <c r="VET57" s="277"/>
      <c r="VEU57" s="277"/>
      <c r="VEV57" s="277"/>
      <c r="VEW57" s="277"/>
      <c r="VEX57" s="277"/>
      <c r="VEY57" s="277"/>
      <c r="VEZ57" s="277"/>
      <c r="VFA57" s="277"/>
      <c r="VFB57" s="277"/>
      <c r="VFC57" s="277"/>
      <c r="VFD57" s="277"/>
      <c r="VFE57" s="277"/>
      <c r="VFF57" s="277"/>
      <c r="VFG57" s="277"/>
      <c r="VFH57" s="277"/>
      <c r="VFI57" s="277"/>
      <c r="VFJ57" s="277"/>
      <c r="VFK57" s="277"/>
      <c r="VFL57" s="277"/>
      <c r="VFM57" s="277"/>
      <c r="VFN57" s="277"/>
      <c r="VFO57" s="277"/>
      <c r="VFP57" s="277"/>
      <c r="VFQ57" s="277"/>
      <c r="VFR57" s="277"/>
      <c r="VFS57" s="277"/>
      <c r="VFT57" s="277"/>
      <c r="VFU57" s="277"/>
      <c r="VFV57" s="277"/>
      <c r="VFW57" s="277"/>
      <c r="VFX57" s="277"/>
      <c r="VFY57" s="277"/>
      <c r="VFZ57" s="277"/>
      <c r="VGA57" s="277"/>
      <c r="VGB57" s="277"/>
      <c r="VGC57" s="277"/>
      <c r="VGD57" s="277"/>
      <c r="VGE57" s="277"/>
      <c r="VGF57" s="277"/>
      <c r="VGG57" s="277"/>
      <c r="VGH57" s="277"/>
      <c r="VGI57" s="277"/>
      <c r="VGJ57" s="277"/>
      <c r="VGK57" s="277"/>
      <c r="VGL57" s="277"/>
      <c r="VGM57" s="277"/>
      <c r="VGN57" s="277"/>
      <c r="VGO57" s="277"/>
      <c r="VGP57" s="277"/>
      <c r="VGQ57" s="277"/>
      <c r="VGR57" s="277"/>
      <c r="VGS57" s="277"/>
      <c r="VGT57" s="277"/>
      <c r="VGU57" s="277"/>
      <c r="VGV57" s="277"/>
      <c r="VGW57" s="277"/>
      <c r="VGX57" s="277"/>
      <c r="VGY57" s="277"/>
      <c r="VGZ57" s="277"/>
      <c r="VHA57" s="277"/>
      <c r="VHB57" s="277"/>
      <c r="VHC57" s="277"/>
      <c r="VHD57" s="277"/>
      <c r="VHE57" s="277"/>
      <c r="VHF57" s="277"/>
      <c r="VHG57" s="277"/>
      <c r="VHH57" s="277"/>
      <c r="VHI57" s="277"/>
      <c r="VHJ57" s="277"/>
      <c r="VHK57" s="277"/>
      <c r="VHL57" s="277"/>
      <c r="VHM57" s="277"/>
      <c r="VHN57" s="277"/>
      <c r="VHO57" s="277"/>
      <c r="VHP57" s="277"/>
      <c r="VHQ57" s="277"/>
      <c r="VHR57" s="277"/>
      <c r="VHS57" s="277"/>
      <c r="VHT57" s="277"/>
      <c r="VHU57" s="277"/>
      <c r="VHV57" s="277"/>
      <c r="VHW57" s="277"/>
      <c r="VHX57" s="277"/>
      <c r="VHY57" s="277"/>
      <c r="VHZ57" s="277"/>
      <c r="VIA57" s="277"/>
      <c r="VIB57" s="277"/>
      <c r="VIC57" s="277"/>
      <c r="VID57" s="277"/>
      <c r="VIE57" s="277"/>
      <c r="VIF57" s="277"/>
      <c r="VIG57" s="277"/>
      <c r="VIH57" s="277"/>
      <c r="VII57" s="277"/>
      <c r="VIJ57" s="277"/>
      <c r="VIK57" s="277"/>
      <c r="VIL57" s="277"/>
      <c r="VIM57" s="277"/>
      <c r="VIN57" s="277"/>
      <c r="VIO57" s="277"/>
      <c r="VIP57" s="277"/>
      <c r="VIQ57" s="277"/>
      <c r="VIR57" s="277"/>
      <c r="VIS57" s="277"/>
      <c r="VIT57" s="277"/>
      <c r="VIU57" s="277"/>
      <c r="VIV57" s="277"/>
      <c r="VIW57" s="277"/>
      <c r="VIX57" s="277"/>
      <c r="VIY57" s="277"/>
      <c r="VIZ57" s="277"/>
      <c r="VJA57" s="277"/>
      <c r="VJB57" s="277"/>
      <c r="VJC57" s="277"/>
      <c r="VJD57" s="277"/>
      <c r="VJE57" s="277"/>
      <c r="VJF57" s="277"/>
      <c r="VJG57" s="277"/>
      <c r="VJH57" s="277"/>
      <c r="VJI57" s="277"/>
      <c r="VJJ57" s="277"/>
      <c r="VJK57" s="277"/>
      <c r="VJL57" s="277"/>
      <c r="VJM57" s="277"/>
      <c r="VJN57" s="277"/>
      <c r="VJO57" s="277"/>
      <c r="VJP57" s="277"/>
      <c r="VJQ57" s="277"/>
      <c r="VJR57" s="277"/>
      <c r="VJS57" s="277"/>
      <c r="VJT57" s="277"/>
      <c r="VJU57" s="277"/>
      <c r="VJV57" s="277"/>
      <c r="VJW57" s="277"/>
      <c r="VJX57" s="277"/>
      <c r="VJY57" s="277"/>
      <c r="VJZ57" s="277"/>
      <c r="VKA57" s="277"/>
      <c r="VKB57" s="277"/>
      <c r="VKC57" s="277"/>
      <c r="VKD57" s="277"/>
      <c r="VKE57" s="277"/>
      <c r="VKF57" s="277"/>
      <c r="VKG57" s="277"/>
      <c r="VKH57" s="277"/>
      <c r="VKI57" s="277"/>
      <c r="VKJ57" s="277"/>
      <c r="VKK57" s="277"/>
      <c r="VKL57" s="277"/>
      <c r="VKM57" s="277"/>
      <c r="VKN57" s="277"/>
      <c r="VKO57" s="277"/>
      <c r="VKP57" s="277"/>
      <c r="VKQ57" s="277"/>
      <c r="VKR57" s="277"/>
      <c r="VKS57" s="277"/>
      <c r="VKT57" s="277"/>
      <c r="VKU57" s="277"/>
      <c r="VKV57" s="277"/>
      <c r="VKW57" s="277"/>
      <c r="VKX57" s="277"/>
      <c r="VKY57" s="277"/>
      <c r="VKZ57" s="277"/>
      <c r="VLA57" s="277"/>
      <c r="VLB57" s="277"/>
      <c r="VLC57" s="277"/>
      <c r="VLD57" s="277"/>
      <c r="VLE57" s="277"/>
      <c r="VLF57" s="277"/>
      <c r="VLG57" s="277"/>
      <c r="VLH57" s="277"/>
      <c r="VLI57" s="277"/>
      <c r="VLJ57" s="277"/>
      <c r="VLK57" s="277"/>
      <c r="VLL57" s="277"/>
      <c r="VLM57" s="277"/>
      <c r="VLN57" s="277"/>
      <c r="VLO57" s="277"/>
      <c r="VLP57" s="277"/>
      <c r="VLQ57" s="277"/>
      <c r="VLR57" s="277"/>
      <c r="VLS57" s="277"/>
      <c r="VLT57" s="277"/>
      <c r="VLU57" s="277"/>
      <c r="VLV57" s="277"/>
      <c r="VLW57" s="277"/>
      <c r="VLX57" s="277"/>
      <c r="VLY57" s="277"/>
      <c r="VLZ57" s="277"/>
      <c r="VMA57" s="277"/>
      <c r="VMB57" s="277"/>
      <c r="VMC57" s="277"/>
      <c r="VMD57" s="277"/>
      <c r="VME57" s="277"/>
      <c r="VMF57" s="277"/>
      <c r="VMG57" s="277"/>
      <c r="VMH57" s="277"/>
      <c r="VMI57" s="277"/>
      <c r="VMJ57" s="277"/>
      <c r="VMK57" s="277"/>
      <c r="VML57" s="277"/>
      <c r="VMM57" s="277"/>
      <c r="VMN57" s="277"/>
      <c r="VMO57" s="277"/>
      <c r="VMP57" s="277"/>
      <c r="VMQ57" s="277"/>
      <c r="VMR57" s="277"/>
      <c r="VMS57" s="277"/>
      <c r="VMT57" s="277"/>
      <c r="VMU57" s="277"/>
      <c r="VMV57" s="277"/>
      <c r="VMW57" s="277"/>
      <c r="VMX57" s="277"/>
      <c r="VMY57" s="277"/>
      <c r="VMZ57" s="277"/>
      <c r="VNA57" s="277"/>
      <c r="VNB57" s="277"/>
      <c r="VNC57" s="277"/>
      <c r="VND57" s="277"/>
      <c r="VNE57" s="277"/>
      <c r="VNF57" s="277"/>
      <c r="VNG57" s="277"/>
      <c r="VNH57" s="277"/>
      <c r="VNI57" s="277"/>
      <c r="VNJ57" s="277"/>
      <c r="VNK57" s="277"/>
      <c r="VNL57" s="277"/>
      <c r="VNM57" s="277"/>
      <c r="VNN57" s="277"/>
      <c r="VNO57" s="277"/>
      <c r="VNP57" s="277"/>
      <c r="VNQ57" s="277"/>
      <c r="VNR57" s="277"/>
      <c r="VNS57" s="277"/>
      <c r="VNT57" s="277"/>
      <c r="VNU57" s="277"/>
      <c r="VNV57" s="277"/>
      <c r="VNW57" s="277"/>
      <c r="VNX57" s="277"/>
      <c r="VNY57" s="277"/>
      <c r="VNZ57" s="277"/>
      <c r="VOA57" s="277"/>
      <c r="VOB57" s="277"/>
      <c r="VOC57" s="277"/>
      <c r="VOD57" s="277"/>
      <c r="VOE57" s="277"/>
      <c r="VOF57" s="277"/>
      <c r="VOG57" s="277"/>
      <c r="VOH57" s="277"/>
      <c r="VOI57" s="277"/>
      <c r="VOJ57" s="277"/>
      <c r="VOK57" s="277"/>
      <c r="VOL57" s="277"/>
      <c r="VOM57" s="277"/>
      <c r="VON57" s="277"/>
      <c r="VOO57" s="277"/>
      <c r="VOP57" s="277"/>
      <c r="VOQ57" s="277"/>
      <c r="VOR57" s="277"/>
      <c r="VOS57" s="277"/>
      <c r="VOT57" s="277"/>
      <c r="VOU57" s="277"/>
      <c r="VOV57" s="277"/>
      <c r="VOW57" s="277"/>
      <c r="VOX57" s="277"/>
      <c r="VOY57" s="277"/>
      <c r="VOZ57" s="277"/>
      <c r="VPA57" s="277"/>
      <c r="VPB57" s="277"/>
      <c r="VPC57" s="277"/>
      <c r="VPD57" s="277"/>
      <c r="VPE57" s="277"/>
      <c r="VPF57" s="277"/>
      <c r="VPG57" s="277"/>
      <c r="VPH57" s="277"/>
      <c r="VPI57" s="277"/>
      <c r="VPJ57" s="277"/>
      <c r="VPK57" s="277"/>
      <c r="VPL57" s="277"/>
      <c r="VPM57" s="277"/>
      <c r="VPN57" s="277"/>
      <c r="VPO57" s="277"/>
      <c r="VPP57" s="277"/>
      <c r="VPQ57" s="277"/>
      <c r="VPR57" s="277"/>
      <c r="VPS57" s="277"/>
      <c r="VPT57" s="277"/>
      <c r="VPU57" s="277"/>
      <c r="VPV57" s="277"/>
      <c r="VPW57" s="277"/>
      <c r="VPX57" s="277"/>
      <c r="VPY57" s="277"/>
      <c r="VPZ57" s="277"/>
      <c r="VQA57" s="277"/>
      <c r="VQB57" s="277"/>
      <c r="VQC57" s="277"/>
      <c r="VQD57" s="277"/>
      <c r="VQE57" s="277"/>
      <c r="VQF57" s="277"/>
      <c r="VQG57" s="277"/>
      <c r="VQH57" s="277"/>
      <c r="VQI57" s="277"/>
      <c r="VQJ57" s="277"/>
      <c r="VQK57" s="277"/>
      <c r="VQL57" s="277"/>
      <c r="VQM57" s="277"/>
      <c r="VQN57" s="277"/>
      <c r="VQO57" s="277"/>
      <c r="VQP57" s="277"/>
      <c r="VQQ57" s="277"/>
      <c r="VQR57" s="277"/>
      <c r="VQS57" s="277"/>
      <c r="VQT57" s="277"/>
      <c r="VQU57" s="277"/>
      <c r="VQV57" s="277"/>
      <c r="VQW57" s="277"/>
      <c r="VQX57" s="277"/>
      <c r="VQY57" s="277"/>
      <c r="VQZ57" s="277"/>
      <c r="VRA57" s="277"/>
      <c r="VRB57" s="277"/>
      <c r="VRC57" s="277"/>
      <c r="VRD57" s="277"/>
      <c r="VRE57" s="277"/>
      <c r="VRF57" s="277"/>
      <c r="VRG57" s="277"/>
      <c r="VRH57" s="277"/>
      <c r="VRI57" s="277"/>
      <c r="VRJ57" s="277"/>
      <c r="VRK57" s="277"/>
      <c r="VRL57" s="277"/>
      <c r="VRM57" s="277"/>
      <c r="VRN57" s="277"/>
      <c r="VRO57" s="277"/>
      <c r="VRP57" s="277"/>
      <c r="VRQ57" s="277"/>
      <c r="VRR57" s="277"/>
      <c r="VRS57" s="277"/>
      <c r="VRT57" s="277"/>
      <c r="VRU57" s="277"/>
      <c r="VRV57" s="277"/>
      <c r="VRW57" s="277"/>
      <c r="VRX57" s="277"/>
      <c r="VRY57" s="277"/>
      <c r="VRZ57" s="277"/>
      <c r="VSA57" s="277"/>
      <c r="VSB57" s="277"/>
      <c r="VSC57" s="277"/>
      <c r="VSD57" s="277"/>
      <c r="VSE57" s="277"/>
      <c r="VSF57" s="277"/>
      <c r="VSG57" s="277"/>
      <c r="VSH57" s="277"/>
      <c r="VSI57" s="277"/>
      <c r="VSJ57" s="277"/>
      <c r="VSK57" s="277"/>
      <c r="VSL57" s="277"/>
      <c r="VSM57" s="277"/>
      <c r="VSN57" s="277"/>
      <c r="VSO57" s="277"/>
      <c r="VSP57" s="277"/>
      <c r="VSQ57" s="277"/>
      <c r="VSR57" s="277"/>
      <c r="VSS57" s="277"/>
      <c r="VST57" s="277"/>
      <c r="VSU57" s="277"/>
      <c r="VSV57" s="277"/>
      <c r="VSW57" s="277"/>
      <c r="VSX57" s="277"/>
      <c r="VSY57" s="277"/>
      <c r="VSZ57" s="277"/>
      <c r="VTA57" s="277"/>
      <c r="VTB57" s="277"/>
      <c r="VTC57" s="277"/>
      <c r="VTD57" s="277"/>
      <c r="VTE57" s="277"/>
      <c r="VTF57" s="277"/>
      <c r="VTG57" s="277"/>
      <c r="VTH57" s="277"/>
      <c r="VTI57" s="277"/>
      <c r="VTJ57" s="277"/>
      <c r="VTK57" s="277"/>
      <c r="VTL57" s="277"/>
      <c r="VTM57" s="277"/>
      <c r="VTN57" s="277"/>
      <c r="VTO57" s="277"/>
      <c r="VTP57" s="277"/>
      <c r="VTQ57" s="277"/>
      <c r="VTR57" s="277"/>
      <c r="VTS57" s="277"/>
      <c r="VTT57" s="277"/>
      <c r="VTU57" s="277"/>
      <c r="VTV57" s="277"/>
      <c r="VTW57" s="277"/>
      <c r="VTX57" s="277"/>
      <c r="VTY57" s="277"/>
      <c r="VTZ57" s="277"/>
      <c r="VUA57" s="277"/>
      <c r="VUB57" s="277"/>
      <c r="VUC57" s="277"/>
      <c r="VUD57" s="277"/>
      <c r="VUE57" s="277"/>
      <c r="VUF57" s="277"/>
      <c r="VUG57" s="277"/>
      <c r="VUH57" s="277"/>
      <c r="VUI57" s="277"/>
      <c r="VUJ57" s="277"/>
      <c r="VUK57" s="277"/>
      <c r="VUL57" s="277"/>
      <c r="VUM57" s="277"/>
      <c r="VUN57" s="277"/>
      <c r="VUO57" s="277"/>
      <c r="VUP57" s="277"/>
      <c r="VUQ57" s="277"/>
      <c r="VUR57" s="277"/>
      <c r="VUS57" s="277"/>
      <c r="VUT57" s="277"/>
      <c r="VUU57" s="277"/>
      <c r="VUV57" s="277"/>
      <c r="VUW57" s="277"/>
      <c r="VUX57" s="277"/>
      <c r="VUY57" s="277"/>
      <c r="VUZ57" s="277"/>
      <c r="VVA57" s="277"/>
      <c r="VVB57" s="277"/>
      <c r="VVC57" s="277"/>
      <c r="VVD57" s="277"/>
      <c r="VVE57" s="277"/>
      <c r="VVF57" s="277"/>
      <c r="VVG57" s="277"/>
      <c r="VVH57" s="277"/>
      <c r="VVI57" s="277"/>
      <c r="VVJ57" s="277"/>
      <c r="VVK57" s="277"/>
      <c r="VVL57" s="277"/>
      <c r="VVM57" s="277"/>
      <c r="VVN57" s="277"/>
      <c r="VVO57" s="277"/>
      <c r="VVP57" s="277"/>
      <c r="VVQ57" s="277"/>
      <c r="VVR57" s="277"/>
      <c r="VVS57" s="277"/>
      <c r="VVT57" s="277"/>
      <c r="VVU57" s="277"/>
      <c r="VVV57" s="277"/>
      <c r="VVW57" s="277"/>
      <c r="VVX57" s="277"/>
      <c r="VVY57" s="277"/>
      <c r="VVZ57" s="277"/>
      <c r="VWA57" s="277"/>
      <c r="VWB57" s="277"/>
      <c r="VWC57" s="277"/>
      <c r="VWD57" s="277"/>
      <c r="VWE57" s="277"/>
      <c r="VWF57" s="277"/>
      <c r="VWG57" s="277"/>
      <c r="VWH57" s="277"/>
      <c r="VWI57" s="277"/>
      <c r="VWJ57" s="277"/>
      <c r="VWK57" s="277"/>
      <c r="VWL57" s="277"/>
      <c r="VWM57" s="277"/>
      <c r="VWN57" s="277"/>
      <c r="VWO57" s="277"/>
      <c r="VWP57" s="277"/>
      <c r="VWQ57" s="277"/>
      <c r="VWR57" s="277"/>
      <c r="VWS57" s="277"/>
      <c r="VWT57" s="277"/>
      <c r="VWU57" s="277"/>
      <c r="VWV57" s="277"/>
      <c r="VWW57" s="277"/>
      <c r="VWX57" s="277"/>
      <c r="VWY57" s="277"/>
      <c r="VWZ57" s="277"/>
      <c r="VXA57" s="277"/>
      <c r="VXB57" s="277"/>
      <c r="VXC57" s="277"/>
      <c r="VXD57" s="277"/>
      <c r="VXE57" s="277"/>
      <c r="VXF57" s="277"/>
      <c r="VXG57" s="277"/>
      <c r="VXH57" s="277"/>
      <c r="VXI57" s="277"/>
      <c r="VXJ57" s="277"/>
      <c r="VXK57" s="277"/>
      <c r="VXL57" s="277"/>
      <c r="VXM57" s="277"/>
      <c r="VXN57" s="277"/>
      <c r="VXO57" s="277"/>
      <c r="VXP57" s="277"/>
      <c r="VXQ57" s="277"/>
      <c r="VXR57" s="277"/>
      <c r="VXS57" s="277"/>
      <c r="VXT57" s="277"/>
      <c r="VXU57" s="277"/>
      <c r="VXV57" s="277"/>
      <c r="VXW57" s="277"/>
      <c r="VXX57" s="277"/>
      <c r="VXY57" s="277"/>
      <c r="VXZ57" s="277"/>
      <c r="VYA57" s="277"/>
      <c r="VYB57" s="277"/>
      <c r="VYC57" s="277"/>
      <c r="VYD57" s="277"/>
      <c r="VYE57" s="277"/>
      <c r="VYF57" s="277"/>
      <c r="VYG57" s="277"/>
      <c r="VYH57" s="277"/>
      <c r="VYI57" s="277"/>
      <c r="VYJ57" s="277"/>
      <c r="VYK57" s="277"/>
      <c r="VYL57" s="277"/>
      <c r="VYM57" s="277"/>
      <c r="VYN57" s="277"/>
      <c r="VYO57" s="277"/>
      <c r="VYP57" s="277"/>
      <c r="VYQ57" s="277"/>
      <c r="VYR57" s="277"/>
      <c r="VYS57" s="277"/>
      <c r="VYT57" s="277"/>
      <c r="VYU57" s="277"/>
      <c r="VYV57" s="277"/>
      <c r="VYW57" s="277"/>
      <c r="VYX57" s="277"/>
      <c r="VYY57" s="277"/>
      <c r="VYZ57" s="277"/>
      <c r="VZA57" s="277"/>
      <c r="VZB57" s="277"/>
      <c r="VZC57" s="277"/>
      <c r="VZD57" s="277"/>
      <c r="VZE57" s="277"/>
      <c r="VZF57" s="277"/>
      <c r="VZG57" s="277"/>
      <c r="VZH57" s="277"/>
      <c r="VZI57" s="277"/>
      <c r="VZJ57" s="277"/>
      <c r="VZK57" s="277"/>
      <c r="VZL57" s="277"/>
      <c r="VZM57" s="277"/>
      <c r="VZN57" s="277"/>
      <c r="VZO57" s="277"/>
      <c r="VZP57" s="277"/>
      <c r="VZQ57" s="277"/>
      <c r="VZR57" s="277"/>
      <c r="VZS57" s="277"/>
      <c r="VZT57" s="277"/>
      <c r="VZU57" s="277"/>
      <c r="VZV57" s="277"/>
      <c r="VZW57" s="277"/>
      <c r="VZX57" s="277"/>
      <c r="VZY57" s="277"/>
      <c r="VZZ57" s="277"/>
      <c r="WAA57" s="277"/>
      <c r="WAB57" s="277"/>
      <c r="WAC57" s="277"/>
      <c r="WAD57" s="277"/>
      <c r="WAE57" s="277"/>
      <c r="WAF57" s="277"/>
      <c r="WAG57" s="277"/>
      <c r="WAH57" s="277"/>
      <c r="WAI57" s="277"/>
      <c r="WAJ57" s="277"/>
      <c r="WAK57" s="277"/>
      <c r="WAL57" s="277"/>
      <c r="WAM57" s="277"/>
      <c r="WAN57" s="277"/>
      <c r="WAO57" s="277"/>
      <c r="WAP57" s="277"/>
      <c r="WAQ57" s="277"/>
      <c r="WAR57" s="277"/>
      <c r="WAS57" s="277"/>
      <c r="WAT57" s="277"/>
      <c r="WAU57" s="277"/>
      <c r="WAV57" s="277"/>
      <c r="WAW57" s="277"/>
      <c r="WAX57" s="277"/>
      <c r="WAY57" s="277"/>
      <c r="WAZ57" s="277"/>
      <c r="WBA57" s="277"/>
      <c r="WBB57" s="277"/>
      <c r="WBC57" s="277"/>
      <c r="WBD57" s="277"/>
      <c r="WBE57" s="277"/>
      <c r="WBF57" s="277"/>
      <c r="WBG57" s="277"/>
      <c r="WBH57" s="277"/>
      <c r="WBI57" s="277"/>
      <c r="WBJ57" s="277"/>
      <c r="WBK57" s="277"/>
      <c r="WBL57" s="277"/>
      <c r="WBM57" s="277"/>
      <c r="WBN57" s="277"/>
      <c r="WBO57" s="277"/>
      <c r="WBP57" s="277"/>
      <c r="WBQ57" s="277"/>
      <c r="WBR57" s="277"/>
      <c r="WBS57" s="277"/>
      <c r="WBT57" s="277"/>
      <c r="WBU57" s="277"/>
      <c r="WBV57" s="277"/>
      <c r="WBW57" s="277"/>
      <c r="WBX57" s="277"/>
      <c r="WBY57" s="277"/>
      <c r="WBZ57" s="277"/>
      <c r="WCA57" s="277"/>
      <c r="WCB57" s="277"/>
      <c r="WCC57" s="277"/>
      <c r="WCD57" s="277"/>
      <c r="WCE57" s="277"/>
      <c r="WCF57" s="277"/>
      <c r="WCG57" s="277"/>
      <c r="WCH57" s="277"/>
      <c r="WCI57" s="277"/>
      <c r="WCJ57" s="277"/>
      <c r="WCK57" s="277"/>
      <c r="WCL57" s="277"/>
      <c r="WCM57" s="277"/>
      <c r="WCN57" s="277"/>
      <c r="WCO57" s="277"/>
      <c r="WCP57" s="277"/>
      <c r="WCQ57" s="277"/>
      <c r="WCR57" s="277"/>
      <c r="WCS57" s="277"/>
      <c r="WCT57" s="277"/>
      <c r="WCU57" s="277"/>
      <c r="WCV57" s="277"/>
      <c r="WCW57" s="277"/>
      <c r="WCX57" s="277"/>
      <c r="WCY57" s="277"/>
      <c r="WCZ57" s="277"/>
      <c r="WDA57" s="277"/>
      <c r="WDB57" s="277"/>
      <c r="WDC57" s="277"/>
      <c r="WDD57" s="277"/>
      <c r="WDE57" s="277"/>
      <c r="WDF57" s="277"/>
      <c r="WDG57" s="277"/>
      <c r="WDH57" s="277"/>
      <c r="WDI57" s="277"/>
      <c r="WDJ57" s="277"/>
      <c r="WDK57" s="277"/>
      <c r="WDL57" s="277"/>
      <c r="WDM57" s="277"/>
      <c r="WDN57" s="277"/>
      <c r="WDO57" s="277"/>
      <c r="WDP57" s="277"/>
      <c r="WDQ57" s="277"/>
      <c r="WDR57" s="277"/>
      <c r="WDS57" s="277"/>
      <c r="WDT57" s="277"/>
      <c r="WDU57" s="277"/>
      <c r="WDV57" s="277"/>
      <c r="WDW57" s="277"/>
      <c r="WDX57" s="277"/>
      <c r="WDY57" s="277"/>
      <c r="WDZ57" s="277"/>
      <c r="WEA57" s="277"/>
      <c r="WEB57" s="277"/>
      <c r="WEC57" s="277"/>
      <c r="WED57" s="277"/>
      <c r="WEE57" s="277"/>
      <c r="WEF57" s="277"/>
      <c r="WEG57" s="277"/>
      <c r="WEH57" s="277"/>
      <c r="WEI57" s="277"/>
      <c r="WEJ57" s="277"/>
      <c r="WEK57" s="277"/>
      <c r="WEL57" s="277"/>
      <c r="WEM57" s="277"/>
      <c r="WEN57" s="277"/>
      <c r="WEO57" s="277"/>
      <c r="WEP57" s="277"/>
      <c r="WEQ57" s="277"/>
      <c r="WER57" s="277"/>
      <c r="WES57" s="277"/>
      <c r="WET57" s="277"/>
      <c r="WEU57" s="277"/>
      <c r="WEV57" s="277"/>
      <c r="WEW57" s="277"/>
      <c r="WEX57" s="277"/>
      <c r="WEY57" s="277"/>
      <c r="WEZ57" s="277"/>
      <c r="WFA57" s="277"/>
      <c r="WFB57" s="277"/>
      <c r="WFC57" s="277"/>
      <c r="WFD57" s="277"/>
      <c r="WFE57" s="277"/>
      <c r="WFF57" s="277"/>
      <c r="WFG57" s="277"/>
      <c r="WFH57" s="277"/>
      <c r="WFI57" s="277"/>
      <c r="WFJ57" s="277"/>
      <c r="WFK57" s="277"/>
      <c r="WFL57" s="277"/>
      <c r="WFM57" s="277"/>
      <c r="WFN57" s="277"/>
      <c r="WFO57" s="277"/>
      <c r="WFP57" s="277"/>
      <c r="WFQ57" s="277"/>
      <c r="WFR57" s="277"/>
      <c r="WFS57" s="277"/>
      <c r="WFT57" s="277"/>
      <c r="WFU57" s="277"/>
      <c r="WFV57" s="277"/>
      <c r="WFW57" s="277"/>
      <c r="WFX57" s="277"/>
      <c r="WFY57" s="277"/>
      <c r="WFZ57" s="277"/>
      <c r="WGA57" s="277"/>
      <c r="WGB57" s="277"/>
      <c r="WGC57" s="277"/>
      <c r="WGD57" s="277"/>
      <c r="WGE57" s="277"/>
      <c r="WGF57" s="277"/>
      <c r="WGG57" s="277"/>
      <c r="WGH57" s="277"/>
      <c r="WGI57" s="277"/>
      <c r="WGJ57" s="277"/>
      <c r="WGK57" s="277"/>
      <c r="WGL57" s="277"/>
      <c r="WGM57" s="277"/>
      <c r="WGN57" s="277"/>
      <c r="WGO57" s="277"/>
      <c r="WGP57" s="277"/>
      <c r="WGQ57" s="277"/>
      <c r="WGR57" s="277"/>
      <c r="WGS57" s="277"/>
      <c r="WGT57" s="277"/>
      <c r="WGU57" s="277"/>
      <c r="WGV57" s="277"/>
      <c r="WGW57" s="277"/>
      <c r="WGX57" s="277"/>
      <c r="WGY57" s="277"/>
      <c r="WGZ57" s="277"/>
      <c r="WHA57" s="277"/>
      <c r="WHB57" s="277"/>
      <c r="WHC57" s="277"/>
      <c r="WHD57" s="277"/>
      <c r="WHE57" s="277"/>
      <c r="WHF57" s="277"/>
      <c r="WHG57" s="277"/>
      <c r="WHH57" s="277"/>
      <c r="WHI57" s="277"/>
      <c r="WHJ57" s="277"/>
      <c r="WHK57" s="277"/>
      <c r="WHL57" s="277"/>
      <c r="WHM57" s="277"/>
      <c r="WHN57" s="277"/>
      <c r="WHO57" s="277"/>
      <c r="WHP57" s="277"/>
      <c r="WHQ57" s="277"/>
      <c r="WHR57" s="277"/>
      <c r="WHS57" s="277"/>
      <c r="WHT57" s="277"/>
      <c r="WHU57" s="277"/>
      <c r="WHV57" s="277"/>
      <c r="WHW57" s="277"/>
      <c r="WHX57" s="277"/>
      <c r="WHY57" s="277"/>
      <c r="WHZ57" s="277"/>
      <c r="WIA57" s="277"/>
      <c r="WIB57" s="277"/>
      <c r="WIC57" s="277"/>
      <c r="WID57" s="277"/>
      <c r="WIE57" s="277"/>
      <c r="WIF57" s="277"/>
      <c r="WIG57" s="277"/>
      <c r="WIH57" s="277"/>
      <c r="WII57" s="277"/>
      <c r="WIJ57" s="277"/>
      <c r="WIK57" s="277"/>
      <c r="WIL57" s="277"/>
      <c r="WIM57" s="277"/>
      <c r="WIN57" s="277"/>
      <c r="WIO57" s="277"/>
      <c r="WIP57" s="277"/>
      <c r="WIQ57" s="277"/>
      <c r="WIR57" s="277"/>
      <c r="WIS57" s="277"/>
      <c r="WIT57" s="277"/>
      <c r="WIU57" s="277"/>
      <c r="WIV57" s="277"/>
      <c r="WIW57" s="277"/>
      <c r="WIX57" s="277"/>
      <c r="WIY57" s="277"/>
      <c r="WIZ57" s="277"/>
      <c r="WJA57" s="277"/>
      <c r="WJB57" s="277"/>
      <c r="WJC57" s="277"/>
      <c r="WJD57" s="277"/>
      <c r="WJE57" s="277"/>
      <c r="WJF57" s="277"/>
      <c r="WJG57" s="277"/>
      <c r="WJH57" s="277"/>
      <c r="WJI57" s="277"/>
      <c r="WJJ57" s="277"/>
      <c r="WJK57" s="277"/>
      <c r="WJL57" s="277"/>
      <c r="WJM57" s="277"/>
      <c r="WJN57" s="277"/>
      <c r="WJO57" s="277"/>
      <c r="WJP57" s="277"/>
      <c r="WJQ57" s="277"/>
      <c r="WJR57" s="277"/>
      <c r="WJS57" s="277"/>
      <c r="WJT57" s="277"/>
      <c r="WJU57" s="277"/>
      <c r="WJV57" s="277"/>
      <c r="WJW57" s="277"/>
      <c r="WJX57" s="277"/>
      <c r="WJY57" s="277"/>
      <c r="WJZ57" s="277"/>
      <c r="WKA57" s="277"/>
      <c r="WKB57" s="277"/>
      <c r="WKC57" s="277"/>
      <c r="WKD57" s="277"/>
      <c r="WKE57" s="277"/>
      <c r="WKF57" s="277"/>
      <c r="WKG57" s="277"/>
      <c r="WKH57" s="277"/>
      <c r="WKI57" s="277"/>
      <c r="WKJ57" s="277"/>
      <c r="WKK57" s="277"/>
      <c r="WKL57" s="277"/>
      <c r="WKM57" s="277"/>
      <c r="WKN57" s="277"/>
      <c r="WKO57" s="277"/>
      <c r="WKP57" s="277"/>
      <c r="WKQ57" s="277"/>
      <c r="WKR57" s="277"/>
      <c r="WKS57" s="277"/>
      <c r="WKT57" s="277"/>
      <c r="WKU57" s="277"/>
      <c r="WKV57" s="277"/>
      <c r="WKW57" s="277"/>
      <c r="WKX57" s="277"/>
      <c r="WKY57" s="277"/>
      <c r="WKZ57" s="277"/>
      <c r="WLA57" s="277"/>
      <c r="WLB57" s="277"/>
      <c r="WLC57" s="277"/>
      <c r="WLD57" s="277"/>
      <c r="WLE57" s="277"/>
      <c r="WLF57" s="277"/>
      <c r="WLG57" s="277"/>
      <c r="WLH57" s="277"/>
      <c r="WLI57" s="277"/>
      <c r="WLJ57" s="277"/>
      <c r="WLK57" s="277"/>
      <c r="WLL57" s="277"/>
      <c r="WLM57" s="277"/>
      <c r="WLN57" s="277"/>
      <c r="WLO57" s="277"/>
      <c r="WLP57" s="277"/>
      <c r="WLQ57" s="277"/>
      <c r="WLR57" s="277"/>
      <c r="WLS57" s="277"/>
      <c r="WLT57" s="277"/>
      <c r="WLU57" s="277"/>
      <c r="WLV57" s="277"/>
      <c r="WLW57" s="277"/>
      <c r="WLX57" s="277"/>
      <c r="WLY57" s="277"/>
      <c r="WLZ57" s="277"/>
      <c r="WMA57" s="277"/>
      <c r="WMB57" s="277"/>
      <c r="WMC57" s="277"/>
      <c r="WMD57" s="277"/>
      <c r="WME57" s="277"/>
      <c r="WMF57" s="277"/>
      <c r="WMG57" s="277"/>
      <c r="WMH57" s="277"/>
      <c r="WMI57" s="277"/>
      <c r="WMJ57" s="277"/>
      <c r="WMK57" s="277"/>
      <c r="WML57" s="277"/>
      <c r="WMM57" s="277"/>
      <c r="WMN57" s="277"/>
      <c r="WMO57" s="277"/>
      <c r="WMP57" s="277"/>
      <c r="WMQ57" s="277"/>
      <c r="WMR57" s="277"/>
      <c r="WMS57" s="277"/>
      <c r="WMT57" s="277"/>
      <c r="WMU57" s="277"/>
      <c r="WMV57" s="277"/>
      <c r="WMW57" s="277"/>
      <c r="WMX57" s="277"/>
      <c r="WMY57" s="277"/>
      <c r="WMZ57" s="277"/>
      <c r="WNA57" s="277"/>
      <c r="WNB57" s="277"/>
      <c r="WNC57" s="277"/>
      <c r="WND57" s="277"/>
      <c r="WNE57" s="277"/>
      <c r="WNF57" s="277"/>
      <c r="WNG57" s="277"/>
      <c r="WNH57" s="277"/>
      <c r="WNI57" s="277"/>
      <c r="WNJ57" s="277"/>
      <c r="WNK57" s="277"/>
      <c r="WNL57" s="277"/>
      <c r="WNM57" s="277"/>
      <c r="WNN57" s="277"/>
      <c r="WNO57" s="277"/>
      <c r="WNP57" s="277"/>
      <c r="WNQ57" s="277"/>
      <c r="WNR57" s="277"/>
      <c r="WNS57" s="277"/>
      <c r="WNT57" s="277"/>
      <c r="WNU57" s="277"/>
      <c r="WNV57" s="277"/>
      <c r="WNW57" s="277"/>
      <c r="WNX57" s="277"/>
      <c r="WNY57" s="277"/>
      <c r="WNZ57" s="277"/>
      <c r="WOA57" s="277"/>
      <c r="WOB57" s="277"/>
      <c r="WOC57" s="277"/>
      <c r="WOD57" s="277"/>
      <c r="WOE57" s="277"/>
      <c r="WOF57" s="277"/>
      <c r="WOG57" s="277"/>
      <c r="WOH57" s="277"/>
      <c r="WOI57" s="277"/>
      <c r="WOJ57" s="277"/>
      <c r="WOK57" s="277"/>
      <c r="WOL57" s="277"/>
      <c r="WOM57" s="277"/>
      <c r="WON57" s="277"/>
      <c r="WOO57" s="277"/>
      <c r="WOP57" s="277"/>
      <c r="WOQ57" s="277"/>
      <c r="WOR57" s="277"/>
      <c r="WOS57" s="277"/>
      <c r="WOT57" s="277"/>
      <c r="WOU57" s="277"/>
      <c r="WOV57" s="277"/>
      <c r="WOW57" s="277"/>
      <c r="WOX57" s="277"/>
      <c r="WOY57" s="277"/>
      <c r="WOZ57" s="277"/>
      <c r="WPA57" s="277"/>
      <c r="WPB57" s="277"/>
      <c r="WPC57" s="277"/>
      <c r="WPD57" s="277"/>
      <c r="WPE57" s="277"/>
      <c r="WPF57" s="277"/>
      <c r="WPG57" s="277"/>
      <c r="WPH57" s="277"/>
      <c r="WPI57" s="277"/>
      <c r="WPJ57" s="277"/>
      <c r="WPK57" s="277"/>
      <c r="WPL57" s="277"/>
      <c r="WPM57" s="277"/>
      <c r="WPN57" s="277"/>
      <c r="WPO57" s="277"/>
      <c r="WPP57" s="277"/>
      <c r="WPQ57" s="277"/>
      <c r="WPR57" s="277"/>
      <c r="WPS57" s="277"/>
      <c r="WPT57" s="277"/>
      <c r="WPU57" s="277"/>
      <c r="WPV57" s="277"/>
      <c r="WPW57" s="277"/>
      <c r="WPX57" s="277"/>
      <c r="WPY57" s="277"/>
      <c r="WPZ57" s="277"/>
      <c r="WQA57" s="277"/>
      <c r="WQB57" s="277"/>
      <c r="WQC57" s="277"/>
      <c r="WQD57" s="277"/>
      <c r="WQE57" s="277"/>
      <c r="WQF57" s="277"/>
      <c r="WQG57" s="277"/>
      <c r="WQH57" s="277"/>
      <c r="WQI57" s="277"/>
      <c r="WQJ57" s="277"/>
      <c r="WQK57" s="277"/>
      <c r="WQL57" s="277"/>
      <c r="WQM57" s="277"/>
      <c r="WQN57" s="277"/>
      <c r="WQO57" s="277"/>
      <c r="WQP57" s="277"/>
      <c r="WQQ57" s="277"/>
      <c r="WQR57" s="277"/>
      <c r="WQS57" s="277"/>
      <c r="WQT57" s="277"/>
      <c r="WQU57" s="277"/>
      <c r="WQV57" s="277"/>
      <c r="WQW57" s="277"/>
      <c r="WQX57" s="277"/>
      <c r="WQY57" s="277"/>
      <c r="WQZ57" s="277"/>
      <c r="WRA57" s="277"/>
      <c r="WRB57" s="277"/>
      <c r="WRC57" s="277"/>
      <c r="WRD57" s="277"/>
      <c r="WRE57" s="277"/>
      <c r="WRF57" s="277"/>
      <c r="WRG57" s="277"/>
      <c r="WRH57" s="277"/>
      <c r="WRI57" s="277"/>
      <c r="WRJ57" s="277"/>
      <c r="WRK57" s="277"/>
      <c r="WRL57" s="277"/>
      <c r="WRM57" s="277"/>
      <c r="WRN57" s="277"/>
      <c r="WRO57" s="277"/>
      <c r="WRP57" s="277"/>
      <c r="WRQ57" s="277"/>
      <c r="WRR57" s="277"/>
      <c r="WRS57" s="277"/>
      <c r="WRT57" s="277"/>
      <c r="WRU57" s="277"/>
      <c r="WRV57" s="277"/>
      <c r="WRW57" s="277"/>
      <c r="WRX57" s="277"/>
      <c r="WRY57" s="277"/>
      <c r="WRZ57" s="277"/>
      <c r="WSA57" s="277"/>
      <c r="WSB57" s="277"/>
      <c r="WSC57" s="277"/>
      <c r="WSD57" s="277"/>
      <c r="WSE57" s="277"/>
      <c r="WSF57" s="277"/>
      <c r="WSG57" s="277"/>
      <c r="WSH57" s="277"/>
      <c r="WSI57" s="277"/>
      <c r="WSJ57" s="277"/>
      <c r="WSK57" s="277"/>
      <c r="WSL57" s="277"/>
      <c r="WSM57" s="277"/>
      <c r="WSN57" s="277"/>
      <c r="WSO57" s="277"/>
      <c r="WSP57" s="277"/>
      <c r="WSQ57" s="277"/>
      <c r="WSR57" s="277"/>
      <c r="WSS57" s="277"/>
      <c r="WST57" s="277"/>
      <c r="WSU57" s="277"/>
      <c r="WSV57" s="277"/>
      <c r="WSW57" s="277"/>
      <c r="WSX57" s="277"/>
      <c r="WSY57" s="277"/>
      <c r="WSZ57" s="277"/>
      <c r="WTA57" s="277"/>
      <c r="WTB57" s="277"/>
      <c r="WTC57" s="277"/>
      <c r="WTD57" s="277"/>
      <c r="WTE57" s="277"/>
      <c r="WTF57" s="277"/>
      <c r="WTG57" s="277"/>
      <c r="WTH57" s="277"/>
      <c r="WTI57" s="277"/>
      <c r="WTJ57" s="277"/>
      <c r="WTK57" s="277"/>
      <c r="WTL57" s="277"/>
      <c r="WTM57" s="277"/>
      <c r="WTN57" s="277"/>
      <c r="WTO57" s="277"/>
      <c r="WTP57" s="277"/>
      <c r="WTQ57" s="277"/>
      <c r="WTR57" s="277"/>
      <c r="WTS57" s="277"/>
      <c r="WTT57" s="277"/>
      <c r="WTU57" s="277"/>
      <c r="WTV57" s="277"/>
      <c r="WTW57" s="277"/>
      <c r="WTX57" s="277"/>
      <c r="WTY57" s="277"/>
      <c r="WTZ57" s="277"/>
      <c r="WUA57" s="277"/>
      <c r="WUB57" s="277"/>
      <c r="WUC57" s="277"/>
      <c r="WUD57" s="277"/>
      <c r="WUE57" s="277"/>
      <c r="WUF57" s="277"/>
      <c r="WUG57" s="277"/>
      <c r="WUH57" s="277"/>
      <c r="WUI57" s="277"/>
      <c r="WUJ57" s="277"/>
      <c r="WUK57" s="277"/>
      <c r="WUL57" s="277"/>
      <c r="WUM57" s="277"/>
      <c r="WUN57" s="277"/>
      <c r="WUO57" s="277"/>
      <c r="WUP57" s="277"/>
      <c r="WUQ57" s="277"/>
      <c r="WUR57" s="277"/>
      <c r="WUS57" s="277"/>
      <c r="WUT57" s="277"/>
      <c r="WUU57" s="277"/>
      <c r="WUV57" s="277"/>
      <c r="WUW57" s="277"/>
      <c r="WUX57" s="277"/>
      <c r="WUY57" s="277"/>
      <c r="WUZ57" s="277"/>
      <c r="WVA57" s="277"/>
      <c r="WVB57" s="277"/>
      <c r="WVC57" s="277"/>
      <c r="WVD57" s="277"/>
      <c r="WVE57" s="277"/>
      <c r="WVF57" s="277"/>
      <c r="WVG57" s="277"/>
      <c r="WVH57" s="277"/>
      <c r="WVI57" s="277"/>
      <c r="WVJ57" s="277"/>
      <c r="WVK57" s="277"/>
      <c r="WVL57" s="277"/>
      <c r="WVM57" s="277"/>
      <c r="WVN57" s="277"/>
      <c r="WVO57" s="277"/>
      <c r="WVP57" s="277"/>
      <c r="WVQ57" s="277"/>
      <c r="WVR57" s="277"/>
      <c r="WVS57" s="277"/>
      <c r="WVT57" s="277"/>
      <c r="WVU57" s="277"/>
      <c r="WVV57" s="277"/>
      <c r="WVW57" s="277"/>
      <c r="WVX57" s="277"/>
      <c r="WVY57" s="277"/>
      <c r="WVZ57" s="277"/>
      <c r="WWA57" s="277"/>
      <c r="WWB57" s="277"/>
      <c r="WWC57" s="277"/>
      <c r="WWD57" s="277"/>
      <c r="WWE57" s="277"/>
      <c r="WWF57" s="277"/>
      <c r="WWG57" s="277"/>
      <c r="WWH57" s="277"/>
      <c r="WWI57" s="277"/>
      <c r="WWJ57" s="277"/>
      <c r="WWK57" s="277"/>
      <c r="WWL57" s="277"/>
      <c r="WWM57" s="277"/>
      <c r="WWN57" s="277"/>
      <c r="WWO57" s="277"/>
      <c r="WWP57" s="277"/>
      <c r="WWQ57" s="277"/>
      <c r="WWR57" s="277"/>
      <c r="WWS57" s="277"/>
      <c r="WWT57" s="277"/>
      <c r="WWU57" s="277"/>
      <c r="WWV57" s="277"/>
      <c r="WWW57" s="277"/>
      <c r="WWX57" s="277"/>
      <c r="WWY57" s="277"/>
      <c r="WWZ57" s="277"/>
      <c r="WXA57" s="277"/>
      <c r="WXB57" s="277"/>
      <c r="WXC57" s="277"/>
      <c r="WXD57" s="277"/>
      <c r="WXE57" s="277"/>
      <c r="WXF57" s="277"/>
      <c r="WXG57" s="277"/>
      <c r="WXH57" s="277"/>
      <c r="WXI57" s="277"/>
      <c r="WXJ57" s="277"/>
      <c r="WXK57" s="277"/>
      <c r="WXL57" s="277"/>
      <c r="WXM57" s="277"/>
      <c r="WXN57" s="277"/>
      <c r="WXO57" s="277"/>
      <c r="WXP57" s="277"/>
      <c r="WXQ57" s="277"/>
      <c r="WXR57" s="277"/>
      <c r="WXS57" s="277"/>
      <c r="WXT57" s="277"/>
      <c r="WXU57" s="277"/>
      <c r="WXV57" s="277"/>
      <c r="WXW57" s="277"/>
      <c r="WXX57" s="277"/>
      <c r="WXY57" s="277"/>
      <c r="WXZ57" s="277"/>
      <c r="WYA57" s="277"/>
      <c r="WYB57" s="277"/>
      <c r="WYC57" s="277"/>
      <c r="WYD57" s="277"/>
      <c r="WYE57" s="277"/>
      <c r="WYF57" s="277"/>
      <c r="WYG57" s="277"/>
      <c r="WYH57" s="277"/>
      <c r="WYI57" s="277"/>
      <c r="WYJ57" s="277"/>
      <c r="WYK57" s="277"/>
      <c r="WYL57" s="277"/>
      <c r="WYM57" s="277"/>
      <c r="WYN57" s="277"/>
      <c r="WYO57" s="277"/>
      <c r="WYP57" s="277"/>
      <c r="WYQ57" s="277"/>
      <c r="WYR57" s="277"/>
      <c r="WYS57" s="277"/>
      <c r="WYT57" s="277"/>
      <c r="WYU57" s="277"/>
      <c r="WYV57" s="277"/>
      <c r="WYW57" s="277"/>
      <c r="WYX57" s="277"/>
      <c r="WYY57" s="277"/>
      <c r="WYZ57" s="277"/>
      <c r="WZA57" s="277"/>
      <c r="WZB57" s="277"/>
      <c r="WZC57" s="277"/>
      <c r="WZD57" s="277"/>
      <c r="WZE57" s="277"/>
      <c r="WZF57" s="277"/>
      <c r="WZG57" s="277"/>
      <c r="WZH57" s="277"/>
      <c r="WZI57" s="277"/>
      <c r="WZJ57" s="277"/>
      <c r="WZK57" s="277"/>
      <c r="WZL57" s="277"/>
      <c r="WZM57" s="277"/>
      <c r="WZN57" s="277"/>
      <c r="WZO57" s="277"/>
      <c r="WZP57" s="277"/>
      <c r="WZQ57" s="277"/>
      <c r="WZR57" s="277"/>
      <c r="WZS57" s="277"/>
      <c r="WZT57" s="277"/>
      <c r="WZU57" s="277"/>
      <c r="WZV57" s="277"/>
      <c r="WZW57" s="277"/>
      <c r="WZX57" s="277"/>
      <c r="WZY57" s="277"/>
      <c r="WZZ57" s="277"/>
      <c r="XAA57" s="277"/>
      <c r="XAB57" s="277"/>
      <c r="XAC57" s="277"/>
      <c r="XAD57" s="277"/>
      <c r="XAE57" s="277"/>
      <c r="XAF57" s="277"/>
      <c r="XAG57" s="277"/>
      <c r="XAH57" s="277"/>
      <c r="XAI57" s="277"/>
      <c r="XAJ57" s="277"/>
      <c r="XAK57" s="277"/>
      <c r="XAL57" s="277"/>
      <c r="XAM57" s="277"/>
      <c r="XAN57" s="277"/>
      <c r="XAO57" s="277"/>
      <c r="XAP57" s="277"/>
      <c r="XAQ57" s="277"/>
      <c r="XAR57" s="277"/>
      <c r="XAS57" s="277"/>
      <c r="XAT57" s="277"/>
      <c r="XAU57" s="277"/>
      <c r="XAV57" s="277"/>
      <c r="XAW57" s="277"/>
      <c r="XAX57" s="277"/>
      <c r="XAY57" s="277"/>
      <c r="XAZ57" s="277"/>
      <c r="XBA57" s="277"/>
      <c r="XBB57" s="277"/>
      <c r="XBC57" s="277"/>
      <c r="XBD57" s="277"/>
      <c r="XBE57" s="277"/>
      <c r="XBF57" s="277"/>
      <c r="XBG57" s="277"/>
      <c r="XBH57" s="277"/>
      <c r="XBI57" s="277"/>
      <c r="XBJ57" s="277"/>
      <c r="XBK57" s="277"/>
      <c r="XBL57" s="277"/>
      <c r="XBM57" s="277"/>
      <c r="XBN57" s="277"/>
      <c r="XBO57" s="277"/>
      <c r="XBP57" s="277"/>
      <c r="XBQ57" s="277"/>
      <c r="XBR57" s="277"/>
      <c r="XBS57" s="277"/>
      <c r="XBT57" s="277"/>
      <c r="XBU57" s="277"/>
      <c r="XBV57" s="277"/>
      <c r="XBW57" s="277"/>
      <c r="XBX57" s="277"/>
      <c r="XBY57" s="277"/>
      <c r="XBZ57" s="277"/>
      <c r="XCA57" s="277"/>
      <c r="XCB57" s="277"/>
      <c r="XCC57" s="277"/>
      <c r="XCD57" s="277"/>
      <c r="XCE57" s="277"/>
      <c r="XCF57" s="277"/>
      <c r="XCG57" s="277"/>
      <c r="XCH57" s="277"/>
      <c r="XCI57" s="277"/>
      <c r="XCJ57" s="277"/>
      <c r="XCK57" s="277"/>
      <c r="XCL57" s="277"/>
      <c r="XCM57" s="277"/>
      <c r="XCN57" s="277"/>
      <c r="XCO57" s="277"/>
      <c r="XCP57" s="277"/>
      <c r="XCQ57" s="277"/>
      <c r="XCR57" s="277"/>
      <c r="XCS57" s="277"/>
      <c r="XCT57" s="277"/>
      <c r="XCU57" s="277"/>
      <c r="XCV57" s="277"/>
      <c r="XCW57" s="277"/>
      <c r="XCX57" s="277"/>
      <c r="XCY57" s="277"/>
      <c r="XCZ57" s="277"/>
      <c r="XDA57" s="277"/>
      <c r="XDB57" s="277"/>
      <c r="XDC57" s="277"/>
      <c r="XDD57" s="277"/>
      <c r="XDE57" s="277"/>
      <c r="XDF57" s="277"/>
      <c r="XDG57" s="277"/>
      <c r="XDH57" s="277"/>
      <c r="XDI57" s="277"/>
      <c r="XDJ57" s="277"/>
      <c r="XDK57" s="277"/>
      <c r="XDL57" s="277"/>
      <c r="XDM57" s="277"/>
      <c r="XDN57" s="277"/>
      <c r="XDO57" s="277"/>
      <c r="XDP57" s="277"/>
      <c r="XDQ57" s="277"/>
      <c r="XDR57" s="277"/>
      <c r="XDS57" s="277"/>
      <c r="XDT57" s="277"/>
      <c r="XDU57" s="277"/>
      <c r="XDV57" s="277"/>
      <c r="XDW57" s="277"/>
      <c r="XDX57" s="277"/>
      <c r="XDY57" s="277"/>
      <c r="XDZ57" s="277"/>
      <c r="XEA57" s="277"/>
      <c r="XEB57" s="277"/>
      <c r="XEC57" s="277"/>
      <c r="XED57" s="277"/>
      <c r="XEE57" s="277"/>
      <c r="XEF57" s="277"/>
      <c r="XEG57" s="277"/>
      <c r="XEH57" s="277"/>
      <c r="XEI57" s="277"/>
      <c r="XEJ57" s="277"/>
      <c r="XEK57" s="277"/>
      <c r="XEL57" s="277"/>
      <c r="XEM57" s="277"/>
      <c r="XEN57" s="277"/>
      <c r="XEO57" s="277"/>
      <c r="XEP57" s="277"/>
      <c r="XEQ57" s="277"/>
      <c r="XER57" s="277"/>
      <c r="XES57" s="277"/>
      <c r="XET57" s="277"/>
      <c r="XEU57" s="277"/>
      <c r="XEV57" s="277"/>
      <c r="XEW57" s="277"/>
      <c r="XEX57" s="277"/>
      <c r="XEY57" s="277"/>
      <c r="XEZ57" s="277"/>
      <c r="XFA57" s="277"/>
      <c r="XFB57" s="277"/>
      <c r="XFC57" s="277"/>
      <c r="XFD57" s="277"/>
    </row>
    <row r="58" spans="1:16384" ht="23.25" customHeight="1">
      <c r="A58" s="146"/>
      <c r="B58" s="136" t="s">
        <v>1255</v>
      </c>
      <c r="C58" s="267"/>
      <c r="D58" s="267"/>
      <c r="E58" s="267"/>
      <c r="F58" s="267"/>
      <c r="G58" s="267"/>
      <c r="H58" s="267"/>
      <c r="I58" s="267"/>
      <c r="J58" s="267"/>
      <c r="K58" s="267"/>
      <c r="L58" s="267"/>
      <c r="M58" s="267"/>
      <c r="N58" s="267"/>
      <c r="O58" s="267"/>
      <c r="P58" s="267"/>
      <c r="Q58" s="267"/>
      <c r="R58" s="267"/>
      <c r="S58" s="267"/>
      <c r="T58" s="267"/>
      <c r="U58" s="267"/>
      <c r="V58" s="267"/>
      <c r="W58" s="267"/>
      <c r="X58" s="267"/>
      <c r="Y58" s="267"/>
      <c r="Z58" s="267"/>
      <c r="AA58" s="267"/>
      <c r="AB58" s="267"/>
      <c r="AC58" s="267"/>
      <c r="AD58" s="267"/>
      <c r="AE58" s="267"/>
      <c r="AF58" s="267"/>
      <c r="AG58" s="267"/>
      <c r="AH58" s="267"/>
      <c r="AI58" s="267"/>
      <c r="AJ58" s="267"/>
      <c r="AK58" s="267"/>
      <c r="AL58" s="267"/>
      <c r="AM58" s="267"/>
      <c r="AN58" s="267"/>
      <c r="AO58" s="267"/>
      <c r="AP58" s="267"/>
      <c r="AQ58" s="267"/>
      <c r="AR58" s="267"/>
      <c r="AS58" s="267"/>
      <c r="AT58" s="267"/>
      <c r="AU58" s="267"/>
      <c r="AV58" s="267"/>
      <c r="AW58" s="267"/>
      <c r="AX58" s="267"/>
      <c r="AY58" s="269"/>
      <c r="AZ58" s="269"/>
      <c r="BA58" s="269"/>
      <c r="BB58" s="148"/>
      <c r="BC58" s="148"/>
      <c r="BD58" s="148"/>
    </row>
    <row r="59" spans="1:16384" ht="21" customHeight="1">
      <c r="A59" s="278"/>
      <c r="B59" s="279" t="s">
        <v>559</v>
      </c>
      <c r="C59" s="280" t="s">
        <v>223</v>
      </c>
      <c r="D59" s="281" t="s">
        <v>222</v>
      </c>
      <c r="E59" s="281" t="s">
        <v>221</v>
      </c>
      <c r="F59" s="281" t="s">
        <v>220</v>
      </c>
      <c r="G59" s="280" t="s">
        <v>219</v>
      </c>
      <c r="H59" s="280" t="s">
        <v>218</v>
      </c>
      <c r="I59" s="280" t="s">
        <v>217</v>
      </c>
      <c r="J59" s="280" t="s">
        <v>216</v>
      </c>
      <c r="K59" s="280" t="s">
        <v>215</v>
      </c>
      <c r="L59" s="280" t="s">
        <v>978</v>
      </c>
      <c r="M59" s="280" t="s">
        <v>952</v>
      </c>
      <c r="N59" s="280" t="s">
        <v>979</v>
      </c>
      <c r="O59" s="280" t="s">
        <v>980</v>
      </c>
      <c r="P59" s="280" t="s">
        <v>981</v>
      </c>
      <c r="Q59" s="280" t="s">
        <v>982</v>
      </c>
      <c r="R59" s="280" t="s">
        <v>983</v>
      </c>
      <c r="S59" s="280" t="s">
        <v>984</v>
      </c>
      <c r="T59" s="280" t="s">
        <v>985</v>
      </c>
      <c r="U59" s="280" t="s">
        <v>986</v>
      </c>
      <c r="V59" s="280" t="s">
        <v>987</v>
      </c>
      <c r="W59" s="280" t="s">
        <v>954</v>
      </c>
      <c r="X59" s="280" t="s">
        <v>955</v>
      </c>
      <c r="Y59" s="280" t="s">
        <v>956</v>
      </c>
      <c r="Z59" s="280" t="s">
        <v>957</v>
      </c>
      <c r="AA59" s="280" t="s">
        <v>958</v>
      </c>
      <c r="AB59" s="280" t="s">
        <v>959</v>
      </c>
      <c r="AC59" s="280" t="s">
        <v>960</v>
      </c>
      <c r="AD59" s="280" t="s">
        <v>961</v>
      </c>
      <c r="AE59" s="280" t="s">
        <v>962</v>
      </c>
      <c r="AF59" s="280" t="s">
        <v>953</v>
      </c>
      <c r="AG59" s="280" t="s">
        <v>963</v>
      </c>
      <c r="AH59" s="280" t="s">
        <v>964</v>
      </c>
      <c r="AI59" s="280" t="s">
        <v>965</v>
      </c>
      <c r="AJ59" s="280" t="s">
        <v>966</v>
      </c>
      <c r="AK59" s="280" t="s">
        <v>967</v>
      </c>
      <c r="AL59" s="280" t="s">
        <v>968</v>
      </c>
      <c r="AM59" s="280" t="s">
        <v>969</v>
      </c>
      <c r="AN59" s="280" t="s">
        <v>970</v>
      </c>
      <c r="AO59" s="280" t="s">
        <v>971</v>
      </c>
      <c r="AP59" s="280" t="s">
        <v>972</v>
      </c>
      <c r="AQ59" s="281" t="s">
        <v>973</v>
      </c>
      <c r="AR59" s="281" t="s">
        <v>974</v>
      </c>
      <c r="AS59" s="281" t="s">
        <v>975</v>
      </c>
      <c r="AT59" s="281" t="s">
        <v>976</v>
      </c>
      <c r="AU59" s="281" t="s">
        <v>977</v>
      </c>
      <c r="AV59" s="281" t="s">
        <v>94</v>
      </c>
      <c r="AW59" s="281" t="s">
        <v>224</v>
      </c>
      <c r="AX59" s="281" t="s">
        <v>503</v>
      </c>
      <c r="AY59" s="281" t="s">
        <v>1048</v>
      </c>
      <c r="AZ59" s="280" t="s">
        <v>1306</v>
      </c>
      <c r="BA59" s="280" t="s">
        <v>1423</v>
      </c>
      <c r="BB59" s="422"/>
      <c r="BC59" s="422"/>
      <c r="BD59" s="422"/>
    </row>
    <row r="60" spans="1:16384" ht="15" customHeight="1">
      <c r="A60" s="282"/>
      <c r="B60" s="283" t="s">
        <v>1242</v>
      </c>
      <c r="C60" s="161"/>
      <c r="D60" s="160"/>
      <c r="E60" s="160"/>
      <c r="F60" s="160"/>
      <c r="G60" s="161"/>
      <c r="H60" s="161"/>
      <c r="I60" s="161"/>
      <c r="J60" s="161"/>
      <c r="K60" s="161"/>
      <c r="L60" s="161"/>
      <c r="M60" s="161"/>
      <c r="N60" s="161"/>
      <c r="O60" s="161"/>
      <c r="P60" s="161"/>
      <c r="Q60" s="161"/>
      <c r="R60" s="161"/>
      <c r="S60" s="161"/>
      <c r="T60" s="161"/>
      <c r="U60" s="161"/>
      <c r="V60" s="161"/>
      <c r="W60" s="161"/>
      <c r="X60" s="161"/>
      <c r="Y60" s="161"/>
      <c r="Z60" s="161"/>
      <c r="AA60" s="161"/>
      <c r="AB60" s="161"/>
      <c r="AC60" s="161"/>
      <c r="AD60" s="161"/>
      <c r="AE60" s="161"/>
      <c r="AF60" s="161"/>
      <c r="AG60" s="161"/>
      <c r="AH60" s="161"/>
      <c r="AI60" s="161"/>
      <c r="AJ60" s="161"/>
      <c r="AK60" s="161"/>
      <c r="AL60" s="161"/>
      <c r="AM60" s="161"/>
      <c r="AN60" s="161"/>
      <c r="AO60" s="161"/>
      <c r="AP60" s="161"/>
      <c r="AQ60" s="160"/>
      <c r="AR60" s="160"/>
      <c r="AS60" s="160"/>
      <c r="AT60" s="160"/>
      <c r="AU60" s="160"/>
      <c r="AV60" s="160"/>
      <c r="AW60" s="160"/>
      <c r="AX60" s="160"/>
      <c r="AY60" s="160"/>
      <c r="AZ60" s="161"/>
      <c r="BA60" s="161"/>
      <c r="BB60" s="423"/>
      <c r="BC60" s="423"/>
      <c r="BD60" s="423"/>
    </row>
    <row r="61" spans="1:16384">
      <c r="A61" s="146"/>
      <c r="B61" s="148" t="s">
        <v>206</v>
      </c>
      <c r="C61" s="284">
        <f>SUMIF('TAX; ALL MEASURES'!$B$4:$B$1413,'TAX; MEASURES SUMMARY'!$B61,'TAX; ALL MEASURES'!E$4:E$1413)</f>
        <v>-139</v>
      </c>
      <c r="D61" s="284">
        <f>SUMIF('TAX; ALL MEASURES'!$B$4:$B$1413,'TAX; MEASURES SUMMARY'!$B61,'TAX; ALL MEASURES'!F$4:F$1413)</f>
        <v>-175</v>
      </c>
      <c r="E61" s="284">
        <f>SUMIF('TAX; ALL MEASURES'!$B$4:$B$1413,'TAX; MEASURES SUMMARY'!$B61,'TAX; ALL MEASURES'!G$4:G$1413)</f>
        <v>-199.34040000000002</v>
      </c>
      <c r="F61" s="285">
        <f>SUMIF('TAX; ALL MEASURES'!$B$4:$B$1295,'TAX; MEASURES SUMMARY'!$B61,'TAX; ALL MEASURES'!H$4:H$1295)</f>
        <v>-222.37320000000003</v>
      </c>
      <c r="G61" s="285">
        <f>SUMIF('TAX; ALL MEASURES'!$B$4:$B$1295,'TAX; MEASURES SUMMARY'!$B61,'TAX; ALL MEASURES'!I$4:I$1295)</f>
        <v>-261.22040000000004</v>
      </c>
      <c r="H61" s="285">
        <f>SUMIF('TAX; ALL MEASURES'!$B$4:$B$1295,'TAX; MEASURES SUMMARY'!$B61,'TAX; ALL MEASURES'!J$4:J$1295)</f>
        <v>-320.99760000000003</v>
      </c>
      <c r="I61" s="285">
        <f>SUMIF('TAX; ALL MEASURES'!$B$4:$B$1295,'TAX; MEASURES SUMMARY'!$B61,'TAX; ALL MEASURES'!K$4:K$1295)</f>
        <v>-375.59760000000006</v>
      </c>
      <c r="J61" s="285">
        <f>SUMIF('TAX; ALL MEASURES'!$B$4:$B$1295,'TAX; MEASURES SUMMARY'!$B61,'TAX; ALL MEASURES'!L$4:L$1295)</f>
        <v>-438.68720000000008</v>
      </c>
      <c r="K61" s="285">
        <f>SUMIF('TAX; ALL MEASURES'!$B$4:$B$1295,'TAX; MEASURES SUMMARY'!$B61,'TAX; ALL MEASURES'!M$4:M$1295)</f>
        <v>-506.24560000000008</v>
      </c>
      <c r="L61" s="285">
        <f>SUMIF('TAX; ALL MEASURES'!$B$4:$B$1295,'TAX; MEASURES SUMMARY'!$B61,'TAX; ALL MEASURES'!N$4:N$1295)</f>
        <v>-610.69120000000009</v>
      </c>
      <c r="M61" s="285">
        <f>SUMIF('TAX; ALL MEASURES'!$B$4:$B$1295,'TAX; MEASURES SUMMARY'!$B61,'TAX; ALL MEASURES'!O$4:O$1295)</f>
        <v>-698.99480000000017</v>
      </c>
      <c r="N61" s="285">
        <f>SUMIF('TAX; ALL MEASURES'!$B$4:$B$1295,'TAX; MEASURES SUMMARY'!$B61,'TAX; ALL MEASURES'!P$4:P$1295)</f>
        <v>-773.26480000000015</v>
      </c>
      <c r="O61" s="285">
        <f>SUMIF('TAX; ALL MEASURES'!$B$4:$B$1295,'TAX; MEASURES SUMMARY'!$B61,'TAX; ALL MEASURES'!Q$4:Q$1295)</f>
        <v>-844.72640000000013</v>
      </c>
      <c r="P61" s="285">
        <f>SUMIF('TAX; ALL MEASURES'!$B$4:$B$1295,'TAX; MEASURES SUMMARY'!$B61,'TAX; ALL MEASURES'!R$4:R$1295)</f>
        <v>-921.86640000000011</v>
      </c>
      <c r="Q61" s="285">
        <f>SUMIF('TAX; ALL MEASURES'!$B$4:$B$1295,'TAX; MEASURES SUMMARY'!$B61,'TAX; ALL MEASURES'!S$4:S$1295)</f>
        <v>-992.59440000000006</v>
      </c>
      <c r="R61" s="285">
        <f>SUMIF('TAX; ALL MEASURES'!$B$4:$B$1295,'TAX; MEASURES SUMMARY'!$B61,'TAX; ALL MEASURES'!T$4:T$1295)</f>
        <v>-1090.9864</v>
      </c>
      <c r="S61" s="285">
        <f>SUMIF('TAX; ALL MEASURES'!$B$4:$B$1295,'TAX; MEASURES SUMMARY'!$B61,'TAX; ALL MEASURES'!U$4:U$1295)</f>
        <v>-1170.9992</v>
      </c>
      <c r="T61" s="285">
        <f>SUMIF('TAX; ALL MEASURES'!$B$4:$B$1295,'TAX; MEASURES SUMMARY'!$B61,'TAX; ALL MEASURES'!V$4:V$1295)</f>
        <v>-1315.5352</v>
      </c>
      <c r="U61" s="285">
        <f>SUMIF('TAX; ALL MEASURES'!$B$4:$B$1295,'TAX; MEASURES SUMMARY'!$B61,'TAX; ALL MEASURES'!W$4:W$1295)</f>
        <v>-1470.6916000000001</v>
      </c>
      <c r="V61" s="285">
        <f>SUMIF('TAX; ALL MEASURES'!$B$4:$B$1295,'TAX; MEASURES SUMMARY'!$B61,'TAX; ALL MEASURES'!X$4:X$1295)</f>
        <v>-1620.8612000000003</v>
      </c>
      <c r="W61" s="285">
        <f>SUMIF('TAX; ALL MEASURES'!$B$4:$B$1295,'TAX; MEASURES SUMMARY'!$B61,'TAX; ALL MEASURES'!Y$4:Y$1295)</f>
        <v>-1747.2672000000005</v>
      </c>
      <c r="X61" s="285">
        <f>SUMIF('TAX; ALL MEASURES'!$B$4:$B$1295,'TAX; MEASURES SUMMARY'!$B61,'TAX; ALL MEASURES'!Z$4:Z$1295)</f>
        <v>-1839.8856000000005</v>
      </c>
      <c r="Y61" s="285">
        <f>SUMIF('TAX; ALL MEASURES'!$B$4:$B$1295,'TAX; MEASURES SUMMARY'!$B61,'TAX; ALL MEASURES'!AA$4:AA$1295)</f>
        <v>-1898.2376000000004</v>
      </c>
      <c r="Z61" s="285">
        <f>SUMIF('TAX; ALL MEASURES'!$B$4:$B$1295,'TAX; MEASURES SUMMARY'!$B61,'TAX; ALL MEASURES'!AB$4:AB$1295)</f>
        <v>-2012.7660000000003</v>
      </c>
      <c r="AA61" s="285">
        <f>SUMIF('TAX; ALL MEASURES'!$B$4:$B$1295,'TAX; MEASURES SUMMARY'!$B61,'TAX; ALL MEASURES'!AC$4:AC$1295)</f>
        <v>-2111.5584000000003</v>
      </c>
      <c r="AB61" s="285">
        <f>SUMIF('TAX; ALL MEASURES'!$B$4:$B$1295,'TAX; MEASURES SUMMARY'!$B61,'TAX; ALL MEASURES'!AD$4:AD$1295)</f>
        <v>-2225.9524000000006</v>
      </c>
      <c r="AC61" s="285">
        <f>SUMIF('TAX; ALL MEASURES'!$B$4:$B$1295,'TAX; MEASURES SUMMARY'!$B61,'TAX; ALL MEASURES'!AE$4:AE$1295)</f>
        <v>-2381.6296000000007</v>
      </c>
      <c r="AD61" s="285">
        <f>SUMIF('TAX; ALL MEASURES'!$B$4:$B$1295,'TAX; MEASURES SUMMARY'!$B61,'TAX; ALL MEASURES'!AF$4:AF$1295)</f>
        <v>-2505.840400000001</v>
      </c>
      <c r="AE61" s="285">
        <f>SUMIF('TAX; ALL MEASURES'!$B$4:$B$1295,'TAX; MEASURES SUMMARY'!$B61,'TAX; ALL MEASURES'!AG$4:AG$1295)</f>
        <v>-2629.0544000000009</v>
      </c>
      <c r="AF61" s="285">
        <f>SUMIF('TAX; ALL MEASURES'!$B$4:$B$1295,'TAX; MEASURES SUMMARY'!$B61,'TAX; ALL MEASURES'!AH$4:AH$1295)</f>
        <v>-2750.434400000001</v>
      </c>
      <c r="AG61" s="285">
        <f>SUMIF('TAX; ALL MEASURES'!$B$4:$B$1295,'TAX; MEASURES SUMMARY'!$B61,'TAX; ALL MEASURES'!AI$4:AI$1295)</f>
        <v>-2908.766000000001</v>
      </c>
      <c r="AH61" s="285">
        <f>SUMIF('TAX; ALL MEASURES'!$B$4:$B$1295,'TAX; MEASURES SUMMARY'!$B61,'TAX; ALL MEASURES'!AJ$4:AJ$1295)</f>
        <v>-3017.0504000000005</v>
      </c>
      <c r="AI61" s="285">
        <f>SUMIF('TAX; ALL MEASURES'!$B$4:$B$1295,'TAX; MEASURES SUMMARY'!$B61,'TAX; ALL MEASURES'!AK$4:AK$1295)</f>
        <v>-3189.8244000000004</v>
      </c>
      <c r="AJ61" s="285">
        <f>SUMIF('TAX; ALL MEASURES'!$B$4:$B$1295,'TAX; MEASURES SUMMARY'!$B61,'TAX; ALL MEASURES'!AL$4:AL$1295)</f>
        <v>-3381.3976000000002</v>
      </c>
      <c r="AK61" s="285">
        <f>SUMIF('TAX; ALL MEASURES'!$B$4:$B$1295,'TAX; MEASURES SUMMARY'!$B61,'TAX; ALL MEASURES'!AM$4:AM$1295)</f>
        <v>-3556.4368000000004</v>
      </c>
      <c r="AL61" s="285">
        <f>SUMIF('TAX; ALL MEASURES'!$B$4:$B$1295,'TAX; MEASURES SUMMARY'!$B61,'TAX; ALL MEASURES'!AN$4:AN$1295)</f>
        <v>-3790.1472000000003</v>
      </c>
      <c r="AM61" s="285">
        <f>SUMIF('TAX; ALL MEASURES'!$B$4:$B$1295,'TAX; MEASURES SUMMARY'!$B61,'TAX; ALL MEASURES'!AO$4:AO$1295)</f>
        <v>-4000.1808000000001</v>
      </c>
      <c r="AN61" s="285">
        <f>SUMIF('TAX; ALL MEASURES'!$B$4:$B$1295,'TAX; MEASURES SUMMARY'!$B61,'TAX; ALL MEASURES'!AP$4:AP$1295)</f>
        <v>-4201.2991999999995</v>
      </c>
      <c r="AO61" s="285">
        <f>SUMIF('TAX; ALL MEASURES'!$B$4:$B$1295,'TAX; MEASURES SUMMARY'!$B61,'TAX; ALL MEASURES'!AQ$4:AQ$1295)</f>
        <v>-4211.5779999999995</v>
      </c>
      <c r="AP61" s="285">
        <f>SUMIF('TAX; ALL MEASURES'!$B$4:$B$1295,'TAX; MEASURES SUMMARY'!$B61,'TAX; ALL MEASURES'!AR$4:AR$1295)</f>
        <v>-4210.0155999999997</v>
      </c>
      <c r="AQ61" s="285">
        <f>SUMIF('TAX; ALL MEASURES'!$B$4:$B$1295,'TAX; MEASURES SUMMARY'!$B61,'TAX; ALL MEASURES'!AS$4:AS$1295)</f>
        <v>-4409.7339999999995</v>
      </c>
      <c r="AR61" s="285">
        <f>SUMIF('TAX; ALL MEASURES'!$B$4:$B$1295,'TAX; MEASURES SUMMARY'!$B61,'TAX; ALL MEASURES'!AT$4:AT$1295)</f>
        <v>-4561.4687999999996</v>
      </c>
      <c r="AS61" s="285">
        <f>SUMIF('TAX; ALL MEASURES'!$B$4:$B$1295,'TAX; MEASURES SUMMARY'!$B61,'TAX; ALL MEASURES'!AU$4:AU$1295)</f>
        <v>-4700.8163999999997</v>
      </c>
      <c r="AT61" s="285">
        <f>SUMIF('TAX; ALL MEASURES'!$B$4:$B$1295,'TAX; MEASURES SUMMARY'!$B61,'TAX; ALL MEASURES'!AV$4:AV$1295)</f>
        <v>-4917.2227999999996</v>
      </c>
      <c r="AU61" s="285">
        <f>SUMIF('TAX; ALL MEASURES'!$B$4:$B$1295,'TAX; MEASURES SUMMARY'!$B61,'TAX; ALL MEASURES'!AW$4:AW$1295)</f>
        <v>-5129.3535999999995</v>
      </c>
      <c r="AV61" s="285">
        <f>SUMIF('TAX; ALL MEASURES'!$B$4:$B$1295,'TAX; MEASURES SUMMARY'!$B61,'TAX; ALL MEASURES'!AX$4:AX$1295)</f>
        <v>-5251.6967999999988</v>
      </c>
      <c r="AW61" s="285">
        <f>SUMIF('TAX; ALL MEASURES'!$B$4:$B$1295,'TAX; MEASURES SUMMARY'!$B61,'TAX; ALL MEASURES'!AY$4:AY$1295)</f>
        <v>-5439.823199999998</v>
      </c>
      <c r="AX61" s="285">
        <f>SUMIF('TAX; ALL MEASURES'!$B$4:$B$1295,'TAX; MEASURES SUMMARY'!$B61,'TAX; ALL MEASURES'!AZ$4:AZ$1295)</f>
        <v>-5658.475199999998</v>
      </c>
      <c r="AY61" s="285">
        <f>SUMIF('TAX; ALL MEASURES'!$B$4:$B$1295,'TAX; MEASURES SUMMARY'!$B61,'TAX; ALL MEASURES'!BA$4:BA$1295)</f>
        <v>-5897.7911999999978</v>
      </c>
      <c r="AZ61" s="285">
        <f>SUMIF('TAX; ALL MEASURES'!$B$4:$B$1295,'TAX; MEASURES SUMMARY'!$B61,'TAX; ALL MEASURES'!BB$4:BB$1295)</f>
        <v>-6130.0903999999973</v>
      </c>
      <c r="BA61" s="285">
        <f>SUMIF('TAX; ALL MEASURES'!$B$4:$B$1295,'TAX; MEASURES SUMMARY'!$B61,'TAX; ALL MEASURES'!BC$4:BC$1295)</f>
        <v>-6388.0711999999976</v>
      </c>
      <c r="BB61" s="148"/>
      <c r="BC61" s="148"/>
      <c r="BD61" s="148"/>
    </row>
    <row r="62" spans="1:16384">
      <c r="A62" s="146"/>
      <c r="B62" s="148" t="s">
        <v>207</v>
      </c>
      <c r="C62" s="284"/>
      <c r="D62" s="284">
        <f>SUMIF('TAX; ALL MEASURES'!$B$4:$B$1413,'TAX; MEASURES SUMMARY'!$B62,'TAX; ALL MEASURES'!F$4:F$1413)</f>
        <v>-508</v>
      </c>
      <c r="E62" s="284">
        <f>SUMIF('TAX; ALL MEASURES'!$B$4:$B$1413,'TAX; MEASURES SUMMARY'!$B62,'TAX; ALL MEASURES'!G$4:G$1413)</f>
        <v>-557</v>
      </c>
      <c r="F62" s="284">
        <f>SUMIF('TAX; ALL MEASURES'!$B$4:$B$1413,'TAX; MEASURES SUMMARY'!$B62,'TAX; ALL MEASURES'!H$4:H$1413)</f>
        <v>-621.35860267161092</v>
      </c>
      <c r="G62" s="285">
        <f>SUMIF('TAX; ALL MEASURES'!$B$4:$B$1295,'TAX; MEASURES SUMMARY'!$B62,'TAX; ALL MEASURES'!I$4:I$1295)</f>
        <v>-729.90604413355243</v>
      </c>
      <c r="H62" s="285">
        <f>SUMIF('TAX; ALL MEASURES'!$B$4:$B$1295,'TAX; MEASURES SUMMARY'!$B62,'TAX; ALL MEASURES'!J$4:J$1295)</f>
        <v>-896.93641228772492</v>
      </c>
      <c r="I62" s="285">
        <f>SUMIF('TAX; ALL MEASURES'!$B$4:$B$1295,'TAX; MEASURES SUMMARY'!$B62,'TAX; ALL MEASURES'!K$4:K$1295)</f>
        <v>-1049.5005688761537</v>
      </c>
      <c r="J62" s="285">
        <f>SUMIF('TAX; ALL MEASURES'!$B$4:$B$1295,'TAX; MEASURES SUMMARY'!$B62,'TAX; ALL MEASURES'!L$4:L$1295)</f>
        <v>-1225.7864958633575</v>
      </c>
      <c r="K62" s="285">
        <f>SUMIF('TAX; ALL MEASURES'!$B$4:$B$1295,'TAX; MEASURES SUMMARY'!$B62,'TAX; ALL MEASURES'!M$4:M$1295)</f>
        <v>-1414.5592122821063</v>
      </c>
      <c r="L62" s="285">
        <f>SUMIF('TAX; ALL MEASURES'!$B$4:$B$1295,'TAX; MEASURES SUMMARY'!$B62,'TAX; ALL MEASURES'!N$4:N$1295)</f>
        <v>-1706.4027081314175</v>
      </c>
      <c r="M62" s="285">
        <f>SUMIF('TAX; ALL MEASURES'!$B$4:$B$1295,'TAX; MEASURES SUMMARY'!$B62,'TAX; ALL MEASURES'!O$4:O$1295)</f>
        <v>-1953.1419802508672</v>
      </c>
      <c r="N62" s="285">
        <f>SUMIF('TAX; ALL MEASURES'!$B$4:$B$1295,'TAX; MEASURES SUMMARY'!$B62,'TAX; ALL MEASURES'!P$4:P$1295)</f>
        <v>-2160.6683522256399</v>
      </c>
      <c r="O62" s="285">
        <f>SUMIF('TAX; ALL MEASURES'!$B$4:$B$1295,'TAX; MEASURES SUMMARY'!$B62,'TAX; ALL MEASURES'!Q$4:Q$1295)</f>
        <v>-2360.3474498897358</v>
      </c>
      <c r="P62" s="285">
        <f>SUMIF('TAX; ALL MEASURES'!$B$4:$B$1295,'TAX; MEASURES SUMMARY'!$B62,'TAX; ALL MEASURES'!R$4:R$1295)</f>
        <v>-2575.8932198390285</v>
      </c>
      <c r="Q62" s="285">
        <f>SUMIF('TAX; ALL MEASURES'!$B$4:$B$1295,'TAX; MEASURES SUMMARY'!$B62,'TAX; ALL MEASURES'!S$4:S$1295)</f>
        <v>-2773.5224811428079</v>
      </c>
      <c r="R62" s="285">
        <f>SUMIF('TAX; ALL MEASURES'!$B$4:$B$1295,'TAX; MEASURES SUMMARY'!$B62,'TAX; ALL MEASURES'!T$4:T$1295)</f>
        <v>-3048.4509151180587</v>
      </c>
      <c r="S62" s="285">
        <f>SUMIF('TAX; ALL MEASURES'!$B$4:$B$1295,'TAX; MEASURES SUMMARY'!$B62,'TAX; ALL MEASURES'!U$4:U$1295)</f>
        <v>-3272.0239068447727</v>
      </c>
      <c r="T62" s="285">
        <f>SUMIF('TAX; ALL MEASURES'!$B$4:$B$1295,'TAX; MEASURES SUMMARY'!$B62,'TAX; ALL MEASURES'!V$4:V$1295)</f>
        <v>-3675.8886126445004</v>
      </c>
      <c r="U62" s="285">
        <f>SUMIF('TAX; ALL MEASURES'!$B$4:$B$1295,'TAX; MEASURES SUMMARY'!$B62,'TAX; ALL MEASURES'!W$4:W$1295)</f>
        <v>-4109.4290028514024</v>
      </c>
      <c r="V62" s="285">
        <f>SUMIF('TAX; ALL MEASURES'!$B$4:$B$1295,'TAX; MEASURES SUMMARY'!$B62,'TAX; ALL MEASURES'!X$4:X$1295)</f>
        <v>-4529.0352000898956</v>
      </c>
      <c r="W62" s="285">
        <f>SUMIF('TAX; ALL MEASURES'!$B$4:$B$1295,'TAX; MEASURES SUMMARY'!$B62,'TAX; ALL MEASURES'!Y$4:Y$1295)</f>
        <v>-4882.2407820993631</v>
      </c>
      <c r="X62" s="285">
        <f>SUMIF('TAX; ALL MEASURES'!$B$4:$B$1295,'TAX; MEASURES SUMMARY'!$B62,'TAX; ALL MEASURES'!Z$4:Z$1295)</f>
        <v>-5141.0365344907495</v>
      </c>
      <c r="Y62" s="285">
        <f>SUMIF('TAX; ALL MEASURES'!$B$4:$B$1295,'TAX; MEASURES SUMMARY'!$B62,'TAX; ALL MEASURES'!AA$4:AA$1295)</f>
        <v>-5304.0845869678187</v>
      </c>
      <c r="Z62" s="285">
        <f>SUMIF('TAX; ALL MEASURES'!$B$4:$B$1295,'TAX; MEASURES SUMMARY'!$B62,'TAX; ALL MEASURES'!AB$4:AB$1295)</f>
        <v>-5624.101597067126</v>
      </c>
      <c r="AA62" s="285">
        <f>SUMIF('TAX; ALL MEASURES'!$B$4:$B$1295,'TAX; MEASURES SUMMARY'!$B62,'TAX; ALL MEASURES'!AC$4:AC$1295)</f>
        <v>-5900.1488348573575</v>
      </c>
      <c r="AB62" s="285">
        <f>SUMIF('TAX; ALL MEASURES'!$B$4:$B$1295,'TAX; MEASURES SUMMARY'!$B62,'TAX; ALL MEASURES'!AD$4:AD$1295)</f>
        <v>-6219.7903024173702</v>
      </c>
      <c r="AC62" s="285">
        <f>SUMIF('TAX; ALL MEASURES'!$B$4:$B$1295,'TAX; MEASURES SUMMARY'!$B62,'TAX; ALL MEASURES'!AE$4:AE$1295)</f>
        <v>-6654.7859199640388</v>
      </c>
      <c r="AD62" s="285">
        <f>SUMIF('TAX; ALL MEASURES'!$B$4:$B$1295,'TAX; MEASURES SUMMARY'!$B62,'TAX; ALL MEASURES'!AF$4:AF$1295)</f>
        <v>-7001.8576404983614</v>
      </c>
      <c r="AE62" s="285">
        <f>SUMIF('TAX; ALL MEASURES'!$B$4:$B$1295,'TAX; MEASURES SUMMARY'!$B62,'TAX; ALL MEASURES'!AG$4:AG$1295)</f>
        <v>-7346.144087199581</v>
      </c>
      <c r="AF62" s="285">
        <f>SUMIF('TAX; ALL MEASURES'!$B$4:$B$1295,'TAX; MEASURES SUMMARY'!$B62,'TAX; ALL MEASURES'!AH$4:AH$1295)</f>
        <v>-7685.3059430000103</v>
      </c>
      <c r="AG62" s="285">
        <f>SUMIF('TAX; ALL MEASURES'!$B$4:$B$1295,'TAX; MEASURES SUMMARY'!$B62,'TAX; ALL MEASURES'!AI$4:AI$1295)</f>
        <v>-8127.7185256977464</v>
      </c>
      <c r="AH62" s="285">
        <f>SUMIF('TAX; ALL MEASURES'!$B$4:$B$1295,'TAX; MEASURES SUMMARY'!$B62,'TAX; ALL MEASURES'!AJ$4:AJ$1295)</f>
        <v>-8430.288455325659</v>
      </c>
      <c r="AI62" s="285">
        <f>SUMIF('TAX; ALL MEASURES'!$B$4:$B$1295,'TAX; MEASURES SUMMARY'!$B62,'TAX; ALL MEASURES'!AK$4:AK$1295)</f>
        <v>-8913.0562133917592</v>
      </c>
      <c r="AJ62" s="285">
        <f>SUMIF('TAX; ALL MEASURES'!$B$4:$B$1295,'TAX; MEASURES SUMMARY'!$B62,'TAX; ALL MEASURES'!AL$4:AL$1295)</f>
        <v>-9448.352984141693</v>
      </c>
      <c r="AK62" s="285">
        <f>SUMIF('TAX; ALL MEASURES'!$B$4:$B$1295,'TAX; MEASURES SUMMARY'!$B62,'TAX; ALL MEASURES'!AM$4:AM$1295)</f>
        <v>-9937.4501987554886</v>
      </c>
      <c r="AL62" s="285">
        <f>SUMIF('TAX; ALL MEASURES'!$B$4:$B$1295,'TAX; MEASURES SUMMARY'!$B62,'TAX; ALL MEASURES'!AN$4:AN$1295)</f>
        <v>-10590.487379377179</v>
      </c>
      <c r="AM62" s="285">
        <f>SUMIF('TAX; ALL MEASURES'!$B$4:$B$1295,'TAX; MEASURES SUMMARY'!$B62,'TAX; ALL MEASURES'!AO$4:AO$1295)</f>
        <v>-11177.366482659803</v>
      </c>
      <c r="AN62" s="285">
        <f>SUMIF('TAX; ALL MEASURES'!$B$4:$B$1295,'TAX; MEASURES SUMMARY'!$B62,'TAX; ALL MEASURES'!AP$4:AP$1295)</f>
        <v>-11739.334597502555</v>
      </c>
      <c r="AO62" s="285">
        <f>SUMIF('TAX; ALL MEASURES'!$B$4:$B$1295,'TAX; MEASURES SUMMARY'!$B62,'TAX; ALL MEASURES'!AQ$4:AQ$1295)</f>
        <v>-11768.055777955689</v>
      </c>
      <c r="AP62" s="285">
        <f>SUMIF('TAX; ALL MEASURES'!$B$4:$B$1295,'TAX; MEASURES SUMMARY'!$B62,'TAX; ALL MEASURES'!AR$4:AR$1295)</f>
        <v>-11763.690095936388</v>
      </c>
      <c r="AQ62" s="285">
        <f>SUMIF('TAX; ALL MEASURES'!$B$4:$B$1295,'TAX; MEASURES SUMMARY'!$B62,'TAX; ALL MEASURES'!AS$4:AS$1295)</f>
        <v>-12321.746309328155</v>
      </c>
      <c r="AR62" s="285">
        <f>SUMIF('TAX; ALL MEASURES'!$B$4:$B$1295,'TAX; MEASURES SUMMARY'!$B62,'TAX; ALL MEASURES'!AT$4:AT$1295)</f>
        <v>-12745.726012388848</v>
      </c>
      <c r="AS62" s="285">
        <f>SUMIF('TAX; ALL MEASURES'!$B$4:$B$1295,'TAX; MEASURES SUMMARY'!$B62,'TAX; ALL MEASURES'!AU$4:AU$1295)</f>
        <v>-13135.093211411224</v>
      </c>
      <c r="AT62" s="285">
        <f>SUMIF('TAX; ALL MEASURES'!$B$4:$B$1295,'TAX; MEASURES SUMMARY'!$B62,'TAX; ALL MEASURES'!AV$4:AV$1295)</f>
        <v>-13739.779290098733</v>
      </c>
      <c r="AU62" s="285">
        <f>SUMIF('TAX; ALL MEASURES'!$B$4:$B$1295,'TAX; MEASURES SUMMARY'!$B62,'TAX; ALL MEASURES'!AW$4:AW$1295)</f>
        <v>-14332.518421754934</v>
      </c>
      <c r="AV62" s="285">
        <f>SUMIF('TAX; ALL MEASURES'!$B$4:$B$1295,'TAX; MEASURES SUMMARY'!$B62,'TAX; ALL MEASURES'!AX$4:AX$1295)</f>
        <v>-14674.371665753642</v>
      </c>
      <c r="AW62" s="285">
        <f>SUMIF('TAX; ALL MEASURES'!$B$4:$B$1295,'TAX; MEASURES SUMMARY'!$B62,'TAX; ALL MEASURES'!AY$4:AY$1295)</f>
        <v>-15200.037335131245</v>
      </c>
      <c r="AX62" s="285">
        <f>SUMIF('TAX; ALL MEASURES'!$B$4:$B$1295,'TAX; MEASURES SUMMARY'!$B62,'TAX; ALL MEASURES'!AZ$4:AZ$1295)</f>
        <v>-15810.998103746137</v>
      </c>
      <c r="AY62" s="285">
        <f>SUMIF('TAX; ALL MEASURES'!$B$4:$B$1295,'TAX; MEASURES SUMMARY'!$B62,'TAX; ALL MEASURES'!BA$4:BA$1295)</f>
        <v>-16479.698537777571</v>
      </c>
      <c r="AZ62" s="285">
        <f>SUMIF('TAX; ALL MEASURES'!$B$4:$B$1295,'TAX; MEASURES SUMMARY'!$B62,'TAX; ALL MEASURES'!BB$4:BB$1295)</f>
        <v>-17128.792521736668</v>
      </c>
      <c r="BA62" s="285">
        <f>SUMIF('TAX; ALL MEASURES'!$B$4:$B$1295,'TAX; MEASURES SUMMARY'!$B62,'TAX; ALL MEASURES'!BC$4:BC$1295)</f>
        <v>-17849.646425912641</v>
      </c>
      <c r="BB62" s="148"/>
      <c r="BC62" s="148"/>
      <c r="BD62" s="148"/>
    </row>
    <row r="63" spans="1:16384">
      <c r="A63" s="146"/>
      <c r="B63" s="148" t="s">
        <v>208</v>
      </c>
      <c r="C63" s="284"/>
      <c r="D63" s="284"/>
      <c r="E63" s="284">
        <f>SUMIF('TAX; ALL MEASURES'!$B$4:$B$1413,'TAX; MEASURES SUMMARY'!$B63,'TAX; ALL MEASURES'!G$4:G$1413)</f>
        <v>-1130</v>
      </c>
      <c r="F63" s="284">
        <f>SUMIF('TAX; ALL MEASURES'!$B$4:$B$1413,'TAX; MEASURES SUMMARY'!$B63,'TAX; ALL MEASURES'!H$4:H$1413)</f>
        <v>-1620</v>
      </c>
      <c r="G63" s="285">
        <f>SUMIF('TAX; ALL MEASURES'!$B$4:$B$1295,'TAX; MEASURES SUMMARY'!$B63,'TAX; ALL MEASURES'!I$4:I$1295)</f>
        <v>-1903.0038152079474</v>
      </c>
      <c r="H63" s="285">
        <f>SUMIF('TAX; ALL MEASURES'!$B$4:$B$1295,'TAX; MEASURES SUMMARY'!$B63,'TAX; ALL MEASURES'!J$4:J$1295)</f>
        <v>-2338.4837381483017</v>
      </c>
      <c r="I63" s="285">
        <f>SUMIF('TAX; ALL MEASURES'!$B$4:$B$1295,'TAX; MEASURES SUMMARY'!$B63,'TAX; ALL MEASURES'!K$4:K$1295)</f>
        <v>-2736.2474974502325</v>
      </c>
      <c r="J63" s="285">
        <f>SUMIF('TAX; ALL MEASURES'!$B$4:$B$1295,'TAX; MEASURES SUMMARY'!$B63,'TAX; ALL MEASURES'!L$4:L$1295)</f>
        <v>-3195.8584217882376</v>
      </c>
      <c r="K63" s="285">
        <f>SUMIF('TAX; ALL MEASURES'!$B$4:$B$1295,'TAX; MEASURES SUMMARY'!$B63,'TAX; ALL MEASURES'!M$4:M$1295)</f>
        <v>-3688.0247799644922</v>
      </c>
      <c r="L63" s="285">
        <f>SUMIF('TAX; ALL MEASURES'!$B$4:$B$1295,'TAX; MEASURES SUMMARY'!$B63,'TAX; ALL MEASURES'!N$4:N$1295)</f>
        <v>-4448.9162542968306</v>
      </c>
      <c r="M63" s="285">
        <f>SUMIF('TAX; ALL MEASURES'!$B$4:$B$1295,'TAX; MEASURES SUMMARY'!$B63,'TAX; ALL MEASURES'!O$4:O$1295)</f>
        <v>-5092.2124428663165</v>
      </c>
      <c r="N63" s="285">
        <f>SUMIF('TAX; ALL MEASURES'!$B$4:$B$1295,'TAX; MEASURES SUMMARY'!$B63,'TAX; ALL MEASURES'!P$4:P$1295)</f>
        <v>-5633.2731462244556</v>
      </c>
      <c r="O63" s="285">
        <f>SUMIF('TAX; ALL MEASURES'!$B$4:$B$1295,'TAX; MEASURES SUMMARY'!$B63,'TAX; ALL MEASURES'!Q$4:Q$1295)</f>
        <v>-6153.8745136554207</v>
      </c>
      <c r="P63" s="285">
        <f>SUMIF('TAX; ALL MEASURES'!$B$4:$B$1295,'TAX; MEASURES SUMMARY'!$B63,'TAX; ALL MEASURES'!R$4:R$1295)</f>
        <v>-6715.8433120537902</v>
      </c>
      <c r="Q63" s="285">
        <f>SUMIF('TAX; ALL MEASURES'!$B$4:$B$1295,'TAX; MEASURES SUMMARY'!$B63,'TAX; ALL MEASURES'!S$4:S$1295)</f>
        <v>-7231.1003664110576</v>
      </c>
      <c r="R63" s="285">
        <f>SUMIF('TAX; ALL MEASURES'!$B$4:$B$1295,'TAX; MEASURES SUMMARY'!$B63,'TAX; ALL MEASURES'!T$4:T$1295)</f>
        <v>-7947.89105881464</v>
      </c>
      <c r="S63" s="285">
        <f>SUMIF('TAX; ALL MEASURES'!$B$4:$B$1295,'TAX; MEASURES SUMMARY'!$B63,'TAX; ALL MEASURES'!U$4:U$1295)</f>
        <v>-8530.7883503947396</v>
      </c>
      <c r="T63" s="285">
        <f>SUMIF('TAX; ALL MEASURES'!$B$4:$B$1295,'TAX; MEASURES SUMMARY'!$B63,'TAX; ALL MEASURES'!V$4:V$1295)</f>
        <v>-9583.7404147622092</v>
      </c>
      <c r="U63" s="285">
        <f>SUMIF('TAX; ALL MEASURES'!$B$4:$B$1295,'TAX; MEASURES SUMMARY'!$B63,'TAX; ALL MEASURES'!W$4:W$1295)</f>
        <v>-10714.062629849281</v>
      </c>
      <c r="V63" s="285">
        <f>SUMIF('TAX; ALL MEASURES'!$B$4:$B$1295,'TAX; MEASURES SUMMARY'!$B63,'TAX; ALL MEASURES'!X$4:X$1295)</f>
        <v>-11808.055754920108</v>
      </c>
      <c r="W63" s="285">
        <f>SUMIF('TAX; ALL MEASURES'!$B$4:$B$1295,'TAX; MEASURES SUMMARY'!$B63,'TAX; ALL MEASURES'!Y$4:Y$1295)</f>
        <v>-12728.929853057833</v>
      </c>
      <c r="X63" s="285">
        <f>SUMIF('TAX; ALL MEASURES'!$B$4:$B$1295,'TAX; MEASURES SUMMARY'!$B63,'TAX; ALL MEASURES'!Z$4:Z$1295)</f>
        <v>-13403.659577682922</v>
      </c>
      <c r="Y63" s="285">
        <f>SUMIF('TAX; ALL MEASURES'!$B$4:$B$1295,'TAX; MEASURES SUMMARY'!$B63,'TAX; ALL MEASURES'!AA$4:AA$1295)</f>
        <v>-13828.756846598419</v>
      </c>
      <c r="Z63" s="285">
        <f>SUMIF('TAX; ALL MEASURES'!$B$4:$B$1295,'TAX; MEASURES SUMMARY'!$B63,'TAX; ALL MEASURES'!AB$4:AB$1295)</f>
        <v>-14663.102028481848</v>
      </c>
      <c r="AA63" s="285">
        <f>SUMIF('TAX; ALL MEASURES'!$B$4:$B$1295,'TAX; MEASURES SUMMARY'!$B63,'TAX; ALL MEASURES'!AC$4:AC$1295)</f>
        <v>-15382.809655120305</v>
      </c>
      <c r="AB63" s="285">
        <f>SUMIF('TAX; ALL MEASURES'!$B$4:$B$1295,'TAX; MEASURES SUMMARY'!$B63,'TAX; ALL MEASURES'!AD$4:AD$1295)</f>
        <v>-16216.175726211608</v>
      </c>
      <c r="AC63" s="285">
        <f>SUMIF('TAX; ALL MEASURES'!$B$4:$B$1295,'TAX; MEASURES SUMMARY'!$B63,'TAX; ALL MEASURES'!AE$4:AE$1295)</f>
        <v>-17350.291995618172</v>
      </c>
      <c r="AD63" s="285">
        <f>SUMIF('TAX; ALL MEASURES'!$B$4:$B$1295,'TAX; MEASURES SUMMARY'!$B63,'TAX; ALL MEASURES'!AF$4:AF$1295)</f>
        <v>-18255.173950817814</v>
      </c>
      <c r="AE63" s="285">
        <f>SUMIF('TAX; ALL MEASURES'!$B$4:$B$1295,'TAX; MEASURES SUMMARY'!$B63,'TAX; ALL MEASURES'!AG$4:AG$1295)</f>
        <v>-19152.7941676425</v>
      </c>
      <c r="AF63" s="285">
        <f>SUMIF('TAX; ALL MEASURES'!$B$4:$B$1295,'TAX; MEASURES SUMMARY'!$B63,'TAX; ALL MEASURES'!AH$4:AH$1295)</f>
        <v>-20037.053601782944</v>
      </c>
      <c r="AG63" s="285">
        <f>SUMIF('TAX; ALL MEASURES'!$B$4:$B$1295,'TAX; MEASURES SUMMARY'!$B63,'TAX; ALL MEASURES'!AI$4:AI$1295)</f>
        <v>-21190.507309334032</v>
      </c>
      <c r="AH63" s="285">
        <f>SUMIF('TAX; ALL MEASURES'!$B$4:$B$1295,'TAX; MEASURES SUMMARY'!$B63,'TAX; ALL MEASURES'!AJ$4:AJ$1295)</f>
        <v>-21979.364635666519</v>
      </c>
      <c r="AI63" s="285">
        <f>SUMIF('TAX; ALL MEASURES'!$B$4:$B$1295,'TAX; MEASURES SUMMARY'!$B63,'TAX; ALL MEASURES'!AK$4:AK$1295)</f>
        <v>-23238.031957088344</v>
      </c>
      <c r="AJ63" s="285">
        <f>SUMIF('TAX; ALL MEASURES'!$B$4:$B$1295,'TAX; MEASURES SUMMARY'!$B63,'TAX; ALL MEASURES'!AL$4:AL$1295)</f>
        <v>-24633.652400559051</v>
      </c>
      <c r="AK63" s="285">
        <f>SUMIF('TAX; ALL MEASURES'!$B$4:$B$1295,'TAX; MEASURES SUMMARY'!$B63,'TAX; ALL MEASURES'!AM$4:AM$1295)</f>
        <v>-25908.82181845653</v>
      </c>
      <c r="AL63" s="285">
        <f>SUMIF('TAX; ALL MEASURES'!$B$4:$B$1295,'TAX; MEASURES SUMMARY'!$B63,'TAX; ALL MEASURES'!AN$4:AN$1295)</f>
        <v>-27611.413893400808</v>
      </c>
      <c r="AM63" s="285">
        <f>SUMIF('TAX; ALL MEASURES'!$B$4:$B$1295,'TAX; MEASURES SUMMARY'!$B63,'TAX; ALL MEASURES'!AO$4:AO$1295)</f>
        <v>-29141.519283798571</v>
      </c>
      <c r="AN63" s="285">
        <f>SUMIF('TAX; ALL MEASURES'!$B$4:$B$1295,'TAX; MEASURES SUMMARY'!$B63,'TAX; ALL MEASURES'!AP$4:AP$1295)</f>
        <v>-30606.67699165185</v>
      </c>
      <c r="AO63" s="285">
        <f>SUMIF('TAX; ALL MEASURES'!$B$4:$B$1295,'TAX; MEASURES SUMMARY'!$B63,'TAX; ALL MEASURES'!AQ$4:AQ$1295)</f>
        <v>-30681.558569108129</v>
      </c>
      <c r="AP63" s="285">
        <f>SUMIF('TAX; ALL MEASURES'!$B$4:$B$1295,'TAX; MEASURES SUMMARY'!$B63,'TAX; ALL MEASURES'!AR$4:AR$1295)</f>
        <v>-30670.176406149643</v>
      </c>
      <c r="AQ63" s="285">
        <f>SUMIF('TAX; ALL MEASURES'!$B$4:$B$1295,'TAX; MEASURES SUMMARY'!$B63,'TAX; ALL MEASURES'!AS$4:AS$1295)</f>
        <v>-32125.135043251594</v>
      </c>
      <c r="AR63" s="285">
        <f>SUMIF('TAX; ALL MEASURES'!$B$4:$B$1295,'TAX; MEASURES SUMMARY'!$B63,'TAX; ALL MEASURES'!AT$4:AT$1295)</f>
        <v>-33230.530729422404</v>
      </c>
      <c r="AS63" s="285">
        <f>SUMIF('TAX; ALL MEASURES'!$B$4:$B$1295,'TAX; MEASURES SUMMARY'!$B63,'TAX; ALL MEASURES'!AU$4:AU$1295)</f>
        <v>-34245.685037585441</v>
      </c>
      <c r="AT63" s="285">
        <f>SUMIF('TAX; ALL MEASURES'!$B$4:$B$1295,'TAX; MEASURES SUMMARY'!$B63,'TAX; ALL MEASURES'!AV$4:AV$1295)</f>
        <v>-35822.216598043262</v>
      </c>
      <c r="AU63" s="285">
        <f>SUMIF('TAX; ALL MEASURES'!$B$4:$B$1295,'TAX; MEASURES SUMMARY'!$B63,'TAX; ALL MEASURES'!AW$4:AW$1295)</f>
        <v>-37367.600196426509</v>
      </c>
      <c r="AV63" s="285">
        <f>SUMIF('TAX; ALL MEASURES'!$B$4:$B$1295,'TAX; MEASURES SUMMARY'!$B63,'TAX; ALL MEASURES'!AX$4:AX$1295)</f>
        <v>-38258.876591243876</v>
      </c>
      <c r="AW63" s="285">
        <f>SUMIF('TAX; ALL MEASURES'!$B$4:$B$1295,'TAX; MEASURES SUMMARY'!$B63,'TAX; ALL MEASURES'!AY$4:AY$1295)</f>
        <v>-39629.386922524791</v>
      </c>
      <c r="AX63" s="285">
        <f>SUMIF('TAX; ALL MEASURES'!$B$4:$B$1295,'TAX; MEASURES SUMMARY'!$B63,'TAX; ALL MEASURES'!AZ$4:AZ$1295)</f>
        <v>-41222.277792467743</v>
      </c>
      <c r="AY63" s="285">
        <f>SUMIF('TAX; ALL MEASURES'!$B$4:$B$1295,'TAX; MEASURES SUMMARY'!$B63,'TAX; ALL MEASURES'!BA$4:BA$1295)</f>
        <v>-42965.70694670036</v>
      </c>
      <c r="AZ63" s="285">
        <f>SUMIF('TAX; ALL MEASURES'!$B$4:$B$1295,'TAX; MEASURES SUMMARY'!$B63,'TAX; ALL MEASURES'!BB$4:BB$1295)</f>
        <v>-44658.018358327303</v>
      </c>
      <c r="BA63" s="285">
        <f>SUMIF('TAX; ALL MEASURES'!$B$4:$B$1295,'TAX; MEASURES SUMMARY'!$B63,'TAX; ALL MEASURES'!BC$4:BC$1295)</f>
        <v>-46537.421523816665</v>
      </c>
      <c r="BB63" s="148"/>
      <c r="BC63" s="148"/>
      <c r="BD63" s="148"/>
    </row>
    <row r="64" spans="1:16384">
      <c r="A64" s="146"/>
      <c r="B64" s="148" t="s">
        <v>209</v>
      </c>
      <c r="C64" s="284"/>
      <c r="D64" s="284"/>
      <c r="E64" s="284"/>
      <c r="F64" s="284">
        <f>SUMIF('TAX; ALL MEASURES'!$B$4:$B$1413,'TAX; MEASURES SUMMARY'!$B64,'TAX; ALL MEASURES'!H$4:H$1413)</f>
        <v>-110</v>
      </c>
      <c r="G64" s="284">
        <f>SUMIF('TAX; ALL MEASURES'!$B$4:$B$1413,'TAX; MEASURES SUMMARY'!$B64,'TAX; ALL MEASURES'!I$4:I$1413)</f>
        <v>-65</v>
      </c>
      <c r="H64" s="285">
        <f>SUMIF('TAX; ALL MEASURES'!$B$4:$B$1295,'TAX; MEASURES SUMMARY'!$B64,'TAX; ALL MEASURES'!J$4:J$1295)</f>
        <v>-79.874481472350553</v>
      </c>
      <c r="I64" s="285">
        <f>SUMIF('TAX; ALL MEASURES'!$B$4:$B$1295,'TAX; MEASURES SUMMARY'!$B64,'TAX; ALL MEASURES'!K$4:K$1295)</f>
        <v>-93.460709806737924</v>
      </c>
      <c r="J64" s="285">
        <f>SUMIF('TAX; ALL MEASURES'!$B$4:$B$1295,'TAX; MEASURES SUMMARY'!$B64,'TAX; ALL MEASURES'!L$4:L$1295)</f>
        <v>-109.15942246470797</v>
      </c>
      <c r="K64" s="285">
        <f>SUMIF('TAX; ALL MEASURES'!$B$4:$B$1295,'TAX; MEASURES SUMMARY'!$B64,'TAX; ALL MEASURES'!M$4:M$1295)</f>
        <v>-125.97011565712324</v>
      </c>
      <c r="L64" s="285">
        <f>SUMIF('TAX; ALL MEASURES'!$B$4:$B$1295,'TAX; MEASURES SUMMARY'!$B64,'TAX; ALL MEASURES'!N$4:N$1295)</f>
        <v>-151.95952536631899</v>
      </c>
      <c r="M64" s="285">
        <f>SUMIF('TAX; ALL MEASURES'!$B$4:$B$1295,'TAX; MEASURES SUMMARY'!$B64,'TAX; ALL MEASURES'!O$4:O$1295)</f>
        <v>-173.93228859614328</v>
      </c>
      <c r="N64" s="285">
        <f>SUMIF('TAX; ALL MEASURES'!$B$4:$B$1295,'TAX; MEASURES SUMMARY'!$B64,'TAX; ALL MEASURES'!P$4:P$1295)</f>
        <v>-192.41304277920096</v>
      </c>
      <c r="O64" s="285">
        <f>SUMIF('TAX; ALL MEASURES'!$B$4:$B$1295,'TAX; MEASURES SUMMARY'!$B64,'TAX; ALL MEASURES'!Q$4:Q$1295)</f>
        <v>-210.19497711511036</v>
      </c>
      <c r="P64" s="285">
        <f>SUMIF('TAX; ALL MEASURES'!$B$4:$B$1295,'TAX; MEASURES SUMMARY'!$B64,'TAX; ALL MEASURES'!R$4:R$1295)</f>
        <v>-229.38987919779606</v>
      </c>
      <c r="Q64" s="285">
        <f>SUMIF('TAX; ALL MEASURES'!$B$4:$B$1295,'TAX; MEASURES SUMMARY'!$B64,'TAX; ALL MEASURES'!S$4:S$1295)</f>
        <v>-246.98927036326404</v>
      </c>
      <c r="R64" s="285">
        <f>SUMIF('TAX; ALL MEASURES'!$B$4:$B$1295,'TAX; MEASURES SUMMARY'!$B64,'TAX; ALL MEASURES'!T$4:T$1295)</f>
        <v>-271.47235055148826</v>
      </c>
      <c r="S64" s="285">
        <f>SUMIF('TAX; ALL MEASURES'!$B$4:$B$1295,'TAX; MEASURES SUMMARY'!$B64,'TAX; ALL MEASURES'!U$4:U$1295)</f>
        <v>-291.3820972634602</v>
      </c>
      <c r="T64" s="285">
        <f>SUMIF('TAX; ALL MEASURES'!$B$4:$B$1295,'TAX; MEASURES SUMMARY'!$B64,'TAX; ALL MEASURES'!V$4:V$1295)</f>
        <v>-327.34728221838714</v>
      </c>
      <c r="U64" s="285">
        <f>SUMIF('TAX; ALL MEASURES'!$B$4:$B$1295,'TAX; MEASURES SUMMARY'!$B64,'TAX; ALL MEASURES'!W$4:W$1295)</f>
        <v>-365.95516276676699</v>
      </c>
      <c r="V64" s="285">
        <f>SUMIF('TAX; ALL MEASURES'!$B$4:$B$1295,'TAX; MEASURES SUMMARY'!$B64,'TAX; ALL MEASURES'!X$4:X$1295)</f>
        <v>-403.32216779393946</v>
      </c>
      <c r="W64" s="285">
        <f>SUMIF('TAX; ALL MEASURES'!$B$4:$B$1295,'TAX; MEASURES SUMMARY'!$B64,'TAX; ALL MEASURES'!Y$4:Y$1295)</f>
        <v>-434.77602821219159</v>
      </c>
      <c r="X64" s="285">
        <f>SUMIF('TAX; ALL MEASURES'!$B$4:$B$1295,'TAX; MEASURES SUMMARY'!$B64,'TAX; ALL MEASURES'!Z$4:Z$1295)</f>
        <v>-457.82245184526153</v>
      </c>
      <c r="Y64" s="285">
        <f>SUMIF('TAX; ALL MEASURES'!$B$4:$B$1295,'TAX; MEASURES SUMMARY'!$B64,'TAX; ALL MEASURES'!AA$4:AA$1295)</f>
        <v>-472.3422979216017</v>
      </c>
      <c r="Z64" s="285">
        <f>SUMIF('TAX; ALL MEASURES'!$B$4:$B$1295,'TAX; MEASURES SUMMARY'!$B64,'TAX; ALL MEASURES'!AB$4:AB$1295)</f>
        <v>-500.84063112988099</v>
      </c>
      <c r="AA64" s="285">
        <f>SUMIF('TAX; ALL MEASURES'!$B$4:$B$1295,'TAX; MEASURES SUMMARY'!$B64,'TAX; ALL MEASURES'!AC$4:AC$1295)</f>
        <v>-525.42334365922397</v>
      </c>
      <c r="AB64" s="285">
        <f>SUMIF('TAX; ALL MEASURES'!$B$4:$B$1295,'TAX; MEASURES SUMMARY'!$B64,'TAX; ALL MEASURES'!AD$4:AD$1295)</f>
        <v>-553.88823384391083</v>
      </c>
      <c r="AC64" s="285">
        <f>SUMIF('TAX; ALL MEASURES'!$B$4:$B$1295,'TAX; MEASURES SUMMARY'!$B64,'TAX; ALL MEASURES'!AE$4:AE$1295)</f>
        <v>-592.6257061087108</v>
      </c>
      <c r="AD64" s="285">
        <f>SUMIF('TAX; ALL MEASURES'!$B$4:$B$1295,'TAX; MEASURES SUMMARY'!$B64,'TAX; ALL MEASURES'!AF$4:AF$1295)</f>
        <v>-623.53333047495482</v>
      </c>
      <c r="AE64" s="285">
        <f>SUMIF('TAX; ALL MEASURES'!$B$4:$B$1295,'TAX; MEASURES SUMMARY'!$B64,'TAX; ALL MEASURES'!AG$4:AG$1295)</f>
        <v>-654.19291908288892</v>
      </c>
      <c r="AF64" s="285">
        <f>SUMIF('TAX; ALL MEASURES'!$B$4:$B$1295,'TAX; MEASURES SUMMARY'!$B64,'TAX; ALL MEASURES'!AH$4:AH$1295)</f>
        <v>-684.39614976471921</v>
      </c>
      <c r="AG64" s="285">
        <f>SUMIF('TAX; ALL MEASURES'!$B$4:$B$1295,'TAX; MEASURES SUMMARY'!$B64,'TAX; ALL MEASURES'!AI$4:AI$1295)</f>
        <v>-723.79412174546792</v>
      </c>
      <c r="AH64" s="285">
        <f>SUMIF('TAX; ALL MEASURES'!$B$4:$B$1295,'TAX; MEASURES SUMMARY'!$B64,'TAX; ALL MEASURES'!AJ$4:AJ$1295)</f>
        <v>-750.7387478160199</v>
      </c>
      <c r="AI64" s="285">
        <f>SUMIF('TAX; ALL MEASURES'!$B$4:$B$1295,'TAX; MEASURES SUMMARY'!$B64,'TAX; ALL MEASURES'!AK$4:AK$1295)</f>
        <v>-793.73045137362851</v>
      </c>
      <c r="AJ64" s="285">
        <f>SUMIF('TAX; ALL MEASURES'!$B$4:$B$1295,'TAX; MEASURES SUMMARY'!$B64,'TAX; ALL MEASURES'!AL$4:AL$1295)</f>
        <v>-841.39999785621535</v>
      </c>
      <c r="AK64" s="285">
        <f>SUMIF('TAX; ALL MEASURES'!$B$4:$B$1295,'TAX; MEASURES SUMMARY'!$B64,'TAX; ALL MEASURES'!AM$4:AM$1295)</f>
        <v>-884.95535570728657</v>
      </c>
      <c r="AL64" s="285">
        <f>SUMIF('TAX; ALL MEASURES'!$B$4:$B$1295,'TAX; MEASURES SUMMARY'!$B64,'TAX; ALL MEASURES'!AN$4:AN$1295)</f>
        <v>-943.10998681573005</v>
      </c>
      <c r="AM64" s="285">
        <f>SUMIF('TAX; ALL MEASURES'!$B$4:$B$1295,'TAX; MEASURES SUMMARY'!$B64,'TAX; ALL MEASURES'!AO$4:AO$1295)</f>
        <v>-995.37307193465654</v>
      </c>
      <c r="AN64" s="285">
        <f>SUMIF('TAX; ALL MEASURES'!$B$4:$B$1295,'TAX; MEASURES SUMMARY'!$B64,'TAX; ALL MEASURES'!AP$4:AP$1295)</f>
        <v>-1045.4177698219578</v>
      </c>
      <c r="AO64" s="285">
        <f>SUMIF('TAX; ALL MEASURES'!$B$4:$B$1295,'TAX; MEASURES SUMMARY'!$B64,'TAX; ALL MEASURES'!AQ$4:AQ$1295)</f>
        <v>-1047.9754643971135</v>
      </c>
      <c r="AP64" s="285">
        <f>SUMIF('TAX; ALL MEASURES'!$B$4:$B$1295,'TAX; MEASURES SUMMARY'!$B64,'TAX; ALL MEASURES'!AR$4:AR$1295)</f>
        <v>-1047.5866892478525</v>
      </c>
      <c r="AQ64" s="285">
        <f>SUMIF('TAX; ALL MEASURES'!$B$4:$B$1295,'TAX; MEASURES SUMMARY'!$B64,'TAX; ALL MEASURES'!AS$4:AS$1295)</f>
        <v>-1097.2830223060666</v>
      </c>
      <c r="AR64" s="285">
        <f>SUMIF('TAX; ALL MEASURES'!$B$4:$B$1295,'TAX; MEASURES SUMMARY'!$B64,'TAX; ALL MEASURES'!AT$4:AT$1295)</f>
        <v>-1135.039499212158</v>
      </c>
      <c r="AS64" s="285">
        <f>SUMIF('TAX; ALL MEASURES'!$B$4:$B$1295,'TAX; MEASURES SUMMARY'!$B64,'TAX; ALL MEASURES'!AU$4:AU$1295)</f>
        <v>-1169.713644110489</v>
      </c>
      <c r="AT64" s="285">
        <f>SUMIF('TAX; ALL MEASURES'!$B$4:$B$1295,'TAX; MEASURES SUMMARY'!$B64,'TAX; ALL MEASURES'!AV$4:AV$1295)</f>
        <v>-1223.5624859314187</v>
      </c>
      <c r="AU64" s="285">
        <f>SUMIF('TAX; ALL MEASURES'!$B$4:$B$1295,'TAX; MEASURES SUMMARY'!$B64,'TAX; ALL MEASURES'!AW$4:AW$1295)</f>
        <v>-1276.3474215643173</v>
      </c>
      <c r="AV64" s="285">
        <f>SUMIF('TAX; ALL MEASURES'!$B$4:$B$1295,'TAX; MEASURES SUMMARY'!$B64,'TAX; ALL MEASURES'!AX$4:AX$1295)</f>
        <v>-1306.7903272485589</v>
      </c>
      <c r="AW64" s="285">
        <f>SUMIF('TAX; ALL MEASURES'!$B$4:$B$1295,'TAX; MEASURES SUMMARY'!$B64,'TAX; ALL MEASURES'!AY$4:AY$1295)</f>
        <v>-1353.6021995219339</v>
      </c>
      <c r="AX64" s="285">
        <f>SUMIF('TAX; ALL MEASURES'!$B$4:$B$1295,'TAX; MEASURES SUMMARY'!$B64,'TAX; ALL MEASURES'!AZ$4:AZ$1295)</f>
        <v>-1408.0098185287193</v>
      </c>
      <c r="AY64" s="285">
        <f>SUMIF('TAX; ALL MEASURES'!$B$4:$B$1295,'TAX; MEASURES SUMMARY'!$B64,'TAX; ALL MEASURES'!BA$4:BA$1295)</f>
        <v>-1467.5593024128261</v>
      </c>
      <c r="AZ64" s="285">
        <f>SUMIF('TAX; ALL MEASURES'!$B$4:$B$1295,'TAX; MEASURES SUMMARY'!$B64,'TAX; ALL MEASURES'!BB$4:BB$1295)</f>
        <v>-1525.3627817735496</v>
      </c>
      <c r="BA64" s="285">
        <f>SUMIF('TAX; ALL MEASURES'!$B$4:$B$1295,'TAX; MEASURES SUMMARY'!$B64,'TAX; ALL MEASURES'!BC$4:BC$1295)</f>
        <v>-1589.5566655590428</v>
      </c>
      <c r="BB64" s="148"/>
      <c r="BC64" s="148"/>
      <c r="BD64" s="148"/>
    </row>
    <row r="65" spans="1:56">
      <c r="A65" s="146"/>
      <c r="B65" s="148" t="s">
        <v>210</v>
      </c>
      <c r="C65" s="284"/>
      <c r="D65" s="284"/>
      <c r="E65" s="284"/>
      <c r="F65" s="284"/>
      <c r="G65" s="284">
        <f>SUMIF('TAX; ALL MEASURES'!$B$4:$B$1413,'TAX; MEASURES SUMMARY'!$B65,'TAX; ALL MEASURES'!I$4:I$1413)</f>
        <v>457</v>
      </c>
      <c r="H65" s="284">
        <f>SUMIF('TAX; ALL MEASURES'!$B$4:$B$1413,'TAX; MEASURES SUMMARY'!$B65,'TAX; ALL MEASURES'!J$4:J$1413)</f>
        <v>1050</v>
      </c>
      <c r="I65" s="285">
        <f>SUMIF('TAX; ALL MEASURES'!$B$4:$B$1295,'TAX; MEASURES SUMMARY'!$B65,'TAX; ALL MEASURES'!K$4:K$1295)</f>
        <v>1228.5994661642333</v>
      </c>
      <c r="J65" s="285">
        <f>SUMIF('TAX; ALL MEASURES'!$B$4:$B$1295,'TAX; MEASURES SUMMARY'!$B65,'TAX; ALL MEASURES'!L$4:L$1295)</f>
        <v>1434.9688595802588</v>
      </c>
      <c r="K65" s="285">
        <f>SUMIF('TAX; ALL MEASURES'!$B$4:$B$1295,'TAX; MEASURES SUMMARY'!$B65,'TAX; ALL MEASURES'!M$4:M$1295)</f>
        <v>1655.955932380803</v>
      </c>
      <c r="L65" s="285">
        <f>SUMIF('TAX; ALL MEASURES'!$B$4:$B$1295,'TAX; MEASURES SUMMARY'!$B65,'TAX; ALL MEASURES'!N$4:N$1295)</f>
        <v>1997.6029727325067</v>
      </c>
      <c r="M65" s="285">
        <f>SUMIF('TAX; ALL MEASURES'!$B$4:$B$1295,'TAX; MEASURES SUMMARY'!$B65,'TAX; ALL MEASURES'!O$4:O$1295)</f>
        <v>2286.4486837284767</v>
      </c>
      <c r="N65" s="285">
        <f>SUMIF('TAX; ALL MEASURES'!$B$4:$B$1295,'TAX; MEASURES SUMMARY'!$B65,'TAX; ALL MEASURES'!P$4:P$1295)</f>
        <v>2529.3897524467479</v>
      </c>
      <c r="O65" s="285">
        <f>SUMIF('TAX; ALL MEASURES'!$B$4:$B$1295,'TAX; MEASURES SUMMARY'!$B65,'TAX; ALL MEASURES'!Q$4:Q$1295)</f>
        <v>2763.1443973412897</v>
      </c>
      <c r="P65" s="285">
        <f>SUMIF('TAX; ALL MEASURES'!$B$4:$B$1295,'TAX; MEASURES SUMMARY'!$B65,'TAX; ALL MEASURES'!R$4:R$1295)</f>
        <v>3015.4733867169107</v>
      </c>
      <c r="Q65" s="285">
        <f>SUMIF('TAX; ALL MEASURES'!$B$4:$B$1295,'TAX; MEASURES SUMMARY'!$B65,'TAX; ALL MEASURES'!S$4:S$1295)</f>
        <v>3246.8283875019629</v>
      </c>
      <c r="R65" s="285">
        <f>SUMIF('TAX; ALL MEASURES'!$B$4:$B$1295,'TAX; MEASURES SUMMARY'!$B65,'TAX; ALL MEASURES'!T$4:T$1295)</f>
        <v>3568.6737844768936</v>
      </c>
      <c r="S65" s="285">
        <f>SUMIF('TAX; ALL MEASURES'!$B$4:$B$1295,'TAX; MEASURES SUMMARY'!$B65,'TAX; ALL MEASURES'!U$4:U$1295)</f>
        <v>3830.3998534568491</v>
      </c>
      <c r="T65" s="285">
        <f>SUMIF('TAX; ALL MEASURES'!$B$4:$B$1295,'TAX; MEASURES SUMMARY'!$B65,'TAX; ALL MEASURES'!V$4:V$1295)</f>
        <v>4303.1846967080128</v>
      </c>
      <c r="U65" s="285">
        <f>SUMIF('TAX; ALL MEASURES'!$B$4:$B$1295,'TAX; MEASURES SUMMARY'!$B65,'TAX; ALL MEASURES'!W$4:W$1295)</f>
        <v>4810.7094258648667</v>
      </c>
      <c r="V65" s="285">
        <f>SUMIF('TAX; ALL MEASURES'!$B$4:$B$1295,'TAX; MEASURES SUMMARY'!$B65,'TAX; ALL MEASURES'!X$4:X$1295)</f>
        <v>5301.9220704453865</v>
      </c>
      <c r="W65" s="285">
        <f>SUMIF('TAX; ALL MEASURES'!$B$4:$B$1295,'TAX; MEASURES SUMMARY'!$B65,'TAX; ALL MEASURES'!Y$4:Y$1295)</f>
        <v>5715.4027319830439</v>
      </c>
      <c r="X65" s="285">
        <f>SUMIF('TAX; ALL MEASURES'!$B$4:$B$1295,'TAX; MEASURES SUMMARY'!$B65,'TAX; ALL MEASURES'!Z$4:Z$1295)</f>
        <v>6018.36238027948</v>
      </c>
      <c r="Y65" s="285">
        <f>SUMIF('TAX; ALL MEASURES'!$B$4:$B$1295,'TAX; MEASURES SUMMARY'!$B65,'TAX; ALL MEASURES'!AA$4:AA$1295)</f>
        <v>6209.234835400639</v>
      </c>
      <c r="Z65" s="285">
        <f>SUMIF('TAX; ALL MEASURES'!$B$4:$B$1295,'TAX; MEASURES SUMMARY'!$B65,'TAX; ALL MEASURES'!AB$4:AB$1295)</f>
        <v>6583.8632438373388</v>
      </c>
      <c r="AA65" s="285">
        <f>SUMIF('TAX; ALL MEASURES'!$B$4:$B$1295,'TAX; MEASURES SUMMARY'!$B65,'TAX; ALL MEASURES'!AC$4:AC$1295)</f>
        <v>6907.0183702308041</v>
      </c>
      <c r="AB65" s="285">
        <f>SUMIF('TAX; ALL MEASURES'!$B$4:$B$1295,'TAX; MEASURES SUMMARY'!$B65,'TAX; ALL MEASURES'!AD$4:AD$1295)</f>
        <v>7281.2071492123323</v>
      </c>
      <c r="AC65" s="285">
        <f>SUMIF('TAX; ALL MEASURES'!$B$4:$B$1295,'TAX; MEASURES SUMMARY'!$B65,'TAX; ALL MEASURES'!AE$4:AE$1295)</f>
        <v>7790.4354425079837</v>
      </c>
      <c r="AD65" s="285">
        <f>SUMIF('TAX; ALL MEASURES'!$B$4:$B$1295,'TAX; MEASURES SUMMARY'!$B65,'TAX; ALL MEASURES'!AF$4:AF$1295)</f>
        <v>8196.7354896111392</v>
      </c>
      <c r="AE65" s="285">
        <f>SUMIF('TAX; ALL MEASURES'!$B$4:$B$1295,'TAX; MEASURES SUMMARY'!$B65,'TAX; ALL MEASURES'!AG$4:AG$1295)</f>
        <v>8599.7749515884261</v>
      </c>
      <c r="AF65" s="285">
        <f>SUMIF('TAX; ALL MEASURES'!$B$4:$B$1295,'TAX; MEASURES SUMMARY'!$B65,'TAX; ALL MEASURES'!AH$4:AH$1295)</f>
        <v>8996.8153032919872</v>
      </c>
      <c r="AG65" s="285">
        <f>SUMIF('TAX; ALL MEASURES'!$B$4:$B$1295,'TAX; MEASURES SUMMARY'!$B65,'TAX; ALL MEASURES'!AI$4:AI$1295)</f>
        <v>9514.7262783273145</v>
      </c>
      <c r="AH65" s="285">
        <f>SUMIF('TAX; ALL MEASURES'!$B$4:$B$1295,'TAX; MEASURES SUMMARY'!$B65,'TAX; ALL MEASURES'!AJ$4:AJ$1295)</f>
        <v>9868.9302349924128</v>
      </c>
      <c r="AI65" s="285">
        <f>SUMIF('TAX; ALL MEASURES'!$B$4:$B$1295,'TAX; MEASURES SUMMARY'!$B65,'TAX; ALL MEASURES'!AK$4:AK$1295)</f>
        <v>10434.08305856492</v>
      </c>
      <c r="AJ65" s="285">
        <f>SUMIF('TAX; ALL MEASURES'!$B$4:$B$1295,'TAX; MEASURES SUMMARY'!$B65,'TAX; ALL MEASURES'!AL$4:AL$1295)</f>
        <v>11060.729052179826</v>
      </c>
      <c r="AK65" s="285">
        <f>SUMIF('TAX; ALL MEASURES'!$B$4:$B$1295,'TAX; MEASURES SUMMARY'!$B65,'TAX; ALL MEASURES'!AM$4:AM$1295)</f>
        <v>11633.291463861413</v>
      </c>
      <c r="AL65" s="285">
        <f>SUMIF('TAX; ALL MEASURES'!$B$4:$B$1295,'TAX; MEASURES SUMMARY'!$B65,'TAX; ALL MEASURES'!AN$4:AN$1295)</f>
        <v>12397.77045062019</v>
      </c>
      <c r="AM65" s="285">
        <f>SUMIF('TAX; ALL MEASURES'!$B$4:$B$1295,'TAX; MEASURES SUMMARY'!$B65,'TAX; ALL MEASURES'!AO$4:AO$1295)</f>
        <v>13084.801381692574</v>
      </c>
      <c r="AN65" s="285">
        <f>SUMIF('TAX; ALL MEASURES'!$B$4:$B$1295,'TAX; MEASURES SUMMARY'!$B65,'TAX; ALL MEASURES'!AP$4:AP$1295)</f>
        <v>13742.670225571781</v>
      </c>
      <c r="AO65" s="285">
        <f>SUMIF('TAX; ALL MEASURES'!$B$4:$B$1295,'TAX; MEASURES SUMMARY'!$B65,'TAX; ALL MEASURES'!AQ$4:AQ$1295)</f>
        <v>13776.292719945568</v>
      </c>
      <c r="AP65" s="285">
        <f>SUMIF('TAX; ALL MEASURES'!$B$4:$B$1295,'TAX; MEASURES SUMMARY'!$B65,'TAX; ALL MEASURES'!AR$4:AR$1295)</f>
        <v>13771.182027529178</v>
      </c>
      <c r="AQ65" s="285">
        <f>SUMIF('TAX; ALL MEASURES'!$B$4:$B$1295,'TAX; MEASURES SUMMARY'!$B65,'TAX; ALL MEASURES'!AS$4:AS$1295)</f>
        <v>14424.47139791699</v>
      </c>
      <c r="AR65" s="285">
        <f>SUMIF('TAX; ALL MEASURES'!$B$4:$B$1295,'TAX; MEASURES SUMMARY'!$B65,'TAX; ALL MEASURES'!AT$4:AT$1295)</f>
        <v>14920.803893860884</v>
      </c>
      <c r="AS65" s="285">
        <f>SUMIF('TAX; ALL MEASURES'!$B$4:$B$1295,'TAX; MEASURES SUMMARY'!$B65,'TAX; ALL MEASURES'!AU$4:AU$1295)</f>
        <v>15376.61720835296</v>
      </c>
      <c r="AT65" s="285">
        <f>SUMIF('TAX; ALL MEASURES'!$B$4:$B$1295,'TAX; MEASURES SUMMARY'!$B65,'TAX; ALL MEASURES'!AV$4:AV$1295)</f>
        <v>16084.493902758142</v>
      </c>
      <c r="AU65" s="285">
        <f>SUMIF('TAX; ALL MEASURES'!$B$4:$B$1295,'TAX; MEASURES SUMMARY'!$B65,'TAX; ALL MEASURES'!AW$4:AW$1295)</f>
        <v>16778.384885120628</v>
      </c>
      <c r="AV65" s="285">
        <f>SUMIF('TAX; ALL MEASURES'!$B$4:$B$1295,'TAX; MEASURES SUMMARY'!$B65,'TAX; ALL MEASURES'!AX$4:AX$1295)</f>
        <v>17178.575914586268</v>
      </c>
      <c r="AW65" s="285">
        <f>SUMIF('TAX; ALL MEASURES'!$B$4:$B$1295,'TAX; MEASURES SUMMARY'!$B65,'TAX; ALL MEASURES'!AY$4:AY$1295)</f>
        <v>17793.947244465369</v>
      </c>
      <c r="AX65" s="285">
        <f>SUMIF('TAX; ALL MEASURES'!$B$4:$B$1295,'TAX; MEASURES SUMMARY'!$B65,'TAX; ALL MEASURES'!AZ$4:AZ$1295)</f>
        <v>18509.169414350748</v>
      </c>
      <c r="AY65" s="285">
        <f>SUMIF('TAX; ALL MEASURES'!$B$4:$B$1295,'TAX; MEASURES SUMMARY'!$B65,'TAX; ALL MEASURES'!BA$4:BA$1295)</f>
        <v>19291.98461296906</v>
      </c>
      <c r="AZ65" s="285">
        <f>SUMIF('TAX; ALL MEASURES'!$B$4:$B$1295,'TAX; MEASURES SUMMARY'!$B65,'TAX; ALL MEASURES'!BB$4:BB$1295)</f>
        <v>20051.847490448505</v>
      </c>
      <c r="BA65" s="285">
        <f>SUMIF('TAX; ALL MEASURES'!$B$4:$B$1295,'TAX; MEASURES SUMMARY'!$B65,'TAX; ALL MEASURES'!BC$4:BC$1295)</f>
        <v>20895.716229654037</v>
      </c>
      <c r="BB65" s="148"/>
      <c r="BC65" s="148"/>
      <c r="BD65" s="148"/>
    </row>
    <row r="66" spans="1:56">
      <c r="A66" s="146"/>
      <c r="B66" s="148" t="s">
        <v>211</v>
      </c>
      <c r="C66" s="284"/>
      <c r="D66" s="284"/>
      <c r="E66" s="284"/>
      <c r="F66" s="284"/>
      <c r="G66" s="284"/>
      <c r="H66" s="284">
        <f>SUMIF('TAX; ALL MEASURES'!$B$4:$B$1413,'TAX; MEASURES SUMMARY'!$B66,'TAX; ALL MEASURES'!J$4:J$1413)</f>
        <v>1193</v>
      </c>
      <c r="I66" s="284">
        <f>SUMIF('TAX; ALL MEASURES'!$B$4:$B$1413,'TAX; MEASURES SUMMARY'!$B66,'TAX; ALL MEASURES'!K$4:K$1413)</f>
        <v>1420</v>
      </c>
      <c r="J66" s="285">
        <f>SUMIF('TAX; ALL MEASURES'!$B$4:$B$1295,'TAX; MEASURES SUMMARY'!$B66,'TAX; ALL MEASURES'!L$4:L$1295)</f>
        <v>1658.5191811662266</v>
      </c>
      <c r="K66" s="285">
        <f>SUMIF('TAX; ALL MEASURES'!$B$4:$B$1295,'TAX; MEASURES SUMMARY'!$B66,'TAX; ALL MEASURES'!M$4:M$1295)</f>
        <v>1913.9332945684423</v>
      </c>
      <c r="L66" s="285">
        <f>SUMIF('TAX; ALL MEASURES'!$B$4:$B$1295,'TAX; MEASURES SUMMARY'!$B66,'TAX; ALL MEASURES'!N$4:N$1295)</f>
        <v>2308.8046994975475</v>
      </c>
      <c r="M66" s="285">
        <f>SUMIF('TAX; ALL MEASURES'!$B$4:$B$1295,'TAX; MEASURES SUMMARY'!$B66,'TAX; ALL MEASURES'!O$4:O$1295)</f>
        <v>2642.6489839125702</v>
      </c>
      <c r="N66" s="285">
        <f>SUMIF('TAX; ALL MEASURES'!$B$4:$B$1295,'TAX; MEASURES SUMMARY'!$B66,'TAX; ALL MEASURES'!P$4:P$1295)</f>
        <v>2923.4372530601895</v>
      </c>
      <c r="O66" s="285">
        <f>SUMIF('TAX; ALL MEASURES'!$B$4:$B$1295,'TAX; MEASURES SUMMARY'!$B66,'TAX; ALL MEASURES'!Q$4:Q$1295)</f>
        <v>3193.6079676760446</v>
      </c>
      <c r="P66" s="285">
        <f>SUMIF('TAX; ALL MEASURES'!$B$4:$B$1295,'TAX; MEASURES SUMMARY'!$B66,'TAX; ALL MEASURES'!R$4:R$1295)</f>
        <v>3485.2466788925167</v>
      </c>
      <c r="Q66" s="285">
        <f>SUMIF('TAX; ALL MEASURES'!$B$4:$B$1295,'TAX; MEASURES SUMMARY'!$B66,'TAX; ALL MEASURES'!S$4:S$1295)</f>
        <v>3752.6439146576008</v>
      </c>
      <c r="R66" s="285">
        <f>SUMIF('TAX; ALL MEASURES'!$B$4:$B$1295,'TAX; MEASURES SUMMARY'!$B66,'TAX; ALL MEASURES'!T$4:T$1295)</f>
        <v>4124.6288261692825</v>
      </c>
      <c r="S66" s="285">
        <f>SUMIF('TAX; ALL MEASURES'!$B$4:$B$1295,'TAX; MEASURES SUMMARY'!$B66,'TAX; ALL MEASURES'!U$4:U$1295)</f>
        <v>4427.1285652517481</v>
      </c>
      <c r="T66" s="285">
        <f>SUMIF('TAX; ALL MEASURES'!$B$4:$B$1295,'TAX; MEASURES SUMMARY'!$B66,'TAX; ALL MEASURES'!V$4:V$1295)</f>
        <v>4973.5674136362959</v>
      </c>
      <c r="U66" s="285">
        <f>SUMIF('TAX; ALL MEASURES'!$B$4:$B$1295,'TAX; MEASURES SUMMARY'!$B66,'TAX; ALL MEASURES'!W$4:W$1295)</f>
        <v>5560.1581905741659</v>
      </c>
      <c r="V66" s="285">
        <f>SUMIF('TAX; ALL MEASURES'!$B$4:$B$1295,'TAX; MEASURES SUMMARY'!$B66,'TAX; ALL MEASURES'!X$4:X$1295)</f>
        <v>6127.8956628050864</v>
      </c>
      <c r="W66" s="285">
        <f>SUMIF('TAX; ALL MEASURES'!$B$4:$B$1295,'TAX; MEASURES SUMMARY'!$B66,'TAX; ALL MEASURES'!Y$4:Y$1295)</f>
        <v>6605.7914747059094</v>
      </c>
      <c r="X66" s="285">
        <f>SUMIF('TAX; ALL MEASURES'!$B$4:$B$1295,'TAX; MEASURES SUMMARY'!$B66,'TAX; ALL MEASURES'!Z$4:Z$1295)</f>
        <v>6955.9484725142011</v>
      </c>
      <c r="Y66" s="285">
        <f>SUMIF('TAX; ALL MEASURES'!$B$4:$B$1295,'TAX; MEASURES SUMMARY'!$B66,'TAX; ALL MEASURES'!AA$4:AA$1295)</f>
        <v>7176.556484918965</v>
      </c>
      <c r="Z66" s="285">
        <f>SUMIF('TAX; ALL MEASURES'!$B$4:$B$1295,'TAX; MEASURES SUMMARY'!$B66,'TAX; ALL MEASURES'!AB$4:AB$1295)</f>
        <v>7609.5473453504474</v>
      </c>
      <c r="AA66" s="285">
        <f>SUMIF('TAX; ALL MEASURES'!$B$4:$B$1295,'TAX; MEASURES SUMMARY'!$B66,'TAX; ALL MEASURES'!AC$4:AC$1295)</f>
        <v>7983.0460258531975</v>
      </c>
      <c r="AB66" s="285">
        <f>SUMIF('TAX; ALL MEASURES'!$B$4:$B$1295,'TAX; MEASURES SUMMARY'!$B66,'TAX; ALL MEASURES'!AD$4:AD$1295)</f>
        <v>8415.5287680219444</v>
      </c>
      <c r="AC66" s="285">
        <f>SUMIF('TAX; ALL MEASURES'!$B$4:$B$1295,'TAX; MEASURES SUMMARY'!$B66,'TAX; ALL MEASURES'!AE$4:AE$1295)</f>
        <v>9004.088503227922</v>
      </c>
      <c r="AD66" s="285">
        <f>SUMIF('TAX; ALL MEASURES'!$B$4:$B$1295,'TAX; MEASURES SUMMARY'!$B66,'TAX; ALL MEASURES'!AF$4:AF$1295)</f>
        <v>9473.6850501707122</v>
      </c>
      <c r="AE66" s="285">
        <f>SUMIF('TAX; ALL MEASURES'!$B$4:$B$1295,'TAX; MEASURES SUMMARY'!$B66,'TAX; ALL MEASURES'!AG$4:AG$1295)</f>
        <v>9939.5130533315423</v>
      </c>
      <c r="AF66" s="285">
        <f>SUMIF('TAX; ALL MEASURES'!$B$4:$B$1295,'TAX; MEASURES SUMMARY'!$B66,'TAX; ALL MEASURES'!AH$4:AH$1295)</f>
        <v>10398.407359365447</v>
      </c>
      <c r="AG66" s="285">
        <f>SUMIF('TAX; ALL MEASURES'!$B$4:$B$1295,'TAX; MEASURES SUMMARY'!$B66,'TAX; ALL MEASURES'!AI$4:AI$1295)</f>
        <v>10997.002430260467</v>
      </c>
      <c r="AH66" s="285">
        <f>SUMIF('TAX; ALL MEASURES'!$B$4:$B$1295,'TAX; MEASURES SUMMARY'!$B66,'TAX; ALL MEASURES'!AJ$4:AJ$1295)</f>
        <v>11406.386963068982</v>
      </c>
      <c r="AI66" s="285">
        <f>SUMIF('TAX; ALL MEASURES'!$B$4:$B$1295,'TAX; MEASURES SUMMARY'!$B66,'TAX; ALL MEASURES'!AK$4:AK$1295)</f>
        <v>12059.583575613895</v>
      </c>
      <c r="AJ66" s="285">
        <f>SUMIF('TAX; ALL MEASURES'!$B$4:$B$1295,'TAX; MEASURES SUMMARY'!$B66,'TAX; ALL MEASURES'!AL$4:AL$1295)</f>
        <v>12783.853230159079</v>
      </c>
      <c r="AK66" s="285">
        <f>SUMIF('TAX; ALL MEASURES'!$B$4:$B$1295,'TAX; MEASURES SUMMARY'!$B66,'TAX; ALL MEASURES'!AM$4:AM$1295)</f>
        <v>13445.613752590532</v>
      </c>
      <c r="AL66" s="285">
        <f>SUMIF('TAX; ALL MEASURES'!$B$4:$B$1295,'TAX; MEASURES SUMMARY'!$B66,'TAX; ALL MEASURES'!AN$4:AN$1295)</f>
        <v>14329.189068300751</v>
      </c>
      <c r="AM66" s="285">
        <f>SUMIF('TAX; ALL MEASURES'!$B$4:$B$1295,'TAX; MEASURES SUMMARY'!$B66,'TAX; ALL MEASURES'!AO$4:AO$1295)</f>
        <v>15123.250883392218</v>
      </c>
      <c r="AN66" s="285">
        <f>SUMIF('TAX; ALL MEASURES'!$B$4:$B$1295,'TAX; MEASURES SUMMARY'!$B66,'TAX; ALL MEASURES'!AP$4:AP$1295)</f>
        <v>15883.607520388832</v>
      </c>
      <c r="AO66" s="285">
        <f>SUMIF('TAX; ALL MEASURES'!$B$4:$B$1295,'TAX; MEASURES SUMMARY'!$B66,'TAX; ALL MEASURES'!AQ$4:AQ$1295)</f>
        <v>15922.467981691036</v>
      </c>
      <c r="AP66" s="285">
        <f>SUMIF('TAX; ALL MEASURES'!$B$4:$B$1295,'TAX; MEASURES SUMMARY'!$B66,'TAX; ALL MEASURES'!AR$4:AR$1295)</f>
        <v>15916.561106886722</v>
      </c>
      <c r="AQ66" s="285">
        <f>SUMIF('TAX; ALL MEASURES'!$B$4:$B$1295,'TAX; MEASURES SUMMARY'!$B66,'TAX; ALL MEASURES'!AS$4:AS$1295)</f>
        <v>16671.624845313167</v>
      </c>
      <c r="AR66" s="285">
        <f>SUMIF('TAX; ALL MEASURES'!$B$4:$B$1295,'TAX; MEASURES SUMMARY'!$B66,'TAX; ALL MEASURES'!AT$4:AT$1295)</f>
        <v>17245.279778145534</v>
      </c>
      <c r="AS66" s="285">
        <f>SUMIF('TAX; ALL MEASURES'!$B$4:$B$1295,'TAX; MEASURES SUMMARY'!$B66,'TAX; ALL MEASURES'!AU$4:AU$1295)</f>
        <v>17772.103144429027</v>
      </c>
      <c r="AT66" s="285">
        <f>SUMIF('TAX; ALL MEASURES'!$B$4:$B$1295,'TAX; MEASURES SUMMARY'!$B66,'TAX; ALL MEASURES'!AV$4:AV$1295)</f>
        <v>18590.258233811917</v>
      </c>
      <c r="AU66" s="285">
        <f>SUMIF('TAX; ALL MEASURES'!$B$4:$B$1295,'TAX; MEASURES SUMMARY'!$B66,'TAX; ALL MEASURES'!AW$4:AW$1295)</f>
        <v>19392.248810961504</v>
      </c>
      <c r="AV66" s="285">
        <f>SUMIF('TAX; ALL MEASURES'!$B$4:$B$1295,'TAX; MEASURES SUMMARY'!$B66,'TAX; ALL MEASURES'!AX$4:AX$1295)</f>
        <v>19854.784631211682</v>
      </c>
      <c r="AW66" s="285">
        <f>SUMIF('TAX; ALL MEASURES'!$B$4:$B$1295,'TAX; MEASURES SUMMARY'!$B66,'TAX; ALL MEASURES'!AY$4:AY$1295)</f>
        <v>20566.023169477099</v>
      </c>
      <c r="AX66" s="285">
        <f>SUMIF('TAX; ALL MEASURES'!$B$4:$B$1295,'TAX; MEASURES SUMMARY'!$B66,'TAX; ALL MEASURES'!AZ$4:AZ$1295)</f>
        <v>21392.668068166546</v>
      </c>
      <c r="AY66" s="285">
        <f>SUMIF('TAX; ALL MEASURES'!$B$4:$B$1295,'TAX; MEASURES SUMMARY'!$B66,'TAX; ALL MEASURES'!BA$4:BA$1295)</f>
        <v>22297.436149751735</v>
      </c>
      <c r="AZ66" s="285">
        <f>SUMIF('TAX; ALL MEASURES'!$B$4:$B$1295,'TAX; MEASURES SUMMARY'!$B66,'TAX; ALL MEASURES'!BB$4:BB$1295)</f>
        <v>23175.676223703216</v>
      </c>
      <c r="BA66" s="285">
        <f>SUMIF('TAX; ALL MEASURES'!$B$4:$B$1295,'TAX; MEASURES SUMMARY'!$B66,'TAX; ALL MEASURES'!BC$4:BC$1295)</f>
        <v>24151.009229025931</v>
      </c>
      <c r="BB66" s="148"/>
      <c r="BC66" s="148"/>
      <c r="BD66" s="148"/>
    </row>
    <row r="67" spans="1:56">
      <c r="A67" s="146"/>
      <c r="B67" s="148" t="s">
        <v>212</v>
      </c>
      <c r="C67" s="284"/>
      <c r="D67" s="284"/>
      <c r="E67" s="284"/>
      <c r="F67" s="284"/>
      <c r="G67" s="284"/>
      <c r="H67" s="284"/>
      <c r="I67" s="284">
        <f>SUMIF('TAX; ALL MEASURES'!$B$4:$B$1413,'TAX; MEASURES SUMMARY'!$B67,'TAX; ALL MEASURES'!K$4:K$1413)</f>
        <v>-654</v>
      </c>
      <c r="J67" s="284">
        <f>SUMIF('TAX; ALL MEASURES'!$B$4:$B$1413,'TAX; MEASURES SUMMARY'!$B67,'TAX; ALL MEASURES'!L$4:L$1413)</f>
        <v>628</v>
      </c>
      <c r="K67" s="285">
        <f>SUMIF('TAX; ALL MEASURES'!$B$4:$B$1295,'TAX; MEASURES SUMMARY'!$B67,'TAX; ALL MEASURES'!M$4:M$1295)</f>
        <v>724.71281769789505</v>
      </c>
      <c r="L67" s="285">
        <f>SUMIF('TAX; ALL MEASURES'!$B$4:$B$1295,'TAX; MEASURES SUMMARY'!$B67,'TAX; ALL MEASURES'!N$4:N$1295)</f>
        <v>874.23128279101832</v>
      </c>
      <c r="M67" s="285">
        <f>SUMIF('TAX; ALL MEASURES'!$B$4:$B$1295,'TAX; MEASURES SUMMARY'!$B67,'TAX; ALL MEASURES'!O$4:O$1295)</f>
        <v>1000.6417657045843</v>
      </c>
      <c r="N67" s="285">
        <f>SUMIF('TAX; ALL MEASURES'!$B$4:$B$1295,'TAX; MEASURES SUMMARY'!$B67,'TAX; ALL MEASURES'!P$4:P$1295)</f>
        <v>1106.9625336686368</v>
      </c>
      <c r="O67" s="285">
        <f>SUMIF('TAX; ALL MEASURES'!$B$4:$B$1295,'TAX; MEASURES SUMMARY'!$B67,'TAX; ALL MEASURES'!Q$4:Q$1295)</f>
        <v>1209.2629536489783</v>
      </c>
      <c r="P67" s="285">
        <f>SUMIF('TAX; ALL MEASURES'!$B$4:$B$1295,'TAX; MEASURES SUMMARY'!$B67,'TAX; ALL MEASURES'!R$4:R$1295)</f>
        <v>1319.6922527030649</v>
      </c>
      <c r="Q67" s="285">
        <f>SUMIF('TAX; ALL MEASURES'!$B$4:$B$1295,'TAX; MEASURES SUMMARY'!$B67,'TAX; ALL MEASURES'!S$4:S$1295)</f>
        <v>1420.9424920535635</v>
      </c>
      <c r="R67" s="285">
        <f>SUMIF('TAX; ALL MEASURES'!$B$4:$B$1295,'TAX; MEASURES SUMMARY'!$B67,'TAX; ALL MEASURES'!T$4:T$1295)</f>
        <v>1561.7949627889757</v>
      </c>
      <c r="S67" s="285">
        <f>SUMIF('TAX; ALL MEASURES'!$B$4:$B$1295,'TAX; MEASURES SUMMARY'!$B67,'TAX; ALL MEASURES'!U$4:U$1295)</f>
        <v>1676.3368012561111</v>
      </c>
      <c r="T67" s="285">
        <f>SUMIF('TAX; ALL MEASURES'!$B$4:$B$1295,'TAX; MEASURES SUMMARY'!$B67,'TAX; ALL MEASURES'!V$4:V$1295)</f>
        <v>1883.2464352732425</v>
      </c>
      <c r="U67" s="285">
        <f>SUMIF('TAX; ALL MEASURES'!$B$4:$B$1295,'TAX; MEASURES SUMMARY'!$B67,'TAX; ALL MEASURES'!W$4:W$1295)</f>
        <v>2105.3596384850071</v>
      </c>
      <c r="V67" s="285">
        <f>SUMIF('TAX; ALL MEASURES'!$B$4:$B$1295,'TAX; MEASURES SUMMARY'!$B67,'TAX; ALL MEASURES'!X$4:X$1295)</f>
        <v>2320.3340184076492</v>
      </c>
      <c r="W67" s="285">
        <f>SUMIF('TAX; ALL MEASURES'!$B$4:$B$1295,'TAX; MEASURES SUMMARY'!$B67,'TAX; ALL MEASURES'!Y$4:Y$1295)</f>
        <v>2501.2897609048096</v>
      </c>
      <c r="X67" s="285">
        <f>SUMIF('TAX; ALL MEASURES'!$B$4:$B$1295,'TAX; MEASURES SUMMARY'!$B67,'TAX; ALL MEASURES'!Z$4:Z$1295)</f>
        <v>2633.8770695839776</v>
      </c>
      <c r="Y67" s="285">
        <f>SUMIF('TAX; ALL MEASURES'!$B$4:$B$1295,'TAX; MEASURES SUMMARY'!$B67,'TAX; ALL MEASURES'!AA$4:AA$1295)</f>
        <v>2717.4105212096456</v>
      </c>
      <c r="Z67" s="285">
        <f>SUMIF('TAX; ALL MEASURES'!$B$4:$B$1295,'TAX; MEASURES SUMMARY'!$B67,'TAX; ALL MEASURES'!AB$4:AB$1295)</f>
        <v>2881.3629574785855</v>
      </c>
      <c r="AA67" s="285">
        <f>SUMIF('TAX; ALL MEASURES'!$B$4:$B$1295,'TAX; MEASURES SUMMARY'!$B67,'TAX; ALL MEASURES'!AC$4:AC$1295)</f>
        <v>3022.7886184050958</v>
      </c>
      <c r="AB67" s="285">
        <f>SUMIF('TAX; ALL MEASURES'!$B$4:$B$1295,'TAX; MEASURES SUMMARY'!$B67,'TAX; ALL MEASURES'!AD$4:AD$1295)</f>
        <v>3186.5486551693325</v>
      </c>
      <c r="AC67" s="285">
        <f>SUMIF('TAX; ALL MEASURES'!$B$4:$B$1295,'TAX; MEASURES SUMMARY'!$B67,'TAX; ALL MEASURES'!AE$4:AE$1295)</f>
        <v>3409.4074064618248</v>
      </c>
      <c r="AD67" s="285">
        <f>SUMIF('TAX; ALL MEASURES'!$B$4:$B$1295,'TAX; MEASURES SUMMARY'!$B67,'TAX; ALL MEASURES'!AF$4:AF$1295)</f>
        <v>3587.2206237154869</v>
      </c>
      <c r="AE67" s="285">
        <f>SUMIF('TAX; ALL MEASURES'!$B$4:$B$1295,'TAX; MEASURES SUMMARY'!$B67,'TAX; ALL MEASURES'!AG$4:AG$1295)</f>
        <v>3763.6068779759244</v>
      </c>
      <c r="AF67" s="285">
        <f>SUMIF('TAX; ALL MEASURES'!$B$4:$B$1295,'TAX; MEASURES SUMMARY'!$B67,'TAX; ALL MEASURES'!AH$4:AH$1295)</f>
        <v>3937.3676806617555</v>
      </c>
      <c r="AG67" s="285">
        <f>SUMIF('TAX; ALL MEASURES'!$B$4:$B$1295,'TAX; MEASURES SUMMARY'!$B67,'TAX; ALL MEASURES'!AI$4:AI$1295)</f>
        <v>4164.0263221721525</v>
      </c>
      <c r="AH67" s="285">
        <f>SUMIF('TAX; ALL MEASURES'!$B$4:$B$1295,'TAX; MEASURES SUMMARY'!$B67,'TAX; ALL MEASURES'!AJ$4:AJ$1295)</f>
        <v>4319.0401981183841</v>
      </c>
      <c r="AI67" s="285">
        <f>SUMIF('TAX; ALL MEASURES'!$B$4:$B$1295,'TAX; MEASURES SUMMARY'!$B67,'TAX; ALL MEASURES'!AK$4:AK$1295)</f>
        <v>4566.3737697384358</v>
      </c>
      <c r="AJ67" s="285">
        <f>SUMIF('TAX; ALL MEASURES'!$B$4:$B$1295,'TAX; MEASURES SUMMARY'!$B67,'TAX; ALL MEASURES'!AL$4:AL$1295)</f>
        <v>4840.6192220789635</v>
      </c>
      <c r="AK67" s="285">
        <f>SUMIF('TAX; ALL MEASURES'!$B$4:$B$1295,'TAX; MEASURES SUMMARY'!$B67,'TAX; ALL MEASURES'!AM$4:AM$1295)</f>
        <v>5091.1955270178814</v>
      </c>
      <c r="AL67" s="285">
        <f>SUMIF('TAX; ALL MEASURES'!$B$4:$B$1295,'TAX; MEASURES SUMMARY'!$B67,'TAX; ALL MEASURES'!AN$4:AN$1295)</f>
        <v>5425.7622324061404</v>
      </c>
      <c r="AM67" s="285">
        <f>SUMIF('TAX; ALL MEASURES'!$B$4:$B$1295,'TAX; MEASURES SUMMARY'!$B67,'TAX; ALL MEASURES'!AO$4:AO$1295)</f>
        <v>5726.4345583823715</v>
      </c>
      <c r="AN67" s="285">
        <f>SUMIF('TAX; ALL MEASURES'!$B$4:$B$1295,'TAX; MEASURES SUMMARY'!$B67,'TAX; ALL MEASURES'!AP$4:AP$1295)</f>
        <v>6014.3443838799003</v>
      </c>
      <c r="AO67" s="285">
        <f>SUMIF('TAX; ALL MEASURES'!$B$4:$B$1295,'TAX; MEASURES SUMMARY'!$B67,'TAX; ALL MEASURES'!AQ$4:AQ$1295)</f>
        <v>6029.0589376667449</v>
      </c>
      <c r="AP67" s="285">
        <f>SUMIF('TAX; ALL MEASURES'!$B$4:$B$1295,'TAX; MEASURES SUMMARY'!$B67,'TAX; ALL MEASURES'!AR$4:AR$1295)</f>
        <v>6026.8222934245614</v>
      </c>
      <c r="AQ67" s="285">
        <f>SUMIF('TAX; ALL MEASURES'!$B$4:$B$1295,'TAX; MEASURES SUMMARY'!$B67,'TAX; ALL MEASURES'!AS$4:AS$1295)</f>
        <v>6312.7279574147551</v>
      </c>
      <c r="AR67" s="285">
        <f>SUMIF('TAX; ALL MEASURES'!$B$4:$B$1295,'TAX; MEASURES SUMMARY'!$B67,'TAX; ALL MEASURES'!AT$4:AT$1295)</f>
        <v>6529.9429899025936</v>
      </c>
      <c r="AS67" s="285">
        <f>SUMIF('TAX; ALL MEASURES'!$B$4:$B$1295,'TAX; MEASURES SUMMARY'!$B67,'TAX; ALL MEASURES'!AU$4:AU$1295)</f>
        <v>6729.4252013735468</v>
      </c>
      <c r="AT67" s="285">
        <f>SUMIF('TAX; ALL MEASURES'!$B$4:$B$1295,'TAX; MEASURES SUMMARY'!$B67,'TAX; ALL MEASURES'!AV$4:AV$1295)</f>
        <v>7039.2204705311597</v>
      </c>
      <c r="AU67" s="285">
        <f>SUMIF('TAX; ALL MEASURES'!$B$4:$B$1295,'TAX; MEASURES SUMMARY'!$B67,'TAX; ALL MEASURES'!AW$4:AW$1295)</f>
        <v>7342.8950304453756</v>
      </c>
      <c r="AV67" s="285">
        <f>SUMIF('TAX; ALL MEASURES'!$B$4:$B$1295,'TAX; MEASURES SUMMARY'!$B67,'TAX; ALL MEASURES'!AX$4:AX$1295)</f>
        <v>7518.0346962482545</v>
      </c>
      <c r="AW67" s="285">
        <f>SUMIF('TAX; ALL MEASURES'!$B$4:$B$1295,'TAX; MEASURES SUMMARY'!$B67,'TAX; ALL MEASURES'!AY$4:AY$1295)</f>
        <v>7787.3459029577243</v>
      </c>
      <c r="AX67" s="285">
        <f>SUMIF('TAX; ALL MEASURES'!$B$4:$B$1295,'TAX; MEASURES SUMMARY'!$B67,'TAX; ALL MEASURES'!AZ$4:AZ$1295)</f>
        <v>8100.3558471731039</v>
      </c>
      <c r="AY67" s="285">
        <f>SUMIF('TAX; ALL MEASURES'!$B$4:$B$1295,'TAX; MEASURES SUMMARY'!$B67,'TAX; ALL MEASURES'!BA$4:BA$1295)</f>
        <v>8442.9472152367252</v>
      </c>
      <c r="AZ67" s="285">
        <f>SUMIF('TAX; ALL MEASURES'!$B$4:$B$1295,'TAX; MEASURES SUMMARY'!$B67,'TAX; ALL MEASURES'!BB$4:BB$1295)</f>
        <v>8775.4937258255886</v>
      </c>
      <c r="BA67" s="285">
        <f>SUMIF('TAX; ALL MEASURES'!$B$4:$B$1295,'TAX; MEASURES SUMMARY'!$B67,'TAX; ALL MEASURES'!BC$4:BC$1295)</f>
        <v>9144.8045751049831</v>
      </c>
      <c r="BB67" s="148"/>
      <c r="BC67" s="148"/>
      <c r="BD67" s="148"/>
    </row>
    <row r="68" spans="1:56">
      <c r="A68" s="146"/>
      <c r="B68" s="148" t="s">
        <v>213</v>
      </c>
      <c r="C68" s="284"/>
      <c r="D68" s="284"/>
      <c r="E68" s="284"/>
      <c r="F68" s="284"/>
      <c r="G68" s="284"/>
      <c r="H68" s="284"/>
      <c r="I68" s="284"/>
      <c r="J68" s="284">
        <f>SUMIF('TAX; ALL MEASURES'!$B$4:$B$1413,'TAX; MEASURES SUMMARY'!$B68,'TAX; ALL MEASURES'!L$4:L$1413)</f>
        <v>-1023</v>
      </c>
      <c r="K68" s="284">
        <f>SUMIF('TAX; ALL MEASURES'!$B$4:$B$1413,'TAX; MEASURES SUMMARY'!$B68,'TAX; ALL MEASURES'!M$4:M$1413)</f>
        <v>-1420</v>
      </c>
      <c r="L68" s="285">
        <f>SUMIF('TAX; ALL MEASURES'!$B$4:$B$1295,'TAX; MEASURES SUMMARY'!$B68,'TAX; ALL MEASURES'!N$4:N$1295)</f>
        <v>-1712.9660070131961</v>
      </c>
      <c r="M68" s="285">
        <f>SUMIF('TAX; ALL MEASURES'!$B$4:$B$1295,'TAX; MEASURES SUMMARY'!$B68,'TAX; ALL MEASURES'!O$4:O$1295)</f>
        <v>-1960.6543069213837</v>
      </c>
      <c r="N68" s="285">
        <f>SUMIF('TAX; ALL MEASURES'!$B$4:$B$1295,'TAX; MEASURES SUMMARY'!$B68,'TAX; ALL MEASURES'!P$4:P$1295)</f>
        <v>-2168.9788829769586</v>
      </c>
      <c r="O68" s="285">
        <f>SUMIF('TAX; ALL MEASURES'!$B$4:$B$1295,'TAX; MEASURES SUMMARY'!$B68,'TAX; ALL MEASURES'!Q$4:Q$1295)</f>
        <v>-2369.4260019247577</v>
      </c>
      <c r="P68" s="285">
        <f>SUMIF('TAX; ALL MEASURES'!$B$4:$B$1295,'TAX; MEASURES SUMMARY'!$B68,'TAX; ALL MEASURES'!R$4:R$1295)</f>
        <v>-2585.8008207873804</v>
      </c>
      <c r="Q68" s="285">
        <f>SUMIF('TAX; ALL MEASURES'!$B$4:$B$1295,'TAX; MEASURES SUMMARY'!$B68,'TAX; ALL MEASURES'!S$4:S$1295)</f>
        <v>-2784.190219134744</v>
      </c>
      <c r="R68" s="285">
        <f>SUMIF('TAX; ALL MEASURES'!$B$4:$B$1295,'TAX; MEASURES SUMMARY'!$B68,'TAX; ALL MEASURES'!T$4:T$1295)</f>
        <v>-3060.1761042466346</v>
      </c>
      <c r="S68" s="285">
        <f>SUMIF('TAX; ALL MEASURES'!$B$4:$B$1295,'TAX; MEASURES SUMMARY'!$B68,'TAX; ALL MEASURES'!U$4:U$1295)</f>
        <v>-3284.6090198117267</v>
      </c>
      <c r="T68" s="285">
        <f>SUMIF('TAX; ALL MEASURES'!$B$4:$B$1295,'TAX; MEASURES SUMMARY'!$B68,'TAX; ALL MEASURES'!V$4:V$1295)</f>
        <v>-3690.0271014701148</v>
      </c>
      <c r="U68" s="285">
        <f>SUMIF('TAX; ALL MEASURES'!$B$4:$B$1295,'TAX; MEASURES SUMMARY'!$B68,'TAX; ALL MEASURES'!W$4:W$1295)</f>
        <v>-4125.235008462294</v>
      </c>
      <c r="V68" s="285">
        <f>SUMIF('TAX; ALL MEASURES'!$B$4:$B$1295,'TAX; MEASURES SUMMARY'!$B68,'TAX; ALL MEASURES'!X$4:X$1295)</f>
        <v>-4546.4551277087639</v>
      </c>
      <c r="W68" s="285">
        <f>SUMIF('TAX; ALL MEASURES'!$B$4:$B$1295,'TAX; MEASURES SUMMARY'!$B68,'TAX; ALL MEASURES'!Y$4:Y$1295)</f>
        <v>-4901.0192365128696</v>
      </c>
      <c r="X68" s="285">
        <f>SUMIF('TAX; ALL MEASURES'!$B$4:$B$1295,'TAX; MEASURES SUMMARY'!$B68,'TAX; ALL MEASURES'!Z$4:Z$1295)</f>
        <v>-5160.8103892656054</v>
      </c>
      <c r="Y68" s="285">
        <f>SUMIF('TAX; ALL MEASURES'!$B$4:$B$1295,'TAX; MEASURES SUMMARY'!$B68,'TAX; ALL MEASURES'!AA$4:AA$1295)</f>
        <v>-5324.4855698498886</v>
      </c>
      <c r="Z68" s="285">
        <f>SUMIF('TAX; ALL MEASURES'!$B$4:$B$1295,'TAX; MEASURES SUMMARY'!$B68,'TAX; ALL MEASURES'!AB$4:AB$1295)</f>
        <v>-5645.7334542759472</v>
      </c>
      <c r="AA68" s="285">
        <f>SUMIF('TAX; ALL MEASURES'!$B$4:$B$1295,'TAX; MEASURES SUMMARY'!$B68,'TAX; ALL MEASURES'!AC$4:AC$1295)</f>
        <v>-5922.8424464331129</v>
      </c>
      <c r="AB68" s="285">
        <f>SUMIF('TAX; ALL MEASURES'!$B$4:$B$1295,'TAX; MEASURES SUMMARY'!$B68,'TAX; ALL MEASURES'!AD$4:AD$1295)</f>
        <v>-6243.7133438789388</v>
      </c>
      <c r="AC68" s="285">
        <f>SUMIF('TAX; ALL MEASURES'!$B$4:$B$1295,'TAX; MEASURES SUMMARY'!$B68,'TAX; ALL MEASURES'!AE$4:AE$1295)</f>
        <v>-6680.3820754195194</v>
      </c>
      <c r="AD68" s="285">
        <f>SUMIF('TAX; ALL MEASURES'!$B$4:$B$1295,'TAX; MEASURES SUMMARY'!$B68,'TAX; ALL MEASURES'!AF$4:AF$1295)</f>
        <v>-7028.7887302131585</v>
      </c>
      <c r="AE68" s="285">
        <f>SUMIF('TAX; ALL MEASURES'!$B$4:$B$1295,'TAX; MEASURES SUMMARY'!$B68,'TAX; ALL MEASURES'!AG$4:AG$1295)</f>
        <v>-7374.3993982367419</v>
      </c>
      <c r="AF68" s="285">
        <f>SUMIF('TAX; ALL MEASURES'!$B$4:$B$1295,'TAX; MEASURES SUMMARY'!$B68,'TAX; ALL MEASURES'!AH$4:AH$1295)</f>
        <v>-7714.8657647592381</v>
      </c>
      <c r="AG68" s="285">
        <f>SUMIF('TAX; ALL MEASURES'!$B$4:$B$1295,'TAX; MEASURES SUMMARY'!$B68,'TAX; ALL MEASURES'!AI$4:AI$1295)</f>
        <v>-8158.9799891594084</v>
      </c>
      <c r="AH68" s="285">
        <f>SUMIF('TAX; ALL MEASURES'!$B$4:$B$1295,'TAX; MEASURES SUMMARY'!$B68,'TAX; ALL MEASURES'!AJ$4:AJ$1295)</f>
        <v>-8462.7136867954978</v>
      </c>
      <c r="AI68" s="285">
        <f>SUMIF('TAX; ALL MEASURES'!$B$4:$B$1295,'TAX; MEASURES SUMMARY'!$B68,'TAX; ALL MEASURES'!AK$4:AK$1295)</f>
        <v>-8947.3383037798212</v>
      </c>
      <c r="AJ68" s="285">
        <f>SUMIF('TAX; ALL MEASURES'!$B$4:$B$1295,'TAX; MEASURES SUMMARY'!$B68,'TAX; ALL MEASURES'!AL$4:AL$1295)</f>
        <v>-9484.6939746241696</v>
      </c>
      <c r="AK68" s="285">
        <f>SUMIF('TAX; ALL MEASURES'!$B$4:$B$1295,'TAX; MEASURES SUMMARY'!$B68,'TAX; ALL MEASURES'!AM$4:AM$1295)</f>
        <v>-9975.6723930044973</v>
      </c>
      <c r="AL68" s="285">
        <f>SUMIF('TAX; ALL MEASURES'!$B$4:$B$1295,'TAX; MEASURES SUMMARY'!$B68,'TAX; ALL MEASURES'!AN$4:AN$1295)</f>
        <v>-10631.22133604716</v>
      </c>
      <c r="AM68" s="285">
        <f>SUMIF('TAX; ALL MEASURES'!$B$4:$B$1295,'TAX; MEASURES SUMMARY'!$B68,'TAX; ALL MEASURES'!AO$4:AO$1295)</f>
        <v>-11220.357739405534</v>
      </c>
      <c r="AN68" s="285">
        <f>SUMIF('TAX; ALL MEASURES'!$B$4:$B$1295,'TAX; MEASURES SUMMARY'!$B68,'TAX; ALL MEASURES'!AP$4:AP$1295)</f>
        <v>-11784.487339741809</v>
      </c>
      <c r="AO68" s="285">
        <f>SUMIF('TAX; ALL MEASURES'!$B$4:$B$1295,'TAX; MEASURES SUMMARY'!$B68,'TAX; ALL MEASURES'!AQ$4:AQ$1295)</f>
        <v>-11813.318989834175</v>
      </c>
      <c r="AP68" s="285">
        <f>SUMIF('TAX; ALL MEASURES'!$B$4:$B$1295,'TAX; MEASURES SUMMARY'!$B68,'TAX; ALL MEASURES'!AR$4:AR$1295)</f>
        <v>-11808.936516188975</v>
      </c>
      <c r="AQ68" s="285">
        <f>SUMIF('TAX; ALL MEASURES'!$B$4:$B$1295,'TAX; MEASURES SUMMARY'!$B68,'TAX; ALL MEASURES'!AS$4:AS$1295)</f>
        <v>-12369.139168814494</v>
      </c>
      <c r="AR68" s="285">
        <f>SUMIF('TAX; ALL MEASURES'!$B$4:$B$1295,'TAX; MEASURES SUMMARY'!$B68,'TAX; ALL MEASURES'!AT$4:AT$1295)</f>
        <v>-12794.749615601584</v>
      </c>
      <c r="AS68" s="285">
        <f>SUMIF('TAX; ALL MEASURES'!$B$4:$B$1295,'TAX; MEASURES SUMMARY'!$B68,'TAX; ALL MEASURES'!AU$4:AU$1295)</f>
        <v>-13185.61442904391</v>
      </c>
      <c r="AT68" s="285">
        <f>SUMIF('TAX; ALL MEASURES'!$B$4:$B$1295,'TAX; MEASURES SUMMARY'!$B68,'TAX; ALL MEASURES'!AV$4:AV$1295)</f>
        <v>-13792.626298381641</v>
      </c>
      <c r="AU68" s="285">
        <f>SUMIF('TAX; ALL MEASURES'!$B$4:$B$1295,'TAX; MEASURES SUMMARY'!$B68,'TAX; ALL MEASURES'!AW$4:AW$1295)</f>
        <v>-14387.645269410719</v>
      </c>
      <c r="AV68" s="285">
        <f>SUMIF('TAX; ALL MEASURES'!$B$4:$B$1295,'TAX; MEASURES SUMMARY'!$B68,'TAX; ALL MEASURES'!AX$4:AX$1295)</f>
        <v>-14730.813375958212</v>
      </c>
      <c r="AW68" s="285">
        <f>SUMIF('TAX; ALL MEASURES'!$B$4:$B$1295,'TAX; MEASURES SUMMARY'!$B68,'TAX; ALL MEASURES'!AY$4:AY$1295)</f>
        <v>-15258.500901538679</v>
      </c>
      <c r="AX68" s="285">
        <f>SUMIF('TAX; ALL MEASURES'!$B$4:$B$1295,'TAX; MEASURES SUMMARY'!$B68,'TAX; ALL MEASURES'!AZ$4:AZ$1295)</f>
        <v>-15871.811595004456</v>
      </c>
      <c r="AY68" s="285">
        <f>SUMIF('TAX; ALL MEASURES'!$B$4:$B$1295,'TAX; MEASURES SUMMARY'!$B68,'TAX; ALL MEASURES'!BA$4:BA$1295)</f>
        <v>-16543.084036680986</v>
      </c>
      <c r="AZ68" s="285">
        <f>SUMIF('TAX; ALL MEASURES'!$B$4:$B$1295,'TAX; MEASURES SUMMARY'!$B68,'TAX; ALL MEASURES'!BB$4:BB$1295)</f>
        <v>-17194.67461643121</v>
      </c>
      <c r="BA68" s="285">
        <f>SUMIF('TAX; ALL MEASURES'!$B$4:$B$1295,'TAX; MEASURES SUMMARY'!$B68,'TAX; ALL MEASURES'!BC$4:BC$1295)</f>
        <v>-17918.301124987531</v>
      </c>
      <c r="BB68" s="148"/>
      <c r="BC68" s="148"/>
      <c r="BD68" s="148"/>
    </row>
    <row r="69" spans="1:56">
      <c r="A69" s="146"/>
      <c r="B69" s="148" t="s">
        <v>214</v>
      </c>
      <c r="C69" s="284"/>
      <c r="D69" s="284"/>
      <c r="E69" s="284"/>
      <c r="F69" s="284"/>
      <c r="G69" s="284"/>
      <c r="H69" s="284"/>
      <c r="I69" s="284"/>
      <c r="J69" s="284"/>
      <c r="K69" s="284">
        <f>SUMIF('TAX; ALL MEASURES'!$B$4:$B$1413,'TAX; MEASURES SUMMARY'!$B69,'TAX; ALL MEASURES'!M$4:M$1413)</f>
        <v>-1916</v>
      </c>
      <c r="L69" s="284">
        <f>SUMIF('TAX; ALL MEASURES'!$B$4:$B$1413,'TAX; MEASURES SUMMARY'!$B69,'TAX; ALL MEASURES'!N$4:N$1413)</f>
        <v>-2407</v>
      </c>
      <c r="M69" s="285">
        <f>SUMIF('TAX; ALL MEASURES'!$B$4:$B$1295,'TAX; MEASURES SUMMARY'!$B69,'TAX; ALL MEASURES'!O$4:O$1295)</f>
        <v>-2755.0429474012394</v>
      </c>
      <c r="N69" s="285">
        <f>SUMIF('TAX; ALL MEASURES'!$B$4:$B$1295,'TAX; MEASURES SUMMARY'!$B69,'TAX; ALL MEASURES'!P$4:P$1295)</f>
        <v>-3047.7733650001833</v>
      </c>
      <c r="O69" s="285">
        <f>SUMIF('TAX; ALL MEASURES'!$B$4:$B$1295,'TAX; MEASURES SUMMARY'!$B69,'TAX; ALL MEASURES'!Q$4:Q$1295)</f>
        <v>-3329.4346550269597</v>
      </c>
      <c r="P69" s="285">
        <f>SUMIF('TAX; ALL MEASURES'!$B$4:$B$1295,'TAX; MEASURES SUMMARY'!$B69,'TAX; ALL MEASURES'!R$4:R$1295)</f>
        <v>-3633.4769926273698</v>
      </c>
      <c r="Q69" s="285">
        <f>SUMIF('TAX; ALL MEASURES'!$B$4:$B$1295,'TAX; MEASURES SUMMARY'!$B69,'TAX; ALL MEASURES'!S$4:S$1295)</f>
        <v>-3912.2468455415765</v>
      </c>
      <c r="R69" s="285">
        <f>SUMIF('TAX; ALL MEASURES'!$B$4:$B$1295,'TAX; MEASURES SUMMARY'!$B69,'TAX; ALL MEASURES'!T$4:T$1295)</f>
        <v>-4300.0525712504123</v>
      </c>
      <c r="S69" s="285">
        <f>SUMIF('TAX; ALL MEASURES'!$B$4:$B$1295,'TAX; MEASURES SUMMARY'!$B69,'TAX; ALL MEASURES'!U$4:U$1295)</f>
        <v>-4615.4178648718034</v>
      </c>
      <c r="T69" s="285">
        <f>SUMIF('TAX; ALL MEASURES'!$B$4:$B$1295,'TAX; MEASURES SUMMARY'!$B69,'TAX; ALL MEASURES'!V$4:V$1295)</f>
        <v>-5185.0971921652053</v>
      </c>
      <c r="U69" s="285">
        <f>SUMIF('TAX; ALL MEASURES'!$B$4:$B$1295,'TAX; MEASURES SUMMARY'!$B69,'TAX; ALL MEASURES'!W$4:W$1295)</f>
        <v>-5796.6361414737921</v>
      </c>
      <c r="V69" s="285">
        <f>SUMIF('TAX; ALL MEASURES'!$B$4:$B$1295,'TAX; MEASURES SUMMARY'!$B69,'TAX; ALL MEASURES'!X$4:X$1295)</f>
        <v>-6388.5199400286101</v>
      </c>
      <c r="W69" s="285">
        <f>SUMIF('TAX; ALL MEASURES'!$B$4:$B$1295,'TAX; MEASURES SUMMARY'!$B69,'TAX; ALL MEASURES'!Y$4:Y$1295)</f>
        <v>-6886.7410409712802</v>
      </c>
      <c r="X69" s="285">
        <f>SUMIF('TAX; ALL MEASURES'!$B$4:$B$1295,'TAX; MEASURES SUMMARY'!$B69,'TAX; ALL MEASURES'!Z$4:Z$1295)</f>
        <v>-7251.7904944430175</v>
      </c>
      <c r="Y69" s="285">
        <f>SUMIF('TAX; ALL MEASURES'!$B$4:$B$1295,'TAX; MEASURES SUMMARY'!$B69,'TAX; ALL MEASURES'!AA$4:AA$1295)</f>
        <v>-7481.7811411069933</v>
      </c>
      <c r="Z69" s="285">
        <f>SUMIF('TAX; ALL MEASURES'!$B$4:$B$1295,'TAX; MEASURES SUMMARY'!$B69,'TAX; ALL MEASURES'!AB$4:AB$1295)</f>
        <v>-7933.1874472728587</v>
      </c>
      <c r="AA69" s="285">
        <f>SUMIF('TAX; ALL MEASURES'!$B$4:$B$1295,'TAX; MEASURES SUMMARY'!$B69,'TAX; ALL MEASURES'!AC$4:AC$1295)</f>
        <v>-8322.5713237721429</v>
      </c>
      <c r="AB69" s="285">
        <f>SUMIF('TAX; ALL MEASURES'!$B$4:$B$1295,'TAX; MEASURES SUMMARY'!$B69,'TAX; ALL MEASURES'!AD$4:AD$1295)</f>
        <v>-8773.4479010013547</v>
      </c>
      <c r="AC69" s="285">
        <f>SUMIF('TAX; ALL MEASURES'!$B$4:$B$1295,'TAX; MEASURES SUMMARY'!$B69,'TAX; ALL MEASURES'!AE$4:AE$1295)</f>
        <v>-9387.0395499394763</v>
      </c>
      <c r="AD69" s="285">
        <f>SUMIF('TAX; ALL MEASURES'!$B$4:$B$1295,'TAX; MEASURES SUMMARY'!$B69,'TAX; ALL MEASURES'!AF$4:AF$1295)</f>
        <v>-9876.6084115834637</v>
      </c>
      <c r="AE69" s="285">
        <f>SUMIF('TAX; ALL MEASURES'!$B$4:$B$1295,'TAX; MEASURES SUMMARY'!$B69,'TAX; ALL MEASURES'!AG$4:AG$1295)</f>
        <v>-10362.248450280598</v>
      </c>
      <c r="AF69" s="285">
        <f>SUMIF('TAX; ALL MEASURES'!$B$4:$B$1295,'TAX; MEASURES SUMMARY'!$B69,'TAX; ALL MEASURES'!AH$4:AH$1295)</f>
        <v>-10840.659896196308</v>
      </c>
      <c r="AG69" s="285">
        <f>SUMIF('TAX; ALL MEASURES'!$B$4:$B$1295,'TAX; MEASURES SUMMARY'!$B69,'TAX; ALL MEASURES'!AI$4:AI$1295)</f>
        <v>-11464.713691633344</v>
      </c>
      <c r="AH69" s="285">
        <f>SUMIF('TAX; ALL MEASURES'!$B$4:$B$1295,'TAX; MEASURES SUMMARY'!$B69,'TAX; ALL MEASURES'!AJ$4:AJ$1295)</f>
        <v>-11891.509674283821</v>
      </c>
      <c r="AI69" s="285">
        <f>SUMIF('TAX; ALL MEASURES'!$B$4:$B$1295,'TAX; MEASURES SUMMARY'!$B69,'TAX; ALL MEASURES'!AK$4:AK$1295)</f>
        <v>-12572.487258372148</v>
      </c>
      <c r="AJ69" s="285">
        <f>SUMIF('TAX; ALL MEASURES'!$B$4:$B$1295,'TAX; MEASURES SUMMARY'!$B69,'TAX; ALL MEASURES'!AL$4:AL$1295)</f>
        <v>-13327.560677474959</v>
      </c>
      <c r="AK69" s="285">
        <f>SUMIF('TAX; ALL MEASURES'!$B$4:$B$1295,'TAX; MEASURES SUMMARY'!$B69,'TAX; ALL MEASURES'!AM$4:AM$1295)</f>
        <v>-14017.46640134981</v>
      </c>
      <c r="AL69" s="285">
        <f>SUMIF('TAX; ALL MEASURES'!$B$4:$B$1295,'TAX; MEASURES SUMMARY'!$B69,'TAX; ALL MEASURES'!AN$4:AN$1295)</f>
        <v>-14938.620878113186</v>
      </c>
      <c r="AM69" s="285">
        <f>SUMIF('TAX; ALL MEASURES'!$B$4:$B$1295,'TAX; MEASURES SUMMARY'!$B69,'TAX; ALL MEASURES'!AO$4:AO$1295)</f>
        <v>-15766.454773869338</v>
      </c>
      <c r="AN69" s="285">
        <f>SUMIF('TAX; ALL MEASURES'!$B$4:$B$1295,'TAX; MEASURES SUMMARY'!$B69,'TAX; ALL MEASURES'!AP$4:AP$1295)</f>
        <v>-16559.149983494102</v>
      </c>
      <c r="AO69" s="285">
        <f>SUMIF('TAX; ALL MEASURES'!$B$4:$B$1295,'TAX; MEASURES SUMMARY'!$B69,'TAX; ALL MEASURES'!AQ$4:AQ$1295)</f>
        <v>-16599.663211128624</v>
      </c>
      <c r="AP69" s="285">
        <f>SUMIF('TAX; ALL MEASURES'!$B$4:$B$1295,'TAX; MEASURES SUMMARY'!$B69,'TAX; ALL MEASURES'!AR$4:AR$1295)</f>
        <v>-16593.505112240018</v>
      </c>
      <c r="AQ69" s="285">
        <f>SUMIF('TAX; ALL MEASURES'!$B$4:$B$1295,'TAX; MEASURES SUMMARY'!$B69,'TAX; ALL MEASURES'!AS$4:AS$1295)</f>
        <v>-17380.682312107969</v>
      </c>
      <c r="AR69" s="285">
        <f>SUMIF('TAX; ALL MEASURES'!$B$4:$B$1295,'TAX; MEASURES SUMMARY'!$B69,'TAX; ALL MEASURES'!AT$4:AT$1295)</f>
        <v>-17978.735245570901</v>
      </c>
      <c r="AS69" s="285">
        <f>SUMIF('TAX; ALL MEASURES'!$B$4:$B$1295,'TAX; MEASURES SUMMARY'!$B69,'TAX; ALL MEASURES'!AU$4:AU$1295)</f>
        <v>-18527.964828705553</v>
      </c>
      <c r="AT69" s="285">
        <f>SUMIF('TAX; ALL MEASURES'!$B$4:$B$1295,'TAX; MEASURES SUMMARY'!$B69,'TAX; ALL MEASURES'!AV$4:AV$1295)</f>
        <v>-19380.916704874722</v>
      </c>
      <c r="AU69" s="285">
        <f>SUMIF('TAX; ALL MEASURES'!$B$4:$B$1295,'TAX; MEASURES SUMMARY'!$B69,'TAX; ALL MEASURES'!AW$4:AW$1295)</f>
        <v>-20217.016579246578</v>
      </c>
      <c r="AV69" s="285">
        <f>SUMIF('TAX; ALL MEASURES'!$B$4:$B$1295,'TAX; MEASURES SUMMARY'!$B69,'TAX; ALL MEASURES'!AX$4:AX$1295)</f>
        <v>-20699.224415874967</v>
      </c>
      <c r="AW69" s="285">
        <f>SUMIF('TAX; ALL MEASURES'!$B$4:$B$1295,'TAX; MEASURES SUMMARY'!$B69,'TAX; ALL MEASURES'!AY$4:AY$1295)</f>
        <v>-21440.712494956508</v>
      </c>
      <c r="AX69" s="285">
        <f>SUMIF('TAX; ALL MEASURES'!$B$4:$B$1295,'TAX; MEASURES SUMMARY'!$B69,'TAX; ALL MEASURES'!AZ$4:AZ$1295)</f>
        <v>-22302.515258775598</v>
      </c>
      <c r="AY69" s="285">
        <f>SUMIF('TAX; ALL MEASURES'!$B$4:$B$1295,'TAX; MEASURES SUMMARY'!$B69,'TAX; ALL MEASURES'!BA$4:BA$1295)</f>
        <v>-23245.763846605263</v>
      </c>
      <c r="AZ69" s="285">
        <f>SUMIF('TAX; ALL MEASURES'!$B$4:$B$1295,'TAX; MEASURES SUMMARY'!$B69,'TAX; ALL MEASURES'!BB$4:BB$1295)</f>
        <v>-24161.356169533767</v>
      </c>
      <c r="BA69" s="285">
        <f>SUMIF('TAX; ALL MEASURES'!$B$4:$B$1295,'TAX; MEASURES SUMMARY'!$B69,'TAX; ALL MEASURES'!BC$4:BC$1295)</f>
        <v>-25178.170863441261</v>
      </c>
      <c r="BB69" s="148"/>
      <c r="BC69" s="148"/>
      <c r="BD69" s="148"/>
    </row>
    <row r="70" spans="1:56">
      <c r="A70" s="146"/>
      <c r="B70" s="148" t="s">
        <v>995</v>
      </c>
      <c r="C70" s="284"/>
      <c r="D70" s="284"/>
      <c r="E70" s="284"/>
      <c r="F70" s="284"/>
      <c r="G70" s="284"/>
      <c r="H70" s="284"/>
      <c r="I70" s="284"/>
      <c r="J70" s="284"/>
      <c r="K70" s="284"/>
      <c r="L70" s="284">
        <f>SUMIF('TAX; ALL MEASURES'!$B$4:$B$1413,'TAX; MEASURES SUMMARY'!$B70,'TAX; ALL MEASURES'!N$4:N$1413)</f>
        <v>-1152</v>
      </c>
      <c r="M70" s="284">
        <f>SUMIF('TAX; ALL MEASURES'!$B$4:$B$1413,'TAX; MEASURES SUMMARY'!$B70,'TAX; ALL MEASURES'!O$4:O$1413)</f>
        <v>227</v>
      </c>
      <c r="N70" s="285">
        <f>SUMIF('TAX; ALL MEASURES'!$B$4:$B$1295,'TAX; MEASURES SUMMARY'!$B70,'TAX; ALL MEASURES'!P$4:P$1295)</f>
        <v>251.11933536558445</v>
      </c>
      <c r="O70" s="285">
        <f>SUMIF('TAX; ALL MEASURES'!$B$4:$B$1295,'TAX; MEASURES SUMMARY'!$B70,'TAX; ALL MEASURES'!Q$4:Q$1295)</f>
        <v>274.32663705080387</v>
      </c>
      <c r="P70" s="285">
        <f>SUMIF('TAX; ALL MEASURES'!$B$4:$B$1295,'TAX; MEASURES SUMMARY'!$B70,'TAX; ALL MEASURES'!R$4:R$1295)</f>
        <v>299.378010823544</v>
      </c>
      <c r="Q70" s="285">
        <f>SUMIF('TAX; ALL MEASURES'!$B$4:$B$1295,'TAX; MEASURES SUMMARY'!$B70,'TAX; ALL MEASURES'!S$4:S$1295)</f>
        <v>322.34707439883636</v>
      </c>
      <c r="R70" s="285">
        <f>SUMIF('TAX; ALL MEASURES'!$B$4:$B$1295,'TAX; MEASURES SUMMARY'!$B70,'TAX; ALL MEASURES'!T$4:T$1295)</f>
        <v>354.30007891331945</v>
      </c>
      <c r="S70" s="285">
        <f>SUMIF('TAX; ALL MEASURES'!$B$4:$B$1295,'TAX; MEASURES SUMMARY'!$B70,'TAX; ALL MEASURES'!U$4:U$1295)</f>
        <v>380.28440039897214</v>
      </c>
      <c r="T70" s="285">
        <f>SUMIF('TAX; ALL MEASURES'!$B$4:$B$1295,'TAX; MEASURES SUMMARY'!$B70,'TAX; ALL MEASURES'!V$4:V$1295)</f>
        <v>427.22276388894107</v>
      </c>
      <c r="U70" s="285">
        <f>SUMIF('TAX; ALL MEASURES'!$B$4:$B$1295,'TAX; MEASURES SUMMARY'!$B70,'TAX; ALL MEASURES'!W$4:W$1295)</f>
        <v>477.61012413826109</v>
      </c>
      <c r="V70" s="285">
        <f>SUMIF('TAX; ALL MEASURES'!$B$4:$B$1295,'TAX; MEASURES SUMMARY'!$B70,'TAX; ALL MEASURES'!X$4:X$1295)</f>
        <v>526.37801082354247</v>
      </c>
      <c r="W70" s="285">
        <f>SUMIF('TAX; ALL MEASURES'!$B$4:$B$1295,'TAX; MEASURES SUMMARY'!$B70,'TAX; ALL MEASURES'!Y$4:Y$1295)</f>
        <v>567.42861949760072</v>
      </c>
      <c r="X70" s="285">
        <f>SUMIF('TAX; ALL MEASURES'!$B$4:$B$1295,'TAX; MEASURES SUMMARY'!$B70,'TAX; ALL MEASURES'!Z$4:Z$1295)</f>
        <v>597.5066355286184</v>
      </c>
      <c r="Y70" s="285">
        <f>SUMIF('TAX; ALL MEASURES'!$B$4:$B$1295,'TAX; MEASURES SUMMARY'!$B70,'TAX; ALL MEASURES'!AA$4:AA$1295)</f>
        <v>616.45656763112163</v>
      </c>
      <c r="Z70" s="285">
        <f>SUMIF('TAX; ALL MEASURES'!$B$4:$B$1295,'TAX; MEASURES SUMMARY'!$B70,'TAX; ALL MEASURES'!AB$4:AB$1295)</f>
        <v>653.64990125820646</v>
      </c>
      <c r="AA70" s="285">
        <f>SUMIF('TAX; ALL MEASURES'!$B$4:$B$1295,'TAX; MEASURES SUMMARY'!$B70,'TAX; ALL MEASURES'!AC$4:AC$1295)</f>
        <v>685.73293649680829</v>
      </c>
      <c r="AB70" s="285">
        <f>SUMIF('TAX; ALL MEASURES'!$B$4:$B$1295,'TAX; MEASURES SUMMARY'!$B70,'TAX; ALL MEASURES'!AD$4:AD$1295)</f>
        <v>722.88262344727218</v>
      </c>
      <c r="AC70" s="285">
        <f>SUMIF('TAX; ALL MEASURES'!$B$4:$B$1295,'TAX; MEASURES SUMMARY'!$B70,'TAX; ALL MEASURES'!AE$4:AE$1295)</f>
        <v>773.43911456852152</v>
      </c>
      <c r="AD70" s="285">
        <f>SUMIF('TAX; ALL MEASURES'!$B$4:$B$1295,'TAX; MEASURES SUMMARY'!$B70,'TAX; ALL MEASURES'!AF$4:AF$1295)</f>
        <v>813.77682752432543</v>
      </c>
      <c r="AE70" s="285">
        <f>SUMIF('TAX; ALL MEASURES'!$B$4:$B$1295,'TAX; MEASURES SUMMARY'!$B70,'TAX; ALL MEASURES'!AG$4:AG$1295)</f>
        <v>853.79082762847554</v>
      </c>
      <c r="AF70" s="285">
        <f>SUMIF('TAX; ALL MEASURES'!$B$4:$B$1295,'TAX; MEASURES SUMMARY'!$B70,'TAX; ALL MEASURES'!AH$4:AH$1295)</f>
        <v>893.20923245781205</v>
      </c>
      <c r="AG70" s="285">
        <f>SUMIF('TAX; ALL MEASURES'!$B$4:$B$1295,'TAX; MEASURES SUMMARY'!$B70,'TAX; ALL MEASURES'!AI$4:AI$1295)</f>
        <v>944.62774544245826</v>
      </c>
      <c r="AH70" s="285">
        <f>SUMIF('TAX; ALL MEASURES'!$B$4:$B$1295,'TAX; MEASURES SUMMARY'!$B70,'TAX; ALL MEASURES'!AJ$4:AJ$1295)</f>
        <v>979.79332721788967</v>
      </c>
      <c r="AI70" s="285">
        <f>SUMIF('TAX; ALL MEASURES'!$B$4:$B$1295,'TAX; MEASURES SUMMARY'!$B70,'TAX; ALL MEASURES'!AK$4:AK$1295)</f>
        <v>1035.902039328477</v>
      </c>
      <c r="AJ70" s="285">
        <f>SUMIF('TAX; ALL MEASURES'!$B$4:$B$1295,'TAX; MEASURES SUMMARY'!$B70,'TAX; ALL MEASURES'!AL$4:AL$1295)</f>
        <v>1098.1158303323564</v>
      </c>
      <c r="AK70" s="285">
        <f>SUMIF('TAX; ALL MEASURES'!$B$4:$B$1295,'TAX; MEASURES SUMMARY'!$B70,'TAX; ALL MEASURES'!AM$4:AM$1295)</f>
        <v>1154.9601708052769</v>
      </c>
      <c r="AL70" s="285">
        <f>SUMIF('TAX; ALL MEASURES'!$B$4:$B$1295,'TAX; MEASURES SUMMARY'!$B70,'TAX; ALL MEASURES'!AN$4:AN$1295)</f>
        <v>1230.8581042376754</v>
      </c>
      <c r="AM70" s="285">
        <f>SUMIF('TAX; ALL MEASURES'!$B$4:$B$1295,'TAX; MEASURES SUMMARY'!$B70,'TAX; ALL MEASURES'!AO$4:AO$1295)</f>
        <v>1299.066948137521</v>
      </c>
      <c r="AN70" s="285">
        <f>SUMIF('TAX; ALL MEASURES'!$B$4:$B$1295,'TAX; MEASURES SUMMARY'!$B70,'TAX; ALL MEASURES'!AP$4:AP$1295)</f>
        <v>1364.3805624877293</v>
      </c>
      <c r="AO70" s="285">
        <f>SUMIF('TAX; ALL MEASURES'!$B$4:$B$1295,'TAX; MEASURES SUMMARY'!$B70,'TAX; ALL MEASURES'!AQ$4:AQ$1295)</f>
        <v>1367.7186239439807</v>
      </c>
      <c r="AP70" s="285">
        <f>SUMIF('TAX; ALL MEASURES'!$B$4:$B$1295,'TAX; MEASURES SUMMARY'!$B70,'TAX; ALL MEASURES'!AR$4:AR$1295)</f>
        <v>1367.2112313281777</v>
      </c>
      <c r="AQ70" s="285">
        <f>SUMIF('TAX; ALL MEASURES'!$B$4:$B$1295,'TAX; MEASURES SUMMARY'!$B70,'TAX; ALL MEASURES'!AS$4:AS$1295)</f>
        <v>1432.0701927968521</v>
      </c>
      <c r="AR70" s="285">
        <f>SUMIF('TAX; ALL MEASURES'!$B$4:$B$1295,'TAX; MEASURES SUMMARY'!$B70,'TAX; ALL MEASURES'!AT$4:AT$1295)</f>
        <v>1481.3463814036882</v>
      </c>
      <c r="AS70" s="285">
        <f>SUMIF('TAX; ALL MEASURES'!$B$4:$B$1295,'TAX; MEASURES SUMMARY'!$B70,'TAX; ALL MEASURES'!AU$4:AU$1295)</f>
        <v>1526.5998013146793</v>
      </c>
      <c r="AT70" s="285">
        <f>SUMIF('TAX; ALL MEASURES'!$B$4:$B$1295,'TAX; MEASURES SUMMARY'!$B70,'TAX; ALL MEASURES'!AV$4:AV$1295)</f>
        <v>1596.87822513128</v>
      </c>
      <c r="AU70" s="285">
        <f>SUMIF('TAX; ALL MEASURES'!$B$4:$B$1295,'TAX; MEASURES SUMMARY'!$B70,'TAX; ALL MEASURES'!AW$4:AW$1295)</f>
        <v>1665.7681390476771</v>
      </c>
      <c r="AV70" s="285">
        <f>SUMIF('TAX; ALL MEASURES'!$B$4:$B$1295,'TAX; MEASURES SUMMARY'!$B70,'TAX; ALL MEASURES'!AX$4:AX$1295)</f>
        <v>1705.499345059502</v>
      </c>
      <c r="AW70" s="285">
        <f>SUMIF('TAX; ALL MEASURES'!$B$4:$B$1295,'TAX; MEASURES SUMMARY'!$B70,'TAX; ALL MEASURES'!AY$4:AY$1295)</f>
        <v>1766.5937806690317</v>
      </c>
      <c r="AX70" s="285">
        <f>SUMIF('TAX; ALL MEASURES'!$B$4:$B$1295,'TAX; MEASURES SUMMARY'!$B70,'TAX; ALL MEASURES'!AZ$4:AZ$1295)</f>
        <v>1837.6014677076002</v>
      </c>
      <c r="AY70" s="285">
        <f>SUMIF('TAX; ALL MEASURES'!$B$4:$B$1295,'TAX; MEASURES SUMMARY'!$B70,'TAX; ALL MEASURES'!BA$4:BA$1295)</f>
        <v>1915.3198312777031</v>
      </c>
      <c r="AZ70" s="285">
        <f>SUMIF('TAX; ALL MEASURES'!$B$4:$B$1295,'TAX; MEASURES SUMMARY'!$B70,'TAX; ALL MEASURES'!BB$4:BB$1295)</f>
        <v>1990.7594746055079</v>
      </c>
      <c r="BA70" s="285">
        <f>SUMIF('TAX; ALL MEASURES'!$B$4:$B$1295,'TAX; MEASURES SUMMARY'!$B70,'TAX; ALL MEASURES'!BC$4:BC$1295)</f>
        <v>2074.539270392273</v>
      </c>
      <c r="BB70" s="148"/>
      <c r="BC70" s="148"/>
      <c r="BD70" s="148"/>
    </row>
    <row r="71" spans="1:56">
      <c r="A71" s="146"/>
      <c r="B71" s="148" t="s">
        <v>996</v>
      </c>
      <c r="C71" s="284"/>
      <c r="D71" s="284"/>
      <c r="E71" s="284"/>
      <c r="F71" s="284"/>
      <c r="G71" s="284"/>
      <c r="H71" s="284"/>
      <c r="I71" s="284"/>
      <c r="J71" s="284"/>
      <c r="K71" s="284"/>
      <c r="L71" s="284"/>
      <c r="M71" s="284">
        <f>SUMIF('TAX; ALL MEASURES'!$B$4:$B$1413,'TAX; MEASURES SUMMARY'!$B71,'TAX; ALL MEASURES'!O$4:O$1413)</f>
        <v>189</v>
      </c>
      <c r="N71" s="284">
        <f>SUMIF('TAX; ALL MEASURES'!$B$4:$B$1413,'TAX; MEASURES SUMMARY'!$B71,'TAX; ALL MEASURES'!P$4:P$1413)</f>
        <v>-769</v>
      </c>
      <c r="O71" s="285">
        <f>SUMIF('TAX; ALL MEASURES'!$B$4:$B$1295,'TAX; MEASURES SUMMARY'!$B71,'TAX; ALL MEASURES'!Q$4:Q$1295)</f>
        <v>-840.06746666859817</v>
      </c>
      <c r="P71" s="285">
        <f>SUMIF('TAX; ALL MEASURES'!$B$4:$B$1295,'TAX; MEASURES SUMMARY'!$B71,'TAX; ALL MEASURES'!R$4:R$1295)</f>
        <v>-916.78201516479226</v>
      </c>
      <c r="Q71" s="285">
        <f>SUMIF('TAX; ALL MEASURES'!$B$4:$B$1295,'TAX; MEASURES SUMMARY'!$B71,'TAX; ALL MEASURES'!S$4:S$1295)</f>
        <v>-987.11992786947019</v>
      </c>
      <c r="R71" s="285">
        <f>SUMIF('TAX; ALL MEASURES'!$B$4:$B$1295,'TAX; MEASURES SUMMARY'!$B71,'TAX; ALL MEASURES'!T$4:T$1295)</f>
        <v>-1084.9692648624386</v>
      </c>
      <c r="S71" s="285">
        <f>SUMIF('TAX; ALL MEASURES'!$B$4:$B$1295,'TAX; MEASURES SUMMARY'!$B71,'TAX; ALL MEASURES'!U$4:U$1295)</f>
        <v>-1164.540768957801</v>
      </c>
      <c r="T71" s="285">
        <f>SUMIF('TAX; ALL MEASURES'!$B$4:$B$1295,'TAX; MEASURES SUMMARY'!$B71,'TAX; ALL MEASURES'!V$4:V$1295)</f>
        <v>-1308.2796071927769</v>
      </c>
      <c r="U71" s="285">
        <f>SUMIF('TAX; ALL MEASURES'!$B$4:$B$1295,'TAX; MEASURES SUMMARY'!$B71,'TAX; ALL MEASURES'!W$4:W$1295)</f>
        <v>-1462.5802705619078</v>
      </c>
      <c r="V71" s="285">
        <f>SUMIF('TAX; ALL MEASURES'!$B$4:$B$1295,'TAX; MEASURES SUMMARY'!$B71,'TAX; ALL MEASURES'!X$4:X$1295)</f>
        <v>-1611.9216377106518</v>
      </c>
      <c r="W71" s="285">
        <f>SUMIF('TAX; ALL MEASURES'!$B$4:$B$1295,'TAX; MEASURES SUMMARY'!$B71,'TAX; ALL MEASURES'!Y$4:Y$1295)</f>
        <v>-1737.6304686311846</v>
      </c>
      <c r="X71" s="285">
        <f>SUMIF('TAX; ALL MEASURES'!$B$4:$B$1295,'TAX; MEASURES SUMMARY'!$B71,'TAX; ALL MEASURES'!Z$4:Z$1295)</f>
        <v>-1829.7380488546751</v>
      </c>
      <c r="Y71" s="285">
        <f>SUMIF('TAX; ALL MEASURES'!$B$4:$B$1295,'TAX; MEASURES SUMMARY'!$B71,'TAX; ALL MEASURES'!AA$4:AA$1295)</f>
        <v>-1887.7682191145896</v>
      </c>
      <c r="Z71" s="285">
        <f>SUMIF('TAX; ALL MEASURES'!$B$4:$B$1295,'TAX; MEASURES SUMMARY'!$B71,'TAX; ALL MEASURES'!AB$4:AB$1295)</f>
        <v>-2001.6649587566881</v>
      </c>
      <c r="AA71" s="285">
        <f>SUMIF('TAX; ALL MEASURES'!$B$4:$B$1295,'TAX; MEASURES SUMMARY'!$B71,'TAX; ALL MEASURES'!AC$4:AC$1295)</f>
        <v>-2099.9124874169866</v>
      </c>
      <c r="AB71" s="285">
        <f>SUMIF('TAX; ALL MEASURES'!$B$4:$B$1295,'TAX; MEASURES SUMMARY'!$B71,'TAX; ALL MEASURES'!AD$4:AD$1295)</f>
        <v>-2213.6755683176061</v>
      </c>
      <c r="AC71" s="285">
        <f>SUMIF('TAX; ALL MEASURES'!$B$4:$B$1295,'TAX; MEASURES SUMMARY'!$B71,'TAX; ALL MEASURES'!AE$4:AE$1295)</f>
        <v>-2368.4941593099757</v>
      </c>
      <c r="AD71" s="285">
        <f>SUMIF('TAX; ALL MEASURES'!$B$4:$B$1295,'TAX; MEASURES SUMMARY'!$B71,'TAX; ALL MEASURES'!AF$4:AF$1295)</f>
        <v>-2492.0198974529799</v>
      </c>
      <c r="AE71" s="285">
        <f>SUMIF('TAX; ALL MEASURES'!$B$4:$B$1295,'TAX; MEASURES SUMMARY'!$B71,'TAX; ALL MEASURES'!AG$4:AG$1295)</f>
        <v>-2614.5543332633274</v>
      </c>
      <c r="AF71" s="285">
        <f>SUMIF('TAX; ALL MEASURES'!$B$4:$B$1295,'TAX; MEASURES SUMMARY'!$B71,'TAX; ALL MEASURES'!AH$4:AH$1295)</f>
        <v>-2735.2648841638711</v>
      </c>
      <c r="AG71" s="285">
        <f>SUMIF('TAX; ALL MEASURES'!$B$4:$B$1295,'TAX; MEASURES SUMMARY'!$B71,'TAX; ALL MEASURES'!AI$4:AI$1295)</f>
        <v>-2892.7232353005065</v>
      </c>
      <c r="AH71" s="285">
        <f>SUMIF('TAX; ALL MEASURES'!$B$4:$B$1295,'TAX; MEASURES SUMMARY'!$B71,'TAX; ALL MEASURES'!AJ$4:AJ$1295)</f>
        <v>-3000.4104125779409</v>
      </c>
      <c r="AI71" s="285">
        <f>SUMIF('TAX; ALL MEASURES'!$B$4:$B$1295,'TAX; MEASURES SUMMARY'!$B71,'TAX; ALL MEASURES'!AK$4:AK$1295)</f>
        <v>-3172.2315093096176</v>
      </c>
      <c r="AJ71" s="285">
        <f>SUMIF('TAX; ALL MEASURES'!$B$4:$B$1295,'TAX; MEASURES SUMMARY'!$B71,'TAX; ALL MEASURES'!AL$4:AL$1295)</f>
        <v>-3362.7481225060251</v>
      </c>
      <c r="AK71" s="285">
        <f>SUMIF('TAX; ALL MEASURES'!$B$4:$B$1295,'TAX; MEASURES SUMMARY'!$B71,'TAX; ALL MEASURES'!AM$4:AM$1295)</f>
        <v>-3536.8219259430934</v>
      </c>
      <c r="AL71" s="285">
        <f>SUMIF('TAX; ALL MEASURES'!$B$4:$B$1295,'TAX; MEASURES SUMMARY'!$B71,'TAX; ALL MEASURES'!AN$4:AN$1295)</f>
        <v>-3769.2433391510904</v>
      </c>
      <c r="AM71" s="285">
        <f>SUMIF('TAX; ALL MEASURES'!$B$4:$B$1295,'TAX; MEASURES SUMMARY'!$B71,'TAX; ALL MEASURES'!AO$4:AO$1295)</f>
        <v>-3978.1185374014112</v>
      </c>
      <c r="AN71" s="285">
        <f>SUMIF('TAX; ALL MEASURES'!$B$4:$B$1295,'TAX; MEASURES SUMMARY'!$B71,'TAX; ALL MEASURES'!AP$4:AP$1295)</f>
        <v>-4178.1277058001315</v>
      </c>
      <c r="AO71" s="285">
        <f>SUMIF('TAX; ALL MEASURES'!$B$4:$B$1295,'TAX; MEASURES SUMMARY'!$B71,'TAX; ALL MEASURES'!AQ$4:AQ$1295)</f>
        <v>-4188.3498149663565</v>
      </c>
      <c r="AP71" s="285">
        <f>SUMIF('TAX; ALL MEASURES'!$B$4:$B$1295,'TAX; MEASURES SUMMARY'!$B71,'TAX; ALL MEASURES'!AR$4:AR$1295)</f>
        <v>-4186.7960320966331</v>
      </c>
      <c r="AQ71" s="285">
        <f>SUMIF('TAX; ALL MEASURES'!$B$4:$B$1295,'TAX; MEASURES SUMMARY'!$B71,'TAX; ALL MEASURES'!AS$4:AS$1295)</f>
        <v>-4385.4129219382467</v>
      </c>
      <c r="AR71" s="285">
        <f>SUMIF('TAX; ALL MEASURES'!$B$4:$B$1295,'TAX; MEASURES SUMMARY'!$B71,'TAX; ALL MEASURES'!AT$4:AT$1295)</f>
        <v>-4536.3108565138282</v>
      </c>
      <c r="AS71" s="285">
        <f>SUMIF('TAX; ALL MEASURES'!$B$4:$B$1295,'TAX; MEASURES SUMMARY'!$B71,'TAX; ALL MEASURES'!AU$4:AU$1295)</f>
        <v>-4674.8899104161947</v>
      </c>
      <c r="AT71" s="285">
        <f>SUMIF('TAX; ALL MEASURES'!$B$4:$B$1295,'TAX; MEASURES SUMMARY'!$B71,'TAX; ALL MEASURES'!AV$4:AV$1295)</f>
        <v>-4890.1027606584375</v>
      </c>
      <c r="AU71" s="285">
        <f>SUMIF('TAX; ALL MEASURES'!$B$4:$B$1295,'TAX; MEASURES SUMMARY'!$B71,'TAX; ALL MEASURES'!AW$4:AW$1295)</f>
        <v>-5101.0635921872972</v>
      </c>
      <c r="AV71" s="285">
        <f>SUMIF('TAX; ALL MEASURES'!$B$4:$B$1295,'TAX; MEASURES SUMMARY'!$B71,'TAX; ALL MEASURES'!AX$4:AX$1295)</f>
        <v>-5222.7320307351301</v>
      </c>
      <c r="AW71" s="285">
        <f>SUMIF('TAX; ALL MEASURES'!$B$4:$B$1295,'TAX; MEASURES SUMMARY'!$B71,'TAX; ALL MEASURES'!AY$4:AY$1295)</f>
        <v>-5409.8208541239637</v>
      </c>
      <c r="AX71" s="285">
        <f>SUMIF('TAX; ALL MEASURES'!$B$4:$B$1295,'TAX; MEASURES SUMMARY'!$B71,'TAX; ALL MEASURES'!AZ$4:AZ$1295)</f>
        <v>-5627.2669191717978</v>
      </c>
      <c r="AY71" s="285">
        <f>SUMIF('TAX; ALL MEASURES'!$B$4:$B$1295,'TAX; MEASURES SUMMARY'!$B71,'TAX; ALL MEASURES'!BA$4:BA$1295)</f>
        <v>-5865.2630157224266</v>
      </c>
      <c r="AZ71" s="285">
        <f>SUMIF('TAX; ALL MEASURES'!$B$4:$B$1295,'TAX; MEASURES SUMMARY'!$B71,'TAX; ALL MEASURES'!BB$4:BB$1295)</f>
        <v>-6096.2810121448656</v>
      </c>
      <c r="BA71" s="285">
        <f>SUMIF('TAX; ALL MEASURES'!$B$4:$B$1295,'TAX; MEASURES SUMMARY'!$B71,'TAX; ALL MEASURES'!BC$4:BC$1295)</f>
        <v>-6352.8389664187371</v>
      </c>
      <c r="BB71" s="148"/>
      <c r="BC71" s="148"/>
      <c r="BD71" s="148"/>
    </row>
    <row r="72" spans="1:56">
      <c r="A72" s="146"/>
      <c r="B72" s="148" t="s">
        <v>997</v>
      </c>
      <c r="C72" s="284"/>
      <c r="D72" s="284"/>
      <c r="E72" s="284"/>
      <c r="F72" s="284"/>
      <c r="G72" s="284"/>
      <c r="H72" s="284"/>
      <c r="I72" s="284"/>
      <c r="J72" s="285"/>
      <c r="K72" s="284"/>
      <c r="L72" s="284"/>
      <c r="M72" s="284"/>
      <c r="N72" s="284">
        <f>SUMIF('TAX; ALL MEASURES'!$B$4:$B$1413,'TAX; MEASURES SUMMARY'!$B72,'TAX; ALL MEASURES'!P$4:P$1413)</f>
        <v>3642</v>
      </c>
      <c r="O72" s="284">
        <f>SUMIF('TAX; ALL MEASURES'!$B$4:$B$1413,'TAX; MEASURES SUMMARY'!$B72,'TAX; ALL MEASURES'!Q$4:Q$1413)</f>
        <v>2732</v>
      </c>
      <c r="P72" s="285">
        <f>SUMIF('TAX; ALL MEASURES'!$B$4:$B$1295,'TAX; MEASURES SUMMARY'!$B72,'TAX; ALL MEASURES'!R$4:R$1295)</f>
        <v>2981.484898305534</v>
      </c>
      <c r="Q72" s="285">
        <f>SUMIF('TAX; ALL MEASURES'!$B$4:$B$1295,'TAX; MEASURES SUMMARY'!$B72,'TAX; ALL MEASURES'!S$4:S$1295)</f>
        <v>3210.2322134125316</v>
      </c>
      <c r="R72" s="285">
        <f>SUMIF('TAX; ALL MEASURES'!$B$4:$B$1295,'TAX; MEASURES SUMMARY'!$B72,'TAX; ALL MEASURES'!T$4:T$1295)</f>
        <v>3528.4499748084108</v>
      </c>
      <c r="S72" s="285">
        <f>SUMIF('TAX; ALL MEASURES'!$B$4:$B$1295,'TAX; MEASURES SUMMARY'!$B72,'TAX; ALL MEASURES'!U$4:U$1295)</f>
        <v>3787.2260348439449</v>
      </c>
      <c r="T72" s="285">
        <f>SUMIF('TAX; ALL MEASURES'!$B$4:$B$1295,'TAX; MEASURES SUMMARY'!$B72,'TAX; ALL MEASURES'!V$4:V$1295)</f>
        <v>4254.6819495637874</v>
      </c>
      <c r="U72" s="285">
        <f>SUMIF('TAX; ALL MEASURES'!$B$4:$B$1295,'TAX; MEASURES SUMMARY'!$B72,'TAX; ALL MEASURES'!W$4:W$1295)</f>
        <v>4756.486184402429</v>
      </c>
      <c r="V72" s="285">
        <f>SUMIF('TAX; ALL MEASURES'!$B$4:$B$1295,'TAX; MEASURES SUMMARY'!$B72,'TAX; ALL MEASURES'!X$4:X$1295)</f>
        <v>5242.1621940547857</v>
      </c>
      <c r="W72" s="285">
        <f>SUMIF('TAX; ALL MEASURES'!$B$4:$B$1295,'TAX; MEASURES SUMMARY'!$B72,'TAX; ALL MEASURES'!Y$4:Y$1295)</f>
        <v>5650.9823658879377</v>
      </c>
      <c r="X72" s="285">
        <f>SUMIF('TAX; ALL MEASURES'!$B$4:$B$1295,'TAX; MEASURES SUMMARY'!$B72,'TAX; ALL MEASURES'!Z$4:Z$1295)</f>
        <v>5950.5272466919469</v>
      </c>
      <c r="Y72" s="285">
        <f>SUMIF('TAX; ALL MEASURES'!$B$4:$B$1295,'TAX; MEASURES SUMMARY'!$B72,'TAX; ALL MEASURES'!AA$4:AA$1295)</f>
        <v>6139.248309511815</v>
      </c>
      <c r="Z72" s="285">
        <f>SUMIF('TAX; ALL MEASURES'!$B$4:$B$1295,'TAX; MEASURES SUMMARY'!$B72,'TAX; ALL MEASURES'!AB$4:AB$1295)</f>
        <v>6509.654146005143</v>
      </c>
      <c r="AA72" s="285">
        <f>SUMIF('TAX; ALL MEASURES'!$B$4:$B$1295,'TAX; MEASURES SUMMARY'!$B72,'TAX; ALL MEASURES'!AC$4:AC$1295)</f>
        <v>6829.166874386784</v>
      </c>
      <c r="AB72" s="285">
        <f>SUMIF('TAX; ALL MEASURES'!$B$4:$B$1295,'TAX; MEASURES SUMMARY'!$B72,'TAX; ALL MEASURES'!AD$4:AD$1295)</f>
        <v>7199.1380366471321</v>
      </c>
      <c r="AC72" s="285">
        <f>SUMIF('TAX; ALL MEASURES'!$B$4:$B$1295,'TAX; MEASURES SUMMARY'!$B72,'TAX; ALL MEASURES'!AE$4:AE$1295)</f>
        <v>7702.626634138579</v>
      </c>
      <c r="AD72" s="285">
        <f>SUMIF('TAX; ALL MEASURES'!$B$4:$B$1295,'TAX; MEASURES SUMMARY'!$B72,'TAX; ALL MEASURES'!AF$4:AF$1295)</f>
        <v>8104.3471268330177</v>
      </c>
      <c r="AE72" s="285">
        <f>SUMIF('TAX; ALL MEASURES'!$B$4:$B$1295,'TAX; MEASURES SUMMARY'!$B72,'TAX; ALL MEASURES'!AG$4:AG$1295)</f>
        <v>8502.8437856328383</v>
      </c>
      <c r="AF72" s="285">
        <f>SUMIF('TAX; ALL MEASURES'!$B$4:$B$1295,'TAX; MEASURES SUMMARY'!$B72,'TAX; ALL MEASURES'!AH$4:AH$1295)</f>
        <v>8895.4089522950853</v>
      </c>
      <c r="AG72" s="285">
        <f>SUMIF('TAX; ALL MEASURES'!$B$4:$B$1295,'TAX; MEASURES SUMMARY'!$B72,'TAX; ALL MEASURES'!AI$4:AI$1295)</f>
        <v>9407.4823658879359</v>
      </c>
      <c r="AH72" s="285">
        <f>SUMIF('TAX; ALL MEASURES'!$B$4:$B$1295,'TAX; MEASURES SUMMARY'!$B72,'TAX; ALL MEASURES'!AJ$4:AJ$1295)</f>
        <v>9757.6939619739587</v>
      </c>
      <c r="AI72" s="285">
        <f>SUMIF('TAX; ALL MEASURES'!$B$4:$B$1295,'TAX; MEASURES SUMMARY'!$B72,'TAX; ALL MEASURES'!AK$4:AK$1295)</f>
        <v>10316.476744186044</v>
      </c>
      <c r="AJ72" s="285">
        <f>SUMIF('TAX; ALL MEASURES'!$B$4:$B$1295,'TAX; MEASURES SUMMARY'!$B72,'TAX; ALL MEASURES'!AL$4:AL$1295)</f>
        <v>10936.059584736544</v>
      </c>
      <c r="AK72" s="285">
        <f>SUMIF('TAX; ALL MEASURES'!$B$4:$B$1295,'TAX; MEASURES SUMMARY'!$B72,'TAX; ALL MEASURES'!AM$4:AM$1295)</f>
        <v>11502.168438917024</v>
      </c>
      <c r="AL72" s="285">
        <f>SUMIF('TAX; ALL MEASURES'!$B$4:$B$1295,'TAX; MEASURES SUMMARY'!$B72,'TAX; ALL MEASURES'!AN$4:AN$1295)</f>
        <v>12258.0307072207</v>
      </c>
      <c r="AM72" s="285">
        <f>SUMIF('TAX; ALL MEASURES'!$B$4:$B$1295,'TAX; MEASURES SUMMARY'!$B72,'TAX; ALL MEASURES'!AO$4:AO$1295)</f>
        <v>12937.317864813976</v>
      </c>
      <c r="AN72" s="285">
        <f>SUMIF('TAX; ALL MEASURES'!$B$4:$B$1295,'TAX; MEASURES SUMMARY'!$B72,'TAX; ALL MEASURES'!AP$4:AP$1295)</f>
        <v>13587.771631619416</v>
      </c>
      <c r="AO72" s="285">
        <f>SUMIF('TAX; ALL MEASURES'!$B$4:$B$1295,'TAX; MEASURES SUMMARY'!$B72,'TAX; ALL MEASURES'!AQ$4:AQ$1295)</f>
        <v>13621.015154729383</v>
      </c>
      <c r="AP72" s="285">
        <f>SUMIF('TAX; ALL MEASURES'!$B$4:$B$1295,'TAX; MEASURES SUMMARY'!$B72,'TAX; ALL MEASURES'!AR$4:AR$1295)</f>
        <v>13615.962066770962</v>
      </c>
      <c r="AQ72" s="285">
        <f>SUMIF('TAX; ALL MEASURES'!$B$4:$B$1295,'TAX; MEASURES SUMMARY'!$B72,'TAX; ALL MEASURES'!AS$4:AS$1295)</f>
        <v>14261.887976982836</v>
      </c>
      <c r="AR72" s="285">
        <f>SUMIF('TAX; ALL MEASURES'!$B$4:$B$1295,'TAX; MEASURES SUMMARY'!$B72,'TAX; ALL MEASURES'!AT$4:AT$1295)</f>
        <v>14752.626130306799</v>
      </c>
      <c r="AS72" s="285">
        <f>SUMIF('TAX; ALL MEASURES'!$B$4:$B$1295,'TAX; MEASURES SUMMARY'!$B72,'TAX; ALL MEASURES'!AU$4:AU$1295)</f>
        <v>15203.301808490882</v>
      </c>
      <c r="AT72" s="285">
        <f>SUMIF('TAX; ALL MEASURES'!$B$4:$B$1295,'TAX; MEASURES SUMMARY'!$B72,'TAX; ALL MEASURES'!AV$4:AV$1295)</f>
        <v>15903.199769298071</v>
      </c>
      <c r="AU72" s="285">
        <f>SUMIF('TAX; ALL MEASURES'!$B$4:$B$1295,'TAX; MEASURES SUMMARY'!$B72,'TAX; ALL MEASURES'!AW$4:AW$1295)</f>
        <v>16589.269656068511</v>
      </c>
      <c r="AV72" s="285">
        <f>SUMIF('TAX; ALL MEASURES'!$B$4:$B$1295,'TAX; MEASURES SUMMARY'!$B72,'TAX; ALL MEASURES'!AX$4:AX$1295)</f>
        <v>16984.949988067128</v>
      </c>
      <c r="AW72" s="285">
        <f>SUMIF('TAX; ALL MEASURES'!$B$4:$B$1295,'TAX; MEASURES SUMMARY'!$B72,'TAX; ALL MEASURES'!AY$4:AY$1295)</f>
        <v>17593.385245684269</v>
      </c>
      <c r="AX72" s="285">
        <f>SUMIF('TAX; ALL MEASURES'!$B$4:$B$1295,'TAX; MEASURES SUMMARY'!$B72,'TAX; ALL MEASURES'!AZ$4:AZ$1295)</f>
        <v>18300.545888467539</v>
      </c>
      <c r="AY72" s="285">
        <f>SUMIF('TAX; ALL MEASURES'!$B$4:$B$1295,'TAX; MEASURES SUMMARY'!$B72,'TAX; ALL MEASURES'!BA$4:BA$1295)</f>
        <v>19074.537694571856</v>
      </c>
      <c r="AZ72" s="285">
        <f>SUMIF('TAX; ALL MEASURES'!$B$4:$B$1295,'TAX; MEASURES SUMMARY'!$B72,'TAX; ALL MEASURES'!BB$4:BB$1295)</f>
        <v>19825.835883429219</v>
      </c>
      <c r="BA72" s="285">
        <f>SUMIF('TAX; ALL MEASURES'!$B$4:$B$1295,'TAX; MEASURES SUMMARY'!$B72,'TAX; ALL MEASURES'!BC$4:BC$1295)</f>
        <v>20660.193073638977</v>
      </c>
      <c r="BB72" s="148"/>
      <c r="BC72" s="148"/>
      <c r="BD72" s="148"/>
    </row>
    <row r="73" spans="1:56">
      <c r="A73" s="146"/>
      <c r="B73" s="148" t="s">
        <v>998</v>
      </c>
      <c r="C73" s="284"/>
      <c r="D73" s="284"/>
      <c r="E73" s="284"/>
      <c r="F73" s="284"/>
      <c r="G73" s="284"/>
      <c r="H73" s="284"/>
      <c r="I73" s="284"/>
      <c r="J73" s="284"/>
      <c r="K73" s="284"/>
      <c r="L73" s="284"/>
      <c r="M73" s="284"/>
      <c r="N73" s="284"/>
      <c r="O73" s="284">
        <f>SUMIF('TAX; ALL MEASURES'!$B$4:$B$1413,'TAX; MEASURES SUMMARY'!$B73,'TAX; ALL MEASURES'!Q$4:Q$1413)</f>
        <v>-2017</v>
      </c>
      <c r="P73" s="284">
        <f>SUMIF('TAX; ALL MEASURES'!$B$4:$B$1413,'TAX; MEASURES SUMMARY'!$B73,'TAX; ALL MEASURES'!R$4:R$1413)</f>
        <v>-3382</v>
      </c>
      <c r="Q73" s="285">
        <f>SUMIF('TAX; ALL MEASURES'!$B$4:$B$1295,'TAX; MEASURES SUMMARY'!$B73,'TAX; ALL MEASURES'!S$4:S$1295)</f>
        <v>-3641.4758806699101</v>
      </c>
      <c r="R73" s="285">
        <f>SUMIF('TAX; ALL MEASURES'!$B$4:$B$1295,'TAX; MEASURES SUMMARY'!$B73,'TAX; ALL MEASURES'!T$4:T$1295)</f>
        <v>-4002.4411398441252</v>
      </c>
      <c r="S73" s="285">
        <f>SUMIF('TAX; ALL MEASURES'!$B$4:$B$1295,'TAX; MEASURES SUMMARY'!$B73,'TAX; ALL MEASURES'!U$4:U$1295)</f>
        <v>-4295.9796499796503</v>
      </c>
      <c r="T73" s="285">
        <f>SUMIF('TAX; ALL MEASURES'!$B$4:$B$1295,'TAX; MEASURES SUMMARY'!$B73,'TAX; ALL MEASURES'!V$4:V$1295)</f>
        <v>-4826.2308360517327</v>
      </c>
      <c r="U73" s="285">
        <f>SUMIF('TAX; ALL MEASURES'!$B$4:$B$1295,'TAX; MEASURES SUMMARY'!$B73,'TAX; ALL MEASURES'!W$4:W$1295)</f>
        <v>-5395.4444930415093</v>
      </c>
      <c r="V73" s="285">
        <f>SUMIF('TAX; ALL MEASURES'!$B$4:$B$1295,'TAX; MEASURES SUMMARY'!$B73,'TAX; ALL MEASURES'!X$4:X$1295)</f>
        <v>-5946.3633541693262</v>
      </c>
      <c r="W73" s="285">
        <f>SUMIF('TAX; ALL MEASURES'!$B$4:$B$1295,'TAX; MEASURES SUMMARY'!$B73,'TAX; ALL MEASURES'!Y$4:Y$1295)</f>
        <v>-6410.1020173856023</v>
      </c>
      <c r="X73" s="285">
        <f>SUMIF('TAX; ALL MEASURES'!$B$4:$B$1295,'TAX; MEASURES SUMMARY'!$B73,'TAX; ALL MEASURES'!Z$4:Z$1295)</f>
        <v>-6749.8859912889784</v>
      </c>
      <c r="Y73" s="285">
        <f>SUMIF('TAX; ALL MEASURES'!$B$4:$B$1295,'TAX; MEASURES SUMMARY'!$B73,'TAX; ALL MEASURES'!AA$4:AA$1295)</f>
        <v>-6963.9587289438059</v>
      </c>
      <c r="Z73" s="285">
        <f>SUMIF('TAX; ALL MEASURES'!$B$4:$B$1295,'TAX; MEASURES SUMMARY'!$B73,'TAX; ALL MEASURES'!AB$4:AB$1295)</f>
        <v>-7384.1227015107634</v>
      </c>
      <c r="AA73" s="285">
        <f>SUMIF('TAX; ALL MEASURES'!$B$4:$B$1295,'TAX; MEASURES SUMMARY'!$B73,'TAX; ALL MEASURES'!AC$4:AC$1295)</f>
        <v>-7746.5568859001714</v>
      </c>
      <c r="AB73" s="285">
        <f>SUMIF('TAX; ALL MEASURES'!$B$4:$B$1295,'TAX; MEASURES SUMMARY'!$B73,'TAX; ALL MEASURES'!AD$4:AD$1295)</f>
        <v>-8166.2277926606312</v>
      </c>
      <c r="AC73" s="285">
        <f>SUMIF('TAX; ALL MEASURES'!$B$4:$B$1295,'TAX; MEASURES SUMMARY'!$B73,'TAX; ALL MEASURES'!AE$4:AE$1295)</f>
        <v>-8737.3520796505891</v>
      </c>
      <c r="AD73" s="285">
        <f>SUMIF('TAX; ALL MEASURES'!$B$4:$B$1295,'TAX; MEASURES SUMMARY'!$B73,'TAX; ALL MEASURES'!AF$4:AF$1295)</f>
        <v>-9193.0373346940523</v>
      </c>
      <c r="AE73" s="285">
        <f>SUMIF('TAX; ALL MEASURES'!$B$4:$B$1295,'TAX; MEASURES SUMMARY'!$B73,'TAX; ALL MEASURES'!AG$4:AG$1295)</f>
        <v>-9645.0656850059877</v>
      </c>
      <c r="AF73" s="285">
        <f>SUMIF('TAX; ALL MEASURES'!$B$4:$B$1295,'TAX; MEASURES SUMMARY'!$B73,'TAX; ALL MEASURES'!AH$4:AH$1295)</f>
        <v>-10090.365741500073</v>
      </c>
      <c r="AG73" s="285">
        <f>SUMIF('TAX; ALL MEASURES'!$B$4:$B$1295,'TAX; MEASURES SUMMARY'!$B73,'TAX; ALL MEASURES'!AI$4:AI$1295)</f>
        <v>-10671.228078168377</v>
      </c>
      <c r="AH73" s="285">
        <f>SUMIF('TAX; ALL MEASURES'!$B$4:$B$1295,'TAX; MEASURES SUMMARY'!$B73,'TAX; ALL MEASURES'!AJ$4:AJ$1295)</f>
        <v>-11068.485035141752</v>
      </c>
      <c r="AI73" s="285">
        <f>SUMIF('TAX; ALL MEASURES'!$B$4:$B$1295,'TAX; MEASURES SUMMARY'!$B73,'TAX; ALL MEASURES'!AK$4:AK$1295)</f>
        <v>-11702.331401600057</v>
      </c>
      <c r="AJ73" s="285">
        <f>SUMIF('TAX; ALL MEASURES'!$B$4:$B$1295,'TAX; MEASURES SUMMARY'!$B73,'TAX; ALL MEASURES'!AL$4:AL$1295)</f>
        <v>-12405.145347742362</v>
      </c>
      <c r="AK73" s="285">
        <f>SUMIF('TAX; ALL MEASURES'!$B$4:$B$1295,'TAX; MEASURES SUMMARY'!$B73,'TAX; ALL MEASURES'!AM$4:AM$1295)</f>
        <v>-13047.30192748103</v>
      </c>
      <c r="AL73" s="285">
        <f>SUMIF('TAX; ALL MEASURES'!$B$4:$B$1295,'TAX; MEASURES SUMMARY'!$B73,'TAX; ALL MEASURES'!AN$4:AN$1295)</f>
        <v>-13904.70227616496</v>
      </c>
      <c r="AM73" s="285">
        <f>SUMIF('TAX; ALL MEASURES'!$B$4:$B$1295,'TAX; MEASURES SUMMARY'!$B73,'TAX; ALL MEASURES'!AO$4:AO$1295)</f>
        <v>-14675.240865270716</v>
      </c>
      <c r="AN73" s="285">
        <f>SUMIF('TAX; ALL MEASURES'!$B$4:$B$1295,'TAX; MEASURES SUMMARY'!$B73,'TAX; ALL MEASURES'!AP$4:AP$1295)</f>
        <v>-15413.072755878724</v>
      </c>
      <c r="AO73" s="285">
        <f>SUMIF('TAX; ALL MEASURES'!$B$4:$B$1295,'TAX; MEASURES SUMMARY'!$B73,'TAX; ALL MEASURES'!AQ$4:AQ$1295)</f>
        <v>-15450.782017871568</v>
      </c>
      <c r="AP73" s="285">
        <f>SUMIF('TAX; ALL MEASURES'!$B$4:$B$1295,'TAX; MEASURES SUMMARY'!$B73,'TAX; ALL MEASURES'!AR$4:AR$1295)</f>
        <v>-15445.050127871018</v>
      </c>
      <c r="AQ73" s="285">
        <f>SUMIF('TAX; ALL MEASURES'!$B$4:$B$1295,'TAX; MEASURES SUMMARY'!$B73,'TAX; ALL MEASURES'!AS$4:AS$1295)</f>
        <v>-16177.745916328002</v>
      </c>
      <c r="AR73" s="285">
        <f>SUMIF('TAX; ALL MEASURES'!$B$4:$B$1295,'TAX; MEASURES SUMMARY'!$B73,'TAX; ALL MEASURES'!AT$4:AT$1295)</f>
        <v>-16734.406939660665</v>
      </c>
      <c r="AS73" s="285">
        <f>SUMIF('TAX; ALL MEASURES'!$B$4:$B$1295,'TAX; MEASURES SUMMARY'!$B73,'TAX; ALL MEASURES'!AU$4:AU$1295)</f>
        <v>-17245.623731161038</v>
      </c>
      <c r="AT73" s="285">
        <f>SUMIF('TAX; ALL MEASURES'!$B$4:$B$1295,'TAX; MEASURES SUMMARY'!$B73,'TAX; ALL MEASURES'!AV$4:AV$1295)</f>
        <v>-18039.541857258268</v>
      </c>
      <c r="AU73" s="285">
        <f>SUMIF('TAX; ALL MEASURES'!$B$4:$B$1295,'TAX; MEASURES SUMMARY'!$B73,'TAX; ALL MEASURES'!AW$4:AW$1295)</f>
        <v>-18817.774327386258</v>
      </c>
      <c r="AV73" s="285">
        <f>SUMIF('TAX; ALL MEASURES'!$B$4:$B$1295,'TAX; MEASURES SUMMARY'!$B73,'TAX; ALL MEASURES'!AX$4:AX$1295)</f>
        <v>-19266.60802216025</v>
      </c>
      <c r="AW73" s="285">
        <f>SUMIF('TAX; ALL MEASURES'!$B$4:$B$1295,'TAX; MEASURES SUMMARY'!$B73,'TAX; ALL MEASURES'!AY$4:AY$1295)</f>
        <v>-19956.776884806721</v>
      </c>
      <c r="AX73" s="285">
        <f>SUMIF('TAX; ALL MEASURES'!$B$4:$B$1295,'TAX; MEASURES SUMMARY'!$B73,'TAX; ALL MEASURES'!AZ$4:AZ$1295)</f>
        <v>-20758.933318754203</v>
      </c>
      <c r="AY73" s="285">
        <f>SUMIF('TAX; ALL MEASURES'!$B$4:$B$1295,'TAX; MEASURES SUMMARY'!$B73,'TAX; ALL MEASURES'!BA$4:BA$1295)</f>
        <v>-21636.898620450847</v>
      </c>
      <c r="AZ73" s="285">
        <f>SUMIF('TAX; ALL MEASURES'!$B$4:$B$1295,'TAX; MEASURES SUMMARY'!$B73,'TAX; ALL MEASURES'!BB$4:BB$1295)</f>
        <v>-22489.121778166536</v>
      </c>
      <c r="BA73" s="285">
        <f>SUMIF('TAX; ALL MEASURES'!$B$4:$B$1295,'TAX; MEASURES SUMMARY'!$B73,'TAX; ALL MEASURES'!BC$4:BC$1295)</f>
        <v>-23435.56159374068</v>
      </c>
      <c r="BB73" s="148"/>
      <c r="BC73" s="148"/>
      <c r="BD73" s="148"/>
    </row>
    <row r="74" spans="1:56">
      <c r="A74" s="146"/>
      <c r="B74" s="148" t="s">
        <v>999</v>
      </c>
      <c r="C74" s="284"/>
      <c r="D74" s="284"/>
      <c r="E74" s="284"/>
      <c r="F74" s="284"/>
      <c r="G74" s="284"/>
      <c r="H74" s="284"/>
      <c r="I74" s="284"/>
      <c r="J74" s="284"/>
      <c r="K74" s="284"/>
      <c r="L74" s="284"/>
      <c r="M74" s="284"/>
      <c r="N74" s="284"/>
      <c r="O74" s="284"/>
      <c r="P74" s="284">
        <f>SUMIF('TAX; ALL MEASURES'!$B$4:$B$1413,'TAX; MEASURES SUMMARY'!$B74,'TAX; ALL MEASURES'!R$4:R$1413)</f>
        <v>-1870</v>
      </c>
      <c r="Q74" s="284">
        <f>SUMIF('TAX; ALL MEASURES'!$B$4:$B$1413,'TAX; MEASURES SUMMARY'!$B74,'TAX; ALL MEASURES'!S$4:S$1413)</f>
        <v>-2595</v>
      </c>
      <c r="R74" s="285">
        <f>SUMIF('TAX; ALL MEASURES'!$B$4:$B$1295,'TAX; MEASURES SUMMARY'!$B74,'TAX; ALL MEASURES'!T$4:T$1295)</f>
        <v>-2852.2321987712203</v>
      </c>
      <c r="S74" s="285">
        <f>SUMIF('TAX; ALL MEASURES'!$B$4:$B$1295,'TAX; MEASURES SUMMARY'!$B74,'TAX; ALL MEASURES'!U$4:U$1295)</f>
        <v>-3061.4145354839807</v>
      </c>
      <c r="T74" s="285">
        <f>SUMIF('TAX; ALL MEASURES'!$B$4:$B$1295,'TAX; MEASURES SUMMARY'!$B74,'TAX; ALL MEASURES'!V$4:V$1295)</f>
        <v>-3439.2838041399391</v>
      </c>
      <c r="U74" s="285">
        <f>SUMIF('TAX; ALL MEASURES'!$B$4:$B$1295,'TAX; MEASURES SUMMARY'!$B74,'TAX; ALL MEASURES'!W$4:W$1295)</f>
        <v>-3844.9186314168205</v>
      </c>
      <c r="V74" s="285">
        <f>SUMIF('TAX; ALL MEASURES'!$B$4:$B$1295,'TAX; MEASURES SUMMARY'!$B74,'TAX; ALL MEASURES'!X$4:X$1295)</f>
        <v>-4237.5161637019119</v>
      </c>
      <c r="W74" s="285">
        <f>SUMIF('TAX; ALL MEASURES'!$B$4:$B$1295,'TAX; MEASURES SUMMARY'!$B74,'TAX; ALL MEASURES'!Y$4:Y$1295)</f>
        <v>-4567.9870690384723</v>
      </c>
      <c r="X74" s="285">
        <f>SUMIF('TAX; ALL MEASURES'!$B$4:$B$1295,'TAX; MEASURES SUMMARY'!$B74,'TAX; ALL MEASURES'!Z$4:Z$1295)</f>
        <v>-4810.1249936529985</v>
      </c>
      <c r="Y74" s="285">
        <f>SUMIF('TAX; ALL MEASURES'!$B$4:$B$1295,'TAX; MEASURES SUMMARY'!$B74,'TAX; ALL MEASURES'!AA$4:AA$1295)</f>
        <v>-4962.6781815412232</v>
      </c>
      <c r="Z74" s="285">
        <f>SUMIF('TAX; ALL MEASURES'!$B$4:$B$1295,'TAX; MEASURES SUMMARY'!$B74,'TAX; ALL MEASURES'!AB$4:AB$1295)</f>
        <v>-5262.0967537193446</v>
      </c>
      <c r="AA74" s="285">
        <f>SUMIF('TAX; ALL MEASURES'!$B$4:$B$1295,'TAX; MEASURES SUMMARY'!$B74,'TAX; ALL MEASURES'!AC$4:AC$1295)</f>
        <v>-5520.3757425993954</v>
      </c>
      <c r="AB74" s="285">
        <f>SUMIF('TAX; ALL MEASURES'!$B$4:$B$1295,'TAX; MEASURES SUMMARY'!$B74,'TAX; ALL MEASURES'!AD$4:AD$1295)</f>
        <v>-5819.4429446710574</v>
      </c>
      <c r="AC74" s="285">
        <f>SUMIF('TAX; ALL MEASURES'!$B$4:$B$1295,'TAX; MEASURES SUMMARY'!$B74,'TAX; ALL MEASURES'!AE$4:AE$1295)</f>
        <v>-6226.4393311104732</v>
      </c>
      <c r="AD74" s="285">
        <f>SUMIF('TAX; ALL MEASURES'!$B$4:$B$1295,'TAX; MEASURES SUMMARY'!$B74,'TAX; ALL MEASURES'!AF$4:AF$1295)</f>
        <v>-6551.1711913748486</v>
      </c>
      <c r="AE74" s="285">
        <f>SUMIF('TAX; ALL MEASURES'!$B$4:$B$1295,'TAX; MEASURES SUMMARY'!$B74,'TAX; ALL MEASURES'!AG$4:AG$1295)</f>
        <v>-6873.2970566829727</v>
      </c>
      <c r="AF74" s="285">
        <f>SUMIF('TAX; ALL MEASURES'!$B$4:$B$1295,'TAX; MEASURES SUMMARY'!$B74,'TAX; ALL MEASURES'!AH$4:AH$1295)</f>
        <v>-7190.6281840800248</v>
      </c>
      <c r="AG74" s="285">
        <f>SUMIF('TAX; ALL MEASURES'!$B$4:$B$1295,'TAX; MEASURES SUMMARY'!$B74,'TAX; ALL MEASURES'!AI$4:AI$1295)</f>
        <v>-7604.564130122033</v>
      </c>
      <c r="AH74" s="285">
        <f>SUMIF('TAX; ALL MEASURES'!$B$4:$B$1295,'TAX; MEASURES SUMMARY'!$B74,'TAX; ALL MEASURES'!AJ$4:AJ$1295)</f>
        <v>-7887.6586327708483</v>
      </c>
      <c r="AI74" s="285">
        <f>SUMIF('TAX; ALL MEASURES'!$B$4:$B$1295,'TAX; MEASURES SUMMARY'!$B74,'TAX; ALL MEASURES'!AK$4:AK$1295)</f>
        <v>-8339.352224836246</v>
      </c>
      <c r="AJ74" s="285">
        <f>SUMIF('TAX; ALL MEASURES'!$B$4:$B$1295,'TAX; MEASURES SUMMARY'!$B74,'TAX; ALL MEASURES'!AL$4:AL$1295)</f>
        <v>-8840.1937105427969</v>
      </c>
      <c r="AK74" s="285">
        <f>SUMIF('TAX; ALL MEASURES'!$B$4:$B$1295,'TAX; MEASURES SUMMARY'!$B74,'TAX; ALL MEASURES'!AM$4:AM$1295)</f>
        <v>-9297.8093529441612</v>
      </c>
      <c r="AL74" s="285">
        <f>SUMIF('TAX; ALL MEASURES'!$B$4:$B$1295,'TAX; MEASURES SUMMARY'!$B74,'TAX; ALL MEASURES'!AN$4:AN$1295)</f>
        <v>-9908.8126872366011</v>
      </c>
      <c r="AM74" s="285">
        <f>SUMIF('TAX; ALL MEASURES'!$B$4:$B$1295,'TAX; MEASURES SUMMARY'!$B74,'TAX; ALL MEASURES'!AO$4:AO$1295)</f>
        <v>-10457.916321107596</v>
      </c>
      <c r="AN74" s="285">
        <f>SUMIF('TAX; ALL MEASURES'!$B$4:$B$1295,'TAX; MEASURES SUMMARY'!$B74,'TAX; ALL MEASURES'!AP$4:AP$1295)</f>
        <v>-10983.712404583383</v>
      </c>
      <c r="AO74" s="285">
        <f>SUMIF('TAX; ALL MEASURES'!$B$4:$B$1295,'TAX; MEASURES SUMMARY'!$B74,'TAX; ALL MEASURES'!AQ$4:AQ$1295)</f>
        <v>-11010.584897517054</v>
      </c>
      <c r="AP74" s="285">
        <f>SUMIF('TAX; ALL MEASURES'!$B$4:$B$1295,'TAX; MEASURES SUMMARY'!$B74,'TAX; ALL MEASURES'!AR$4:AR$1295)</f>
        <v>-11006.500220029446</v>
      </c>
      <c r="AQ74" s="285">
        <f>SUMIF('TAX; ALL MEASURES'!$B$4:$B$1295,'TAX; MEASURES SUMMARY'!$B74,'TAX; ALL MEASURES'!AS$4:AS$1295)</f>
        <v>-11528.636198229611</v>
      </c>
      <c r="AR74" s="285">
        <f>SUMIF('TAX; ALL MEASURES'!$B$4:$B$1295,'TAX; MEASURES SUMMARY'!$B74,'TAX; ALL MEASURES'!AT$4:AT$1295)</f>
        <v>-11925.325728212852</v>
      </c>
      <c r="AS74" s="285">
        <f>SUMIF('TAX; ALL MEASURES'!$B$4:$B$1295,'TAX; MEASURES SUMMARY'!$B74,'TAX; ALL MEASURES'!AU$4:AU$1295)</f>
        <v>-12289.630646717331</v>
      </c>
      <c r="AT74" s="285">
        <f>SUMIF('TAX; ALL MEASURES'!$B$4:$B$1295,'TAX; MEASURES SUMMARY'!$B74,'TAX; ALL MEASURES'!AV$4:AV$1295)</f>
        <v>-12855.395079802985</v>
      </c>
      <c r="AU74" s="285">
        <f>SUMIF('TAX; ALL MEASURES'!$B$4:$B$1295,'TAX; MEASURES SUMMARY'!$B74,'TAX; ALL MEASURES'!AW$4:AW$1295)</f>
        <v>-13409.981551376877</v>
      </c>
      <c r="AV74" s="285">
        <f>SUMIF('TAX; ALL MEASURES'!$B$4:$B$1295,'TAX; MEASURES SUMMARY'!$B74,'TAX; ALL MEASURES'!AX$4:AX$1295)</f>
        <v>-13729.830831203562</v>
      </c>
      <c r="AW74" s="285">
        <f>SUMIF('TAX; ALL MEASURES'!$B$4:$B$1295,'TAX; MEASURES SUMMARY'!$B74,'TAX; ALL MEASURES'!AY$4:AY$1295)</f>
        <v>-14221.661137721505</v>
      </c>
      <c r="AX74" s="285">
        <f>SUMIF('TAX; ALL MEASURES'!$B$4:$B$1295,'TAX; MEASURES SUMMARY'!$B74,'TAX; ALL MEASURES'!AZ$4:AZ$1295)</f>
        <v>-14793.296379669277</v>
      </c>
      <c r="AY74" s="285">
        <f>SUMIF('TAX; ALL MEASURES'!$B$4:$B$1295,'TAX; MEASURES SUMMARY'!$B74,'TAX; ALL MEASURES'!BA$4:BA$1295)</f>
        <v>-15418.95477548533</v>
      </c>
      <c r="AZ74" s="285">
        <f>SUMIF('TAX; ALL MEASURES'!$B$4:$B$1295,'TAX; MEASURES SUMMARY'!$B74,'TAX; ALL MEASURES'!BB$4:BB$1295)</f>
        <v>-16026.26872365993</v>
      </c>
      <c r="BA74" s="285">
        <f>SUMIF('TAX; ALL MEASURES'!$B$4:$B$1295,'TAX; MEASURES SUMMARY'!$B74,'TAX; ALL MEASURES'!BC$4:BC$1295)</f>
        <v>-16700.723643010679</v>
      </c>
      <c r="BB74" s="148"/>
      <c r="BC74" s="148"/>
      <c r="BD74" s="148"/>
    </row>
    <row r="75" spans="1:56">
      <c r="A75" s="146"/>
      <c r="B75" s="148" t="s">
        <v>1000</v>
      </c>
      <c r="C75" s="284"/>
      <c r="D75" s="284"/>
      <c r="E75" s="284"/>
      <c r="F75" s="284"/>
      <c r="G75" s="284"/>
      <c r="H75" s="284"/>
      <c r="I75" s="284"/>
      <c r="J75" s="284"/>
      <c r="K75" s="284"/>
      <c r="L75" s="284"/>
      <c r="M75" s="284"/>
      <c r="N75" s="284"/>
      <c r="O75" s="284"/>
      <c r="P75" s="284"/>
      <c r="Q75" s="284">
        <f>SUMIF('TAX; ALL MEASURES'!$B$4:$B$1413,'TAX; MEASURES SUMMARY'!$B75,'TAX; ALL MEASURES'!S$4:S$1413)</f>
        <v>-40</v>
      </c>
      <c r="R75" s="284">
        <f>SUMIF('TAX; ALL MEASURES'!$B$4:$B$1413,'TAX; MEASURES SUMMARY'!$B75,'TAX; ALL MEASURES'!T$4:T$1413)</f>
        <v>-1730</v>
      </c>
      <c r="S75" s="285">
        <f>SUMIF('TAX; ALL MEASURES'!$B$4:$B$1295,'TAX; MEASURES SUMMARY'!$B75,'TAX; ALL MEASURES'!U$4:U$1295)</f>
        <v>-1856.8779739142485</v>
      </c>
      <c r="T75" s="285">
        <f>SUMIF('TAX; ALL MEASURES'!$B$4:$B$1295,'TAX; MEASURES SUMMARY'!$B75,'TAX; ALL MEASURES'!V$4:V$1295)</f>
        <v>-2086.0717383828064</v>
      </c>
      <c r="U75" s="285">
        <f>SUMIF('TAX; ALL MEASURES'!$B$4:$B$1295,'TAX; MEASURES SUMMARY'!$B75,'TAX; ALL MEASURES'!W$4:W$1295)</f>
        <v>-2332.1064937198121</v>
      </c>
      <c r="V75" s="285">
        <f>SUMIF('TAX; ALL MEASURES'!$B$4:$B$1295,'TAX; MEASURES SUMMARY'!$B75,'TAX; ALL MEASURES'!X$4:X$1295)</f>
        <v>-2570.2335757805963</v>
      </c>
      <c r="W75" s="285">
        <f>SUMIF('TAX; ALL MEASURES'!$B$4:$B$1295,'TAX; MEASURES SUMMARY'!$B75,'TAX; ALL MEASURES'!Y$4:Y$1295)</f>
        <v>-2770.6782192701953</v>
      </c>
      <c r="X75" s="285">
        <f>SUMIF('TAX; ALL MEASURES'!$B$4:$B$1295,'TAX; MEASURES SUMMARY'!$B75,'TAX; ALL MEASURES'!Z$4:Z$1295)</f>
        <v>-2917.5451572998536</v>
      </c>
      <c r="Y75" s="285">
        <f>SUMIF('TAX; ALL MEASURES'!$B$4:$B$1295,'TAX; MEASURES SUMMARY'!$B75,'TAX; ALL MEASURES'!AA$4:AA$1295)</f>
        <v>-3010.075146674606</v>
      </c>
      <c r="Z75" s="285">
        <f>SUMIF('TAX; ALL MEASURES'!$B$4:$B$1295,'TAX; MEASURES SUMMARY'!$B75,'TAX; ALL MEASURES'!AB$4:AB$1295)</f>
        <v>-3191.6852309066371</v>
      </c>
      <c r="AA75" s="285">
        <f>SUMIF('TAX; ALL MEASURES'!$B$4:$B$1295,'TAX; MEASURES SUMMARY'!$B75,'TAX; ALL MEASURES'!AC$4:AC$1295)</f>
        <v>-3348.3424101345367</v>
      </c>
      <c r="AB75" s="285">
        <f>SUMIF('TAX; ALL MEASURES'!$B$4:$B$1295,'TAX; MEASURES SUMMARY'!$B75,'TAX; ALL MEASURES'!AD$4:AD$1295)</f>
        <v>-3529.7393734697339</v>
      </c>
      <c r="AC75" s="285">
        <f>SUMIF('TAX; ALL MEASURES'!$B$4:$B$1295,'TAX; MEASURES SUMMARY'!$B75,'TAX; ALL MEASURES'!AE$4:AE$1295)</f>
        <v>-3776.5999722819643</v>
      </c>
      <c r="AD75" s="285">
        <f>SUMIF('TAX; ALL MEASURES'!$B$4:$B$1295,'TAX; MEASURES SUMMARY'!$B75,'TAX; ALL MEASURES'!AF$4:AF$1295)</f>
        <v>-3973.5636411233008</v>
      </c>
      <c r="AE75" s="285">
        <f>SUMIF('TAX; ALL MEASURES'!$B$4:$B$1295,'TAX; MEASURES SUMMARY'!$B75,'TAX; ALL MEASURES'!AG$4:AG$1295)</f>
        <v>-4168.9466633131269</v>
      </c>
      <c r="AF75" s="285">
        <f>SUMIF('TAX; ALL MEASURES'!$B$4:$B$1295,'TAX; MEASURES SUMMARY'!$B75,'TAX; ALL MEASURES'!AH$4:AH$1295)</f>
        <v>-4361.421473264928</v>
      </c>
      <c r="AG75" s="285">
        <f>SUMIF('TAX; ALL MEASURES'!$B$4:$B$1295,'TAX; MEASURES SUMMARY'!$B75,'TAX; ALL MEASURES'!AI$4:AI$1295)</f>
        <v>-4612.4912097896013</v>
      </c>
      <c r="AH75" s="285">
        <f>SUMIF('TAX; ALL MEASURES'!$B$4:$B$1295,'TAX; MEASURES SUMMARY'!$B75,'TAX; ALL MEASURES'!AJ$4:AJ$1295)</f>
        <v>-4784.2000523562892</v>
      </c>
      <c r="AI75" s="285">
        <f>SUMIF('TAX; ALL MEASURES'!$B$4:$B$1295,'TAX; MEASURES SUMMARY'!$B75,'TAX; ALL MEASURES'!AK$4:AK$1295)</f>
        <v>-5058.1714052530806</v>
      </c>
      <c r="AJ75" s="285">
        <f>SUMIF('TAX; ALL MEASURES'!$B$4:$B$1295,'TAX; MEASURES SUMMARY'!$B75,'TAX; ALL MEASURES'!AL$4:AL$1295)</f>
        <v>-5361.9530435943107</v>
      </c>
      <c r="AK75" s="285">
        <f>SUMIF('TAX; ALL MEASURES'!$B$4:$B$1295,'TAX; MEASURES SUMMARY'!$B75,'TAX; ALL MEASURES'!AM$4:AM$1295)</f>
        <v>-5639.5163716064653</v>
      </c>
      <c r="AL75" s="285">
        <f>SUMIF('TAX; ALL MEASURES'!$B$4:$B$1295,'TAX; MEASURES SUMMARY'!$B75,'TAX; ALL MEASURES'!AN$4:AN$1295)</f>
        <v>-6010.1158511233516</v>
      </c>
      <c r="AM75" s="285">
        <f>SUMIF('TAX; ALL MEASURES'!$B$4:$B$1295,'TAX; MEASURES SUMMARY'!$B75,'TAX; ALL MEASURES'!AO$4:AO$1295)</f>
        <v>-6343.1705326482534</v>
      </c>
      <c r="AN75" s="285">
        <f>SUMIF('TAX; ALL MEASURES'!$B$4:$B$1295,'TAX; MEASURES SUMMARY'!$B75,'TAX; ALL MEASURES'!AP$4:AP$1295)</f>
        <v>-6662.0881946832706</v>
      </c>
      <c r="AO75" s="285">
        <f>SUMIF('TAX; ALL MEASURES'!$B$4:$B$1295,'TAX; MEASURES SUMMARY'!$B75,'TAX; ALL MEASURES'!AQ$4:AQ$1295)</f>
        <v>-6678.3875032722681</v>
      </c>
      <c r="AP75" s="285">
        <f>SUMIF('TAX; ALL MEASURES'!$B$4:$B$1295,'TAX; MEASURES SUMMARY'!$B75,'TAX; ALL MEASURES'!AR$4:AR$1295)</f>
        <v>-6675.9099728465908</v>
      </c>
      <c r="AQ75" s="285">
        <f>SUMIF('TAX; ALL MEASURES'!$B$4:$B$1295,'TAX; MEASURES SUMMARY'!$B75,'TAX; ALL MEASURES'!AS$4:AS$1295)</f>
        <v>-6992.6076255396019</v>
      </c>
      <c r="AR75" s="285">
        <f>SUMIF('TAX; ALL MEASURES'!$B$4:$B$1295,'TAX; MEASURES SUMMARY'!$B75,'TAX; ALL MEASURES'!AT$4:AT$1295)</f>
        <v>-7233.2166780447478</v>
      </c>
      <c r="AS75" s="285">
        <f>SUMIF('TAX; ALL MEASURES'!$B$4:$B$1295,'TAX; MEASURES SUMMARY'!$B75,'TAX; ALL MEASURES'!AU$4:AU$1295)</f>
        <v>-7454.1830878918354</v>
      </c>
      <c r="AT75" s="285">
        <f>SUMIF('TAX; ALL MEASURES'!$B$4:$B$1295,'TAX; MEASURES SUMMARY'!$B75,'TAX; ALL MEASURES'!AV$4:AV$1295)</f>
        <v>-7797.3432519415446</v>
      </c>
      <c r="AU75" s="285">
        <f>SUMIF('TAX; ALL MEASURES'!$B$4:$B$1295,'TAX; MEASURES SUMMARY'!$B75,'TAX; ALL MEASURES'!AW$4:AW$1295)</f>
        <v>-8133.7235074607688</v>
      </c>
      <c r="AV75" s="285">
        <f>SUMIF('TAX; ALL MEASURES'!$B$4:$B$1295,'TAX; MEASURES SUMMARY'!$B75,'TAX; ALL MEASURES'!AX$4:AX$1295)</f>
        <v>-8327.725683839868</v>
      </c>
      <c r="AW75" s="285">
        <f>SUMIF('TAX; ALL MEASURES'!$B$4:$B$1295,'TAX; MEASURES SUMMARY'!$B75,'TAX; ALL MEASURES'!AY$4:AY$1295)</f>
        <v>-8626.041659181079</v>
      </c>
      <c r="AX75" s="285">
        <f>SUMIF('TAX; ALL MEASURES'!$B$4:$B$1295,'TAX; MEASURES SUMMARY'!$B75,'TAX; ALL MEASURES'!AZ$4:AZ$1295)</f>
        <v>-8972.7627182153628</v>
      </c>
      <c r="AY75" s="285">
        <f>SUMIF('TAX; ALL MEASURES'!$B$4:$B$1295,'TAX; MEASURES SUMMARY'!$B75,'TAX; ALL MEASURES'!BA$4:BA$1295)</f>
        <v>-9352.2511151376348</v>
      </c>
      <c r="AZ75" s="285">
        <f>SUMIF('TAX; ALL MEASURES'!$B$4:$B$1295,'TAX; MEASURES SUMMARY'!$B75,'TAX; ALL MEASURES'!BB$4:BB$1295)</f>
        <v>-9720.6128252377803</v>
      </c>
      <c r="BA75" s="285">
        <f>SUMIF('TAX; ALL MEASURES'!$B$4:$B$1295,'TAX; MEASURES SUMMARY'!$B75,'TAX; ALL MEASURES'!BC$4:BC$1295)</f>
        <v>-10129.698386707656</v>
      </c>
      <c r="BB75" s="148"/>
      <c r="BC75" s="148"/>
      <c r="BD75" s="148"/>
    </row>
    <row r="76" spans="1:56">
      <c r="A76" s="146"/>
      <c r="B76" s="148" t="s">
        <v>1001</v>
      </c>
      <c r="C76" s="284"/>
      <c r="D76" s="284"/>
      <c r="E76" s="284"/>
      <c r="F76" s="284"/>
      <c r="G76" s="284"/>
      <c r="H76" s="284"/>
      <c r="I76" s="284"/>
      <c r="J76" s="284"/>
      <c r="K76" s="284"/>
      <c r="L76" s="284"/>
      <c r="M76" s="284"/>
      <c r="N76" s="284"/>
      <c r="O76" s="284"/>
      <c r="P76" s="284"/>
      <c r="Q76" s="284"/>
      <c r="R76" s="284">
        <f>SUMIF('TAX; ALL MEASURES'!$B$4:$B$1413,'TAX; MEASURES SUMMARY'!$B76,'TAX; ALL MEASURES'!T$4:T$1413)</f>
        <v>-655</v>
      </c>
      <c r="S76" s="284">
        <f>SUMIF('TAX; ALL MEASURES'!$B$4:$B$1413,'TAX; MEASURES SUMMARY'!$B76,'TAX; ALL MEASURES'!U$4:U$1413)</f>
        <v>-910</v>
      </c>
      <c r="T76" s="284">
        <f>SUMIF('TAX; ALL MEASURES'!$B$4:$B$1283,'TAX; MEASURES SUMMARY'!$B76,'TAX; ALL MEASURES'!V$4:V$1283)</f>
        <v>-1022.3209648648781</v>
      </c>
      <c r="U76" s="285">
        <f>SUMIF('TAX; ALL MEASURES'!$B$4:$B$1295,'TAX; MEASURES SUMMARY'!$B76,'TAX; ALL MEASURES'!W$4:W$1295)</f>
        <v>-1142.8951924134535</v>
      </c>
      <c r="V76" s="285">
        <f>SUMIF('TAX; ALL MEASURES'!$B$4:$B$1295,'TAX; MEASURES SUMMARY'!$B76,'TAX; ALL MEASURES'!X$4:X$1295)</f>
        <v>-1259.5941073230456</v>
      </c>
      <c r="W76" s="285">
        <f>SUMIF('TAX; ALL MEASURES'!$B$4:$B$1295,'TAX; MEASURES SUMMARY'!$B76,'TAX; ALL MEASURES'!Y$4:Y$1295)</f>
        <v>-1357.8259933909435</v>
      </c>
      <c r="X76" s="285">
        <f>SUMIF('TAX; ALL MEASURES'!$B$4:$B$1295,'TAX; MEASURES SUMMARY'!$B76,'TAX; ALL MEASURES'!Z$4:Z$1295)</f>
        <v>-1429.8010587880847</v>
      </c>
      <c r="Y76" s="285">
        <f>SUMIF('TAX; ALL MEASURES'!$B$4:$B$1295,'TAX; MEASURES SUMMARY'!$B76,'TAX; ALL MEASURES'!AA$4:AA$1295)</f>
        <v>-1475.1472212790586</v>
      </c>
      <c r="Z76" s="285">
        <f>SUMIF('TAX; ALL MEASURES'!$B$4:$B$1295,'TAX; MEASURES SUMMARY'!$B76,'TAX; ALL MEASURES'!AB$4:AB$1295)</f>
        <v>-1564.1488568053676</v>
      </c>
      <c r="AA76" s="285">
        <f>SUMIF('TAX; ALL MEASURES'!$B$4:$B$1295,'TAX; MEASURES SUMMARY'!$B76,'TAX; ALL MEASURES'!AC$4:AC$1295)</f>
        <v>-1640.9218247117506</v>
      </c>
      <c r="AB76" s="285">
        <f>SUMIF('TAX; ALL MEASURES'!$B$4:$B$1295,'TAX; MEASURES SUMMARY'!$B76,'TAX; ALL MEASURES'!AD$4:AD$1295)</f>
        <v>-1729.8190161018047</v>
      </c>
      <c r="AC76" s="285">
        <f>SUMIF('TAX; ALL MEASURES'!$B$4:$B$1295,'TAX; MEASURES SUMMARY'!$B76,'TAX; ALL MEASURES'!AE$4:AE$1295)</f>
        <v>-1850.7979646783708</v>
      </c>
      <c r="AD76" s="285">
        <f>SUMIF('TAX; ALL MEASURES'!$B$4:$B$1295,'TAX; MEASURES SUMMARY'!$B76,'TAX; ALL MEASURES'!AF$4:AF$1295)</f>
        <v>-1947.3239298540939</v>
      </c>
      <c r="AE76" s="285">
        <f>SUMIF('TAX; ALL MEASURES'!$B$4:$B$1295,'TAX; MEASURES SUMMARY'!$B76,'TAX; ALL MEASURES'!AG$4:AG$1295)</f>
        <v>-2043.0752676859217</v>
      </c>
      <c r="AF76" s="285">
        <f>SUMIF('TAX; ALL MEASURES'!$B$4:$B$1295,'TAX; MEASURES SUMMARY'!$B76,'TAX; ALL MEASURES'!AH$4:AH$1295)</f>
        <v>-2137.4013782417619</v>
      </c>
      <c r="AG76" s="285">
        <f>SUMIF('TAX; ALL MEASURES'!$B$4:$B$1295,'TAX; MEASURES SUMMARY'!$B76,'TAX; ALL MEASURES'!AI$4:AI$1295)</f>
        <v>-2260.4430985093759</v>
      </c>
      <c r="AH76" s="285">
        <f>SUMIF('TAX; ALL MEASURES'!$B$4:$B$1295,'TAX; MEASURES SUMMARY'!$B76,'TAX; ALL MEASURES'!AJ$4:AJ$1295)</f>
        <v>-2344.5924335388104</v>
      </c>
      <c r="AI76" s="285">
        <f>SUMIF('TAX; ALL MEASURES'!$B$4:$B$1295,'TAX; MEASURES SUMMARY'!$B76,'TAX; ALL MEASURES'!AK$4:AK$1295)</f>
        <v>-2478.8575466148905</v>
      </c>
      <c r="AJ76" s="285">
        <f>SUMIF('TAX; ALL MEASURES'!$B$4:$B$1295,'TAX; MEASURES SUMMARY'!$B76,'TAX; ALL MEASURES'!AL$4:AL$1295)</f>
        <v>-2627.7317832497233</v>
      </c>
      <c r="AK76" s="285">
        <f>SUMIF('TAX; ALL MEASURES'!$B$4:$B$1295,'TAX; MEASURES SUMMARY'!$B76,'TAX; ALL MEASURES'!AM$4:AM$1295)</f>
        <v>-2763.7572152056118</v>
      </c>
      <c r="AL76" s="285">
        <f>SUMIF('TAX; ALL MEASURES'!$B$4:$B$1295,'TAX; MEASURES SUMMARY'!$B76,'TAX; ALL MEASURES'!AN$4:AN$1295)</f>
        <v>-2945.3768644760821</v>
      </c>
      <c r="AM76" s="285">
        <f>SUMIF('TAX; ALL MEASURES'!$B$4:$B$1295,'TAX; MEASURES SUMMARY'!$B76,'TAX; ALL MEASURES'!AO$4:AO$1295)</f>
        <v>-3108.596938409522</v>
      </c>
      <c r="AN76" s="285">
        <f>SUMIF('TAX; ALL MEASURES'!$B$4:$B$1295,'TAX; MEASURES SUMMARY'!$B76,'TAX; ALL MEASURES'!AP$4:AP$1295)</f>
        <v>-3264.8888846380078</v>
      </c>
      <c r="AO76" s="285">
        <f>SUMIF('TAX; ALL MEASURES'!$B$4:$B$1295,'TAX; MEASURES SUMMARY'!$B76,'TAX; ALL MEASURES'!AQ$4:AQ$1295)</f>
        <v>-3272.8766851420569</v>
      </c>
      <c r="AP76" s="285">
        <f>SUMIF('TAX; ALL MEASURES'!$B$4:$B$1295,'TAX; MEASURES SUMMARY'!$B76,'TAX; ALL MEASURES'!AR$4:AR$1295)</f>
        <v>-3271.6625220580845</v>
      </c>
      <c r="AQ76" s="285">
        <f>SUMIF('TAX; ALL MEASURES'!$B$4:$B$1295,'TAX; MEASURES SUMMARY'!$B76,'TAX; ALL MEASURES'!AS$4:AS$1295)</f>
        <v>-3426.8665085339076</v>
      </c>
      <c r="AR76" s="285">
        <f>SUMIF('TAX; ALL MEASURES'!$B$4:$B$1295,'TAX; MEASURES SUMMARY'!$B76,'TAX; ALL MEASURES'!AT$4:AT$1295)</f>
        <v>-3544.7817624469753</v>
      </c>
      <c r="AS76" s="285">
        <f>SUMIF('TAX; ALL MEASURES'!$B$4:$B$1295,'TAX; MEASURES SUMMARY'!$B76,'TAX; ALL MEASURES'!AU$4:AU$1295)</f>
        <v>-3653.0707484684858</v>
      </c>
      <c r="AT76" s="285">
        <f>SUMIF('TAX; ALL MEASURES'!$B$4:$B$1295,'TAX; MEASURES SUMMARY'!$B76,'TAX; ALL MEASURES'!AV$4:AV$1295)</f>
        <v>-3821.2432151960465</v>
      </c>
      <c r="AU76" s="285">
        <f>SUMIF('TAX; ALL MEASURES'!$B$4:$B$1295,'TAX; MEASURES SUMMARY'!$B76,'TAX; ALL MEASURES'!AW$4:AW$1295)</f>
        <v>-3986.0930528389763</v>
      </c>
      <c r="AV76" s="285">
        <f>SUMIF('TAX; ALL MEASURES'!$B$4:$B$1295,'TAX; MEASURES SUMMARY'!$B76,'TAX; ALL MEASURES'!AX$4:AX$1295)</f>
        <v>-4081.1676797046462</v>
      </c>
      <c r="AW76" s="285">
        <f>SUMIF('TAX; ALL MEASURES'!$B$4:$B$1295,'TAX; MEASURES SUMMARY'!$B76,'TAX; ALL MEASURES'!AY$4:AY$1295)</f>
        <v>-4227.3633594284238</v>
      </c>
      <c r="AX76" s="285">
        <f>SUMIF('TAX; ALL MEASURES'!$B$4:$B$1295,'TAX; MEASURES SUMMARY'!$B76,'TAX; ALL MEASURES'!AZ$4:AZ$1295)</f>
        <v>-4397.2809135992547</v>
      </c>
      <c r="AY76" s="285">
        <f>SUMIF('TAX; ALL MEASURES'!$B$4:$B$1295,'TAX; MEASURES SUMMARY'!$B76,'TAX; ALL MEASURES'!BA$4:BA$1295)</f>
        <v>-4583.2567537193845</v>
      </c>
      <c r="AZ76" s="285">
        <f>SUMIF('TAX; ALL MEASURES'!$B$4:$B$1295,'TAX; MEASURES SUMMARY'!$B76,'TAX; ALL MEASURES'!BB$4:BB$1295)</f>
        <v>-4763.7797395591697</v>
      </c>
      <c r="BA76" s="285">
        <f>SUMIF('TAX; ALL MEASURES'!$B$4:$B$1295,'TAX; MEASURES SUMMARY'!$B76,'TAX; ALL MEASURES'!BC$4:BC$1295)</f>
        <v>-4964.2602591017967</v>
      </c>
      <c r="BB76" s="148"/>
      <c r="BC76" s="148"/>
      <c r="BD76" s="148"/>
    </row>
    <row r="77" spans="1:56">
      <c r="A77" s="146"/>
      <c r="B77" s="148" t="s">
        <v>1002</v>
      </c>
      <c r="C77" s="284"/>
      <c r="D77" s="284"/>
      <c r="E77" s="284"/>
      <c r="F77" s="284"/>
      <c r="G77" s="284"/>
      <c r="H77" s="284"/>
      <c r="I77" s="284"/>
      <c r="J77" s="284"/>
      <c r="K77" s="284"/>
      <c r="L77" s="284"/>
      <c r="M77" s="284"/>
      <c r="N77" s="284"/>
      <c r="O77" s="284"/>
      <c r="P77" s="284"/>
      <c r="Q77" s="284"/>
      <c r="R77" s="284"/>
      <c r="S77" s="284">
        <f>SUMIF('TAX; ALL MEASURES'!$B$4:$B$1413,'TAX; MEASURES SUMMARY'!$B77,'TAX; ALL MEASURES'!U$4:U$1413)</f>
        <v>-1290</v>
      </c>
      <c r="T77" s="284">
        <f>SUMIF('TAX; ALL MEASURES'!$B$4:$B$1413,'TAX; MEASURES SUMMARY'!$B77,'TAX; ALL MEASURES'!V$4:V$1413)</f>
        <v>-3030</v>
      </c>
      <c r="U77" s="285">
        <f>SUMIF('TAX; ALL MEASURES'!$B$4:$B$1295,'TAX; MEASURES SUMMARY'!$B77,'TAX; ALL MEASURES'!W$4:W$1295)</f>
        <v>-3387.3632176470837</v>
      </c>
      <c r="V77" s="285">
        <f>SUMIF('TAX; ALL MEASURES'!$B$4:$B$1295,'TAX; MEASURES SUMMARY'!$B77,'TAX; ALL MEASURES'!X$4:X$1295)</f>
        <v>-3733.2406126419132</v>
      </c>
      <c r="W77" s="285">
        <f>SUMIF('TAX; ALL MEASURES'!$B$4:$B$1295,'TAX; MEASURES SUMMARY'!$B77,'TAX; ALL MEASURES'!Y$4:Y$1295)</f>
        <v>-4024.3846124375855</v>
      </c>
      <c r="X77" s="285">
        <f>SUMIF('TAX; ALL MEASURES'!$B$4:$B$1295,'TAX; MEASURES SUMMARY'!$B77,'TAX; ALL MEASURES'!Z$4:Z$1295)</f>
        <v>-4237.7074881766766</v>
      </c>
      <c r="Y77" s="285">
        <f>SUMIF('TAX; ALL MEASURES'!$B$4:$B$1295,'TAX; MEASURES SUMMARY'!$B77,'TAX; ALL MEASURES'!AA$4:AA$1295)</f>
        <v>-4372.1064461064989</v>
      </c>
      <c r="Z77" s="285">
        <f>SUMIF('TAX; ALL MEASURES'!$B$4:$B$1295,'TAX; MEASURES SUMMARY'!$B77,'TAX; ALL MEASURES'!AB$4:AB$1295)</f>
        <v>-4635.8934219320026</v>
      </c>
      <c r="AA77" s="285">
        <f>SUMIF('TAX; ALL MEASURES'!$B$4:$B$1295,'TAX; MEASURES SUMMARY'!$B77,'TAX; ALL MEASURES'!AC$4:AC$1295)</f>
        <v>-4863.4365329031116</v>
      </c>
      <c r="AB77" s="285">
        <f>SUMIF('TAX; ALL MEASURES'!$B$4:$B$1295,'TAX; MEASURES SUMMARY'!$B77,'TAX; ALL MEASURES'!AD$4:AD$1295)</f>
        <v>-5126.9139525875107</v>
      </c>
      <c r="AC77" s="285">
        <f>SUMIF('TAX; ALL MEASURES'!$B$4:$B$1295,'TAX; MEASURES SUMMARY'!$B77,'TAX; ALL MEASURES'!AE$4:AE$1295)</f>
        <v>-5485.476700281376</v>
      </c>
      <c r="AD77" s="285">
        <f>SUMIF('TAX; ALL MEASURES'!$B$4:$B$1295,'TAX; MEASURES SUMMARY'!$B77,'TAX; ALL MEASURES'!AF$4:AF$1295)</f>
        <v>-5771.5646164389982</v>
      </c>
      <c r="AE77" s="285">
        <f>SUMIF('TAX; ALL MEASURES'!$B$4:$B$1295,'TAX; MEASURES SUMMARY'!$B77,'TAX; ALL MEASURES'!AG$4:AG$1295)</f>
        <v>-6055.3566578834234</v>
      </c>
      <c r="AF77" s="285">
        <f>SUMIF('TAX; ALL MEASURES'!$B$4:$B$1295,'TAX; MEASURES SUMMARY'!$B77,'TAX; ALL MEASURES'!AH$4:AH$1295)</f>
        <v>-6334.9245478190187</v>
      </c>
      <c r="AG77" s="285">
        <f>SUMIF('TAX; ALL MEASURES'!$B$4:$B$1295,'TAX; MEASURES SUMMARY'!$B77,'TAX; ALL MEASURES'!AI$4:AI$1295)</f>
        <v>-6699.6010292997089</v>
      </c>
      <c r="AH77" s="285">
        <f>SUMIF('TAX; ALL MEASURES'!$B$4:$B$1295,'TAX; MEASURES SUMMARY'!$B77,'TAX; ALL MEASURES'!AJ$4:AJ$1295)</f>
        <v>-6949.0065427363697</v>
      </c>
      <c r="AI77" s="285">
        <f>SUMIF('TAX; ALL MEASURES'!$B$4:$B$1295,'TAX; MEASURES SUMMARY'!$B77,'TAX; ALL MEASURES'!AK$4:AK$1295)</f>
        <v>-7346.9474112133212</v>
      </c>
      <c r="AJ77" s="285">
        <f>SUMIF('TAX; ALL MEASURES'!$B$4:$B$1295,'TAX; MEASURES SUMMARY'!$B77,'TAX; ALL MEASURES'!AL$4:AL$1295)</f>
        <v>-7788.1874449273564</v>
      </c>
      <c r="AK77" s="285">
        <f>SUMIF('TAX; ALL MEASURES'!$B$4:$B$1295,'TAX; MEASURES SUMMARY'!$B77,'TAX; ALL MEASURES'!AM$4:AM$1295)</f>
        <v>-8191.3456241991862</v>
      </c>
      <c r="AL77" s="285">
        <f>SUMIF('TAX; ALL MEASURES'!$B$4:$B$1295,'TAX; MEASURES SUMMARY'!$B77,'TAX; ALL MEASURES'!AN$4:AN$1295)</f>
        <v>-8729.6379572359601</v>
      </c>
      <c r="AM77" s="285">
        <f>SUMIF('TAX; ALL MEASURES'!$B$4:$B$1295,'TAX; MEASURES SUMMARY'!$B77,'TAX; ALL MEASURES'!AO$4:AO$1295)</f>
        <v>-9213.3968167480416</v>
      </c>
      <c r="AN77" s="285">
        <f>SUMIF('TAX; ALL MEASURES'!$B$4:$B$1295,'TAX; MEASURES SUMMARY'!$B77,'TAX; ALL MEASURES'!AP$4:AP$1295)</f>
        <v>-9676.6217855668183</v>
      </c>
      <c r="AO77" s="285">
        <f>SUMIF('TAX; ALL MEASURES'!$B$4:$B$1295,'TAX; MEASURES SUMMARY'!$B77,'TAX; ALL MEASURES'!AQ$4:AQ$1295)</f>
        <v>-9700.2963812750877</v>
      </c>
      <c r="AP77" s="285">
        <f>SUMIF('TAX; ALL MEASURES'!$B$4:$B$1295,'TAX; MEASURES SUMMARY'!$B77,'TAX; ALL MEASURES'!AR$4:AR$1295)</f>
        <v>-9696.6977911347421</v>
      </c>
      <c r="AQ77" s="285">
        <f>SUMIF('TAX; ALL MEASURES'!$B$4:$B$1295,'TAX; MEASURES SUMMARY'!$B77,'TAX; ALL MEASURES'!AS$4:AS$1295)</f>
        <v>-10156.698216817</v>
      </c>
      <c r="AR77" s="285">
        <f>SUMIF('TAX; ALL MEASURES'!$B$4:$B$1295,'TAX; MEASURES SUMMARY'!$B77,'TAX; ALL MEASURES'!AT$4:AT$1295)</f>
        <v>-10506.18065103845</v>
      </c>
      <c r="AS77" s="285">
        <f>SUMIF('TAX; ALL MEASURES'!$B$4:$B$1295,'TAX; MEASURES SUMMARY'!$B77,'TAX; ALL MEASURES'!AU$4:AU$1295)</f>
        <v>-10827.132327588039</v>
      </c>
      <c r="AT77" s="285">
        <f>SUMIF('TAX; ALL MEASURES'!$B$4:$B$1295,'TAX; MEASURES SUMMARY'!$B77,'TAX; ALL MEASURES'!AV$4:AV$1295)</f>
        <v>-11325.569307457528</v>
      </c>
      <c r="AU77" s="285">
        <f>SUMIF('TAX; ALL MEASURES'!$B$4:$B$1295,'TAX; MEASURES SUMMARY'!$B77,'TAX; ALL MEASURES'!AW$4:AW$1295)</f>
        <v>-11814.158532588104</v>
      </c>
      <c r="AV77" s="285">
        <f>SUMIF('TAX; ALL MEASURES'!$B$4:$B$1295,'TAX; MEASURES SUMMARY'!$B77,'TAX; ALL MEASURES'!AX$4:AX$1295)</f>
        <v>-12095.944908201616</v>
      </c>
      <c r="AW77" s="285">
        <f>SUMIF('TAX; ALL MEASURES'!$B$4:$B$1295,'TAX; MEASURES SUMMARY'!$B77,'TAX; ALL MEASURES'!AY$4:AY$1295)</f>
        <v>-12529.246116713555</v>
      </c>
      <c r="AX77" s="285">
        <f>SUMIF('TAX; ALL MEASURES'!$B$4:$B$1295,'TAX; MEASURES SUMMARY'!$B77,'TAX; ALL MEASURES'!AZ$4:AZ$1295)</f>
        <v>-13032.855263774007</v>
      </c>
      <c r="AY77" s="285">
        <f>SUMIF('TAX; ALL MEASURES'!$B$4:$B$1295,'TAX; MEASURES SUMMARY'!$B77,'TAX; ALL MEASURES'!BA$4:BA$1295)</f>
        <v>-13584.058667529374</v>
      </c>
      <c r="AZ77" s="285">
        <f>SUMIF('TAX; ALL MEASURES'!$B$4:$B$1295,'TAX; MEASURES SUMMARY'!$B77,'TAX; ALL MEASURES'!BB$4:BB$1295)</f>
        <v>-14119.100661084547</v>
      </c>
      <c r="BA77" s="285">
        <f>SUMIF('TAX; ALL MEASURES'!$B$4:$B$1295,'TAX; MEASURES SUMMARY'!$B77,'TAX; ALL MEASURES'!BC$4:BC$1295)</f>
        <v>-14713.293673935897</v>
      </c>
      <c r="BB77" s="148"/>
      <c r="BC77" s="148"/>
      <c r="BD77" s="148"/>
    </row>
    <row r="78" spans="1:56">
      <c r="A78" s="146"/>
      <c r="B78" s="148" t="s">
        <v>1003</v>
      </c>
      <c r="C78" s="284"/>
      <c r="D78" s="284"/>
      <c r="E78" s="284"/>
      <c r="F78" s="284"/>
      <c r="G78" s="284"/>
      <c r="H78" s="284"/>
      <c r="I78" s="284"/>
      <c r="J78" s="284"/>
      <c r="K78" s="284"/>
      <c r="L78" s="284"/>
      <c r="M78" s="284"/>
      <c r="N78" s="284"/>
      <c r="O78" s="284"/>
      <c r="P78" s="284"/>
      <c r="Q78" s="284"/>
      <c r="R78" s="284"/>
      <c r="S78" s="284"/>
      <c r="T78" s="284">
        <f>SUMIF('TAX; ALL MEASURES'!$B$4:$B$1413,'TAX; MEASURES SUMMARY'!$B78,'TAX; ALL MEASURES'!V$4:V$1413)</f>
        <v>-2325</v>
      </c>
      <c r="U78" s="284">
        <f>SUMIF('TAX; ALL MEASURES'!$B$4:$B$1413,'TAX; MEASURES SUMMARY'!$B78,'TAX; ALL MEASURES'!W$4:W$1413)</f>
        <v>-2785</v>
      </c>
      <c r="V78" s="285">
        <f>SUMIF('TAX; ALL MEASURES'!$B$4:$B$1295,'TAX; MEASURES SUMMARY'!$B78,'TAX; ALL MEASURES'!X$4:X$1295)</f>
        <v>-3069.3712005970524</v>
      </c>
      <c r="W78" s="285">
        <f>SUMIF('TAX; ALL MEASURES'!$B$4:$B$1295,'TAX; MEASURES SUMMARY'!$B78,'TAX; ALL MEASURES'!Y$4:Y$1295)</f>
        <v>-3308.7420584981933</v>
      </c>
      <c r="X78" s="285">
        <f>SUMIF('TAX; ALL MEASURES'!$B$4:$B$1295,'TAX; MEASURES SUMMARY'!$B78,'TAX; ALL MEASURES'!Z$4:Z$1295)</f>
        <v>-3484.1304567184588</v>
      </c>
      <c r="Y78" s="285">
        <f>SUMIF('TAX; ALL MEASURES'!$B$4:$B$1295,'TAX; MEASURES SUMMARY'!$B78,'TAX; ALL MEASURES'!AA$4:AA$1295)</f>
        <v>-3594.6297075471161</v>
      </c>
      <c r="Z78" s="285">
        <f>SUMIF('TAX; ALL MEASURES'!$B$4:$B$1295,'TAX; MEASURES SUMMARY'!$B78,'TAX; ALL MEASURES'!AB$4:AB$1295)</f>
        <v>-3811.5083475012716</v>
      </c>
      <c r="AA78" s="285">
        <f>SUMIF('TAX; ALL MEASURES'!$B$4:$B$1295,'TAX; MEASURES SUMMARY'!$B78,'TAX; ALL MEASURES'!AC$4:AC$1295)</f>
        <v>-3998.588245149424</v>
      </c>
      <c r="AB78" s="285">
        <f>SUMIF('TAX; ALL MEASURES'!$B$4:$B$1295,'TAX; MEASURES SUMMARY'!$B78,'TAX; ALL MEASURES'!AD$4:AD$1295)</f>
        <v>-4215.2123762724968</v>
      </c>
      <c r="AC78" s="285">
        <f>SUMIF('TAX; ALL MEASURES'!$B$4:$B$1295,'TAX; MEASURES SUMMARY'!$B78,'TAX; ALL MEASURES'!AE$4:AE$1295)</f>
        <v>-4510.01313667665</v>
      </c>
      <c r="AD78" s="285">
        <f>SUMIF('TAX; ALL MEASURES'!$B$4:$B$1295,'TAX; MEASURES SUMMARY'!$B78,'TAX; ALL MEASURES'!AF$4:AF$1295)</f>
        <v>-4745.227017003428</v>
      </c>
      <c r="AE78" s="285">
        <f>SUMIF('TAX; ALL MEASURES'!$B$4:$B$1295,'TAX; MEASURES SUMMARY'!$B78,'TAX; ALL MEASURES'!AG$4:AG$1295)</f>
        <v>-4978.55329016634</v>
      </c>
      <c r="AF78" s="285">
        <f>SUMIF('TAX; ALL MEASURES'!$B$4:$B$1295,'TAX; MEASURES SUMMARY'!$B78,'TAX; ALL MEASURES'!AH$4:AH$1295)</f>
        <v>-5208.4065782384268</v>
      </c>
      <c r="AG78" s="285">
        <f>SUMIF('TAX; ALL MEASURES'!$B$4:$B$1295,'TAX; MEASURES SUMMARY'!$B78,'TAX; ALL MEASURES'!AI$4:AI$1295)</f>
        <v>-5508.2338880564757</v>
      </c>
      <c r="AH78" s="285">
        <f>SUMIF('TAX; ALL MEASURES'!$B$4:$B$1295,'TAX; MEASURES SUMMARY'!$B78,'TAX; ALL MEASURES'!AJ$4:AJ$1295)</f>
        <v>-5713.2884718998866</v>
      </c>
      <c r="AI78" s="285">
        <f>SUMIF('TAX; ALL MEASURES'!$B$4:$B$1295,'TAX; MEASURES SUMMARY'!$B78,'TAX; ALL MEASURES'!AK$4:AK$1295)</f>
        <v>-6040.4648765247584</v>
      </c>
      <c r="AJ78" s="285">
        <f>SUMIF('TAX; ALL MEASURES'!$B$4:$B$1295,'TAX; MEASURES SUMMARY'!$B78,'TAX; ALL MEASURES'!AL$4:AL$1295)</f>
        <v>-6403.2407038974043</v>
      </c>
      <c r="AK78" s="285">
        <f>SUMIF('TAX; ALL MEASURES'!$B$4:$B$1295,'TAX; MEASURES SUMMARY'!$B78,'TAX; ALL MEASURES'!AM$4:AM$1295)</f>
        <v>-6734.7066427794925</v>
      </c>
      <c r="AL78" s="285">
        <f>SUMIF('TAX; ALL MEASURES'!$B$4:$B$1295,'TAX; MEASURES SUMMARY'!$B78,'TAX; ALL MEASURES'!AN$4:AN$1295)</f>
        <v>-7177.2762909640614</v>
      </c>
      <c r="AM78" s="285">
        <f>SUMIF('TAX; ALL MEASURES'!$B$4:$B$1295,'TAX; MEASURES SUMMARY'!$B78,'TAX; ALL MEASURES'!AO$4:AO$1295)</f>
        <v>-7575.0099667394552</v>
      </c>
      <c r="AN78" s="285">
        <f>SUMIF('TAX; ALL MEASURES'!$B$4:$B$1295,'TAX; MEASURES SUMMARY'!$B78,'TAX; ALL MEASURES'!AP$4:AP$1295)</f>
        <v>-7955.8612233863305</v>
      </c>
      <c r="AO78" s="285">
        <f>SUMIF('TAX; ALL MEASURES'!$B$4:$B$1295,'TAX; MEASURES SUMMARY'!$B78,'TAX; ALL MEASURES'!AQ$4:AQ$1295)</f>
        <v>-7975.3258466968855</v>
      </c>
      <c r="AP78" s="285">
        <f>SUMIF('TAX; ALL MEASURES'!$B$4:$B$1295,'TAX; MEASURES SUMMARY'!$B78,'TAX; ALL MEASURES'!AR$4:AR$1295)</f>
        <v>-7972.3671815355419</v>
      </c>
      <c r="AQ78" s="285">
        <f>SUMIF('TAX; ALL MEASURES'!$B$4:$B$1295,'TAX; MEASURES SUMMARY'!$B78,'TAX; ALL MEASURES'!AS$4:AS$1295)</f>
        <v>-8350.5673045252952</v>
      </c>
      <c r="AR78" s="285">
        <f>SUMIF('TAX; ALL MEASURES'!$B$4:$B$1295,'TAX; MEASURES SUMMARY'!$B78,'TAX; ALL MEASURES'!AT$4:AT$1295)</f>
        <v>-8637.9024725510062</v>
      </c>
      <c r="AS78" s="285">
        <f>SUMIF('TAX; ALL MEASURES'!$B$4:$B$1295,'TAX; MEASURES SUMMARY'!$B78,'TAX; ALL MEASURES'!AU$4:AU$1295)</f>
        <v>-8901.780409978539</v>
      </c>
      <c r="AT78" s="285">
        <f>SUMIF('TAX; ALL MEASURES'!$B$4:$B$1295,'TAX; MEASURES SUMMARY'!$B78,'TAX; ALL MEASURES'!AV$4:AV$1295)</f>
        <v>-9311.5820461611365</v>
      </c>
      <c r="AU78" s="285">
        <f>SUMIF('TAX; ALL MEASURES'!$B$4:$B$1295,'TAX; MEASURES SUMMARY'!$B78,'TAX; ALL MEASURES'!AW$4:AW$1295)</f>
        <v>-9713.2871201548933</v>
      </c>
      <c r="AV78" s="285">
        <f>SUMIF('TAX; ALL MEASURES'!$B$4:$B$1295,'TAX; MEASURES SUMMARY'!$B78,'TAX; ALL MEASURES'!AX$4:AX$1295)</f>
        <v>-9944.9643881830816</v>
      </c>
      <c r="AW78" s="285">
        <f>SUMIF('TAX; ALL MEASURES'!$B$4:$B$1295,'TAX; MEASURES SUMMARY'!$B78,'TAX; ALL MEASURES'!AY$4:AY$1295)</f>
        <v>-10301.2131244919</v>
      </c>
      <c r="AX78" s="285">
        <f>SUMIF('TAX; ALL MEASURES'!$B$4:$B$1295,'TAX; MEASURES SUMMARY'!$B78,'TAX; ALL MEASURES'!AZ$4:AZ$1295)</f>
        <v>-10715.267179060509</v>
      </c>
      <c r="AY78" s="285">
        <f>SUMIF('TAX; ALL MEASURES'!$B$4:$B$1295,'TAX; MEASURES SUMMARY'!$B78,'TAX; ALL MEASURES'!BA$4:BA$1295)</f>
        <v>-11168.451966408178</v>
      </c>
      <c r="AZ78" s="285">
        <f>SUMIF('TAX; ALL MEASURES'!$B$4:$B$1295,'TAX; MEASURES SUMMARY'!$B78,'TAX; ALL MEASURES'!BB$4:BB$1295)</f>
        <v>-11608.349271866369</v>
      </c>
      <c r="BA78" s="285">
        <f>SUMIF('TAX; ALL MEASURES'!$B$4:$B$1295,'TAX; MEASURES SUMMARY'!$B78,'TAX; ALL MEASURES'!BC$4:BC$1295)</f>
        <v>-12096.87897313073</v>
      </c>
      <c r="BB78" s="148"/>
      <c r="BC78" s="148"/>
      <c r="BD78" s="148"/>
    </row>
    <row r="79" spans="1:56">
      <c r="A79" s="146"/>
      <c r="B79" s="148" t="s">
        <v>1004</v>
      </c>
      <c r="C79" s="284"/>
      <c r="D79" s="284"/>
      <c r="E79" s="284"/>
      <c r="F79" s="284"/>
      <c r="G79" s="284"/>
      <c r="H79" s="284"/>
      <c r="I79" s="284"/>
      <c r="J79" s="284"/>
      <c r="K79" s="284"/>
      <c r="L79" s="284"/>
      <c r="M79" s="284"/>
      <c r="N79" s="284"/>
      <c r="O79" s="284"/>
      <c r="P79" s="284"/>
      <c r="Q79" s="284"/>
      <c r="R79" s="284"/>
      <c r="S79" s="284"/>
      <c r="T79" s="284"/>
      <c r="U79" s="284">
        <f>SUMIF('TAX; ALL MEASURES'!$B$4:$B$1413,'TAX; MEASURES SUMMARY'!$B79,'TAX; ALL MEASURES'!W$4:W$1413)</f>
        <v>-4080</v>
      </c>
      <c r="V79" s="284">
        <f>SUMIF('TAX; ALL MEASURES'!$B$4:$B$1413,'TAX; MEASURES SUMMARY'!$B79,'TAX; ALL MEASURES'!X$4:X$1413)</f>
        <v>-6240</v>
      </c>
      <c r="W79" s="285">
        <f>SUMIF('TAX; ALL MEASURES'!$B$4:$B$1295,'TAX; MEASURES SUMMARY'!$B79,'TAX; ALL MEASURES'!Y$4:Y$1295)</f>
        <v>-6726.638485763001</v>
      </c>
      <c r="X79" s="285">
        <f>SUMIF('TAX; ALL MEASURES'!$B$4:$B$1295,'TAX; MEASURES SUMMARY'!$B79,'TAX; ALL MEASURES'!Z$4:Z$1295)</f>
        <v>-7083.2012907706103</v>
      </c>
      <c r="Y79" s="285">
        <f>SUMIF('TAX; ALL MEASURES'!$B$4:$B$1295,'TAX; MEASURES SUMMARY'!$B79,'TAX; ALL MEASURES'!AA$4:AA$1295)</f>
        <v>-7307.8451282565084</v>
      </c>
      <c r="Z79" s="285">
        <f>SUMIF('TAX; ALL MEASURES'!$B$4:$B$1295,'TAX; MEASURES SUMMARY'!$B79,'TAX; ALL MEASURES'!AB$4:AB$1295)</f>
        <v>-7748.7571668690698</v>
      </c>
      <c r="AA79" s="285">
        <f>SUMIF('TAX; ALL MEASURES'!$B$4:$B$1295,'TAX; MEASURES SUMMARY'!$B79,'TAX; ALL MEASURES'!AC$4:AC$1295)</f>
        <v>-8129.088669652896</v>
      </c>
      <c r="AB79" s="285">
        <f>SUMIF('TAX; ALL MEASURES'!$B$4:$B$1295,'TAX; MEASURES SUMMARY'!$B79,'TAX; ALL MEASURES'!AD$4:AD$1295)</f>
        <v>-8569.4832944363152</v>
      </c>
      <c r="AC79" s="285">
        <f>SUMIF('TAX; ALL MEASURES'!$B$4:$B$1295,'TAX; MEASURES SUMMARY'!$B79,'TAX; ALL MEASURES'!AE$4:AE$1295)</f>
        <v>-9168.8102004045722</v>
      </c>
      <c r="AD79" s="285">
        <f>SUMIF('TAX; ALL MEASURES'!$B$4:$B$1295,'TAX; MEASURES SUMMARY'!$B79,'TAX; ALL MEASURES'!AF$4:AF$1295)</f>
        <v>-9646.9975936249211</v>
      </c>
      <c r="AE79" s="285">
        <f>SUMIF('TAX; ALL MEASURES'!$B$4:$B$1295,'TAX; MEASURES SUMMARY'!$B79,'TAX; ALL MEASURES'!AG$4:AG$1295)</f>
        <v>-10121.347500945789</v>
      </c>
      <c r="AF79" s="285">
        <f>SUMIF('TAX; ALL MEASURES'!$B$4:$B$1295,'TAX; MEASURES SUMMARY'!$B79,'TAX; ALL MEASURES'!AH$4:AH$1295)</f>
        <v>-10588.636865389828</v>
      </c>
      <c r="AG79" s="285">
        <f>SUMIF('TAX; ALL MEASURES'!$B$4:$B$1295,'TAX; MEASURES SUMMARY'!$B79,'TAX; ALL MEASURES'!AI$4:AI$1295)</f>
        <v>-11198.182694483645</v>
      </c>
      <c r="AH79" s="285">
        <f>SUMIF('TAX; ALL MEASURES'!$B$4:$B$1295,'TAX; MEASURES SUMMARY'!$B79,'TAX; ALL MEASURES'!AJ$4:AJ$1295)</f>
        <v>-11615.056548950639</v>
      </c>
      <c r="AI79" s="285">
        <f>SUMIF('TAX; ALL MEASURES'!$B$4:$B$1295,'TAX; MEASURES SUMMARY'!$B79,'TAX; ALL MEASURES'!AK$4:AK$1295)</f>
        <v>-12280.202805767694</v>
      </c>
      <c r="AJ79" s="285">
        <f>SUMIF('TAX; ALL MEASURES'!$B$4:$B$1295,'TAX; MEASURES SUMMARY'!$B79,'TAX; ALL MEASURES'!AL$4:AL$1295)</f>
        <v>-13017.722321936013</v>
      </c>
      <c r="AK79" s="285">
        <f>SUMIF('TAX; ALL MEASURES'!$B$4:$B$1295,'TAX; MEASURES SUMMARY'!$B79,'TAX; ALL MEASURES'!AM$4:AM$1295)</f>
        <v>-13691.589157665068</v>
      </c>
      <c r="AL79" s="285">
        <f>SUMIF('TAX; ALL MEASURES'!$B$4:$B$1295,'TAX; MEASURES SUMMARY'!$B79,'TAX; ALL MEASURES'!AN$4:AN$1295)</f>
        <v>-14591.328688724236</v>
      </c>
      <c r="AM79" s="285">
        <f>SUMIF('TAX; ALL MEASURES'!$B$4:$B$1295,'TAX; MEASURES SUMMARY'!$B79,'TAX; ALL MEASURES'!AO$4:AO$1295)</f>
        <v>-15399.917150216186</v>
      </c>
      <c r="AN79" s="285">
        <f>SUMIF('TAX; ALL MEASURES'!$B$4:$B$1295,'TAX; MEASURES SUMMARY'!$B79,'TAX; ALL MEASURES'!AP$4:AP$1295)</f>
        <v>-16174.183827708375</v>
      </c>
      <c r="AO79" s="285">
        <f>SUMIF('TAX; ALL MEASURES'!$B$4:$B$1295,'TAX; MEASURES SUMMARY'!$B79,'TAX; ALL MEASURES'!AQ$4:AQ$1295)</f>
        <v>-16213.755206182976</v>
      </c>
      <c r="AP79" s="285">
        <f>SUMIF('TAX; ALL MEASURES'!$B$4:$B$1295,'TAX; MEASURES SUMMARY'!$B79,'TAX; ALL MEASURES'!AR$4:AR$1295)</f>
        <v>-16207.740270419195</v>
      </c>
      <c r="AQ79" s="285">
        <f>SUMIF('TAX; ALL MEASURES'!$B$4:$B$1295,'TAX; MEASURES SUMMARY'!$B79,'TAX; ALL MEASURES'!AS$4:AS$1295)</f>
        <v>-16976.617220524487</v>
      </c>
      <c r="AR79" s="285">
        <f>SUMIF('TAX; ALL MEASURES'!$B$4:$B$1295,'TAX; MEASURES SUMMARY'!$B79,'TAX; ALL MEASURES'!AT$4:AT$1295)</f>
        <v>-17560.766654171242</v>
      </c>
      <c r="AS79" s="285">
        <f>SUMIF('TAX; ALL MEASURES'!$B$4:$B$1295,'TAX; MEASURES SUMMARY'!$B79,'TAX; ALL MEASURES'!AU$4:AU$1295)</f>
        <v>-18097.227779898731</v>
      </c>
      <c r="AT79" s="285">
        <f>SUMIF('TAX; ALL MEASURES'!$B$4:$B$1295,'TAX; MEASURES SUMMARY'!$B79,'TAX; ALL MEASURES'!AV$4:AV$1295)</f>
        <v>-18930.350280455834</v>
      </c>
      <c r="AU79" s="285">
        <f>SUMIF('TAX; ALL MEASURES'!$B$4:$B$1295,'TAX; MEASURES SUMMARY'!$B79,'TAX; ALL MEASURES'!AW$4:AW$1295)</f>
        <v>-19747.01255357336</v>
      </c>
      <c r="AV79" s="285">
        <f>SUMIF('TAX; ALL MEASURES'!$B$4:$B$1295,'TAX; MEASURES SUMMARY'!$B79,'TAX; ALL MEASURES'!AX$4:AX$1295)</f>
        <v>-20218.010050459583</v>
      </c>
      <c r="AW79" s="285">
        <f>SUMIF('TAX; ALL MEASURES'!$B$4:$B$1295,'TAX; MEASURES SUMMARY'!$B79,'TAX; ALL MEASURES'!AY$4:AY$1295)</f>
        <v>-20942.260057801352</v>
      </c>
      <c r="AX79" s="285">
        <f>SUMIF('TAX; ALL MEASURES'!$B$4:$B$1295,'TAX; MEASURES SUMMARY'!$B79,'TAX; ALL MEASURES'!AZ$4:AZ$1295)</f>
        <v>-21784.027681087049</v>
      </c>
      <c r="AY79" s="285">
        <f>SUMIF('TAX; ALL MEASURES'!$B$4:$B$1295,'TAX; MEASURES SUMMARY'!$B79,'TAX; ALL MEASURES'!BA$4:BA$1295)</f>
        <v>-22705.347680603354</v>
      </c>
      <c r="AZ79" s="285">
        <f>SUMIF('TAX; ALL MEASURES'!$B$4:$B$1295,'TAX; MEASURES SUMMARY'!$B79,'TAX; ALL MEASURES'!BB$4:BB$1295)</f>
        <v>-23599.654366456525</v>
      </c>
      <c r="BA79" s="285">
        <f>SUMIF('TAX; ALL MEASURES'!$B$4:$B$1295,'TAX; MEASURES SUMMARY'!$B79,'TAX; ALL MEASURES'!BC$4:BC$1295)</f>
        <v>-24592.830211494955</v>
      </c>
      <c r="BB79" s="148"/>
      <c r="BC79" s="148"/>
      <c r="BD79" s="148"/>
    </row>
    <row r="80" spans="1:56">
      <c r="A80" s="146"/>
      <c r="B80" s="148" t="s">
        <v>1005</v>
      </c>
      <c r="C80" s="284"/>
      <c r="D80" s="284"/>
      <c r="E80" s="284"/>
      <c r="F80" s="284"/>
      <c r="G80" s="284"/>
      <c r="H80" s="284"/>
      <c r="I80" s="284"/>
      <c r="J80" s="284"/>
      <c r="K80" s="284"/>
      <c r="L80" s="284"/>
      <c r="M80" s="284"/>
      <c r="N80" s="284"/>
      <c r="O80" s="284"/>
      <c r="P80" s="284"/>
      <c r="Q80" s="284"/>
      <c r="R80" s="284"/>
      <c r="S80" s="284"/>
      <c r="T80" s="284"/>
      <c r="U80" s="284"/>
      <c r="V80" s="284">
        <f>SUMIF('TAX; ALL MEASURES'!$B$4:$B$1413,'TAX; MEASURES SUMMARY'!$B80,'TAX; ALL MEASURES'!X$4:X$1413)</f>
        <v>-810</v>
      </c>
      <c r="W80" s="284">
        <f>SUMIF('TAX; ALL MEASURES'!$B$4:$B$1413,'TAX; MEASURES SUMMARY'!$B80,'TAX; ALL MEASURES'!Y$4:Y$1413)</f>
        <v>-1015</v>
      </c>
      <c r="X80" s="285">
        <f>SUMIF('TAX; ALL MEASURES'!$B$4:$B$1295,'TAX; MEASURES SUMMARY'!$B80,'TAX; ALL MEASURES'!Z$4:Z$1295)</f>
        <v>-1068.802690281143</v>
      </c>
      <c r="Y80" s="285">
        <f>SUMIF('TAX; ALL MEASURES'!$B$4:$B$1295,'TAX; MEASURES SUMMARY'!$B80,'TAX; ALL MEASURES'!AA$4:AA$1295)</f>
        <v>-1102.6997839826672</v>
      </c>
      <c r="Z80" s="285">
        <f>SUMIF('TAX; ALL MEASURES'!$B$4:$B$1295,'TAX; MEASURES SUMMARY'!$B80,'TAX; ALL MEASURES'!AB$4:AB$1295)</f>
        <v>-1169.2301498019306</v>
      </c>
      <c r="AA80" s="285">
        <f>SUMIF('TAX; ALL MEASURES'!$B$4:$B$1295,'TAX; MEASURES SUMMARY'!$B80,'TAX; ALL MEASURES'!AC$4:AC$1295)</f>
        <v>-1226.6193607938153</v>
      </c>
      <c r="AB80" s="285">
        <f>SUMIF('TAX; ALL MEASURES'!$B$4:$B$1295,'TAX; MEASURES SUMMARY'!$B80,'TAX; ALL MEASURES'!AD$4:AD$1295)</f>
        <v>-1293.071652692845</v>
      </c>
      <c r="AC80" s="285">
        <f>SUMIF('TAX; ALL MEASURES'!$B$4:$B$1295,'TAX; MEASURES SUMMARY'!$B80,'TAX; ALL MEASURES'!AE$4:AE$1295)</f>
        <v>-1383.5056504237016</v>
      </c>
      <c r="AD80" s="285">
        <f>SUMIF('TAX; ALL MEASURES'!$B$4:$B$1295,'TAX; MEASURES SUMMARY'!$B80,'TAX; ALL MEASURES'!AF$4:AF$1295)</f>
        <v>-1455.6605915798111</v>
      </c>
      <c r="AE80" s="285">
        <f>SUMIF('TAX; ALL MEASURES'!$B$4:$B$1295,'TAX; MEASURES SUMMARY'!$B80,'TAX; ALL MEASURES'!AG$4:AG$1295)</f>
        <v>-1527.2364844941858</v>
      </c>
      <c r="AF80" s="285">
        <f>SUMIF('TAX; ALL MEASURES'!$B$4:$B$1295,'TAX; MEASURES SUMMARY'!$B80,'TAX; ALL MEASURES'!AH$4:AH$1295)</f>
        <v>-1597.7469937053702</v>
      </c>
      <c r="AG80" s="285">
        <f>SUMIF('TAX; ALL MEASURES'!$B$4:$B$1295,'TAX; MEASURES SUMMARY'!$B80,'TAX; ALL MEASURES'!AI$4:AI$1295)</f>
        <v>-1689.7229513608449</v>
      </c>
      <c r="AH80" s="285">
        <f>SUMIF('TAX; ALL MEASURES'!$B$4:$B$1295,'TAX; MEASURES SUMMARY'!$B80,'TAX; ALL MEASURES'!AJ$4:AJ$1295)</f>
        <v>-1752.6261329692443</v>
      </c>
      <c r="AI80" s="285">
        <f>SUMIF('TAX; ALL MEASURES'!$B$4:$B$1295,'TAX; MEASURES SUMMARY'!$B80,'TAX; ALL MEASURES'!AK$4:AK$1295)</f>
        <v>-1852.9917839698467</v>
      </c>
      <c r="AJ80" s="285">
        <f>SUMIF('TAX; ALL MEASURES'!$B$4:$B$1295,'TAX; MEASURES SUMMARY'!$B80,'TAX; ALL MEASURES'!AL$4:AL$1295)</f>
        <v>-1964.2780245631573</v>
      </c>
      <c r="AK80" s="285">
        <f>SUMIF('TAX; ALL MEASURES'!$B$4:$B$1295,'TAX; MEASURES SUMMARY'!$B80,'TAX; ALL MEASURES'!AM$4:AM$1295)</f>
        <v>-2065.9595464277008</v>
      </c>
      <c r="AL80" s="285">
        <f>SUMIF('TAX; ALL MEASURES'!$B$4:$B$1295,'TAX; MEASURES SUMMARY'!$B80,'TAX; ALL MEASURES'!AN$4:AN$1295)</f>
        <v>-2201.7235875543242</v>
      </c>
      <c r="AM80" s="285">
        <f>SUMIF('TAX; ALL MEASURES'!$B$4:$B$1295,'TAX; MEASURES SUMMARY'!$B80,'TAX; ALL MEASURES'!AO$4:AO$1295)</f>
        <v>-2323.7336063997527</v>
      </c>
      <c r="AN80" s="285">
        <f>SUMIF('TAX; ALL MEASURES'!$B$4:$B$1295,'TAX; MEASURES SUMMARY'!$B80,'TAX; ALL MEASURES'!AP$4:AP$1295)</f>
        <v>-2440.5647218696704</v>
      </c>
      <c r="AO80" s="285">
        <f>SUMIF('TAX; ALL MEASURES'!$B$4:$B$1295,'TAX; MEASURES SUMMARY'!$B80,'TAX; ALL MEASURES'!AQ$4:AQ$1295)</f>
        <v>-2446.5357502275542</v>
      </c>
      <c r="AP80" s="285">
        <f>SUMIF('TAX; ALL MEASURES'!$B$4:$B$1295,'TAX; MEASURES SUMMARY'!$B80,'TAX; ALL MEASURES'!AR$4:AR$1295)</f>
        <v>-2445.6281409048356</v>
      </c>
      <c r="AQ80" s="285">
        <f>SUMIF('TAX; ALL MEASURES'!$B$4:$B$1295,'TAX; MEASURES SUMMARY'!$B80,'TAX; ALL MEASURES'!AS$4:AS$1295)</f>
        <v>-2561.645986372318</v>
      </c>
      <c r="AR80" s="285">
        <f>SUMIF('TAX; ALL MEASURES'!$B$4:$B$1295,'TAX; MEASURES SUMMARY'!$B80,'TAX; ALL MEASURES'!AT$4:AT$1295)</f>
        <v>-2649.7898157763143</v>
      </c>
      <c r="AS80" s="285">
        <f>SUMIF('TAX; ALL MEASURES'!$B$4:$B$1295,'TAX; MEASURES SUMMARY'!$B80,'TAX; ALL MEASURES'!AU$4:AU$1295)</f>
        <v>-2730.7378321987599</v>
      </c>
      <c r="AT80" s="285">
        <f>SUMIF('TAX; ALL MEASURES'!$B$4:$B$1295,'TAX; MEASURES SUMMARY'!$B80,'TAX; ALL MEASURES'!AV$4:AV$1295)</f>
        <v>-2856.449856095277</v>
      </c>
      <c r="AU80" s="285">
        <f>SUMIF('TAX; ALL MEASURES'!$B$4:$B$1295,'TAX; MEASURES SUMMARY'!$B80,'TAX; ALL MEASURES'!AW$4:AW$1295)</f>
        <v>-2979.6781534043539</v>
      </c>
      <c r="AV80" s="285">
        <f>SUMIF('TAX; ALL MEASURES'!$B$4:$B$1295,'TAX; MEASURES SUMMARY'!$B80,'TAX; ALL MEASURES'!AX$4:AX$1295)</f>
        <v>-3050.7481923772134</v>
      </c>
      <c r="AW80" s="285">
        <f>SUMIF('TAX; ALL MEASURES'!$B$4:$B$1295,'TAX; MEASURES SUMMARY'!$B80,'TAX; ALL MEASURES'!AY$4:AY$1295)</f>
        <v>-3160.0321622245265</v>
      </c>
      <c r="AX80" s="285">
        <f>SUMIF('TAX; ALL MEASURES'!$B$4:$B$1295,'TAX; MEASURES SUMMARY'!$B80,'TAX; ALL MEASURES'!AZ$4:AZ$1295)</f>
        <v>-3287.0486712049506</v>
      </c>
      <c r="AY80" s="285">
        <f>SUMIF('TAX; ALL MEASURES'!$B$4:$B$1295,'TAX; MEASURES SUMMARY'!$B80,'TAX; ALL MEASURES'!BA$4:BA$1295)</f>
        <v>-3426.0690454213268</v>
      </c>
      <c r="AZ80" s="285">
        <f>SUMIF('TAX; ALL MEASURES'!$B$4:$B$1295,'TAX; MEASURES SUMMARY'!$B80,'TAX; ALL MEASURES'!BB$4:BB$1295)</f>
        <v>-3561.0133103854951</v>
      </c>
      <c r="BA80" s="285">
        <f>SUMIF('TAX; ALL MEASURES'!$B$4:$B$1295,'TAX; MEASURES SUMMARY'!$B80,'TAX; ALL MEASURES'!BC$4:BC$1295)</f>
        <v>-3710.8762002743447</v>
      </c>
      <c r="BB80" s="148"/>
      <c r="BC80" s="148"/>
      <c r="BD80" s="148"/>
    </row>
    <row r="81" spans="1:56">
      <c r="A81" s="146"/>
      <c r="B81" s="148" t="s">
        <v>1006</v>
      </c>
      <c r="C81" s="284"/>
      <c r="D81" s="284"/>
      <c r="E81" s="284"/>
      <c r="F81" s="284"/>
      <c r="G81" s="284"/>
      <c r="H81" s="284"/>
      <c r="I81" s="284"/>
      <c r="J81" s="284"/>
      <c r="K81" s="284"/>
      <c r="L81" s="284"/>
      <c r="M81" s="284"/>
      <c r="N81" s="284"/>
      <c r="O81" s="284"/>
      <c r="P81" s="284"/>
      <c r="Q81" s="284"/>
      <c r="R81" s="284"/>
      <c r="S81" s="284"/>
      <c r="T81" s="284"/>
      <c r="U81" s="284"/>
      <c r="V81" s="284"/>
      <c r="W81" s="284">
        <f>SUMIF('TAX; ALL MEASURES'!$B$4:$B$1413,'TAX; MEASURES SUMMARY'!$B81,'TAX; ALL MEASURES'!Y$4:Y$1413)</f>
        <v>465</v>
      </c>
      <c r="X81" s="284">
        <f>SUMIF('TAX; ALL MEASURES'!$B$4:$B$1413,'TAX; MEASURES SUMMARY'!$B81,'TAX; ALL MEASURES'!Z$4:Z$1413)</f>
        <v>1010</v>
      </c>
      <c r="Y81" s="285">
        <f>SUMIF('TAX; ALL MEASURES'!$B$4:$B$1295,'TAX; MEASURES SUMMARY'!$B81,'TAX; ALL MEASURES'!AA$4:AA$1295)</f>
        <v>1042.0321654781146</v>
      </c>
      <c r="Z81" s="285">
        <f>SUMIF('TAX; ALL MEASURES'!$B$4:$B$1295,'TAX; MEASURES SUMMARY'!$B81,'TAX; ALL MEASURES'!AB$4:AB$1295)</f>
        <v>1104.9022069633022</v>
      </c>
      <c r="AA81" s="285">
        <f>SUMIF('TAX; ALL MEASURES'!$B$4:$B$1295,'TAX; MEASURES SUMMARY'!$B81,'TAX; ALL MEASURES'!AC$4:AC$1295)</f>
        <v>1159.1340157235859</v>
      </c>
      <c r="AB81" s="285">
        <f>SUMIF('TAX; ALL MEASURES'!$B$4:$B$1295,'TAX; MEASURES SUMMARY'!$B81,'TAX; ALL MEASURES'!AD$4:AD$1295)</f>
        <v>1221.9302787086328</v>
      </c>
      <c r="AC81" s="285">
        <f>SUMIF('TAX; ALL MEASURES'!$B$4:$B$1295,'TAX; MEASURES SUMMARY'!$B81,'TAX; ALL MEASURES'!AE$4:AE$1295)</f>
        <v>1307.3888376538189</v>
      </c>
      <c r="AD81" s="285">
        <f>SUMIF('TAX; ALL MEASURES'!$B$4:$B$1295,'TAX; MEASURES SUMMARY'!$B81,'TAX; ALL MEASURES'!AF$4:AF$1295)</f>
        <v>1375.5740052533699</v>
      </c>
      <c r="AE81" s="285">
        <f>SUMIF('TAX; ALL MEASURES'!$B$4:$B$1295,'TAX; MEASURES SUMMARY'!$B81,'TAX; ALL MEASURES'!AG$4:AG$1295)</f>
        <v>1443.2119823102039</v>
      </c>
      <c r="AF81" s="285">
        <f>SUMIF('TAX; ALL MEASURES'!$B$4:$B$1295,'TAX; MEASURES SUMMARY'!$B81,'TAX; ALL MEASURES'!AH$4:AH$1295)</f>
        <v>1509.8431902505233</v>
      </c>
      <c r="AG81" s="285">
        <f>SUMIF('TAX; ALL MEASURES'!$B$4:$B$1295,'TAX; MEASURES SUMMARY'!$B81,'TAX; ALL MEASURES'!AI$4:AI$1295)</f>
        <v>1596.7588745735052</v>
      </c>
      <c r="AH81" s="285">
        <f>SUMIF('TAX; ALL MEASURES'!$B$4:$B$1295,'TAX; MEASURES SUMMARY'!$B81,'TAX; ALL MEASURES'!AJ$4:AJ$1295)</f>
        <v>1656.2012899062847</v>
      </c>
      <c r="AI81" s="285">
        <f>SUMIF('TAX; ALL MEASURES'!$B$4:$B$1295,'TAX; MEASURES SUMMARY'!$B81,'TAX; ALL MEASURES'!AK$4:AK$1295)</f>
        <v>1751.0450888903079</v>
      </c>
      <c r="AJ81" s="285">
        <f>SUMIF('TAX; ALL MEASURES'!$B$4:$B$1295,'TAX; MEASURES SUMMARY'!$B81,'TAX; ALL MEASURES'!AL$4:AL$1295)</f>
        <v>1856.2086555816286</v>
      </c>
      <c r="AK81" s="285">
        <f>SUMIF('TAX; ALL MEASURES'!$B$4:$B$1295,'TAX; MEASURES SUMMARY'!$B81,'TAX; ALL MEASURES'!AM$4:AM$1295)</f>
        <v>1952.295929703454</v>
      </c>
      <c r="AL81" s="285">
        <f>SUMIF('TAX; ALL MEASURES'!$B$4:$B$1295,'TAX; MEASURES SUMMARY'!$B81,'TAX; ALL MEASURES'!AN$4:AN$1295)</f>
        <v>2080.5905932412306</v>
      </c>
      <c r="AM81" s="285">
        <f>SUMIF('TAX; ALL MEASURES'!$B$4:$B$1295,'TAX; MEASURES SUMMARY'!$B81,'TAX; ALL MEASURES'!AO$4:AO$1295)</f>
        <v>2195.8879443374076</v>
      </c>
      <c r="AN81" s="285">
        <f>SUMIF('TAX; ALL MEASURES'!$B$4:$B$1295,'TAX; MEASURES SUMMARY'!$B81,'TAX; ALL MEASURES'!AP$4:AP$1295)</f>
        <v>2306.291321590862</v>
      </c>
      <c r="AO81" s="285">
        <f>SUMIF('TAX; ALL MEASURES'!$B$4:$B$1295,'TAX; MEASURES SUMMARY'!$B81,'TAX; ALL MEASURES'!AQ$4:AQ$1295)</f>
        <v>2311.933839799603</v>
      </c>
      <c r="AP81" s="285">
        <f>SUMIF('TAX; ALL MEASURES'!$B$4:$B$1295,'TAX; MEASURES SUMMARY'!$B81,'TAX; ALL MEASURES'!AR$4:AR$1295)</f>
        <v>2311.076164735457</v>
      </c>
      <c r="AQ81" s="285">
        <f>SUMIF('TAX; ALL MEASURES'!$B$4:$B$1295,'TAX; MEASURES SUMMARY'!$B81,'TAX; ALL MEASURES'!AS$4:AS$1295)</f>
        <v>2420.7110159457716</v>
      </c>
      <c r="AR81" s="285">
        <f>SUMIF('TAX; ALL MEASURES'!$B$4:$B$1295,'TAX; MEASURES SUMMARY'!$B81,'TAX; ALL MEASURES'!AT$4:AT$1295)</f>
        <v>2504.0054055534729</v>
      </c>
      <c r="AS81" s="285">
        <f>SUMIF('TAX; ALL MEASURES'!$B$4:$B$1295,'TAX; MEASURES SUMMARY'!$B81,'TAX; ALL MEASURES'!AU$4:AU$1295)</f>
        <v>2580.4998767314642</v>
      </c>
      <c r="AT81" s="285">
        <f>SUMIF('TAX; ALL MEASURES'!$B$4:$B$1295,'TAX; MEASURES SUMMARY'!$B81,'TAX; ALL MEASURES'!AV$4:AV$1295)</f>
        <v>2699.2955583760172</v>
      </c>
      <c r="AU81" s="285">
        <f>SUMIF('TAX; ALL MEASURES'!$B$4:$B$1295,'TAX; MEASURES SUMMARY'!$B81,'TAX; ALL MEASURES'!AW$4:AW$1295)</f>
        <v>2815.744161484819</v>
      </c>
      <c r="AV81" s="285">
        <f>SUMIF('TAX; ALL MEASURES'!$B$4:$B$1295,'TAX; MEASURES SUMMARY'!$B81,'TAX; ALL MEASURES'!AX$4:AX$1295)</f>
        <v>2882.9041153428207</v>
      </c>
      <c r="AW81" s="285">
        <f>SUMIF('TAX; ALL MEASURES'!$B$4:$B$1295,'TAX; MEASURES SUMMARY'!$B81,'TAX; ALL MEASURES'!AY$4:AY$1295)</f>
        <v>2986.175570915927</v>
      </c>
      <c r="AX81" s="285">
        <f>SUMIF('TAX; ALL MEASURES'!$B$4:$B$1295,'TAX; MEASURES SUMMARY'!$B81,'TAX; ALL MEASURES'!AZ$4:AZ$1295)</f>
        <v>3106.2039683336793</v>
      </c>
      <c r="AY81" s="285">
        <f>SUMIF('TAX; ALL MEASURES'!$B$4:$B$1295,'TAX; MEASURES SUMMARY'!$B81,'TAX; ALL MEASURES'!BA$4:BA$1295)</f>
        <v>3237.5758101481924</v>
      </c>
      <c r="AZ81" s="285">
        <f>SUMIF('TAX; ALL MEASURES'!$B$4:$B$1295,'TAX; MEASURES SUMMARY'!$B81,'TAX; ALL MEASURES'!BB$4:BB$1295)</f>
        <v>3365.0957994344817</v>
      </c>
      <c r="BA81" s="285">
        <f>SUMIF('TAX; ALL MEASURES'!$B$4:$B$1295,'TAX; MEASURES SUMMARY'!$B81,'TAX; ALL MEASURES'!BC$4:BC$1295)</f>
        <v>3506.7136304561509</v>
      </c>
      <c r="BB81" s="148"/>
      <c r="BC81" s="148"/>
      <c r="BD81" s="148"/>
    </row>
    <row r="82" spans="1:56">
      <c r="A82" s="146"/>
      <c r="B82" s="148" t="s">
        <v>1007</v>
      </c>
      <c r="C82" s="284"/>
      <c r="D82" s="284"/>
      <c r="E82" s="284"/>
      <c r="F82" s="284"/>
      <c r="G82" s="284"/>
      <c r="H82" s="284"/>
      <c r="I82" s="284"/>
      <c r="J82" s="284"/>
      <c r="K82" s="284"/>
      <c r="L82" s="284"/>
      <c r="M82" s="284"/>
      <c r="N82" s="284"/>
      <c r="O82" s="284"/>
      <c r="P82" s="284"/>
      <c r="Q82" s="284"/>
      <c r="R82" s="284"/>
      <c r="S82" s="284"/>
      <c r="T82" s="284"/>
      <c r="U82" s="284"/>
      <c r="V82" s="284"/>
      <c r="W82" s="284"/>
      <c r="X82" s="284">
        <f>SUMIF('TAX; ALL MEASURES'!$B$4:$B$1413,'TAX; MEASURES SUMMARY'!$B82,'TAX; ALL MEASURES'!Z$4:Z$1413)</f>
        <v>745</v>
      </c>
      <c r="Y82" s="284">
        <f>SUMIF('TAX; ALL MEASURES'!$B$4:$B$1413,'TAX; MEASURES SUMMARY'!$B82,'TAX; ALL MEASURES'!AA$4:AA$1413)</f>
        <v>1960</v>
      </c>
      <c r="Z82" s="285">
        <f>SUMIF('TAX; ALL MEASURES'!$B$4:$B$1295,'TAX; MEASURES SUMMARY'!$B82,'TAX; ALL MEASURES'!AB$4:AB$1295)</f>
        <v>2078.2547769573202</v>
      </c>
      <c r="AA82" s="285">
        <f>SUMIF('TAX; ALL MEASURES'!$B$4:$B$1295,'TAX; MEASURES SUMMARY'!$B82,'TAX; ALL MEASURES'!AC$4:AC$1295)</f>
        <v>2180.2615562983256</v>
      </c>
      <c r="AB82" s="285">
        <f>SUMIF('TAX; ALL MEASURES'!$B$4:$B$1295,'TAX; MEASURES SUMMARY'!$B82,'TAX; ALL MEASURES'!AD$4:AD$1295)</f>
        <v>2298.3775603222684</v>
      </c>
      <c r="AC82" s="285">
        <f>SUMIF('TAX; ALL MEASURES'!$B$4:$B$1295,'TAX; MEASURES SUMMARY'!$B82,'TAX; ALL MEASURES'!AE$4:AE$1295)</f>
        <v>2459.119983715419</v>
      </c>
      <c r="AD82" s="285">
        <f>SUMIF('TAX; ALL MEASURES'!$B$4:$B$1295,'TAX; MEASURES SUMMARY'!$B82,'TAX; ALL MEASURES'!AF$4:AF$1295)</f>
        <v>2587.3721940814985</v>
      </c>
      <c r="AE82" s="285">
        <f>SUMIF('TAX; ALL MEASURES'!$B$4:$B$1295,'TAX; MEASURES SUMMARY'!$B82,'TAX; ALL MEASURES'!AG$4:AG$1295)</f>
        <v>2714.5951718583583</v>
      </c>
      <c r="AF82" s="285">
        <f>SUMIF('TAX; ALL MEASURES'!$B$4:$B$1295,'TAX; MEASURES SUMMARY'!$B82,'TAX; ALL MEASURES'!AH$4:AH$1295)</f>
        <v>2839.9244773151686</v>
      </c>
      <c r="AG82" s="285">
        <f>SUMIF('TAX; ALL MEASURES'!$B$4:$B$1295,'TAX; MEASURES SUMMARY'!$B82,'TAX; ALL MEASURES'!AI$4:AI$1295)</f>
        <v>3003.4076661425306</v>
      </c>
      <c r="AH82" s="285">
        <f>SUMIF('TAX; ALL MEASURES'!$B$4:$B$1295,'TAX; MEASURES SUMMARY'!$B82,'TAX; ALL MEASURES'!AJ$4:AJ$1295)</f>
        <v>3115.2152839033433</v>
      </c>
      <c r="AI82" s="285">
        <f>SUMIF('TAX; ALL MEASURES'!$B$4:$B$1295,'TAX; MEASURES SUMMARY'!$B82,'TAX; ALL MEASURES'!AK$4:AK$1295)</f>
        <v>3293.6107808632596</v>
      </c>
      <c r="AJ82" s="285">
        <f>SUMIF('TAX; ALL MEASURES'!$B$4:$B$1295,'TAX; MEASURES SUMMARY'!$B82,'TAX; ALL MEASURES'!AL$4:AL$1295)</f>
        <v>3491.4171418793931</v>
      </c>
      <c r="AK82" s="285">
        <f>SUMIF('TAX; ALL MEASURES'!$B$4:$B$1295,'TAX; MEASURES SUMMARY'!$B82,'TAX; ALL MEASURES'!AM$4:AM$1295)</f>
        <v>3672.1515409872809</v>
      </c>
      <c r="AL82" s="285">
        <f>SUMIF('TAX; ALL MEASURES'!$B$4:$B$1295,'TAX; MEASURES SUMMARY'!$B82,'TAX; ALL MEASURES'!AN$4:AN$1295)</f>
        <v>3913.4661077201272</v>
      </c>
      <c r="AM82" s="285">
        <f>SUMIF('TAX; ALL MEASURES'!$B$4:$B$1295,'TAX; MEASURES SUMMARY'!$B82,'TAX; ALL MEASURES'!AO$4:AO$1295)</f>
        <v>4130.3335093562528</v>
      </c>
      <c r="AN82" s="285">
        <f>SUMIF('TAX; ALL MEASURES'!$B$4:$B$1295,'TAX; MEASURES SUMMARY'!$B82,'TAX; ALL MEASURES'!AP$4:AP$1295)</f>
        <v>4337.9956397449878</v>
      </c>
      <c r="AO82" s="285">
        <f>SUMIF('TAX; ALL MEASURES'!$B$4:$B$1295,'TAX; MEASURES SUMMARY'!$B82,'TAX; ALL MEASURES'!AQ$4:AQ$1295)</f>
        <v>4348.6088780456084</v>
      </c>
      <c r="AP82" s="285">
        <f>SUMIF('TAX; ALL MEASURES'!$B$4:$B$1295,'TAX; MEASURES SUMMARY'!$B82,'TAX; ALL MEASURES'!AR$4:AR$1295)</f>
        <v>4346.9956426950939</v>
      </c>
      <c r="AQ82" s="285">
        <f>SUMIF('TAX; ALL MEASURES'!$B$4:$B$1295,'TAX; MEASURES SUMMARY'!$B82,'TAX; ALL MEASURES'!AS$4:AS$1295)</f>
        <v>4553.2122216944754</v>
      </c>
      <c r="AR82" s="285">
        <f>SUMIF('TAX; ALL MEASURES'!$B$4:$B$1295,'TAX; MEASURES SUMMARY'!$B82,'TAX; ALL MEASURES'!AT$4:AT$1295)</f>
        <v>4709.8839723752117</v>
      </c>
      <c r="AS82" s="285">
        <f>SUMIF('TAX; ALL MEASURES'!$B$4:$B$1295,'TAX; MEASURES SUMMARY'!$B82,'TAX; ALL MEASURES'!AU$4:AU$1295)</f>
        <v>4853.7654843629607</v>
      </c>
      <c r="AT82" s="285">
        <f>SUMIF('TAX; ALL MEASURES'!$B$4:$B$1295,'TAX; MEASURES SUMMARY'!$B82,'TAX; ALL MEASURES'!AV$4:AV$1295)</f>
        <v>5077.2130359234216</v>
      </c>
      <c r="AU82" s="285">
        <f>SUMIF('TAX; ALL MEASURES'!$B$4:$B$1295,'TAX; MEASURES SUMMARY'!$B82,'TAX; ALL MEASURES'!AW$4:AW$1295)</f>
        <v>5296.2458735407981</v>
      </c>
      <c r="AV82" s="285">
        <f>SUMIF('TAX; ALL MEASURES'!$B$4:$B$1295,'TAX; MEASURES SUMMARY'!$B82,'TAX; ALL MEASURES'!AX$4:AX$1295)</f>
        <v>5422.5697183534794</v>
      </c>
      <c r="AW82" s="285">
        <f>SUMIF('TAX; ALL MEASURES'!$B$4:$B$1295,'TAX; MEASURES SUMMARY'!$B82,'TAX; ALL MEASURES'!AY$4:AY$1295)</f>
        <v>5616.8171318490331</v>
      </c>
      <c r="AX82" s="285">
        <f>SUMIF('TAX; ALL MEASURES'!$B$4:$B$1295,'TAX; MEASURES SUMMARY'!$B82,'TAX; ALL MEASURES'!AZ$4:AZ$1295)</f>
        <v>5842.5833478380009</v>
      </c>
      <c r="AY82" s="285">
        <f>SUMIF('TAX; ALL MEASURES'!$B$4:$B$1295,'TAX; MEASURES SUMMARY'!$B82,'TAX; ALL MEASURES'!BA$4:BA$1295)</f>
        <v>6089.6859023338202</v>
      </c>
      <c r="AZ82" s="285">
        <f>SUMIF('TAX; ALL MEASURES'!$B$4:$B$1295,'TAX; MEASURES SUMMARY'!$B82,'TAX; ALL MEASURES'!BB$4:BB$1295)</f>
        <v>6329.5433532662009</v>
      </c>
      <c r="BA82" s="285">
        <f>SUMIF('TAX; ALL MEASURES'!$B$4:$B$1295,'TAX; MEASURES SUMMARY'!$B82,'TAX; ALL MEASURES'!BC$4:BC$1295)</f>
        <v>6595.9179988848518</v>
      </c>
      <c r="BB82" s="148"/>
      <c r="BC82" s="148"/>
      <c r="BD82" s="148"/>
    </row>
    <row r="83" spans="1:56">
      <c r="A83" s="146"/>
      <c r="B83" s="148" t="s">
        <v>1008</v>
      </c>
      <c r="C83" s="284"/>
      <c r="D83" s="284"/>
      <c r="E83" s="284"/>
      <c r="F83" s="284"/>
      <c r="G83" s="284"/>
      <c r="H83" s="284"/>
      <c r="I83" s="284"/>
      <c r="J83" s="284"/>
      <c r="K83" s="284"/>
      <c r="L83" s="284"/>
      <c r="M83" s="284"/>
      <c r="N83" s="284"/>
      <c r="O83" s="284"/>
      <c r="P83" s="284"/>
      <c r="Q83" s="284"/>
      <c r="R83" s="284"/>
      <c r="S83" s="284"/>
      <c r="T83" s="284"/>
      <c r="U83" s="284"/>
      <c r="V83" s="284"/>
      <c r="W83" s="284"/>
      <c r="X83" s="284"/>
      <c r="Y83" s="284">
        <f>SUMIF('TAX; ALL MEASURES'!$B$4:$B$1413,'TAX; MEASURES SUMMARY'!$B83,'TAX; ALL MEASURES'!AA$4:AA$1413)</f>
        <v>-2115</v>
      </c>
      <c r="Z83" s="284">
        <f>SUMIF('TAX; ALL MEASURES'!$B$4:$B$1413,'TAX; MEASURES SUMMARY'!$B83,'TAX; ALL MEASURES'!AB$4:AB$1413)</f>
        <v>-2470</v>
      </c>
      <c r="AA83" s="285">
        <f>SUMIF('TAX; ALL MEASURES'!$B$4:$B$1295,'TAX; MEASURES SUMMARY'!$B83,'TAX; ALL MEASURES'!AC$4:AC$1295)</f>
        <v>-2591.2347724474685</v>
      </c>
      <c r="AB83" s="285">
        <f>SUMIF('TAX; ALL MEASURES'!$B$4:$B$1295,'TAX; MEASURES SUMMARY'!$B83,'TAX; ALL MEASURES'!AD$4:AD$1295)</f>
        <v>-2731.6153134542215</v>
      </c>
      <c r="AC83" s="285">
        <f>SUMIF('TAX; ALL MEASURES'!$B$4:$B$1295,'TAX; MEASURES SUMMARY'!$B83,'TAX; ALL MEASURES'!AE$4:AE$1295)</f>
        <v>-2922.6572348698255</v>
      </c>
      <c r="AD83" s="285">
        <f>SUMIF('TAX; ALL MEASURES'!$B$4:$B$1295,'TAX; MEASURES SUMMARY'!$B83,'TAX; ALL MEASURES'!AF$4:AF$1295)</f>
        <v>-3075.0846288142784</v>
      </c>
      <c r="AE83" s="285">
        <f>SUMIF('TAX; ALL MEASURES'!$B$4:$B$1295,'TAX; MEASURES SUMMARY'!$B83,'TAX; ALL MEASURES'!AG$4:AG$1295)</f>
        <v>-3226.2887827000259</v>
      </c>
      <c r="AF83" s="285">
        <f>SUMIF('TAX; ALL MEASURES'!$B$4:$B$1295,'TAX; MEASURES SUMMARY'!$B83,'TAX; ALL MEASURES'!AH$4:AH$1295)</f>
        <v>-3375.2423123204576</v>
      </c>
      <c r="AG83" s="285">
        <f>SUMIF('TAX; ALL MEASURES'!$B$4:$B$1295,'TAX; MEASURES SUMMARY'!$B83,'TAX; ALL MEASURES'!AI$4:AI$1295)</f>
        <v>-3569.5416258025016</v>
      </c>
      <c r="AH83" s="285">
        <f>SUMIF('TAX; ALL MEASURES'!$B$4:$B$1295,'TAX; MEASURES SUMMARY'!$B83,'TAX; ALL MEASURES'!AJ$4:AJ$1295)</f>
        <v>-3702.424667348314</v>
      </c>
      <c r="AI83" s="285">
        <f>SUMIF('TAX; ALL MEASURES'!$B$4:$B$1295,'TAX; MEASURES SUMMARY'!$B83,'TAX; ALL MEASURES'!AK$4:AK$1295)</f>
        <v>-3914.4472174112616</v>
      </c>
      <c r="AJ83" s="285">
        <f>SUMIF('TAX; ALL MEASURES'!$B$4:$B$1295,'TAX; MEASURES SUMMARY'!$B83,'TAX; ALL MEASURES'!AL$4:AL$1295)</f>
        <v>-4149.53952521058</v>
      </c>
      <c r="AK83" s="285">
        <f>SUMIF('TAX; ALL MEASURES'!$B$4:$B$1295,'TAX; MEASURES SUMMARY'!$B83,'TAX; ALL MEASURES'!AM$4:AM$1295)</f>
        <v>-4364.3418539462591</v>
      </c>
      <c r="AL83" s="285">
        <f>SUMIF('TAX; ALL MEASURES'!$B$4:$B$1295,'TAX; MEASURES SUMMARY'!$B83,'TAX; ALL MEASURES'!AN$4:AN$1295)</f>
        <v>-4651.1435427665183</v>
      </c>
      <c r="AM83" s="285">
        <f>SUMIF('TAX; ALL MEASURES'!$B$4:$B$1295,'TAX; MEASURES SUMMARY'!$B83,'TAX; ALL MEASURES'!AO$4:AO$1295)</f>
        <v>-4908.8898441249476</v>
      </c>
      <c r="AN83" s="285">
        <f>SUMIF('TAX; ALL MEASURES'!$B$4:$B$1295,'TAX; MEASURES SUMMARY'!$B83,'TAX; ALL MEASURES'!AP$4:AP$1295)</f>
        <v>-5155.695706306642</v>
      </c>
      <c r="AO83" s="285">
        <f>SUMIF('TAX; ALL MEASURES'!$B$4:$B$1295,'TAX; MEASURES SUMMARY'!$B83,'TAX; ALL MEASURES'!AQ$4:AQ$1295)</f>
        <v>-5168.3095103951455</v>
      </c>
      <c r="AP83" s="285">
        <f>SUMIF('TAX; ALL MEASURES'!$B$4:$B$1295,'TAX; MEASURES SUMMARY'!$B83,'TAX; ALL MEASURES'!AR$4:AR$1295)</f>
        <v>-5166.3921846851526</v>
      </c>
      <c r="AQ83" s="285">
        <f>SUMIF('TAX; ALL MEASURES'!$B$4:$B$1295,'TAX; MEASURES SUMMARY'!$B83,'TAX; ALL MEASURES'!AS$4:AS$1295)</f>
        <v>-5411.4800130765288</v>
      </c>
      <c r="AR83" s="285">
        <f>SUMIF('TAX; ALL MEASURES'!$B$4:$B$1295,'TAX; MEASURES SUMMARY'!$B83,'TAX; ALL MEASURES'!AT$4:AT$1295)</f>
        <v>-5597.6839513386021</v>
      </c>
      <c r="AS83" s="285">
        <f>SUMIF('TAX; ALL MEASURES'!$B$4:$B$1295,'TAX; MEASURES SUMMARY'!$B83,'TAX; ALL MEASURES'!AU$4:AU$1295)</f>
        <v>-5768.6867266239551</v>
      </c>
      <c r="AT83" s="285">
        <f>SUMIF('TAX; ALL MEASURES'!$B$4:$B$1295,'TAX; MEASURES SUMMARY'!$B83,'TAX; ALL MEASURES'!AV$4:AV$1295)</f>
        <v>-6034.2535177959044</v>
      </c>
      <c r="AU83" s="285">
        <f>SUMIF('TAX; ALL MEASURES'!$B$4:$B$1295,'TAX; MEASURES SUMMARY'!$B83,'TAX; ALL MEASURES'!AW$4:AW$1295)</f>
        <v>-6294.5734337722261</v>
      </c>
      <c r="AV83" s="285">
        <f>SUMIF('TAX; ALL MEASURES'!$B$4:$B$1295,'TAX; MEASURES SUMMARY'!$B83,'TAX; ALL MEASURES'!AX$4:AX$1295)</f>
        <v>-6444.7089706403949</v>
      </c>
      <c r="AW83" s="285">
        <f>SUMIF('TAX; ALL MEASURES'!$B$4:$B$1295,'TAX; MEASURES SUMMARY'!$B83,'TAX; ALL MEASURES'!AY$4:AY$1295)</f>
        <v>-6675.5714792479539</v>
      </c>
      <c r="AX83" s="285">
        <f>SUMIF('TAX; ALL MEASURES'!$B$4:$B$1295,'TAX; MEASURES SUMMARY'!$B83,'TAX; ALL MEASURES'!AZ$4:AZ$1295)</f>
        <v>-6943.8939966195685</v>
      </c>
      <c r="AY83" s="285">
        <f>SUMIF('TAX; ALL MEASURES'!$B$4:$B$1295,'TAX; MEASURES SUMMARY'!$B83,'TAX; ALL MEASURES'!BA$4:BA$1295)</f>
        <v>-7237.5746927362552</v>
      </c>
      <c r="AZ83" s="285">
        <f>SUMIF('TAX; ALL MEASURES'!$B$4:$B$1295,'TAX; MEASURES SUMMARY'!$B83,'TAX; ALL MEASURES'!BB$4:BB$1295)</f>
        <v>-7522.6446034958763</v>
      </c>
      <c r="BA83" s="285">
        <f>SUMIF('TAX; ALL MEASURES'!$B$4:$B$1295,'TAX; MEASURES SUMMARY'!$B83,'TAX; ALL MEASURES'!BC$4:BC$1295)</f>
        <v>-7839.2301261050634</v>
      </c>
      <c r="BB83" s="148"/>
      <c r="BC83" s="148"/>
      <c r="BD83" s="148"/>
    </row>
    <row r="84" spans="1:56">
      <c r="A84" s="146"/>
      <c r="B84" s="148" t="s">
        <v>1009</v>
      </c>
      <c r="C84" s="284"/>
      <c r="D84" s="284"/>
      <c r="E84" s="284"/>
      <c r="F84" s="284"/>
      <c r="G84" s="284"/>
      <c r="H84" s="284"/>
      <c r="I84" s="284"/>
      <c r="J84" s="284"/>
      <c r="K84" s="284"/>
      <c r="L84" s="284"/>
      <c r="M84" s="284"/>
      <c r="N84" s="284"/>
      <c r="O84" s="284"/>
      <c r="P84" s="284"/>
      <c r="Q84" s="284"/>
      <c r="R84" s="284"/>
      <c r="S84" s="284"/>
      <c r="T84" s="284"/>
      <c r="U84" s="284"/>
      <c r="V84" s="284"/>
      <c r="W84" s="284"/>
      <c r="X84" s="284"/>
      <c r="Y84" s="284"/>
      <c r="Z84" s="284">
        <f>SUMIF('TAX; ALL MEASURES'!$B$4:$B$1413,'TAX; MEASURES SUMMARY'!$B84,'TAX; ALL MEASURES'!AB$4:AB$1413)</f>
        <v>510</v>
      </c>
      <c r="AA84" s="284">
        <f>SUMIF('TAX; ALL MEASURES'!$B$4:$B$1413,'TAX; MEASURES SUMMARY'!$B84,'TAX; ALL MEASURES'!AC$4:AC$1413)</f>
        <v>6775</v>
      </c>
      <c r="AB84" s="284">
        <f>SUMIF('TAX; ALL MEASURES'!$B$4:$B$1413,'TAX; MEASURES SUMMARY'!$B84,'TAX; ALL MEASURES'!AD$4:AD$1413)</f>
        <v>10365</v>
      </c>
      <c r="AC84" s="285">
        <f>SUMIF('TAX; ALL MEASURES'!$B$4:$B$1295,'TAX; MEASURES SUMMARY'!$B84,'TAX; ALL MEASURES'!AE$4:AE$1295)</f>
        <v>11089.900576490314</v>
      </c>
      <c r="AD84" s="285">
        <f>SUMIF('TAX; ALL MEASURES'!$B$4:$B$1295,'TAX; MEASURES SUMMARY'!$B84,'TAX; ALL MEASURES'!AF$4:AF$1295)</f>
        <v>11668.279944351012</v>
      </c>
      <c r="AE84" s="285">
        <f>SUMIF('TAX; ALL MEASURES'!$B$4:$B$1295,'TAX; MEASURES SUMMARY'!$B84,'TAX; ALL MEASURES'!AG$4:AG$1295)</f>
        <v>12242.017778996529</v>
      </c>
      <c r="AF84" s="285">
        <f>SUMIF('TAX; ALL MEASURES'!$B$4:$B$1295,'TAX; MEASURES SUMMARY'!$B84,'TAX; ALL MEASURES'!AH$4:AH$1295)</f>
        <v>12807.215714046715</v>
      </c>
      <c r="AG84" s="285">
        <f>SUMIF('TAX; ALL MEASURES'!$B$4:$B$1295,'TAX; MEASURES SUMMARY'!$B84,'TAX; ALL MEASURES'!AI$4:AI$1295)</f>
        <v>13544.476328424631</v>
      </c>
      <c r="AH84" s="285">
        <f>SUMIF('TAX; ALL MEASURES'!$B$4:$B$1295,'TAX; MEASURES SUMMARY'!$B84,'TAX; ALL MEASURES'!AJ$4:AJ$1295)</f>
        <v>14048.695468959711</v>
      </c>
      <c r="AI84" s="285">
        <f>SUMIF('TAX; ALL MEASURES'!$B$4:$B$1295,'TAX; MEASURES SUMMARY'!$B84,'TAX; ALL MEASURES'!AK$4:AK$1295)</f>
        <v>14853.206162899078</v>
      </c>
      <c r="AJ84" s="285">
        <f>SUMIF('TAX; ALL MEASURES'!$B$4:$B$1295,'TAX; MEASURES SUMMARY'!$B84,'TAX; ALL MEASURES'!AL$4:AL$1295)</f>
        <v>15745.254087194309</v>
      </c>
      <c r="AK84" s="285">
        <f>SUMIF('TAX; ALL MEASURES'!$B$4:$B$1295,'TAX; MEASURES SUMMARY'!$B84,'TAX; ALL MEASURES'!AM$4:AM$1295)</f>
        <v>16560.31253498502</v>
      </c>
      <c r="AL84" s="285">
        <f>SUMIF('TAX; ALL MEASURES'!$B$4:$B$1295,'TAX; MEASURES SUMMARY'!$B84,'TAX; ALL MEASURES'!AN$4:AN$1295)</f>
        <v>17648.569541738627</v>
      </c>
      <c r="AM84" s="285">
        <f>SUMIF('TAX; ALL MEASURES'!$B$4:$B$1295,'TAX; MEASURES SUMMARY'!$B84,'TAX; ALL MEASURES'!AO$4:AO$1295)</f>
        <v>18626.577096617151</v>
      </c>
      <c r="AN84" s="285">
        <f>SUMIF('TAX; ALL MEASURES'!$B$4:$B$1295,'TAX; MEASURES SUMMARY'!$B84,'TAX; ALL MEASURES'!AP$4:AP$1295)</f>
        <v>19563.071612852091</v>
      </c>
      <c r="AO84" s="285">
        <f>SUMIF('TAX; ALL MEASURES'!$B$4:$B$1295,'TAX; MEASURES SUMMARY'!$B84,'TAX; ALL MEASURES'!AQ$4:AQ$1295)</f>
        <v>19610.934164629925</v>
      </c>
      <c r="AP84" s="285">
        <f>SUMIF('TAX; ALL MEASURES'!$B$4:$B$1295,'TAX; MEASURES SUMMARY'!$B84,'TAX; ALL MEASURES'!AR$4:AR$1295)</f>
        <v>19603.658952455575</v>
      </c>
      <c r="AQ84" s="285">
        <f>SUMIF('TAX; ALL MEASURES'!$B$4:$B$1295,'TAX; MEASURES SUMMARY'!$B84,'TAX; ALL MEASURES'!AS$4:AS$1295)</f>
        <v>20533.634461365826</v>
      </c>
      <c r="AR84" s="285">
        <f>SUMIF('TAX; ALL MEASURES'!$B$4:$B$1295,'TAX; MEASURES SUMMARY'!$B84,'TAX; ALL MEASURES'!AT$4:AT$1295)</f>
        <v>21240.177513229828</v>
      </c>
      <c r="AS84" s="285">
        <f>SUMIF('TAX; ALL MEASURES'!$B$4:$B$1295,'TAX; MEASURES SUMMARY'!$B84,'TAX; ALL MEASURES'!AU$4:AU$1295)</f>
        <v>21889.040388285019</v>
      </c>
      <c r="AT84" s="285">
        <f>SUMIF('TAX; ALL MEASURES'!$B$4:$B$1295,'TAX; MEASURES SUMMARY'!$B84,'TAX; ALL MEASURES'!AV$4:AV$1295)</f>
        <v>22896.722464505514</v>
      </c>
      <c r="AU84" s="285">
        <f>SUMIF('TAX; ALL MEASURES'!$B$4:$B$1295,'TAX; MEASURES SUMMARY'!$B84,'TAX; ALL MEASURES'!AW$4:AW$1295)</f>
        <v>23884.495492356422</v>
      </c>
      <c r="AV84" s="285">
        <f>SUMIF('TAX; ALL MEASURES'!$B$4:$B$1295,'TAX; MEASURES SUMMARY'!$B84,'TAX; ALL MEASURES'!AX$4:AX$1295)</f>
        <v>24454.178504445987</v>
      </c>
      <c r="AW84" s="285">
        <f>SUMIF('TAX; ALL MEASURES'!$B$4:$B$1295,'TAX; MEASURES SUMMARY'!$B84,'TAX; ALL MEASURES'!AY$4:AY$1295)</f>
        <v>25330.176632707848</v>
      </c>
      <c r="AX84" s="285">
        <f>SUMIF('TAX; ALL MEASURES'!$B$4:$B$1295,'TAX; MEASURES SUMMARY'!$B84,'TAX; ALL MEASURES'!AZ$4:AZ$1295)</f>
        <v>26348.31519667714</v>
      </c>
      <c r="AY84" s="285">
        <f>SUMIF('TAX; ALL MEASURES'!$B$4:$B$1295,'TAX; MEASURES SUMMARY'!$B84,'TAX; ALL MEASURES'!BA$4:BA$1295)</f>
        <v>27462.674308758775</v>
      </c>
      <c r="AZ84" s="285">
        <f>SUMIF('TAX; ALL MEASURES'!$B$4:$B$1295,'TAX; MEASURES SUMMARY'!$B84,'TAX; ALL MEASURES'!BB$4:BB$1295)</f>
        <v>28544.3601561291</v>
      </c>
      <c r="BA84" s="285">
        <f>SUMIF('TAX; ALL MEASURES'!$B$4:$B$1295,'TAX; MEASURES SUMMARY'!$B84,'TAX; ALL MEASURES'!BC$4:BC$1295)</f>
        <v>29745.630673863448</v>
      </c>
      <c r="BB84" s="148"/>
      <c r="BC84" s="148"/>
      <c r="BD84" s="148"/>
    </row>
    <row r="85" spans="1:56">
      <c r="A85" s="146"/>
      <c r="B85" s="148" t="s">
        <v>201</v>
      </c>
      <c r="C85" s="284"/>
      <c r="D85" s="284"/>
      <c r="E85" s="284"/>
      <c r="F85" s="284"/>
      <c r="G85" s="284"/>
      <c r="H85" s="284"/>
      <c r="I85" s="284"/>
      <c r="J85" s="284"/>
      <c r="K85" s="284"/>
      <c r="L85" s="284"/>
      <c r="M85" s="284"/>
      <c r="N85" s="284"/>
      <c r="O85" s="284"/>
      <c r="P85" s="284"/>
      <c r="Q85" s="284"/>
      <c r="R85" s="284"/>
      <c r="S85" s="284"/>
      <c r="T85" s="284"/>
      <c r="U85" s="284"/>
      <c r="V85" s="284"/>
      <c r="W85" s="284"/>
      <c r="X85" s="284"/>
      <c r="Y85" s="284"/>
      <c r="Z85" s="284"/>
      <c r="AA85" s="284">
        <f>SUMIF('TAX; ALL MEASURES'!$B$4:$B$1413,'TAX; MEASURES SUMMARY'!$B85,'TAX; ALL MEASURES'!AC$4:AC$1413)</f>
        <v>1675</v>
      </c>
      <c r="AB85" s="284">
        <f>SUMIF('TAX; ALL MEASURES'!$B$4:$B$1413,'TAX; MEASURES SUMMARY'!$B85,'TAX; ALL MEASURES'!AD$4:AD$1413)</f>
        <v>4940</v>
      </c>
      <c r="AC85" s="284">
        <f>SUMIF('TAX; ALL MEASURES'!$B$4:$B$1413,'TAX; MEASURES SUMMARY'!$B85,'TAX; ALL MEASURES'!AE$4:AE$1413)</f>
        <v>5995</v>
      </c>
      <c r="AD85" s="285">
        <f>SUMIF('TAX; ALL MEASURES'!$B$4:$B$1295,'TAX; MEASURES SUMMARY'!$B85,'TAX; ALL MEASURES'!AF$4:AF$1295)</f>
        <v>6307.6614424006148</v>
      </c>
      <c r="AE85" s="285">
        <f>SUMIF('TAX; ALL MEASURES'!$B$4:$B$1295,'TAX; MEASURES SUMMARY'!$B85,'TAX; ALL MEASURES'!AG$4:AG$1295)</f>
        <v>6617.8137557578229</v>
      </c>
      <c r="AF85" s="285">
        <f>SUMIF('TAX; ALL MEASURES'!$B$4:$B$1295,'TAX; MEASURES SUMMARY'!$B85,'TAX; ALL MEASURES'!AH$4:AH$1295)</f>
        <v>6923.349553599769</v>
      </c>
      <c r="AG85" s="285">
        <f>SUMIF('TAX; ALL MEASURES'!$B$4:$B$1295,'TAX; MEASURES SUMMARY'!$B85,'TAX; ALL MEASURES'!AI$4:AI$1295)</f>
        <v>7321.8993289300734</v>
      </c>
      <c r="AH85" s="285">
        <f>SUMIF('TAX; ALL MEASURES'!$B$4:$B$1295,'TAX; MEASURES SUMMARY'!$B85,'TAX; ALL MEASURES'!AJ$4:AJ$1295)</f>
        <v>7594.4710915584847</v>
      </c>
      <c r="AI85" s="285">
        <f>SUMIF('TAX; ALL MEASURES'!$B$4:$B$1295,'TAX; MEASURES SUMMARY'!$B85,'TAX; ALL MEASURES'!AK$4:AK$1295)</f>
        <v>8029.3750455570416</v>
      </c>
      <c r="AJ85" s="285">
        <f>SUMIF('TAX; ALL MEASURES'!$B$4:$B$1295,'TAX; MEASURES SUMMARY'!$B85,'TAX; ALL MEASURES'!AL$4:AL$1295)</f>
        <v>8511.6000456158235</v>
      </c>
      <c r="AK85" s="285">
        <f>SUMIF('TAX; ALL MEASURES'!$B$4:$B$1295,'TAX; MEASURES SUMMARY'!$B85,'TAX; ALL MEASURES'!AM$4:AM$1295)</f>
        <v>8952.2059248843743</v>
      </c>
      <c r="AL85" s="285">
        <f>SUMIF('TAX; ALL MEASURES'!$B$4:$B$1295,'TAX; MEASURES SUMMARY'!$B85,'TAX; ALL MEASURES'!AN$4:AN$1295)</f>
        <v>9540.498011949463</v>
      </c>
      <c r="AM85" s="285">
        <f>SUMIF('TAX; ALL MEASURES'!$B$4:$B$1295,'TAX; MEASURES SUMMARY'!$B85,'TAX; ALL MEASURES'!AO$4:AO$1295)</f>
        <v>10069.191236118326</v>
      </c>
      <c r="AN85" s="285">
        <f>SUMIF('TAX; ALL MEASURES'!$B$4:$B$1295,'TAX; MEASURES SUMMARY'!$B85,'TAX; ALL MEASURES'!AP$4:AP$1295)</f>
        <v>10575.443261202327</v>
      </c>
      <c r="AO85" s="285">
        <f>SUMIF('TAX; ALL MEASURES'!$B$4:$B$1295,'TAX; MEASURES SUMMARY'!$B85,'TAX; ALL MEASURES'!AQ$4:AQ$1295)</f>
        <v>10601.31689243365</v>
      </c>
      <c r="AP85" s="285">
        <f>SUMIF('TAX; ALL MEASURES'!$B$4:$B$1295,'TAX; MEASURES SUMMARY'!$B85,'TAX; ALL MEASURES'!AR$4:AR$1295)</f>
        <v>10597.384044101564</v>
      </c>
      <c r="AQ85" s="285">
        <f>SUMIF('TAX; ALL MEASURES'!$B$4:$B$1295,'TAX; MEASURES SUMMARY'!$B85,'TAX; ALL MEASURES'!AS$4:AS$1295)</f>
        <v>11100.11201154033</v>
      </c>
      <c r="AR85" s="285">
        <f>SUMIF('TAX; ALL MEASURES'!$B$4:$B$1295,'TAX; MEASURES SUMMARY'!$B85,'TAX; ALL MEASURES'!AT$4:AT$1295)</f>
        <v>11482.05642724628</v>
      </c>
      <c r="AS85" s="285">
        <f>SUMIF('TAX; ALL MEASURES'!$B$4:$B$1295,'TAX; MEASURES SUMMARY'!$B85,'TAX; ALL MEASURES'!AU$4:AU$1295)</f>
        <v>11832.819980907187</v>
      </c>
      <c r="AT85" s="285">
        <f>SUMIF('TAX; ALL MEASURES'!$B$4:$B$1295,'TAX; MEASURES SUMMARY'!$B85,'TAX; ALL MEASURES'!AV$4:AV$1295)</f>
        <v>12377.554715477161</v>
      </c>
      <c r="AU85" s="285">
        <f>SUMIF('TAX; ALL MEASURES'!$B$4:$B$1295,'TAX; MEASURES SUMMARY'!$B85,'TAX; ALL MEASURES'!AW$4:AW$1295)</f>
        <v>12911.526977998585</v>
      </c>
      <c r="AV85" s="285">
        <f>SUMIF('TAX; ALL MEASURES'!$B$4:$B$1295,'TAX; MEASURES SUMMARY'!$B85,'TAX; ALL MEASURES'!AX$4:AX$1295)</f>
        <v>13219.487327500456</v>
      </c>
      <c r="AW85" s="285">
        <f>SUMIF('TAX; ALL MEASURES'!$B$4:$B$1295,'TAX; MEASURES SUMMARY'!$B85,'TAX; ALL MEASURES'!AY$4:AY$1295)</f>
        <v>13693.036097636665</v>
      </c>
      <c r="AX85" s="285">
        <f>SUMIF('TAX; ALL MEASURES'!$B$4:$B$1295,'TAX; MEASURES SUMMARY'!$B85,'TAX; ALL MEASURES'!AZ$4:AZ$1295)</f>
        <v>14243.423420669602</v>
      </c>
      <c r="AY85" s="285">
        <f>SUMIF('TAX; ALL MEASURES'!$B$4:$B$1295,'TAX; MEASURES SUMMARY'!$B85,'TAX; ALL MEASURES'!BA$4:BA$1295)</f>
        <v>14845.825834546216</v>
      </c>
      <c r="AZ85" s="285">
        <f>SUMIF('TAX; ALL MEASURES'!$B$4:$B$1295,'TAX; MEASURES SUMMARY'!$B85,'TAX; ALL MEASURES'!BB$4:BB$1295)</f>
        <v>15430.565671504908</v>
      </c>
      <c r="BA85" s="285">
        <f>SUMIF('TAX; ALL MEASURES'!$B$4:$B$1295,'TAX; MEASURES SUMMARY'!$B85,'TAX; ALL MEASURES'!BC$4:BC$1295)</f>
        <v>16079.950821907811</v>
      </c>
      <c r="BB85" s="148"/>
      <c r="BC85" s="148"/>
      <c r="BD85" s="148"/>
    </row>
    <row r="86" spans="1:56">
      <c r="A86" s="146"/>
      <c r="B86" s="148" t="s">
        <v>1010</v>
      </c>
      <c r="C86" s="284"/>
      <c r="D86" s="284"/>
      <c r="E86" s="284"/>
      <c r="F86" s="284"/>
      <c r="G86" s="284"/>
      <c r="H86" s="284"/>
      <c r="I86" s="284"/>
      <c r="J86" s="284"/>
      <c r="K86" s="284"/>
      <c r="L86" s="284"/>
      <c r="M86" s="284"/>
      <c r="N86" s="284"/>
      <c r="O86" s="284"/>
      <c r="P86" s="284"/>
      <c r="Q86" s="284"/>
      <c r="R86" s="284"/>
      <c r="S86" s="284"/>
      <c r="T86" s="284"/>
      <c r="U86" s="284"/>
      <c r="V86" s="284"/>
      <c r="W86" s="284"/>
      <c r="X86" s="284"/>
      <c r="Y86" s="284"/>
      <c r="Z86" s="284"/>
      <c r="AA86" s="284"/>
      <c r="AB86" s="284">
        <f>SUMIF('TAX; ALL MEASURES'!$B$4:$B$1413,'TAX; MEASURES SUMMARY'!$B86,'TAX; ALL MEASURES'!AD$4:AD$1413)</f>
        <v>-1315</v>
      </c>
      <c r="AC86" s="284">
        <f>SUMIF('TAX; ALL MEASURES'!$B$4:$B$1413,'TAX; MEASURES SUMMARY'!$B86,'TAX; ALL MEASURES'!AE$4:AE$1413)</f>
        <v>-1535</v>
      </c>
      <c r="AD86" s="284">
        <f>SUMIF('TAX; ALL MEASURES'!$B$4:$B$1413,'TAX; MEASURES SUMMARY'!$B86,'TAX; ALL MEASURES'!AF$4:AF$1413)</f>
        <v>-1215</v>
      </c>
      <c r="AE86" s="285">
        <f>SUMIF('TAX; ALL MEASURES'!$B$4:$B$1295,'TAX; MEASURES SUMMARY'!$B86,'TAX; ALL MEASURES'!AG$4:AG$1295)</f>
        <v>-1274.7424361104565</v>
      </c>
      <c r="AF86" s="285">
        <f>SUMIF('TAX; ALL MEASURES'!$B$4:$B$1295,'TAX; MEASURES SUMMARY'!$B86,'TAX; ALL MEASURES'!AH$4:AH$1295)</f>
        <v>-1333.5956256431969</v>
      </c>
      <c r="AG86" s="285">
        <f>SUMIF('TAX; ALL MEASURES'!$B$4:$B$1295,'TAX; MEASURES SUMMARY'!$B86,'TAX; ALL MEASURES'!AI$4:AI$1295)</f>
        <v>-1410.3654366814419</v>
      </c>
      <c r="AH86" s="285">
        <f>SUMIF('TAX; ALL MEASURES'!$B$4:$B$1295,'TAX; MEASURES SUMMARY'!$B86,'TAX; ALL MEASURES'!AJ$4:AJ$1295)</f>
        <v>-1462.8689983607892</v>
      </c>
      <c r="AI86" s="285">
        <f>SUMIF('TAX; ALL MEASURES'!$B$4:$B$1295,'TAX; MEASURES SUMMARY'!$B86,'TAX; ALL MEASURES'!AK$4:AK$1295)</f>
        <v>-1546.6414564949941</v>
      </c>
      <c r="AJ86" s="285">
        <f>SUMIF('TAX; ALL MEASURES'!$B$4:$B$1295,'TAX; MEASURES SUMMARY'!$B86,'TAX; ALL MEASURES'!AL$4:AL$1295)</f>
        <v>-1639.5290314578688</v>
      </c>
      <c r="AK86" s="285">
        <f>SUMIF('TAX; ALL MEASURES'!$B$4:$B$1295,'TAX; MEASURES SUMMARY'!$B86,'TAX; ALL MEASURES'!AM$4:AM$1295)</f>
        <v>-1724.3998109376791</v>
      </c>
      <c r="AL86" s="285">
        <f>SUMIF('TAX; ALL MEASURES'!$B$4:$B$1295,'TAX; MEASURES SUMMARY'!$B86,'TAX; ALL MEASURES'!AN$4:AN$1295)</f>
        <v>-1837.7183351341923</v>
      </c>
      <c r="AM86" s="285">
        <f>SUMIF('TAX; ALL MEASURES'!$B$4:$B$1295,'TAX; MEASURES SUMMARY'!$B86,'TAX; ALL MEASURES'!AO$4:AO$1295)</f>
        <v>-1939.556753893823</v>
      </c>
      <c r="AN86" s="285">
        <f>SUMIF('TAX; ALL MEASURES'!$B$4:$B$1295,'TAX; MEASURES SUMMARY'!$B86,'TAX; ALL MEASURES'!AP$4:AP$1295)</f>
        <v>-2037.072483945904</v>
      </c>
      <c r="AO86" s="285">
        <f>SUMIF('TAX; ALL MEASURES'!$B$4:$B$1295,'TAX; MEASURES SUMMARY'!$B86,'TAX; ALL MEASURES'!AQ$4:AQ$1295)</f>
        <v>-2042.056337666198</v>
      </c>
      <c r="AP86" s="285">
        <f>SUMIF('TAX; ALL MEASURES'!$B$4:$B$1295,'TAX; MEASURES SUMMARY'!$B86,'TAX; ALL MEASURES'!AR$4:AR$1295)</f>
        <v>-2041.2987810396858</v>
      </c>
      <c r="AQ86" s="285">
        <f>SUMIF('TAX; ALL MEASURES'!$B$4:$B$1295,'TAX; MEASURES SUMMARY'!$B86,'TAX; ALL MEASURES'!AS$4:AS$1295)</f>
        <v>-2138.1356969103053</v>
      </c>
      <c r="AR86" s="285">
        <f>SUMIF('TAX; ALL MEASURES'!$B$4:$B$1295,'TAX; MEASURES SUMMARY'!$B86,'TAX; ALL MEASURES'!AT$4:AT$1295)</f>
        <v>-2211.7069355255012</v>
      </c>
      <c r="AS86" s="285">
        <f>SUMIF('TAX; ALL MEASURES'!$B$4:$B$1295,'TAX; MEASURES SUMMARY'!$B86,'TAX; ALL MEASURES'!AU$4:AU$1295)</f>
        <v>-2279.2720262631237</v>
      </c>
      <c r="AT86" s="285">
        <f>SUMIF('TAX; ALL MEASURES'!$B$4:$B$1295,'TAX; MEASURES SUMMARY'!$B86,'TAX; ALL MEASURES'!AV$4:AV$1295)</f>
        <v>-2384.2004071767697</v>
      </c>
      <c r="AU86" s="285">
        <f>SUMIF('TAX; ALL MEASURES'!$B$4:$B$1295,'TAX; MEASURES SUMMARY'!$B86,'TAX; ALL MEASURES'!AW$4:AW$1295)</f>
        <v>-2487.0556895802288</v>
      </c>
      <c r="AV86" s="285">
        <f>SUMIF('TAX; ALL MEASURES'!$B$4:$B$1295,'TAX; MEASURES SUMMARY'!$B86,'TAX; ALL MEASURES'!AX$4:AX$1295)</f>
        <v>-2546.3759032698163</v>
      </c>
      <c r="AW86" s="285">
        <f>SUMIF('TAX; ALL MEASURES'!$B$4:$B$1295,'TAX; MEASURES SUMMARY'!$B86,'TAX; ALL MEASURES'!AY$4:AY$1295)</f>
        <v>-2637.5922377179304</v>
      </c>
      <c r="AX86" s="285">
        <f>SUMIF('TAX; ALL MEASURES'!$B$4:$B$1295,'TAX; MEASURES SUMMARY'!$B86,'TAX; ALL MEASURES'!AZ$4:AZ$1295)</f>
        <v>-2743.6094365786403</v>
      </c>
      <c r="AY86" s="285">
        <f>SUMIF('TAX; ALL MEASURES'!$B$4:$B$1295,'TAX; MEASURES SUMMARY'!$B86,'TAX; ALL MEASURES'!BA$4:BA$1295)</f>
        <v>-2859.6459327577259</v>
      </c>
      <c r="AZ86" s="285">
        <f>SUMIF('TAX; ALL MEASURES'!$B$4:$B$1295,'TAX; MEASURES SUMMARY'!$B86,'TAX; ALL MEASURES'!BB$4:BB$1295)</f>
        <v>-2972.2802122593257</v>
      </c>
      <c r="BA86" s="285">
        <f>SUMIF('TAX; ALL MEASURES'!$B$4:$B$1295,'TAX; MEASURES SUMMARY'!$B86,'TAX; ALL MEASURES'!BC$4:BC$1295)</f>
        <v>-3097.3666591056613</v>
      </c>
      <c r="BB86" s="148"/>
      <c r="BC86" s="148"/>
      <c r="BD86" s="148"/>
    </row>
    <row r="87" spans="1:56">
      <c r="A87" s="146"/>
      <c r="B87" s="148" t="s">
        <v>1011</v>
      </c>
      <c r="C87" s="284"/>
      <c r="D87" s="284"/>
      <c r="E87" s="284"/>
      <c r="F87" s="284"/>
      <c r="G87" s="284"/>
      <c r="H87" s="284"/>
      <c r="I87" s="284"/>
      <c r="J87" s="284"/>
      <c r="K87" s="284"/>
      <c r="L87" s="284"/>
      <c r="M87" s="284"/>
      <c r="N87" s="284"/>
      <c r="O87" s="284"/>
      <c r="P87" s="284"/>
      <c r="Q87" s="284"/>
      <c r="R87" s="284"/>
      <c r="S87" s="284"/>
      <c r="T87" s="284"/>
      <c r="U87" s="284"/>
      <c r="V87" s="284"/>
      <c r="W87" s="284"/>
      <c r="X87" s="284"/>
      <c r="Y87" s="284"/>
      <c r="Z87" s="284"/>
      <c r="AA87" s="284"/>
      <c r="AB87" s="284">
        <f>SUMIF('TAX; ALL MEASURES'!$B$4:$B$1413,'TAX; MEASURES SUMMARY'!$B87,'TAX; ALL MEASURES'!AD$4:AD$1413)</f>
        <v>0</v>
      </c>
      <c r="AC87" s="284">
        <f>SUMIF('TAX; ALL MEASURES'!$B$4:$B$1413,'TAX; MEASURES SUMMARY'!$B87,'TAX; ALL MEASURES'!AE$4:AE$1413)</f>
        <v>-3120</v>
      </c>
      <c r="AD87" s="284">
        <f>SUMIF('TAX; ALL MEASURES'!$B$4:$B$1413,'TAX; MEASURES SUMMARY'!$B87,'TAX; ALL MEASURES'!AF$4:AF$1413)</f>
        <v>-4595</v>
      </c>
      <c r="AE87" s="284">
        <f>SUMIF('TAX; ALL MEASURES'!$B$4:$B$1413,'TAX; MEASURES SUMMARY'!$B87,'TAX; ALL MEASURES'!AG$4:AG$1413)</f>
        <v>-4835</v>
      </c>
      <c r="AF87" s="285">
        <f>SUMIF('TAX; ALL MEASURES'!$B$4:$B$1295,'TAX; MEASURES SUMMARY'!$B87,'TAX; ALL MEASURES'!AH$4:AH$1295)</f>
        <v>-5058.2256205881467</v>
      </c>
      <c r="AG87" s="285">
        <f>SUMIF('TAX; ALL MEASURES'!$B$4:$B$1295,'TAX; MEASURES SUMMARY'!$B87,'TAX; ALL MEASURES'!AI$4:AI$1295)</f>
        <v>-5349.4076083020573</v>
      </c>
      <c r="AH87" s="285">
        <f>SUMIF('TAX; ALL MEASURES'!$B$4:$B$1295,'TAX; MEASURES SUMMARY'!$B87,'TAX; ALL MEASURES'!AJ$4:AJ$1295)</f>
        <v>-5548.5495788904163</v>
      </c>
      <c r="AI87" s="285">
        <f>SUMIF('TAX; ALL MEASURES'!$B$4:$B$1295,'TAX; MEASURES SUMMARY'!$B87,'TAX; ALL MEASURES'!AK$4:AK$1295)</f>
        <v>-5866.2920683573529</v>
      </c>
      <c r="AJ87" s="285">
        <f>SUMIF('TAX; ALL MEASURES'!$B$4:$B$1295,'TAX; MEASURES SUMMARY'!$B87,'TAX; ALL MEASURES'!AL$4:AL$1295)</f>
        <v>-6218.6074947707411</v>
      </c>
      <c r="AK87" s="285">
        <f>SUMIF('TAX; ALL MEASURES'!$B$4:$B$1295,'TAX; MEASURES SUMMARY'!$B87,'TAX; ALL MEASURES'!AM$4:AM$1295)</f>
        <v>-6540.5158326126657</v>
      </c>
      <c r="AL87" s="285">
        <f>SUMIF('TAX; ALL MEASURES'!$B$4:$B$1295,'TAX; MEASURES SUMMARY'!$B87,'TAX; ALL MEASURES'!AN$4:AN$1295)</f>
        <v>-6970.3242778087797</v>
      </c>
      <c r="AM87" s="285">
        <f>SUMIF('TAX; ALL MEASURES'!$B$4:$B$1295,'TAX; MEASURES SUMMARY'!$B87,'TAX; ALL MEASURES'!AO$4:AO$1295)</f>
        <v>-7356.5895661953582</v>
      </c>
      <c r="AN87" s="285">
        <f>SUMIF('TAX; ALL MEASURES'!$B$4:$B$1295,'TAX; MEASURES SUMMARY'!$B87,'TAX; ALL MEASURES'!AP$4:AP$1295)</f>
        <v>-7726.4592288390804</v>
      </c>
      <c r="AO87" s="285">
        <f>SUMIF('TAX; ALL MEASURES'!$B$4:$B$1295,'TAX; MEASURES SUMMARY'!$B87,'TAX; ALL MEASURES'!AQ$4:AQ$1295)</f>
        <v>-7745.3626026148377</v>
      </c>
      <c r="AP87" s="285">
        <f>SUMIF('TAX; ALL MEASURES'!$B$4:$B$1295,'TAX; MEASURES SUMMARY'!$B87,'TAX; ALL MEASURES'!AR$4:AR$1295)</f>
        <v>-7742.4892486058852</v>
      </c>
      <c r="AQ87" s="285">
        <f>SUMIF('TAX; ALL MEASURES'!$B$4:$B$1295,'TAX; MEASURES SUMMARY'!$B87,'TAX; ALL MEASURES'!AS$4:AS$1295)</f>
        <v>-8109.7842212774258</v>
      </c>
      <c r="AR87" s="285">
        <f>SUMIF('TAX; ALL MEASURES'!$B$4:$B$1295,'TAX; MEASURES SUMMARY'!$B87,'TAX; ALL MEASURES'!AT$4:AT$1295)</f>
        <v>-8388.8342698424149</v>
      </c>
      <c r="AS87" s="285">
        <f>SUMIF('TAX; ALL MEASURES'!$B$4:$B$1295,'TAX; MEASURES SUMMARY'!$B87,'TAX; ALL MEASURES'!AU$4:AU$1295)</f>
        <v>-8645.1034615335411</v>
      </c>
      <c r="AT87" s="285">
        <f>SUMIF('TAX; ALL MEASURES'!$B$4:$B$1295,'TAX; MEASURES SUMMARY'!$B87,'TAX; ALL MEASURES'!AV$4:AV$1295)</f>
        <v>-9043.0887386734903</v>
      </c>
      <c r="AU87" s="285">
        <f>SUMIF('TAX; ALL MEASURES'!$B$4:$B$1295,'TAX; MEASURES SUMMARY'!$B87,'TAX; ALL MEASURES'!AW$4:AW$1295)</f>
        <v>-9433.210912638393</v>
      </c>
      <c r="AV87" s="285">
        <f>SUMIF('TAX; ALL MEASURES'!$B$4:$B$1295,'TAX; MEASURES SUMMARY'!$B87,'TAX; ALL MEASURES'!AX$4:AX$1295)</f>
        <v>-9658.2079199274012</v>
      </c>
      <c r="AW87" s="285">
        <f>SUMIF('TAX; ALL MEASURES'!$B$4:$B$1295,'TAX; MEASURES SUMMARY'!$B87,'TAX; ALL MEASURES'!AY$4:AY$1295)</f>
        <v>-10004.184459629281</v>
      </c>
      <c r="AX87" s="285">
        <f>SUMIF('TAX; ALL MEASURES'!$B$4:$B$1295,'TAX; MEASURES SUMMARY'!$B87,'TAX; ALL MEASURES'!AZ$4:AZ$1295)</f>
        <v>-10406.299539484604</v>
      </c>
      <c r="AY87" s="285">
        <f>SUMIF('TAX; ALL MEASURES'!$B$4:$B$1295,'TAX; MEASURES SUMMARY'!$B87,'TAX; ALL MEASURES'!BA$4:BA$1295)</f>
        <v>-10846.417043329333</v>
      </c>
      <c r="AZ87" s="285">
        <f>SUMIF('TAX; ALL MEASURES'!$B$4:$B$1295,'TAX; MEASURES SUMMARY'!$B87,'TAX; ALL MEASURES'!BB$4:BB$1295)</f>
        <v>-11273.630201033488</v>
      </c>
      <c r="BA87" s="285">
        <f>SUMIF('TAX; ALL MEASURES'!$B$4:$B$1295,'TAX; MEASURES SUMMARY'!$B87,'TAX; ALL MEASURES'!BC$4:BC$1295)</f>
        <v>-11748.07347158734</v>
      </c>
      <c r="BB87" s="148"/>
      <c r="BC87" s="148"/>
      <c r="BD87" s="148"/>
    </row>
    <row r="88" spans="1:56">
      <c r="A88" s="146"/>
      <c r="B88" s="148" t="s">
        <v>1012</v>
      </c>
      <c r="C88" s="284"/>
      <c r="D88" s="284"/>
      <c r="E88" s="284"/>
      <c r="F88" s="284"/>
      <c r="G88" s="284"/>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f>SUMIF('TAX; ALL MEASURES'!$B$4:$B$1413,'TAX; MEASURES SUMMARY'!$B88,'TAX; ALL MEASURES'!AF$4:AF$1413)</f>
        <v>-1330</v>
      </c>
      <c r="AE88" s="284">
        <f>SUMIF('TAX; ALL MEASURES'!$B$4:$B$1413,'TAX; MEASURES SUMMARY'!$B88,'TAX; ALL MEASURES'!AG$4:AG$1413)</f>
        <v>-950</v>
      </c>
      <c r="AF88" s="284">
        <f>SUMIF('TAX; ALL MEASURES'!$B$4:$B$1413,'TAX; MEASURES SUMMARY'!$B88,'TAX; ALL MEASURES'!AH$4:AH$1413)</f>
        <v>435</v>
      </c>
      <c r="AG88" s="285">
        <f>SUMIF('TAX; ALL MEASURES'!$B$4:$B$1295,'TAX; MEASURES SUMMARY'!$B88,'TAX; ALL MEASURES'!AI$4:AI$1295)</f>
        <v>460.04122476071382</v>
      </c>
      <c r="AH88" s="285">
        <f>SUMIF('TAX; ALL MEASURES'!$B$4:$B$1295,'TAX; MEASURES SUMMARY'!$B88,'TAX; ALL MEASURES'!AJ$4:AJ$1295)</f>
        <v>477.16714276115789</v>
      </c>
      <c r="AI88" s="285">
        <f>SUMIF('TAX; ALL MEASURES'!$B$4:$B$1295,'TAX; MEASURES SUMMARY'!$B88,'TAX; ALL MEASURES'!AK$4:AK$1295)</f>
        <v>504.49253179788616</v>
      </c>
      <c r="AJ88" s="285">
        <f>SUMIF('TAX; ALL MEASURES'!$B$4:$B$1295,'TAX; MEASURES SUMMARY'!$B88,'TAX; ALL MEASURES'!AL$4:AL$1295)</f>
        <v>534.79114281002217</v>
      </c>
      <c r="AK88" s="285">
        <f>SUMIF('TAX; ALL MEASURES'!$B$4:$B$1295,'TAX; MEASURES SUMMARY'!$B88,'TAX; ALL MEASURES'!AM$4:AM$1295)</f>
        <v>562.47478870973953</v>
      </c>
      <c r="AL88" s="285">
        <f>SUMIF('TAX; ALL MEASURES'!$B$4:$B$1295,'TAX; MEASURES SUMMARY'!$B88,'TAX; ALL MEASURES'!AN$4:AN$1295)</f>
        <v>599.43768591608659</v>
      </c>
      <c r="AM88" s="285">
        <f>SUMIF('TAX; ALL MEASURES'!$B$4:$B$1295,'TAX; MEASURES SUMMARY'!$B88,'TAX; ALL MEASURES'!AO$4:AO$1295)</f>
        <v>632.65593536788219</v>
      </c>
      <c r="AN88" s="285">
        <f>SUMIF('TAX; ALL MEASURES'!$B$4:$B$1295,'TAX; MEASURES SUMMARY'!$B88,'TAX; ALL MEASURES'!AP$4:AP$1295)</f>
        <v>664.4641850029202</v>
      </c>
      <c r="AO88" s="285">
        <f>SUMIF('TAX; ALL MEASURES'!$B$4:$B$1295,'TAX; MEASURES SUMMARY'!$B88,'TAX; ALL MEASURES'!AQ$4:AQ$1295)</f>
        <v>666.08984748009254</v>
      </c>
      <c r="AP88" s="285">
        <f>SUMIF('TAX; ALL MEASURES'!$B$4:$B$1295,'TAX; MEASURES SUMMARY'!$B88,'TAX; ALL MEASURES'!AR$4:AR$1295)</f>
        <v>665.8427432408497</v>
      </c>
      <c r="AQ88" s="285">
        <f>SUMIF('TAX; ALL MEASURES'!$B$4:$B$1295,'TAX; MEASURES SUMMARY'!$B88,'TAX; ALL MEASURES'!AS$4:AS$1295)</f>
        <v>697.42957330667309</v>
      </c>
      <c r="AR88" s="285">
        <f>SUMIF('TAX; ALL MEASURES'!$B$4:$B$1295,'TAX; MEASURES SUMMARY'!$B88,'TAX; ALL MEASURES'!AT$4:AT$1295)</f>
        <v>721.42746905725187</v>
      </c>
      <c r="AS88" s="285">
        <f>SUMIF('TAX; ALL MEASURES'!$B$4:$B$1295,'TAX; MEASURES SUMMARY'!$B88,'TAX; ALL MEASURES'!AU$4:AU$1295)</f>
        <v>743.46624445942098</v>
      </c>
      <c r="AT88" s="285">
        <f>SUMIF('TAX; ALL MEASURES'!$B$4:$B$1295,'TAX; MEASURES SUMMARY'!$B88,'TAX; ALL MEASURES'!AV$4:AV$1295)</f>
        <v>777.69239579027919</v>
      </c>
      <c r="AU88" s="285">
        <f>SUMIF('TAX; ALL MEASURES'!$B$4:$B$1295,'TAX; MEASURES SUMMARY'!$B88,'TAX; ALL MEASURES'!AW$4:AW$1295)</f>
        <v>811.2423317567559</v>
      </c>
      <c r="AV88" s="285">
        <f>SUMIF('TAX; ALL MEASURES'!$B$4:$B$1295,'TAX; MEASURES SUMMARY'!$B88,'TAX; ALL MEASURES'!AX$4:AX$1295)</f>
        <v>830.59174507125101</v>
      </c>
      <c r="AW88" s="285">
        <f>SUMIF('TAX; ALL MEASURES'!$B$4:$B$1295,'TAX; MEASURES SUMMARY'!$B88,'TAX; ALL MEASURES'!AY$4:AY$1295)</f>
        <v>860.34522110397984</v>
      </c>
      <c r="AX88" s="285">
        <f>SUMIF('TAX; ALL MEASURES'!$B$4:$B$1295,'TAX; MEASURES SUMMARY'!$B88,'TAX; ALL MEASURES'!AZ$4:AZ$1295)</f>
        <v>894.92652942385939</v>
      </c>
      <c r="AY88" s="285">
        <f>SUMIF('TAX; ALL MEASURES'!$B$4:$B$1295,'TAX; MEASURES SUMMARY'!$B88,'TAX; ALL MEASURES'!BA$4:BA$1295)</f>
        <v>932.77599058533963</v>
      </c>
      <c r="AZ88" s="285">
        <f>SUMIF('TAX; ALL MEASURES'!$B$4:$B$1295,'TAX; MEASURES SUMMARY'!$B88,'TAX; ALL MEASURES'!BB$4:BB$1295)</f>
        <v>969.51569686591927</v>
      </c>
      <c r="BA88" s="285">
        <f>SUMIF('TAX; ALL MEASURES'!$B$4:$B$1295,'TAX; MEASURES SUMMARY'!$B88,'TAX; ALL MEASURES'!BC$4:BC$1295)</f>
        <v>1010.3171237241612</v>
      </c>
      <c r="BB88" s="148"/>
      <c r="BC88" s="148"/>
      <c r="BD88" s="148"/>
    </row>
    <row r="89" spans="1:56">
      <c r="A89" s="146"/>
      <c r="B89" s="148" t="s">
        <v>1013</v>
      </c>
      <c r="C89" s="284"/>
      <c r="D89" s="284"/>
      <c r="E89" s="284"/>
      <c r="F89" s="284"/>
      <c r="G89" s="284"/>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f>SUMIF('TAX; ALL MEASURES'!$B$4:$B$1413,'TAX; MEASURES SUMMARY'!$B89,'TAX; ALL MEASURES'!AF$4:AF$1413)</f>
        <v>5930</v>
      </c>
      <c r="AE89" s="284">
        <f>SUMIF('TAX; ALL MEASURES'!$B$4:$B$1413,'TAX; MEASURES SUMMARY'!$B89,'TAX; ALL MEASURES'!AG$4:AG$1413)</f>
        <v>6840</v>
      </c>
      <c r="AF89" s="284">
        <f>SUMIF('TAX; ALL MEASURES'!$B$4:$B$1413,'TAX; MEASURES SUMMARY'!$B89,'TAX; ALL MEASURES'!AH$4:AH$1413)</f>
        <v>5355</v>
      </c>
      <c r="AG89" s="285">
        <f>SUMIF('TAX; ALL MEASURES'!$B$4:$B$1295,'TAX; MEASURES SUMMARY'!$B89,'TAX; ALL MEASURES'!AI$4:AI$1295)</f>
        <v>5663.2661117094813</v>
      </c>
      <c r="AH89" s="285">
        <f>SUMIF('TAX; ALL MEASURES'!$B$4:$B$1295,'TAX; MEASURES SUMMARY'!$B89,'TAX; ALL MEASURES'!AJ$4:AJ$1295)</f>
        <v>5874.0920677839094</v>
      </c>
      <c r="AI89" s="285">
        <f>SUMIF('TAX; ALL MEASURES'!$B$4:$B$1295,'TAX; MEASURES SUMMARY'!$B89,'TAX; ALL MEASURES'!AK$4:AK$1295)</f>
        <v>6210.4770293739775</v>
      </c>
      <c r="AJ89" s="285">
        <f>SUMIF('TAX; ALL MEASURES'!$B$4:$B$1295,'TAX; MEASURES SUMMARY'!$B89,'TAX; ALL MEASURES'!AL$4:AL$1295)</f>
        <v>6583.4633787302819</v>
      </c>
      <c r="AK89" s="285">
        <f>SUMIF('TAX; ALL MEASURES'!$B$4:$B$1295,'TAX; MEASURES SUMMARY'!$B89,'TAX; ALL MEASURES'!AM$4:AM$1295)</f>
        <v>6924.2586058405886</v>
      </c>
      <c r="AL89" s="285">
        <f>SUMIF('TAX; ALL MEASURES'!$B$4:$B$1295,'TAX; MEASURES SUMMARY'!$B89,'TAX; ALL MEASURES'!AN$4:AN$1295)</f>
        <v>7379.2846162773394</v>
      </c>
      <c r="AM89" s="285">
        <f>SUMIF('TAX; ALL MEASURES'!$B$4:$B$1295,'TAX; MEASURES SUMMARY'!$B89,'TAX; ALL MEASURES'!AO$4:AO$1295)</f>
        <v>7788.2127215977216</v>
      </c>
      <c r="AN89" s="285">
        <f>SUMIF('TAX; ALL MEASURES'!$B$4:$B$1295,'TAX; MEASURES SUMMARY'!$B89,'TAX; ALL MEASURES'!AP$4:AP$1295)</f>
        <v>8179.7832429670007</v>
      </c>
      <c r="AO89" s="285">
        <f>SUMIF('TAX; ALL MEASURES'!$B$4:$B$1295,'TAX; MEASURES SUMMARY'!$B89,'TAX; ALL MEASURES'!AQ$4:AQ$1295)</f>
        <v>8199.7957086342394</v>
      </c>
      <c r="AP89" s="285">
        <f>SUMIF('TAX; ALL MEASURES'!$B$4:$B$1295,'TAX; MEASURES SUMMARY'!$B89,'TAX; ALL MEASURES'!AR$4:AR$1295)</f>
        <v>8196.7537702408008</v>
      </c>
      <c r="AQ89" s="285">
        <f>SUMIF('TAX; ALL MEASURES'!$B$4:$B$1295,'TAX; MEASURES SUMMARY'!$B89,'TAX; ALL MEASURES'!AS$4:AS$1295)</f>
        <v>8585.5985403614741</v>
      </c>
      <c r="AR89" s="285">
        <f>SUMIF('TAX; ALL MEASURES'!$B$4:$B$1295,'TAX; MEASURES SUMMARY'!$B89,'TAX; ALL MEASURES'!AT$4:AT$1295)</f>
        <v>8881.0209121875396</v>
      </c>
      <c r="AS89" s="285">
        <f>SUMIF('TAX; ALL MEASURES'!$B$4:$B$1295,'TAX; MEASURES SUMMARY'!$B89,'TAX; ALL MEASURES'!AU$4:AU$1295)</f>
        <v>9152.325836965967</v>
      </c>
      <c r="AT89" s="285">
        <f>SUMIF('TAX; ALL MEASURES'!$B$4:$B$1295,'TAX; MEASURES SUMMARY'!$B89,'TAX; ALL MEASURES'!AV$4:AV$1295)</f>
        <v>9573.6615619699915</v>
      </c>
      <c r="AU89" s="285">
        <f>SUMIF('TAX; ALL MEASURES'!$B$4:$B$1295,'TAX; MEASURES SUMMARY'!$B89,'TAX; ALL MEASURES'!AW$4:AW$1295)</f>
        <v>9986.6728426607751</v>
      </c>
      <c r="AV89" s="285">
        <f>SUMIF('TAX; ALL MEASURES'!$B$4:$B$1295,'TAX; MEASURES SUMMARY'!$B89,'TAX; ALL MEASURES'!AX$4:AX$1295)</f>
        <v>10224.870792773672</v>
      </c>
      <c r="AW89" s="285">
        <f>SUMIF('TAX; ALL MEASURES'!$B$4:$B$1295,'TAX; MEASURES SUMMARY'!$B89,'TAX; ALL MEASURES'!AY$4:AY$1295)</f>
        <v>10591.146342555918</v>
      </c>
      <c r="AX89" s="285">
        <f>SUMIF('TAX; ALL MEASURES'!$B$4:$B$1295,'TAX; MEASURES SUMMARY'!$B89,'TAX; ALL MEASURES'!AZ$4:AZ$1295)</f>
        <v>11016.854172562696</v>
      </c>
      <c r="AY89" s="285">
        <f>SUMIF('TAX; ALL MEASURES'!$B$4:$B$1295,'TAX; MEASURES SUMMARY'!$B89,'TAX; ALL MEASURES'!BA$4:BA$1295)</f>
        <v>11482.794090998852</v>
      </c>
      <c r="AZ89" s="285">
        <f>SUMIF('TAX; ALL MEASURES'!$B$4:$B$1295,'TAX; MEASURES SUMMARY'!$B89,'TAX; ALL MEASURES'!BB$4:BB$1295)</f>
        <v>11935.072544177012</v>
      </c>
      <c r="BA89" s="285">
        <f>SUMIF('TAX; ALL MEASURES'!$B$4:$B$1295,'TAX; MEASURES SUMMARY'!$B89,'TAX; ALL MEASURES'!BC$4:BC$1295)</f>
        <v>12437.352178259542</v>
      </c>
      <c r="BB89" s="148"/>
      <c r="BC89" s="148"/>
      <c r="BD89" s="148"/>
    </row>
    <row r="90" spans="1:56">
      <c r="A90" s="146"/>
      <c r="B90" s="148" t="s">
        <v>1014</v>
      </c>
      <c r="C90" s="284"/>
      <c r="D90" s="284"/>
      <c r="E90" s="284"/>
      <c r="F90" s="284"/>
      <c r="G90" s="284"/>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f>SUMIF('TAX; ALL MEASURES'!$B$4:$B$1413,'TAX; MEASURES SUMMARY'!$B90,'TAX; ALL MEASURES'!AG$4:AG$1413)</f>
        <v>1755</v>
      </c>
      <c r="AF90" s="284">
        <f>SUMIF('TAX; ALL MEASURES'!$B$4:$B$1413,'TAX; MEASURES SUMMARY'!$B90,'TAX; ALL MEASURES'!AH$4:AH$1413)</f>
        <v>2340</v>
      </c>
      <c r="AG90" s="284">
        <f>SUMIF('TAX; ALL MEASURES'!$B$4:$B$1413,'TAX; MEASURES SUMMARY'!$B90,'TAX; ALL MEASURES'!AI$4:AI$1413)</f>
        <v>2385</v>
      </c>
      <c r="AH90" s="285">
        <f>SUMIF('TAX; ALL MEASURES'!$B$4:$B$1295,'TAX; MEASURES SUMMARY'!$B90,'TAX; ALL MEASURES'!AJ$4:AJ$1295)</f>
        <v>2473.7862048717557</v>
      </c>
      <c r="AI90" s="285">
        <f>SUMIF('TAX; ALL MEASURES'!$B$4:$B$1295,'TAX; MEASURES SUMMARY'!$B90,'TAX; ALL MEASURES'!AK$4:AK$1295)</f>
        <v>2615.4497109770932</v>
      </c>
      <c r="AJ90" s="285">
        <f>SUMIF('TAX; ALL MEASURES'!$B$4:$B$1295,'TAX; MEASURES SUMMARY'!$B90,'TAX; ALL MEASURES'!AL$4:AL$1295)</f>
        <v>2772.5273452728743</v>
      </c>
      <c r="AK90" s="285">
        <f>SUMIF('TAX; ALL MEASURES'!$B$4:$B$1295,'TAX; MEASURES SUMMARY'!$B90,'TAX; ALL MEASURES'!AM$4:AM$1295)</f>
        <v>2916.0481688798632</v>
      </c>
      <c r="AL90" s="285">
        <f>SUMIF('TAX; ALL MEASURES'!$B$4:$B$1295,'TAX; MEASURES SUMMARY'!$B90,'TAX; ALL MEASURES'!AN$4:AN$1295)</f>
        <v>3107.6755820165663</v>
      </c>
      <c r="AM90" s="285">
        <f>SUMIF('TAX; ALL MEASURES'!$B$4:$B$1295,'TAX; MEASURES SUMMARY'!$B90,'TAX; ALL MEASURES'!AO$4:AO$1295)</f>
        <v>3279.8895504141606</v>
      </c>
      <c r="AN90" s="285">
        <f>SUMIF('TAX; ALL MEASURES'!$B$4:$B$1295,'TAX; MEASURES SUMMARY'!$B90,'TAX; ALL MEASURES'!AP$4:AP$1295)</f>
        <v>3444.7936313887049</v>
      </c>
      <c r="AO90" s="285">
        <f>SUMIF('TAX; ALL MEASURES'!$B$4:$B$1295,'TAX; MEASURES SUMMARY'!$B90,'TAX; ALL MEASURES'!AQ$4:AQ$1295)</f>
        <v>3453.221582623009</v>
      </c>
      <c r="AP90" s="285">
        <f>SUMIF('TAX; ALL MEASURES'!$B$4:$B$1295,'TAX; MEASURES SUMMARY'!$B90,'TAX; ALL MEASURES'!AR$4:AR$1295)</f>
        <v>3451.9405156688435</v>
      </c>
      <c r="AQ90" s="285">
        <f>SUMIF('TAX; ALL MEASURES'!$B$4:$B$1295,'TAX; MEASURES SUMMARY'!$B90,'TAX; ALL MEASURES'!AS$4:AS$1295)</f>
        <v>3615.6966871862487</v>
      </c>
      <c r="AR90" s="285">
        <f>SUMIF('TAX; ALL MEASURES'!$B$4:$B$1295,'TAX; MEASURES SUMMARY'!$B90,'TAX; ALL MEASURES'!AT$4:AT$1295)</f>
        <v>3740.1094099697261</v>
      </c>
      <c r="AS90" s="285">
        <f>SUMIF('TAX; ALL MEASURES'!$B$4:$B$1295,'TAX; MEASURES SUMMARY'!$B90,'TAX; ALL MEASURES'!AU$4:AU$1295)</f>
        <v>3854.3654298764486</v>
      </c>
      <c r="AT90" s="285">
        <f>SUMIF('TAX; ALL MEASURES'!$B$4:$B$1295,'TAX; MEASURES SUMMARY'!$B90,'TAX; ALL MEASURES'!AV$4:AV$1295)</f>
        <v>4031.8046821229336</v>
      </c>
      <c r="AU90" s="285">
        <f>SUMIF('TAX; ALL MEASURES'!$B$4:$B$1295,'TAX; MEASURES SUMMARY'!$B90,'TAX; ALL MEASURES'!AW$4:AW$1295)</f>
        <v>4205.7382188873198</v>
      </c>
      <c r="AV90" s="285">
        <f>SUMIF('TAX; ALL MEASURES'!$B$4:$B$1295,'TAX; MEASURES SUMMARY'!$B90,'TAX; ALL MEASURES'!AX$4:AX$1295)</f>
        <v>4306.0517305276526</v>
      </c>
      <c r="AW90" s="285">
        <f>SUMIF('TAX; ALL MEASURES'!$B$4:$B$1295,'TAX; MEASURES SUMMARY'!$B90,'TAX; ALL MEASURES'!AY$4:AY$1295)</f>
        <v>4460.3032117399589</v>
      </c>
      <c r="AX90" s="285">
        <f>SUMIF('TAX; ALL MEASURES'!$B$4:$B$1295,'TAX; MEASURES SUMMARY'!$B90,'TAX; ALL MEASURES'!AZ$4:AZ$1295)</f>
        <v>4639.5837107556927</v>
      </c>
      <c r="AY90" s="285">
        <f>SUMIF('TAX; ALL MEASURES'!$B$4:$B$1295,'TAX; MEASURES SUMMARY'!$B90,'TAX; ALL MEASURES'!BA$4:BA$1295)</f>
        <v>4835.8073533587749</v>
      </c>
      <c r="AZ90" s="285">
        <f>SUMIF('TAX; ALL MEASURES'!$B$4:$B$1295,'TAX; MEASURES SUMMARY'!$B90,'TAX; ALL MEASURES'!BB$4:BB$1295)</f>
        <v>5026.2776737626837</v>
      </c>
      <c r="BA90" s="285">
        <f>SUMIF('TAX; ALL MEASURES'!$B$4:$B$1295,'TAX; MEASURES SUMMARY'!$B90,'TAX; ALL MEASURES'!BC$4:BC$1295)</f>
        <v>5237.8052452483253</v>
      </c>
      <c r="BB90" s="148"/>
      <c r="BC90" s="148"/>
      <c r="BD90" s="148"/>
    </row>
    <row r="91" spans="1:56">
      <c r="A91" s="146"/>
      <c r="B91" s="148" t="s">
        <v>1015</v>
      </c>
      <c r="C91" s="284"/>
      <c r="D91" s="284"/>
      <c r="E91" s="284"/>
      <c r="F91" s="284"/>
      <c r="G91" s="284"/>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f>SUMIF('TAX; ALL MEASURES'!$B$4:$B$1413,'TAX; MEASURES SUMMARY'!$B91,'TAX; ALL MEASURES'!AH$4:AH$1413)</f>
        <v>-305</v>
      </c>
      <c r="AG91" s="284">
        <f>SUMIF('TAX; ALL MEASURES'!$B$4:$B$1413,'TAX; MEASURES SUMMARY'!$B91,'TAX; ALL MEASURES'!AI$4:AI$1413)</f>
        <v>315</v>
      </c>
      <c r="AH91" s="284">
        <f>SUMIF('TAX; ALL MEASURES'!$B$4:$B$1413,'TAX; MEASURES SUMMARY'!$B91,'TAX; ALL MEASURES'!AJ$4:AJ$1413)</f>
        <v>-1825</v>
      </c>
      <c r="AI91" s="285">
        <f>SUMIF('TAX; ALL MEASURES'!$B$4:$B$1295,'TAX; MEASURES SUMMARY'!$B91,'TAX; ALL MEASURES'!AK$4:AK$1295)</f>
        <v>-1929.5102030778139</v>
      </c>
      <c r="AJ91" s="285">
        <f>SUMIF('TAX; ALL MEASURES'!$B$4:$B$1295,'TAX; MEASURES SUMMARY'!$B91,'TAX; ALL MEASURES'!AL$4:AL$1295)</f>
        <v>-2045.3919563292693</v>
      </c>
      <c r="AK91" s="285">
        <f>SUMIF('TAX; ALL MEASURES'!$B$4:$B$1295,'TAX; MEASURES SUMMARY'!$B91,'TAX; ALL MEASURES'!AM$4:AM$1295)</f>
        <v>-2151.2723685358369</v>
      </c>
      <c r="AL91" s="285">
        <f>SUMIF('TAX; ALL MEASURES'!$B$4:$B$1295,'TAX; MEASURES SUMMARY'!$B91,'TAX; ALL MEASURES'!AN$4:AN$1295)</f>
        <v>-2292.6427215137037</v>
      </c>
      <c r="AM91" s="285">
        <f>SUMIF('TAX; ALL MEASURES'!$B$4:$B$1295,'TAX; MEASURES SUMMARY'!$B91,'TAX; ALL MEASURES'!AO$4:AO$1295)</f>
        <v>-2419.6910863670023</v>
      </c>
      <c r="AN91" s="285">
        <f>SUMIF('TAX; ALL MEASURES'!$B$4:$B$1295,'TAX; MEASURES SUMMARY'!$B91,'TAX; ALL MEASURES'!AP$4:AP$1295)</f>
        <v>-2541.3466874799319</v>
      </c>
      <c r="AO91" s="285">
        <f>SUMIF('TAX; ALL MEASURES'!$B$4:$B$1295,'TAX; MEASURES SUMMARY'!$B91,'TAX; ALL MEASURES'!AQ$4:AQ$1295)</f>
        <v>-2547.564286629085</v>
      </c>
      <c r="AP91" s="285">
        <f>SUMIF('TAX; ALL MEASURES'!$B$4:$B$1295,'TAX; MEASURES SUMMARY'!$B91,'TAX; ALL MEASURES'!AR$4:AR$1295)</f>
        <v>-2546.6191980087565</v>
      </c>
      <c r="AQ91" s="285">
        <f>SUMIF('TAX; ALL MEASURES'!$B$4:$B$1295,'TAX; MEASURES SUMMARY'!$B91,'TAX; ALL MEASURES'!AS$4:AS$1295)</f>
        <v>-2667.427945519235</v>
      </c>
      <c r="AR91" s="285">
        <f>SUMIF('TAX; ALL MEASURES'!$B$4:$B$1295,'TAX; MEASURES SUMMARY'!$B91,'TAX; ALL MEASURES'!AT$4:AT$1295)</f>
        <v>-2759.211632659501</v>
      </c>
      <c r="AS91" s="285">
        <f>SUMIF('TAX; ALL MEASURES'!$B$4:$B$1295,'TAX; MEASURES SUMMARY'!$B91,'TAX; ALL MEASURES'!AU$4:AU$1295)</f>
        <v>-2843.5023591253193</v>
      </c>
      <c r="AT91" s="285">
        <f>SUMIF('TAX; ALL MEASURES'!$B$4:$B$1295,'TAX; MEASURES SUMMARY'!$B91,'TAX; ALL MEASURES'!AV$4:AV$1295)</f>
        <v>-2974.4056015769543</v>
      </c>
      <c r="AU91" s="285">
        <f>SUMIF('TAX; ALL MEASURES'!$B$4:$B$1295,'TAX; MEASURES SUMMARY'!$B91,'TAX; ALL MEASURES'!AW$4:AW$1295)</f>
        <v>-3102.7225531267209</v>
      </c>
      <c r="AV91" s="285">
        <f>SUMIF('TAX; ALL MEASURES'!$B$4:$B$1295,'TAX; MEASURES SUMMARY'!$B91,'TAX; ALL MEASURES'!AX$4:AX$1295)</f>
        <v>-3176.7273957372386</v>
      </c>
      <c r="AW91" s="285">
        <f>SUMIF('TAX; ALL MEASURES'!$B$4:$B$1295,'TAX; MEASURES SUMMARY'!$B91,'TAX; ALL MEASURES'!AY$4:AY$1295)</f>
        <v>-3290.5241954194735</v>
      </c>
      <c r="AX91" s="285">
        <f>SUMIF('TAX; ALL MEASURES'!$B$4:$B$1295,'TAX; MEASURES SUMMARY'!$B91,'TAX; ALL MEASURES'!AZ$4:AZ$1295)</f>
        <v>-3422.7857910494263</v>
      </c>
      <c r="AY91" s="285">
        <f>SUMIF('TAX; ALL MEASURES'!$B$4:$B$1295,'TAX; MEASURES SUMMARY'!$B91,'TAX; ALL MEASURES'!BA$4:BA$1295)</f>
        <v>-3567.5469458514781</v>
      </c>
      <c r="AZ91" s="285">
        <f>SUMIF('TAX; ALL MEASURES'!$B$4:$B$1295,'TAX; MEASURES SUMMARY'!$B91,'TAX; ALL MEASURES'!BB$4:BB$1295)</f>
        <v>-3708.0636703980799</v>
      </c>
      <c r="BA91" s="285">
        <f>SUMIF('TAX; ALL MEASURES'!$B$4:$B$1295,'TAX; MEASURES SUMMARY'!$B91,'TAX; ALL MEASURES'!BC$4:BC$1295)</f>
        <v>-3864.1150774279386</v>
      </c>
      <c r="BB91" s="148"/>
      <c r="BC91" s="148"/>
      <c r="BD91" s="148"/>
    </row>
    <row r="92" spans="1:56">
      <c r="A92" s="146"/>
      <c r="B92" s="148" t="s">
        <v>1016</v>
      </c>
      <c r="C92" s="284"/>
      <c r="D92" s="284"/>
      <c r="E92" s="284"/>
      <c r="F92" s="284"/>
      <c r="G92" s="284"/>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f>SUMIF('TAX; ALL MEASURES'!$B$4:$B$1413,'TAX; MEASURES SUMMARY'!$B92,'TAX; ALL MEASURES'!AI$4:AI$1413)</f>
        <v>-580</v>
      </c>
      <c r="AH92" s="284">
        <f>SUMIF('TAX; ALL MEASURES'!$B$4:$B$1413,'TAX; MEASURES SUMMARY'!$B92,'TAX; ALL MEASURES'!AJ$4:AJ$1413)</f>
        <v>-1080</v>
      </c>
      <c r="AI92" s="284">
        <f>SUMIF('TAX; ALL MEASURES'!$B$4:$B$1413,'TAX; MEASURES SUMMARY'!$B92,'TAX; ALL MEASURES'!AK$4:AK$1413)</f>
        <v>-1585</v>
      </c>
      <c r="AJ92" s="285">
        <f>SUMIF('TAX; ALL MEASURES'!$B$4:$B$1295,'TAX; MEASURES SUMMARY'!$B92,'TAX; ALL MEASURES'!AL$4:AL$1295)</f>
        <v>-1680.1912970507087</v>
      </c>
      <c r="AK92" s="285">
        <f>SUMIF('TAX; ALL MEASURES'!$B$4:$B$1295,'TAX; MEASURES SUMMARY'!$B92,'TAX; ALL MEASURES'!AM$4:AM$1295)</f>
        <v>-1767.1669725769229</v>
      </c>
      <c r="AL92" s="285">
        <f>SUMIF('TAX; ALL MEASURES'!$B$4:$B$1295,'TAX; MEASURES SUMMARY'!$B92,'TAX; ALL MEASURES'!AN$4:AN$1295)</f>
        <v>-1883.2959306474672</v>
      </c>
      <c r="AM92" s="285">
        <f>SUMIF('TAX; ALL MEASURES'!$B$4:$B$1295,'TAX; MEASURES SUMMARY'!$B92,'TAX; ALL MEASURES'!AO$4:AO$1295)</f>
        <v>-1987.660063042968</v>
      </c>
      <c r="AN92" s="285">
        <f>SUMIF('TAX; ALL MEASURES'!$B$4:$B$1295,'TAX; MEASURES SUMMARY'!$B92,'TAX; ALL MEASURES'!AP$4:AP$1295)</f>
        <v>-2087.5942989212817</v>
      </c>
      <c r="AO92" s="285">
        <f>SUMIF('TAX; ALL MEASURES'!$B$4:$B$1295,'TAX; MEASURES SUMMARY'!$B92,'TAX; ALL MEASURES'!AQ$4:AQ$1295)</f>
        <v>-2092.701758128127</v>
      </c>
      <c r="AP92" s="285">
        <f>SUMIF('TAX; ALL MEASURES'!$B$4:$B$1295,'TAX; MEASURES SUMMARY'!$B92,'TAX; ALL MEASURES'!AR$4:AR$1295)</f>
        <v>-2091.925413198293</v>
      </c>
      <c r="AQ92" s="285">
        <f>SUMIF('TAX; ALL MEASURES'!$B$4:$B$1295,'TAX; MEASURES SUMMARY'!$B92,'TAX; ALL MEASURES'!AS$4:AS$1295)</f>
        <v>-2191.1639994979023</v>
      </c>
      <c r="AR92" s="285">
        <f>SUMIF('TAX; ALL MEASURES'!$B$4:$B$1295,'TAX; MEASURES SUMMARY'!$B92,'TAX; ALL MEASURES'!AT$4:AT$1295)</f>
        <v>-2266.5598921370083</v>
      </c>
      <c r="AS92" s="285">
        <f>SUMIF('TAX; ALL MEASURES'!$B$4:$B$1295,'TAX; MEASURES SUMMARY'!$B92,'TAX; ALL MEASURES'!AU$4:AU$1295)</f>
        <v>-2335.8006773037405</v>
      </c>
      <c r="AT92" s="285">
        <f>SUMIF('TAX; ALL MEASURES'!$B$4:$B$1295,'TAX; MEASURES SUMMARY'!$B92,'TAX; ALL MEASURES'!AV$4:AV$1295)</f>
        <v>-2443.3314065815025</v>
      </c>
      <c r="AU92" s="285">
        <f>SUMIF('TAX; ALL MEASURES'!$B$4:$B$1295,'TAX; MEASURES SUMMARY'!$B92,'TAX; ALL MEASURES'!AW$4:AW$1295)</f>
        <v>-2548.7376220459032</v>
      </c>
      <c r="AV92" s="285">
        <f>SUMIF('TAX; ALL MEASURES'!$B$4:$B$1295,'TAX; MEASURES SUMMARY'!$B92,'TAX; ALL MEASURES'!AX$4:AX$1295)</f>
        <v>-2609.5290474296944</v>
      </c>
      <c r="AW92" s="285">
        <f>SUMIF('TAX; ALL MEASURES'!$B$4:$B$1295,'TAX; MEASURES SUMMARY'!$B92,'TAX; ALL MEASURES'!AY$4:AY$1295)</f>
        <v>-2703.0076552176324</v>
      </c>
      <c r="AX92" s="285">
        <f>SUMIF('TAX; ALL MEASURES'!$B$4:$B$1295,'TAX; MEASURES SUMMARY'!$B92,'TAX; ALL MEASURES'!AZ$4:AZ$1295)</f>
        <v>-2811.6542064196374</v>
      </c>
      <c r="AY92" s="285">
        <f>SUMIF('TAX; ALL MEASURES'!$B$4:$B$1295,'TAX; MEASURES SUMMARY'!$B92,'TAX; ALL MEASURES'!BA$4:BA$1295)</f>
        <v>-2930.5685454033123</v>
      </c>
      <c r="AZ92" s="285">
        <f>SUMIF('TAX; ALL MEASURES'!$B$4:$B$1295,'TAX; MEASURES SUMMARY'!$B92,'TAX; ALL MEASURES'!BB$4:BB$1295)</f>
        <v>-3045.9962886985231</v>
      </c>
      <c r="BA92" s="285">
        <f>SUMIF('TAX; ALL MEASURES'!$B$4:$B$1295,'TAX; MEASURES SUMMARY'!$B92,'TAX; ALL MEASURES'!BC$4:BC$1295)</f>
        <v>-3174.1850278654824</v>
      </c>
      <c r="BB92" s="148"/>
      <c r="BC92" s="148"/>
      <c r="BD92" s="148"/>
    </row>
    <row r="93" spans="1:56">
      <c r="A93" s="146"/>
      <c r="B93" s="148" t="s">
        <v>1017</v>
      </c>
      <c r="C93" s="284"/>
      <c r="D93" s="284"/>
      <c r="E93" s="284"/>
      <c r="F93" s="284"/>
      <c r="G93" s="284"/>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f>SUMIF('TAX; ALL MEASURES'!$B$4:$B$1413,'TAX; MEASURES SUMMARY'!$B93,'TAX; ALL MEASURES'!AI$4:AI$1413)</f>
        <v>-20</v>
      </c>
      <c r="AH93" s="284">
        <f>SUMIF('TAX; ALL MEASURES'!$B$4:$B$1413,'TAX; MEASURES SUMMARY'!$B93,'TAX; ALL MEASURES'!AJ$4:AJ$1413)</f>
        <v>-525</v>
      </c>
      <c r="AI93" s="284">
        <f>SUMIF('TAX; ALL MEASURES'!$B$4:$B$1413,'TAX; MEASURES SUMMARY'!$B93,'TAX; ALL MEASURES'!AK$4:AK$1413)</f>
        <v>-1050</v>
      </c>
      <c r="AJ93" s="284">
        <f>SUMIF('TAX; ALL MEASURES'!$B$4:$B$1413,'TAX; MEASURES SUMMARY'!$B93,'TAX; ALL MEASURES'!AL$4:AL$1413)</f>
        <v>-900</v>
      </c>
      <c r="AK93" s="285">
        <f>SUMIF('TAX; ALL MEASURES'!$B$4:$B$1295,'TAX; MEASURES SUMMARY'!$B93,'TAX; ALL MEASURES'!AM$4:AM$1295)</f>
        <v>-946.58880694775439</v>
      </c>
      <c r="AL93" s="285">
        <f>SUMIF('TAX; ALL MEASURES'!$B$4:$B$1295,'TAX; MEASURES SUMMARY'!$B93,'TAX; ALL MEASURES'!AN$4:AN$1295)</f>
        <v>-1008.7936656724427</v>
      </c>
      <c r="AM93" s="285">
        <f>SUMIF('TAX; ALL MEASURES'!$B$4:$B$1295,'TAX; MEASURES SUMMARY'!$B93,'TAX; ALL MEASURES'!AO$4:AO$1295)</f>
        <v>-1064.6966567906713</v>
      </c>
      <c r="AN93" s="285">
        <f>SUMIF('TAX; ALL MEASURES'!$B$4:$B$1295,'TAX; MEASURES SUMMARY'!$B93,'TAX; ALL MEASURES'!AP$4:AP$1295)</f>
        <v>-1118.2267592548124</v>
      </c>
      <c r="AO93" s="285">
        <f>SUMIF('TAX; ALL MEASURES'!$B$4:$B$1295,'TAX; MEASURES SUMMARY'!$B93,'TAX; ALL MEASURES'!AQ$4:AQ$1295)</f>
        <v>-1120.9625865943715</v>
      </c>
      <c r="AP93" s="285">
        <f>SUMIF('TAX; ALL MEASURES'!$B$4:$B$1295,'TAX; MEASURES SUMMARY'!$B93,'TAX; ALL MEASURES'!AR$4:AR$1295)</f>
        <v>-1120.5467348767265</v>
      </c>
      <c r="AQ93" s="285">
        <f>SUMIF('TAX; ALL MEASURES'!$B$4:$B$1295,'TAX; MEASURES SUMMARY'!$B93,'TAX; ALL MEASURES'!AS$4:AS$1295)</f>
        <v>-1173.7042103537306</v>
      </c>
      <c r="AR93" s="285">
        <f>SUMIF('TAX; ALL MEASURES'!$B$4:$B$1295,'TAX; MEASURES SUMMARY'!$B93,'TAX; ALL MEASURES'!AT$4:AT$1295)</f>
        <v>-1214.0902684736036</v>
      </c>
      <c r="AS93" s="285">
        <f>SUMIF('TAX; ALL MEASURES'!$B$4:$B$1295,'TAX; MEASURES SUMMARY'!$B93,'TAX; ALL MEASURES'!AU$4:AU$1295)</f>
        <v>-1251.1793230112894</v>
      </c>
      <c r="AT93" s="285">
        <f>SUMIF('TAX; ALL MEASURES'!$B$4:$B$1295,'TAX; MEASURES SUMMARY'!$B93,'TAX; ALL MEASURES'!AV$4:AV$1295)</f>
        <v>-1308.7785121749655</v>
      </c>
      <c r="AU93" s="285">
        <f>SUMIF('TAX; ALL MEASURES'!$B$4:$B$1295,'TAX; MEASURES SUMMARY'!$B93,'TAX; ALL MEASURES'!AW$4:AW$1295)</f>
        <v>-1365.2396985199252</v>
      </c>
      <c r="AV93" s="285">
        <f>SUMIF('TAX; ALL MEASURES'!$B$4:$B$1295,'TAX; MEASURES SUMMARY'!$B93,'TAX; ALL MEASURES'!AX$4:AX$1295)</f>
        <v>-1397.8028256718458</v>
      </c>
      <c r="AW93" s="285">
        <f>SUMIF('TAX; ALL MEASURES'!$B$4:$B$1295,'TAX; MEASURES SUMMARY'!$B93,'TAX; ALL MEASURES'!AY$4:AY$1295)</f>
        <v>-1447.874949695356</v>
      </c>
      <c r="AX93" s="285">
        <f>SUMIF('TAX; ALL MEASURES'!$B$4:$B$1295,'TAX; MEASURES SUMMARY'!$B93,'TAX; ALL MEASURES'!AZ$4:AZ$1295)</f>
        <v>-1506.0718325463995</v>
      </c>
      <c r="AY93" s="285">
        <f>SUMIF('TAX; ALL MEASURES'!$B$4:$B$1295,'TAX; MEASURES SUMMARY'!$B93,'TAX; ALL MEASURES'!BA$4:BA$1295)</f>
        <v>-1569.7686897275842</v>
      </c>
      <c r="AZ93" s="285">
        <f>SUMIF('TAX; ALL MEASURES'!$B$4:$B$1295,'TAX; MEASURES SUMMARY'!$B93,'TAX; ALL MEASURES'!BB$4:BB$1295)</f>
        <v>-1631.5979404492382</v>
      </c>
      <c r="BA93" s="285">
        <f>SUMIF('TAX; ALL MEASURES'!$B$4:$B$1295,'TAX; MEASURES SUMMARY'!$B93,'TAX; ALL MEASURES'!BC$4:BC$1295)</f>
        <v>-1700.2626606229321</v>
      </c>
      <c r="BB93" s="148"/>
      <c r="BC93" s="148"/>
      <c r="BD93" s="148"/>
    </row>
    <row r="94" spans="1:56">
      <c r="A94" s="146"/>
      <c r="B94" s="148" t="s">
        <v>1018</v>
      </c>
      <c r="C94" s="284"/>
      <c r="D94" s="284"/>
      <c r="E94" s="284"/>
      <c r="F94" s="284"/>
      <c r="G94" s="284"/>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f>SUMIF('TAX; ALL MEASURES'!$B$4:$B$1413,'TAX; MEASURES SUMMARY'!$B94,'TAX; ALL MEASURES'!AJ$4:AJ$1413)</f>
        <v>-3010</v>
      </c>
      <c r="AI94" s="284">
        <f>SUMIF('TAX; ALL MEASURES'!$B$4:$B$1413,'TAX; MEASURES SUMMARY'!$B94,'TAX; ALL MEASURES'!AK$4:AK$1413)</f>
        <v>-3185</v>
      </c>
      <c r="AJ94" s="284">
        <f>SUMIF('TAX; ALL MEASURES'!$B$4:$B$1413,'TAX; MEASURES SUMMARY'!$B94,'TAX; ALL MEASURES'!AL$4:AL$1413)</f>
        <v>-3210</v>
      </c>
      <c r="AK94" s="285">
        <f>SUMIF('TAX; ALL MEASURES'!$B$4:$B$1295,'TAX; MEASURES SUMMARY'!$B94,'TAX; ALL MEASURES'!AM$4:AM$1295)</f>
        <v>-3376.1667447803243</v>
      </c>
      <c r="AL94" s="285">
        <f>SUMIF('TAX; ALL MEASURES'!$B$4:$B$1295,'TAX; MEASURES SUMMARY'!$B94,'TAX; ALL MEASURES'!AN$4:AN$1295)</f>
        <v>-3598.0307408983795</v>
      </c>
      <c r="AM94" s="285">
        <f>SUMIF('TAX; ALL MEASURES'!$B$4:$B$1295,'TAX; MEASURES SUMMARY'!$B94,'TAX; ALL MEASURES'!AO$4:AO$1295)</f>
        <v>-3797.4180758867274</v>
      </c>
      <c r="AN94" s="285">
        <f>SUMIF('TAX; ALL MEASURES'!$B$4:$B$1295,'TAX; MEASURES SUMMARY'!$B94,'TAX; ALL MEASURES'!AP$4:AP$1295)</f>
        <v>-3988.3421080088301</v>
      </c>
      <c r="AO94" s="285">
        <f>SUMIF('TAX; ALL MEASURES'!$B$4:$B$1295,'TAX; MEASURES SUMMARY'!$B94,'TAX; ALL MEASURES'!AQ$4:AQ$1295)</f>
        <v>-3998.0998921865917</v>
      </c>
      <c r="AP94" s="285">
        <f>SUMIF('TAX; ALL MEASURES'!$B$4:$B$1295,'TAX; MEASURES SUMMARY'!$B94,'TAX; ALL MEASURES'!AR$4:AR$1295)</f>
        <v>-3996.6166877269916</v>
      </c>
      <c r="AQ94" s="285">
        <f>SUMIF('TAX; ALL MEASURES'!$B$4:$B$1295,'TAX; MEASURES SUMMARY'!$B94,'TAX; ALL MEASURES'!AS$4:AS$1295)</f>
        <v>-4186.2116835949719</v>
      </c>
      <c r="AR94" s="285">
        <f>SUMIF('TAX; ALL MEASURES'!$B$4:$B$1295,'TAX; MEASURES SUMMARY'!$B94,'TAX; ALL MEASURES'!AT$4:AT$1295)</f>
        <v>-4330.2552908891857</v>
      </c>
      <c r="AS94" s="285">
        <f>SUMIF('TAX; ALL MEASURES'!$B$4:$B$1295,'TAX; MEASURES SUMMARY'!$B94,'TAX; ALL MEASURES'!AU$4:AU$1295)</f>
        <v>-4462.5395854069329</v>
      </c>
      <c r="AT94" s="285">
        <f>SUMIF('TAX; ALL MEASURES'!$B$4:$B$1295,'TAX; MEASURES SUMMARY'!$B94,'TAX; ALL MEASURES'!AV$4:AV$1295)</f>
        <v>-4667.9766934240433</v>
      </c>
      <c r="AU94" s="285">
        <f>SUMIF('TAX; ALL MEASURES'!$B$4:$B$1295,'TAX; MEASURES SUMMARY'!$B94,'TAX; ALL MEASURES'!AW$4:AW$1295)</f>
        <v>-4869.3549247210667</v>
      </c>
      <c r="AV94" s="285">
        <f>SUMIF('TAX; ALL MEASURES'!$B$4:$B$1295,'TAX; MEASURES SUMMARY'!$B94,'TAX; ALL MEASURES'!AX$4:AX$1295)</f>
        <v>-4985.4967448962507</v>
      </c>
      <c r="AW94" s="285">
        <f>SUMIF('TAX; ALL MEASURES'!$B$4:$B$1295,'TAX; MEASURES SUMMARY'!$B94,'TAX; ALL MEASURES'!AY$4:AY$1295)</f>
        <v>-5164.0873205801026</v>
      </c>
      <c r="AX94" s="285">
        <f>SUMIF('TAX; ALL MEASURES'!$B$4:$B$1295,'TAX; MEASURES SUMMARY'!$B94,'TAX; ALL MEASURES'!AZ$4:AZ$1295)</f>
        <v>-5371.6562027488244</v>
      </c>
      <c r="AY94" s="285">
        <f>SUMIF('TAX; ALL MEASURES'!$B$4:$B$1295,'TAX; MEASURES SUMMARY'!$B94,'TAX; ALL MEASURES'!BA$4:BA$1295)</f>
        <v>-5598.8416600283826</v>
      </c>
      <c r="AZ94" s="285">
        <f>SUMIF('TAX; ALL MEASURES'!$B$4:$B$1295,'TAX; MEASURES SUMMARY'!$B94,'TAX; ALL MEASURES'!BB$4:BB$1295)</f>
        <v>-5819.365987602283</v>
      </c>
      <c r="BA94" s="285">
        <f>SUMIF('TAX; ALL MEASURES'!$B$4:$B$1295,'TAX; MEASURES SUMMARY'!$B94,'TAX; ALL MEASURES'!BC$4:BC$1295)</f>
        <v>-6064.2701562217908</v>
      </c>
      <c r="BB94" s="148"/>
      <c r="BC94" s="148"/>
      <c r="BD94" s="148"/>
    </row>
    <row r="95" spans="1:56">
      <c r="A95" s="146"/>
      <c r="B95" s="148" t="s">
        <v>1019</v>
      </c>
      <c r="C95" s="284"/>
      <c r="D95" s="284"/>
      <c r="E95" s="284"/>
      <c r="F95" s="284"/>
      <c r="G95" s="284"/>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f>SUMIF('TAX; ALL MEASURES'!$B$4:$B$1413,'TAX; MEASURES SUMMARY'!$B95,'TAX; ALL MEASURES'!AJ$4:AJ$1413)</f>
        <v>90</v>
      </c>
      <c r="AI95" s="284">
        <f>SUMIF('TAX; ALL MEASURES'!$B$4:$B$1413,'TAX; MEASURES SUMMARY'!$B95,'TAX; ALL MEASURES'!AK$4:AK$1413)</f>
        <v>90</v>
      </c>
      <c r="AJ95" s="284">
        <f>SUMIF('TAX; ALL MEASURES'!$B$4:$B$1413,'TAX; MEASURES SUMMARY'!$B95,'TAX; ALL MEASURES'!AL$4:AL$1413)</f>
        <v>45</v>
      </c>
      <c r="AK95" s="284">
        <f>SUMIF('TAX; ALL MEASURES'!$B$4:$B$1413,'TAX; MEASURES SUMMARY'!$B95,'TAX; ALL MEASURES'!AM$4:AM$1413)</f>
        <v>50</v>
      </c>
      <c r="AL95" s="285">
        <f>SUMIF('TAX; ALL MEASURES'!$B$4:$B$1295,'TAX; MEASURES SUMMARY'!$B95,'TAX; ALL MEASURES'!AN$4:AN$1295)</f>
        <v>53.285738129804521</v>
      </c>
      <c r="AM95" s="285">
        <f>SUMIF('TAX; ALL MEASURES'!$B$4:$B$1295,'TAX; MEASURES SUMMARY'!$B95,'TAX; ALL MEASURES'!AO$4:AO$1295)</f>
        <v>56.238603762057565</v>
      </c>
      <c r="AN95" s="285">
        <f>SUMIF('TAX; ALL MEASURES'!$B$4:$B$1295,'TAX; MEASURES SUMMARY'!$B95,'TAX; ALL MEASURES'!AP$4:AP$1295)</f>
        <v>59.066130459565571</v>
      </c>
      <c r="AO95" s="285">
        <f>SUMIF('TAX; ALL MEASURES'!$B$4:$B$1295,'TAX; MEASURES SUMMARY'!$B95,'TAX; ALL MEASURES'!AQ$4:AQ$1295)</f>
        <v>59.210640267809602</v>
      </c>
      <c r="AP95" s="285">
        <f>SUMIF('TAX; ALL MEASURES'!$B$4:$B$1295,'TAX; MEASURES SUMMARY'!$B95,'TAX; ALL MEASURES'!AR$4:AR$1295)</f>
        <v>59.188674462034562</v>
      </c>
      <c r="AQ95" s="285">
        <f>SUMIF('TAX; ALL MEASURES'!$B$4:$B$1295,'TAX; MEASURES SUMMARY'!$B95,'TAX; ALL MEASURES'!AS$4:AS$1295)</f>
        <v>61.996518537880348</v>
      </c>
      <c r="AR95" s="285">
        <f>SUMIF('TAX; ALL MEASURES'!$B$4:$B$1295,'TAX; MEASURES SUMMARY'!$B95,'TAX; ALL MEASURES'!AT$4:AT$1295)</f>
        <v>64.129760438875181</v>
      </c>
      <c r="AS95" s="285">
        <f>SUMIF('TAX; ALL MEASURES'!$B$4:$B$1295,'TAX; MEASURES SUMMARY'!$B95,'TAX; ALL MEASURES'!AU$4:AU$1295)</f>
        <v>66.088850503402696</v>
      </c>
      <c r="AT95" s="285">
        <f>SUMIF('TAX; ALL MEASURES'!$B$4:$B$1295,'TAX; MEASURES SUMMARY'!$B95,'TAX; ALL MEASURES'!AV$4:AV$1295)</f>
        <v>69.131311429462187</v>
      </c>
      <c r="AU95" s="285">
        <f>SUMIF('TAX; ALL MEASURES'!$B$4:$B$1295,'TAX; MEASURES SUMMARY'!$B95,'TAX; ALL MEASURES'!AW$4:AW$1295)</f>
        <v>72.113661628965247</v>
      </c>
      <c r="AV95" s="285">
        <f>SUMIF('TAX; ALL MEASURES'!$B$4:$B$1295,'TAX; MEASURES SUMMARY'!$B95,'TAX; ALL MEASURES'!AX$4:AX$1295)</f>
        <v>73.833686570783414</v>
      </c>
      <c r="AW95" s="285">
        <f>SUMIF('TAX; ALL MEASURES'!$B$4:$B$1295,'TAX; MEASURES SUMMARY'!$B95,'TAX; ALL MEASURES'!AY$4:AY$1295)</f>
        <v>76.478558539266004</v>
      </c>
      <c r="AX95" s="285">
        <f>SUMIF('TAX; ALL MEASURES'!$B$4:$B$1295,'TAX; MEASURES SUMMARY'!$B95,'TAX; ALL MEASURES'!AZ$4:AZ$1295)</f>
        <v>79.552590390471707</v>
      </c>
      <c r="AY95" s="285">
        <f>SUMIF('TAX; ALL MEASURES'!$B$4:$B$1295,'TAX; MEASURES SUMMARY'!$B95,'TAX; ALL MEASURES'!BA$4:BA$1295)</f>
        <v>82.917137737411764</v>
      </c>
      <c r="AZ95" s="285">
        <f>SUMIF('TAX; ALL MEASURES'!$B$4:$B$1295,'TAX; MEASURES SUMMARY'!$B95,'TAX; ALL MEASURES'!BB$4:BB$1295)</f>
        <v>86.183035784580824</v>
      </c>
      <c r="BA95" s="285">
        <f>SUMIF('TAX; ALL MEASURES'!$B$4:$B$1295,'TAX; MEASURES SUMMARY'!$B95,'TAX; ALL MEASURES'!BC$4:BC$1295)</f>
        <v>89.809991843521601</v>
      </c>
      <c r="BB95" s="148"/>
      <c r="BC95" s="148"/>
      <c r="BD95" s="148"/>
    </row>
    <row r="96" spans="1:56">
      <c r="A96" s="146"/>
      <c r="B96" s="148" t="s">
        <v>1020</v>
      </c>
      <c r="C96" s="284"/>
      <c r="D96" s="284"/>
      <c r="E96" s="284"/>
      <c r="F96" s="284"/>
      <c r="G96" s="284"/>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f>SUMIF('TAX; ALL MEASURES'!$B$4:$B$1413,'TAX; MEASURES SUMMARY'!$B96,'TAX; ALL MEASURES'!AK$4:AK$1413)</f>
        <v>-400</v>
      </c>
      <c r="AJ96" s="284">
        <f>SUMIF('TAX; ALL MEASURES'!$B$4:$B$1413,'TAX; MEASURES SUMMARY'!$B96,'TAX; ALL MEASURES'!AL$4:AL$1413)</f>
        <v>10970</v>
      </c>
      <c r="AK96" s="284">
        <f>SUMIF('TAX; ALL MEASURES'!$B$4:$B$1413,'TAX; MEASURES SUMMARY'!$B96,'TAX; ALL MEASURES'!AM$4:AM$1413)</f>
        <v>10340</v>
      </c>
      <c r="AL96" s="285">
        <f>SUMIF('TAX; ALL MEASURES'!$B$4:$B$1295,'TAX; MEASURES SUMMARY'!$B96,'TAX; ALL MEASURES'!AN$4:AN$1295)</f>
        <v>11019.490645243579</v>
      </c>
      <c r="AM96" s="285">
        <f>SUMIF('TAX; ALL MEASURES'!$B$4:$B$1295,'TAX; MEASURES SUMMARY'!$B96,'TAX; ALL MEASURES'!AO$4:AO$1295)</f>
        <v>11630.143257993506</v>
      </c>
      <c r="AN96" s="285">
        <f>SUMIF('TAX; ALL MEASURES'!$B$4:$B$1295,'TAX; MEASURES SUMMARY'!$B96,'TAX; ALL MEASURES'!AP$4:AP$1295)</f>
        <v>12214.875779038162</v>
      </c>
      <c r="AO96" s="285">
        <f>SUMIF('TAX; ALL MEASURES'!$B$4:$B$1295,'TAX; MEASURES SUMMARY'!$B96,'TAX; ALL MEASURES'!AQ$4:AQ$1295)</f>
        <v>12244.760407383028</v>
      </c>
      <c r="AP96" s="285">
        <f>SUMIF('TAX; ALL MEASURES'!$B$4:$B$1295,'TAX; MEASURES SUMMARY'!$B96,'TAX; ALL MEASURES'!AR$4:AR$1295)</f>
        <v>12240.217878748748</v>
      </c>
      <c r="AQ96" s="285">
        <f>SUMIF('TAX; ALL MEASURES'!$B$4:$B$1295,'TAX; MEASURES SUMMARY'!$B96,'TAX; ALL MEASURES'!AS$4:AS$1295)</f>
        <v>12820.880033633661</v>
      </c>
      <c r="AR96" s="285">
        <f>SUMIF('TAX; ALL MEASURES'!$B$4:$B$1295,'TAX; MEASURES SUMMARY'!$B96,'TAX; ALL MEASURES'!AT$4:AT$1295)</f>
        <v>13262.034458759394</v>
      </c>
      <c r="AS96" s="285">
        <f>SUMIF('TAX; ALL MEASURES'!$B$4:$B$1295,'TAX; MEASURES SUMMARY'!$B96,'TAX; ALL MEASURES'!AU$4:AU$1295)</f>
        <v>13667.174284103685</v>
      </c>
      <c r="AT96" s="285">
        <f>SUMIF('TAX; ALL MEASURES'!$B$4:$B$1295,'TAX; MEASURES SUMMARY'!$B96,'TAX; ALL MEASURES'!AV$4:AV$1295)</f>
        <v>14296.355203612782</v>
      </c>
      <c r="AU96" s="285">
        <f>SUMIF('TAX; ALL MEASURES'!$B$4:$B$1295,'TAX; MEASURES SUMMARY'!$B96,'TAX; ALL MEASURES'!AW$4:AW$1295)</f>
        <v>14913.105224870013</v>
      </c>
      <c r="AV96" s="285">
        <f>SUMIF('TAX; ALL MEASURES'!$B$4:$B$1295,'TAX; MEASURES SUMMARY'!$B96,'TAX; ALL MEASURES'!AX$4:AX$1295)</f>
        <v>15268.806382838004</v>
      </c>
      <c r="AW96" s="285">
        <f>SUMIF('TAX; ALL MEASURES'!$B$4:$B$1295,'TAX; MEASURES SUMMARY'!$B96,'TAX; ALL MEASURES'!AY$4:AY$1295)</f>
        <v>15815.765905920205</v>
      </c>
      <c r="AX96" s="285">
        <f>SUMIF('TAX; ALL MEASURES'!$B$4:$B$1295,'TAX; MEASURES SUMMARY'!$B96,'TAX; ALL MEASURES'!AZ$4:AZ$1295)</f>
        <v>16451.475692749536</v>
      </c>
      <c r="AY96" s="285">
        <f>SUMIF('TAX; ALL MEASURES'!$B$4:$B$1295,'TAX; MEASURES SUMMARY'!$B96,'TAX; ALL MEASURES'!BA$4:BA$1295)</f>
        <v>17147.264084096743</v>
      </c>
      <c r="AZ96" s="285">
        <f>SUMIF('TAX; ALL MEASURES'!$B$4:$B$1295,'TAX; MEASURES SUMMARY'!$B96,'TAX; ALL MEASURES'!BB$4:BB$1295)</f>
        <v>17822.6518002513</v>
      </c>
      <c r="BA96" s="285">
        <f>SUMIF('TAX; ALL MEASURES'!$B$4:$B$1295,'TAX; MEASURES SUMMARY'!$B96,'TAX; ALL MEASURES'!BC$4:BC$1295)</f>
        <v>18572.706313240255</v>
      </c>
      <c r="BB96" s="148"/>
      <c r="BC96" s="148"/>
      <c r="BD96" s="148"/>
    </row>
    <row r="97" spans="1:56">
      <c r="A97" s="146"/>
      <c r="B97" s="148" t="s">
        <v>1021</v>
      </c>
      <c r="C97" s="284"/>
      <c r="D97" s="284"/>
      <c r="E97" s="284"/>
      <c r="F97" s="284"/>
      <c r="G97" s="284"/>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f>SUMIF('TAX; ALL MEASURES'!$B$4:$B$1413,'TAX; MEASURES SUMMARY'!$B97,'TAX; ALL MEASURES'!AK$4:AK$1413)</f>
        <v>410</v>
      </c>
      <c r="AJ97" s="284">
        <f>SUMIF('TAX; ALL MEASURES'!$B$4:$B$1413,'TAX; MEASURES SUMMARY'!$B97,'TAX; ALL MEASURES'!AL$4:AL$1413)</f>
        <v>730</v>
      </c>
      <c r="AK97" s="284">
        <f>SUMIF('TAX; ALL MEASURES'!$B$4:$B$1413,'TAX; MEASURES SUMMARY'!$B97,'TAX; ALL MEASURES'!AM$4:AM$1413)</f>
        <v>580</v>
      </c>
      <c r="AL97" s="284">
        <f>SUMIF('TAX; ALL MEASURES'!$B$4:$B$1413,'TAX; MEASURES SUMMARY'!$B97,'TAX; ALL MEASURES'!AN$4:AN$1413)</f>
        <v>700</v>
      </c>
      <c r="AM97" s="285">
        <f>SUMIF('TAX; ALL MEASURES'!$B$4:$B$1295,'TAX; MEASURES SUMMARY'!$B97,'TAX; ALL MEASURES'!AO$4:AO$1295)</f>
        <v>738.79097888335309</v>
      </c>
      <c r="AN97" s="285">
        <f>SUMIF('TAX; ALL MEASURES'!$B$4:$B$1295,'TAX; MEASURES SUMMARY'!$B97,'TAX; ALL MEASURES'!AP$4:AP$1295)</f>
        <v>775.93541485671039</v>
      </c>
      <c r="AO97" s="285">
        <f>SUMIF('TAX; ALL MEASURES'!$B$4:$B$1295,'TAX; MEASURES SUMMARY'!$B97,'TAX; ALL MEASURES'!AQ$4:AQ$1295)</f>
        <v>777.83380022812798</v>
      </c>
      <c r="AP97" s="285">
        <f>SUMIF('TAX; ALL MEASURES'!$B$4:$B$1295,'TAX; MEASURES SUMMARY'!$B97,'TAX; ALL MEASURES'!AR$4:AR$1295)</f>
        <v>777.54524151462999</v>
      </c>
      <c r="AQ97" s="285">
        <f>SUMIF('TAX; ALL MEASURES'!$B$4:$B$1295,'TAX; MEASURES SUMMARY'!$B97,'TAX; ALL MEASURES'!AS$4:AS$1295)</f>
        <v>814.4311123325233</v>
      </c>
      <c r="AR97" s="285">
        <f>SUMIF('TAX; ALL MEASURES'!$B$4:$B$1295,'TAX; MEASURES SUMMARY'!$B97,'TAX; ALL MEASURES'!AT$4:AT$1295)</f>
        <v>842.45492101203831</v>
      </c>
      <c r="AS97" s="285">
        <f>SUMIF('TAX; ALL MEASURES'!$B$4:$B$1295,'TAX; MEASURES SUMMARY'!$B97,'TAX; ALL MEASURES'!AU$4:AU$1295)</f>
        <v>868.19094519600674</v>
      </c>
      <c r="AT97" s="285">
        <f>SUMIF('TAX; ALL MEASURES'!$B$4:$B$1295,'TAX; MEASURES SUMMARY'!$B97,'TAX; ALL MEASURES'!AV$4:AV$1295)</f>
        <v>908.15891266703261</v>
      </c>
      <c r="AU97" s="285">
        <f>SUMIF('TAX; ALL MEASURES'!$B$4:$B$1295,'TAX; MEASURES SUMMARY'!$B97,'TAX; ALL MEASURES'!AW$4:AW$1295)</f>
        <v>947.33722215327089</v>
      </c>
      <c r="AV97" s="285">
        <f>SUMIF('TAX; ALL MEASURES'!$B$4:$B$1295,'TAX; MEASURES SUMMARY'!$B97,'TAX; ALL MEASURES'!AX$4:AX$1295)</f>
        <v>969.93271395897159</v>
      </c>
      <c r="AW97" s="285">
        <f>SUMIF('TAX; ALL MEASURES'!$B$4:$B$1295,'TAX; MEASURES SUMMARY'!$B97,'TAX; ALL MEASURES'!AY$4:AY$1295)</f>
        <v>1004.6776652896217</v>
      </c>
      <c r="AX97" s="285">
        <f>SUMIF('TAX; ALL MEASURES'!$B$4:$B$1295,'TAX; MEASURES SUMMARY'!$B97,'TAX; ALL MEASURES'!AZ$4:AZ$1295)</f>
        <v>1045.060371270012</v>
      </c>
      <c r="AY97" s="285">
        <f>SUMIF('TAX; ALL MEASURES'!$B$4:$B$1295,'TAX; MEASURES SUMMARY'!$B97,'TAX; ALL MEASURES'!BA$4:BA$1295)</f>
        <v>1089.2594989450531</v>
      </c>
      <c r="AZ97" s="285">
        <f>SUMIF('TAX; ALL MEASURES'!$B$4:$B$1295,'TAX; MEASURES SUMMARY'!$B97,'TAX; ALL MEASURES'!BB$4:BB$1295)</f>
        <v>1132.162698060908</v>
      </c>
      <c r="BA97" s="285">
        <f>SUMIF('TAX; ALL MEASURES'!$B$4:$B$1295,'TAX; MEASURES SUMMARY'!$B97,'TAX; ALL MEASURES'!BC$4:BC$1295)</f>
        <v>1179.8090163885972</v>
      </c>
      <c r="BB97" s="148"/>
      <c r="BC97" s="148"/>
      <c r="BD97" s="148"/>
    </row>
    <row r="98" spans="1:56">
      <c r="A98" s="146"/>
      <c r="B98" s="148" t="s">
        <v>1022</v>
      </c>
      <c r="C98" s="284"/>
      <c r="D98" s="284"/>
      <c r="E98" s="284"/>
      <c r="F98" s="284"/>
      <c r="G98" s="284"/>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f>SUMIF('TAX; ALL MEASURES'!$B$4:$B$1413,'TAX; MEASURES SUMMARY'!$B98,'TAX; ALL MEASURES'!AL$4:AL$1413)</f>
        <v>80</v>
      </c>
      <c r="AK98" s="284">
        <f>SUMIF('TAX; ALL MEASURES'!$B$4:$B$1413,'TAX; MEASURES SUMMARY'!$B98,'TAX; ALL MEASURES'!AM$4:AM$1413)</f>
        <v>195</v>
      </c>
      <c r="AL98" s="284">
        <f>SUMIF('TAX; ALL MEASURES'!$B$4:$B$1413,'TAX; MEASURES SUMMARY'!$B98,'TAX; ALL MEASURES'!AN$4:AN$1413)</f>
        <v>580</v>
      </c>
      <c r="AM98" s="285">
        <f>SUMIF('TAX; ALL MEASURES'!$B$4:$B$1295,'TAX; MEASURES SUMMARY'!$B98,'TAX; ALL MEASURES'!AO$4:AO$1295)</f>
        <v>612.14109678906391</v>
      </c>
      <c r="AN98" s="285">
        <f>SUMIF('TAX; ALL MEASURES'!$B$4:$B$1295,'TAX; MEASURES SUMMARY'!$B98,'TAX; ALL MEASURES'!AP$4:AP$1295)</f>
        <v>642.91791516698868</v>
      </c>
      <c r="AO98" s="285">
        <f>SUMIF('TAX; ALL MEASURES'!$B$4:$B$1295,'TAX; MEASURES SUMMARY'!$B98,'TAX; ALL MEASURES'!AQ$4:AQ$1295)</f>
        <v>644.49086304616355</v>
      </c>
      <c r="AP98" s="285">
        <f>SUMIF('TAX; ALL MEASURES'!$B$4:$B$1295,'TAX; MEASURES SUMMARY'!$B98,'TAX; ALL MEASURES'!AR$4:AR$1295)</f>
        <v>644.25177154069365</v>
      </c>
      <c r="AQ98" s="285">
        <f>SUMIF('TAX; ALL MEASURES'!$B$4:$B$1295,'TAX; MEASURES SUMMARY'!$B98,'TAX; ALL MEASURES'!AS$4:AS$1295)</f>
        <v>674.8143502183766</v>
      </c>
      <c r="AR98" s="285">
        <f>SUMIF('TAX; ALL MEASURES'!$B$4:$B$1295,'TAX; MEASURES SUMMARY'!$B98,'TAX; ALL MEASURES'!AT$4:AT$1295)</f>
        <v>698.034077409975</v>
      </c>
      <c r="AS98" s="285">
        <f>SUMIF('TAX; ALL MEASURES'!$B$4:$B$1295,'TAX; MEASURES SUMMARY'!$B98,'TAX; ALL MEASURES'!AU$4:AU$1295)</f>
        <v>719.35821173383442</v>
      </c>
      <c r="AT98" s="285">
        <f>SUMIF('TAX; ALL MEASURES'!$B$4:$B$1295,'TAX; MEASURES SUMMARY'!$B98,'TAX; ALL MEASURES'!AV$4:AV$1295)</f>
        <v>752.47452763839885</v>
      </c>
      <c r="AU98" s="285">
        <f>SUMIF('TAX; ALL MEASURES'!$B$4:$B$1295,'TAX; MEASURES SUMMARY'!$B98,'TAX; ALL MEASURES'!AW$4:AW$1295)</f>
        <v>784.9365554984247</v>
      </c>
      <c r="AV98" s="285">
        <f>SUMIF('TAX; ALL MEASURES'!$B$4:$B$1295,'TAX; MEASURES SUMMARY'!$B98,'TAX; ALL MEASURES'!AX$4:AX$1295)</f>
        <v>803.65853442314847</v>
      </c>
      <c r="AW98" s="285">
        <f>SUMIF('TAX; ALL MEASURES'!$B$4:$B$1295,'TAX; MEASURES SUMMARY'!$B98,'TAX; ALL MEASURES'!AY$4:AY$1295)</f>
        <v>832.44720838282956</v>
      </c>
      <c r="AX98" s="285">
        <f>SUMIF('TAX; ALL MEASURES'!$B$4:$B$1295,'TAX; MEASURES SUMMARY'!$B98,'TAX; ALL MEASURES'!AZ$4:AZ$1295)</f>
        <v>865.90716476658167</v>
      </c>
      <c r="AY98" s="285">
        <f>SUMIF('TAX; ALL MEASURES'!$B$4:$B$1295,'TAX; MEASURES SUMMARY'!$B98,'TAX; ALL MEASURES'!BA$4:BA$1295)</f>
        <v>902.52929912590139</v>
      </c>
      <c r="AZ98" s="285">
        <f>SUMIF('TAX; ALL MEASURES'!$B$4:$B$1295,'TAX; MEASURES SUMMARY'!$B98,'TAX; ALL MEASURES'!BB$4:BB$1295)</f>
        <v>938.07766410760996</v>
      </c>
      <c r="BA98" s="285">
        <f>SUMIF('TAX; ALL MEASURES'!$B$4:$B$1295,'TAX; MEASURES SUMMARY'!$B98,'TAX; ALL MEASURES'!BC$4:BC$1295)</f>
        <v>977.55604215055246</v>
      </c>
      <c r="BB98" s="148"/>
      <c r="BC98" s="148"/>
      <c r="BD98" s="148"/>
    </row>
    <row r="99" spans="1:56">
      <c r="A99" s="146"/>
      <c r="B99" s="148" t="s">
        <v>1023</v>
      </c>
      <c r="C99" s="284"/>
      <c r="D99" s="284"/>
      <c r="E99" s="284"/>
      <c r="F99" s="284"/>
      <c r="G99" s="284"/>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f>SUMIF('TAX; ALL MEASURES'!$B$4:$B$1413,'TAX; MEASURES SUMMARY'!$B99,'TAX; ALL MEASURES'!AL$4:AL$1413)</f>
        <v>-15</v>
      </c>
      <c r="AK99" s="284">
        <f>SUMIF('TAX; ALL MEASURES'!$B$4:$B$1413,'TAX; MEASURES SUMMARY'!$B99,'TAX; ALL MEASURES'!AM$4:AM$1413)</f>
        <v>255</v>
      </c>
      <c r="AL99" s="284">
        <f>SUMIF('TAX; ALL MEASURES'!$B$4:$B$1413,'TAX; MEASURES SUMMARY'!$B99,'TAX; ALL MEASURES'!AN$4:AN$1413)</f>
        <v>365</v>
      </c>
      <c r="AM99" s="284">
        <f>SUMIF('TAX; ALL MEASURES'!$B$4:$B$1413,'TAX; MEASURES SUMMARY'!$B99,'TAX; ALL MEASURES'!AO$4:AO$1413)</f>
        <v>670</v>
      </c>
      <c r="AN99" s="285">
        <f>SUMIF('TAX; ALL MEASURES'!$B$4:$B$1295,'TAX; MEASURES SUMMARY'!$B99,'TAX; ALL MEASURES'!AP$4:AP$1295)</f>
        <v>703.6858094014151</v>
      </c>
      <c r="AO99" s="285">
        <f>SUMIF('TAX; ALL MEASURES'!$B$4:$B$1295,'TAX; MEASURES SUMMARY'!$B99,'TAX; ALL MEASURES'!AQ$4:AQ$1295)</f>
        <v>705.40743058413761</v>
      </c>
      <c r="AP99" s="285">
        <f>SUMIF('TAX; ALL MEASURES'!$B$4:$B$1295,'TAX; MEASURES SUMMARY'!$B99,'TAX; ALL MEASURES'!AR$4:AR$1295)</f>
        <v>705.14574041253331</v>
      </c>
      <c r="AQ99" s="285">
        <f>SUMIF('TAX; ALL MEASURES'!$B$4:$B$1295,'TAX; MEASURES SUMMARY'!$B99,'TAX; ALL MEASURES'!AS$4:AS$1295)</f>
        <v>738.59706041286927</v>
      </c>
      <c r="AR99" s="285">
        <f>SUMIF('TAX; ALL MEASURES'!$B$4:$B$1295,'TAX; MEASURES SUMMARY'!$B99,'TAX; ALL MEASURES'!AT$4:AT$1295)</f>
        <v>764.01149068062102</v>
      </c>
      <c r="AS99" s="285">
        <f>SUMIF('TAX; ALL MEASURES'!$B$4:$B$1295,'TAX; MEASURES SUMMARY'!$B99,'TAX; ALL MEASURES'!AU$4:AU$1295)</f>
        <v>787.35115872762537</v>
      </c>
      <c r="AT99" s="285">
        <f>SUMIF('TAX; ALL MEASURES'!$B$4:$B$1295,'TAX; MEASURES SUMMARY'!$B99,'TAX; ALL MEASURES'!AV$4:AV$1295)</f>
        <v>823.59759238882373</v>
      </c>
      <c r="AU99" s="285">
        <f>SUMIF('TAX; ALL MEASURES'!$B$4:$B$1295,'TAX; MEASURES SUMMARY'!$B99,'TAX; ALL MEASURES'!AW$4:AW$1295)</f>
        <v>859.12789541912673</v>
      </c>
      <c r="AV99" s="285">
        <f>SUMIF('TAX; ALL MEASURES'!$B$4:$B$1295,'TAX; MEASURES SUMMARY'!$B99,'TAX; ALL MEASURES'!AX$4:AX$1295)</f>
        <v>879.61945520062454</v>
      </c>
      <c r="AW99" s="285">
        <f>SUMIF('TAX; ALL MEASURES'!$B$4:$B$1295,'TAX; MEASURES SUMMARY'!$B99,'TAX; ALL MEASURES'!AY$4:AY$1295)</f>
        <v>911.12920296002574</v>
      </c>
      <c r="AX99" s="285">
        <f>SUMIF('TAX; ALL MEASURES'!$B$4:$B$1295,'TAX; MEASURES SUMMARY'!$B99,'TAX; ALL MEASURES'!AZ$4:AZ$1295)</f>
        <v>947.75175762055505</v>
      </c>
      <c r="AY99" s="285">
        <f>SUMIF('TAX; ALL MEASURES'!$B$4:$B$1295,'TAX; MEASURES SUMMARY'!$B99,'TAX; ALL MEASURES'!BA$4:BA$1295)</f>
        <v>987.83537584101134</v>
      </c>
      <c r="AZ99" s="285">
        <f>SUMIF('TAX; ALL MEASURES'!$B$4:$B$1295,'TAX; MEASURES SUMMARY'!$B99,'TAX; ALL MEASURES'!BB$4:BB$1295)</f>
        <v>1026.7437331832596</v>
      </c>
      <c r="BA99" s="285">
        <f>SUMIF('TAX; ALL MEASURES'!$B$4:$B$1295,'TAX; MEASURES SUMMARY'!$B99,'TAX; ALL MEASURES'!BC$4:BC$1295)</f>
        <v>1069.953564098902</v>
      </c>
      <c r="BB99" s="148"/>
      <c r="BC99" s="148"/>
      <c r="BD99" s="148"/>
    </row>
    <row r="100" spans="1:56">
      <c r="A100" s="146"/>
      <c r="B100" s="148" t="s">
        <v>1024</v>
      </c>
      <c r="C100" s="284"/>
      <c r="D100" s="284"/>
      <c r="E100" s="284"/>
      <c r="F100" s="284"/>
      <c r="G100" s="284"/>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f>SUMIF('TAX; ALL MEASURES'!$B$4:$B$1413,'TAX; MEASURES SUMMARY'!$B100,'TAX; ALL MEASURES'!AM$4:AM$1413)</f>
        <v>-70</v>
      </c>
      <c r="AL100" s="284">
        <f>SUMIF('TAX; ALL MEASURES'!$B$4:$B$1413,'TAX; MEASURES SUMMARY'!$B100,'TAX; ALL MEASURES'!AN$4:AN$1413)</f>
        <v>645</v>
      </c>
      <c r="AM100" s="284">
        <f>SUMIF('TAX; ALL MEASURES'!$B$4:$B$1413,'TAX; MEASURES SUMMARY'!$B100,'TAX; ALL MEASURES'!AO$4:AO$1413)</f>
        <v>975</v>
      </c>
      <c r="AN100" s="285">
        <f>SUMIF('TAX; ALL MEASURES'!$B$4:$B$1295,'TAX; MEASURES SUMMARY'!$B100,'TAX; ALL MEASURES'!AP$4:AP$1295)</f>
        <v>1024.0203942781784</v>
      </c>
      <c r="AO100" s="285">
        <f>SUMIF('TAX; ALL MEASURES'!$B$4:$B$1295,'TAX; MEASURES SUMMARY'!$B100,'TAX; ALL MEASURES'!AQ$4:AQ$1295)</f>
        <v>1026.5257385366181</v>
      </c>
      <c r="AP100" s="285">
        <f>SUMIF('TAX; ALL MEASURES'!$B$4:$B$1295,'TAX; MEASURES SUMMARY'!$B100,'TAX; ALL MEASURES'!AR$4:AR$1295)</f>
        <v>1026.1449207495818</v>
      </c>
      <c r="AQ100" s="285">
        <f>SUMIF('TAX; ALL MEASURES'!$B$4:$B$1295,'TAX; MEASURES SUMMARY'!$B100,'TAX; ALL MEASURES'!AS$4:AS$1295)</f>
        <v>1074.8240804515633</v>
      </c>
      <c r="AR100" s="285">
        <f>SUMIF('TAX; ALL MEASURES'!$B$4:$B$1295,'TAX; MEASURES SUMMARY'!$B100,'TAX; ALL MEASURES'!AT$4:AT$1295)</f>
        <v>1111.8077662889632</v>
      </c>
      <c r="AS100" s="285">
        <f>SUMIF('TAX; ALL MEASURES'!$B$4:$B$1295,'TAX; MEASURES SUMMARY'!$B100,'TAX; ALL MEASURES'!AU$4:AU$1295)</f>
        <v>1145.7722085961709</v>
      </c>
      <c r="AT100" s="285">
        <f>SUMIF('TAX; ALL MEASURES'!$B$4:$B$1295,'TAX; MEASURES SUMMARY'!$B100,'TAX; ALL MEASURES'!AV$4:AV$1295)</f>
        <v>1198.5188844464224</v>
      </c>
      <c r="AU100" s="285">
        <f>SUMIF('TAX; ALL MEASURES'!$B$4:$B$1295,'TAX; MEASURES SUMMARY'!$B100,'TAX; ALL MEASURES'!AW$4:AW$1295)</f>
        <v>1250.2234299009679</v>
      </c>
      <c r="AV100" s="285">
        <f>SUMIF('TAX; ALL MEASURES'!$B$4:$B$1295,'TAX; MEASURES SUMMARY'!$B100,'TAX; ALL MEASURES'!AX$4:AX$1295)</f>
        <v>1280.0432370456847</v>
      </c>
      <c r="AW100" s="285">
        <f>SUMIF('TAX; ALL MEASURES'!$B$4:$B$1295,'TAX; MEASURES SUMMARY'!$B100,'TAX; ALL MEASURES'!AY$4:AY$1295)</f>
        <v>1325.8969744567537</v>
      </c>
      <c r="AX100" s="285">
        <f>SUMIF('TAX; ALL MEASURES'!$B$4:$B$1295,'TAX; MEASURES SUMMARY'!$B100,'TAX; ALL MEASURES'!AZ$4:AZ$1295)</f>
        <v>1379.1909905672255</v>
      </c>
      <c r="AY100" s="285">
        <f>SUMIF('TAX; ALL MEASURES'!$B$4:$B$1295,'TAX; MEASURES SUMMARY'!$B100,'TAX; ALL MEASURES'!BA$4:BA$1295)</f>
        <v>1437.5216290223673</v>
      </c>
      <c r="AZ100" s="285">
        <f>SUMIF('TAX; ALL MEASURES'!$B$4:$B$1295,'TAX; MEASURES SUMMARY'!$B100,'TAX; ALL MEASURES'!BB$4:BB$1295)</f>
        <v>1494.141999781609</v>
      </c>
      <c r="BA100" s="285">
        <f>SUMIF('TAX; ALL MEASURES'!$B$4:$B$1295,'TAX; MEASURES SUMMARY'!$B100,'TAX; ALL MEASURES'!BC$4:BC$1295)</f>
        <v>1557.0219776066112</v>
      </c>
      <c r="BB100" s="148"/>
      <c r="BC100" s="148"/>
      <c r="BD100" s="148"/>
    </row>
    <row r="101" spans="1:56">
      <c r="A101" s="146"/>
      <c r="B101" s="148" t="s">
        <v>1025</v>
      </c>
      <c r="C101" s="284"/>
      <c r="D101" s="284"/>
      <c r="E101" s="284"/>
      <c r="F101" s="284"/>
      <c r="G101" s="284"/>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f>SUMIF('TAX; ALL MEASURES'!$B$4:$B$1413,'TAX; MEASURES SUMMARY'!$B101,'TAX; ALL MEASURES'!AM$4:AM$1413)</f>
        <v>-195</v>
      </c>
      <c r="AL101" s="284">
        <f>SUMIF('TAX; ALL MEASURES'!$B$4:$B$1413,'TAX; MEASURES SUMMARY'!$B101,'TAX; ALL MEASURES'!AN$4:AN$1413)</f>
        <v>240</v>
      </c>
      <c r="AM101" s="284">
        <f>SUMIF('TAX; ALL MEASURES'!$B$4:$B$1413,'TAX; MEASURES SUMMARY'!$B101,'TAX; ALL MEASURES'!AO$4:AO$1413)</f>
        <v>495</v>
      </c>
      <c r="AN101" s="284">
        <f>SUMIF('TAX; ALL MEASURES'!$B$4:$B$1413,'TAX; MEASURES SUMMARY'!$B101,'TAX; ALL MEASURES'!AP$4:AP$1413)</f>
        <v>680</v>
      </c>
      <c r="AO101" s="285">
        <f>SUMIF('TAX; ALL MEASURES'!$B$4:$B$1295,'TAX; MEASURES SUMMARY'!$B101,'TAX; ALL MEASURES'!AQ$4:AQ$1295)</f>
        <v>681.66367203744971</v>
      </c>
      <c r="AP101" s="285">
        <f>SUMIF('TAX; ALL MEASURES'!$B$4:$B$1295,'TAX; MEASURES SUMMARY'!$B101,'TAX; ALL MEASURES'!AR$4:AR$1295)</f>
        <v>681.410790262212</v>
      </c>
      <c r="AQ101" s="285">
        <f>SUMIF('TAX; ALL MEASURES'!$B$4:$B$1295,'TAX; MEASURES SUMMARY'!$B101,'TAX; ALL MEASURES'!AS$4:AS$1295)</f>
        <v>713.73615095063894</v>
      </c>
      <c r="AR101" s="285">
        <f>SUMIF('TAX; ALL MEASURES'!$B$4:$B$1295,'TAX; MEASURES SUMMARY'!$B101,'TAX; ALL MEASURES'!AT$4:AT$1295)</f>
        <v>738.29514070314224</v>
      </c>
      <c r="AS101" s="285">
        <f>SUMIF('TAX; ALL MEASURES'!$B$4:$B$1295,'TAX; MEASURES SUMMARY'!$B101,'TAX; ALL MEASURES'!AU$4:AU$1295)</f>
        <v>760.84920397956853</v>
      </c>
      <c r="AT101" s="285">
        <f>SUMIF('TAX; ALL MEASURES'!$B$4:$B$1295,'TAX; MEASURES SUMMARY'!$B101,'TAX; ALL MEASURES'!AV$4:AV$1295)</f>
        <v>795.87559581569406</v>
      </c>
      <c r="AU101" s="285">
        <f>SUMIF('TAX; ALL MEASURES'!$B$4:$B$1295,'TAX; MEASURES SUMMARY'!$B101,'TAX; ALL MEASURES'!AW$4:AW$1295)</f>
        <v>830.20996171850788</v>
      </c>
      <c r="AV101" s="285">
        <f>SUMIF('TAX; ALL MEASURES'!$B$4:$B$1295,'TAX; MEASURES SUMMARY'!$B101,'TAX; ALL MEASURES'!AX$4:AX$1295)</f>
        <v>850.01178302178471</v>
      </c>
      <c r="AW101" s="285">
        <f>SUMIF('TAX; ALL MEASURES'!$B$4:$B$1295,'TAX; MEASURES SUMMARY'!$B101,'TAX; ALL MEASURES'!AY$4:AY$1295)</f>
        <v>880.46092408748177</v>
      </c>
      <c r="AX101" s="285">
        <f>SUMIF('TAX; ALL MEASURES'!$B$4:$B$1295,'TAX; MEASURES SUMMARY'!$B101,'TAX; ALL MEASURES'!AZ$4:AZ$1295)</f>
        <v>915.85077682636779</v>
      </c>
      <c r="AY101" s="285">
        <f>SUMIF('TAX; ALL MEASURES'!$B$4:$B$1295,'TAX; MEASURES SUMMARY'!$B101,'TAX; ALL MEASURES'!BA$4:BA$1295)</f>
        <v>954.58519497968564</v>
      </c>
      <c r="AZ101" s="285">
        <f>SUMIF('TAX; ALL MEASURES'!$B$4:$B$1295,'TAX; MEASURES SUMMARY'!$B101,'TAX; ALL MEASURES'!BB$4:BB$1295)</f>
        <v>992.18391111016251</v>
      </c>
      <c r="BA101" s="285">
        <f>SUMIF('TAX; ALL MEASURES'!$B$4:$B$1295,'TAX; MEASURES SUMMARY'!$B101,'TAX; ALL MEASURES'!BC$4:BC$1295)</f>
        <v>1033.9393147719629</v>
      </c>
      <c r="BB101" s="148"/>
      <c r="BC101" s="148"/>
      <c r="BD101" s="148"/>
    </row>
    <row r="102" spans="1:56">
      <c r="A102" s="146"/>
      <c r="B102" s="148" t="s">
        <v>1026</v>
      </c>
      <c r="C102" s="284"/>
      <c r="D102" s="284"/>
      <c r="E102" s="284"/>
      <c r="F102" s="284"/>
      <c r="G102" s="284"/>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c r="AL102" s="284">
        <f>SUMIF('TAX; ALL MEASURES'!$B$4:$B$1413,'TAX; MEASURES SUMMARY'!$B102,'TAX; ALL MEASURES'!AN$4:AN$1413)</f>
        <v>1350</v>
      </c>
      <c r="AM102" s="284">
        <f>SUMIF('TAX; ALL MEASURES'!$B$4:$B$1413,'TAX; MEASURES SUMMARY'!$B102,'TAX; ALL MEASURES'!AO$4:AO$1413)</f>
        <v>3960</v>
      </c>
      <c r="AN102" s="284">
        <f>SUMIF('TAX; ALL MEASURES'!$B$4:$B$1413,'TAX; MEASURES SUMMARY'!$B102,'TAX; ALL MEASURES'!AP$4:AP$1413)</f>
        <v>1230</v>
      </c>
      <c r="AO102" s="285">
        <f>SUMIF('TAX; ALL MEASURES'!$B$4:$B$1295,'TAX; MEASURES SUMMARY'!$B102,'TAX; ALL MEASURES'!AQ$4:AQ$1295)</f>
        <v>1233.0092891265635</v>
      </c>
      <c r="AP102" s="285">
        <f>SUMIF('TAX; ALL MEASURES'!$B$4:$B$1295,'TAX; MEASURES SUMMARY'!$B102,'TAX; ALL MEASURES'!AR$4:AR$1295)</f>
        <v>1232.5518706213543</v>
      </c>
      <c r="AQ102" s="285">
        <f>SUMIF('TAX; ALL MEASURES'!$B$4:$B$1295,'TAX; MEASURES SUMMARY'!$B102,'TAX; ALL MEASURES'!AS$4:AS$1295)</f>
        <v>1291.022743631303</v>
      </c>
      <c r="AR102" s="285">
        <f>SUMIF('TAX; ALL MEASURES'!$B$4:$B$1295,'TAX; MEASURES SUMMARY'!$B102,'TAX; ALL MEASURES'!AT$4:AT$1295)</f>
        <v>1335.4456221542132</v>
      </c>
      <c r="AS102" s="285">
        <f>SUMIF('TAX; ALL MEASURES'!$B$4:$B$1295,'TAX; MEASURES SUMMARY'!$B102,'TAX; ALL MEASURES'!AU$4:AU$1295)</f>
        <v>1376.2419424924553</v>
      </c>
      <c r="AT102" s="285">
        <f>SUMIF('TAX; ALL MEASURES'!$B$4:$B$1295,'TAX; MEASURES SUMMARY'!$B102,'TAX; ALL MEASURES'!AV$4:AV$1295)</f>
        <v>1439.5985041960353</v>
      </c>
      <c r="AU102" s="285">
        <f>SUMIF('TAX; ALL MEASURES'!$B$4:$B$1295,'TAX; MEASURES SUMMARY'!$B102,'TAX; ALL MEASURES'!AW$4:AW$1295)</f>
        <v>1501.7033131084777</v>
      </c>
      <c r="AV102" s="285">
        <f>SUMIF('TAX; ALL MEASURES'!$B$4:$B$1295,'TAX; MEASURES SUMMARY'!$B102,'TAX; ALL MEASURES'!AX$4:AX$1295)</f>
        <v>1537.5213134070516</v>
      </c>
      <c r="AW102" s="285">
        <f>SUMIF('TAX; ALL MEASURES'!$B$4:$B$1295,'TAX; MEASURES SUMMARY'!$B102,'TAX; ALL MEASURES'!AY$4:AY$1295)</f>
        <v>1592.5984362170625</v>
      </c>
      <c r="AX102" s="285">
        <f>SUMIF('TAX; ALL MEASURES'!$B$4:$B$1295,'TAX; MEASURES SUMMARY'!$B102,'TAX; ALL MEASURES'!AZ$4:AZ$1295)</f>
        <v>1656.6124345535773</v>
      </c>
      <c r="AY102" s="285">
        <f>SUMIF('TAX; ALL MEASURES'!$B$4:$B$1295,'TAX; MEASURES SUMMARY'!$B102,'TAX; ALL MEASURES'!BA$4:BA$1295)</f>
        <v>1726.6761615073724</v>
      </c>
      <c r="AZ102" s="285">
        <f>SUMIF('TAX; ALL MEASURES'!$B$4:$B$1295,'TAX; MEASURES SUMMARY'!$B102,'TAX; ALL MEASURES'!BB$4:BB$1295)</f>
        <v>1794.6856039198531</v>
      </c>
      <c r="BA102" s="285">
        <f>SUMIF('TAX; ALL MEASURES'!$B$4:$B$1295,'TAX; MEASURES SUMMARY'!$B102,'TAX; ALL MEASURES'!BC$4:BC$1295)</f>
        <v>1870.2137605434041</v>
      </c>
      <c r="BB102" s="148"/>
      <c r="BC102" s="148"/>
      <c r="BD102" s="148"/>
    </row>
    <row r="103" spans="1:56">
      <c r="A103" s="146"/>
      <c r="B103" s="148" t="s">
        <v>1027</v>
      </c>
      <c r="C103" s="284"/>
      <c r="D103" s="284"/>
      <c r="E103" s="284"/>
      <c r="F103" s="284"/>
      <c r="G103" s="284"/>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c r="AL103" s="284">
        <f>SUMIF('TAX; ALL MEASURES'!$B$4:$B$1413,'TAX; MEASURES SUMMARY'!$B103,'TAX; ALL MEASURES'!AN$4:AN$1413)</f>
        <v>-175</v>
      </c>
      <c r="AM103" s="284">
        <f>SUMIF('TAX; ALL MEASURES'!$B$4:$B$1413,'TAX; MEASURES SUMMARY'!$B103,'TAX; ALL MEASURES'!AO$4:AO$1413)</f>
        <v>1970</v>
      </c>
      <c r="AN103" s="284">
        <f>SUMIF('TAX; ALL MEASURES'!$B$4:$B$1413,'TAX; MEASURES SUMMARY'!$B103,'TAX; ALL MEASURES'!AP$4:AP$1413)</f>
        <v>2670</v>
      </c>
      <c r="AO103" s="284">
        <f>SUMIF('TAX; ALL MEASURES'!$B$4:$B$1413,'TAX; MEASURES SUMMARY'!$B103,'TAX; ALL MEASURES'!AQ$4:AQ$1413)</f>
        <v>3095</v>
      </c>
      <c r="AP103" s="285">
        <f>SUMIF('TAX; ALL MEASURES'!$B$4:$B$1295,'TAX; MEASURES SUMMARY'!$B103,'TAX; ALL MEASURES'!AR$4:AR$1295)</f>
        <v>3093.8518251353771</v>
      </c>
      <c r="AQ103" s="285">
        <f>SUMIF('TAX; ALL MEASURES'!$B$4:$B$1295,'TAX; MEASURES SUMMARY'!$B103,'TAX; ALL MEASURES'!AS$4:AS$1295)</f>
        <v>3240.6206723465648</v>
      </c>
      <c r="AR103" s="285">
        <f>SUMIF('TAX; ALL MEASURES'!$B$4:$B$1295,'TAX; MEASURES SUMMARY'!$B103,'TAX; ALL MEASURES'!AT$4:AT$1295)</f>
        <v>3352.1273821831155</v>
      </c>
      <c r="AS103" s="285">
        <f>SUMIF('TAX; ALL MEASURES'!$B$4:$B$1295,'TAX; MEASURES SUMMARY'!$B103,'TAX; ALL MEASURES'!AU$4:AU$1295)</f>
        <v>3454.5309995445891</v>
      </c>
      <c r="AT103" s="285">
        <f>SUMIF('TAX; ALL MEASURES'!$B$4:$B$1295,'TAX; MEASURES SUMMARY'!$B103,'TAX; ALL MEASURES'!AV$4:AV$1295)</f>
        <v>3613.5635066001387</v>
      </c>
      <c r="AU103" s="285">
        <f>SUMIF('TAX; ALL MEASURES'!$B$4:$B$1295,'TAX; MEASURES SUMMARY'!$B103,'TAX; ALL MEASURES'!AW$4:AW$1295)</f>
        <v>3769.4539652358326</v>
      </c>
      <c r="AV103" s="285">
        <f>SUMIF('TAX; ALL MEASURES'!$B$4:$B$1295,'TAX; MEASURES SUMMARY'!$B103,'TAX; ALL MEASURES'!AX$4:AX$1295)</f>
        <v>3859.3614070545523</v>
      </c>
      <c r="AW103" s="285">
        <f>SUMIF('TAX; ALL MEASURES'!$B$4:$B$1295,'TAX; MEASURES SUMMARY'!$B103,'TAX; ALL MEASURES'!AY$4:AY$1295)</f>
        <v>3997.6115375282129</v>
      </c>
      <c r="AX103" s="285">
        <f>SUMIF('TAX; ALL MEASURES'!$B$4:$B$1295,'TAX; MEASURES SUMMARY'!$B103,'TAX; ALL MEASURES'!AZ$4:AZ$1295)</f>
        <v>4158.2942887440286</v>
      </c>
      <c r="AY103" s="285">
        <f>SUMIF('TAX; ALL MEASURES'!$B$4:$B$1295,'TAX; MEASURES SUMMARY'!$B103,'TAX; ALL MEASURES'!BA$4:BA$1295)</f>
        <v>4334.1625784919561</v>
      </c>
      <c r="AZ103" s="285">
        <f>SUMIF('TAX; ALL MEASURES'!$B$4:$B$1295,'TAX; MEASURES SUMMARY'!$B103,'TAX; ALL MEASURES'!BB$4:BB$1295)</f>
        <v>4504.8743696543179</v>
      </c>
      <c r="BA103" s="285">
        <f>SUMIF('TAX; ALL MEASURES'!$B$4:$B$1295,'TAX; MEASURES SUMMARY'!$B103,'TAX; ALL MEASURES'!BC$4:BC$1295)</f>
        <v>4694.4590279462927</v>
      </c>
      <c r="BB103" s="148"/>
      <c r="BC103" s="148"/>
      <c r="BD103" s="148"/>
    </row>
    <row r="104" spans="1:56">
      <c r="A104" s="146"/>
      <c r="B104" s="148" t="s">
        <v>1028</v>
      </c>
      <c r="C104" s="284"/>
      <c r="D104" s="284"/>
      <c r="E104" s="284"/>
      <c r="F104" s="284"/>
      <c r="G104" s="284"/>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c r="AL104" s="284"/>
      <c r="AM104" s="284">
        <f>SUMIF('TAX; ALL MEASURES'!$B$4:$B$1413,'TAX; MEASURES SUMMARY'!$B104,'TAX; ALL MEASURES'!AO$4:AO$1413)</f>
        <v>180</v>
      </c>
      <c r="AN104" s="284">
        <f>SUMIF('TAX; ALL MEASURES'!$B$4:$B$1413,'TAX; MEASURES SUMMARY'!$B104,'TAX; ALL MEASURES'!AP$4:AP$1413)</f>
        <v>1130</v>
      </c>
      <c r="AO104" s="284">
        <f>SUMIF('TAX; ALL MEASURES'!$B$4:$B$1413,'TAX; MEASURES SUMMARY'!$B104,'TAX; ALL MEASURES'!AQ$4:AQ$1413)</f>
        <v>1110</v>
      </c>
      <c r="AP104" s="285">
        <f>SUMIF('TAX; ALL MEASURES'!$B$4:$B$1295,'TAX; MEASURES SUMMARY'!$B104,'TAX; ALL MEASURES'!AR$4:AR$1295)</f>
        <v>1109.58821515356</v>
      </c>
      <c r="AQ104" s="285">
        <f>SUMIF('TAX; ALL MEASURES'!$B$4:$B$1295,'TAX; MEASURES SUMMARY'!$B104,'TAX; ALL MEASURES'!AS$4:AS$1295)</f>
        <v>1162.2258307931136</v>
      </c>
      <c r="AR104" s="285">
        <f>SUMIF('TAX; ALL MEASURES'!$B$4:$B$1295,'TAX; MEASURES SUMMARY'!$B104,'TAX; ALL MEASURES'!AT$4:AT$1295)</f>
        <v>1202.2169286666422</v>
      </c>
      <c r="AS104" s="285">
        <f>SUMIF('TAX; ALL MEASURES'!$B$4:$B$1295,'TAX; MEASURES SUMMARY'!$B104,'TAX; ALL MEASURES'!AU$4:AU$1295)</f>
        <v>1238.9432663956359</v>
      </c>
      <c r="AT104" s="285">
        <f>SUMIF('TAX; ALL MEASURES'!$B$4:$B$1295,'TAX; MEASURES SUMMARY'!$B104,'TAX; ALL MEASURES'!AV$4:AV$1295)</f>
        <v>1295.9791574559465</v>
      </c>
      <c r="AU104" s="285">
        <f>SUMIF('TAX; ALL MEASURES'!$B$4:$B$1295,'TAX; MEASURES SUMMARY'!$B104,'TAX; ALL MEASURES'!AW$4:AW$1295)</f>
        <v>1351.8881749311065</v>
      </c>
      <c r="AV104" s="285">
        <f>SUMIF('TAX; ALL MEASURES'!$B$4:$B$1295,'TAX; MEASURES SUMMARY'!$B104,'TAX; ALL MEASURES'!AX$4:AX$1295)</f>
        <v>1384.1328471181105</v>
      </c>
      <c r="AW104" s="285">
        <f>SUMIF('TAX; ALL MEASURES'!$B$4:$B$1295,'TAX; MEASURES SUMMARY'!$B104,'TAX; ALL MEASURES'!AY$4:AY$1295)</f>
        <v>1433.715284864722</v>
      </c>
      <c r="AX104" s="285">
        <f>SUMIF('TAX; ALL MEASURES'!$B$4:$B$1295,'TAX; MEASURES SUMMARY'!$B104,'TAX; ALL MEASURES'!AZ$4:AZ$1295)</f>
        <v>1491.3430243960806</v>
      </c>
      <c r="AY104" s="285">
        <f>SUMIF('TAX; ALL MEASURES'!$B$4:$B$1295,'TAX; MEASURES SUMMARY'!$B104,'TAX; ALL MEASURES'!BA$4:BA$1295)</f>
        <v>1554.4169506061623</v>
      </c>
      <c r="AZ104" s="285">
        <f>SUMIF('TAX; ALL MEASURES'!$B$4:$B$1295,'TAX; MEASURES SUMMARY'!$B104,'TAX; ALL MEASURES'!BB$4:BB$1295)</f>
        <v>1615.6415348356359</v>
      </c>
      <c r="BA104" s="285">
        <f>SUMIF('TAX; ALL MEASURES'!$B$4:$B$1295,'TAX; MEASURES SUMMARY'!$B104,'TAX; ALL MEASURES'!BC$4:BC$1295)</f>
        <v>1683.6347402327578</v>
      </c>
      <c r="BB104" s="148"/>
      <c r="BC104" s="148"/>
      <c r="BD104" s="148"/>
    </row>
    <row r="105" spans="1:56">
      <c r="A105" s="146"/>
      <c r="B105" s="148" t="s">
        <v>1029</v>
      </c>
      <c r="C105" s="284"/>
      <c r="D105" s="284"/>
      <c r="E105" s="284"/>
      <c r="F105" s="284"/>
      <c r="G105" s="284"/>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c r="AL105" s="284"/>
      <c r="AM105" s="284">
        <f>SUMIF('TAX; ALL MEASURES'!$B$4:$B$1413,'TAX; MEASURES SUMMARY'!$B105,'TAX; ALL MEASURES'!AO$4:AO$1413)</f>
        <v>180</v>
      </c>
      <c r="AN105" s="284">
        <f>SUMIF('TAX; ALL MEASURES'!$B$4:$B$1413,'TAX; MEASURES SUMMARY'!$B105,'TAX; ALL MEASURES'!AP$4:AP$1413)</f>
        <v>2145</v>
      </c>
      <c r="AO105" s="284">
        <f>SUMIF('TAX; ALL MEASURES'!$B$4:$B$1413,'TAX; MEASURES SUMMARY'!$B105,'TAX; ALL MEASURES'!AQ$4:AQ$1413)</f>
        <v>2190</v>
      </c>
      <c r="AP105" s="284">
        <f>SUMIF('TAX; ALL MEASURES'!$B$4:$B$1413,'TAX; MEASURES SUMMARY'!$B105,'TAX; ALL MEASURES'!AR$4:AR$1413)</f>
        <v>2070</v>
      </c>
      <c r="AQ105" s="285">
        <f>SUMIF('TAX; ALL MEASURES'!$B$4:$B$1295,'TAX; MEASURES SUMMARY'!$B105,'TAX; ALL MEASURES'!AS$4:AS$1295)</f>
        <v>2168.1984693833438</v>
      </c>
      <c r="AR105" s="285">
        <f>SUMIF('TAX; ALL MEASURES'!$B$4:$B$1295,'TAX; MEASURES SUMMARY'!$B105,'TAX; ALL MEASURES'!AT$4:AT$1295)</f>
        <v>2242.8041397281277</v>
      </c>
      <c r="AS105" s="285">
        <f>SUMIF('TAX; ALL MEASURES'!$B$4:$B$1295,'TAX; MEASURES SUMMARY'!$B105,'TAX; ALL MEASURES'!AU$4:AU$1295)</f>
        <v>2311.3192141140757</v>
      </c>
      <c r="AT105" s="285">
        <f>SUMIF('TAX; ALL MEASURES'!$B$4:$B$1295,'TAX; MEASURES SUMMARY'!$B105,'TAX; ALL MEASURES'!AV$4:AV$1295)</f>
        <v>2417.7229167511869</v>
      </c>
      <c r="AU105" s="285">
        <f>SUMIF('TAX; ALL MEASURES'!$B$4:$B$1295,'TAX; MEASURES SUMMARY'!$B105,'TAX; ALL MEASURES'!AW$4:AW$1295)</f>
        <v>2522.0243725462674</v>
      </c>
      <c r="AV105" s="285">
        <f>SUMIF('TAX; ALL MEASURES'!$B$4:$B$1295,'TAX; MEASURES SUMMARY'!$B105,'TAX; ALL MEASURES'!AX$4:AX$1295)</f>
        <v>2582.178644658703</v>
      </c>
      <c r="AW105" s="285">
        <f>SUMIF('TAX; ALL MEASURES'!$B$4:$B$1295,'TAX; MEASURES SUMMARY'!$B105,'TAX; ALL MEASURES'!AY$4:AY$1295)</f>
        <v>2674.677505708054</v>
      </c>
      <c r="AX105" s="285">
        <f>SUMIF('TAX; ALL MEASURES'!$B$4:$B$1295,'TAX; MEASURES SUMMARY'!$B105,'TAX; ALL MEASURES'!AZ$4:AZ$1295)</f>
        <v>2782.1853353702527</v>
      </c>
      <c r="AY105" s="285">
        <f>SUMIF('TAX; ALL MEASURES'!$B$4:$B$1295,'TAX; MEASURES SUMMARY'!$B105,'TAX; ALL MEASURES'!BA$4:BA$1295)</f>
        <v>2899.8533364104387</v>
      </c>
      <c r="AZ105" s="285">
        <f>SUMIF('TAX; ALL MEASURES'!$B$4:$B$1295,'TAX; MEASURES SUMMARY'!$B105,'TAX; ALL MEASURES'!BB$4:BB$1295)</f>
        <v>3014.0712846764732</v>
      </c>
      <c r="BA105" s="285">
        <f>SUMIF('TAX; ALL MEASURES'!$B$4:$B$1295,'TAX; MEASURES SUMMARY'!$B105,'TAX; ALL MEASURES'!BC$4:BC$1295)</f>
        <v>3140.9164811645815</v>
      </c>
      <c r="BB105" s="148"/>
      <c r="BC105" s="148"/>
      <c r="BD105" s="148"/>
    </row>
    <row r="106" spans="1:56">
      <c r="A106" s="146"/>
      <c r="B106" s="148" t="s">
        <v>1030</v>
      </c>
      <c r="C106" s="284"/>
      <c r="D106" s="284"/>
      <c r="E106" s="284"/>
      <c r="F106" s="284"/>
      <c r="G106" s="284"/>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c r="AL106" s="284"/>
      <c r="AM106" s="284"/>
      <c r="AN106" s="284">
        <f>SUMIF('TAX; ALL MEASURES'!$B$4:$B$1413,'TAX; MEASURES SUMMARY'!$B106,'TAX; ALL MEASURES'!AP$4:AP$1413)</f>
        <v>300</v>
      </c>
      <c r="AO106" s="284">
        <f>SUMIF('TAX; ALL MEASURES'!$B$4:$B$1413,'TAX; MEASURES SUMMARY'!$B106,'TAX; ALL MEASURES'!AQ$4:AQ$1413)</f>
        <v>2250</v>
      </c>
      <c r="AP106" s="284">
        <f>SUMIF('TAX; ALL MEASURES'!$B$4:$B$1413,'TAX; MEASURES SUMMARY'!$B106,'TAX; ALL MEASURES'!AR$4:AR$1413)</f>
        <v>1945</v>
      </c>
      <c r="AQ106" s="285">
        <f>SUMIF('TAX; ALL MEASURES'!$B$4:$B$1295,'TAX; MEASURES SUMMARY'!$B106,'TAX; ALL MEASURES'!AS$4:AS$1295)</f>
        <v>2037.2686101210684</v>
      </c>
      <c r="AR106" s="285">
        <f>SUMIF('TAX; ALL MEASURES'!$B$4:$B$1295,'TAX; MEASURES SUMMARY'!$B106,'TAX; ALL MEASURES'!AT$4:AT$1295)</f>
        <v>2107.3691071358503</v>
      </c>
      <c r="AS106" s="285">
        <f>SUMIF('TAX; ALL MEASURES'!$B$4:$B$1295,'TAX; MEASURES SUMMARY'!$B106,'TAX; ALL MEASURES'!AU$4:AU$1295)</f>
        <v>2171.7467978028399</v>
      </c>
      <c r="AT106" s="285">
        <f>SUMIF('TAX; ALL MEASURES'!$B$4:$B$1295,'TAX; MEASURES SUMMARY'!$B106,'TAX; ALL MEASURES'!AV$4:AV$1295)</f>
        <v>2271.7251560778054</v>
      </c>
      <c r="AU106" s="285">
        <f>SUMIF('TAX; ALL MEASURES'!$B$4:$B$1295,'TAX; MEASURES SUMMARY'!$B106,'TAX; ALL MEASURES'!AW$4:AW$1295)</f>
        <v>2369.7282147838123</v>
      </c>
      <c r="AV106" s="285">
        <f>SUMIF('TAX; ALL MEASURES'!$B$4:$B$1295,'TAX; MEASURES SUMMARY'!$B106,'TAX; ALL MEASURES'!AX$4:AX$1295)</f>
        <v>2426.2499825416312</v>
      </c>
      <c r="AW106" s="285">
        <f>SUMIF('TAX; ALL MEASURES'!$B$4:$B$1295,'TAX; MEASURES SUMMARY'!$B106,'TAX; ALL MEASURES'!AY$4:AY$1295)</f>
        <v>2513.1631635759236</v>
      </c>
      <c r="AX106" s="285">
        <f>SUMIF('TAX; ALL MEASURES'!$B$4:$B$1295,'TAX; MEASURES SUMMARY'!$B106,'TAX; ALL MEASURES'!AZ$4:AZ$1295)</f>
        <v>2614.178974538715</v>
      </c>
      <c r="AY106" s="285">
        <f>SUMIF('TAX; ALL MEASURES'!$B$4:$B$1295,'TAX; MEASURES SUMMARY'!$B106,'TAX; ALL MEASURES'!BA$4:BA$1295)</f>
        <v>2724.7414199605314</v>
      </c>
      <c r="AZ106" s="285">
        <f>SUMIF('TAX; ALL MEASURES'!$B$4:$B$1295,'TAX; MEASURES SUMMARY'!$B106,'TAX; ALL MEASURES'!BB$4:BB$1295)</f>
        <v>2832.0621491283787</v>
      </c>
      <c r="BA106" s="285">
        <f>SUMIF('TAX; ALL MEASURES'!$B$4:$B$1295,'TAX; MEASURES SUMMARY'!$B106,'TAX; ALL MEASURES'!BC$4:BC$1295)</f>
        <v>2951.2476115290406</v>
      </c>
      <c r="BB106" s="148"/>
      <c r="BC106" s="148"/>
      <c r="BD106" s="148"/>
    </row>
    <row r="107" spans="1:56">
      <c r="A107" s="146"/>
      <c r="B107" s="148" t="s">
        <v>85</v>
      </c>
      <c r="C107" s="284"/>
      <c r="D107" s="284"/>
      <c r="E107" s="284"/>
      <c r="F107" s="284"/>
      <c r="G107" s="284"/>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c r="AL107" s="284"/>
      <c r="AM107" s="284"/>
      <c r="AN107" s="284"/>
      <c r="AO107" s="284">
        <f>SUMIF('TAX; ALL MEASURES'!$B$4:$B$1413,'TAX; MEASURES SUMMARY'!$B107,'TAX; ALL MEASURES'!AQ$4:AQ$1413)</f>
        <v>-415</v>
      </c>
      <c r="AP107" s="284">
        <f>SUMIF('TAX; ALL MEASURES'!$B$4:$B$1413,'TAX; MEASURES SUMMARY'!$B107,'TAX; ALL MEASURES'!AR$4:AR$1413)</f>
        <v>1240</v>
      </c>
      <c r="AQ107" s="284">
        <f>SUMIF('TAX; ALL MEASURES'!$B$4:$B$1413,'TAX; MEASURES SUMMARY'!$B107,'TAX; ALL MEASURES'!AS$4:AS$1413)</f>
        <v>1385</v>
      </c>
      <c r="AR107" s="285">
        <f>SUMIF('TAX; ALL MEASURES'!$B$4:$B$1295,'TAX; MEASURES SUMMARY'!$B107,'TAX; ALL MEASURES'!AT$4:AT$1295)</f>
        <v>1432.6565475377879</v>
      </c>
      <c r="AS107" s="285">
        <f>SUMIF('TAX; ALL MEASURES'!$B$4:$B$1295,'TAX; MEASURES SUMMARY'!$B107,'TAX; ALL MEASURES'!AU$4:AU$1295)</f>
        <v>1476.4225492966241</v>
      </c>
      <c r="AT107" s="285">
        <f>SUMIF('TAX; ALL MEASURES'!$B$4:$B$1295,'TAX; MEASURES SUMMARY'!$B107,'TAX; ALL MEASURES'!AV$4:AV$1295)</f>
        <v>1544.3910172359601</v>
      </c>
      <c r="AU107" s="285">
        <f>SUMIF('TAX; ALL MEASURES'!$B$4:$B$1295,'TAX; MEASURES SUMMARY'!$B107,'TAX; ALL MEASURES'!AW$4:AW$1295)</f>
        <v>1611.0166137005087</v>
      </c>
      <c r="AV107" s="285">
        <f>SUMIF('TAX; ALL MEASURES'!$B$4:$B$1295,'TAX; MEASURES SUMMARY'!$B107,'TAX; ALL MEASURES'!AX$4:AX$1295)</f>
        <v>1649.4419091945224</v>
      </c>
      <c r="AW107" s="285">
        <f>SUMIF('TAX; ALL MEASURES'!$B$4:$B$1295,'TAX; MEASURES SUMMARY'!$B107,'TAX; ALL MEASURES'!AY$4:AY$1295)</f>
        <v>1708.5282540851665</v>
      </c>
      <c r="AX107" s="285">
        <f>SUMIF('TAX; ALL MEASURES'!$B$4:$B$1295,'TAX; MEASURES SUMMARY'!$B107,'TAX; ALL MEASURES'!AZ$4:AZ$1295)</f>
        <v>1777.2020153596561</v>
      </c>
      <c r="AY107" s="285">
        <f>SUMIF('TAX; ALL MEASURES'!$B$4:$B$1295,'TAX; MEASURES SUMMARY'!$B107,'TAX; ALL MEASURES'!BA$4:BA$1295)</f>
        <v>1852.3658823865562</v>
      </c>
      <c r="AZ107" s="285">
        <f>SUMIF('TAX; ALL MEASURES'!$B$4:$B$1295,'TAX; MEASURES SUMMARY'!$B107,'TAX; ALL MEASURES'!BB$4:BB$1295)</f>
        <v>1925.325927595632</v>
      </c>
      <c r="BA107" s="285">
        <f>SUMIF('TAX; ALL MEASURES'!$B$4:$B$1295,'TAX; MEASURES SUMMARY'!$B107,'TAX; ALL MEASURES'!BC$4:BC$1295)</f>
        <v>2006.3519958346683</v>
      </c>
      <c r="BB107" s="148"/>
      <c r="BC107" s="148"/>
      <c r="BD107" s="148"/>
    </row>
    <row r="108" spans="1:56">
      <c r="A108" s="146"/>
      <c r="B108" s="148" t="s">
        <v>86</v>
      </c>
      <c r="C108" s="284"/>
      <c r="D108" s="284"/>
      <c r="E108" s="284"/>
      <c r="F108" s="284"/>
      <c r="G108" s="284"/>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c r="AL108" s="284"/>
      <c r="AM108" s="284"/>
      <c r="AN108" s="284"/>
      <c r="AO108" s="284">
        <f>SUMIF('TAX; ALL MEASURES'!$B$4:$B$1413,'TAX; MEASURES SUMMARY'!$B108,'TAX; ALL MEASURES'!AQ$4:AQ$1413)</f>
        <v>555</v>
      </c>
      <c r="AP108" s="284">
        <f>SUMIF('TAX; ALL MEASURES'!$B$4:$B$1413,'TAX; MEASURES SUMMARY'!$B108,'TAX; ALL MEASURES'!AR$4:AR$1413)</f>
        <v>1690</v>
      </c>
      <c r="AQ108" s="284">
        <f>SUMIF('TAX; ALL MEASURES'!$B$4:$B$1413,'TAX; MEASURES SUMMARY'!$B108,'TAX; ALL MEASURES'!AS$4:AS$1413)</f>
        <v>2935</v>
      </c>
      <c r="AR108" s="285">
        <f>SUMIF('TAX; ALL MEASURES'!$B$4:$B$1295,'TAX; MEASURES SUMMARY'!$B108,'TAX; ALL MEASURES'!AT$4:AT$1295)</f>
        <v>3035.9905899085975</v>
      </c>
      <c r="AS108" s="285">
        <f>SUMIF('TAX; ALL MEASURES'!$B$4:$B$1295,'TAX; MEASURES SUMMARY'!$B108,'TAX; ALL MEASURES'!AU$4:AU$1295)</f>
        <v>3128.7365936358065</v>
      </c>
      <c r="AT108" s="285">
        <f>SUMIF('TAX; ALL MEASURES'!$B$4:$B$1295,'TAX; MEASURES SUMMARY'!$B108,'TAX; ALL MEASURES'!AV$4:AV$1295)</f>
        <v>3272.7708560198871</v>
      </c>
      <c r="AU108" s="285">
        <f>SUMIF('TAX; ALL MEASURES'!$B$4:$B$1295,'TAX; MEASURES SUMMARY'!$B108,'TAX; ALL MEASURES'!AW$4:AW$1295)</f>
        <v>3413.9593943761683</v>
      </c>
      <c r="AV108" s="285">
        <f>SUMIF('TAX; ALL MEASURES'!$B$4:$B$1295,'TAX; MEASURES SUMMARY'!$B108,'TAX; ALL MEASURES'!AX$4:AX$1295)</f>
        <v>3495.3877281486803</v>
      </c>
      <c r="AW108" s="285">
        <f>SUMIF('TAX; ALL MEASURES'!$B$4:$B$1295,'TAX; MEASURES SUMMARY'!$B108,'TAX; ALL MEASURES'!AY$4:AY$1295)</f>
        <v>3620.599585371815</v>
      </c>
      <c r="AX108" s="285">
        <f>SUMIF('TAX; ALL MEASURES'!$B$4:$B$1295,'TAX; MEASURES SUMMARY'!$B108,'TAX; ALL MEASURES'!AZ$4:AZ$1295)</f>
        <v>3766.1284585419435</v>
      </c>
      <c r="AY108" s="285">
        <f>SUMIF('TAX; ALL MEASURES'!$B$4:$B$1295,'TAX; MEASURES SUMMARY'!$B108,'TAX; ALL MEASURES'!BA$4:BA$1295)</f>
        <v>3925.4107327108609</v>
      </c>
      <c r="AZ108" s="285">
        <f>SUMIF('TAX; ALL MEASURES'!$B$4:$B$1295,'TAX; MEASURES SUMMARY'!$B108,'TAX; ALL MEASURES'!BB$4:BB$1295)</f>
        <v>4080.0228140744975</v>
      </c>
      <c r="BA108" s="285">
        <f>SUMIF('TAX; ALL MEASURES'!$B$4:$B$1295,'TAX; MEASURES SUMMARY'!$B108,'TAX; ALL MEASURES'!BC$4:BC$1295)</f>
        <v>4251.7278756496416</v>
      </c>
      <c r="BB108" s="148"/>
      <c r="BC108" s="148"/>
      <c r="BD108" s="148"/>
    </row>
    <row r="109" spans="1:56">
      <c r="A109" s="146"/>
      <c r="B109" s="148" t="s">
        <v>87</v>
      </c>
      <c r="C109" s="284"/>
      <c r="D109" s="284"/>
      <c r="E109" s="284"/>
      <c r="F109" s="284"/>
      <c r="G109" s="284"/>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c r="AL109" s="284"/>
      <c r="AM109" s="284"/>
      <c r="AN109" s="284"/>
      <c r="AO109" s="284">
        <f>SUMIF('TAX; ALL MEASURES'!$B$4:$B$1413,'TAX; MEASURES SUMMARY'!$B109,'TAX; ALL MEASURES'!AQ$4:AQ$1413)</f>
        <v>-6550</v>
      </c>
      <c r="AP109" s="284">
        <f>SUMIF('TAX; ALL MEASURES'!$B$4:$B$1413,'TAX; MEASURES SUMMARY'!$B109,'TAX; ALL MEASURES'!AR$4:AR$1413)</f>
        <v>-12190</v>
      </c>
      <c r="AQ109" s="284">
        <f>SUMIF('TAX; ALL MEASURES'!$B$4:$B$1413,'TAX; MEASURES SUMMARY'!$B109,'TAX; ALL MEASURES'!AS$4:AS$1413)</f>
        <v>-3310</v>
      </c>
      <c r="AR109" s="284">
        <f>SUMIF('TAX; ALL MEASURES'!$B$4:$B$1413,'TAX; MEASURES SUMMARY'!$B109,'TAX; ALL MEASURES'!AT$4:AT$1413)</f>
        <v>2855</v>
      </c>
      <c r="AS109" s="285">
        <f>SUMIF('TAX; ALL MEASURES'!$B$4:$B$1295,'TAX; MEASURES SUMMARY'!$B109,'TAX; ALL MEASURES'!AU$4:AU$1295)</f>
        <v>2942.2169503822979</v>
      </c>
      <c r="AT109" s="285">
        <f>SUMIF('TAX; ALL MEASURES'!$B$4:$B$1295,'TAX; MEASURES SUMMARY'!$B109,'TAX; ALL MEASURES'!AV$4:AV$1295)</f>
        <v>3077.6646096976483</v>
      </c>
      <c r="AU109" s="285">
        <f>SUMIF('TAX; ALL MEASURES'!$B$4:$B$1295,'TAX; MEASURES SUMMARY'!$B109,'TAX; ALL MEASURES'!AW$4:AW$1295)</f>
        <v>3210.4361928333255</v>
      </c>
      <c r="AV109" s="285">
        <f>SUMIF('TAX; ALL MEASURES'!$B$4:$B$1295,'TAX; MEASURES SUMMARY'!$B109,'TAX; ALL MEASURES'!AX$4:AX$1295)</f>
        <v>3287.0101761958776</v>
      </c>
      <c r="AW109" s="285">
        <f>SUMIF('TAX; ALL MEASURES'!$B$4:$B$1295,'TAX; MEASURES SUMMARY'!$B109,'TAX; ALL MEASURES'!AY$4:AY$1295)</f>
        <v>3404.7575281014738</v>
      </c>
      <c r="AX109" s="285">
        <f>SUMIF('TAX; ALL MEASURES'!$B$4:$B$1295,'TAX; MEASURES SUMMARY'!$B109,'TAX; ALL MEASURES'!AZ$4:AZ$1295)</f>
        <v>3541.6106969754992</v>
      </c>
      <c r="AY109" s="285">
        <f>SUMIF('TAX; ALL MEASURES'!$B$4:$B$1295,'TAX; MEASURES SUMMARY'!$B109,'TAX; ALL MEASURES'!BA$4:BA$1295)</f>
        <v>3691.3973577984339</v>
      </c>
      <c r="AZ109" s="285">
        <f>SUMIF('TAX; ALL MEASURES'!$B$4:$B$1295,'TAX; MEASURES SUMMARY'!$B109,'TAX; ALL MEASURES'!BB$4:BB$1295)</f>
        <v>3836.792239376929</v>
      </c>
      <c r="BA109" s="285">
        <f>SUMIF('TAX; ALL MEASURES'!$B$4:$B$1295,'TAX; MEASURES SUMMARY'!$B109,'TAX; ALL MEASURES'!BC$4:BC$1295)</f>
        <v>3998.2611030903022</v>
      </c>
      <c r="BB109" s="148"/>
      <c r="BC109" s="148"/>
      <c r="BD109" s="148"/>
    </row>
    <row r="110" spans="1:56">
      <c r="A110" s="146"/>
      <c r="B110" s="148" t="s">
        <v>88</v>
      </c>
      <c r="C110" s="284"/>
      <c r="D110" s="284"/>
      <c r="E110" s="284"/>
      <c r="F110" s="284"/>
      <c r="G110" s="284"/>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c r="AL110" s="284"/>
      <c r="AM110" s="284"/>
      <c r="AN110" s="284"/>
      <c r="AO110" s="284"/>
      <c r="AP110" s="284">
        <f>SUMIF('TAX; ALL MEASURES'!$B$4:$B$1413,'TAX; MEASURES SUMMARY'!$B110,'TAX; ALL MEASURES'!AR$4:AR$1413)</f>
        <v>-1480</v>
      </c>
      <c r="AQ110" s="284">
        <f>SUMIF('TAX; ALL MEASURES'!$B$4:$B$1413,'TAX; MEASURES SUMMARY'!$B110,'TAX; ALL MEASURES'!AS$4:AS$1413)</f>
        <v>2875</v>
      </c>
      <c r="AR110" s="284">
        <f>SUMIF('TAX; ALL MEASURES'!$B$4:$B$1413,'TAX; MEASURES SUMMARY'!$B110,'TAX; ALL MEASURES'!AT$4:AT$1413)</f>
        <v>5275</v>
      </c>
      <c r="AS110" s="285">
        <f>SUMIF('TAX; ALL MEASURES'!$B$4:$B$1295,'TAX; MEASURES SUMMARY'!$B110,'TAX; ALL MEASURES'!AU$4:AU$1295)</f>
        <v>5436.1451535084479</v>
      </c>
      <c r="AT110" s="285">
        <f>SUMIF('TAX; ALL MEASURES'!$B$4:$B$1295,'TAX; MEASURES SUMMARY'!$B110,'TAX; ALL MEASURES'!AV$4:AV$1295)</f>
        <v>5686.4030879702614</v>
      </c>
      <c r="AU110" s="285">
        <f>SUMIF('TAX; ALL MEASURES'!$B$4:$B$1295,'TAX; MEASURES SUMMARY'!$B110,'TAX; ALL MEASURES'!AW$4:AW$1295)</f>
        <v>5931.7166084748842</v>
      </c>
      <c r="AV110" s="285">
        <f>SUMIF('TAX; ALL MEASURES'!$B$4:$B$1295,'TAX; MEASURES SUMMARY'!$B110,'TAX; ALL MEASURES'!AX$4:AX$1295)</f>
        <v>6073.1974358785465</v>
      </c>
      <c r="AW110" s="285">
        <f>SUMIF('TAX; ALL MEASURES'!$B$4:$B$1295,'TAX; MEASURES SUMMARY'!$B110,'TAX; ALL MEASURES'!AY$4:AY$1295)</f>
        <v>6290.7516499948415</v>
      </c>
      <c r="AX110" s="285">
        <f>SUMIF('TAX; ALL MEASURES'!$B$4:$B$1295,'TAX; MEASURES SUMMARY'!$B110,'TAX; ALL MEASURES'!AZ$4:AZ$1295)</f>
        <v>6543.6064541316136</v>
      </c>
      <c r="AY110" s="285">
        <f>SUMIF('TAX; ALL MEASURES'!$B$4:$B$1295,'TAX; MEASURES SUMMARY'!$B110,'TAX; ALL MEASURES'!BA$4:BA$1295)</f>
        <v>6820.3576400654083</v>
      </c>
      <c r="AZ110" s="285">
        <f>SUMIF('TAX; ALL MEASURES'!$B$4:$B$1295,'TAX; MEASURES SUMMARY'!$B110,'TAX; ALL MEASURES'!BB$4:BB$1295)</f>
        <v>7088.9944177629768</v>
      </c>
      <c r="BA110" s="285">
        <f>SUMIF('TAX; ALL MEASURES'!$B$4:$B$1295,'TAX; MEASURES SUMMARY'!$B110,'TAX; ALL MEASURES'!BC$4:BC$1295)</f>
        <v>7387.3300591248126</v>
      </c>
      <c r="BB110" s="148"/>
      <c r="BC110" s="148"/>
      <c r="BD110" s="148"/>
    </row>
    <row r="111" spans="1:56">
      <c r="A111" s="146"/>
      <c r="B111" s="148" t="s">
        <v>993</v>
      </c>
      <c r="C111" s="284"/>
      <c r="D111" s="284"/>
      <c r="E111" s="284"/>
      <c r="F111" s="284"/>
      <c r="G111" s="284"/>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c r="AL111" s="284"/>
      <c r="AM111" s="284"/>
      <c r="AN111" s="284"/>
      <c r="AO111" s="284"/>
      <c r="AP111" s="284">
        <f>SUMIF('TAX; ALL MEASURES'!$B$4:$B$1413,'TAX; MEASURES SUMMARY'!$B111,'TAX; ALL MEASURES'!AR$4:AR$1413)</f>
        <v>565</v>
      </c>
      <c r="AQ111" s="284">
        <f>SUMIF('TAX; ALL MEASURES'!$B$4:$B$1413,'TAX; MEASURES SUMMARY'!$B111,'TAX; ALL MEASURES'!AS$4:AS$1413)</f>
        <v>180</v>
      </c>
      <c r="AR111" s="284">
        <f>SUMIF('TAX; ALL MEASURES'!$B$4:$B$1413,'TAX; MEASURES SUMMARY'!$B111,'TAX; ALL MEASURES'!AT$4:AT$1413)</f>
        <v>5200</v>
      </c>
      <c r="AS111" s="284">
        <f>SUMIF('TAX; ALL MEASURES'!$B$4:$B$1413,'TAX; MEASURES SUMMARY'!$B111,'TAX; ALL MEASURES'!AU$4:AU$1413)</f>
        <v>5155</v>
      </c>
      <c r="AT111" s="285">
        <f>SUMIF('TAX; ALL MEASURES'!$B$4:$B$1295,'TAX; MEASURES SUMMARY'!$B111,'TAX; ALL MEASURES'!AV$4:AV$1295)</f>
        <v>5392.3151591285286</v>
      </c>
      <c r="AU111" s="285">
        <f>SUMIF('TAX; ALL MEASURES'!$B$4:$B$1295,'TAX; MEASURES SUMMARY'!$B111,'TAX; ALL MEASURES'!AW$4:AW$1295)</f>
        <v>5624.9416182261439</v>
      </c>
      <c r="AV111" s="285">
        <f>SUMIF('TAX; ALL MEASURES'!$B$4:$B$1295,'TAX; MEASURES SUMMARY'!$B111,'TAX; ALL MEASURES'!AX$4:AX$1295)</f>
        <v>5759.1053766745699</v>
      </c>
      <c r="AW111" s="285">
        <f>SUMIF('TAX; ALL MEASURES'!$B$4:$B$1295,'TAX; MEASURES SUMMARY'!$B111,'TAX; ALL MEASURES'!AY$4:AY$1295)</f>
        <v>5965.4081780347769</v>
      </c>
      <c r="AX111" s="285">
        <f>SUMIF('TAX; ALL MEASURES'!$B$4:$B$1295,'TAX; MEASURES SUMMARY'!$B111,'TAX; ALL MEASURES'!AZ$4:AZ$1295)</f>
        <v>6205.1859026019374</v>
      </c>
      <c r="AY111" s="285">
        <f>SUMIF('TAX; ALL MEASURES'!$B$4:$B$1295,'TAX; MEASURES SUMMARY'!$B111,'TAX; ALL MEASURES'!BA$4:BA$1295)</f>
        <v>6467.6241420532806</v>
      </c>
      <c r="AZ111" s="285">
        <f>SUMIF('TAX; ALL MEASURES'!$B$4:$B$1295,'TAX; MEASURES SUMMARY'!$B111,'TAX; ALL MEASURES'!BB$4:BB$1295)</f>
        <v>6722.3676321415142</v>
      </c>
      <c r="BA111" s="285">
        <f>SUMIF('TAX; ALL MEASURES'!$B$4:$B$1295,'TAX; MEASURES SUMMARY'!$B111,'TAX; ALL MEASURES'!BC$4:BC$1295)</f>
        <v>7005.2740277199491</v>
      </c>
      <c r="BB111" s="148"/>
      <c r="BC111" s="148"/>
      <c r="BD111" s="148"/>
    </row>
    <row r="112" spans="1:56">
      <c r="A112" s="146"/>
      <c r="B112" s="148" t="s">
        <v>89</v>
      </c>
      <c r="C112" s="284"/>
      <c r="D112" s="284"/>
      <c r="E112" s="284"/>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c r="AL112" s="284"/>
      <c r="AM112" s="284"/>
      <c r="AN112" s="284"/>
      <c r="AO112" s="284"/>
      <c r="AP112" s="284">
        <f>SUMIF('TAX; ALL MEASURES'!$B$4:$B$1413,'TAX; MEASURES SUMMARY'!$B112,'TAX; ALL MEASURES'!AR$4:AR$1413)</f>
        <v>750</v>
      </c>
      <c r="AQ112" s="284">
        <f>SUMIF('TAX; ALL MEASURES'!$B$4:$B$1413,'TAX; MEASURES SUMMARY'!$B112,'TAX; ALL MEASURES'!AS$4:AS$1413)</f>
        <v>-715</v>
      </c>
      <c r="AR112" s="284">
        <f>SUMIF('TAX; ALL MEASURES'!$B$4:$B$1413,'TAX; MEASURES SUMMARY'!$B112,'TAX; ALL MEASURES'!AT$4:AT$1413)</f>
        <v>95</v>
      </c>
      <c r="AS112" s="284">
        <f>SUMIF('TAX; ALL MEASURES'!$B$4:$B$1413,'TAX; MEASURES SUMMARY'!$B112,'TAX; ALL MEASURES'!AU$4:AU$1413)</f>
        <v>645</v>
      </c>
      <c r="AT112" s="285">
        <f>SUMIF('TAX; ALL MEASURES'!$B$4:$B$1295,'TAX; MEASURES SUMMARY'!$B112,'TAX; ALL MEASURES'!AV$4:AV$1295)</f>
        <v>674.69316734003905</v>
      </c>
      <c r="AU112" s="285">
        <f>SUMIF('TAX; ALL MEASURES'!$B$4:$B$1295,'TAX; MEASURES SUMMARY'!$B112,'TAX; ALL MEASURES'!AW$4:AW$1295)</f>
        <v>703.79967871112763</v>
      </c>
      <c r="AV112" s="285">
        <f>SUMIF('TAX; ALL MEASURES'!$B$4:$B$1295,'TAX; MEASURES SUMMARY'!$B112,'TAX; ALL MEASURES'!AX$4:AX$1295)</f>
        <v>720.58641473425746</v>
      </c>
      <c r="AW112" s="285">
        <f>SUMIF('TAX; ALL MEASURES'!$B$4:$B$1295,'TAX; MEASURES SUMMARY'!$B112,'TAX; ALL MEASURES'!AY$4:AY$1295)</f>
        <v>746.39927736807556</v>
      </c>
      <c r="AX112" s="285">
        <f>SUMIF('TAX; ALL MEASURES'!$B$4:$B$1295,'TAX; MEASURES SUMMARY'!$B112,'TAX; ALL MEASURES'!AZ$4:AZ$1295)</f>
        <v>776.40056395310376</v>
      </c>
      <c r="AY112" s="285">
        <f>SUMIF('TAX; ALL MEASURES'!$B$4:$B$1295,'TAX; MEASURES SUMMARY'!$B112,'TAX; ALL MEASURES'!BA$4:BA$1295)</f>
        <v>809.23716229376635</v>
      </c>
      <c r="AZ112" s="285">
        <f>SUMIF('TAX; ALL MEASURES'!$B$4:$B$1295,'TAX; MEASURES SUMMARY'!$B112,'TAX; ALL MEASURES'!BB$4:BB$1295)</f>
        <v>841.11098404098448</v>
      </c>
      <c r="BA112" s="285">
        <f>SUMIF('TAX; ALL MEASURES'!$B$4:$B$1295,'TAX; MEASURES SUMMARY'!$B112,'TAX; ALL MEASURES'!BC$4:BC$1295)</f>
        <v>876.50858348775296</v>
      </c>
      <c r="BB112" s="148"/>
      <c r="BC112" s="148"/>
      <c r="BD112" s="148"/>
    </row>
    <row r="113" spans="1:56">
      <c r="A113" s="146"/>
      <c r="B113" s="148" t="s">
        <v>233</v>
      </c>
      <c r="C113" s="284"/>
      <c r="D113" s="284"/>
      <c r="E113" s="284"/>
      <c r="F113" s="284"/>
      <c r="G113" s="284"/>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c r="AL113" s="284"/>
      <c r="AM113" s="284"/>
      <c r="AN113" s="284"/>
      <c r="AO113" s="284"/>
      <c r="AP113" s="284"/>
      <c r="AQ113" s="284">
        <v>2830</v>
      </c>
      <c r="AR113" s="284">
        <v>6290</v>
      </c>
      <c r="AS113" s="284">
        <v>7210</v>
      </c>
      <c r="AT113" s="284">
        <v>8885</v>
      </c>
      <c r="AU113" s="284">
        <v>8690</v>
      </c>
      <c r="AV113" s="285">
        <f>SUMIF('TAX; ALL MEASURES'!$B$4:$B$1295,'TAX; MEASURES SUMMARY'!$B113,'TAX; ALL MEASURES'!AX$4:AX$1295)</f>
        <v>8897.2702509727569</v>
      </c>
      <c r="AW113" s="285">
        <f>SUMIF('TAX; ALL MEASURES'!$B$4:$B$1295,'TAX; MEASURES SUMMARY'!$B113,'TAX; ALL MEASURES'!AY$4:AY$1295)</f>
        <v>9215.9884645113907</v>
      </c>
      <c r="AX113" s="285">
        <f>SUMIF('TAX; ALL MEASURES'!$B$4:$B$1295,'TAX; MEASURES SUMMARY'!$B113,'TAX; ALL MEASURES'!AZ$4:AZ$1295)</f>
        <v>9586.4222517238795</v>
      </c>
      <c r="AY113" s="285">
        <f>SUMIF('TAX; ALL MEASURES'!$B$4:$B$1295,'TAX; MEASURES SUMMARY'!$B113,'TAX; ALL MEASURES'!BA$4:BA$1295)</f>
        <v>9991.864379948378</v>
      </c>
      <c r="AZ113" s="285">
        <f>SUMIF('TAX; ALL MEASURES'!$B$4:$B$1295,'TAX; MEASURES SUMMARY'!$B113,'TAX; ALL MEASURES'!BB$4:BB$1295)</f>
        <v>10385.418851997259</v>
      </c>
      <c r="BA113" s="285">
        <f>SUMIF('TAX; ALL MEASURES'!$B$4:$B$1295,'TAX; MEASURES SUMMARY'!$B113,'TAX; ALL MEASURES'!BC$4:BC$1295)</f>
        <v>10822.482335396027</v>
      </c>
      <c r="BB113" s="148"/>
      <c r="BC113" s="148"/>
      <c r="BD113" s="148"/>
    </row>
    <row r="114" spans="1:56">
      <c r="A114" s="146"/>
      <c r="B114" s="148" t="s">
        <v>1137</v>
      </c>
      <c r="C114" s="284"/>
      <c r="D114" s="284"/>
      <c r="E114" s="284"/>
      <c r="F114" s="284"/>
      <c r="G114" s="284"/>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c r="AL114" s="284"/>
      <c r="AM114" s="284"/>
      <c r="AN114" s="284"/>
      <c r="AO114" s="284"/>
      <c r="AP114" s="284"/>
      <c r="AQ114" s="284"/>
      <c r="AR114" s="284">
        <v>90</v>
      </c>
      <c r="AS114" s="284">
        <v>180</v>
      </c>
      <c r="AT114" s="284">
        <v>715</v>
      </c>
      <c r="AU114" s="284">
        <v>740</v>
      </c>
      <c r="AV114" s="284">
        <v>750</v>
      </c>
      <c r="AW114" s="285">
        <f>SUMIF('TAX; ALL MEASURES'!$B$4:$B$1295,'TAX; MEASURES SUMMARY'!$B114,'TAX; ALL MEASURES'!AY$4:AY$1295)</f>
        <v>776.86651674178904</v>
      </c>
      <c r="AX114" s="285">
        <f>SUMIF('TAX; ALL MEASURES'!$B$4:$B$1295,'TAX; MEASURES SUMMARY'!$B114,'TAX; ALL MEASURES'!AZ$4:AZ$1295)</f>
        <v>808.09242452839248</v>
      </c>
      <c r="AY114" s="285">
        <f>SUMIF('TAX; ALL MEASURES'!$B$4:$B$1295,'TAX; MEASURES SUMMARY'!$B114,'TAX; ALL MEASURES'!BA$4:BA$1295)</f>
        <v>842.26937853685672</v>
      </c>
      <c r="AZ114" s="285">
        <f>SUMIF('TAX; ALL MEASURES'!$B$4:$B$1295,'TAX; MEASURES SUMMARY'!$B114,'TAX; ALL MEASURES'!BB$4:BB$1295)</f>
        <v>875.4442564163262</v>
      </c>
      <c r="BA114" s="285">
        <f>SUMIF('TAX; ALL MEASURES'!$B$4:$B$1295,'TAX; MEASURES SUMMARY'!$B114,'TAX; ALL MEASURES'!BC$4:BC$1295)</f>
        <v>912.28674892274819</v>
      </c>
      <c r="BB114" s="148"/>
      <c r="BC114" s="148"/>
      <c r="BD114" s="148"/>
    </row>
    <row r="115" spans="1:56">
      <c r="A115" s="146"/>
      <c r="B115" s="148" t="s">
        <v>93</v>
      </c>
      <c r="C115" s="284"/>
      <c r="D115" s="284"/>
      <c r="E115" s="284"/>
      <c r="F115" s="284"/>
      <c r="G115" s="284"/>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c r="AL115" s="284"/>
      <c r="AM115" s="284"/>
      <c r="AN115" s="284"/>
      <c r="AO115" s="284"/>
      <c r="AP115" s="284"/>
      <c r="AQ115" s="284"/>
      <c r="AR115" s="284">
        <v>660</v>
      </c>
      <c r="AS115" s="284">
        <v>120</v>
      </c>
      <c r="AT115" s="284">
        <v>300</v>
      </c>
      <c r="AU115" s="284">
        <v>125</v>
      </c>
      <c r="AV115" s="284">
        <v>335</v>
      </c>
      <c r="AW115" s="285">
        <f>SUMIF('TAX; ALL MEASURES'!$B$4:$B$1295,'TAX; MEASURES SUMMARY'!$B115,'TAX; ALL MEASURES'!AY$4:AY$1295)</f>
        <v>357.35859770122306</v>
      </c>
      <c r="AX115" s="285">
        <f>SUMIF('TAX; ALL MEASURES'!$B$4:$B$1295,'TAX; MEASURES SUMMARY'!$B115,'TAX; ALL MEASURES'!AZ$4:AZ$1295)</f>
        <v>371.7225152830606</v>
      </c>
      <c r="AY115" s="285">
        <f>SUMIF('TAX; ALL MEASURES'!$B$4:$B$1295,'TAX; MEASURES SUMMARY'!$B115,'TAX; ALL MEASURES'!BA$4:BA$1295)</f>
        <v>387.44391412695302</v>
      </c>
      <c r="AZ115" s="285">
        <f>SUMIF('TAX; ALL MEASURES'!$B$4:$B$1295,'TAX; MEASURES SUMMARY'!$B115,'TAX; ALL MEASURES'!BB$4:BB$1295)</f>
        <v>402.7043579515082</v>
      </c>
      <c r="BA115" s="285">
        <f>SUMIF('TAX; ALL MEASURES'!$B$4:$B$1295,'TAX; MEASURES SUMMARY'!$B115,'TAX; ALL MEASURES'!BC$4:BC$1295)</f>
        <v>419.6519045044646</v>
      </c>
      <c r="BB115" s="148"/>
      <c r="BC115" s="148"/>
      <c r="BD115" s="148"/>
    </row>
    <row r="116" spans="1:56">
      <c r="A116" s="146"/>
      <c r="B116" s="148" t="s">
        <v>225</v>
      </c>
      <c r="C116" s="284"/>
      <c r="D116" s="284"/>
      <c r="E116" s="284"/>
      <c r="F116" s="284"/>
      <c r="G116" s="284"/>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c r="AL116" s="284"/>
      <c r="AM116" s="284"/>
      <c r="AN116" s="284"/>
      <c r="AO116" s="284"/>
      <c r="AP116" s="284"/>
      <c r="AQ116" s="284"/>
      <c r="AR116" s="284">
        <v>-35</v>
      </c>
      <c r="AS116" s="284">
        <v>-255</v>
      </c>
      <c r="AT116" s="284">
        <v>145</v>
      </c>
      <c r="AU116" s="284">
        <v>130</v>
      </c>
      <c r="AV116" s="284">
        <v>20</v>
      </c>
      <c r="AW116" s="284">
        <v>15</v>
      </c>
      <c r="AX116" s="285">
        <f>SUMIF('TAX; ALL MEASURES'!$B$4:$B$1295,'TAX; MEASURES SUMMARY'!$B116,'TAX; ALL MEASURES'!AZ$4:AZ$1295)</f>
        <v>15.602920330204896</v>
      </c>
      <c r="AY116" s="285">
        <f>SUMIF('TAX; ALL MEASURES'!$B$4:$B$1295,'TAX; MEASURES SUMMARY'!$B116,'TAX; ALL MEASURES'!BA$4:BA$1295)</f>
        <v>16.26282045342947</v>
      </c>
      <c r="AZ116" s="285">
        <f>SUMIF('TAX; ALL MEASURES'!$B$4:$B$1295,'TAX; MEASURES SUMMARY'!$B116,'TAX; ALL MEASURES'!BB$4:BB$1295)</f>
        <v>16.903372153712617</v>
      </c>
      <c r="BA116" s="285">
        <f>SUMIF('TAX; ALL MEASURES'!$B$4:$B$1295,'TAX; MEASURES SUMMARY'!$B116,'TAX; ALL MEASURES'!BC$4:BC$1295)</f>
        <v>17.614739390794753</v>
      </c>
      <c r="BB116" s="148"/>
      <c r="BC116" s="148"/>
      <c r="BD116" s="148"/>
    </row>
    <row r="117" spans="1:56">
      <c r="A117" s="146"/>
      <c r="B117" s="148" t="s">
        <v>305</v>
      </c>
      <c r="C117" s="284"/>
      <c r="D117" s="284"/>
      <c r="E117" s="284"/>
      <c r="F117" s="284"/>
      <c r="G117" s="284"/>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c r="AL117" s="284"/>
      <c r="AM117" s="284"/>
      <c r="AN117" s="284"/>
      <c r="AO117" s="284"/>
      <c r="AP117" s="284"/>
      <c r="AQ117" s="284"/>
      <c r="AR117" s="284"/>
      <c r="AS117" s="284">
        <v>-1840</v>
      </c>
      <c r="AT117" s="284">
        <v>-790</v>
      </c>
      <c r="AU117" s="284">
        <v>1230</v>
      </c>
      <c r="AV117" s="284">
        <v>-870</v>
      </c>
      <c r="AW117" s="284">
        <v>-35</v>
      </c>
      <c r="AX117" s="285">
        <f>SUMIF('TAX; ALL MEASURES'!$B$4:$B$1295,'TAX; MEASURES SUMMARY'!$B117,'TAX; ALL MEASURES'!AZ$4:AZ$1295)</f>
        <v>-431.68079580233399</v>
      </c>
      <c r="AY117" s="285">
        <f>SUMIF('TAX; ALL MEASURES'!$B$4:$B$1295,'TAX; MEASURES SUMMARY'!$B117,'TAX; ALL MEASURES'!BA$4:BA$1295)</f>
        <v>-449.93803254488159</v>
      </c>
      <c r="AZ117" s="285">
        <f>SUMIF('TAX; ALL MEASURES'!$B$4:$B$1295,'TAX; MEASURES SUMMARY'!$B117,'TAX; ALL MEASURES'!BB$4:BB$1295)</f>
        <v>-467.65996291938308</v>
      </c>
      <c r="BA117" s="285">
        <f>SUMIF('TAX; ALL MEASURES'!$B$4:$B$1295,'TAX; MEASURES SUMMARY'!$B117,'TAX; ALL MEASURES'!BC$4:BC$1295)</f>
        <v>-487.34112314532678</v>
      </c>
      <c r="BB117" s="148"/>
      <c r="BC117" s="148"/>
      <c r="BD117" s="148"/>
    </row>
    <row r="118" spans="1:56">
      <c r="A118" s="146"/>
      <c r="B118" s="148" t="s">
        <v>502</v>
      </c>
      <c r="C118" s="284"/>
      <c r="D118" s="284"/>
      <c r="E118" s="284"/>
      <c r="F118" s="284"/>
      <c r="G118" s="284"/>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c r="AL118" s="284"/>
      <c r="AM118" s="284"/>
      <c r="AN118" s="284"/>
      <c r="AO118" s="284"/>
      <c r="AP118" s="284"/>
      <c r="AQ118" s="284"/>
      <c r="AR118" s="284"/>
      <c r="AS118" s="284">
        <v>-870</v>
      </c>
      <c r="AT118" s="284">
        <v>180</v>
      </c>
      <c r="AU118" s="284">
        <v>-2385</v>
      </c>
      <c r="AV118" s="284">
        <v>-905</v>
      </c>
      <c r="AW118" s="284">
        <v>295</v>
      </c>
      <c r="AX118" s="284">
        <v>305</v>
      </c>
      <c r="AY118" s="285">
        <f>SUMIF('TAX; ALL MEASURES'!$B$4:$B$1295,'TAX; MEASURES SUMMARY'!$B118,'TAX; ALL MEASURES'!BA$4:BA$1295)</f>
        <v>312.68801178098323</v>
      </c>
      <c r="AZ118" s="285">
        <f>SUMIF('TAX; ALL MEASURES'!$B$4:$B$1295,'TAX; MEASURES SUMMARY'!$B118,'TAX; ALL MEASURES'!BB$4:BB$1295)</f>
        <v>325.00400814692944</v>
      </c>
      <c r="BA118" s="285">
        <f>SUMIF('TAX; ALL MEASURES'!$B$4:$B$1295,'TAX; MEASURES SUMMARY'!$B118,'TAX; ALL MEASURES'!BC$4:BC$1295)</f>
        <v>338.68158686990444</v>
      </c>
      <c r="BB118" s="148"/>
      <c r="BC118" s="148"/>
      <c r="BD118" s="148"/>
    </row>
    <row r="119" spans="1:56">
      <c r="A119" s="146"/>
      <c r="B119" s="148" t="s">
        <v>580</v>
      </c>
      <c r="C119" s="284"/>
      <c r="D119" s="284"/>
      <c r="E119" s="284"/>
      <c r="F119" s="284"/>
      <c r="G119" s="284"/>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c r="AL119" s="284"/>
      <c r="AM119" s="284"/>
      <c r="AN119" s="284"/>
      <c r="AO119" s="284"/>
      <c r="AP119" s="284"/>
      <c r="AQ119" s="284"/>
      <c r="AR119" s="284"/>
      <c r="AS119" s="284"/>
      <c r="AT119" s="284">
        <v>-290</v>
      </c>
      <c r="AU119" s="284">
        <v>-2705</v>
      </c>
      <c r="AV119" s="284">
        <v>-2850</v>
      </c>
      <c r="AW119" s="284">
        <v>1740</v>
      </c>
      <c r="AX119" s="284">
        <v>1305</v>
      </c>
      <c r="AY119" s="285">
        <f>SUMIF('TAX; ALL MEASURES'!$B$4:$B$1295,'TAX; MEASURES SUMMARY'!$B119,'TAX; ALL MEASURES'!BA$4:BA$1295)</f>
        <v>1370.6157849733074</v>
      </c>
      <c r="AZ119" s="285">
        <f>SUMIF('TAX; ALL MEASURES'!$B$4:$B$1295,'TAX; MEASURES SUMMARY'!$B119,'TAX; ALL MEASURES'!BB$4:BB$1295)</f>
        <v>1424.6009023773743</v>
      </c>
      <c r="BA119" s="285">
        <f>SUMIF('TAX; ALL MEASURES'!$B$4:$B$1295,'TAX; MEASURES SUMMARY'!$B119,'TAX; ALL MEASURES'!BC$4:BC$1295)</f>
        <v>1484.554289113081</v>
      </c>
      <c r="BB119" s="148"/>
      <c r="BC119" s="148"/>
      <c r="BD119" s="148"/>
    </row>
    <row r="120" spans="1:56">
      <c r="A120" s="146"/>
      <c r="B120" s="148" t="s">
        <v>1049</v>
      </c>
      <c r="C120" s="284"/>
      <c r="D120" s="284"/>
      <c r="E120" s="284"/>
      <c r="F120" s="284"/>
      <c r="G120" s="284"/>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c r="AL120" s="284"/>
      <c r="AM120" s="284"/>
      <c r="AN120" s="284"/>
      <c r="AO120" s="284"/>
      <c r="AP120" s="284"/>
      <c r="AQ120" s="284"/>
      <c r="AR120" s="284"/>
      <c r="AS120" s="284"/>
      <c r="AT120" s="284">
        <v>20</v>
      </c>
      <c r="AU120" s="284">
        <v>-90</v>
      </c>
      <c r="AV120" s="284">
        <v>490</v>
      </c>
      <c r="AW120" s="284">
        <v>-410</v>
      </c>
      <c r="AX120" s="284">
        <v>-570</v>
      </c>
      <c r="AY120" s="284">
        <v>-855</v>
      </c>
      <c r="AZ120" s="285">
        <f>SUMIF('TAX; ALL MEASURES'!$B$4:$B$1295,'TAX; MEASURES SUMMARY'!$B120,'TAX; ALL MEASURES'!BB$4:BB$1295)</f>
        <v>-883.47936766564419</v>
      </c>
      <c r="BA120" s="285">
        <f>SUMIF('TAX; ALL MEASURES'!$B$4:$B$1295,'TAX; MEASURES SUMMARY'!$B120,'TAX; ALL MEASURES'!BC$4:BC$1295)</f>
        <v>-920.66001251451439</v>
      </c>
      <c r="BB120" s="148"/>
      <c r="BC120" s="148"/>
      <c r="BD120" s="148"/>
    </row>
    <row r="121" spans="1:56">
      <c r="A121" s="146"/>
      <c r="B121" s="148" t="s">
        <v>1210</v>
      </c>
      <c r="C121" s="284"/>
      <c r="D121" s="284"/>
      <c r="E121" s="284"/>
      <c r="F121" s="284"/>
      <c r="G121" s="284"/>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c r="AL121" s="284"/>
      <c r="AM121" s="284"/>
      <c r="AN121" s="284"/>
      <c r="AO121" s="284"/>
      <c r="AP121" s="284"/>
      <c r="AQ121" s="284"/>
      <c r="AR121" s="284"/>
      <c r="AS121" s="284"/>
      <c r="AT121" s="284"/>
      <c r="AU121" s="284">
        <v>-10</v>
      </c>
      <c r="AV121" s="284">
        <v>-640</v>
      </c>
      <c r="AW121" s="284">
        <v>-1800</v>
      </c>
      <c r="AX121" s="284">
        <v>-1420</v>
      </c>
      <c r="AY121" s="284">
        <v>-1685</v>
      </c>
      <c r="AZ121" s="285">
        <f>SUMIF('TAX; ALL MEASURES'!$B$4:$B$1295,'TAX; MEASURES SUMMARY'!$B121,'TAX; ALL MEASURES'!BB$4:BB$1295)</f>
        <v>-1730.5801731332911</v>
      </c>
      <c r="BA121" s="285">
        <f>SUMIF('TAX; ALL MEASURES'!$B$4:$B$1295,'TAX; MEASURES SUMMARY'!$B121,'TAX; ALL MEASURES'!BC$4:BC$1295)</f>
        <v>-1803.4104951019613</v>
      </c>
      <c r="BB121" s="148"/>
      <c r="BC121" s="148"/>
      <c r="BD121" s="148"/>
    </row>
    <row r="122" spans="1:56">
      <c r="A122" s="146"/>
      <c r="B122" s="148" t="s">
        <v>1302</v>
      </c>
      <c r="C122" s="286"/>
      <c r="D122" s="286"/>
      <c r="E122" s="284"/>
      <c r="F122" s="284"/>
      <c r="G122" s="284"/>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c r="AL122" s="284"/>
      <c r="AM122" s="284"/>
      <c r="AN122" s="284"/>
      <c r="AO122" s="284"/>
      <c r="AP122" s="284"/>
      <c r="AQ122" s="284"/>
      <c r="AR122" s="284"/>
      <c r="AS122" s="284"/>
      <c r="AT122" s="284"/>
      <c r="AU122" s="287">
        <v>735</v>
      </c>
      <c r="AV122" s="287">
        <v>-560</v>
      </c>
      <c r="AW122" s="287">
        <v>-165</v>
      </c>
      <c r="AX122" s="287">
        <v>160</v>
      </c>
      <c r="AY122" s="287">
        <v>190</v>
      </c>
      <c r="AZ122" s="287">
        <v>-140</v>
      </c>
      <c r="BA122" s="285">
        <f>SUMIF('TAX; ALL MEASURES'!$B$4:$B$1420,'TAX; MEASURES SUMMARY'!$B122,'TAX; ALL MEASURES'!BC$4:BC$1420)</f>
        <v>-151.10222909600171</v>
      </c>
      <c r="BB122" s="148"/>
      <c r="BC122" s="148"/>
      <c r="BD122" s="148"/>
    </row>
    <row r="123" spans="1:56">
      <c r="A123" s="288"/>
      <c r="B123" s="288" t="s">
        <v>1368</v>
      </c>
      <c r="C123" s="289"/>
      <c r="D123" s="289"/>
      <c r="E123" s="289"/>
      <c r="F123" s="289"/>
      <c r="G123" s="289"/>
      <c r="H123" s="289"/>
      <c r="I123" s="289"/>
      <c r="J123" s="289"/>
      <c r="K123" s="289"/>
      <c r="L123" s="289"/>
      <c r="M123" s="289"/>
      <c r="N123" s="289"/>
      <c r="O123" s="289"/>
      <c r="P123" s="289"/>
      <c r="Q123" s="289"/>
      <c r="R123" s="289"/>
      <c r="S123" s="289"/>
      <c r="T123" s="289"/>
      <c r="U123" s="289"/>
      <c r="V123" s="289"/>
      <c r="W123" s="289"/>
      <c r="X123" s="289"/>
      <c r="Y123" s="289"/>
      <c r="Z123" s="289"/>
      <c r="AA123" s="289"/>
      <c r="AB123" s="289"/>
      <c r="AC123" s="289"/>
      <c r="AD123" s="289"/>
      <c r="AE123" s="289"/>
      <c r="AF123" s="289"/>
      <c r="AG123" s="289"/>
      <c r="AH123" s="289"/>
      <c r="AI123" s="289"/>
      <c r="AJ123" s="289"/>
      <c r="AK123" s="289"/>
      <c r="AL123" s="289"/>
      <c r="AM123" s="289"/>
      <c r="AN123" s="289"/>
      <c r="AO123" s="289"/>
      <c r="AP123" s="289"/>
      <c r="AQ123" s="289"/>
      <c r="AR123" s="289"/>
      <c r="AS123" s="289"/>
      <c r="AT123" s="289"/>
      <c r="AU123" s="289"/>
      <c r="AV123" s="289">
        <v>455</v>
      </c>
      <c r="AW123" s="289">
        <v>45</v>
      </c>
      <c r="AX123" s="289">
        <v>230</v>
      </c>
      <c r="AY123" s="289">
        <v>-885</v>
      </c>
      <c r="AZ123" s="289">
        <v>-570</v>
      </c>
      <c r="BA123" s="285">
        <f>SUMIF('TAX; ALL MEASURES'!$B$4:$B$1420,'TAX; MEASURES SUMMARY'!$B123,'TAX; ALL MEASURES'!BC$4:BC$1420)</f>
        <v>-588.77765130511023</v>
      </c>
      <c r="BB123" s="288"/>
      <c r="BC123" s="148"/>
      <c r="BD123" s="288"/>
    </row>
    <row r="124" spans="1:56">
      <c r="A124" s="156"/>
      <c r="B124" s="156" t="s">
        <v>1424</v>
      </c>
      <c r="C124" s="290"/>
      <c r="D124" s="290"/>
      <c r="E124" s="290"/>
      <c r="F124" s="290"/>
      <c r="G124" s="290"/>
      <c r="H124" s="290"/>
      <c r="I124" s="290"/>
      <c r="J124" s="290"/>
      <c r="K124" s="290"/>
      <c r="L124" s="290"/>
      <c r="M124" s="290"/>
      <c r="N124" s="290"/>
      <c r="O124" s="290"/>
      <c r="P124" s="290"/>
      <c r="Q124" s="290"/>
      <c r="R124" s="290"/>
      <c r="S124" s="290"/>
      <c r="T124" s="290"/>
      <c r="U124" s="290"/>
      <c r="V124" s="290"/>
      <c r="W124" s="290"/>
      <c r="X124" s="290"/>
      <c r="Y124" s="290"/>
      <c r="Z124" s="290"/>
      <c r="AA124" s="290"/>
      <c r="AB124" s="290"/>
      <c r="AC124" s="290"/>
      <c r="AD124" s="290"/>
      <c r="AE124" s="290"/>
      <c r="AF124" s="290"/>
      <c r="AG124" s="290"/>
      <c r="AH124" s="290"/>
      <c r="AI124" s="290"/>
      <c r="AJ124" s="290"/>
      <c r="AK124" s="290"/>
      <c r="AL124" s="290"/>
      <c r="AM124" s="290"/>
      <c r="AN124" s="290"/>
      <c r="AO124" s="290"/>
      <c r="AP124" s="290"/>
      <c r="AQ124" s="290"/>
      <c r="AR124" s="290"/>
      <c r="AS124" s="290"/>
      <c r="AT124" s="290"/>
      <c r="AU124" s="290"/>
      <c r="AV124" s="291">
        <v>980</v>
      </c>
      <c r="AW124" s="291">
        <v>3980</v>
      </c>
      <c r="AX124" s="291">
        <v>5090</v>
      </c>
      <c r="AY124" s="291">
        <v>6825</v>
      </c>
      <c r="AZ124" s="291">
        <v>5785</v>
      </c>
      <c r="BA124" s="291">
        <v>6470</v>
      </c>
      <c r="BB124" s="156"/>
      <c r="BC124" s="148"/>
      <c r="BD124" s="156"/>
    </row>
    <row r="125" spans="1:56">
      <c r="A125" s="156"/>
      <c r="B125" s="156" t="s">
        <v>1489</v>
      </c>
      <c r="C125" s="290"/>
      <c r="D125" s="290"/>
      <c r="E125" s="290"/>
      <c r="F125" s="290"/>
      <c r="G125" s="290"/>
      <c r="H125" s="290"/>
      <c r="I125" s="290"/>
      <c r="J125" s="290"/>
      <c r="K125" s="290"/>
      <c r="L125" s="290"/>
      <c r="M125" s="290"/>
      <c r="N125" s="290"/>
      <c r="O125" s="290"/>
      <c r="P125" s="290"/>
      <c r="Q125" s="290"/>
      <c r="R125" s="290"/>
      <c r="S125" s="290"/>
      <c r="T125" s="290"/>
      <c r="U125" s="290"/>
      <c r="V125" s="290"/>
      <c r="W125" s="290"/>
      <c r="X125" s="290"/>
      <c r="Y125" s="290"/>
      <c r="Z125" s="290"/>
      <c r="AA125" s="290"/>
      <c r="AB125" s="290"/>
      <c r="AC125" s="290"/>
      <c r="AD125" s="290"/>
      <c r="AE125" s="290"/>
      <c r="AF125" s="290"/>
      <c r="AG125" s="290"/>
      <c r="AH125" s="290"/>
      <c r="AI125" s="290"/>
      <c r="AJ125" s="290"/>
      <c r="AK125" s="290"/>
      <c r="AL125" s="290"/>
      <c r="AM125" s="290"/>
      <c r="AN125" s="290"/>
      <c r="AO125" s="290"/>
      <c r="AP125" s="290"/>
      <c r="AQ125" s="290"/>
      <c r="AR125" s="290"/>
      <c r="AS125" s="290"/>
      <c r="AT125" s="290"/>
      <c r="AU125" s="290"/>
      <c r="AV125" s="290">
        <v>335</v>
      </c>
      <c r="AW125" s="290">
        <v>965</v>
      </c>
      <c r="AX125" s="290">
        <v>5325</v>
      </c>
      <c r="AY125" s="290">
        <v>5830</v>
      </c>
      <c r="AZ125" s="290">
        <v>7190</v>
      </c>
      <c r="BA125" s="291">
        <v>7500</v>
      </c>
      <c r="BB125" s="156"/>
      <c r="BC125" s="156"/>
      <c r="BD125" s="156"/>
    </row>
    <row r="126" spans="1:56">
      <c r="A126" s="156"/>
      <c r="B126" s="156" t="s">
        <v>1532</v>
      </c>
      <c r="C126" s="290"/>
      <c r="D126" s="290"/>
      <c r="E126" s="290"/>
      <c r="F126" s="290"/>
      <c r="G126" s="290"/>
      <c r="H126" s="290"/>
      <c r="I126" s="290"/>
      <c r="J126" s="290"/>
      <c r="K126" s="290"/>
      <c r="L126" s="290"/>
      <c r="M126" s="290"/>
      <c r="N126" s="290"/>
      <c r="O126" s="290"/>
      <c r="P126" s="290"/>
      <c r="Q126" s="290"/>
      <c r="R126" s="290"/>
      <c r="S126" s="290"/>
      <c r="T126" s="290"/>
      <c r="U126" s="290"/>
      <c r="V126" s="290"/>
      <c r="W126" s="290"/>
      <c r="X126" s="290"/>
      <c r="Y126" s="290"/>
      <c r="Z126" s="290"/>
      <c r="AA126" s="290"/>
      <c r="AB126" s="290"/>
      <c r="AC126" s="290"/>
      <c r="AD126" s="290"/>
      <c r="AE126" s="290"/>
      <c r="AF126" s="290"/>
      <c r="AG126" s="290"/>
      <c r="AH126" s="290"/>
      <c r="AI126" s="290"/>
      <c r="AJ126" s="290"/>
      <c r="AK126" s="290"/>
      <c r="AL126" s="290"/>
      <c r="AM126" s="290"/>
      <c r="AN126" s="290"/>
      <c r="AO126" s="290"/>
      <c r="AP126" s="290"/>
      <c r="AQ126" s="290"/>
      <c r="AR126" s="290"/>
      <c r="AS126" s="290"/>
      <c r="AT126" s="290"/>
      <c r="AU126" s="290"/>
      <c r="AV126" s="290"/>
      <c r="AW126" s="290">
        <v>645</v>
      </c>
      <c r="AX126" s="290">
        <v>-6960</v>
      </c>
      <c r="AY126" s="290">
        <v>-4320</v>
      </c>
      <c r="AZ126" s="290">
        <v>6295</v>
      </c>
      <c r="BA126" s="291">
        <v>840</v>
      </c>
      <c r="BB126" s="156"/>
      <c r="BC126" s="156"/>
      <c r="BD126" s="156"/>
    </row>
    <row r="127" spans="1:56" hidden="1"/>
    <row r="128" spans="1:56"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sheetData>
  <phoneticPr fontId="3" type="noConversion"/>
  <dataValidations count="1">
    <dataValidation type="list" allowBlank="1" showInputMessage="1" showErrorMessage="1" sqref="B31">
      <formula1>$B$60:$B$126</formula1>
    </dataValidation>
  </dataValidations>
  <pageMargins left="0.75" right="0.75" top="1" bottom="1" header="0.5" footer="0.5"/>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BD530"/>
  <sheetViews>
    <sheetView zoomScale="85" zoomScaleNormal="85" workbookViewId="0">
      <pane xSplit="4" ySplit="3" topLeftCell="S469" activePane="bottomRight" state="frozen"/>
      <selection pane="topRight" activeCell="E1" sqref="E1"/>
      <selection pane="bottomLeft" activeCell="A4" sqref="A4"/>
      <selection pane="bottomRight"/>
    </sheetView>
  </sheetViews>
  <sheetFormatPr defaultColWidth="0" defaultRowHeight="12.75" zeroHeight="1"/>
  <cols>
    <col min="1" max="1" width="2" style="31" customWidth="1"/>
    <col min="2" max="2" width="17.28515625" style="31" customWidth="1"/>
    <col min="3" max="3" width="44.7109375" style="134" customWidth="1"/>
    <col min="4" max="4" width="31.28515625" style="31" customWidth="1"/>
    <col min="5" max="5" width="11.28515625" style="31" customWidth="1"/>
    <col min="6" max="6" width="10.140625" style="31" customWidth="1"/>
    <col min="7" max="14" width="10.5703125" style="31" customWidth="1"/>
    <col min="15" max="16" width="10.140625" style="31" customWidth="1"/>
    <col min="17" max="22" width="10.5703125" style="31" customWidth="1"/>
    <col min="23" max="23" width="10" style="31" customWidth="1"/>
    <col min="24" max="34" width="10.7109375" style="31" customWidth="1"/>
    <col min="35" max="36" width="10.5703125" style="31" hidden="1" customWidth="1"/>
    <col min="37" max="43" width="11" style="31" hidden="1" customWidth="1"/>
    <col min="44" max="44" width="10.5703125" style="31" hidden="1" customWidth="1"/>
    <col min="45" max="46" width="9.85546875" style="31" hidden="1" customWidth="1"/>
    <col min="47" max="50" width="10.140625" style="31" hidden="1" customWidth="1"/>
    <col min="51" max="53" width="10.5703125" style="31" hidden="1" customWidth="1"/>
    <col min="54" max="55" width="11" style="31" hidden="1" customWidth="1"/>
    <col min="56" max="16384" width="9.140625" style="31" hidden="1"/>
  </cols>
  <sheetData>
    <row r="1" spans="1:35" ht="26.25">
      <c r="A1" s="166"/>
      <c r="B1" s="201" t="s">
        <v>1162</v>
      </c>
      <c r="C1" s="201"/>
      <c r="D1" s="201"/>
      <c r="E1" s="202"/>
      <c r="F1" s="202"/>
      <c r="G1" s="202"/>
      <c r="H1" s="202"/>
      <c r="I1" s="202"/>
      <c r="J1" s="202"/>
      <c r="K1" s="202"/>
      <c r="L1" s="202"/>
      <c r="M1" s="202"/>
      <c r="N1" s="202"/>
      <c r="O1" s="202"/>
      <c r="P1" s="202"/>
      <c r="Q1" s="202"/>
      <c r="R1" s="202"/>
      <c r="S1" s="202"/>
      <c r="T1" s="202"/>
      <c r="U1" s="202"/>
      <c r="V1" s="202"/>
      <c r="W1" s="202"/>
      <c r="X1" s="202"/>
      <c r="Y1" s="202"/>
      <c r="Z1" s="202"/>
      <c r="AA1" s="202"/>
      <c r="AB1" s="202"/>
      <c r="AC1" s="202"/>
      <c r="AD1" s="202"/>
      <c r="AE1" s="202"/>
      <c r="AF1" s="166"/>
      <c r="AG1" s="166"/>
      <c r="AH1" s="166"/>
    </row>
    <row r="2" spans="1:35" ht="6" customHeight="1">
      <c r="A2" s="166"/>
      <c r="B2" s="203"/>
      <c r="C2" s="204"/>
      <c r="D2" s="205"/>
      <c r="E2" s="202"/>
      <c r="F2" s="202"/>
      <c r="G2" s="202"/>
      <c r="H2" s="202"/>
      <c r="I2" s="202"/>
      <c r="J2" s="202"/>
      <c r="K2" s="202"/>
      <c r="L2" s="202"/>
      <c r="M2" s="202"/>
      <c r="N2" s="202"/>
      <c r="O2" s="202"/>
      <c r="P2" s="202"/>
      <c r="Q2" s="202"/>
      <c r="R2" s="202"/>
      <c r="S2" s="202"/>
      <c r="T2" s="202"/>
      <c r="U2" s="202"/>
      <c r="V2" s="202"/>
      <c r="W2" s="202"/>
      <c r="X2" s="202"/>
      <c r="Y2" s="202"/>
      <c r="Z2" s="202"/>
      <c r="AA2" s="202"/>
      <c r="AB2" s="202"/>
      <c r="AC2" s="202"/>
      <c r="AD2" s="202"/>
      <c r="AE2" s="202"/>
      <c r="AF2" s="166"/>
      <c r="AG2" s="166"/>
      <c r="AH2" s="166"/>
    </row>
    <row r="3" spans="1:35" ht="25.5" customHeight="1">
      <c r="A3" s="206"/>
      <c r="B3" s="207" t="s">
        <v>992</v>
      </c>
      <c r="C3" s="207" t="s">
        <v>991</v>
      </c>
      <c r="D3" s="208" t="s">
        <v>535</v>
      </c>
      <c r="E3" s="208" t="s">
        <v>955</v>
      </c>
      <c r="F3" s="208" t="s">
        <v>956</v>
      </c>
      <c r="G3" s="208" t="s">
        <v>957</v>
      </c>
      <c r="H3" s="208" t="s">
        <v>958</v>
      </c>
      <c r="I3" s="208" t="s">
        <v>959</v>
      </c>
      <c r="J3" s="208" t="s">
        <v>960</v>
      </c>
      <c r="K3" s="208" t="s">
        <v>961</v>
      </c>
      <c r="L3" s="208" t="s">
        <v>962</v>
      </c>
      <c r="M3" s="208" t="s">
        <v>953</v>
      </c>
      <c r="N3" s="208" t="s">
        <v>963</v>
      </c>
      <c r="O3" s="208" t="s">
        <v>964</v>
      </c>
      <c r="P3" s="208" t="s">
        <v>965</v>
      </c>
      <c r="Q3" s="208" t="s">
        <v>966</v>
      </c>
      <c r="R3" s="208" t="s">
        <v>967</v>
      </c>
      <c r="S3" s="208" t="s">
        <v>968</v>
      </c>
      <c r="T3" s="208" t="s">
        <v>969</v>
      </c>
      <c r="U3" s="207" t="s">
        <v>970</v>
      </c>
      <c r="V3" s="207" t="s">
        <v>971</v>
      </c>
      <c r="W3" s="207" t="s">
        <v>972</v>
      </c>
      <c r="X3" s="207" t="s">
        <v>973</v>
      </c>
      <c r="Y3" s="207" t="s">
        <v>974</v>
      </c>
      <c r="Z3" s="207" t="s">
        <v>975</v>
      </c>
      <c r="AA3" s="207" t="s">
        <v>976</v>
      </c>
      <c r="AB3" s="207" t="s">
        <v>977</v>
      </c>
      <c r="AC3" s="207" t="s">
        <v>94</v>
      </c>
      <c r="AD3" s="207" t="s">
        <v>224</v>
      </c>
      <c r="AE3" s="208" t="s">
        <v>503</v>
      </c>
      <c r="AF3" s="207" t="s">
        <v>1048</v>
      </c>
      <c r="AG3" s="207" t="s">
        <v>1306</v>
      </c>
      <c r="AH3" s="207" t="s">
        <v>1423</v>
      </c>
      <c r="AI3" s="415" t="s">
        <v>1617</v>
      </c>
    </row>
    <row r="4" spans="1:35" ht="25.5">
      <c r="A4" s="206"/>
      <c r="B4" s="209" t="s">
        <v>233</v>
      </c>
      <c r="C4" s="210" t="s">
        <v>845</v>
      </c>
      <c r="D4" s="211" t="s">
        <v>543</v>
      </c>
      <c r="E4" s="212"/>
      <c r="F4" s="212"/>
      <c r="G4" s="212"/>
      <c r="H4" s="212"/>
      <c r="I4" s="212"/>
      <c r="J4" s="212"/>
      <c r="K4" s="212"/>
      <c r="L4" s="212"/>
      <c r="M4" s="212"/>
      <c r="N4" s="212"/>
      <c r="O4" s="212"/>
      <c r="P4" s="212"/>
      <c r="Q4" s="212"/>
      <c r="R4" s="212"/>
      <c r="S4" s="212"/>
      <c r="T4" s="212"/>
      <c r="U4" s="212"/>
      <c r="V4" s="212"/>
      <c r="W4" s="212"/>
      <c r="X4" s="212">
        <v>0</v>
      </c>
      <c r="Y4" s="213">
        <v>625</v>
      </c>
      <c r="Z4" s="213">
        <v>630</v>
      </c>
      <c r="AA4" s="213">
        <v>635</v>
      </c>
      <c r="AB4" s="213">
        <v>640</v>
      </c>
      <c r="AC4" s="214">
        <f>IF(AB4="Neg","Neg",AB4*VLOOKUP($D4,$D$508:AC$527,COLUMNS($E4:AC4),FALSE))</f>
        <v>667.60983537292634</v>
      </c>
      <c r="AD4" s="214">
        <f>IF(AC4="Neg","Neg",AC4*VLOOKUP($D4,$D$508:AD$527,COLUMNS($E4:AD4),FALSE))</f>
        <v>683.53338636597869</v>
      </c>
      <c r="AE4" s="214">
        <f>IF(AD4="Neg","Neg",AD4*VLOOKUP($D4,$D$508:AE$527,COLUMNS($E4:AE4),FALSE))</f>
        <v>708.01893459047642</v>
      </c>
      <c r="AF4" s="214">
        <f>IF(AE4="Neg","Neg",AE4*VLOOKUP($D4,$D$508:AF$527,COLUMNS($E4:AF4),FALSE))</f>
        <v>736.47753524611483</v>
      </c>
      <c r="AG4" s="214">
        <f>IF(AF4="Neg","Neg",AF4*VLOOKUP($D4,$D$508:AG$527,COLUMNS($E4:AG4),FALSE))</f>
        <v>767.62565405822158</v>
      </c>
      <c r="AH4" s="214">
        <f>IF(AG4="Neg","Neg",AG4*VLOOKUP($D4,$D$508:AH$527,COLUMNS($E4:AH4),FALSE))</f>
        <v>797.86050288386355</v>
      </c>
      <c r="AI4" s="413"/>
    </row>
    <row r="5" spans="1:35" ht="25.5">
      <c r="A5" s="206"/>
      <c r="B5" s="209" t="s">
        <v>233</v>
      </c>
      <c r="C5" s="210" t="s">
        <v>845</v>
      </c>
      <c r="D5" s="215" t="s">
        <v>545</v>
      </c>
      <c r="E5" s="216"/>
      <c r="F5" s="216"/>
      <c r="G5" s="216"/>
      <c r="H5" s="216"/>
      <c r="I5" s="216"/>
      <c r="J5" s="216"/>
      <c r="K5" s="216"/>
      <c r="L5" s="216"/>
      <c r="M5" s="216"/>
      <c r="N5" s="216"/>
      <c r="O5" s="216"/>
      <c r="P5" s="216"/>
      <c r="Q5" s="216"/>
      <c r="R5" s="216"/>
      <c r="S5" s="216"/>
      <c r="T5" s="216"/>
      <c r="U5" s="216"/>
      <c r="V5" s="216"/>
      <c r="W5" s="216"/>
      <c r="X5" s="216">
        <v>0</v>
      </c>
      <c r="Y5" s="217">
        <v>135</v>
      </c>
      <c r="Z5" s="217">
        <v>135</v>
      </c>
      <c r="AA5" s="217">
        <v>135</v>
      </c>
      <c r="AB5" s="217">
        <v>135</v>
      </c>
      <c r="AC5" s="214">
        <f>IF(AB5="Neg","Neg",AB5*VLOOKUP($D5,$D$508:AC$527,COLUMNS($E5:AC5),FALSE))</f>
        <v>140.82394964897665</v>
      </c>
      <c r="AD5" s="214">
        <f>IF(AC5="Neg","Neg",AC5*VLOOKUP($D5,$D$508:AD$527,COLUMNS($E5:AD5),FALSE))</f>
        <v>144.18282368657364</v>
      </c>
      <c r="AE5" s="214">
        <f>IF(AD5="Neg","Neg",AD5*VLOOKUP($D5,$D$508:AE$527,COLUMNS($E5:AE5),FALSE))</f>
        <v>149.34774401517862</v>
      </c>
      <c r="AF5" s="214">
        <f>IF(AE5="Neg","Neg",AE5*VLOOKUP($D5,$D$508:AF$527,COLUMNS($E5:AF5),FALSE))</f>
        <v>155.35073009097735</v>
      </c>
      <c r="AG5" s="214">
        <f>IF(AF5="Neg","Neg",AF5*VLOOKUP($D5,$D$508:AG$527,COLUMNS($E5:AG5),FALSE))</f>
        <v>161.92103640290611</v>
      </c>
      <c r="AH5" s="214">
        <f>IF(AG5="Neg","Neg",AG5*VLOOKUP($D5,$D$508:AH$527,COLUMNS($E5:AH5),FALSE))</f>
        <v>168.29869982706495</v>
      </c>
      <c r="AI5" s="413"/>
    </row>
    <row r="6" spans="1:35" ht="25.5">
      <c r="A6" s="218"/>
      <c r="B6" s="209" t="s">
        <v>233</v>
      </c>
      <c r="C6" s="209" t="s">
        <v>1031</v>
      </c>
      <c r="D6" s="215" t="s">
        <v>545</v>
      </c>
      <c r="E6" s="219"/>
      <c r="F6" s="219"/>
      <c r="G6" s="219"/>
      <c r="H6" s="219"/>
      <c r="I6" s="219"/>
      <c r="J6" s="219"/>
      <c r="K6" s="219"/>
      <c r="L6" s="219"/>
      <c r="M6" s="219"/>
      <c r="N6" s="219"/>
      <c r="O6" s="219"/>
      <c r="P6" s="219"/>
      <c r="Q6" s="219"/>
      <c r="R6" s="219"/>
      <c r="S6" s="219"/>
      <c r="T6" s="219"/>
      <c r="U6" s="219"/>
      <c r="V6" s="219"/>
      <c r="W6" s="219"/>
      <c r="X6" s="219">
        <v>0</v>
      </c>
      <c r="Y6" s="217">
        <v>615</v>
      </c>
      <c r="Z6" s="217">
        <v>1170</v>
      </c>
      <c r="AA6" s="217">
        <v>2015</v>
      </c>
      <c r="AB6" s="217">
        <v>2955</v>
      </c>
      <c r="AC6" s="214">
        <f>IF(AB6="Neg","Neg",AB6*VLOOKUP($D6,$D$508:AC$527,COLUMNS($E6:AC6),FALSE))</f>
        <v>3082.4797867609332</v>
      </c>
      <c r="AD6" s="214">
        <f>IF(AC6="Neg","Neg",AC6*VLOOKUP($D6,$D$508:AD$527,COLUMNS($E6:AD6),FALSE))</f>
        <v>3156.001807361667</v>
      </c>
      <c r="AE6" s="214">
        <f>IF(AD6="Neg","Neg",AD6*VLOOKUP($D6,$D$508:AE$527,COLUMNS($E6:AE6),FALSE))</f>
        <v>3269.0561745544651</v>
      </c>
      <c r="AF6" s="214">
        <f>IF(AE6="Neg","Neg",AE6*VLOOKUP($D6,$D$508:AF$527,COLUMNS($E6:AF6),FALSE))</f>
        <v>3400.4548697691703</v>
      </c>
      <c r="AG6" s="214">
        <f>IF(AF6="Neg","Neg",AF6*VLOOKUP($D6,$D$508:AG$527,COLUMNS($E6:AG6),FALSE))</f>
        <v>3544.271574596944</v>
      </c>
      <c r="AH6" s="214">
        <f>IF(AG6="Neg","Neg",AG6*VLOOKUP($D6,$D$508:AH$527,COLUMNS($E6:AH6),FALSE))</f>
        <v>3683.8715406590877</v>
      </c>
      <c r="AI6" s="413"/>
    </row>
    <row r="7" spans="1:35" ht="25.5">
      <c r="A7" s="218"/>
      <c r="B7" s="209" t="s">
        <v>233</v>
      </c>
      <c r="C7" s="209" t="s">
        <v>1031</v>
      </c>
      <c r="D7" s="215" t="s">
        <v>544</v>
      </c>
      <c r="E7" s="219"/>
      <c r="F7" s="219"/>
      <c r="G7" s="219"/>
      <c r="H7" s="219"/>
      <c r="I7" s="219"/>
      <c r="J7" s="219"/>
      <c r="K7" s="219"/>
      <c r="L7" s="219"/>
      <c r="M7" s="219"/>
      <c r="N7" s="219"/>
      <c r="O7" s="219"/>
      <c r="P7" s="219"/>
      <c r="Q7" s="219"/>
      <c r="R7" s="219"/>
      <c r="S7" s="219"/>
      <c r="T7" s="219"/>
      <c r="U7" s="219"/>
      <c r="V7" s="219"/>
      <c r="W7" s="219"/>
      <c r="X7" s="219">
        <v>0</v>
      </c>
      <c r="Y7" s="217">
        <v>185</v>
      </c>
      <c r="Z7" s="217">
        <v>425</v>
      </c>
      <c r="AA7" s="217">
        <v>835</v>
      </c>
      <c r="AB7" s="217">
        <v>1325</v>
      </c>
      <c r="AC7" s="214">
        <f>IF(AB7="Neg","Neg",AB7*VLOOKUP($D7,$D$508:AC$527,COLUMNS($E7:AC7),FALSE))</f>
        <v>1382.1609872955114</v>
      </c>
      <c r="AD7" s="214">
        <f>IF(AC7="Neg","Neg",AC7*VLOOKUP($D7,$D$508:AD$527,COLUMNS($E7:AD7),FALSE))</f>
        <v>1415.1277139608151</v>
      </c>
      <c r="AE7" s="214">
        <f>IF(AD7="Neg","Neg",AD7*VLOOKUP($D7,$D$508:AE$527,COLUMNS($E7:AE7),FALSE))</f>
        <v>1465.8204505193455</v>
      </c>
      <c r="AF7" s="214">
        <f>IF(AE7="Neg","Neg",AE7*VLOOKUP($D7,$D$508:AF$527,COLUMNS($E7:AF7),FALSE))</f>
        <v>1524.7386471892219</v>
      </c>
      <c r="AG7" s="214">
        <f>IF(AF7="Neg","Neg",AF7*VLOOKUP($D7,$D$508:AG$527,COLUMNS($E7:AG7),FALSE))</f>
        <v>1589.2249869174116</v>
      </c>
      <c r="AH7" s="214">
        <f>IF(AG7="Neg","Neg",AG7*VLOOKUP($D7,$D$508:AH$527,COLUMNS($E7:AH7),FALSE))</f>
        <v>1651.8205723767485</v>
      </c>
      <c r="AI7" s="413"/>
    </row>
    <row r="8" spans="1:35" ht="25.5">
      <c r="A8" s="218"/>
      <c r="B8" s="209" t="s">
        <v>233</v>
      </c>
      <c r="C8" s="209" t="s">
        <v>1031</v>
      </c>
      <c r="D8" s="209" t="s">
        <v>547</v>
      </c>
      <c r="E8" s="219"/>
      <c r="F8" s="219"/>
      <c r="G8" s="219"/>
      <c r="H8" s="219"/>
      <c r="I8" s="219"/>
      <c r="J8" s="219"/>
      <c r="K8" s="219"/>
      <c r="L8" s="219"/>
      <c r="M8" s="219"/>
      <c r="N8" s="219"/>
      <c r="O8" s="219"/>
      <c r="P8" s="219"/>
      <c r="Q8" s="219"/>
      <c r="R8" s="219"/>
      <c r="S8" s="219"/>
      <c r="T8" s="219"/>
      <c r="U8" s="219"/>
      <c r="V8" s="219"/>
      <c r="W8" s="219"/>
      <c r="X8" s="219">
        <v>0</v>
      </c>
      <c r="Y8" s="217">
        <v>40</v>
      </c>
      <c r="Z8" s="217">
        <v>65</v>
      </c>
      <c r="AA8" s="217">
        <v>105</v>
      </c>
      <c r="AB8" s="217">
        <v>160</v>
      </c>
      <c r="AC8" s="214">
        <f>IF(AB8="Neg","Neg",AB8*VLOOKUP($D8,$D$508:AC$527,COLUMNS($E8:AC8),FALSE))</f>
        <v>166.90245884323159</v>
      </c>
      <c r="AD8" s="214">
        <f>IF(AC8="Neg","Neg",AC8*VLOOKUP($D8,$D$508:AD$527,COLUMNS($E8:AD8),FALSE))</f>
        <v>170.88334659149467</v>
      </c>
      <c r="AE8" s="214">
        <f>IF(AD8="Neg","Neg",AD8*VLOOKUP($D8,$D$508:AE$527,COLUMNS($E8:AE8),FALSE))</f>
        <v>177.0047336476191</v>
      </c>
      <c r="AF8" s="214">
        <f>IF(AE8="Neg","Neg",AE8*VLOOKUP($D8,$D$508:AF$527,COLUMNS($E8:AF8),FALSE))</f>
        <v>184.11938381152871</v>
      </c>
      <c r="AG8" s="214">
        <f>IF(AF8="Neg","Neg",AF8*VLOOKUP($D8,$D$508:AG$527,COLUMNS($E8:AG8),FALSE))</f>
        <v>191.9064135145554</v>
      </c>
      <c r="AH8" s="214">
        <f>IF(AG8="Neg","Neg",AG8*VLOOKUP($D8,$D$508:AH$527,COLUMNS($E8:AH8),FALSE))</f>
        <v>199.46512572096589</v>
      </c>
      <c r="AI8" s="413"/>
    </row>
    <row r="9" spans="1:35" ht="25.5">
      <c r="A9" s="218"/>
      <c r="B9" s="209" t="s">
        <v>233</v>
      </c>
      <c r="C9" s="209" t="s">
        <v>1031</v>
      </c>
      <c r="D9" s="209" t="s">
        <v>546</v>
      </c>
      <c r="E9" s="219"/>
      <c r="F9" s="219"/>
      <c r="G9" s="219"/>
      <c r="H9" s="219"/>
      <c r="I9" s="219"/>
      <c r="J9" s="219"/>
      <c r="K9" s="219"/>
      <c r="L9" s="219"/>
      <c r="M9" s="219"/>
      <c r="N9" s="219"/>
      <c r="O9" s="219"/>
      <c r="P9" s="219"/>
      <c r="Q9" s="219"/>
      <c r="R9" s="219"/>
      <c r="S9" s="219"/>
      <c r="T9" s="219"/>
      <c r="U9" s="219"/>
      <c r="V9" s="219"/>
      <c r="W9" s="219"/>
      <c r="X9" s="219">
        <v>0</v>
      </c>
      <c r="Y9" s="217">
        <v>290</v>
      </c>
      <c r="Z9" s="217">
        <v>485</v>
      </c>
      <c r="AA9" s="217">
        <v>770</v>
      </c>
      <c r="AB9" s="217">
        <v>1125</v>
      </c>
      <c r="AC9" s="214">
        <f>IF(AB9="Neg","Neg",AB9*VLOOKUP($D9,$D$508:AC$527,COLUMNS($E9:AC9),FALSE))</f>
        <v>1173.5329137414719</v>
      </c>
      <c r="AD9" s="214">
        <f>IF(AC9="Neg","Neg",AC9*VLOOKUP($D9,$D$508:AD$527,COLUMNS($E9:AD9),FALSE))</f>
        <v>1201.5235307214468</v>
      </c>
      <c r="AE9" s="214">
        <f>IF(AD9="Neg","Neg",AD9*VLOOKUP($D9,$D$508:AE$527,COLUMNS($E9:AE9),FALSE))</f>
        <v>1244.5645334598216</v>
      </c>
      <c r="AF9" s="214">
        <f>IF(AE9="Neg","Neg",AE9*VLOOKUP($D9,$D$508:AF$527,COLUMNS($E9:AF9),FALSE))</f>
        <v>1294.589417424811</v>
      </c>
      <c r="AG9" s="214">
        <f>IF(AF9="Neg","Neg",AF9*VLOOKUP($D9,$D$508:AG$527,COLUMNS($E9:AG9),FALSE))</f>
        <v>1349.3419700242173</v>
      </c>
      <c r="AH9" s="214">
        <f>IF(AG9="Neg","Neg",AG9*VLOOKUP($D9,$D$508:AH$527,COLUMNS($E9:AH9),FALSE))</f>
        <v>1402.489165225541</v>
      </c>
      <c r="AI9" s="413"/>
    </row>
    <row r="10" spans="1:35" ht="25.5">
      <c r="A10" s="218"/>
      <c r="B10" s="209" t="s">
        <v>233</v>
      </c>
      <c r="C10" s="209" t="s">
        <v>1032</v>
      </c>
      <c r="D10" s="215" t="s">
        <v>545</v>
      </c>
      <c r="E10" s="219"/>
      <c r="F10" s="219"/>
      <c r="G10" s="219"/>
      <c r="H10" s="219"/>
      <c r="I10" s="219"/>
      <c r="J10" s="219"/>
      <c r="K10" s="219"/>
      <c r="L10" s="219"/>
      <c r="M10" s="219"/>
      <c r="N10" s="219"/>
      <c r="O10" s="219"/>
      <c r="P10" s="219"/>
      <c r="Q10" s="219"/>
      <c r="R10" s="219"/>
      <c r="S10" s="219"/>
      <c r="T10" s="219"/>
      <c r="U10" s="219"/>
      <c r="V10" s="219"/>
      <c r="W10" s="219"/>
      <c r="X10" s="219">
        <v>0</v>
      </c>
      <c r="Y10" s="217">
        <v>0</v>
      </c>
      <c r="Z10" s="217">
        <v>0</v>
      </c>
      <c r="AA10" s="217">
        <v>360</v>
      </c>
      <c r="AB10" s="217">
        <v>1075</v>
      </c>
      <c r="AC10" s="214">
        <f>IF(AB10="Neg","Neg",AB10*VLOOKUP($D10,$D$508:AC$527,COLUMNS($E10:AC10),FALSE))</f>
        <v>1121.3758953529621</v>
      </c>
      <c r="AD10" s="214">
        <f>IF(AC10="Neg","Neg",AC10*VLOOKUP($D10,$D$508:AD$527,COLUMNS($E10:AD10),FALSE))</f>
        <v>1148.1224849116047</v>
      </c>
      <c r="AE10" s="214">
        <f>IF(AD10="Neg","Neg",AD10*VLOOKUP($D10,$D$508:AE$527,COLUMNS($E10:AE10),FALSE))</f>
        <v>1189.2505541949406</v>
      </c>
      <c r="AF10" s="214">
        <f>IF(AE10="Neg","Neg",AE10*VLOOKUP($D10,$D$508:AF$527,COLUMNS($E10:AF10),FALSE))</f>
        <v>1237.0521099837081</v>
      </c>
      <c r="AG10" s="214">
        <f>IF(AF10="Neg","Neg",AF10*VLOOKUP($D10,$D$508:AG$527,COLUMNS($E10:AG10),FALSE))</f>
        <v>1289.3712158009184</v>
      </c>
      <c r="AH10" s="214">
        <f>IF(AG10="Neg","Neg",AG10*VLOOKUP($D10,$D$508:AH$527,COLUMNS($E10:AH10),FALSE))</f>
        <v>1340.1563134377388</v>
      </c>
      <c r="AI10" s="413"/>
    </row>
    <row r="11" spans="1:35" ht="25.5">
      <c r="A11" s="218"/>
      <c r="B11" s="209" t="s">
        <v>233</v>
      </c>
      <c r="C11" s="209" t="s">
        <v>1033</v>
      </c>
      <c r="D11" s="215" t="s">
        <v>545</v>
      </c>
      <c r="E11" s="219"/>
      <c r="F11" s="219"/>
      <c r="G11" s="219"/>
      <c r="H11" s="219"/>
      <c r="I11" s="219"/>
      <c r="J11" s="219"/>
      <c r="K11" s="219"/>
      <c r="L11" s="219"/>
      <c r="M11" s="219"/>
      <c r="N11" s="219"/>
      <c r="O11" s="219"/>
      <c r="P11" s="219"/>
      <c r="Q11" s="219"/>
      <c r="R11" s="219"/>
      <c r="S11" s="219"/>
      <c r="T11" s="219"/>
      <c r="U11" s="219"/>
      <c r="V11" s="219"/>
      <c r="W11" s="219"/>
      <c r="X11" s="219">
        <v>0</v>
      </c>
      <c r="Y11" s="217">
        <v>0</v>
      </c>
      <c r="Z11" s="217">
        <v>50</v>
      </c>
      <c r="AA11" s="217">
        <v>150</v>
      </c>
      <c r="AB11" s="217">
        <v>180</v>
      </c>
      <c r="AC11" s="214">
        <f>IF(AB11="Neg","Neg",AB11*VLOOKUP($D11,$D$508:AC$527,COLUMNS($E11:AC11),FALSE))</f>
        <v>187.76526619863552</v>
      </c>
      <c r="AD11" s="214">
        <f>IF(AC11="Neg","Neg",AC11*VLOOKUP($D11,$D$508:AD$527,COLUMNS($E11:AD11),FALSE))</f>
        <v>192.24376491543148</v>
      </c>
      <c r="AE11" s="214">
        <f>IF(AD11="Neg","Neg",AD11*VLOOKUP($D11,$D$508:AE$527,COLUMNS($E11:AE11),FALSE))</f>
        <v>199.13032535357146</v>
      </c>
      <c r="AF11" s="214">
        <f>IF(AE11="Neg","Neg",AE11*VLOOKUP($D11,$D$508:AF$527,COLUMNS($E11:AF11),FALSE))</f>
        <v>207.13430678796976</v>
      </c>
      <c r="AG11" s="214">
        <f>IF(AF11="Neg","Neg",AF11*VLOOKUP($D11,$D$508:AG$527,COLUMNS($E11:AG11),FALSE))</f>
        <v>215.89471520387477</v>
      </c>
      <c r="AH11" s="214">
        <f>IF(AG11="Neg","Neg",AG11*VLOOKUP($D11,$D$508:AH$527,COLUMNS($E11:AH11),FALSE))</f>
        <v>224.39826643608657</v>
      </c>
      <c r="AI11" s="413"/>
    </row>
    <row r="12" spans="1:35">
      <c r="A12" s="218"/>
      <c r="B12" s="209" t="s">
        <v>233</v>
      </c>
      <c r="C12" s="209" t="s">
        <v>1034</v>
      </c>
      <c r="D12" s="215" t="s">
        <v>545</v>
      </c>
      <c r="E12" s="219"/>
      <c r="F12" s="219"/>
      <c r="G12" s="219"/>
      <c r="H12" s="219"/>
      <c r="I12" s="219"/>
      <c r="J12" s="219"/>
      <c r="K12" s="219"/>
      <c r="L12" s="219"/>
      <c r="M12" s="219"/>
      <c r="N12" s="219"/>
      <c r="O12" s="219"/>
      <c r="P12" s="219"/>
      <c r="Q12" s="219"/>
      <c r="R12" s="219"/>
      <c r="S12" s="219"/>
      <c r="T12" s="219"/>
      <c r="U12" s="219"/>
      <c r="V12" s="219"/>
      <c r="W12" s="219"/>
      <c r="X12" s="219">
        <v>40</v>
      </c>
      <c r="Y12" s="217">
        <v>150</v>
      </c>
      <c r="Z12" s="217">
        <v>150</v>
      </c>
      <c r="AA12" s="217">
        <v>150</v>
      </c>
      <c r="AB12" s="217">
        <v>150</v>
      </c>
      <c r="AC12" s="214">
        <f>IF(AB12="Neg","Neg",AB12*VLOOKUP($D12,$D$508:AC$527,COLUMNS($E12:AC12),FALSE))</f>
        <v>156.47105516552961</v>
      </c>
      <c r="AD12" s="214">
        <f>IF(AC12="Neg","Neg",AC12*VLOOKUP($D12,$D$508:AD$527,COLUMNS($E12:AD12),FALSE))</f>
        <v>160.20313742952624</v>
      </c>
      <c r="AE12" s="214">
        <f>IF(AD12="Neg","Neg",AD12*VLOOKUP($D12,$D$508:AE$527,COLUMNS($E12:AE12),FALSE))</f>
        <v>165.94193779464288</v>
      </c>
      <c r="AF12" s="214">
        <f>IF(AE12="Neg","Neg",AE12*VLOOKUP($D12,$D$508:AF$527,COLUMNS($E12:AF12),FALSE))</f>
        <v>172.61192232330814</v>
      </c>
      <c r="AG12" s="214">
        <f>IF(AF12="Neg","Neg",AF12*VLOOKUP($D12,$D$508:AG$527,COLUMNS($E12:AG12),FALSE))</f>
        <v>179.91226266989565</v>
      </c>
      <c r="AH12" s="214">
        <f>IF(AG12="Neg","Neg",AG12*VLOOKUP($D12,$D$508:AH$527,COLUMNS($E12:AH12),FALSE))</f>
        <v>186.99855536340547</v>
      </c>
      <c r="AI12" s="413"/>
    </row>
    <row r="13" spans="1:35" ht="25.5">
      <c r="A13" s="218"/>
      <c r="B13" s="209" t="s">
        <v>233</v>
      </c>
      <c r="C13" s="209" t="s">
        <v>1035</v>
      </c>
      <c r="D13" s="215" t="s">
        <v>545</v>
      </c>
      <c r="E13" s="219"/>
      <c r="F13" s="219"/>
      <c r="G13" s="219"/>
      <c r="H13" s="219"/>
      <c r="I13" s="219"/>
      <c r="J13" s="219"/>
      <c r="K13" s="219"/>
      <c r="L13" s="219"/>
      <c r="M13" s="219"/>
      <c r="N13" s="219"/>
      <c r="O13" s="219"/>
      <c r="P13" s="219"/>
      <c r="Q13" s="219"/>
      <c r="R13" s="219"/>
      <c r="S13" s="219"/>
      <c r="T13" s="219"/>
      <c r="U13" s="219"/>
      <c r="V13" s="219"/>
      <c r="W13" s="219"/>
      <c r="X13" s="219">
        <v>0</v>
      </c>
      <c r="Y13" s="217">
        <v>75</v>
      </c>
      <c r="Z13" s="217">
        <v>75</v>
      </c>
      <c r="AA13" s="217">
        <v>75</v>
      </c>
      <c r="AB13" s="217">
        <v>75</v>
      </c>
      <c r="AC13" s="214">
        <f>IF(AB13="Neg","Neg",AB13*VLOOKUP($D13,$D$508:AC$527,COLUMNS($E13:AC13),FALSE))</f>
        <v>78.235527582764803</v>
      </c>
      <c r="AD13" s="214">
        <f>IF(AC13="Neg","Neg",AC13*VLOOKUP($D13,$D$508:AD$527,COLUMNS($E13:AD13),FALSE))</f>
        <v>80.101568714763118</v>
      </c>
      <c r="AE13" s="214">
        <f>IF(AD13="Neg","Neg",AD13*VLOOKUP($D13,$D$508:AE$527,COLUMNS($E13:AE13),FALSE))</f>
        <v>82.970968897321441</v>
      </c>
      <c r="AF13" s="214">
        <f>IF(AE13="Neg","Neg",AE13*VLOOKUP($D13,$D$508:AF$527,COLUMNS($E13:AF13),FALSE))</f>
        <v>86.305961161654068</v>
      </c>
      <c r="AG13" s="214">
        <f>IF(AF13="Neg","Neg",AF13*VLOOKUP($D13,$D$508:AG$527,COLUMNS($E13:AG13),FALSE))</f>
        <v>89.956131334947827</v>
      </c>
      <c r="AH13" s="214">
        <f>IF(AG13="Neg","Neg",AG13*VLOOKUP($D13,$D$508:AH$527,COLUMNS($E13:AH13),FALSE))</f>
        <v>93.499277681702736</v>
      </c>
      <c r="AI13" s="413"/>
    </row>
    <row r="14" spans="1:35" ht="25.5">
      <c r="A14" s="218"/>
      <c r="B14" s="209" t="s">
        <v>233</v>
      </c>
      <c r="C14" s="209" t="s">
        <v>1036</v>
      </c>
      <c r="D14" s="215" t="s">
        <v>545</v>
      </c>
      <c r="E14" s="219"/>
      <c r="F14" s="219"/>
      <c r="G14" s="219"/>
      <c r="H14" s="219"/>
      <c r="I14" s="219"/>
      <c r="J14" s="219"/>
      <c r="K14" s="219"/>
      <c r="L14" s="219"/>
      <c r="M14" s="219"/>
      <c r="N14" s="219"/>
      <c r="O14" s="219"/>
      <c r="P14" s="219"/>
      <c r="Q14" s="219"/>
      <c r="R14" s="219"/>
      <c r="S14" s="219"/>
      <c r="T14" s="219"/>
      <c r="U14" s="219"/>
      <c r="V14" s="219"/>
      <c r="W14" s="219"/>
      <c r="X14" s="219">
        <v>15</v>
      </c>
      <c r="Y14" s="217">
        <v>-75</v>
      </c>
      <c r="Z14" s="217">
        <v>-10</v>
      </c>
      <c r="AA14" s="217">
        <v>40</v>
      </c>
      <c r="AB14" s="217">
        <v>65</v>
      </c>
      <c r="AC14" s="214">
        <f>IF(AB14="Neg","Neg",AB14*VLOOKUP($D14,$D$508:AC$527,COLUMNS($E14:AC14),FALSE))</f>
        <v>67.804123905062823</v>
      </c>
      <c r="AD14" s="214">
        <f>IF(AC14="Neg","Neg",AC14*VLOOKUP($D14,$D$508:AD$527,COLUMNS($E14:AD14),FALSE))</f>
        <v>69.421359552794698</v>
      </c>
      <c r="AE14" s="214">
        <f>IF(AD14="Neg","Neg",AD14*VLOOKUP($D14,$D$508:AE$527,COLUMNS($E14:AE14),FALSE))</f>
        <v>71.908173044345247</v>
      </c>
      <c r="AF14" s="214">
        <f>IF(AE14="Neg","Neg",AE14*VLOOKUP($D14,$D$508:AF$527,COLUMNS($E14:AF14),FALSE))</f>
        <v>74.798499673433525</v>
      </c>
      <c r="AG14" s="214">
        <f>IF(AF14="Neg","Neg",AF14*VLOOKUP($D14,$D$508:AG$527,COLUMNS($E14:AG14),FALSE))</f>
        <v>77.961980490288113</v>
      </c>
      <c r="AH14" s="214">
        <f>IF(AG14="Neg","Neg",AG14*VLOOKUP($D14,$D$508:AH$527,COLUMNS($E14:AH14),FALSE))</f>
        <v>81.032707324142379</v>
      </c>
      <c r="AI14" s="413"/>
    </row>
    <row r="15" spans="1:35" ht="25.5">
      <c r="A15" s="218"/>
      <c r="B15" s="209" t="s">
        <v>233</v>
      </c>
      <c r="C15" s="209" t="s">
        <v>1037</v>
      </c>
      <c r="D15" s="209" t="s">
        <v>547</v>
      </c>
      <c r="E15" s="219"/>
      <c r="F15" s="219"/>
      <c r="G15" s="219"/>
      <c r="H15" s="219"/>
      <c r="I15" s="219"/>
      <c r="J15" s="219"/>
      <c r="K15" s="219"/>
      <c r="L15" s="219"/>
      <c r="M15" s="219"/>
      <c r="N15" s="219"/>
      <c r="O15" s="219"/>
      <c r="P15" s="219"/>
      <c r="Q15" s="219"/>
      <c r="R15" s="219"/>
      <c r="S15" s="219"/>
      <c r="T15" s="219"/>
      <c r="U15" s="219"/>
      <c r="V15" s="219"/>
      <c r="W15" s="219"/>
      <c r="X15" s="219">
        <v>10</v>
      </c>
      <c r="Y15" s="217">
        <v>0</v>
      </c>
      <c r="Z15" s="217">
        <v>75</v>
      </c>
      <c r="AA15" s="217">
        <v>110</v>
      </c>
      <c r="AB15" s="217">
        <v>115</v>
      </c>
      <c r="AC15" s="214">
        <f>IF(AB15="Neg","Neg",AB15*VLOOKUP($D15,$D$508:AC$527,COLUMNS($E15:AC15),FALSE))</f>
        <v>119.96114229357269</v>
      </c>
      <c r="AD15" s="214">
        <f>IF(AC15="Neg","Neg",AC15*VLOOKUP($D15,$D$508:AD$527,COLUMNS($E15:AD15),FALSE))</f>
        <v>122.82240536263679</v>
      </c>
      <c r="AE15" s="214">
        <f>IF(AD15="Neg","Neg",AD15*VLOOKUP($D15,$D$508:AE$527,COLUMNS($E15:AE15),FALSE))</f>
        <v>127.22215230922622</v>
      </c>
      <c r="AF15" s="214">
        <f>IF(AE15="Neg","Neg",AE15*VLOOKUP($D15,$D$508:AF$527,COLUMNS($E15:AF15),FALSE))</f>
        <v>132.33580711453624</v>
      </c>
      <c r="AG15" s="214">
        <f>IF(AF15="Neg","Neg",AF15*VLOOKUP($D15,$D$508:AG$527,COLUMNS($E15:AG15),FALSE))</f>
        <v>137.93273471358665</v>
      </c>
      <c r="AH15" s="214">
        <f>IF(AG15="Neg","Neg",AG15*VLOOKUP($D15,$D$508:AH$527,COLUMNS($E15:AH15),FALSE))</f>
        <v>143.36555911194418</v>
      </c>
      <c r="AI15" s="413"/>
    </row>
    <row r="16" spans="1:35" ht="25.5">
      <c r="A16" s="218"/>
      <c r="B16" s="209" t="s">
        <v>233</v>
      </c>
      <c r="C16" s="209" t="s">
        <v>1038</v>
      </c>
      <c r="D16" s="215" t="s">
        <v>545</v>
      </c>
      <c r="E16" s="219"/>
      <c r="F16" s="219"/>
      <c r="G16" s="219"/>
      <c r="H16" s="219"/>
      <c r="I16" s="219"/>
      <c r="J16" s="219"/>
      <c r="K16" s="219"/>
      <c r="L16" s="219"/>
      <c r="M16" s="219"/>
      <c r="N16" s="219"/>
      <c r="O16" s="219"/>
      <c r="P16" s="219"/>
      <c r="Q16" s="219"/>
      <c r="R16" s="219"/>
      <c r="S16" s="219"/>
      <c r="T16" s="219"/>
      <c r="U16" s="219"/>
      <c r="V16" s="219"/>
      <c r="W16" s="219"/>
      <c r="X16" s="219">
        <v>0</v>
      </c>
      <c r="Y16" s="217">
        <v>65</v>
      </c>
      <c r="Z16" s="217">
        <v>365</v>
      </c>
      <c r="AA16" s="217">
        <v>415</v>
      </c>
      <c r="AB16" s="217">
        <v>425</v>
      </c>
      <c r="AC16" s="214">
        <f>IF(AB16="Neg","Neg",AB16*VLOOKUP($D16,$D$508:AC$527,COLUMNS($E16:AC16),FALSE))</f>
        <v>443.33465630233388</v>
      </c>
      <c r="AD16" s="214">
        <f>IF(AC16="Neg","Neg",AC16*VLOOKUP($D16,$D$508:AD$527,COLUMNS($E16:AD16),FALSE))</f>
        <v>453.90888938365771</v>
      </c>
      <c r="AE16" s="214">
        <f>IF(AD16="Neg","Neg",AD16*VLOOKUP($D16,$D$508:AE$527,COLUMNS($E16:AE16),FALSE))</f>
        <v>470.16882375148822</v>
      </c>
      <c r="AF16" s="214">
        <f>IF(AE16="Neg","Neg",AE16*VLOOKUP($D16,$D$508:AF$527,COLUMNS($E16:AF16),FALSE))</f>
        <v>489.06711324937305</v>
      </c>
      <c r="AG16" s="214">
        <f>IF(AF16="Neg","Neg",AF16*VLOOKUP($D16,$D$508:AG$527,COLUMNS($E16:AG16),FALSE))</f>
        <v>509.75141089803765</v>
      </c>
      <c r="AH16" s="214">
        <f>IF(AG16="Neg","Neg",AG16*VLOOKUP($D16,$D$508:AH$527,COLUMNS($E16:AH16),FALSE))</f>
        <v>529.82924019631548</v>
      </c>
      <c r="AI16" s="413"/>
    </row>
    <row r="17" spans="1:35" ht="25.5">
      <c r="A17" s="218"/>
      <c r="B17" s="209" t="s">
        <v>233</v>
      </c>
      <c r="C17" s="209" t="s">
        <v>1039</v>
      </c>
      <c r="D17" s="215" t="s">
        <v>545</v>
      </c>
      <c r="E17" s="219"/>
      <c r="F17" s="219"/>
      <c r="G17" s="219"/>
      <c r="H17" s="219"/>
      <c r="I17" s="219"/>
      <c r="J17" s="219"/>
      <c r="K17" s="219"/>
      <c r="L17" s="219"/>
      <c r="M17" s="219"/>
      <c r="N17" s="219"/>
      <c r="O17" s="219"/>
      <c r="P17" s="219"/>
      <c r="Q17" s="219"/>
      <c r="R17" s="219"/>
      <c r="S17" s="219"/>
      <c r="T17" s="219"/>
      <c r="U17" s="219"/>
      <c r="V17" s="219"/>
      <c r="W17" s="219"/>
      <c r="X17" s="219">
        <v>0</v>
      </c>
      <c r="Y17" s="217">
        <v>125</v>
      </c>
      <c r="Z17" s="217">
        <v>225</v>
      </c>
      <c r="AA17" s="217">
        <v>320</v>
      </c>
      <c r="AB17" s="217">
        <v>340</v>
      </c>
      <c r="AC17" s="214">
        <f>IF(AB17="Neg","Neg",AB17*VLOOKUP($D17,$D$508:AC$527,COLUMNS($E17:AC17),FALSE))</f>
        <v>354.66772504186713</v>
      </c>
      <c r="AD17" s="214">
        <f>IF(AC17="Neg","Neg",AC17*VLOOKUP($D17,$D$508:AD$527,COLUMNS($E17:AD17),FALSE))</f>
        <v>363.12711150692621</v>
      </c>
      <c r="AE17" s="214">
        <f>IF(AD17="Neg","Neg",AD17*VLOOKUP($D17,$D$508:AE$527,COLUMNS($E17:AE17),FALSE))</f>
        <v>376.1350590011906</v>
      </c>
      <c r="AF17" s="214">
        <f>IF(AE17="Neg","Neg",AE17*VLOOKUP($D17,$D$508:AF$527,COLUMNS($E17:AF17),FALSE))</f>
        <v>391.2536905994985</v>
      </c>
      <c r="AG17" s="214">
        <f>IF(AF17="Neg","Neg",AF17*VLOOKUP($D17,$D$508:AG$527,COLUMNS($E17:AG17),FALSE))</f>
        <v>407.80112871843016</v>
      </c>
      <c r="AH17" s="214">
        <f>IF(AG17="Neg","Neg",AG17*VLOOKUP($D17,$D$508:AH$527,COLUMNS($E17:AH17),FALSE))</f>
        <v>423.86339215705243</v>
      </c>
      <c r="AI17" s="413"/>
    </row>
    <row r="18" spans="1:35" ht="25.5">
      <c r="A18" s="218"/>
      <c r="B18" s="209" t="s">
        <v>233</v>
      </c>
      <c r="C18" s="209" t="s">
        <v>1040</v>
      </c>
      <c r="D18" s="215" t="s">
        <v>545</v>
      </c>
      <c r="E18" s="219"/>
      <c r="F18" s="219"/>
      <c r="G18" s="219"/>
      <c r="H18" s="219"/>
      <c r="I18" s="219"/>
      <c r="J18" s="219"/>
      <c r="K18" s="219"/>
      <c r="L18" s="219"/>
      <c r="M18" s="219"/>
      <c r="N18" s="219"/>
      <c r="O18" s="219"/>
      <c r="P18" s="219"/>
      <c r="Q18" s="219"/>
      <c r="R18" s="219"/>
      <c r="S18" s="219"/>
      <c r="T18" s="219"/>
      <c r="U18" s="219"/>
      <c r="V18" s="219"/>
      <c r="W18" s="219"/>
      <c r="X18" s="219">
        <v>0</v>
      </c>
      <c r="Y18" s="217">
        <v>0</v>
      </c>
      <c r="Z18" s="217">
        <v>0</v>
      </c>
      <c r="AA18" s="217">
        <v>490</v>
      </c>
      <c r="AB18" s="217">
        <v>490</v>
      </c>
      <c r="AC18" s="214">
        <f>IF(AB18="Neg","Neg",AB18*VLOOKUP($D18,$D$508:AC$527,COLUMNS($E18:AC18),FALSE))</f>
        <v>511.13878020739674</v>
      </c>
      <c r="AD18" s="214">
        <f>IF(AC18="Neg","Neg",AC18*VLOOKUP($D18,$D$508:AD$527,COLUMNS($E18:AD18),FALSE))</f>
        <v>523.33024893645245</v>
      </c>
      <c r="AE18" s="214">
        <f>IF(AD18="Neg","Neg",AD18*VLOOKUP($D18,$D$508:AE$527,COLUMNS($E18:AE18),FALSE))</f>
        <v>542.07699679583345</v>
      </c>
      <c r="AF18" s="214">
        <f>IF(AE18="Neg","Neg",AE18*VLOOKUP($D18,$D$508:AF$527,COLUMNS($E18:AF18),FALSE))</f>
        <v>563.86561292280658</v>
      </c>
      <c r="AG18" s="214">
        <f>IF(AF18="Neg","Neg",AF18*VLOOKUP($D18,$D$508:AG$527,COLUMNS($E18:AG18),FALSE))</f>
        <v>587.71339138832582</v>
      </c>
      <c r="AH18" s="214">
        <f>IF(AG18="Neg","Neg",AG18*VLOOKUP($D18,$D$508:AH$527,COLUMNS($E18:AH18),FALSE))</f>
        <v>610.86194752045799</v>
      </c>
      <c r="AI18" s="413"/>
    </row>
    <row r="19" spans="1:35" ht="25.5">
      <c r="A19" s="218"/>
      <c r="B19" s="209" t="s">
        <v>233</v>
      </c>
      <c r="C19" s="209" t="s">
        <v>1041</v>
      </c>
      <c r="D19" s="215" t="s">
        <v>545</v>
      </c>
      <c r="E19" s="219"/>
      <c r="F19" s="219"/>
      <c r="G19" s="219"/>
      <c r="H19" s="219"/>
      <c r="I19" s="219"/>
      <c r="J19" s="219"/>
      <c r="K19" s="219"/>
      <c r="L19" s="219"/>
      <c r="M19" s="219"/>
      <c r="N19" s="219"/>
      <c r="O19" s="219"/>
      <c r="P19" s="219"/>
      <c r="Q19" s="219"/>
      <c r="R19" s="219"/>
      <c r="S19" s="219"/>
      <c r="T19" s="219"/>
      <c r="U19" s="219"/>
      <c r="V19" s="219"/>
      <c r="W19" s="219"/>
      <c r="X19" s="219">
        <v>0</v>
      </c>
      <c r="Y19" s="217">
        <v>0</v>
      </c>
      <c r="Z19" s="217">
        <v>0</v>
      </c>
      <c r="AA19" s="217">
        <v>300</v>
      </c>
      <c r="AB19" s="217">
        <v>390</v>
      </c>
      <c r="AC19" s="214">
        <f>IF(AB19="Neg","Neg",AB19*VLOOKUP($D19,$D$508:AC$527,COLUMNS($E19:AC19),FALSE))</f>
        <v>406.824743430377</v>
      </c>
      <c r="AD19" s="214">
        <f>IF(AC19="Neg","Neg",AC19*VLOOKUP($D19,$D$508:AD$527,COLUMNS($E19:AD19),FALSE))</f>
        <v>416.52815731676827</v>
      </c>
      <c r="AE19" s="214">
        <f>IF(AD19="Neg","Neg",AD19*VLOOKUP($D19,$D$508:AE$527,COLUMNS($E19:AE19),FALSE))</f>
        <v>431.44903826607157</v>
      </c>
      <c r="AF19" s="214">
        <f>IF(AE19="Neg","Neg",AE19*VLOOKUP($D19,$D$508:AF$527,COLUMNS($E19:AF19),FALSE))</f>
        <v>448.79099804060121</v>
      </c>
      <c r="AG19" s="214">
        <f>IF(AF19="Neg","Neg",AF19*VLOOKUP($D19,$D$508:AG$527,COLUMNS($E19:AG19),FALSE))</f>
        <v>467.77188294172873</v>
      </c>
      <c r="AH19" s="214">
        <f>IF(AG19="Neg","Neg",AG19*VLOOKUP($D19,$D$508:AH$527,COLUMNS($E19:AH19),FALSE))</f>
        <v>486.1962439448543</v>
      </c>
      <c r="AI19" s="413"/>
    </row>
    <row r="20" spans="1:35" ht="25.5">
      <c r="A20" s="218"/>
      <c r="B20" s="209" t="s">
        <v>233</v>
      </c>
      <c r="C20" s="209" t="s">
        <v>1042</v>
      </c>
      <c r="D20" s="215" t="s">
        <v>545</v>
      </c>
      <c r="E20" s="219"/>
      <c r="F20" s="219"/>
      <c r="G20" s="219"/>
      <c r="H20" s="219"/>
      <c r="I20" s="219"/>
      <c r="J20" s="219"/>
      <c r="K20" s="219"/>
      <c r="L20" s="219"/>
      <c r="M20" s="219"/>
      <c r="N20" s="219"/>
      <c r="O20" s="219"/>
      <c r="P20" s="219"/>
      <c r="Q20" s="219"/>
      <c r="R20" s="219"/>
      <c r="S20" s="219"/>
      <c r="T20" s="219"/>
      <c r="U20" s="219"/>
      <c r="V20" s="219"/>
      <c r="W20" s="219"/>
      <c r="X20" s="219">
        <v>0</v>
      </c>
      <c r="Y20" s="217">
        <v>0</v>
      </c>
      <c r="Z20" s="217">
        <v>0</v>
      </c>
      <c r="AA20" s="217">
        <v>100</v>
      </c>
      <c r="AB20" s="217">
        <v>110</v>
      </c>
      <c r="AC20" s="214">
        <f>IF(AB20="Neg","Neg",AB20*VLOOKUP($D20,$D$508:AC$527,COLUMNS($E20:AC20),FALSE))</f>
        <v>114.74544045472172</v>
      </c>
      <c r="AD20" s="214">
        <f>IF(AC20="Neg","Neg",AC20*VLOOKUP($D20,$D$508:AD$527,COLUMNS($E20:AD20),FALSE))</f>
        <v>117.48230078165258</v>
      </c>
      <c r="AE20" s="214">
        <f>IF(AD20="Neg","Neg",AD20*VLOOKUP($D20,$D$508:AE$527,COLUMNS($E20:AE20),FALSE))</f>
        <v>121.69075438273812</v>
      </c>
      <c r="AF20" s="214">
        <f>IF(AE20="Neg","Neg",AE20*VLOOKUP($D20,$D$508:AF$527,COLUMNS($E20:AF20),FALSE))</f>
        <v>126.58207637042597</v>
      </c>
      <c r="AG20" s="214">
        <f>IF(AF20="Neg","Neg",AF20*VLOOKUP($D20,$D$508:AG$527,COLUMNS($E20:AG20),FALSE))</f>
        <v>131.9356592912568</v>
      </c>
      <c r="AH20" s="214">
        <f>IF(AG20="Neg","Neg",AG20*VLOOKUP($D20,$D$508:AH$527,COLUMNS($E20:AH20),FALSE))</f>
        <v>137.13227393316402</v>
      </c>
      <c r="AI20" s="413"/>
    </row>
    <row r="21" spans="1:35">
      <c r="A21" s="218"/>
      <c r="B21" s="209" t="s">
        <v>233</v>
      </c>
      <c r="C21" s="209" t="s">
        <v>1043</v>
      </c>
      <c r="D21" s="215" t="s">
        <v>545</v>
      </c>
      <c r="E21" s="219"/>
      <c r="F21" s="219"/>
      <c r="G21" s="219"/>
      <c r="H21" s="219"/>
      <c r="I21" s="219"/>
      <c r="J21" s="219"/>
      <c r="K21" s="219"/>
      <c r="L21" s="219"/>
      <c r="M21" s="219"/>
      <c r="N21" s="219"/>
      <c r="O21" s="219"/>
      <c r="P21" s="219"/>
      <c r="Q21" s="219"/>
      <c r="R21" s="219"/>
      <c r="S21" s="219"/>
      <c r="T21" s="219"/>
      <c r="U21" s="219"/>
      <c r="V21" s="219"/>
      <c r="W21" s="219"/>
      <c r="X21" s="219">
        <v>0</v>
      </c>
      <c r="Y21" s="217">
        <v>-15</v>
      </c>
      <c r="Z21" s="217">
        <v>-15</v>
      </c>
      <c r="AA21" s="217">
        <v>-15</v>
      </c>
      <c r="AB21" s="217">
        <v>-15</v>
      </c>
      <c r="AC21" s="214">
        <f>IF(AB21="Neg","Neg",AB21*VLOOKUP($D21,$D$508:AC$527,COLUMNS($E21:AC21),FALSE))</f>
        <v>-15.64710551655296</v>
      </c>
      <c r="AD21" s="214">
        <f>IF(AC21="Neg","Neg",AC21*VLOOKUP($D21,$D$508:AD$527,COLUMNS($E21:AD21),FALSE))</f>
        <v>-16.020313742952624</v>
      </c>
      <c r="AE21" s="214">
        <f>IF(AD21="Neg","Neg",AD21*VLOOKUP($D21,$D$508:AE$527,COLUMNS($E21:AE21),FALSE))</f>
        <v>-16.594193779464288</v>
      </c>
      <c r="AF21" s="214">
        <f>IF(AE21="Neg","Neg",AE21*VLOOKUP($D21,$D$508:AF$527,COLUMNS($E21:AF21),FALSE))</f>
        <v>-17.26119223233081</v>
      </c>
      <c r="AG21" s="214">
        <f>IF(AF21="Neg","Neg",AF21*VLOOKUP($D21,$D$508:AG$527,COLUMNS($E21:AG21),FALSE))</f>
        <v>-17.99122626698956</v>
      </c>
      <c r="AH21" s="214">
        <f>IF(AG21="Neg","Neg",AG21*VLOOKUP($D21,$D$508:AH$527,COLUMNS($E21:AH21),FALSE))</f>
        <v>-18.699855536340543</v>
      </c>
      <c r="AI21" s="413"/>
    </row>
    <row r="22" spans="1:35" ht="25.5">
      <c r="A22" s="218"/>
      <c r="B22" s="209" t="s">
        <v>233</v>
      </c>
      <c r="C22" s="209" t="s">
        <v>1044</v>
      </c>
      <c r="D22" s="215" t="s">
        <v>545</v>
      </c>
      <c r="E22" s="219"/>
      <c r="F22" s="219"/>
      <c r="G22" s="219"/>
      <c r="H22" s="219"/>
      <c r="I22" s="219"/>
      <c r="J22" s="219"/>
      <c r="K22" s="219"/>
      <c r="L22" s="219"/>
      <c r="M22" s="219"/>
      <c r="N22" s="219"/>
      <c r="O22" s="219"/>
      <c r="P22" s="219"/>
      <c r="Q22" s="219"/>
      <c r="R22" s="219"/>
      <c r="S22" s="219"/>
      <c r="T22" s="219"/>
      <c r="U22" s="219"/>
      <c r="V22" s="219"/>
      <c r="W22" s="219"/>
      <c r="X22" s="219">
        <v>0</v>
      </c>
      <c r="Y22" s="217">
        <v>55</v>
      </c>
      <c r="Z22" s="217">
        <v>65</v>
      </c>
      <c r="AA22" s="217">
        <v>70</v>
      </c>
      <c r="AB22" s="217">
        <v>65</v>
      </c>
      <c r="AC22" s="214">
        <f>IF(AB22="Neg","Neg",AB22*VLOOKUP($D22,$D$508:AC$527,COLUMNS($E22:AC22),FALSE))</f>
        <v>67.804123905062823</v>
      </c>
      <c r="AD22" s="214">
        <f>IF(AC22="Neg","Neg",AC22*VLOOKUP($D22,$D$508:AD$527,COLUMNS($E22:AD22),FALSE))</f>
        <v>69.421359552794698</v>
      </c>
      <c r="AE22" s="214">
        <f>IF(AD22="Neg","Neg",AD22*VLOOKUP($D22,$D$508:AE$527,COLUMNS($E22:AE22),FALSE))</f>
        <v>71.908173044345247</v>
      </c>
      <c r="AF22" s="214">
        <f>IF(AE22="Neg","Neg",AE22*VLOOKUP($D22,$D$508:AF$527,COLUMNS($E22:AF22),FALSE))</f>
        <v>74.798499673433525</v>
      </c>
      <c r="AG22" s="214">
        <f>IF(AF22="Neg","Neg",AF22*VLOOKUP($D22,$D$508:AG$527,COLUMNS($E22:AG22),FALSE))</f>
        <v>77.961980490288113</v>
      </c>
      <c r="AH22" s="214">
        <f>IF(AG22="Neg","Neg",AG22*VLOOKUP($D22,$D$508:AH$527,COLUMNS($E22:AH22),FALSE))</f>
        <v>81.032707324142379</v>
      </c>
      <c r="AI22" s="413"/>
    </row>
    <row r="23" spans="1:35">
      <c r="A23" s="218"/>
      <c r="B23" s="209" t="s">
        <v>233</v>
      </c>
      <c r="C23" s="209" t="s">
        <v>1045</v>
      </c>
      <c r="D23" s="215" t="s">
        <v>545</v>
      </c>
      <c r="E23" s="219"/>
      <c r="F23" s="219"/>
      <c r="G23" s="219"/>
      <c r="H23" s="219"/>
      <c r="I23" s="219"/>
      <c r="J23" s="219"/>
      <c r="K23" s="219"/>
      <c r="L23" s="219"/>
      <c r="M23" s="219"/>
      <c r="N23" s="219"/>
      <c r="O23" s="219"/>
      <c r="P23" s="219"/>
      <c r="Q23" s="219"/>
      <c r="R23" s="219"/>
      <c r="S23" s="219"/>
      <c r="T23" s="219"/>
      <c r="U23" s="219"/>
      <c r="V23" s="219"/>
      <c r="W23" s="219"/>
      <c r="X23" s="219">
        <v>0</v>
      </c>
      <c r="Y23" s="217">
        <v>-10</v>
      </c>
      <c r="Z23" s="217">
        <v>-40</v>
      </c>
      <c r="AA23" s="217">
        <v>-40</v>
      </c>
      <c r="AB23" s="217">
        <v>-40</v>
      </c>
      <c r="AC23" s="214">
        <f>IF(AB23="Neg","Neg",AB23*VLOOKUP($D23,$D$508:AC$527,COLUMNS($E23:AC23),FALSE))</f>
        <v>-41.725614710807896</v>
      </c>
      <c r="AD23" s="214">
        <f>IF(AC23="Neg","Neg",AC23*VLOOKUP($D23,$D$508:AD$527,COLUMNS($E23:AD23),FALSE))</f>
        <v>-42.720836647873668</v>
      </c>
      <c r="AE23" s="214">
        <f>IF(AD23="Neg","Neg",AD23*VLOOKUP($D23,$D$508:AE$527,COLUMNS($E23:AE23),FALSE))</f>
        <v>-44.251183411904776</v>
      </c>
      <c r="AF23" s="214">
        <f>IF(AE23="Neg","Neg",AE23*VLOOKUP($D23,$D$508:AF$527,COLUMNS($E23:AF23),FALSE))</f>
        <v>-46.029845952882177</v>
      </c>
      <c r="AG23" s="214">
        <f>IF(AF23="Neg","Neg",AF23*VLOOKUP($D23,$D$508:AG$527,COLUMNS($E23:AG23),FALSE))</f>
        <v>-47.976603378638849</v>
      </c>
      <c r="AH23" s="214">
        <f>IF(AG23="Neg","Neg",AG23*VLOOKUP($D23,$D$508:AH$527,COLUMNS($E23:AH23),FALSE))</f>
        <v>-49.866281430241472</v>
      </c>
      <c r="AI23" s="413"/>
    </row>
    <row r="24" spans="1:35" ht="25.5">
      <c r="A24" s="218"/>
      <c r="B24" s="209" t="s">
        <v>233</v>
      </c>
      <c r="C24" s="209" t="s">
        <v>1181</v>
      </c>
      <c r="D24" s="215" t="s">
        <v>544</v>
      </c>
      <c r="E24" s="219"/>
      <c r="F24" s="219"/>
      <c r="G24" s="219"/>
      <c r="H24" s="219"/>
      <c r="I24" s="219"/>
      <c r="J24" s="219"/>
      <c r="K24" s="219"/>
      <c r="L24" s="219"/>
      <c r="M24" s="219"/>
      <c r="N24" s="219"/>
      <c r="O24" s="219"/>
      <c r="P24" s="219"/>
      <c r="Q24" s="219"/>
      <c r="R24" s="219"/>
      <c r="S24" s="219"/>
      <c r="T24" s="219"/>
      <c r="U24" s="219"/>
      <c r="V24" s="219"/>
      <c r="W24" s="219"/>
      <c r="X24" s="219">
        <v>0</v>
      </c>
      <c r="Y24" s="217">
        <v>110</v>
      </c>
      <c r="Z24" s="217">
        <v>115</v>
      </c>
      <c r="AA24" s="217">
        <v>125</v>
      </c>
      <c r="AB24" s="217">
        <v>120</v>
      </c>
      <c r="AC24" s="214">
        <f>IF(AB24="Neg","Neg",AB24*VLOOKUP($D24,$D$508:AC$527,COLUMNS($E24:AC24),FALSE))</f>
        <v>125.17684413242368</v>
      </c>
      <c r="AD24" s="214">
        <f>IF(AC24="Neg","Neg",AC24*VLOOKUP($D24,$D$508:AD$527,COLUMNS($E24:AD24),FALSE))</f>
        <v>128.16250994362099</v>
      </c>
      <c r="AE24" s="214">
        <f>IF(AD24="Neg","Neg",AD24*VLOOKUP($D24,$D$508:AE$527,COLUMNS($E24:AE24),FALSE))</f>
        <v>132.7535502357143</v>
      </c>
      <c r="AF24" s="214">
        <f>IF(AE24="Neg","Neg",AE24*VLOOKUP($D24,$D$508:AF$527,COLUMNS($E24:AF24),FALSE))</f>
        <v>138.08953785864648</v>
      </c>
      <c r="AG24" s="214">
        <f>IF(AF24="Neg","Neg",AF24*VLOOKUP($D24,$D$508:AG$527,COLUMNS($E24:AG24),FALSE))</f>
        <v>143.92981013591648</v>
      </c>
      <c r="AH24" s="214">
        <f>IF(AG24="Neg","Neg",AG24*VLOOKUP($D24,$D$508:AH$527,COLUMNS($E24:AH24),FALSE))</f>
        <v>149.59884429072434</v>
      </c>
      <c r="AI24" s="413"/>
    </row>
    <row r="25" spans="1:35" ht="25.5">
      <c r="A25" s="218"/>
      <c r="B25" s="209" t="s">
        <v>233</v>
      </c>
      <c r="C25" s="209" t="s">
        <v>1047</v>
      </c>
      <c r="D25" s="215" t="s">
        <v>544</v>
      </c>
      <c r="E25" s="219"/>
      <c r="F25" s="219"/>
      <c r="G25" s="219"/>
      <c r="H25" s="219"/>
      <c r="I25" s="219"/>
      <c r="J25" s="219"/>
      <c r="K25" s="219"/>
      <c r="L25" s="219"/>
      <c r="M25" s="219"/>
      <c r="N25" s="219"/>
      <c r="O25" s="219"/>
      <c r="P25" s="219"/>
      <c r="Q25" s="219"/>
      <c r="R25" s="219"/>
      <c r="S25" s="219"/>
      <c r="T25" s="219"/>
      <c r="U25" s="219"/>
      <c r="V25" s="219"/>
      <c r="W25" s="219"/>
      <c r="X25" s="219">
        <v>0</v>
      </c>
      <c r="Y25" s="217">
        <v>515</v>
      </c>
      <c r="Z25" s="217">
        <v>575</v>
      </c>
      <c r="AA25" s="217">
        <v>595</v>
      </c>
      <c r="AB25" s="217">
        <v>630</v>
      </c>
      <c r="AC25" s="214">
        <f>IF(AB25="Neg","Neg",AB25*VLOOKUP($D25,$D$508:AC$527,COLUMNS($E25:AC25),FALSE))</f>
        <v>657.17843169522439</v>
      </c>
      <c r="AD25" s="214">
        <f>IF(AC25="Neg","Neg",AC25*VLOOKUP($D25,$D$508:AD$527,COLUMNS($E25:AD25),FALSE))</f>
        <v>672.85317720401031</v>
      </c>
      <c r="AE25" s="214">
        <f>IF(AD25="Neg","Neg",AD25*VLOOKUP($D25,$D$508:AE$527,COLUMNS($E25:AE25),FALSE))</f>
        <v>696.95613873750028</v>
      </c>
      <c r="AF25" s="214">
        <f>IF(AE25="Neg","Neg",AE25*VLOOKUP($D25,$D$508:AF$527,COLUMNS($E25:AF25),FALSE))</f>
        <v>724.97007375789428</v>
      </c>
      <c r="AG25" s="214">
        <f>IF(AF25="Neg","Neg",AF25*VLOOKUP($D25,$D$508:AG$527,COLUMNS($E25:AG25),FALSE))</f>
        <v>755.63150321356181</v>
      </c>
      <c r="AH25" s="214">
        <f>IF(AG25="Neg","Neg",AG25*VLOOKUP($D25,$D$508:AH$527,COLUMNS($E25:AH25),FALSE))</f>
        <v>785.39393252630316</v>
      </c>
      <c r="AI25" s="413"/>
    </row>
    <row r="26" spans="1:35" ht="25.5">
      <c r="A26" s="218"/>
      <c r="B26" s="209" t="s">
        <v>233</v>
      </c>
      <c r="C26" s="209" t="s">
        <v>0</v>
      </c>
      <c r="D26" s="215" t="s">
        <v>544</v>
      </c>
      <c r="E26" s="219"/>
      <c r="F26" s="219"/>
      <c r="G26" s="219"/>
      <c r="H26" s="219"/>
      <c r="I26" s="219"/>
      <c r="J26" s="219"/>
      <c r="K26" s="219"/>
      <c r="L26" s="219"/>
      <c r="M26" s="219"/>
      <c r="N26" s="219"/>
      <c r="O26" s="219"/>
      <c r="P26" s="219"/>
      <c r="Q26" s="219"/>
      <c r="R26" s="219"/>
      <c r="S26" s="219"/>
      <c r="T26" s="219"/>
      <c r="U26" s="219"/>
      <c r="V26" s="219"/>
      <c r="W26" s="219"/>
      <c r="X26" s="219">
        <v>0</v>
      </c>
      <c r="Y26" s="217">
        <v>0</v>
      </c>
      <c r="Z26" s="217">
        <v>415</v>
      </c>
      <c r="AA26" s="217">
        <v>425</v>
      </c>
      <c r="AB26" s="217">
        <v>400</v>
      </c>
      <c r="AC26" s="214">
        <f>IF(AB26="Neg","Neg",AB26*VLOOKUP($D26,$D$508:AC$527,COLUMNS($E26:AC26),FALSE))</f>
        <v>417.25614710807895</v>
      </c>
      <c r="AD26" s="214">
        <f>IF(AC26="Neg","Neg",AC26*VLOOKUP($D26,$D$508:AD$527,COLUMNS($E26:AD26),FALSE))</f>
        <v>427.20836647873665</v>
      </c>
      <c r="AE26" s="214">
        <f>IF(AD26="Neg","Neg",AD26*VLOOKUP($D26,$D$508:AE$527,COLUMNS($E26:AE26),FALSE))</f>
        <v>442.51183411904771</v>
      </c>
      <c r="AF26" s="214">
        <f>IF(AE26="Neg","Neg",AE26*VLOOKUP($D26,$D$508:AF$527,COLUMNS($E26:AF26),FALSE))</f>
        <v>460.2984595288217</v>
      </c>
      <c r="AG26" s="214">
        <f>IF(AF26="Neg","Neg",AF26*VLOOKUP($D26,$D$508:AG$527,COLUMNS($E26:AG26),FALSE))</f>
        <v>479.76603378638839</v>
      </c>
      <c r="AH26" s="214">
        <f>IF(AG26="Neg","Neg",AG26*VLOOKUP($D26,$D$508:AH$527,COLUMNS($E26:AH26),FALSE))</f>
        <v>498.66281430241463</v>
      </c>
      <c r="AI26" s="413"/>
    </row>
    <row r="27" spans="1:35" ht="25.5">
      <c r="A27" s="218"/>
      <c r="B27" s="209" t="s">
        <v>233</v>
      </c>
      <c r="C27" s="209" t="s">
        <v>1</v>
      </c>
      <c r="D27" s="215" t="s">
        <v>544</v>
      </c>
      <c r="E27" s="219"/>
      <c r="F27" s="219"/>
      <c r="G27" s="219"/>
      <c r="H27" s="219"/>
      <c r="I27" s="219"/>
      <c r="J27" s="219"/>
      <c r="K27" s="219"/>
      <c r="L27" s="219"/>
      <c r="M27" s="219"/>
      <c r="N27" s="219"/>
      <c r="O27" s="219"/>
      <c r="P27" s="219"/>
      <c r="Q27" s="219"/>
      <c r="R27" s="219"/>
      <c r="S27" s="219"/>
      <c r="T27" s="219"/>
      <c r="U27" s="219"/>
      <c r="V27" s="219"/>
      <c r="W27" s="219"/>
      <c r="X27" s="219">
        <v>0</v>
      </c>
      <c r="Y27" s="217">
        <v>235</v>
      </c>
      <c r="Z27" s="217">
        <v>225</v>
      </c>
      <c r="AA27" s="217">
        <v>220</v>
      </c>
      <c r="AB27" s="217">
        <v>225</v>
      </c>
      <c r="AC27" s="214">
        <f>IF(AB27="Neg","Neg",AB27*VLOOKUP($D27,$D$508:AC$527,COLUMNS($E27:AC27),FALSE))</f>
        <v>234.70658274829441</v>
      </c>
      <c r="AD27" s="214">
        <f>IF(AC27="Neg","Neg",AC27*VLOOKUP($D27,$D$508:AD$527,COLUMNS($E27:AD27),FALSE))</f>
        <v>240.30470614428938</v>
      </c>
      <c r="AE27" s="214">
        <f>IF(AD27="Neg","Neg",AD27*VLOOKUP($D27,$D$508:AE$527,COLUMNS($E27:AE27),FALSE))</f>
        <v>248.91290669196437</v>
      </c>
      <c r="AF27" s="214">
        <f>IF(AE27="Neg","Neg",AE27*VLOOKUP($D27,$D$508:AF$527,COLUMNS($E27:AF27),FALSE))</f>
        <v>258.9178834849622</v>
      </c>
      <c r="AG27" s="214">
        <f>IF(AF27="Neg","Neg",AF27*VLOOKUP($D27,$D$508:AG$527,COLUMNS($E27:AG27),FALSE))</f>
        <v>269.86839400484348</v>
      </c>
      <c r="AH27" s="214">
        <f>IF(AG27="Neg","Neg",AG27*VLOOKUP($D27,$D$508:AH$527,COLUMNS($E27:AH27),FALSE))</f>
        <v>280.49783304510822</v>
      </c>
      <c r="AI27" s="413"/>
    </row>
    <row r="28" spans="1:35" ht="25.5">
      <c r="A28" s="218"/>
      <c r="B28" s="209" t="s">
        <v>233</v>
      </c>
      <c r="C28" s="209" t="s">
        <v>2</v>
      </c>
      <c r="D28" s="215" t="s">
        <v>544</v>
      </c>
      <c r="E28" s="219"/>
      <c r="F28" s="219"/>
      <c r="G28" s="219"/>
      <c r="H28" s="219"/>
      <c r="I28" s="219"/>
      <c r="J28" s="219"/>
      <c r="K28" s="219"/>
      <c r="L28" s="219"/>
      <c r="M28" s="219"/>
      <c r="N28" s="219"/>
      <c r="O28" s="219"/>
      <c r="P28" s="219"/>
      <c r="Q28" s="219"/>
      <c r="R28" s="219"/>
      <c r="S28" s="219"/>
      <c r="T28" s="219"/>
      <c r="U28" s="219"/>
      <c r="V28" s="219"/>
      <c r="W28" s="219"/>
      <c r="X28" s="219">
        <v>0</v>
      </c>
      <c r="Y28" s="217">
        <v>0</v>
      </c>
      <c r="Z28" s="217">
        <v>30</v>
      </c>
      <c r="AA28" s="217">
        <v>35</v>
      </c>
      <c r="AB28" s="217">
        <v>35</v>
      </c>
      <c r="AC28" s="214">
        <f>IF(AB28="Neg","Neg",AB28*VLOOKUP($D28,$D$508:AC$527,COLUMNS($E28:AC28),FALSE))</f>
        <v>36.509912871956907</v>
      </c>
      <c r="AD28" s="214">
        <f>IF(AC28="Neg","Neg",AC28*VLOOKUP($D28,$D$508:AD$527,COLUMNS($E28:AD28),FALSE))</f>
        <v>37.380732066889458</v>
      </c>
      <c r="AE28" s="214">
        <f>IF(AD28="Neg","Neg",AD28*VLOOKUP($D28,$D$508:AE$527,COLUMNS($E28:AE28),FALSE))</f>
        <v>38.719785485416672</v>
      </c>
      <c r="AF28" s="214">
        <f>IF(AE28="Neg","Neg",AE28*VLOOKUP($D28,$D$508:AF$527,COLUMNS($E28:AF28),FALSE))</f>
        <v>40.276115208771898</v>
      </c>
      <c r="AG28" s="214">
        <f>IF(AF28="Neg","Neg",AF28*VLOOKUP($D28,$D$508:AG$527,COLUMNS($E28:AG28),FALSE))</f>
        <v>41.979527956308985</v>
      </c>
      <c r="AH28" s="214">
        <f>IF(AG28="Neg","Neg",AG28*VLOOKUP($D28,$D$508:AH$527,COLUMNS($E28:AH28),FALSE))</f>
        <v>43.632996251461279</v>
      </c>
      <c r="AI28" s="413"/>
    </row>
    <row r="29" spans="1:35" ht="25.5">
      <c r="A29" s="218"/>
      <c r="B29" s="209" t="s">
        <v>233</v>
      </c>
      <c r="C29" s="209" t="s">
        <v>3</v>
      </c>
      <c r="D29" s="215" t="s">
        <v>544</v>
      </c>
      <c r="E29" s="219"/>
      <c r="F29" s="219"/>
      <c r="G29" s="219"/>
      <c r="H29" s="219"/>
      <c r="I29" s="219"/>
      <c r="J29" s="219"/>
      <c r="K29" s="219"/>
      <c r="L29" s="219"/>
      <c r="M29" s="219"/>
      <c r="N29" s="219"/>
      <c r="O29" s="219"/>
      <c r="P29" s="219"/>
      <c r="Q29" s="219"/>
      <c r="R29" s="219"/>
      <c r="S29" s="219"/>
      <c r="T29" s="219"/>
      <c r="U29" s="219"/>
      <c r="V29" s="219"/>
      <c r="W29" s="219"/>
      <c r="X29" s="219">
        <v>0</v>
      </c>
      <c r="Y29" s="217">
        <v>0</v>
      </c>
      <c r="Z29" s="217">
        <v>145</v>
      </c>
      <c r="AA29" s="217">
        <v>145</v>
      </c>
      <c r="AB29" s="217">
        <v>145</v>
      </c>
      <c r="AC29" s="214">
        <f>IF(AB29="Neg","Neg",AB29*VLOOKUP($D29,$D$508:AC$527,COLUMNS($E29:AC29),FALSE))</f>
        <v>151.25535332667863</v>
      </c>
      <c r="AD29" s="214">
        <f>IF(AC29="Neg","Neg",AC29*VLOOKUP($D29,$D$508:AD$527,COLUMNS($E29:AD29),FALSE))</f>
        <v>154.86303284854205</v>
      </c>
      <c r="AE29" s="214">
        <f>IF(AD29="Neg","Neg",AD29*VLOOKUP($D29,$D$508:AE$527,COLUMNS($E29:AE29),FALSE))</f>
        <v>160.41053986815481</v>
      </c>
      <c r="AF29" s="214">
        <f>IF(AE29="Neg","Neg",AE29*VLOOKUP($D29,$D$508:AF$527,COLUMNS($E29:AF29),FALSE))</f>
        <v>166.85819157919789</v>
      </c>
      <c r="AG29" s="214">
        <f>IF(AF29="Neg","Neg",AF29*VLOOKUP($D29,$D$508:AG$527,COLUMNS($E29:AG29),FALSE))</f>
        <v>173.91518724756583</v>
      </c>
      <c r="AH29" s="214">
        <f>IF(AG29="Neg","Neg",AG29*VLOOKUP($D29,$D$508:AH$527,COLUMNS($E29:AH29),FALSE))</f>
        <v>180.76527018462534</v>
      </c>
      <c r="AI29" s="413"/>
    </row>
    <row r="30" spans="1:35" ht="25.5">
      <c r="A30" s="218"/>
      <c r="B30" s="209" t="s">
        <v>233</v>
      </c>
      <c r="C30" s="209" t="s">
        <v>4</v>
      </c>
      <c r="D30" s="215" t="s">
        <v>544</v>
      </c>
      <c r="E30" s="219"/>
      <c r="F30" s="219"/>
      <c r="G30" s="219"/>
      <c r="H30" s="219"/>
      <c r="I30" s="219"/>
      <c r="J30" s="219"/>
      <c r="K30" s="219"/>
      <c r="L30" s="219"/>
      <c r="M30" s="219"/>
      <c r="N30" s="219"/>
      <c r="O30" s="219"/>
      <c r="P30" s="219"/>
      <c r="Q30" s="219"/>
      <c r="R30" s="219"/>
      <c r="S30" s="219"/>
      <c r="T30" s="219"/>
      <c r="U30" s="219"/>
      <c r="V30" s="219"/>
      <c r="W30" s="219"/>
      <c r="X30" s="219">
        <v>0</v>
      </c>
      <c r="Y30" s="217">
        <v>85</v>
      </c>
      <c r="Z30" s="217">
        <v>115</v>
      </c>
      <c r="AA30" s="217">
        <v>275</v>
      </c>
      <c r="AB30" s="217">
        <v>340</v>
      </c>
      <c r="AC30" s="214">
        <f>IF(AB30="Neg","Neg",AB30*VLOOKUP($D30,$D$508:AC$527,COLUMNS($E30:AC30),FALSE))</f>
        <v>354.66772504186713</v>
      </c>
      <c r="AD30" s="214">
        <f>IF(AC30="Neg","Neg",AC30*VLOOKUP($D30,$D$508:AD$527,COLUMNS($E30:AD30),FALSE))</f>
        <v>363.12711150692621</v>
      </c>
      <c r="AE30" s="214">
        <f>IF(AD30="Neg","Neg",AD30*VLOOKUP($D30,$D$508:AE$527,COLUMNS($E30:AE30),FALSE))</f>
        <v>376.1350590011906</v>
      </c>
      <c r="AF30" s="214">
        <f>IF(AE30="Neg","Neg",AE30*VLOOKUP($D30,$D$508:AF$527,COLUMNS($E30:AF30),FALSE))</f>
        <v>391.2536905994985</v>
      </c>
      <c r="AG30" s="214">
        <f>IF(AF30="Neg","Neg",AF30*VLOOKUP($D30,$D$508:AG$527,COLUMNS($E30:AG30),FALSE))</f>
        <v>407.80112871843016</v>
      </c>
      <c r="AH30" s="214">
        <f>IF(AG30="Neg","Neg",AG30*VLOOKUP($D30,$D$508:AH$527,COLUMNS($E30:AH30),FALSE))</f>
        <v>423.86339215705243</v>
      </c>
      <c r="AI30" s="413"/>
    </row>
    <row r="31" spans="1:35" ht="25.5">
      <c r="A31" s="218"/>
      <c r="B31" s="209" t="s">
        <v>233</v>
      </c>
      <c r="C31" s="209" t="s">
        <v>5</v>
      </c>
      <c r="D31" s="215" t="s">
        <v>544</v>
      </c>
      <c r="E31" s="219"/>
      <c r="F31" s="219"/>
      <c r="G31" s="219"/>
      <c r="H31" s="219"/>
      <c r="I31" s="219"/>
      <c r="J31" s="219"/>
      <c r="K31" s="219"/>
      <c r="L31" s="219"/>
      <c r="M31" s="219"/>
      <c r="N31" s="219"/>
      <c r="O31" s="219"/>
      <c r="P31" s="219"/>
      <c r="Q31" s="219"/>
      <c r="R31" s="219"/>
      <c r="S31" s="219"/>
      <c r="T31" s="219"/>
      <c r="U31" s="219"/>
      <c r="V31" s="219"/>
      <c r="W31" s="219"/>
      <c r="X31" s="219">
        <v>0</v>
      </c>
      <c r="Y31" s="217">
        <v>0</v>
      </c>
      <c r="Z31" s="217">
        <v>445</v>
      </c>
      <c r="AA31" s="217">
        <v>445</v>
      </c>
      <c r="AB31" s="217">
        <v>475</v>
      </c>
      <c r="AC31" s="214">
        <f>IF(AB31="Neg","Neg",AB31*VLOOKUP($D31,$D$508:AC$527,COLUMNS($E31:AC31),FALSE))</f>
        <v>495.49167469084375</v>
      </c>
      <c r="AD31" s="214">
        <f>IF(AC31="Neg","Neg",AC31*VLOOKUP($D31,$D$508:AD$527,COLUMNS($E31:AD31),FALSE))</f>
        <v>507.30993519349977</v>
      </c>
      <c r="AE31" s="214">
        <f>IF(AD31="Neg","Neg",AD31*VLOOKUP($D31,$D$508:AE$527,COLUMNS($E31:AE31),FALSE))</f>
        <v>525.48280301636919</v>
      </c>
      <c r="AF31" s="214">
        <f>IF(AE31="Neg","Neg",AE31*VLOOKUP($D31,$D$508:AF$527,COLUMNS($E31:AF31),FALSE))</f>
        <v>546.60442069047576</v>
      </c>
      <c r="AG31" s="214">
        <f>IF(AF31="Neg","Neg",AF31*VLOOKUP($D31,$D$508:AG$527,COLUMNS($E31:AG31),FALSE))</f>
        <v>569.72216512133616</v>
      </c>
      <c r="AH31" s="214">
        <f>IF(AG31="Neg","Neg",AG31*VLOOKUP($D31,$D$508:AH$527,COLUMNS($E31:AH31),FALSE))</f>
        <v>592.1620919841173</v>
      </c>
      <c r="AI31" s="413"/>
    </row>
    <row r="32" spans="1:35" ht="25.5">
      <c r="A32" s="218"/>
      <c r="B32" s="209" t="s">
        <v>233</v>
      </c>
      <c r="C32" s="209" t="s">
        <v>6</v>
      </c>
      <c r="D32" s="215" t="s">
        <v>544</v>
      </c>
      <c r="E32" s="219"/>
      <c r="F32" s="219"/>
      <c r="G32" s="219"/>
      <c r="H32" s="219"/>
      <c r="I32" s="219"/>
      <c r="J32" s="219"/>
      <c r="K32" s="219"/>
      <c r="L32" s="219"/>
      <c r="M32" s="219"/>
      <c r="N32" s="219"/>
      <c r="O32" s="219"/>
      <c r="P32" s="219"/>
      <c r="Q32" s="219"/>
      <c r="R32" s="219"/>
      <c r="S32" s="219"/>
      <c r="T32" s="219"/>
      <c r="U32" s="219"/>
      <c r="V32" s="219"/>
      <c r="W32" s="219"/>
      <c r="X32" s="219">
        <v>0</v>
      </c>
      <c r="Y32" s="217">
        <v>0</v>
      </c>
      <c r="Z32" s="217">
        <v>255</v>
      </c>
      <c r="AA32" s="217">
        <v>260</v>
      </c>
      <c r="AB32" s="217">
        <v>270</v>
      </c>
      <c r="AC32" s="214">
        <f>IF(AB32="Neg","Neg",AB32*VLOOKUP($D32,$D$508:AC$527,COLUMNS($E32:AC32),FALSE))</f>
        <v>281.6478992979533</v>
      </c>
      <c r="AD32" s="214">
        <f>IF(AC32="Neg","Neg",AC32*VLOOKUP($D32,$D$508:AD$527,COLUMNS($E32:AD32),FALSE))</f>
        <v>288.36564737314728</v>
      </c>
      <c r="AE32" s="214">
        <f>IF(AD32="Neg","Neg",AD32*VLOOKUP($D32,$D$508:AE$527,COLUMNS($E32:AE32),FALSE))</f>
        <v>298.69548803035724</v>
      </c>
      <c r="AF32" s="214">
        <f>IF(AE32="Neg","Neg",AE32*VLOOKUP($D32,$D$508:AF$527,COLUMNS($E32:AF32),FALSE))</f>
        <v>310.7014601819547</v>
      </c>
      <c r="AG32" s="214">
        <f>IF(AF32="Neg","Neg",AF32*VLOOKUP($D32,$D$508:AG$527,COLUMNS($E32:AG32),FALSE))</f>
        <v>323.84207280581222</v>
      </c>
      <c r="AH32" s="214">
        <f>IF(AG32="Neg","Neg",AG32*VLOOKUP($D32,$D$508:AH$527,COLUMNS($E32:AH32),FALSE))</f>
        <v>336.5973996541299</v>
      </c>
      <c r="AI32" s="413"/>
    </row>
    <row r="33" spans="1:35" ht="38.25">
      <c r="A33" s="218"/>
      <c r="B33" s="209" t="s">
        <v>233</v>
      </c>
      <c r="C33" s="209" t="s">
        <v>7</v>
      </c>
      <c r="D33" s="215" t="s">
        <v>544</v>
      </c>
      <c r="E33" s="219"/>
      <c r="F33" s="219"/>
      <c r="G33" s="219"/>
      <c r="H33" s="219"/>
      <c r="I33" s="219"/>
      <c r="J33" s="219"/>
      <c r="K33" s="219"/>
      <c r="L33" s="219"/>
      <c r="M33" s="219"/>
      <c r="N33" s="219"/>
      <c r="O33" s="219"/>
      <c r="P33" s="219"/>
      <c r="Q33" s="219"/>
      <c r="R33" s="219"/>
      <c r="S33" s="219"/>
      <c r="T33" s="219"/>
      <c r="U33" s="219"/>
      <c r="V33" s="219"/>
      <c r="W33" s="219"/>
      <c r="X33" s="219">
        <v>0</v>
      </c>
      <c r="Y33" s="217">
        <v>-960</v>
      </c>
      <c r="Z33" s="217">
        <v>-1475</v>
      </c>
      <c r="AA33" s="217">
        <v>-1545</v>
      </c>
      <c r="AB33" s="217">
        <v>-1595</v>
      </c>
      <c r="AC33" s="214">
        <f>IF(AB33="Neg","Neg",AB33*VLOOKUP($D33,$D$508:AC$527,COLUMNS($E33:AC33),FALSE))</f>
        <v>-1663.8088865934649</v>
      </c>
      <c r="AD33" s="214">
        <f>IF(AC33="Neg","Neg",AC33*VLOOKUP($D33,$D$508:AD$527,COLUMNS($E33:AD33),FALSE))</f>
        <v>-1703.4933613339626</v>
      </c>
      <c r="AE33" s="214">
        <f>IF(AD33="Neg","Neg",AD33*VLOOKUP($D33,$D$508:AE$527,COLUMNS($E33:AE33),FALSE))</f>
        <v>-1764.5159385497029</v>
      </c>
      <c r="AF33" s="214">
        <f>IF(AE33="Neg","Neg",AE33*VLOOKUP($D33,$D$508:AF$527,COLUMNS($E33:AF33),FALSE))</f>
        <v>-1835.4401073711767</v>
      </c>
      <c r="AG33" s="214">
        <f>IF(AF33="Neg","Neg",AF33*VLOOKUP($D33,$D$508:AG$527,COLUMNS($E33:AG33),FALSE))</f>
        <v>-1913.067059723224</v>
      </c>
      <c r="AH33" s="214">
        <f>IF(AG33="Neg","Neg",AG33*VLOOKUP($D33,$D$508:AH$527,COLUMNS($E33:AH33),FALSE))</f>
        <v>-1988.4179720308787</v>
      </c>
      <c r="AI33" s="413"/>
    </row>
    <row r="34" spans="1:35">
      <c r="A34" s="218"/>
      <c r="B34" s="209" t="s">
        <v>233</v>
      </c>
      <c r="C34" s="209" t="s">
        <v>8</v>
      </c>
      <c r="D34" s="215" t="s">
        <v>545</v>
      </c>
      <c r="E34" s="219"/>
      <c r="F34" s="219"/>
      <c r="G34" s="219"/>
      <c r="H34" s="219"/>
      <c r="I34" s="219"/>
      <c r="J34" s="219"/>
      <c r="K34" s="219"/>
      <c r="L34" s="219"/>
      <c r="M34" s="219"/>
      <c r="N34" s="219"/>
      <c r="O34" s="219"/>
      <c r="P34" s="219"/>
      <c r="Q34" s="219"/>
      <c r="R34" s="219"/>
      <c r="S34" s="219"/>
      <c r="T34" s="219"/>
      <c r="U34" s="219"/>
      <c r="V34" s="219"/>
      <c r="W34" s="219"/>
      <c r="X34" s="219">
        <v>0</v>
      </c>
      <c r="Y34" s="217">
        <v>365</v>
      </c>
      <c r="Z34" s="217">
        <v>695</v>
      </c>
      <c r="AA34" s="217">
        <v>940</v>
      </c>
      <c r="AB34" s="217">
        <v>975</v>
      </c>
      <c r="AC34" s="214">
        <f>IF(AB34="Neg","Neg",AB34*VLOOKUP($D34,$D$508:AC$527,COLUMNS($E34:AC34),FALSE))</f>
        <v>1017.0618585759424</v>
      </c>
      <c r="AD34" s="214">
        <f>IF(AC34="Neg","Neg",AC34*VLOOKUP($D34,$D$508:AD$527,COLUMNS($E34:AD34),FALSE))</f>
        <v>1041.3203932919207</v>
      </c>
      <c r="AE34" s="214">
        <f>IF(AD34="Neg","Neg",AD34*VLOOKUP($D34,$D$508:AE$527,COLUMNS($E34:AE34),FALSE))</f>
        <v>1078.622595665179</v>
      </c>
      <c r="AF34" s="214">
        <f>IF(AE34="Neg","Neg",AE34*VLOOKUP($D34,$D$508:AF$527,COLUMNS($E34:AF34),FALSE))</f>
        <v>1121.9774951015031</v>
      </c>
      <c r="AG34" s="214">
        <f>IF(AF34="Neg","Neg",AF34*VLOOKUP($D34,$D$508:AG$527,COLUMNS($E34:AG34),FALSE))</f>
        <v>1169.4297073543219</v>
      </c>
      <c r="AH34" s="214">
        <f>IF(AG34="Neg","Neg",AG34*VLOOKUP($D34,$D$508:AH$527,COLUMNS($E34:AH34),FALSE))</f>
        <v>1215.4906098621357</v>
      </c>
      <c r="AI34" s="413"/>
    </row>
    <row r="35" spans="1:35" ht="25.5">
      <c r="A35" s="218"/>
      <c r="B35" s="209" t="s">
        <v>233</v>
      </c>
      <c r="C35" s="209" t="s">
        <v>9</v>
      </c>
      <c r="D35" s="215" t="s">
        <v>545</v>
      </c>
      <c r="E35" s="219"/>
      <c r="F35" s="219"/>
      <c r="G35" s="219"/>
      <c r="H35" s="219"/>
      <c r="I35" s="219"/>
      <c r="J35" s="219"/>
      <c r="K35" s="219"/>
      <c r="L35" s="219"/>
      <c r="M35" s="219"/>
      <c r="N35" s="219"/>
      <c r="O35" s="219"/>
      <c r="P35" s="219"/>
      <c r="Q35" s="219"/>
      <c r="R35" s="219"/>
      <c r="S35" s="219"/>
      <c r="T35" s="219"/>
      <c r="U35" s="219"/>
      <c r="V35" s="219"/>
      <c r="W35" s="219"/>
      <c r="X35" s="219">
        <v>0</v>
      </c>
      <c r="Y35" s="217">
        <v>0</v>
      </c>
      <c r="Z35" s="217">
        <v>-195</v>
      </c>
      <c r="AA35" s="217">
        <v>-420</v>
      </c>
      <c r="AB35" s="217">
        <v>-450</v>
      </c>
      <c r="AC35" s="214">
        <f>IF(AB35="Neg","Neg",AB35*VLOOKUP($D35,$D$508:AC$527,COLUMNS($E35:AC35),FALSE))</f>
        <v>-469.41316549658882</v>
      </c>
      <c r="AD35" s="214">
        <f>IF(AC35="Neg","Neg",AC35*VLOOKUP($D35,$D$508:AD$527,COLUMNS($E35:AD35),FALSE))</f>
        <v>-480.60941228857877</v>
      </c>
      <c r="AE35" s="214">
        <f>IF(AD35="Neg","Neg",AD35*VLOOKUP($D35,$D$508:AE$527,COLUMNS($E35:AE35),FALSE))</f>
        <v>-497.82581338392873</v>
      </c>
      <c r="AF35" s="214">
        <f>IF(AE35="Neg","Neg",AE35*VLOOKUP($D35,$D$508:AF$527,COLUMNS($E35:AF35),FALSE))</f>
        <v>-517.83576696992441</v>
      </c>
      <c r="AG35" s="214">
        <f>IF(AF35="Neg","Neg",AF35*VLOOKUP($D35,$D$508:AG$527,COLUMNS($E35:AG35),FALSE))</f>
        <v>-539.73678800968696</v>
      </c>
      <c r="AH35" s="214">
        <f>IF(AG35="Neg","Neg",AG35*VLOOKUP($D35,$D$508:AH$527,COLUMNS($E35:AH35),FALSE))</f>
        <v>-560.99566609021645</v>
      </c>
      <c r="AI35" s="413"/>
    </row>
    <row r="36" spans="1:35" ht="25.5">
      <c r="A36" s="218"/>
      <c r="B36" s="209" t="s">
        <v>233</v>
      </c>
      <c r="C36" s="209" t="s">
        <v>10</v>
      </c>
      <c r="D36" s="215" t="s">
        <v>545</v>
      </c>
      <c r="E36" s="219"/>
      <c r="F36" s="219"/>
      <c r="G36" s="219"/>
      <c r="H36" s="219"/>
      <c r="I36" s="219"/>
      <c r="J36" s="219"/>
      <c r="K36" s="219"/>
      <c r="L36" s="219"/>
      <c r="M36" s="219"/>
      <c r="N36" s="219"/>
      <c r="O36" s="219"/>
      <c r="P36" s="219"/>
      <c r="Q36" s="219"/>
      <c r="R36" s="219"/>
      <c r="S36" s="219"/>
      <c r="T36" s="219"/>
      <c r="U36" s="219"/>
      <c r="V36" s="219"/>
      <c r="W36" s="219"/>
      <c r="X36" s="219">
        <v>0</v>
      </c>
      <c r="Y36" s="217">
        <v>-415</v>
      </c>
      <c r="Z36" s="217">
        <v>-535</v>
      </c>
      <c r="AA36" s="217">
        <v>-535</v>
      </c>
      <c r="AB36" s="217">
        <v>-535</v>
      </c>
      <c r="AC36" s="214">
        <f>IF(AB36="Neg","Neg",AB36*VLOOKUP($D36,$D$508:AC$527,COLUMNS($E36:AC36),FALSE))</f>
        <v>-558.08009675705557</v>
      </c>
      <c r="AD36" s="214">
        <f>IF(AC36="Neg","Neg",AC36*VLOOKUP($D36,$D$508:AD$527,COLUMNS($E36:AD36),FALSE))</f>
        <v>-571.39119016531026</v>
      </c>
      <c r="AE36" s="214">
        <f>IF(AD36="Neg","Neg",AD36*VLOOKUP($D36,$D$508:AE$527,COLUMNS($E36:AE36),FALSE))</f>
        <v>-591.85957813422635</v>
      </c>
      <c r="AF36" s="214">
        <f>IF(AE36="Neg","Neg",AE36*VLOOKUP($D36,$D$508:AF$527,COLUMNS($E36:AF36),FALSE))</f>
        <v>-615.64918961979902</v>
      </c>
      <c r="AG36" s="214">
        <f>IF(AF36="Neg","Neg",AF36*VLOOKUP($D36,$D$508:AG$527,COLUMNS($E36:AG36),FALSE))</f>
        <v>-641.68707018929445</v>
      </c>
      <c r="AH36" s="214">
        <f>IF(AG36="Neg","Neg",AG36*VLOOKUP($D36,$D$508:AH$527,COLUMNS($E36:AH36),FALSE))</f>
        <v>-666.9615141294795</v>
      </c>
      <c r="AI36" s="413"/>
    </row>
    <row r="37" spans="1:35" ht="25.5">
      <c r="A37" s="218"/>
      <c r="B37" s="209" t="s">
        <v>233</v>
      </c>
      <c r="C37" s="209" t="s">
        <v>1182</v>
      </c>
      <c r="D37" s="209" t="s">
        <v>548</v>
      </c>
      <c r="E37" s="219"/>
      <c r="F37" s="219"/>
      <c r="G37" s="219"/>
      <c r="H37" s="219"/>
      <c r="I37" s="219"/>
      <c r="J37" s="219"/>
      <c r="K37" s="219"/>
      <c r="L37" s="219"/>
      <c r="M37" s="219"/>
      <c r="N37" s="219"/>
      <c r="O37" s="219"/>
      <c r="P37" s="219"/>
      <c r="Q37" s="219"/>
      <c r="R37" s="219"/>
      <c r="S37" s="219"/>
      <c r="T37" s="219"/>
      <c r="U37" s="219"/>
      <c r="V37" s="219"/>
      <c r="W37" s="219"/>
      <c r="X37" s="219">
        <v>320</v>
      </c>
      <c r="Y37" s="217">
        <v>540</v>
      </c>
      <c r="Z37" s="217">
        <v>550</v>
      </c>
      <c r="AA37" s="217">
        <v>560</v>
      </c>
      <c r="AB37" s="217">
        <v>560</v>
      </c>
      <c r="AC37" s="214">
        <f>IF(AB37="Neg","Neg",AB37*VLOOKUP($D37,$D$508:AC$527,COLUMNS($E37:AC37),FALSE))</f>
        <v>584.15860595131051</v>
      </c>
      <c r="AD37" s="214">
        <f>IF(AC37="Neg","Neg",AC37*VLOOKUP($D37,$D$508:AD$527,COLUMNS($E37:AD37),FALSE))</f>
        <v>598.09171307023132</v>
      </c>
      <c r="AE37" s="214">
        <f>IF(AD37="Neg","Neg",AD37*VLOOKUP($D37,$D$508:AE$527,COLUMNS($E37:AE37),FALSE))</f>
        <v>619.51656776666675</v>
      </c>
      <c r="AF37" s="214">
        <f>IF(AE37="Neg","Neg",AE37*VLOOKUP($D37,$D$508:AF$527,COLUMNS($E37:AF37),FALSE))</f>
        <v>644.41784334035037</v>
      </c>
      <c r="AG37" s="214">
        <f>IF(AF37="Neg","Neg",AF37*VLOOKUP($D37,$D$508:AG$527,COLUMNS($E37:AG37),FALSE))</f>
        <v>671.67244730094376</v>
      </c>
      <c r="AH37" s="214">
        <f>IF(AG37="Neg","Neg",AG37*VLOOKUP($D37,$D$508:AH$527,COLUMNS($E37:AH37),FALSE))</f>
        <v>698.12794002338046</v>
      </c>
      <c r="AI37" s="413"/>
    </row>
    <row r="38" spans="1:35" ht="38.25">
      <c r="A38" s="218"/>
      <c r="B38" s="209" t="s">
        <v>233</v>
      </c>
      <c r="C38" s="210" t="s">
        <v>1279</v>
      </c>
      <c r="D38" s="211" t="s">
        <v>1280</v>
      </c>
      <c r="E38" s="220"/>
      <c r="F38" s="220"/>
      <c r="G38" s="220"/>
      <c r="H38" s="220"/>
      <c r="I38" s="220"/>
      <c r="J38" s="220"/>
      <c r="K38" s="220"/>
      <c r="L38" s="220"/>
      <c r="M38" s="220"/>
      <c r="N38" s="220"/>
      <c r="O38" s="220"/>
      <c r="P38" s="220"/>
      <c r="Q38" s="220"/>
      <c r="R38" s="220"/>
      <c r="S38" s="220"/>
      <c r="T38" s="220"/>
      <c r="U38" s="220"/>
      <c r="V38" s="220"/>
      <c r="W38" s="220"/>
      <c r="X38" s="220">
        <v>3400</v>
      </c>
      <c r="Y38" s="213">
        <v>5425</v>
      </c>
      <c r="Z38" s="213">
        <v>9275</v>
      </c>
      <c r="AA38" s="213">
        <v>11530</v>
      </c>
      <c r="AB38" s="213">
        <v>15505</v>
      </c>
      <c r="AC38" s="214">
        <f>IF(AB38="Neg","Neg",AB38*VLOOKUP($D38,$D$508:AC$527,COLUMNS($E38:AC38),FALSE))</f>
        <v>16173.89140227691</v>
      </c>
      <c r="AD38" s="214">
        <f>IF(AC38="Neg","Neg",AC38*VLOOKUP($D38,$D$508:AD$527,COLUMNS($E38:AD38),FALSE))</f>
        <v>16559.664305632028</v>
      </c>
      <c r="AE38" s="214">
        <f>IF(AD38="Neg","Neg",AD38*VLOOKUP($D38,$D$508:AE$527,COLUMNS($E38:AE38),FALSE))</f>
        <v>17152.864970039587</v>
      </c>
      <c r="AF38" s="214">
        <f>IF(AE38="Neg","Neg",AE38*VLOOKUP($D38,$D$508:AF$527,COLUMNS($E38:AF38),FALSE))</f>
        <v>17842.319037485951</v>
      </c>
      <c r="AG38" s="214">
        <f>IF(AF38="Neg","Neg",AF38*VLOOKUP($D38,$D$508:AG$527,COLUMNS($E38:AG38),FALSE))</f>
        <v>18596.93088464488</v>
      </c>
      <c r="AH38" s="214">
        <f>IF(AG38="Neg","Neg",AG38*VLOOKUP($D38,$D$508:AH$527,COLUMNS($E38:AH38),FALSE))</f>
        <v>19329.417339397347</v>
      </c>
      <c r="AI38" s="413"/>
    </row>
    <row r="39" spans="1:35" ht="38.25">
      <c r="A39" s="218"/>
      <c r="B39" s="221" t="s">
        <v>233</v>
      </c>
      <c r="C39" s="210" t="s">
        <v>1279</v>
      </c>
      <c r="D39" s="211" t="s">
        <v>1281</v>
      </c>
      <c r="E39" s="220"/>
      <c r="F39" s="220"/>
      <c r="G39" s="220"/>
      <c r="H39" s="220"/>
      <c r="I39" s="220"/>
      <c r="J39" s="220"/>
      <c r="K39" s="220"/>
      <c r="L39" s="220"/>
      <c r="M39" s="220"/>
      <c r="N39" s="220"/>
      <c r="O39" s="220"/>
      <c r="P39" s="220"/>
      <c r="Q39" s="220"/>
      <c r="R39" s="220"/>
      <c r="S39" s="220"/>
      <c r="T39" s="220"/>
      <c r="U39" s="220"/>
      <c r="V39" s="220"/>
      <c r="W39" s="220"/>
      <c r="X39" s="220">
        <v>1460</v>
      </c>
      <c r="Y39" s="213">
        <v>1480</v>
      </c>
      <c r="Z39" s="213">
        <v>1520</v>
      </c>
      <c r="AA39" s="213">
        <v>1560</v>
      </c>
      <c r="AB39" s="213">
        <v>1600</v>
      </c>
      <c r="AC39" s="222">
        <f>IF(AB39="Neg","Neg",AB39*VLOOKUP($D39,$D$508:AC$527,COLUMNS($E39:AC39),FALSE))</f>
        <v>1669.0245884323158</v>
      </c>
      <c r="AD39" s="222">
        <f>IF(AC39="Neg","Neg",AC39*VLOOKUP($D39,$D$508:AD$527,COLUMNS($E39:AD39),FALSE))</f>
        <v>1708.8334659149466</v>
      </c>
      <c r="AE39" s="222">
        <f>IF(AD39="Neg","Neg",AD39*VLOOKUP($D39,$D$508:AE$527,COLUMNS($E39:AE39),FALSE))</f>
        <v>1770.0473364761908</v>
      </c>
      <c r="AF39" s="222">
        <f>IF(AE39="Neg","Neg",AE39*VLOOKUP($D39,$D$508:AF$527,COLUMNS($E39:AF39),FALSE))</f>
        <v>1841.1938381152868</v>
      </c>
      <c r="AG39" s="222">
        <f>IF(AF39="Neg","Neg",AF39*VLOOKUP($D39,$D$508:AG$527,COLUMNS($E39:AG39),FALSE))</f>
        <v>1919.0641351455536</v>
      </c>
      <c r="AH39" s="222">
        <f>IF(AG39="Neg","Neg",AG39*VLOOKUP($D39,$D$508:AH$527,COLUMNS($E39:AH39),FALSE))</f>
        <v>1994.6512572096585</v>
      </c>
      <c r="AI39" s="413"/>
    </row>
    <row r="40" spans="1:35" ht="38.25">
      <c r="A40" s="218"/>
      <c r="B40" s="144" t="s">
        <v>1137</v>
      </c>
      <c r="C40" s="144" t="s">
        <v>11</v>
      </c>
      <c r="D40" s="223" t="s">
        <v>545</v>
      </c>
      <c r="E40" s="224"/>
      <c r="F40" s="224"/>
      <c r="G40" s="224"/>
      <c r="H40" s="224"/>
      <c r="I40" s="224"/>
      <c r="J40" s="224"/>
      <c r="K40" s="224"/>
      <c r="L40" s="224"/>
      <c r="M40" s="224"/>
      <c r="N40" s="224"/>
      <c r="O40" s="224"/>
      <c r="P40" s="224"/>
      <c r="Q40" s="224"/>
      <c r="R40" s="224"/>
      <c r="S40" s="224"/>
      <c r="T40" s="224"/>
      <c r="U40" s="224"/>
      <c r="V40" s="224"/>
      <c r="W40" s="224"/>
      <c r="X40" s="224">
        <v>0</v>
      </c>
      <c r="Y40" s="225">
        <v>0</v>
      </c>
      <c r="Z40" s="225">
        <v>885</v>
      </c>
      <c r="AA40" s="225">
        <v>1170</v>
      </c>
      <c r="AB40" s="225">
        <v>1480</v>
      </c>
      <c r="AC40" s="225">
        <v>1550</v>
      </c>
      <c r="AD40" s="226">
        <f>IF(AC40="Neg","Neg",AC40*VLOOKUP($D40,$D$508:AD$527,COLUMNS($E40:AD40),FALSE))</f>
        <v>1586.9699527051516</v>
      </c>
      <c r="AE40" s="226">
        <f>IF(AD40="Neg","Neg",AD40*VLOOKUP($D40,$D$508:AE$527,COLUMNS($E40:AE40),FALSE))</f>
        <v>1643.8184257759103</v>
      </c>
      <c r="AF40" s="226">
        <f>IF(AE40="Neg","Neg",AE40*VLOOKUP($D40,$D$508:AF$527,COLUMNS($E40:AF40),FALSE))</f>
        <v>1709.8911956469522</v>
      </c>
      <c r="AG40" s="226">
        <f>IF(AF40="Neg","Neg",AF40*VLOOKUP($D40,$D$508:AG$527,COLUMNS($E40:AG40),FALSE))</f>
        <v>1782.2082610955108</v>
      </c>
      <c r="AH40" s="226">
        <f>IF(AG40="Neg","Neg",AG40*VLOOKUP($D40,$D$508:AH$527,COLUMNS($E40:AH40),FALSE))</f>
        <v>1852.4049736013517</v>
      </c>
      <c r="AI40" s="413"/>
    </row>
    <row r="41" spans="1:35" ht="38.25">
      <c r="A41" s="218"/>
      <c r="B41" s="144" t="s">
        <v>1137</v>
      </c>
      <c r="C41" s="144" t="s">
        <v>11</v>
      </c>
      <c r="D41" s="223" t="s">
        <v>544</v>
      </c>
      <c r="E41" s="224"/>
      <c r="F41" s="224"/>
      <c r="G41" s="224"/>
      <c r="H41" s="224"/>
      <c r="I41" s="224"/>
      <c r="J41" s="224"/>
      <c r="K41" s="224"/>
      <c r="L41" s="224"/>
      <c r="M41" s="224"/>
      <c r="N41" s="224"/>
      <c r="O41" s="224"/>
      <c r="P41" s="224"/>
      <c r="Q41" s="224"/>
      <c r="R41" s="224"/>
      <c r="S41" s="224"/>
      <c r="T41" s="224"/>
      <c r="U41" s="224"/>
      <c r="V41" s="224"/>
      <c r="W41" s="224"/>
      <c r="X41" s="224">
        <v>0</v>
      </c>
      <c r="Y41" s="225">
        <v>0</v>
      </c>
      <c r="Z41" s="225">
        <v>-45</v>
      </c>
      <c r="AA41" s="225">
        <v>-60</v>
      </c>
      <c r="AB41" s="225">
        <v>-80</v>
      </c>
      <c r="AC41" s="225">
        <v>-80</v>
      </c>
      <c r="AD41" s="226">
        <f>IF(AC41="Neg","Neg",AC41*VLOOKUP($D41,$D$508:AD$527,COLUMNS($E41:AD41),FALSE))</f>
        <v>-81.908126591233639</v>
      </c>
      <c r="AE41" s="226">
        <f>IF(AD41="Neg","Neg",AD41*VLOOKUP($D41,$D$508:AE$527,COLUMNS($E41:AE41),FALSE))</f>
        <v>-84.842241330369575</v>
      </c>
      <c r="AF41" s="226">
        <f>IF(AE41="Neg","Neg",AE41*VLOOKUP($D41,$D$508:AF$527,COLUMNS($E41:AF41),FALSE))</f>
        <v>-88.252448807584642</v>
      </c>
      <c r="AG41" s="226">
        <f>IF(AF41="Neg","Neg",AF41*VLOOKUP($D41,$D$508:AG$527,COLUMNS($E41:AG41),FALSE))</f>
        <v>-91.984942508155413</v>
      </c>
      <c r="AH41" s="226">
        <f>IF(AG41="Neg","Neg",AG41*VLOOKUP($D41,$D$508:AH$527,COLUMNS($E41:AH41),FALSE))</f>
        <v>-95.607998637489132</v>
      </c>
      <c r="AI41" s="413"/>
    </row>
    <row r="42" spans="1:35" ht="25.5">
      <c r="A42" s="218"/>
      <c r="B42" s="144" t="s">
        <v>1137</v>
      </c>
      <c r="C42" s="144" t="s">
        <v>12</v>
      </c>
      <c r="D42" s="223" t="s">
        <v>545</v>
      </c>
      <c r="E42" s="224"/>
      <c r="F42" s="224"/>
      <c r="G42" s="224"/>
      <c r="H42" s="224"/>
      <c r="I42" s="224"/>
      <c r="J42" s="224"/>
      <c r="K42" s="224"/>
      <c r="L42" s="224"/>
      <c r="M42" s="224"/>
      <c r="N42" s="224"/>
      <c r="O42" s="224"/>
      <c r="P42" s="224"/>
      <c r="Q42" s="224"/>
      <c r="R42" s="224"/>
      <c r="S42" s="224"/>
      <c r="T42" s="224"/>
      <c r="U42" s="224"/>
      <c r="V42" s="224"/>
      <c r="W42" s="224"/>
      <c r="X42" s="224">
        <v>0</v>
      </c>
      <c r="Y42" s="225">
        <v>0</v>
      </c>
      <c r="Z42" s="225">
        <v>130</v>
      </c>
      <c r="AA42" s="225">
        <v>225</v>
      </c>
      <c r="AB42" s="225">
        <v>215</v>
      </c>
      <c r="AC42" s="225">
        <v>205</v>
      </c>
      <c r="AD42" s="226">
        <f>IF(AC42="Neg","Neg",AC42*VLOOKUP($D42,$D$508:AD$527,COLUMNS($E42:AD42),FALSE))</f>
        <v>209.88957439003619</v>
      </c>
      <c r="AE42" s="226">
        <f>IF(AD42="Neg","Neg",AD42*VLOOKUP($D42,$D$508:AE$527,COLUMNS($E42:AE42),FALSE))</f>
        <v>217.40824340907201</v>
      </c>
      <c r="AF42" s="226">
        <f>IF(AE42="Neg","Neg",AE42*VLOOKUP($D42,$D$508:AF$527,COLUMNS($E42:AF42),FALSE))</f>
        <v>226.14690006943562</v>
      </c>
      <c r="AG42" s="226">
        <f>IF(AF42="Neg","Neg",AF42*VLOOKUP($D42,$D$508:AG$527,COLUMNS($E42:AG42),FALSE))</f>
        <v>235.71141517714821</v>
      </c>
      <c r="AH42" s="226">
        <f>IF(AG42="Neg","Neg",AG42*VLOOKUP($D42,$D$508:AH$527,COLUMNS($E42:AH42),FALSE))</f>
        <v>244.99549650856588</v>
      </c>
      <c r="AI42" s="413"/>
    </row>
    <row r="43" spans="1:35" ht="38.25">
      <c r="A43" s="218"/>
      <c r="B43" s="144" t="s">
        <v>1137</v>
      </c>
      <c r="C43" s="144" t="s">
        <v>13</v>
      </c>
      <c r="D43" s="223" t="s">
        <v>545</v>
      </c>
      <c r="E43" s="224"/>
      <c r="F43" s="224"/>
      <c r="G43" s="224"/>
      <c r="H43" s="224"/>
      <c r="I43" s="224"/>
      <c r="J43" s="224"/>
      <c r="K43" s="224"/>
      <c r="L43" s="224"/>
      <c r="M43" s="224"/>
      <c r="N43" s="224"/>
      <c r="O43" s="224"/>
      <c r="P43" s="224"/>
      <c r="Q43" s="224"/>
      <c r="R43" s="224"/>
      <c r="S43" s="224"/>
      <c r="T43" s="224"/>
      <c r="U43" s="224"/>
      <c r="V43" s="224"/>
      <c r="W43" s="224"/>
      <c r="X43" s="224">
        <v>0</v>
      </c>
      <c r="Y43" s="225">
        <v>0</v>
      </c>
      <c r="Z43" s="225">
        <v>0</v>
      </c>
      <c r="AA43" s="225">
        <v>225</v>
      </c>
      <c r="AB43" s="225">
        <v>270</v>
      </c>
      <c r="AC43" s="225">
        <v>270</v>
      </c>
      <c r="AD43" s="226">
        <f>IF(AC43="Neg","Neg",AC43*VLOOKUP($D43,$D$508:AD$527,COLUMNS($E43:AD43),FALSE))</f>
        <v>276.43992724541351</v>
      </c>
      <c r="AE43" s="226">
        <f>IF(AD43="Neg","Neg",AD43*VLOOKUP($D43,$D$508:AE$527,COLUMNS($E43:AE43),FALSE))</f>
        <v>286.3425644899973</v>
      </c>
      <c r="AF43" s="226">
        <f>IF(AE43="Neg","Neg",AE43*VLOOKUP($D43,$D$508:AF$527,COLUMNS($E43:AF43),FALSE))</f>
        <v>297.85201472559811</v>
      </c>
      <c r="AG43" s="226">
        <f>IF(AF43="Neg","Neg",AF43*VLOOKUP($D43,$D$508:AG$527,COLUMNS($E43:AG43),FALSE))</f>
        <v>310.44918096502448</v>
      </c>
      <c r="AH43" s="226">
        <f>IF(AG43="Neg","Neg",AG43*VLOOKUP($D43,$D$508:AH$527,COLUMNS($E43:AH43),FALSE))</f>
        <v>322.6769954015258</v>
      </c>
      <c r="AI43" s="413"/>
    </row>
    <row r="44" spans="1:35" ht="25.5">
      <c r="A44" s="218"/>
      <c r="B44" s="144" t="s">
        <v>1137</v>
      </c>
      <c r="C44" s="144" t="s">
        <v>14</v>
      </c>
      <c r="D44" s="223" t="s">
        <v>545</v>
      </c>
      <c r="E44" s="224"/>
      <c r="F44" s="224"/>
      <c r="G44" s="224"/>
      <c r="H44" s="224"/>
      <c r="I44" s="224"/>
      <c r="J44" s="224"/>
      <c r="K44" s="224"/>
      <c r="L44" s="224"/>
      <c r="M44" s="224"/>
      <c r="N44" s="224"/>
      <c r="O44" s="224"/>
      <c r="P44" s="224"/>
      <c r="Q44" s="224"/>
      <c r="R44" s="224"/>
      <c r="S44" s="224"/>
      <c r="T44" s="224"/>
      <c r="U44" s="224"/>
      <c r="V44" s="224"/>
      <c r="W44" s="224"/>
      <c r="X44" s="224">
        <v>0</v>
      </c>
      <c r="Y44" s="225">
        <v>0</v>
      </c>
      <c r="Z44" s="225">
        <v>75</v>
      </c>
      <c r="AA44" s="225">
        <v>155</v>
      </c>
      <c r="AB44" s="225">
        <v>160</v>
      </c>
      <c r="AC44" s="225">
        <v>160</v>
      </c>
      <c r="AD44" s="226">
        <f>IF(AC44="Neg","Neg",AC44*VLOOKUP($D44,$D$508:AD$527,COLUMNS($E44:AD44),FALSE))</f>
        <v>163.81625318246728</v>
      </c>
      <c r="AE44" s="226">
        <f>IF(AD44="Neg","Neg",AD44*VLOOKUP($D44,$D$508:AE$527,COLUMNS($E44:AE44),FALSE))</f>
        <v>169.68448266073915</v>
      </c>
      <c r="AF44" s="226">
        <f>IF(AE44="Neg","Neg",AE44*VLOOKUP($D44,$D$508:AF$527,COLUMNS($E44:AF44),FALSE))</f>
        <v>176.50489761516928</v>
      </c>
      <c r="AG44" s="226">
        <f>IF(AF44="Neg","Neg",AF44*VLOOKUP($D44,$D$508:AG$527,COLUMNS($E44:AG44),FALSE))</f>
        <v>183.96988501631083</v>
      </c>
      <c r="AH44" s="226">
        <f>IF(AG44="Neg","Neg",AG44*VLOOKUP($D44,$D$508:AH$527,COLUMNS($E44:AH44),FALSE))</f>
        <v>191.21599727497826</v>
      </c>
      <c r="AI44" s="413"/>
    </row>
    <row r="45" spans="1:35" ht="25.5">
      <c r="A45" s="218"/>
      <c r="B45" s="144" t="s">
        <v>1137</v>
      </c>
      <c r="C45" s="144" t="s">
        <v>15</v>
      </c>
      <c r="D45" s="223" t="s">
        <v>545</v>
      </c>
      <c r="E45" s="224"/>
      <c r="F45" s="224"/>
      <c r="G45" s="224"/>
      <c r="H45" s="224"/>
      <c r="I45" s="224"/>
      <c r="J45" s="224"/>
      <c r="K45" s="224"/>
      <c r="L45" s="224"/>
      <c r="M45" s="224"/>
      <c r="N45" s="224"/>
      <c r="O45" s="224"/>
      <c r="P45" s="224"/>
      <c r="Q45" s="224"/>
      <c r="R45" s="224"/>
      <c r="S45" s="224"/>
      <c r="T45" s="224"/>
      <c r="U45" s="224"/>
      <c r="V45" s="224"/>
      <c r="W45" s="224"/>
      <c r="X45" s="224">
        <v>0</v>
      </c>
      <c r="Y45" s="225">
        <v>225</v>
      </c>
      <c r="Z45" s="225">
        <v>270</v>
      </c>
      <c r="AA45" s="225">
        <v>320</v>
      </c>
      <c r="AB45" s="225">
        <v>395</v>
      </c>
      <c r="AC45" s="225">
        <v>405</v>
      </c>
      <c r="AD45" s="226">
        <f>IF(AC45="Neg","Neg",AC45*VLOOKUP($D45,$D$508:AD$527,COLUMNS($E45:AD45),FALSE))</f>
        <v>414.65989086812027</v>
      </c>
      <c r="AE45" s="226">
        <f>IF(AD45="Neg","Neg",AD45*VLOOKUP($D45,$D$508:AE$527,COLUMNS($E45:AE45),FALSE))</f>
        <v>429.51384673499592</v>
      </c>
      <c r="AF45" s="226">
        <f>IF(AE45="Neg","Neg",AE45*VLOOKUP($D45,$D$508:AF$527,COLUMNS($E45:AF45),FALSE))</f>
        <v>446.77802208839717</v>
      </c>
      <c r="AG45" s="226">
        <f>IF(AF45="Neg","Neg",AF45*VLOOKUP($D45,$D$508:AG$527,COLUMNS($E45:AG45),FALSE))</f>
        <v>465.67377144753669</v>
      </c>
      <c r="AH45" s="226">
        <f>IF(AG45="Neg","Neg",AG45*VLOOKUP($D45,$D$508:AH$527,COLUMNS($E45:AH45),FALSE))</f>
        <v>484.01549310228864</v>
      </c>
      <c r="AI45" s="413"/>
    </row>
    <row r="46" spans="1:35" ht="38.25">
      <c r="A46" s="218"/>
      <c r="B46" s="144" t="s">
        <v>1137</v>
      </c>
      <c r="C46" s="144" t="s">
        <v>16</v>
      </c>
      <c r="D46" s="223" t="s">
        <v>545</v>
      </c>
      <c r="E46" s="224"/>
      <c r="F46" s="224"/>
      <c r="G46" s="224"/>
      <c r="H46" s="224"/>
      <c r="I46" s="224"/>
      <c r="J46" s="224"/>
      <c r="K46" s="224"/>
      <c r="L46" s="224"/>
      <c r="M46" s="224"/>
      <c r="N46" s="224"/>
      <c r="O46" s="224"/>
      <c r="P46" s="224"/>
      <c r="Q46" s="224"/>
      <c r="R46" s="224"/>
      <c r="S46" s="224"/>
      <c r="T46" s="224"/>
      <c r="U46" s="224"/>
      <c r="V46" s="224"/>
      <c r="W46" s="224"/>
      <c r="X46" s="224">
        <v>0</v>
      </c>
      <c r="Y46" s="225">
        <v>-90</v>
      </c>
      <c r="Z46" s="225">
        <v>-10</v>
      </c>
      <c r="AA46" s="225">
        <v>0</v>
      </c>
      <c r="AB46" s="225">
        <v>0</v>
      </c>
      <c r="AC46" s="225">
        <v>0</v>
      </c>
      <c r="AD46" s="226">
        <f>IF(AC46="Neg","Neg",AC46*VLOOKUP($D46,$D$508:AD$527,COLUMNS($E46:AD46),FALSE))</f>
        <v>0</v>
      </c>
      <c r="AE46" s="226">
        <f>IF(AD46="Neg","Neg",AD46*VLOOKUP($D46,$D$508:AE$527,COLUMNS($E46:AE46),FALSE))</f>
        <v>0</v>
      </c>
      <c r="AF46" s="226">
        <f>IF(AE46="Neg","Neg",AE46*VLOOKUP($D46,$D$508:AF$527,COLUMNS($E46:AF46),FALSE))</f>
        <v>0</v>
      </c>
      <c r="AG46" s="226">
        <f>IF(AF46="Neg","Neg",AF46*VLOOKUP($D46,$D$508:AG$527,COLUMNS($E46:AG46),FALSE))</f>
        <v>0</v>
      </c>
      <c r="AH46" s="226">
        <f>IF(AG46="Neg","Neg",AG46*VLOOKUP($D46,$D$508:AH$527,COLUMNS($E46:AH46),FALSE))</f>
        <v>0</v>
      </c>
      <c r="AI46" s="413"/>
    </row>
    <row r="47" spans="1:35" ht="25.5">
      <c r="A47" s="218"/>
      <c r="B47" s="144" t="s">
        <v>1137</v>
      </c>
      <c r="C47" s="144" t="s">
        <v>17</v>
      </c>
      <c r="D47" s="223" t="s">
        <v>545</v>
      </c>
      <c r="E47" s="224"/>
      <c r="F47" s="224"/>
      <c r="G47" s="224"/>
      <c r="H47" s="224"/>
      <c r="I47" s="224"/>
      <c r="J47" s="224"/>
      <c r="K47" s="224"/>
      <c r="L47" s="224"/>
      <c r="M47" s="224"/>
      <c r="N47" s="224"/>
      <c r="O47" s="224"/>
      <c r="P47" s="224"/>
      <c r="Q47" s="224"/>
      <c r="R47" s="224"/>
      <c r="S47" s="224"/>
      <c r="T47" s="224"/>
      <c r="U47" s="224"/>
      <c r="V47" s="224"/>
      <c r="W47" s="224"/>
      <c r="X47" s="224">
        <v>0</v>
      </c>
      <c r="Y47" s="225">
        <v>-50</v>
      </c>
      <c r="Z47" s="225">
        <v>-50</v>
      </c>
      <c r="AA47" s="225">
        <v>-50</v>
      </c>
      <c r="AB47" s="225">
        <v>-50</v>
      </c>
      <c r="AC47" s="225">
        <v>-50</v>
      </c>
      <c r="AD47" s="226">
        <f>IF(AC47="Neg","Neg",AC47*VLOOKUP($D47,$D$508:AD$527,COLUMNS($E47:AD47),FALSE))</f>
        <v>-51.192579119521021</v>
      </c>
      <c r="AE47" s="226">
        <f>IF(AD47="Neg","Neg",AD47*VLOOKUP($D47,$D$508:AE$527,COLUMNS($E47:AE47),FALSE))</f>
        <v>-53.026400831480977</v>
      </c>
      <c r="AF47" s="226">
        <f>IF(AE47="Neg","Neg",AE47*VLOOKUP($D47,$D$508:AF$527,COLUMNS($E47:AF47),FALSE))</f>
        <v>-55.157780504740387</v>
      </c>
      <c r="AG47" s="226">
        <f>IF(AF47="Neg","Neg",AF47*VLOOKUP($D47,$D$508:AG$527,COLUMNS($E47:AG47),FALSE))</f>
        <v>-57.490589067597121</v>
      </c>
      <c r="AH47" s="226">
        <f>IF(AG47="Neg","Neg",AG47*VLOOKUP($D47,$D$508:AH$527,COLUMNS($E47:AH47),FALSE))</f>
        <v>-59.754999148430691</v>
      </c>
      <c r="AI47" s="413"/>
    </row>
    <row r="48" spans="1:35" ht="25.5">
      <c r="A48" s="218"/>
      <c r="B48" s="144" t="s">
        <v>1137</v>
      </c>
      <c r="C48" s="144" t="s">
        <v>18</v>
      </c>
      <c r="D48" s="223" t="s">
        <v>545</v>
      </c>
      <c r="E48" s="224"/>
      <c r="F48" s="224"/>
      <c r="G48" s="224"/>
      <c r="H48" s="224"/>
      <c r="I48" s="224"/>
      <c r="J48" s="224"/>
      <c r="K48" s="224"/>
      <c r="L48" s="224"/>
      <c r="M48" s="224"/>
      <c r="N48" s="224"/>
      <c r="O48" s="224"/>
      <c r="P48" s="224"/>
      <c r="Q48" s="224"/>
      <c r="R48" s="224"/>
      <c r="S48" s="224"/>
      <c r="T48" s="224"/>
      <c r="U48" s="224"/>
      <c r="V48" s="224"/>
      <c r="W48" s="224"/>
      <c r="X48" s="224">
        <v>0</v>
      </c>
      <c r="Y48" s="225">
        <v>0</v>
      </c>
      <c r="Z48" s="225">
        <v>0</v>
      </c>
      <c r="AA48" s="225">
        <v>510</v>
      </c>
      <c r="AB48" s="225">
        <v>520</v>
      </c>
      <c r="AC48" s="225">
        <v>525</v>
      </c>
      <c r="AD48" s="226">
        <f>IF(AC48="Neg","Neg",AC48*VLOOKUP($D48,$D$508:AD$527,COLUMNS($E48:AD48),FALSE))</f>
        <v>537.52208075497072</v>
      </c>
      <c r="AE48" s="226">
        <f>IF(AD48="Neg","Neg",AD48*VLOOKUP($D48,$D$508:AE$527,COLUMNS($E48:AE48),FALSE))</f>
        <v>556.77720873055023</v>
      </c>
      <c r="AF48" s="226">
        <f>IF(AE48="Neg","Neg",AE48*VLOOKUP($D48,$D$508:AF$527,COLUMNS($E48:AF48),FALSE))</f>
        <v>579.15669529977401</v>
      </c>
      <c r="AG48" s="226">
        <f>IF(AF48="Neg","Neg",AF48*VLOOKUP($D48,$D$508:AG$527,COLUMNS($E48:AG48),FALSE))</f>
        <v>603.65118520976966</v>
      </c>
      <c r="AH48" s="226">
        <f>IF(AG48="Neg","Neg",AG48*VLOOKUP($D48,$D$508:AH$527,COLUMNS($E48:AH48),FALSE))</f>
        <v>627.42749105852215</v>
      </c>
      <c r="AI48" s="413"/>
    </row>
    <row r="49" spans="1:35" ht="25.5">
      <c r="A49" s="218"/>
      <c r="B49" s="144" t="s">
        <v>1137</v>
      </c>
      <c r="C49" s="227" t="s">
        <v>18</v>
      </c>
      <c r="D49" s="144" t="s">
        <v>543</v>
      </c>
      <c r="E49" s="224"/>
      <c r="F49" s="224"/>
      <c r="G49" s="224"/>
      <c r="H49" s="224"/>
      <c r="I49" s="224"/>
      <c r="J49" s="224"/>
      <c r="K49" s="224"/>
      <c r="L49" s="224"/>
      <c r="M49" s="224"/>
      <c r="N49" s="224"/>
      <c r="O49" s="224"/>
      <c r="P49" s="224"/>
      <c r="Q49" s="224"/>
      <c r="R49" s="224"/>
      <c r="S49" s="224"/>
      <c r="T49" s="224"/>
      <c r="U49" s="224"/>
      <c r="V49" s="224"/>
      <c r="W49" s="224"/>
      <c r="X49" s="224">
        <v>0</v>
      </c>
      <c r="Y49" s="225">
        <v>0</v>
      </c>
      <c r="Z49" s="225">
        <v>0</v>
      </c>
      <c r="AA49" s="225">
        <v>-510</v>
      </c>
      <c r="AB49" s="225">
        <v>-520</v>
      </c>
      <c r="AC49" s="225">
        <v>-525</v>
      </c>
      <c r="AD49" s="226">
        <f>IF(AC49="Neg","Neg",AC49*VLOOKUP($D49,$D$508:AD$527,COLUMNS($E49:AD49),FALSE))</f>
        <v>-537.52208075497072</v>
      </c>
      <c r="AE49" s="226">
        <f>IF(AD49="Neg","Neg",AD49*VLOOKUP($D49,$D$508:AE$527,COLUMNS($E49:AE49),FALSE))</f>
        <v>-556.77720873055023</v>
      </c>
      <c r="AF49" s="226">
        <f>IF(AE49="Neg","Neg",AE49*VLOOKUP($D49,$D$508:AF$527,COLUMNS($E49:AF49),FALSE))</f>
        <v>-579.15669529977401</v>
      </c>
      <c r="AG49" s="226">
        <f>IF(AF49="Neg","Neg",AF49*VLOOKUP($D49,$D$508:AG$527,COLUMNS($E49:AG49),FALSE))</f>
        <v>-603.65118520976966</v>
      </c>
      <c r="AH49" s="226">
        <f>IF(AG49="Neg","Neg",AG49*VLOOKUP($D49,$D$508:AH$527,COLUMNS($E49:AH49),FALSE))</f>
        <v>-627.42749105852215</v>
      </c>
      <c r="AI49" s="413"/>
    </row>
    <row r="50" spans="1:35" ht="25.5">
      <c r="A50" s="218"/>
      <c r="B50" s="144" t="s">
        <v>1137</v>
      </c>
      <c r="C50" s="144" t="s">
        <v>19</v>
      </c>
      <c r="D50" s="223" t="s">
        <v>545</v>
      </c>
      <c r="E50" s="224"/>
      <c r="F50" s="224"/>
      <c r="G50" s="224"/>
      <c r="H50" s="224"/>
      <c r="I50" s="224"/>
      <c r="J50" s="224"/>
      <c r="K50" s="224"/>
      <c r="L50" s="224"/>
      <c r="M50" s="224"/>
      <c r="N50" s="224"/>
      <c r="O50" s="224"/>
      <c r="P50" s="224"/>
      <c r="Q50" s="224"/>
      <c r="R50" s="224"/>
      <c r="S50" s="224"/>
      <c r="T50" s="224"/>
      <c r="U50" s="224"/>
      <c r="V50" s="224"/>
      <c r="W50" s="224"/>
      <c r="X50" s="224">
        <v>0</v>
      </c>
      <c r="Y50" s="225">
        <v>0</v>
      </c>
      <c r="Z50" s="225">
        <v>605</v>
      </c>
      <c r="AA50" s="225">
        <v>2510</v>
      </c>
      <c r="AB50" s="225">
        <v>2590</v>
      </c>
      <c r="AC50" s="225">
        <v>2670</v>
      </c>
      <c r="AD50" s="226">
        <f>IF(AC50="Neg","Neg",AC50*VLOOKUP($D50,$D$508:AD$527,COLUMNS($E50:AD50),FALSE))</f>
        <v>2733.6837249824225</v>
      </c>
      <c r="AE50" s="226">
        <f>IF(AD50="Neg","Neg",AD50*VLOOKUP($D50,$D$508:AE$527,COLUMNS($E50:AE50),FALSE))</f>
        <v>2831.6098044010841</v>
      </c>
      <c r="AF50" s="226">
        <f>IF(AE50="Neg","Neg",AE50*VLOOKUP($D50,$D$508:AF$527,COLUMNS($E50:AF50),FALSE))</f>
        <v>2945.4254789531369</v>
      </c>
      <c r="AG50" s="226">
        <f>IF(AF50="Neg","Neg",AF50*VLOOKUP($D50,$D$508:AG$527,COLUMNS($E50:AG50),FALSE))</f>
        <v>3069.9974562096863</v>
      </c>
      <c r="AH50" s="226">
        <f>IF(AG50="Neg","Neg",AG50*VLOOKUP($D50,$D$508:AH$527,COLUMNS($E50:AH50),FALSE))</f>
        <v>3190.9169545261993</v>
      </c>
      <c r="AI50" s="413"/>
    </row>
    <row r="51" spans="1:35" ht="25.5">
      <c r="A51" s="218"/>
      <c r="B51" s="144" t="s">
        <v>1137</v>
      </c>
      <c r="C51" s="144" t="s">
        <v>20</v>
      </c>
      <c r="D51" s="223" t="s">
        <v>544</v>
      </c>
      <c r="E51" s="224"/>
      <c r="F51" s="224"/>
      <c r="G51" s="224"/>
      <c r="H51" s="224"/>
      <c r="I51" s="224"/>
      <c r="J51" s="224"/>
      <c r="K51" s="224"/>
      <c r="L51" s="224"/>
      <c r="M51" s="224"/>
      <c r="N51" s="224"/>
      <c r="O51" s="224"/>
      <c r="P51" s="224"/>
      <c r="Q51" s="224"/>
      <c r="R51" s="224"/>
      <c r="S51" s="224"/>
      <c r="T51" s="224"/>
      <c r="U51" s="224"/>
      <c r="V51" s="224"/>
      <c r="W51" s="224"/>
      <c r="X51" s="224">
        <v>0</v>
      </c>
      <c r="Y51" s="225">
        <v>210</v>
      </c>
      <c r="Z51" s="225">
        <v>490</v>
      </c>
      <c r="AA51" s="225">
        <v>645</v>
      </c>
      <c r="AB51" s="225">
        <v>675</v>
      </c>
      <c r="AC51" s="225">
        <v>675</v>
      </c>
      <c r="AD51" s="226">
        <f>IF(AC51="Neg","Neg",AC51*VLOOKUP($D51,$D$508:AD$527,COLUMNS($E51:AD51),FALSE))</f>
        <v>691.09981811353373</v>
      </c>
      <c r="AE51" s="226">
        <f>IF(AD51="Neg","Neg",AD51*VLOOKUP($D51,$D$508:AE$527,COLUMNS($E51:AE51),FALSE))</f>
        <v>715.85641122499317</v>
      </c>
      <c r="AF51" s="226">
        <f>IF(AE51="Neg","Neg",AE51*VLOOKUP($D51,$D$508:AF$527,COLUMNS($E51:AF51),FALSE))</f>
        <v>744.63003681399528</v>
      </c>
      <c r="AG51" s="226">
        <f>IF(AF51="Neg","Neg",AF51*VLOOKUP($D51,$D$508:AG$527,COLUMNS($E51:AG51),FALSE))</f>
        <v>776.12295241256118</v>
      </c>
      <c r="AH51" s="226">
        <f>IF(AG51="Neg","Neg",AG51*VLOOKUP($D51,$D$508:AH$527,COLUMNS($E51:AH51),FALSE))</f>
        <v>806.69248850381439</v>
      </c>
      <c r="AI51" s="413"/>
    </row>
    <row r="52" spans="1:35" ht="38.25">
      <c r="A52" s="218"/>
      <c r="B52" s="144" t="s">
        <v>1137</v>
      </c>
      <c r="C52" s="144" t="s">
        <v>21</v>
      </c>
      <c r="D52" s="223" t="s">
        <v>544</v>
      </c>
      <c r="E52" s="224"/>
      <c r="F52" s="224"/>
      <c r="G52" s="224"/>
      <c r="H52" s="224"/>
      <c r="I52" s="224"/>
      <c r="J52" s="224"/>
      <c r="K52" s="224"/>
      <c r="L52" s="224"/>
      <c r="M52" s="224"/>
      <c r="N52" s="224"/>
      <c r="O52" s="224"/>
      <c r="P52" s="224"/>
      <c r="Q52" s="224"/>
      <c r="R52" s="224"/>
      <c r="S52" s="224"/>
      <c r="T52" s="224"/>
      <c r="U52" s="224"/>
      <c r="V52" s="224"/>
      <c r="W52" s="224"/>
      <c r="X52" s="224">
        <v>0</v>
      </c>
      <c r="Y52" s="225">
        <v>265</v>
      </c>
      <c r="Z52" s="225">
        <v>295</v>
      </c>
      <c r="AA52" s="225">
        <v>300</v>
      </c>
      <c r="AB52" s="225">
        <v>310</v>
      </c>
      <c r="AC52" s="225">
        <v>325</v>
      </c>
      <c r="AD52" s="226">
        <f>IF(AC52="Neg","Neg",AC52*VLOOKUP($D52,$D$508:AD$527,COLUMNS($E52:AD52),FALSE))</f>
        <v>332.7517642768866</v>
      </c>
      <c r="AE52" s="226">
        <f>IF(AD52="Neg","Neg",AD52*VLOOKUP($D52,$D$508:AE$527,COLUMNS($E52:AE52),FALSE))</f>
        <v>344.67160540462635</v>
      </c>
      <c r="AF52" s="226">
        <f>IF(AE52="Neg","Neg",AE52*VLOOKUP($D52,$D$508:AF$527,COLUMNS($E52:AF52),FALSE))</f>
        <v>358.52557328081252</v>
      </c>
      <c r="AG52" s="226">
        <f>IF(AF52="Neg","Neg",AF52*VLOOKUP($D52,$D$508:AG$527,COLUMNS($E52:AG52),FALSE))</f>
        <v>373.68882893938127</v>
      </c>
      <c r="AH52" s="226">
        <f>IF(AG52="Neg","Neg",AG52*VLOOKUP($D52,$D$508:AH$527,COLUMNS($E52:AH52),FALSE))</f>
        <v>388.40749446479953</v>
      </c>
      <c r="AI52" s="413"/>
    </row>
    <row r="53" spans="1:35" ht="25.5">
      <c r="A53" s="218"/>
      <c r="B53" s="144" t="s">
        <v>1137</v>
      </c>
      <c r="C53" s="144" t="s">
        <v>22</v>
      </c>
      <c r="D53" s="223" t="s">
        <v>544</v>
      </c>
      <c r="E53" s="224"/>
      <c r="F53" s="224"/>
      <c r="G53" s="224"/>
      <c r="H53" s="224"/>
      <c r="I53" s="224"/>
      <c r="J53" s="224"/>
      <c r="K53" s="224"/>
      <c r="L53" s="224"/>
      <c r="M53" s="224"/>
      <c r="N53" s="224"/>
      <c r="O53" s="224"/>
      <c r="P53" s="224"/>
      <c r="Q53" s="224"/>
      <c r="R53" s="224"/>
      <c r="S53" s="224"/>
      <c r="T53" s="224"/>
      <c r="U53" s="224"/>
      <c r="V53" s="224"/>
      <c r="W53" s="224"/>
      <c r="X53" s="224">
        <v>0</v>
      </c>
      <c r="Y53" s="225">
        <v>-225</v>
      </c>
      <c r="Z53" s="225">
        <v>-595</v>
      </c>
      <c r="AA53" s="225">
        <v>-635</v>
      </c>
      <c r="AB53" s="225">
        <v>-660</v>
      </c>
      <c r="AC53" s="225">
        <v>-625</v>
      </c>
      <c r="AD53" s="226">
        <f>IF(AC53="Neg","Neg",AC53*VLOOKUP($D53,$D$508:AD$527,COLUMNS($E53:AD53),FALSE))</f>
        <v>-639.9072389940128</v>
      </c>
      <c r="AE53" s="226">
        <f>IF(AD53="Neg","Neg",AD53*VLOOKUP($D53,$D$508:AE$527,COLUMNS($E53:AE53),FALSE))</f>
        <v>-662.83001039351223</v>
      </c>
      <c r="AF53" s="226">
        <f>IF(AE53="Neg","Neg",AE53*VLOOKUP($D53,$D$508:AF$527,COLUMNS($E53:AF53),FALSE))</f>
        <v>-689.47225630925493</v>
      </c>
      <c r="AG53" s="226">
        <f>IF(AF53="Neg","Neg",AF53*VLOOKUP($D53,$D$508:AG$527,COLUMNS($E53:AG53),FALSE))</f>
        <v>-718.63236334496412</v>
      </c>
      <c r="AH53" s="226">
        <f>IF(AG53="Neg","Neg",AG53*VLOOKUP($D53,$D$508:AH$527,COLUMNS($E53:AH53),FALSE))</f>
        <v>-746.93748935538383</v>
      </c>
      <c r="AI53" s="413"/>
    </row>
    <row r="54" spans="1:35" ht="25.5">
      <c r="A54" s="218"/>
      <c r="B54" s="144" t="s">
        <v>1137</v>
      </c>
      <c r="C54" s="144" t="s">
        <v>23</v>
      </c>
      <c r="D54" s="223" t="s">
        <v>544</v>
      </c>
      <c r="E54" s="224"/>
      <c r="F54" s="224"/>
      <c r="G54" s="224"/>
      <c r="H54" s="224"/>
      <c r="I54" s="224"/>
      <c r="J54" s="224"/>
      <c r="K54" s="224"/>
      <c r="L54" s="224"/>
      <c r="M54" s="224"/>
      <c r="N54" s="224"/>
      <c r="O54" s="224"/>
      <c r="P54" s="224"/>
      <c r="Q54" s="224"/>
      <c r="R54" s="224"/>
      <c r="S54" s="224"/>
      <c r="T54" s="224"/>
      <c r="U54" s="224"/>
      <c r="V54" s="224"/>
      <c r="W54" s="224"/>
      <c r="X54" s="224">
        <v>0</v>
      </c>
      <c r="Y54" s="225">
        <v>0</v>
      </c>
      <c r="Z54" s="225">
        <v>435</v>
      </c>
      <c r="AA54" s="225">
        <v>425</v>
      </c>
      <c r="AB54" s="225">
        <v>430</v>
      </c>
      <c r="AC54" s="225">
        <v>440</v>
      </c>
      <c r="AD54" s="226">
        <f>IF(AC54="Neg","Neg",AC54*VLOOKUP($D54,$D$508:AD$527,COLUMNS($E54:AD54),FALSE))</f>
        <v>450.494696251785</v>
      </c>
      <c r="AE54" s="226">
        <f>IF(AD54="Neg","Neg",AD54*VLOOKUP($D54,$D$508:AE$527,COLUMNS($E54:AE54),FALSE))</f>
        <v>466.6323273170326</v>
      </c>
      <c r="AF54" s="226">
        <f>IF(AE54="Neg","Neg",AE54*VLOOKUP($D54,$D$508:AF$527,COLUMNS($E54:AF54),FALSE))</f>
        <v>485.38846844171542</v>
      </c>
      <c r="AG54" s="226">
        <f>IF(AF54="Neg","Neg",AF54*VLOOKUP($D54,$D$508:AG$527,COLUMNS($E54:AG54),FALSE))</f>
        <v>505.91718379485462</v>
      </c>
      <c r="AH54" s="226">
        <f>IF(AG54="Neg","Neg",AG54*VLOOKUP($D54,$D$508:AH$527,COLUMNS($E54:AH54),FALSE))</f>
        <v>525.84399250619003</v>
      </c>
      <c r="AI54" s="413"/>
    </row>
    <row r="55" spans="1:35" ht="25.5">
      <c r="A55" s="218"/>
      <c r="B55" s="144" t="s">
        <v>1137</v>
      </c>
      <c r="C55" s="144" t="s">
        <v>24</v>
      </c>
      <c r="D55" s="223" t="s">
        <v>544</v>
      </c>
      <c r="E55" s="224"/>
      <c r="F55" s="224"/>
      <c r="G55" s="224"/>
      <c r="H55" s="224"/>
      <c r="I55" s="224"/>
      <c r="J55" s="224"/>
      <c r="K55" s="224"/>
      <c r="L55" s="224"/>
      <c r="M55" s="224"/>
      <c r="N55" s="224"/>
      <c r="O55" s="224"/>
      <c r="P55" s="224"/>
      <c r="Q55" s="224"/>
      <c r="R55" s="224"/>
      <c r="S55" s="224"/>
      <c r="T55" s="224"/>
      <c r="U55" s="224"/>
      <c r="V55" s="224"/>
      <c r="W55" s="224"/>
      <c r="X55" s="224">
        <v>0</v>
      </c>
      <c r="Y55" s="225">
        <v>0</v>
      </c>
      <c r="Z55" s="225">
        <v>0</v>
      </c>
      <c r="AA55" s="225">
        <v>0</v>
      </c>
      <c r="AB55" s="225">
        <v>370</v>
      </c>
      <c r="AC55" s="225">
        <v>350</v>
      </c>
      <c r="AD55" s="226">
        <f>IF(AC55="Neg","Neg",AC55*VLOOKUP($D55,$D$508:AD$527,COLUMNS($E55:AD55),FALSE))</f>
        <v>358.34805383664713</v>
      </c>
      <c r="AE55" s="226">
        <f>IF(AD55="Neg","Neg",AD55*VLOOKUP($D55,$D$508:AE$527,COLUMNS($E55:AE55),FALSE))</f>
        <v>371.18480582036682</v>
      </c>
      <c r="AF55" s="226">
        <f>IF(AE55="Neg","Neg",AE55*VLOOKUP($D55,$D$508:AF$527,COLUMNS($E55:AF55),FALSE))</f>
        <v>386.1044635331827</v>
      </c>
      <c r="AG55" s="226">
        <f>IF(AF55="Neg","Neg",AF55*VLOOKUP($D55,$D$508:AG$527,COLUMNS($E55:AG55),FALSE))</f>
        <v>402.4341234731798</v>
      </c>
      <c r="AH55" s="226">
        <f>IF(AG55="Neg","Neg",AG55*VLOOKUP($D55,$D$508:AH$527,COLUMNS($E55:AH55),FALSE))</f>
        <v>418.2849940390148</v>
      </c>
      <c r="AI55" s="413"/>
    </row>
    <row r="56" spans="1:35" ht="25.5">
      <c r="A56" s="218"/>
      <c r="B56" s="144" t="s">
        <v>1137</v>
      </c>
      <c r="C56" s="144" t="s">
        <v>25</v>
      </c>
      <c r="D56" s="144" t="s">
        <v>546</v>
      </c>
      <c r="E56" s="224"/>
      <c r="F56" s="224"/>
      <c r="G56" s="224"/>
      <c r="H56" s="224"/>
      <c r="I56" s="224"/>
      <c r="J56" s="224"/>
      <c r="K56" s="224"/>
      <c r="L56" s="224"/>
      <c r="M56" s="224"/>
      <c r="N56" s="224"/>
      <c r="O56" s="224"/>
      <c r="P56" s="224"/>
      <c r="Q56" s="224"/>
      <c r="R56" s="224"/>
      <c r="S56" s="224"/>
      <c r="T56" s="224"/>
      <c r="U56" s="224"/>
      <c r="V56" s="224"/>
      <c r="W56" s="224"/>
      <c r="X56" s="224">
        <v>0</v>
      </c>
      <c r="Y56" s="225">
        <v>0</v>
      </c>
      <c r="Z56" s="225">
        <v>160</v>
      </c>
      <c r="AA56" s="225">
        <v>1270</v>
      </c>
      <c r="AB56" s="225">
        <v>1760</v>
      </c>
      <c r="AC56" s="225">
        <v>1850</v>
      </c>
      <c r="AD56" s="226">
        <f>IF(AC56="Neg","Neg",AC56*VLOOKUP($D56,$D$508:AD$527,COLUMNS($E56:AD56),FALSE))</f>
        <v>1894.1254274222777</v>
      </c>
      <c r="AE56" s="226">
        <f>IF(AD56="Neg","Neg",AD56*VLOOKUP($D56,$D$508:AE$527,COLUMNS($E56:AE56),FALSE))</f>
        <v>1961.976830764796</v>
      </c>
      <c r="AF56" s="226">
        <f>IF(AE56="Neg","Neg",AE56*VLOOKUP($D56,$D$508:AF$527,COLUMNS($E56:AF56),FALSE))</f>
        <v>2040.8378786753942</v>
      </c>
      <c r="AG56" s="226">
        <f>IF(AF56="Neg","Neg",AF56*VLOOKUP($D56,$D$508:AG$527,COLUMNS($E56:AG56),FALSE))</f>
        <v>2127.1517955010931</v>
      </c>
      <c r="AH56" s="226">
        <f>IF(AG56="Neg","Neg",AG56*VLOOKUP($D56,$D$508:AH$527,COLUMNS($E56:AH56),FALSE))</f>
        <v>2210.9349684919353</v>
      </c>
      <c r="AI56" s="413"/>
    </row>
    <row r="57" spans="1:35" ht="25.5">
      <c r="A57" s="218"/>
      <c r="B57" s="144" t="s">
        <v>1137</v>
      </c>
      <c r="C57" s="144" t="s">
        <v>26</v>
      </c>
      <c r="D57" s="144" t="s">
        <v>551</v>
      </c>
      <c r="E57" s="224"/>
      <c r="F57" s="224"/>
      <c r="G57" s="224"/>
      <c r="H57" s="224"/>
      <c r="I57" s="224"/>
      <c r="J57" s="224"/>
      <c r="K57" s="224"/>
      <c r="L57" s="224"/>
      <c r="M57" s="224"/>
      <c r="N57" s="224"/>
      <c r="O57" s="224"/>
      <c r="P57" s="224"/>
      <c r="Q57" s="224"/>
      <c r="R57" s="224"/>
      <c r="S57" s="224"/>
      <c r="T57" s="224"/>
      <c r="U57" s="224"/>
      <c r="V57" s="224"/>
      <c r="W57" s="224"/>
      <c r="X57" s="224">
        <v>0</v>
      </c>
      <c r="Y57" s="225">
        <v>5</v>
      </c>
      <c r="Z57" s="225">
        <v>15</v>
      </c>
      <c r="AA57" s="225">
        <v>45</v>
      </c>
      <c r="AB57" s="225">
        <v>110</v>
      </c>
      <c r="AC57" s="225">
        <v>180</v>
      </c>
      <c r="AD57" s="226">
        <f>IF(AC57="Neg","Neg",AC57*VLOOKUP($D57,$D$508:AD$527,COLUMNS($E57:AD57),FALSE))</f>
        <v>184.29328483027567</v>
      </c>
      <c r="AE57" s="226">
        <f>IF(AD57="Neg","Neg",AD57*VLOOKUP($D57,$D$508:AE$527,COLUMNS($E57:AE57),FALSE))</f>
        <v>190.89504299333151</v>
      </c>
      <c r="AF57" s="226">
        <f>IF(AE57="Neg","Neg",AE57*VLOOKUP($D57,$D$508:AF$527,COLUMNS($E57:AF57),FALSE))</f>
        <v>198.56800981706542</v>
      </c>
      <c r="AG57" s="226">
        <f>IF(AF57="Neg","Neg",AF57*VLOOKUP($D57,$D$508:AG$527,COLUMNS($E57:AG57),FALSE))</f>
        <v>206.96612064334965</v>
      </c>
      <c r="AH57" s="226">
        <f>IF(AG57="Neg","Neg",AG57*VLOOKUP($D57,$D$508:AH$527,COLUMNS($E57:AH57),FALSE))</f>
        <v>215.11799693435051</v>
      </c>
      <c r="AI57" s="413"/>
    </row>
    <row r="58" spans="1:35" ht="25.5">
      <c r="A58" s="218"/>
      <c r="B58" s="144" t="s">
        <v>1137</v>
      </c>
      <c r="C58" s="144" t="s">
        <v>27</v>
      </c>
      <c r="D58" s="144" t="s">
        <v>551</v>
      </c>
      <c r="E58" s="224"/>
      <c r="F58" s="224"/>
      <c r="G58" s="224"/>
      <c r="H58" s="224"/>
      <c r="I58" s="224"/>
      <c r="J58" s="224"/>
      <c r="K58" s="224"/>
      <c r="L58" s="224"/>
      <c r="M58" s="224"/>
      <c r="N58" s="224"/>
      <c r="O58" s="224"/>
      <c r="P58" s="224"/>
      <c r="Q58" s="224"/>
      <c r="R58" s="224"/>
      <c r="S58" s="224"/>
      <c r="T58" s="224"/>
      <c r="U58" s="224"/>
      <c r="V58" s="224"/>
      <c r="W58" s="224"/>
      <c r="X58" s="224">
        <v>0</v>
      </c>
      <c r="Y58" s="225">
        <v>715</v>
      </c>
      <c r="Z58" s="225">
        <v>730</v>
      </c>
      <c r="AA58" s="225">
        <v>995</v>
      </c>
      <c r="AB58" s="225">
        <v>1020</v>
      </c>
      <c r="AC58" s="225">
        <v>1040</v>
      </c>
      <c r="AD58" s="226">
        <f>IF(AC58="Neg","Neg",AC58*VLOOKUP($D58,$D$508:AD$527,COLUMNS($E58:AD58),FALSE))</f>
        <v>1064.8056456860372</v>
      </c>
      <c r="AE58" s="226">
        <f>IF(AD58="Neg","Neg",AD58*VLOOKUP($D58,$D$508:AE$527,COLUMNS($E58:AE58),FALSE))</f>
        <v>1102.9491372948044</v>
      </c>
      <c r="AF58" s="226">
        <f>IF(AE58="Neg","Neg",AE58*VLOOKUP($D58,$D$508:AF$527,COLUMNS($E58:AF58),FALSE))</f>
        <v>1147.2818344986001</v>
      </c>
      <c r="AG58" s="226">
        <f>IF(AF58="Neg","Neg",AF58*VLOOKUP($D58,$D$508:AG$527,COLUMNS($E58:AG58),FALSE))</f>
        <v>1195.8042526060201</v>
      </c>
      <c r="AH58" s="226">
        <f>IF(AG58="Neg","Neg",AG58*VLOOKUP($D58,$D$508:AH$527,COLUMNS($E58:AH58),FALSE))</f>
        <v>1242.9039822873585</v>
      </c>
      <c r="AI58" s="413"/>
    </row>
    <row r="59" spans="1:35" ht="25.5">
      <c r="A59" s="218"/>
      <c r="B59" s="144" t="s">
        <v>1137</v>
      </c>
      <c r="C59" s="144" t="s">
        <v>28</v>
      </c>
      <c r="D59" s="144" t="s">
        <v>547</v>
      </c>
      <c r="E59" s="224"/>
      <c r="F59" s="224"/>
      <c r="G59" s="224"/>
      <c r="H59" s="224"/>
      <c r="I59" s="224"/>
      <c r="J59" s="224"/>
      <c r="K59" s="224"/>
      <c r="L59" s="224"/>
      <c r="M59" s="224"/>
      <c r="N59" s="224"/>
      <c r="O59" s="224"/>
      <c r="P59" s="224"/>
      <c r="Q59" s="224"/>
      <c r="R59" s="224"/>
      <c r="S59" s="224"/>
      <c r="T59" s="224"/>
      <c r="U59" s="224"/>
      <c r="V59" s="224"/>
      <c r="W59" s="224"/>
      <c r="X59" s="224">
        <v>0</v>
      </c>
      <c r="Y59" s="225">
        <v>10</v>
      </c>
      <c r="Z59" s="225">
        <v>10</v>
      </c>
      <c r="AA59" s="225">
        <v>10</v>
      </c>
      <c r="AB59" s="225">
        <v>10</v>
      </c>
      <c r="AC59" s="225">
        <v>10</v>
      </c>
      <c r="AD59" s="226">
        <f>IF(AC59="Neg","Neg",AC59*VLOOKUP($D59,$D$508:AD$527,COLUMNS($E59:AD59),FALSE))</f>
        <v>10.238515823904205</v>
      </c>
      <c r="AE59" s="226">
        <f>IF(AD59="Neg","Neg",AD59*VLOOKUP($D59,$D$508:AE$527,COLUMNS($E59:AE59),FALSE))</f>
        <v>10.605280166296197</v>
      </c>
      <c r="AF59" s="226">
        <f>IF(AE59="Neg","Neg",AE59*VLOOKUP($D59,$D$508:AF$527,COLUMNS($E59:AF59),FALSE))</f>
        <v>11.03155610094808</v>
      </c>
      <c r="AG59" s="226">
        <f>IF(AF59="Neg","Neg",AF59*VLOOKUP($D59,$D$508:AG$527,COLUMNS($E59:AG59),FALSE))</f>
        <v>11.498117813519427</v>
      </c>
      <c r="AH59" s="226">
        <f>IF(AG59="Neg","Neg",AG59*VLOOKUP($D59,$D$508:AH$527,COLUMNS($E59:AH59),FALSE))</f>
        <v>11.950999829686141</v>
      </c>
      <c r="AI59" s="413"/>
    </row>
    <row r="60" spans="1:35" ht="25.5">
      <c r="A60" s="218"/>
      <c r="B60" s="144" t="s">
        <v>1137</v>
      </c>
      <c r="C60" s="144" t="s">
        <v>29</v>
      </c>
      <c r="D60" s="144" t="s">
        <v>547</v>
      </c>
      <c r="E60" s="224"/>
      <c r="F60" s="224"/>
      <c r="G60" s="224"/>
      <c r="H60" s="224"/>
      <c r="I60" s="224"/>
      <c r="J60" s="224"/>
      <c r="K60" s="224"/>
      <c r="L60" s="224"/>
      <c r="M60" s="224"/>
      <c r="N60" s="224"/>
      <c r="O60" s="224"/>
      <c r="P60" s="224"/>
      <c r="Q60" s="224"/>
      <c r="R60" s="224"/>
      <c r="S60" s="224"/>
      <c r="T60" s="224"/>
      <c r="U60" s="224"/>
      <c r="V60" s="224"/>
      <c r="W60" s="224"/>
      <c r="X60" s="224">
        <v>0</v>
      </c>
      <c r="Y60" s="225">
        <v>-520</v>
      </c>
      <c r="Z60" s="225">
        <v>-315</v>
      </c>
      <c r="AA60" s="225">
        <v>-210</v>
      </c>
      <c r="AB60" s="225">
        <v>-100</v>
      </c>
      <c r="AC60" s="225">
        <v>-70</v>
      </c>
      <c r="AD60" s="226">
        <f>IF(AC60="Neg","Neg",AC60*VLOOKUP($D60,$D$508:AD$527,COLUMNS($E60:AD60),FALSE))</f>
        <v>-71.669610767329431</v>
      </c>
      <c r="AE60" s="226">
        <f>IF(AD60="Neg","Neg",AD60*VLOOKUP($D60,$D$508:AE$527,COLUMNS($E60:AE60),FALSE))</f>
        <v>-74.236961164073378</v>
      </c>
      <c r="AF60" s="226">
        <f>IF(AE60="Neg","Neg",AE60*VLOOKUP($D60,$D$508:AF$527,COLUMNS($E60:AF60),FALSE))</f>
        <v>-77.220892706636562</v>
      </c>
      <c r="AG60" s="226">
        <f>IF(AF60="Neg","Neg",AF60*VLOOKUP($D60,$D$508:AG$527,COLUMNS($E60:AG60),FALSE))</f>
        <v>-80.486824694635985</v>
      </c>
      <c r="AH60" s="226">
        <f>IF(AG60="Neg","Neg",AG60*VLOOKUP($D60,$D$508:AH$527,COLUMNS($E60:AH60),FALSE))</f>
        <v>-83.656998807802992</v>
      </c>
      <c r="AI60" s="413"/>
    </row>
    <row r="61" spans="1:35" ht="25.5">
      <c r="A61" s="218"/>
      <c r="B61" s="144" t="s">
        <v>1137</v>
      </c>
      <c r="C61" s="144" t="s">
        <v>30</v>
      </c>
      <c r="D61" s="144" t="s">
        <v>543</v>
      </c>
      <c r="E61" s="224"/>
      <c r="F61" s="224"/>
      <c r="G61" s="224"/>
      <c r="H61" s="224"/>
      <c r="I61" s="224"/>
      <c r="J61" s="224"/>
      <c r="K61" s="224"/>
      <c r="L61" s="224"/>
      <c r="M61" s="224"/>
      <c r="N61" s="224"/>
      <c r="O61" s="224"/>
      <c r="P61" s="224"/>
      <c r="Q61" s="224"/>
      <c r="R61" s="224"/>
      <c r="S61" s="224"/>
      <c r="T61" s="224"/>
      <c r="U61" s="224"/>
      <c r="V61" s="224"/>
      <c r="W61" s="224"/>
      <c r="X61" s="224">
        <v>0</v>
      </c>
      <c r="Y61" s="225">
        <v>-240</v>
      </c>
      <c r="Z61" s="225">
        <v>0</v>
      </c>
      <c r="AA61" s="225">
        <v>0</v>
      </c>
      <c r="AB61" s="225">
        <v>0</v>
      </c>
      <c r="AC61" s="225">
        <v>0</v>
      </c>
      <c r="AD61" s="226">
        <f>IF(AC61="Neg","Neg",AC61*VLOOKUP($D61,$D$508:AD$527,COLUMNS($E61:AD61),FALSE))</f>
        <v>0</v>
      </c>
      <c r="AE61" s="226">
        <f>IF(AD61="Neg","Neg",AD61*VLOOKUP($D61,$D$508:AE$527,COLUMNS($E61:AE61),FALSE))</f>
        <v>0</v>
      </c>
      <c r="AF61" s="226">
        <f>IF(AE61="Neg","Neg",AE61*VLOOKUP($D61,$D$508:AF$527,COLUMNS($E61:AF61),FALSE))</f>
        <v>0</v>
      </c>
      <c r="AG61" s="226">
        <f>IF(AF61="Neg","Neg",AF61*VLOOKUP($D61,$D$508:AG$527,COLUMNS($E61:AG61),FALSE))</f>
        <v>0</v>
      </c>
      <c r="AH61" s="226">
        <f>IF(AG61="Neg","Neg",AG61*VLOOKUP($D61,$D$508:AH$527,COLUMNS($E61:AH61),FALSE))</f>
        <v>0</v>
      </c>
      <c r="AI61" s="413"/>
    </row>
    <row r="62" spans="1:35">
      <c r="A62" s="218"/>
      <c r="B62" s="144" t="s">
        <v>1137</v>
      </c>
      <c r="C62" s="144" t="s">
        <v>31</v>
      </c>
      <c r="D62" s="144" t="s">
        <v>549</v>
      </c>
      <c r="E62" s="224"/>
      <c r="F62" s="224"/>
      <c r="G62" s="224"/>
      <c r="H62" s="224"/>
      <c r="I62" s="224"/>
      <c r="J62" s="224"/>
      <c r="K62" s="224"/>
      <c r="L62" s="224"/>
      <c r="M62" s="224"/>
      <c r="N62" s="224"/>
      <c r="O62" s="224"/>
      <c r="P62" s="224"/>
      <c r="Q62" s="224"/>
      <c r="R62" s="224"/>
      <c r="S62" s="224"/>
      <c r="T62" s="224"/>
      <c r="U62" s="224"/>
      <c r="V62" s="224"/>
      <c r="W62" s="224"/>
      <c r="X62" s="224">
        <v>0</v>
      </c>
      <c r="Y62" s="225">
        <v>165</v>
      </c>
      <c r="Z62" s="225">
        <v>330</v>
      </c>
      <c r="AA62" s="225">
        <v>400</v>
      </c>
      <c r="AB62" s="225">
        <v>465</v>
      </c>
      <c r="AC62" s="225">
        <v>525</v>
      </c>
      <c r="AD62" s="226">
        <f>IF(AC62="Neg","Neg",AC62*VLOOKUP($D62,$D$508:AD$527,COLUMNS($E62:AD62),FALSE))</f>
        <v>537.52208075497072</v>
      </c>
      <c r="AE62" s="226">
        <f>IF(AD62="Neg","Neg",AD62*VLOOKUP($D62,$D$508:AE$527,COLUMNS($E62:AE62),FALSE))</f>
        <v>556.77720873055023</v>
      </c>
      <c r="AF62" s="226">
        <f>IF(AE62="Neg","Neg",AE62*VLOOKUP($D62,$D$508:AF$527,COLUMNS($E62:AF62),FALSE))</f>
        <v>579.15669529977401</v>
      </c>
      <c r="AG62" s="226">
        <f>IF(AF62="Neg","Neg",AF62*VLOOKUP($D62,$D$508:AG$527,COLUMNS($E62:AG62),FALSE))</f>
        <v>603.65118520976966</v>
      </c>
      <c r="AH62" s="226">
        <f>IF(AG62="Neg","Neg",AG62*VLOOKUP($D62,$D$508:AH$527,COLUMNS($E62:AH62),FALSE))</f>
        <v>627.42749105852215</v>
      </c>
      <c r="AI62" s="413"/>
    </row>
    <row r="63" spans="1:35" ht="25.5">
      <c r="A63" s="218"/>
      <c r="B63" s="144" t="s">
        <v>1137</v>
      </c>
      <c r="C63" s="144" t="s">
        <v>32</v>
      </c>
      <c r="D63" s="144" t="s">
        <v>549</v>
      </c>
      <c r="E63" s="224"/>
      <c r="F63" s="224"/>
      <c r="G63" s="224"/>
      <c r="H63" s="224"/>
      <c r="I63" s="224"/>
      <c r="J63" s="224"/>
      <c r="K63" s="224"/>
      <c r="L63" s="224"/>
      <c r="M63" s="224"/>
      <c r="N63" s="224"/>
      <c r="O63" s="224"/>
      <c r="P63" s="224"/>
      <c r="Q63" s="224"/>
      <c r="R63" s="224"/>
      <c r="S63" s="224"/>
      <c r="T63" s="224"/>
      <c r="U63" s="224"/>
      <c r="V63" s="224"/>
      <c r="W63" s="224"/>
      <c r="X63" s="224">
        <v>0</v>
      </c>
      <c r="Y63" s="225">
        <v>325</v>
      </c>
      <c r="Z63" s="225">
        <v>300</v>
      </c>
      <c r="AA63" s="225">
        <v>200</v>
      </c>
      <c r="AB63" s="225">
        <v>185</v>
      </c>
      <c r="AC63" s="225">
        <v>0</v>
      </c>
      <c r="AD63" s="226">
        <f>IF(AC63="Neg","Neg",AC63*VLOOKUP($D63,$D$508:AD$527,COLUMNS($E63:AD63),FALSE))</f>
        <v>0</v>
      </c>
      <c r="AE63" s="226">
        <f>IF(AD63="Neg","Neg",AD63*VLOOKUP($D63,$D$508:AE$527,COLUMNS($E63:AE63),FALSE))</f>
        <v>0</v>
      </c>
      <c r="AF63" s="226">
        <f>IF(AE63="Neg","Neg",AE63*VLOOKUP($D63,$D$508:AF$527,COLUMNS($E63:AF63),FALSE))</f>
        <v>0</v>
      </c>
      <c r="AG63" s="226">
        <f>IF(AF63="Neg","Neg",AF63*VLOOKUP($D63,$D$508:AG$527,COLUMNS($E63:AG63),FALSE))</f>
        <v>0</v>
      </c>
      <c r="AH63" s="226">
        <f>IF(AG63="Neg","Neg",AG63*VLOOKUP($D63,$D$508:AH$527,COLUMNS($E63:AH63),FALSE))</f>
        <v>0</v>
      </c>
      <c r="AI63" s="413"/>
    </row>
    <row r="64" spans="1:35" ht="25.5">
      <c r="A64" s="218"/>
      <c r="B64" s="144" t="s">
        <v>1137</v>
      </c>
      <c r="C64" s="144" t="s">
        <v>33</v>
      </c>
      <c r="D64" s="144" t="s">
        <v>552</v>
      </c>
      <c r="E64" s="224"/>
      <c r="F64" s="224"/>
      <c r="G64" s="224"/>
      <c r="H64" s="224"/>
      <c r="I64" s="224"/>
      <c r="J64" s="224"/>
      <c r="K64" s="224"/>
      <c r="L64" s="224"/>
      <c r="M64" s="224"/>
      <c r="N64" s="224"/>
      <c r="O64" s="224"/>
      <c r="P64" s="224"/>
      <c r="Q64" s="224"/>
      <c r="R64" s="224"/>
      <c r="S64" s="224"/>
      <c r="T64" s="224"/>
      <c r="U64" s="224"/>
      <c r="V64" s="224"/>
      <c r="W64" s="224"/>
      <c r="X64" s="224">
        <v>0</v>
      </c>
      <c r="Y64" s="225">
        <v>30</v>
      </c>
      <c r="Z64" s="225">
        <v>35</v>
      </c>
      <c r="AA64" s="225">
        <v>40</v>
      </c>
      <c r="AB64" s="225">
        <v>40</v>
      </c>
      <c r="AC64" s="225">
        <v>45</v>
      </c>
      <c r="AD64" s="226">
        <f>IF(AC64="Neg","Neg",AC64*VLOOKUP($D64,$D$508:AD$527,COLUMNS($E64:AD64),FALSE))</f>
        <v>46.073321207568917</v>
      </c>
      <c r="AE64" s="226">
        <f>IF(AD64="Neg","Neg",AD64*VLOOKUP($D64,$D$508:AE$527,COLUMNS($E64:AE64),FALSE))</f>
        <v>47.723760748332879</v>
      </c>
      <c r="AF64" s="226">
        <f>IF(AE64="Neg","Neg",AE64*VLOOKUP($D64,$D$508:AF$527,COLUMNS($E64:AF64),FALSE))</f>
        <v>49.642002454266354</v>
      </c>
      <c r="AG64" s="226">
        <f>IF(AF64="Neg","Neg",AF64*VLOOKUP($D64,$D$508:AG$527,COLUMNS($E64:AG64),FALSE))</f>
        <v>51.741530160837414</v>
      </c>
      <c r="AH64" s="226">
        <f>IF(AG64="Neg","Neg",AG64*VLOOKUP($D64,$D$508:AH$527,COLUMNS($E64:AH64),FALSE))</f>
        <v>53.779499233587629</v>
      </c>
      <c r="AI64" s="413"/>
    </row>
    <row r="65" spans="1:35" ht="25.5">
      <c r="A65" s="218"/>
      <c r="B65" s="144" t="s">
        <v>1137</v>
      </c>
      <c r="C65" s="144" t="s">
        <v>34</v>
      </c>
      <c r="D65" s="144" t="s">
        <v>547</v>
      </c>
      <c r="E65" s="224"/>
      <c r="F65" s="224"/>
      <c r="G65" s="224"/>
      <c r="H65" s="224"/>
      <c r="I65" s="224"/>
      <c r="J65" s="224"/>
      <c r="K65" s="224"/>
      <c r="L65" s="224"/>
      <c r="M65" s="224"/>
      <c r="N65" s="224"/>
      <c r="O65" s="224"/>
      <c r="P65" s="224"/>
      <c r="Q65" s="224"/>
      <c r="R65" s="224"/>
      <c r="S65" s="224"/>
      <c r="T65" s="224"/>
      <c r="U65" s="224"/>
      <c r="V65" s="224"/>
      <c r="W65" s="224"/>
      <c r="X65" s="224">
        <v>0</v>
      </c>
      <c r="Y65" s="225">
        <v>0</v>
      </c>
      <c r="Z65" s="225">
        <v>-825</v>
      </c>
      <c r="AA65" s="225">
        <v>-1010</v>
      </c>
      <c r="AB65" s="225">
        <v>-1170</v>
      </c>
      <c r="AC65" s="225">
        <v>-1270</v>
      </c>
      <c r="AD65" s="226">
        <f>IF(AC65="Neg","Neg",AC65*VLOOKUP($D65,$D$508:AD$527,COLUMNS($E65:AD65),FALSE))</f>
        <v>-1300.291509635834</v>
      </c>
      <c r="AE65" s="226">
        <f>IF(AD65="Neg","Neg",AD65*VLOOKUP($D65,$D$508:AE$527,COLUMNS($E65:AE65),FALSE))</f>
        <v>-1346.8705811196169</v>
      </c>
      <c r="AF65" s="226">
        <f>IF(AE65="Neg","Neg",AE65*VLOOKUP($D65,$D$508:AF$527,COLUMNS($E65:AF65),FALSE))</f>
        <v>-1401.0076248204059</v>
      </c>
      <c r="AG65" s="226">
        <f>IF(AF65="Neg","Neg",AF65*VLOOKUP($D65,$D$508:AG$527,COLUMNS($E65:AG65),FALSE))</f>
        <v>-1460.2609623169669</v>
      </c>
      <c r="AH65" s="226">
        <f>IF(AG65="Neg","Neg",AG65*VLOOKUP($D65,$D$508:AH$527,COLUMNS($E65:AH65),FALSE))</f>
        <v>-1517.7769783701397</v>
      </c>
      <c r="AI65" s="413"/>
    </row>
    <row r="66" spans="1:35" ht="25.5">
      <c r="A66" s="218"/>
      <c r="B66" s="144" t="s">
        <v>1137</v>
      </c>
      <c r="C66" s="144" t="s">
        <v>34</v>
      </c>
      <c r="D66" s="144" t="s">
        <v>551</v>
      </c>
      <c r="E66" s="224"/>
      <c r="F66" s="224"/>
      <c r="G66" s="224"/>
      <c r="H66" s="224"/>
      <c r="I66" s="224"/>
      <c r="J66" s="224"/>
      <c r="K66" s="224"/>
      <c r="L66" s="224"/>
      <c r="M66" s="224"/>
      <c r="N66" s="224"/>
      <c r="O66" s="224"/>
      <c r="P66" s="224"/>
      <c r="Q66" s="224"/>
      <c r="R66" s="224"/>
      <c r="S66" s="224"/>
      <c r="T66" s="224"/>
      <c r="U66" s="224"/>
      <c r="V66" s="224"/>
      <c r="W66" s="224"/>
      <c r="X66" s="224">
        <v>0</v>
      </c>
      <c r="Y66" s="225">
        <v>0</v>
      </c>
      <c r="Z66" s="225">
        <v>1205</v>
      </c>
      <c r="AA66" s="225">
        <v>1390</v>
      </c>
      <c r="AB66" s="225">
        <v>1550</v>
      </c>
      <c r="AC66" s="225">
        <v>1650</v>
      </c>
      <c r="AD66" s="226">
        <f>IF(AC66="Neg","Neg",AC66*VLOOKUP($D66,$D$508:AD$527,COLUMNS($E66:AD66),FALSE))</f>
        <v>1689.3551109441937</v>
      </c>
      <c r="AE66" s="226">
        <f>IF(AD66="Neg","Neg",AD66*VLOOKUP($D66,$D$508:AE$527,COLUMNS($E66:AE66),FALSE))</f>
        <v>1749.8712274388722</v>
      </c>
      <c r="AF66" s="226">
        <f>IF(AE66="Neg","Neg",AE66*VLOOKUP($D66,$D$508:AF$527,COLUMNS($E66:AF66),FALSE))</f>
        <v>1820.2067566564328</v>
      </c>
      <c r="AG66" s="226">
        <f>IF(AF66="Neg","Neg",AF66*VLOOKUP($D66,$D$508:AG$527,COLUMNS($E66:AG66),FALSE))</f>
        <v>1897.1894392307049</v>
      </c>
      <c r="AH66" s="226">
        <f>IF(AG66="Neg","Neg",AG66*VLOOKUP($D66,$D$508:AH$527,COLUMNS($E66:AH66),FALSE))</f>
        <v>1971.9149718982128</v>
      </c>
      <c r="AI66" s="413"/>
    </row>
    <row r="67" spans="1:35">
      <c r="A67" s="218"/>
      <c r="B67" s="144" t="s">
        <v>1137</v>
      </c>
      <c r="C67" s="144" t="s">
        <v>34</v>
      </c>
      <c r="D67" s="144" t="s">
        <v>543</v>
      </c>
      <c r="E67" s="224"/>
      <c r="F67" s="224"/>
      <c r="G67" s="224"/>
      <c r="H67" s="224"/>
      <c r="I67" s="224"/>
      <c r="J67" s="224"/>
      <c r="K67" s="224"/>
      <c r="L67" s="224"/>
      <c r="M67" s="224"/>
      <c r="N67" s="224"/>
      <c r="O67" s="224"/>
      <c r="P67" s="224"/>
      <c r="Q67" s="224"/>
      <c r="R67" s="224"/>
      <c r="S67" s="224"/>
      <c r="T67" s="224"/>
      <c r="U67" s="224"/>
      <c r="V67" s="224"/>
      <c r="W67" s="224"/>
      <c r="X67" s="224">
        <v>0</v>
      </c>
      <c r="Y67" s="225">
        <v>0</v>
      </c>
      <c r="Z67" s="225">
        <v>-380</v>
      </c>
      <c r="AA67" s="225">
        <v>-380</v>
      </c>
      <c r="AB67" s="225">
        <v>-380</v>
      </c>
      <c r="AC67" s="225">
        <v>-380</v>
      </c>
      <c r="AD67" s="226">
        <f>IF(AC67="Neg","Neg",AC67*VLOOKUP($D67,$D$508:AD$527,COLUMNS($E67:AD67),FALSE))</f>
        <v>-389.06360130835975</v>
      </c>
      <c r="AE67" s="226">
        <f>IF(AD67="Neg","Neg",AD67*VLOOKUP($D67,$D$508:AE$527,COLUMNS($E67:AE67),FALSE))</f>
        <v>-403.00064631925545</v>
      </c>
      <c r="AF67" s="226">
        <f>IF(AE67="Neg","Neg",AE67*VLOOKUP($D67,$D$508:AF$527,COLUMNS($E67:AF67),FALSE))</f>
        <v>-419.19913183602699</v>
      </c>
      <c r="AG67" s="226">
        <f>IF(AF67="Neg","Neg",AF67*VLOOKUP($D67,$D$508:AG$527,COLUMNS($E67:AG67),FALSE))</f>
        <v>-436.92847691373817</v>
      </c>
      <c r="AH67" s="226">
        <f>IF(AG67="Neg","Neg",AG67*VLOOKUP($D67,$D$508:AH$527,COLUMNS($E67:AH67),FALSE))</f>
        <v>-454.13799352807331</v>
      </c>
      <c r="AI67" s="413"/>
    </row>
    <row r="68" spans="1:35">
      <c r="A68" s="218"/>
      <c r="B68" s="144" t="s">
        <v>1137</v>
      </c>
      <c r="C68" s="144" t="s">
        <v>34</v>
      </c>
      <c r="D68" s="144" t="s">
        <v>549</v>
      </c>
      <c r="E68" s="224"/>
      <c r="F68" s="224"/>
      <c r="G68" s="224"/>
      <c r="H68" s="224"/>
      <c r="I68" s="224"/>
      <c r="J68" s="224"/>
      <c r="K68" s="224"/>
      <c r="L68" s="224"/>
      <c r="M68" s="224"/>
      <c r="N68" s="224"/>
      <c r="O68" s="224"/>
      <c r="P68" s="224"/>
      <c r="Q68" s="224"/>
      <c r="R68" s="224"/>
      <c r="S68" s="224"/>
      <c r="T68" s="224"/>
      <c r="U68" s="224"/>
      <c r="V68" s="224"/>
      <c r="W68" s="224"/>
      <c r="X68" s="224">
        <v>0</v>
      </c>
      <c r="Y68" s="225">
        <v>25</v>
      </c>
      <c r="Z68" s="225">
        <v>25</v>
      </c>
      <c r="AA68" s="225">
        <v>25</v>
      </c>
      <c r="AB68" s="225">
        <v>25</v>
      </c>
      <c r="AC68" s="225">
        <v>5</v>
      </c>
      <c r="AD68" s="226">
        <f>IF(AC68="Neg","Neg",AC68*VLOOKUP($D68,$D$508:AD$527,COLUMNS($E68:AD68),FALSE))</f>
        <v>5.1192579119521024</v>
      </c>
      <c r="AE68" s="226">
        <f>IF(AD68="Neg","Neg",AD68*VLOOKUP($D68,$D$508:AE$527,COLUMNS($E68:AE68),FALSE))</f>
        <v>5.3026400831480984</v>
      </c>
      <c r="AF68" s="226">
        <f>IF(AE68="Neg","Neg",AE68*VLOOKUP($D68,$D$508:AF$527,COLUMNS($E68:AF68),FALSE))</f>
        <v>5.5157780504740401</v>
      </c>
      <c r="AG68" s="226">
        <f>IF(AF68="Neg","Neg",AF68*VLOOKUP($D68,$D$508:AG$527,COLUMNS($E68:AG68),FALSE))</f>
        <v>5.7490589067597133</v>
      </c>
      <c r="AH68" s="226">
        <f>IF(AG68="Neg","Neg",AG68*VLOOKUP($D68,$D$508:AH$527,COLUMNS($E68:AH68),FALSE))</f>
        <v>5.9754999148430707</v>
      </c>
      <c r="AI68" s="413"/>
    </row>
    <row r="69" spans="1:35" ht="25.5">
      <c r="A69" s="218"/>
      <c r="B69" s="144" t="s">
        <v>1137</v>
      </c>
      <c r="C69" s="144" t="s">
        <v>35</v>
      </c>
      <c r="D69" s="144" t="s">
        <v>548</v>
      </c>
      <c r="E69" s="224"/>
      <c r="F69" s="224"/>
      <c r="G69" s="224"/>
      <c r="H69" s="224"/>
      <c r="I69" s="224"/>
      <c r="J69" s="224"/>
      <c r="K69" s="224"/>
      <c r="L69" s="224"/>
      <c r="M69" s="224"/>
      <c r="N69" s="224"/>
      <c r="O69" s="224"/>
      <c r="P69" s="224"/>
      <c r="Q69" s="224"/>
      <c r="R69" s="224"/>
      <c r="S69" s="224"/>
      <c r="T69" s="224"/>
      <c r="U69" s="224"/>
      <c r="V69" s="224"/>
      <c r="W69" s="224"/>
      <c r="X69" s="224">
        <v>0</v>
      </c>
      <c r="Y69" s="225">
        <v>-175</v>
      </c>
      <c r="Z69" s="225">
        <v>0</v>
      </c>
      <c r="AA69" s="225">
        <v>0</v>
      </c>
      <c r="AB69" s="225">
        <v>0</v>
      </c>
      <c r="AC69" s="225">
        <v>0</v>
      </c>
      <c r="AD69" s="226">
        <f>IF(AC69="Neg","Neg",AC69*VLOOKUP($D69,$D$508:AD$527,COLUMNS($E69:AD69),FALSE))</f>
        <v>0</v>
      </c>
      <c r="AE69" s="226">
        <f>IF(AD69="Neg","Neg",AD69*VLOOKUP($D69,$D$508:AE$527,COLUMNS($E69:AE69),FALSE))</f>
        <v>0</v>
      </c>
      <c r="AF69" s="226">
        <f>IF(AE69="Neg","Neg",AE69*VLOOKUP($D69,$D$508:AF$527,COLUMNS($E69:AF69),FALSE))</f>
        <v>0</v>
      </c>
      <c r="AG69" s="226">
        <f>IF(AF69="Neg","Neg",AF69*VLOOKUP($D69,$D$508:AG$527,COLUMNS($E69:AG69),FALSE))</f>
        <v>0</v>
      </c>
      <c r="AH69" s="226">
        <f>IF(AG69="Neg","Neg",AG69*VLOOKUP($D69,$D$508:AH$527,COLUMNS($E69:AH69),FALSE))</f>
        <v>0</v>
      </c>
      <c r="AI69" s="413"/>
    </row>
    <row r="70" spans="1:35" ht="38.25">
      <c r="A70" s="218"/>
      <c r="B70" s="144" t="s">
        <v>1137</v>
      </c>
      <c r="C70" s="227" t="s">
        <v>1282</v>
      </c>
      <c r="D70" s="223" t="s">
        <v>1281</v>
      </c>
      <c r="E70" s="224"/>
      <c r="F70" s="224"/>
      <c r="G70" s="224"/>
      <c r="H70" s="224"/>
      <c r="I70" s="224"/>
      <c r="J70" s="224"/>
      <c r="K70" s="224"/>
      <c r="L70" s="224"/>
      <c r="M70" s="224"/>
      <c r="N70" s="224"/>
      <c r="O70" s="224"/>
      <c r="P70" s="224"/>
      <c r="Q70" s="224"/>
      <c r="R70" s="224"/>
      <c r="S70" s="224"/>
      <c r="T70" s="224"/>
      <c r="U70" s="224"/>
      <c r="V70" s="224"/>
      <c r="W70" s="224"/>
      <c r="X70" s="224">
        <v>0</v>
      </c>
      <c r="Y70" s="225">
        <v>-2030</v>
      </c>
      <c r="Z70" s="225">
        <v>-2255</v>
      </c>
      <c r="AA70" s="225">
        <v>-2235</v>
      </c>
      <c r="AB70" s="225">
        <v>-1590</v>
      </c>
      <c r="AC70" s="225">
        <v>-1860</v>
      </c>
      <c r="AD70" s="226">
        <f>IF(AC70="Neg","Neg",AC70*VLOOKUP($D70,$D$508:AD$527,COLUMNS($E70:AD70),FALSE))</f>
        <v>-1904.3639432461819</v>
      </c>
      <c r="AE70" s="226">
        <f>IF(AD70="Neg","Neg",AD70*VLOOKUP($D70,$D$508:AE$527,COLUMNS($E70:AE70),FALSE))</f>
        <v>-1972.5821109310923</v>
      </c>
      <c r="AF70" s="226">
        <f>IF(AE70="Neg","Neg",AE70*VLOOKUP($D70,$D$508:AF$527,COLUMNS($E70:AF70),FALSE))</f>
        <v>-2051.8694347763426</v>
      </c>
      <c r="AG70" s="226">
        <f>IF(AF70="Neg","Neg",AF70*VLOOKUP($D70,$D$508:AG$527,COLUMNS($E70:AG70),FALSE))</f>
        <v>-2138.6499133146131</v>
      </c>
      <c r="AH70" s="226">
        <f>IF(AG70="Neg","Neg",AG70*VLOOKUP($D70,$D$508:AH$527,COLUMNS($E70:AH70),FALSE))</f>
        <v>-2222.8859683216219</v>
      </c>
      <c r="AI70" s="413"/>
    </row>
    <row r="71" spans="1:35" ht="38.25">
      <c r="A71" s="218"/>
      <c r="B71" s="144" t="s">
        <v>1137</v>
      </c>
      <c r="C71" s="227" t="s">
        <v>1282</v>
      </c>
      <c r="D71" s="223" t="s">
        <v>1280</v>
      </c>
      <c r="E71" s="224"/>
      <c r="F71" s="224"/>
      <c r="G71" s="224"/>
      <c r="H71" s="224"/>
      <c r="I71" s="224"/>
      <c r="J71" s="224"/>
      <c r="K71" s="224"/>
      <c r="L71" s="224"/>
      <c r="M71" s="224"/>
      <c r="N71" s="224"/>
      <c r="O71" s="224"/>
      <c r="P71" s="224"/>
      <c r="Q71" s="224"/>
      <c r="R71" s="224"/>
      <c r="S71" s="224"/>
      <c r="T71" s="224"/>
      <c r="U71" s="224"/>
      <c r="V71" s="224"/>
      <c r="W71" s="224"/>
      <c r="X71" s="224">
        <v>0</v>
      </c>
      <c r="Y71" s="225">
        <v>370</v>
      </c>
      <c r="Z71" s="225">
        <v>-1590</v>
      </c>
      <c r="AA71" s="225">
        <v>-4780</v>
      </c>
      <c r="AB71" s="225">
        <v>-7265</v>
      </c>
      <c r="AC71" s="225">
        <v>-9425</v>
      </c>
      <c r="AD71" s="226">
        <f>IF(AC71="Neg","Neg",AC71*VLOOKUP($D71,$D$508:AD$527,COLUMNS($E71:AD71),FALSE))</f>
        <v>-9649.8011640297118</v>
      </c>
      <c r="AE71" s="226">
        <f>IF(AD71="Neg","Neg",AD71*VLOOKUP($D71,$D$508:AE$527,COLUMNS($E71:AE71),FALSE))</f>
        <v>-9995.4765567341638</v>
      </c>
      <c r="AF71" s="226">
        <f>IF(AE71="Neg","Neg",AE71*VLOOKUP($D71,$D$508:AF$527,COLUMNS($E71:AF71),FALSE))</f>
        <v>-10397.241625143562</v>
      </c>
      <c r="AG71" s="226">
        <f>IF(AF71="Neg","Neg",AF71*VLOOKUP($D71,$D$508:AG$527,COLUMNS($E71:AG71),FALSE))</f>
        <v>-10836.976039242056</v>
      </c>
      <c r="AH71" s="226">
        <f>IF(AG71="Neg","Neg",AG71*VLOOKUP($D71,$D$508:AH$527,COLUMNS($E71:AH71),FALSE))</f>
        <v>-11263.817339479185</v>
      </c>
      <c r="AI71" s="413"/>
    </row>
    <row r="72" spans="1:35" ht="25.5">
      <c r="A72" s="218"/>
      <c r="B72" s="209" t="s">
        <v>93</v>
      </c>
      <c r="C72" s="209" t="s">
        <v>36</v>
      </c>
      <c r="D72" s="209" t="s">
        <v>547</v>
      </c>
      <c r="E72" s="219"/>
      <c r="F72" s="219"/>
      <c r="G72" s="219"/>
      <c r="H72" s="219"/>
      <c r="I72" s="219"/>
      <c r="J72" s="219"/>
      <c r="K72" s="219"/>
      <c r="L72" s="219"/>
      <c r="M72" s="219"/>
      <c r="N72" s="219"/>
      <c r="O72" s="219"/>
      <c r="P72" s="219"/>
      <c r="Q72" s="219"/>
      <c r="R72" s="219"/>
      <c r="S72" s="219"/>
      <c r="T72" s="219"/>
      <c r="U72" s="219"/>
      <c r="V72" s="219"/>
      <c r="W72" s="219"/>
      <c r="X72" s="219"/>
      <c r="Y72" s="217">
        <v>-20</v>
      </c>
      <c r="Z72" s="217">
        <v>-75</v>
      </c>
      <c r="AA72" s="217">
        <v>-105</v>
      </c>
      <c r="AB72" s="217">
        <v>-105</v>
      </c>
      <c r="AC72" s="217">
        <v>-115</v>
      </c>
      <c r="AD72" s="214">
        <f>IF(AC72="0","0",AC72*VLOOKUP($D72,$D$508:AD$527,COLUMNS($E72:AD72),FALSE))</f>
        <v>-117.74293197489834</v>
      </c>
      <c r="AE72" s="214">
        <f>IF(AD72="Neg","Neg",AD72*VLOOKUP($D72,$D$508:AE$527,COLUMNS($E72:AE72),FALSE))</f>
        <v>-121.96072191240624</v>
      </c>
      <c r="AF72" s="214">
        <f>IF(AE72="Neg","Neg",AE72*VLOOKUP($D72,$D$508:AF$527,COLUMNS($E72:AF72),FALSE))</f>
        <v>-126.86289516090289</v>
      </c>
      <c r="AG72" s="214">
        <f>IF(AF72="Neg","Neg",AF72*VLOOKUP($D72,$D$508:AG$527,COLUMNS($E72:AG72),FALSE))</f>
        <v>-132.22835485547338</v>
      </c>
      <c r="AH72" s="214">
        <f>IF(AG72="Neg","Neg",AG72*VLOOKUP($D72,$D$508:AH$527,COLUMNS($E72:AH72),FALSE))</f>
        <v>-137.43649804139059</v>
      </c>
      <c r="AI72" s="413"/>
    </row>
    <row r="73" spans="1:35">
      <c r="A73" s="218"/>
      <c r="B73" s="209" t="s">
        <v>93</v>
      </c>
      <c r="C73" s="209" t="s">
        <v>37</v>
      </c>
      <c r="D73" s="215" t="s">
        <v>38</v>
      </c>
      <c r="E73" s="219"/>
      <c r="F73" s="219"/>
      <c r="G73" s="219"/>
      <c r="H73" s="219"/>
      <c r="I73" s="219"/>
      <c r="J73" s="219"/>
      <c r="K73" s="219"/>
      <c r="L73" s="219"/>
      <c r="M73" s="219"/>
      <c r="N73" s="219"/>
      <c r="O73" s="219"/>
      <c r="P73" s="219"/>
      <c r="Q73" s="219"/>
      <c r="R73" s="219"/>
      <c r="S73" s="219"/>
      <c r="T73" s="219"/>
      <c r="U73" s="219"/>
      <c r="V73" s="219"/>
      <c r="W73" s="219"/>
      <c r="X73" s="219"/>
      <c r="Y73" s="217">
        <v>-100</v>
      </c>
      <c r="Z73" s="217">
        <v>0</v>
      </c>
      <c r="AA73" s="217">
        <v>0</v>
      </c>
      <c r="AB73" s="217">
        <v>0</v>
      </c>
      <c r="AC73" s="217">
        <v>0</v>
      </c>
      <c r="AD73" s="214">
        <f>IF(AC73="0","0",AC73*VLOOKUP($D73,$D$508:AD$527,COLUMNS($E73:AD73),FALSE))</f>
        <v>0</v>
      </c>
      <c r="AE73" s="214">
        <f>IF(AD73="Neg","Neg",AD73*VLOOKUP($D73,$D$508:AE$527,COLUMNS($E73:AE73),FALSE))</f>
        <v>0</v>
      </c>
      <c r="AF73" s="214">
        <f>IF(AE73="Neg","Neg",AE73*VLOOKUP($D73,$D$508:AF$527,COLUMNS($E73:AF73),FALSE))</f>
        <v>0</v>
      </c>
      <c r="AG73" s="214">
        <f>IF(AF73="Neg","Neg",AF73*VLOOKUP($D73,$D$508:AG$527,COLUMNS($E73:AG73),FALSE))</f>
        <v>0</v>
      </c>
      <c r="AH73" s="214">
        <f>IF(AG73="Neg","Neg",AG73*VLOOKUP($D73,$D$508:AH$527,COLUMNS($E73:AH73),FALSE))</f>
        <v>0</v>
      </c>
      <c r="AI73" s="413"/>
    </row>
    <row r="74" spans="1:35" ht="25.5">
      <c r="A74" s="218"/>
      <c r="B74" s="209" t="s">
        <v>93</v>
      </c>
      <c r="C74" s="209" t="s">
        <v>39</v>
      </c>
      <c r="D74" s="215" t="s">
        <v>545</v>
      </c>
      <c r="E74" s="219"/>
      <c r="F74" s="219"/>
      <c r="G74" s="219"/>
      <c r="H74" s="219"/>
      <c r="I74" s="219"/>
      <c r="J74" s="219"/>
      <c r="K74" s="219"/>
      <c r="L74" s="219"/>
      <c r="M74" s="219"/>
      <c r="N74" s="219"/>
      <c r="O74" s="219"/>
      <c r="P74" s="219"/>
      <c r="Q74" s="219"/>
      <c r="R74" s="219"/>
      <c r="S74" s="219"/>
      <c r="T74" s="219"/>
      <c r="U74" s="219"/>
      <c r="V74" s="219"/>
      <c r="W74" s="219"/>
      <c r="X74" s="219"/>
      <c r="Y74" s="217">
        <v>-10</v>
      </c>
      <c r="Z74" s="217">
        <v>-110</v>
      </c>
      <c r="AA74" s="217">
        <v>-15</v>
      </c>
      <c r="AB74" s="217">
        <v>0</v>
      </c>
      <c r="AC74" s="217">
        <v>0</v>
      </c>
      <c r="AD74" s="214">
        <f>IF(AC74="0","0",AC74*VLOOKUP($D74,$D$508:AD$527,COLUMNS($E74:AD74),FALSE))</f>
        <v>0</v>
      </c>
      <c r="AE74" s="214">
        <f>IF(AD74="Neg","Neg",AD74*VLOOKUP($D74,$D$508:AE$527,COLUMNS($E74:AE74),FALSE))</f>
        <v>0</v>
      </c>
      <c r="AF74" s="214">
        <f>IF(AE74="Neg","Neg",AE74*VLOOKUP($D74,$D$508:AF$527,COLUMNS($E74:AF74),FALSE))</f>
        <v>0</v>
      </c>
      <c r="AG74" s="214">
        <f>IF(AF74="Neg","Neg",AF74*VLOOKUP($D74,$D$508:AG$527,COLUMNS($E74:AG74),FALSE))</f>
        <v>0</v>
      </c>
      <c r="AH74" s="214">
        <f>IF(AG74="Neg","Neg",AG74*VLOOKUP($D74,$D$508:AH$527,COLUMNS($E74:AH74),FALSE))</f>
        <v>0</v>
      </c>
      <c r="AI74" s="413"/>
    </row>
    <row r="75" spans="1:35">
      <c r="A75" s="218"/>
      <c r="B75" s="209" t="s">
        <v>93</v>
      </c>
      <c r="C75" s="209" t="s">
        <v>40</v>
      </c>
      <c r="D75" s="215" t="s">
        <v>38</v>
      </c>
      <c r="E75" s="219"/>
      <c r="F75" s="219"/>
      <c r="G75" s="219"/>
      <c r="H75" s="219"/>
      <c r="I75" s="219"/>
      <c r="J75" s="219"/>
      <c r="K75" s="219"/>
      <c r="L75" s="219"/>
      <c r="M75" s="219"/>
      <c r="N75" s="219"/>
      <c r="O75" s="219"/>
      <c r="P75" s="219"/>
      <c r="Q75" s="219"/>
      <c r="R75" s="219"/>
      <c r="S75" s="219"/>
      <c r="T75" s="219"/>
      <c r="U75" s="219"/>
      <c r="V75" s="219"/>
      <c r="W75" s="219"/>
      <c r="X75" s="219"/>
      <c r="Y75" s="217">
        <v>-250</v>
      </c>
      <c r="Z75" s="217">
        <v>0</v>
      </c>
      <c r="AA75" s="217">
        <v>0</v>
      </c>
      <c r="AB75" s="217">
        <v>0</v>
      </c>
      <c r="AC75" s="217">
        <v>0</v>
      </c>
      <c r="AD75" s="214">
        <f>IF(AC75="0","0",AC75*VLOOKUP($D75,$D$508:AD$527,COLUMNS($E75:AD75),FALSE))</f>
        <v>0</v>
      </c>
      <c r="AE75" s="214">
        <f>IF(AD75="Neg","Neg",AD75*VLOOKUP($D75,$D$508:AE$527,COLUMNS($E75:AE75),FALSE))</f>
        <v>0</v>
      </c>
      <c r="AF75" s="214">
        <f>IF(AE75="Neg","Neg",AE75*VLOOKUP($D75,$D$508:AF$527,COLUMNS($E75:AF75),FALSE))</f>
        <v>0</v>
      </c>
      <c r="AG75" s="214">
        <f>IF(AF75="Neg","Neg",AF75*VLOOKUP($D75,$D$508:AG$527,COLUMNS($E75:AG75),FALSE))</f>
        <v>0</v>
      </c>
      <c r="AH75" s="214">
        <f>IF(AG75="Neg","Neg",AG75*VLOOKUP($D75,$D$508:AH$527,COLUMNS($E75:AH75),FALSE))</f>
        <v>0</v>
      </c>
      <c r="AI75" s="413"/>
    </row>
    <row r="76" spans="1:35">
      <c r="A76" s="218"/>
      <c r="B76" s="209" t="s">
        <v>93</v>
      </c>
      <c r="C76" s="209" t="s">
        <v>1268</v>
      </c>
      <c r="D76" s="215" t="s">
        <v>545</v>
      </c>
      <c r="E76" s="219"/>
      <c r="F76" s="219"/>
      <c r="G76" s="219"/>
      <c r="H76" s="219"/>
      <c r="I76" s="219"/>
      <c r="J76" s="219"/>
      <c r="K76" s="219"/>
      <c r="L76" s="219"/>
      <c r="M76" s="219"/>
      <c r="N76" s="219"/>
      <c r="O76" s="219"/>
      <c r="P76" s="219"/>
      <c r="Q76" s="219"/>
      <c r="R76" s="219"/>
      <c r="S76" s="219"/>
      <c r="T76" s="219"/>
      <c r="U76" s="219"/>
      <c r="V76" s="219"/>
      <c r="W76" s="219"/>
      <c r="X76" s="219"/>
      <c r="Y76" s="217">
        <v>-5</v>
      </c>
      <c r="Z76" s="217">
        <v>-15</v>
      </c>
      <c r="AA76" s="217">
        <v>-5</v>
      </c>
      <c r="AB76" s="217">
        <v>0</v>
      </c>
      <c r="AC76" s="217">
        <v>0</v>
      </c>
      <c r="AD76" s="214">
        <f>IF(AC76="0","0",AC76*VLOOKUP($D76,$D$508:AD$527,COLUMNS($E76:AD76),FALSE))</f>
        <v>0</v>
      </c>
      <c r="AE76" s="214">
        <f>IF(AD76="Neg","Neg",AD76*VLOOKUP($D76,$D$508:AE$527,COLUMNS($E76:AE76),FALSE))</f>
        <v>0</v>
      </c>
      <c r="AF76" s="214">
        <f>IF(AE76="Neg","Neg",AE76*VLOOKUP($D76,$D$508:AF$527,COLUMNS($E76:AF76),FALSE))</f>
        <v>0</v>
      </c>
      <c r="AG76" s="214">
        <f>IF(AF76="Neg","Neg",AF76*VLOOKUP($D76,$D$508:AG$527,COLUMNS($E76:AG76),FALSE))</f>
        <v>0</v>
      </c>
      <c r="AH76" s="214">
        <f>IF(AG76="Neg","Neg",AG76*VLOOKUP($D76,$D$508:AH$527,COLUMNS($E76:AH76),FALSE))</f>
        <v>0</v>
      </c>
      <c r="AI76" s="413"/>
    </row>
    <row r="77" spans="1:35">
      <c r="A77" s="218"/>
      <c r="B77" s="209" t="s">
        <v>93</v>
      </c>
      <c r="C77" s="209" t="s">
        <v>41</v>
      </c>
      <c r="D77" s="215" t="s">
        <v>42</v>
      </c>
      <c r="E77" s="219"/>
      <c r="F77" s="219"/>
      <c r="G77" s="219"/>
      <c r="H77" s="219"/>
      <c r="I77" s="219"/>
      <c r="J77" s="219"/>
      <c r="K77" s="219"/>
      <c r="L77" s="219"/>
      <c r="M77" s="219"/>
      <c r="N77" s="219"/>
      <c r="O77" s="219"/>
      <c r="P77" s="219"/>
      <c r="Q77" s="219"/>
      <c r="R77" s="219"/>
      <c r="S77" s="219"/>
      <c r="T77" s="219"/>
      <c r="U77" s="219"/>
      <c r="V77" s="219"/>
      <c r="W77" s="219"/>
      <c r="X77" s="219"/>
      <c r="Y77" s="217">
        <v>-20</v>
      </c>
      <c r="Z77" s="217">
        <v>-20</v>
      </c>
      <c r="AA77" s="217">
        <v>0</v>
      </c>
      <c r="AB77" s="217">
        <v>0</v>
      </c>
      <c r="AC77" s="217">
        <v>0</v>
      </c>
      <c r="AD77" s="214">
        <f>IF(AC77="0","0",AC77*VLOOKUP($D77,$D$508:AD$527,COLUMNS($E77:AD77),FALSE))</f>
        <v>0</v>
      </c>
      <c r="AE77" s="214">
        <f>IF(AD77="Neg","Neg",AD77*VLOOKUP($D77,$D$508:AE$527,COLUMNS($E77:AE77),FALSE))</f>
        <v>0</v>
      </c>
      <c r="AF77" s="214">
        <f>IF(AE77="Neg","Neg",AE77*VLOOKUP($D77,$D$508:AF$527,COLUMNS($E77:AF77),FALSE))</f>
        <v>0</v>
      </c>
      <c r="AG77" s="214">
        <f>IF(AF77="Neg","Neg",AF77*VLOOKUP($D77,$D$508:AG$527,COLUMNS($E77:AG77),FALSE))</f>
        <v>0</v>
      </c>
      <c r="AH77" s="214">
        <f>IF(AG77="Neg","Neg",AG77*VLOOKUP($D77,$D$508:AH$527,COLUMNS($E77:AH77),FALSE))</f>
        <v>0</v>
      </c>
      <c r="AI77" s="413"/>
    </row>
    <row r="78" spans="1:35">
      <c r="A78" s="218"/>
      <c r="B78" s="209" t="s">
        <v>93</v>
      </c>
      <c r="C78" s="209" t="s">
        <v>43</v>
      </c>
      <c r="D78" s="215" t="s">
        <v>38</v>
      </c>
      <c r="E78" s="219"/>
      <c r="F78" s="219"/>
      <c r="G78" s="219"/>
      <c r="H78" s="219"/>
      <c r="I78" s="219"/>
      <c r="J78" s="219"/>
      <c r="K78" s="219"/>
      <c r="L78" s="219"/>
      <c r="M78" s="219"/>
      <c r="N78" s="219"/>
      <c r="O78" s="219"/>
      <c r="P78" s="219"/>
      <c r="Q78" s="219"/>
      <c r="R78" s="219"/>
      <c r="S78" s="219"/>
      <c r="T78" s="219"/>
      <c r="U78" s="219"/>
      <c r="V78" s="219"/>
      <c r="W78" s="219"/>
      <c r="X78" s="219"/>
      <c r="Y78" s="217">
        <v>-150</v>
      </c>
      <c r="Z78" s="217">
        <v>0</v>
      </c>
      <c r="AA78" s="217">
        <v>0</v>
      </c>
      <c r="AB78" s="217">
        <v>0</v>
      </c>
      <c r="AC78" s="217">
        <v>0</v>
      </c>
      <c r="AD78" s="214">
        <f>IF(AC78="0","0",AC78*VLOOKUP($D78,$D$508:AD$527,COLUMNS($E78:AD78),FALSE))</f>
        <v>0</v>
      </c>
      <c r="AE78" s="214">
        <f>IF(AD78="Neg","Neg",AD78*VLOOKUP($D78,$D$508:AE$527,COLUMNS($E78:AE78),FALSE))</f>
        <v>0</v>
      </c>
      <c r="AF78" s="214">
        <f>IF(AE78="Neg","Neg",AE78*VLOOKUP($D78,$D$508:AF$527,COLUMNS($E78:AF78),FALSE))</f>
        <v>0</v>
      </c>
      <c r="AG78" s="214">
        <f>IF(AF78="Neg","Neg",AF78*VLOOKUP($D78,$D$508:AG$527,COLUMNS($E78:AG78),FALSE))</f>
        <v>0</v>
      </c>
      <c r="AH78" s="214">
        <f>IF(AG78="Neg","Neg",AG78*VLOOKUP($D78,$D$508:AH$527,COLUMNS($E78:AH78),FALSE))</f>
        <v>0</v>
      </c>
      <c r="AI78" s="413"/>
    </row>
    <row r="79" spans="1:35">
      <c r="A79" s="218"/>
      <c r="B79" s="209" t="s">
        <v>93</v>
      </c>
      <c r="C79" s="209" t="s">
        <v>44</v>
      </c>
      <c r="D79" s="215" t="s">
        <v>42</v>
      </c>
      <c r="E79" s="219"/>
      <c r="F79" s="219"/>
      <c r="G79" s="219"/>
      <c r="H79" s="219"/>
      <c r="I79" s="219"/>
      <c r="J79" s="219"/>
      <c r="K79" s="219"/>
      <c r="L79" s="219"/>
      <c r="M79" s="219"/>
      <c r="N79" s="219"/>
      <c r="O79" s="219"/>
      <c r="P79" s="219"/>
      <c r="Q79" s="219"/>
      <c r="R79" s="219"/>
      <c r="S79" s="219"/>
      <c r="T79" s="219"/>
      <c r="U79" s="219"/>
      <c r="V79" s="219"/>
      <c r="W79" s="219"/>
      <c r="X79" s="219"/>
      <c r="Y79" s="217">
        <v>-100</v>
      </c>
      <c r="Z79" s="217">
        <v>-60</v>
      </c>
      <c r="AA79" s="217">
        <v>-45</v>
      </c>
      <c r="AB79" s="217">
        <v>-5</v>
      </c>
      <c r="AC79" s="217">
        <v>0</v>
      </c>
      <c r="AD79" s="214">
        <f>IF(AC79="0","0",AC79*VLOOKUP($D79,$D$508:AD$527,COLUMNS($E79:AD79),FALSE))</f>
        <v>0</v>
      </c>
      <c r="AE79" s="214">
        <f>IF(AD79="Neg","Neg",AD79*VLOOKUP($D79,$D$508:AE$527,COLUMNS($E79:AE79),FALSE))</f>
        <v>0</v>
      </c>
      <c r="AF79" s="214">
        <f>IF(AE79="Neg","Neg",AE79*VLOOKUP($D79,$D$508:AF$527,COLUMNS($E79:AF79),FALSE))</f>
        <v>0</v>
      </c>
      <c r="AG79" s="214">
        <f>IF(AF79="Neg","Neg",AF79*VLOOKUP($D79,$D$508:AG$527,COLUMNS($E79:AG79),FALSE))</f>
        <v>0</v>
      </c>
      <c r="AH79" s="214">
        <f>IF(AG79="Neg","Neg",AG79*VLOOKUP($D79,$D$508:AH$527,COLUMNS($E79:AH79),FALSE))</f>
        <v>0</v>
      </c>
      <c r="AI79" s="413"/>
    </row>
    <row r="80" spans="1:35" ht="25.5">
      <c r="A80" s="218"/>
      <c r="B80" s="209" t="s">
        <v>93</v>
      </c>
      <c r="C80" s="209" t="s">
        <v>45</v>
      </c>
      <c r="D80" s="209" t="s">
        <v>547</v>
      </c>
      <c r="E80" s="219"/>
      <c r="F80" s="219"/>
      <c r="G80" s="219"/>
      <c r="H80" s="219"/>
      <c r="I80" s="219"/>
      <c r="J80" s="219"/>
      <c r="K80" s="219"/>
      <c r="L80" s="219"/>
      <c r="M80" s="219"/>
      <c r="N80" s="219"/>
      <c r="O80" s="219"/>
      <c r="P80" s="219"/>
      <c r="Q80" s="219"/>
      <c r="R80" s="219"/>
      <c r="S80" s="219"/>
      <c r="T80" s="219"/>
      <c r="U80" s="219"/>
      <c r="V80" s="219"/>
      <c r="W80" s="219"/>
      <c r="X80" s="219"/>
      <c r="Y80" s="217">
        <v>0</v>
      </c>
      <c r="Z80" s="217">
        <v>0</v>
      </c>
      <c r="AA80" s="217">
        <v>-50</v>
      </c>
      <c r="AB80" s="217">
        <v>-85</v>
      </c>
      <c r="AC80" s="217">
        <v>-105</v>
      </c>
      <c r="AD80" s="214">
        <f>IF(AC80="0","0",AC80*VLOOKUP($D80,$D$508:AD$527,COLUMNS($E80:AD80),FALSE))</f>
        <v>-107.50441615099415</v>
      </c>
      <c r="AE80" s="214">
        <f>IF(AD80="Neg","Neg",AD80*VLOOKUP($D80,$D$508:AE$527,COLUMNS($E80:AE80),FALSE))</f>
        <v>-111.35544174611006</v>
      </c>
      <c r="AF80" s="214">
        <f>IF(AE80="Neg","Neg",AE80*VLOOKUP($D80,$D$508:AF$527,COLUMNS($E80:AF80),FALSE))</f>
        <v>-115.83133905995483</v>
      </c>
      <c r="AG80" s="214">
        <f>IF(AF80="Neg","Neg",AF80*VLOOKUP($D80,$D$508:AG$527,COLUMNS($E80:AG80),FALSE))</f>
        <v>-120.73023704195397</v>
      </c>
      <c r="AH80" s="214">
        <f>IF(AG80="Neg","Neg",AG80*VLOOKUP($D80,$D$508:AH$527,COLUMNS($E80:AH80),FALSE))</f>
        <v>-125.48549821170448</v>
      </c>
      <c r="AI80" s="413"/>
    </row>
    <row r="81" spans="1:35" ht="25.5">
      <c r="A81" s="218"/>
      <c r="B81" s="209" t="s">
        <v>93</v>
      </c>
      <c r="C81" s="209" t="s">
        <v>46</v>
      </c>
      <c r="D81" s="215" t="s">
        <v>545</v>
      </c>
      <c r="E81" s="219"/>
      <c r="F81" s="219"/>
      <c r="G81" s="219"/>
      <c r="H81" s="219"/>
      <c r="I81" s="219"/>
      <c r="J81" s="219"/>
      <c r="K81" s="219"/>
      <c r="L81" s="219"/>
      <c r="M81" s="219"/>
      <c r="N81" s="219"/>
      <c r="O81" s="219"/>
      <c r="P81" s="219"/>
      <c r="Q81" s="219"/>
      <c r="R81" s="219"/>
      <c r="S81" s="219"/>
      <c r="T81" s="219"/>
      <c r="U81" s="219"/>
      <c r="V81" s="219"/>
      <c r="W81" s="219"/>
      <c r="X81" s="219"/>
      <c r="Y81" s="217">
        <v>0</v>
      </c>
      <c r="Z81" s="217">
        <v>0</v>
      </c>
      <c r="AA81" s="217">
        <v>-105</v>
      </c>
      <c r="AB81" s="217">
        <v>-115</v>
      </c>
      <c r="AC81" s="217">
        <v>-115</v>
      </c>
      <c r="AD81" s="214">
        <f>IF(AC81="0","0",AC81*VLOOKUP($D81,$D$508:AD$527,COLUMNS($E81:AD81),FALSE))</f>
        <v>-117.74293197489834</v>
      </c>
      <c r="AE81" s="214">
        <f>IF(AD81="Neg","Neg",AD81*VLOOKUP($D81,$D$508:AE$527,COLUMNS($E81:AE81),FALSE))</f>
        <v>-121.96072191240624</v>
      </c>
      <c r="AF81" s="214">
        <f>IF(AE81="Neg","Neg",AE81*VLOOKUP($D81,$D$508:AF$527,COLUMNS($E81:AF81),FALSE))</f>
        <v>-126.86289516090289</v>
      </c>
      <c r="AG81" s="214">
        <f>IF(AF81="Neg","Neg",AF81*VLOOKUP($D81,$D$508:AG$527,COLUMNS($E81:AG81),FALSE))</f>
        <v>-132.22835485547338</v>
      </c>
      <c r="AH81" s="214">
        <f>IF(AG81="Neg","Neg",AG81*VLOOKUP($D81,$D$508:AH$527,COLUMNS($E81:AH81),FALSE))</f>
        <v>-137.43649804139059</v>
      </c>
      <c r="AI81" s="413"/>
    </row>
    <row r="82" spans="1:35" ht="25.5">
      <c r="A82" s="218"/>
      <c r="B82" s="209" t="s">
        <v>93</v>
      </c>
      <c r="C82" s="209" t="s">
        <v>47</v>
      </c>
      <c r="D82" s="215" t="s">
        <v>545</v>
      </c>
      <c r="E82" s="219"/>
      <c r="F82" s="219"/>
      <c r="G82" s="219"/>
      <c r="H82" s="219"/>
      <c r="I82" s="219"/>
      <c r="J82" s="219"/>
      <c r="K82" s="219"/>
      <c r="L82" s="219"/>
      <c r="M82" s="219"/>
      <c r="N82" s="219"/>
      <c r="O82" s="219"/>
      <c r="P82" s="219"/>
      <c r="Q82" s="219"/>
      <c r="R82" s="219"/>
      <c r="S82" s="219"/>
      <c r="T82" s="219"/>
      <c r="U82" s="219"/>
      <c r="V82" s="219"/>
      <c r="W82" s="219"/>
      <c r="X82" s="219"/>
      <c r="Y82" s="217">
        <v>0</v>
      </c>
      <c r="Z82" s="217">
        <v>-75</v>
      </c>
      <c r="AA82" s="217">
        <v>0</v>
      </c>
      <c r="AB82" s="217">
        <v>0</v>
      </c>
      <c r="AC82" s="217">
        <v>0</v>
      </c>
      <c r="AD82" s="214">
        <f>IF(AC82="0","0",AC82*VLOOKUP($D82,$D$508:AD$527,COLUMNS($E82:AD82),FALSE))</f>
        <v>0</v>
      </c>
      <c r="AE82" s="214">
        <f>IF(AD82="Neg","Neg",AD82*VLOOKUP($D82,$D$508:AE$527,COLUMNS($E82:AE82),FALSE))</f>
        <v>0</v>
      </c>
      <c r="AF82" s="214">
        <f>IF(AE82="Neg","Neg",AE82*VLOOKUP($D82,$D$508:AF$527,COLUMNS($E82:AF82),FALSE))</f>
        <v>0</v>
      </c>
      <c r="AG82" s="214">
        <f>IF(AF82="Neg","Neg",AF82*VLOOKUP($D82,$D$508:AG$527,COLUMNS($E82:AG82),FALSE))</f>
        <v>0</v>
      </c>
      <c r="AH82" s="214">
        <f>IF(AG82="Neg","Neg",AG82*VLOOKUP($D82,$D$508:AH$527,COLUMNS($E82:AH82),FALSE))</f>
        <v>0</v>
      </c>
      <c r="AI82" s="413"/>
    </row>
    <row r="83" spans="1:35" ht="25.5">
      <c r="A83" s="218"/>
      <c r="B83" s="209" t="s">
        <v>93</v>
      </c>
      <c r="C83" s="209" t="s">
        <v>48</v>
      </c>
      <c r="D83" s="215" t="s">
        <v>545</v>
      </c>
      <c r="E83" s="219"/>
      <c r="F83" s="219"/>
      <c r="G83" s="219"/>
      <c r="H83" s="219"/>
      <c r="I83" s="219"/>
      <c r="J83" s="219"/>
      <c r="K83" s="219"/>
      <c r="L83" s="219"/>
      <c r="M83" s="219"/>
      <c r="N83" s="219"/>
      <c r="O83" s="219"/>
      <c r="P83" s="219"/>
      <c r="Q83" s="219"/>
      <c r="R83" s="219"/>
      <c r="S83" s="219"/>
      <c r="T83" s="219"/>
      <c r="U83" s="219"/>
      <c r="V83" s="219"/>
      <c r="W83" s="219"/>
      <c r="X83" s="219"/>
      <c r="Y83" s="217">
        <v>20</v>
      </c>
      <c r="Z83" s="217">
        <v>-30</v>
      </c>
      <c r="AA83" s="217">
        <v>0</v>
      </c>
      <c r="AB83" s="217">
        <v>0</v>
      </c>
      <c r="AC83" s="217">
        <v>0</v>
      </c>
      <c r="AD83" s="214">
        <f>IF(AC83="0","0",AC83*VLOOKUP($D83,$D$508:AD$527,COLUMNS($E83:AD83),FALSE))</f>
        <v>0</v>
      </c>
      <c r="AE83" s="214">
        <f>IF(AD83="Neg","Neg",AD83*VLOOKUP($D83,$D$508:AE$527,COLUMNS($E83:AE83),FALSE))</f>
        <v>0</v>
      </c>
      <c r="AF83" s="214">
        <f>IF(AE83="Neg","Neg",AE83*VLOOKUP($D83,$D$508:AF$527,COLUMNS($E83:AF83),FALSE))</f>
        <v>0</v>
      </c>
      <c r="AG83" s="214">
        <f>IF(AF83="Neg","Neg",AF83*VLOOKUP($D83,$D$508:AG$527,COLUMNS($E83:AG83),FALSE))</f>
        <v>0</v>
      </c>
      <c r="AH83" s="214">
        <f>IF(AG83="Neg","Neg",AG83*VLOOKUP($D83,$D$508:AH$527,COLUMNS($E83:AH83),FALSE))</f>
        <v>0</v>
      </c>
      <c r="AI83" s="413"/>
    </row>
    <row r="84" spans="1:35" ht="25.5">
      <c r="A84" s="218"/>
      <c r="B84" s="209" t="s">
        <v>93</v>
      </c>
      <c r="C84" s="209" t="s">
        <v>48</v>
      </c>
      <c r="D84" s="215" t="s">
        <v>42</v>
      </c>
      <c r="E84" s="219"/>
      <c r="F84" s="219"/>
      <c r="G84" s="219"/>
      <c r="H84" s="219"/>
      <c r="I84" s="219"/>
      <c r="J84" s="219"/>
      <c r="K84" s="219"/>
      <c r="L84" s="219"/>
      <c r="M84" s="219"/>
      <c r="N84" s="219"/>
      <c r="O84" s="219"/>
      <c r="P84" s="219"/>
      <c r="Q84" s="219"/>
      <c r="R84" s="219"/>
      <c r="S84" s="219"/>
      <c r="T84" s="219"/>
      <c r="U84" s="219"/>
      <c r="V84" s="219"/>
      <c r="W84" s="219"/>
      <c r="X84" s="219"/>
      <c r="Y84" s="217">
        <v>10</v>
      </c>
      <c r="Z84" s="217">
        <v>0</v>
      </c>
      <c r="AA84" s="217">
        <v>0</v>
      </c>
      <c r="AB84" s="217">
        <v>0</v>
      </c>
      <c r="AC84" s="217">
        <v>0</v>
      </c>
      <c r="AD84" s="214">
        <f>IF(AC84="0","0",AC84*VLOOKUP($D84,$D$508:AD$527,COLUMNS($E84:AD84),FALSE))</f>
        <v>0</v>
      </c>
      <c r="AE84" s="214">
        <f>IF(AD84="Neg","Neg",AD84*VLOOKUP($D84,$D$508:AE$527,COLUMNS($E84:AE84),FALSE))</f>
        <v>0</v>
      </c>
      <c r="AF84" s="214">
        <f>IF(AE84="Neg","Neg",AE84*VLOOKUP($D84,$D$508:AF$527,COLUMNS($E84:AF84),FALSE))</f>
        <v>0</v>
      </c>
      <c r="AG84" s="214">
        <f>IF(AF84="Neg","Neg",AF84*VLOOKUP($D84,$D$508:AG$527,COLUMNS($E84:AG84),FALSE))</f>
        <v>0</v>
      </c>
      <c r="AH84" s="214">
        <f>IF(AG84="Neg","Neg",AG84*VLOOKUP($D84,$D$508:AH$527,COLUMNS($E84:AH84),FALSE))</f>
        <v>0</v>
      </c>
      <c r="AI84" s="413"/>
    </row>
    <row r="85" spans="1:35" ht="25.5">
      <c r="A85" s="218"/>
      <c r="B85" s="209" t="s">
        <v>93</v>
      </c>
      <c r="C85" s="209" t="s">
        <v>49</v>
      </c>
      <c r="D85" s="215" t="s">
        <v>545</v>
      </c>
      <c r="E85" s="219"/>
      <c r="F85" s="219"/>
      <c r="G85" s="219"/>
      <c r="H85" s="219"/>
      <c r="I85" s="219"/>
      <c r="J85" s="219"/>
      <c r="K85" s="219"/>
      <c r="L85" s="219"/>
      <c r="M85" s="219"/>
      <c r="N85" s="219"/>
      <c r="O85" s="219"/>
      <c r="P85" s="219"/>
      <c r="Q85" s="219"/>
      <c r="R85" s="219"/>
      <c r="S85" s="219"/>
      <c r="T85" s="219"/>
      <c r="U85" s="219"/>
      <c r="V85" s="219"/>
      <c r="W85" s="219"/>
      <c r="X85" s="219"/>
      <c r="Y85" s="217">
        <v>0</v>
      </c>
      <c r="Z85" s="217">
        <v>10</v>
      </c>
      <c r="AA85" s="217">
        <v>10</v>
      </c>
      <c r="AB85" s="217">
        <v>15</v>
      </c>
      <c r="AC85" s="217">
        <v>15</v>
      </c>
      <c r="AD85" s="214">
        <f>IF(AC85="0","0",AC85*VLOOKUP($D85,$D$508:AD$527,COLUMNS($E85:AD85),FALSE))</f>
        <v>15.357773735856306</v>
      </c>
      <c r="AE85" s="214">
        <f>IF(AD85="Neg","Neg",AD85*VLOOKUP($D85,$D$508:AE$527,COLUMNS($E85:AE85),FALSE))</f>
        <v>15.907920249444294</v>
      </c>
      <c r="AF85" s="214">
        <f>IF(AE85="Neg","Neg",AE85*VLOOKUP($D85,$D$508:AF$527,COLUMNS($E85:AF85),FALSE))</f>
        <v>16.547334151422117</v>
      </c>
      <c r="AG85" s="214">
        <f>IF(AF85="Neg","Neg",AF85*VLOOKUP($D85,$D$508:AG$527,COLUMNS($E85:AG85),FALSE))</f>
        <v>17.247176720279136</v>
      </c>
      <c r="AH85" s="214">
        <f>IF(AG85="Neg","Neg",AG85*VLOOKUP($D85,$D$508:AH$527,COLUMNS($E85:AH85),FALSE))</f>
        <v>17.926499744529206</v>
      </c>
      <c r="AI85" s="413"/>
    </row>
    <row r="86" spans="1:35">
      <c r="A86" s="218"/>
      <c r="B86" s="209" t="s">
        <v>93</v>
      </c>
      <c r="C86" s="209" t="s">
        <v>50</v>
      </c>
      <c r="D86" s="215" t="s">
        <v>545</v>
      </c>
      <c r="E86" s="219"/>
      <c r="F86" s="219"/>
      <c r="G86" s="219"/>
      <c r="H86" s="219"/>
      <c r="I86" s="219"/>
      <c r="J86" s="219"/>
      <c r="K86" s="219"/>
      <c r="L86" s="219"/>
      <c r="M86" s="219"/>
      <c r="N86" s="219"/>
      <c r="O86" s="219"/>
      <c r="P86" s="219"/>
      <c r="Q86" s="219"/>
      <c r="R86" s="219"/>
      <c r="S86" s="219"/>
      <c r="T86" s="219"/>
      <c r="U86" s="219"/>
      <c r="V86" s="219"/>
      <c r="W86" s="219"/>
      <c r="X86" s="219"/>
      <c r="Y86" s="217">
        <v>0</v>
      </c>
      <c r="Z86" s="217">
        <v>25</v>
      </c>
      <c r="AA86" s="217">
        <v>45</v>
      </c>
      <c r="AB86" s="217">
        <v>65</v>
      </c>
      <c r="AC86" s="217">
        <v>65</v>
      </c>
      <c r="AD86" s="214">
        <f>IF(AC86="0","0",AC86*VLOOKUP($D86,$D$508:AD$527,COLUMNS($E86:AD86),FALSE))</f>
        <v>66.550352855377326</v>
      </c>
      <c r="AE86" s="214">
        <f>IF(AD86="Neg","Neg",AD86*VLOOKUP($D86,$D$508:AE$527,COLUMNS($E86:AE86),FALSE))</f>
        <v>68.934321080925272</v>
      </c>
      <c r="AF86" s="214">
        <f>IF(AE86="Neg","Neg",AE86*VLOOKUP($D86,$D$508:AF$527,COLUMNS($E86:AF86),FALSE))</f>
        <v>71.705114656162507</v>
      </c>
      <c r="AG86" s="214">
        <f>IF(AF86="Neg","Neg",AF86*VLOOKUP($D86,$D$508:AG$527,COLUMNS($E86:AG86),FALSE))</f>
        <v>74.737765787876256</v>
      </c>
      <c r="AH86" s="214">
        <f>IF(AG86="Neg","Neg",AG86*VLOOKUP($D86,$D$508:AH$527,COLUMNS($E86:AH86),FALSE))</f>
        <v>77.681498892959908</v>
      </c>
      <c r="AI86" s="413"/>
    </row>
    <row r="87" spans="1:35" ht="25.5">
      <c r="A87" s="218"/>
      <c r="B87" s="209" t="s">
        <v>93</v>
      </c>
      <c r="C87" s="209" t="s">
        <v>51</v>
      </c>
      <c r="D87" s="209" t="s">
        <v>547</v>
      </c>
      <c r="E87" s="219"/>
      <c r="F87" s="219"/>
      <c r="G87" s="219"/>
      <c r="H87" s="219"/>
      <c r="I87" s="219"/>
      <c r="J87" s="219"/>
      <c r="K87" s="219"/>
      <c r="L87" s="219"/>
      <c r="M87" s="219"/>
      <c r="N87" s="219"/>
      <c r="O87" s="219"/>
      <c r="P87" s="219"/>
      <c r="Q87" s="219"/>
      <c r="R87" s="219"/>
      <c r="S87" s="219"/>
      <c r="T87" s="219"/>
      <c r="U87" s="219"/>
      <c r="V87" s="219"/>
      <c r="W87" s="219"/>
      <c r="X87" s="219"/>
      <c r="Y87" s="217">
        <v>-10</v>
      </c>
      <c r="Z87" s="217">
        <v>0</v>
      </c>
      <c r="AA87" s="217">
        <v>0</v>
      </c>
      <c r="AB87" s="217">
        <v>0</v>
      </c>
      <c r="AC87" s="217">
        <v>0</v>
      </c>
      <c r="AD87" s="214">
        <f>IF(AC87="0","0",AC87*VLOOKUP($D87,$D$508:AD$527,COLUMNS($E87:AD87),FALSE))</f>
        <v>0</v>
      </c>
      <c r="AE87" s="214">
        <f>IF(AD87="Neg","Neg",AD87*VLOOKUP($D87,$D$508:AE$527,COLUMNS($E87:AE87),FALSE))</f>
        <v>0</v>
      </c>
      <c r="AF87" s="214">
        <f>IF(AE87="Neg","Neg",AE87*VLOOKUP($D87,$D$508:AF$527,COLUMNS($E87:AF87),FALSE))</f>
        <v>0</v>
      </c>
      <c r="AG87" s="214">
        <f>IF(AF87="Neg","Neg",AF87*VLOOKUP($D87,$D$508:AG$527,COLUMNS($E87:AG87),FALSE))</f>
        <v>0</v>
      </c>
      <c r="AH87" s="214">
        <f>IF(AG87="Neg","Neg",AG87*VLOOKUP($D87,$D$508:AH$527,COLUMNS($E87:AH87),FALSE))</f>
        <v>0</v>
      </c>
      <c r="AI87" s="413"/>
    </row>
    <row r="88" spans="1:35">
      <c r="A88" s="218"/>
      <c r="B88" s="228" t="s">
        <v>93</v>
      </c>
      <c r="C88" s="228" t="s">
        <v>1183</v>
      </c>
      <c r="D88" s="215" t="s">
        <v>42</v>
      </c>
      <c r="E88" s="219"/>
      <c r="F88" s="219"/>
      <c r="G88" s="219"/>
      <c r="H88" s="219"/>
      <c r="I88" s="219"/>
      <c r="J88" s="219"/>
      <c r="K88" s="219"/>
      <c r="L88" s="219"/>
      <c r="M88" s="219"/>
      <c r="N88" s="219"/>
      <c r="O88" s="219"/>
      <c r="P88" s="219"/>
      <c r="Q88" s="219"/>
      <c r="R88" s="219"/>
      <c r="S88" s="219"/>
      <c r="T88" s="219"/>
      <c r="U88" s="219"/>
      <c r="V88" s="219"/>
      <c r="W88" s="219"/>
      <c r="X88" s="219"/>
      <c r="Y88" s="217">
        <v>0</v>
      </c>
      <c r="Z88" s="217">
        <v>-5</v>
      </c>
      <c r="AA88" s="217">
        <v>-10</v>
      </c>
      <c r="AB88" s="217">
        <v>-10</v>
      </c>
      <c r="AC88" s="217">
        <v>-10</v>
      </c>
      <c r="AD88" s="214">
        <f>IF(AC88="0","0",AC88*VLOOKUP($D88,$D$508:AD$527,COLUMNS($E88:AD88),FALSE))</f>
        <v>-10.238515823904205</v>
      </c>
      <c r="AE88" s="214">
        <f>IF(AD88="Neg","Neg",AD88*VLOOKUP($D88,$D$508:AE$527,COLUMNS($E88:AE88),FALSE))</f>
        <v>-10.605280166296197</v>
      </c>
      <c r="AF88" s="214">
        <f>IF(AE88="Neg","Neg",AE88*VLOOKUP($D88,$D$508:AF$527,COLUMNS($E88:AF88),FALSE))</f>
        <v>-11.03155610094808</v>
      </c>
      <c r="AG88" s="214">
        <f>IF(AF88="Neg","Neg",AF88*VLOOKUP($D88,$D$508:AG$527,COLUMNS($E88:AG88),FALSE))</f>
        <v>-11.498117813519427</v>
      </c>
      <c r="AH88" s="214">
        <f>IF(AG88="Neg","Neg",AG88*VLOOKUP($D88,$D$508:AH$527,COLUMNS($E88:AH88),FALSE))</f>
        <v>-11.950999829686141</v>
      </c>
      <c r="AI88" s="413"/>
    </row>
    <row r="89" spans="1:35" ht="25.5">
      <c r="A89" s="218"/>
      <c r="B89" s="228" t="s">
        <v>93</v>
      </c>
      <c r="C89" s="228" t="s">
        <v>1184</v>
      </c>
      <c r="D89" s="215" t="s">
        <v>42</v>
      </c>
      <c r="E89" s="219"/>
      <c r="F89" s="219"/>
      <c r="G89" s="219"/>
      <c r="H89" s="219"/>
      <c r="I89" s="219"/>
      <c r="J89" s="219"/>
      <c r="K89" s="219"/>
      <c r="L89" s="219"/>
      <c r="M89" s="219"/>
      <c r="N89" s="219"/>
      <c r="O89" s="219"/>
      <c r="P89" s="219"/>
      <c r="Q89" s="219"/>
      <c r="R89" s="219"/>
      <c r="S89" s="219"/>
      <c r="T89" s="219"/>
      <c r="U89" s="219"/>
      <c r="V89" s="219"/>
      <c r="W89" s="219"/>
      <c r="X89" s="219"/>
      <c r="Y89" s="217">
        <v>-35</v>
      </c>
      <c r="Z89" s="217">
        <v>-35</v>
      </c>
      <c r="AA89" s="217">
        <v>0</v>
      </c>
      <c r="AB89" s="217">
        <v>0</v>
      </c>
      <c r="AC89" s="217">
        <v>0</v>
      </c>
      <c r="AD89" s="214">
        <f>IF(AC89="0","0",AC89*VLOOKUP($D89,$D$508:AD$527,COLUMNS($E89:AD89),FALSE))</f>
        <v>0</v>
      </c>
      <c r="AE89" s="214">
        <f>IF(AD89="Neg","Neg",AD89*VLOOKUP($D89,$D$508:AE$527,COLUMNS($E89:AE89),FALSE))</f>
        <v>0</v>
      </c>
      <c r="AF89" s="214">
        <f>IF(AE89="Neg","Neg",AE89*VLOOKUP($D89,$D$508:AF$527,COLUMNS($E89:AF89),FALSE))</f>
        <v>0</v>
      </c>
      <c r="AG89" s="214">
        <f>IF(AF89="Neg","Neg",AF89*VLOOKUP($D89,$D$508:AG$527,COLUMNS($E89:AG89),FALSE))</f>
        <v>0</v>
      </c>
      <c r="AH89" s="214">
        <f>IF(AG89="Neg","Neg",AG89*VLOOKUP($D89,$D$508:AH$527,COLUMNS($E89:AH89),FALSE))</f>
        <v>0</v>
      </c>
      <c r="AI89" s="413"/>
    </row>
    <row r="90" spans="1:35">
      <c r="A90" s="218"/>
      <c r="B90" s="210" t="s">
        <v>93</v>
      </c>
      <c r="C90" s="210" t="s">
        <v>1185</v>
      </c>
      <c r="D90" s="221" t="s">
        <v>543</v>
      </c>
      <c r="E90" s="220"/>
      <c r="F90" s="220"/>
      <c r="G90" s="220"/>
      <c r="H90" s="220"/>
      <c r="I90" s="220"/>
      <c r="J90" s="220"/>
      <c r="K90" s="220"/>
      <c r="L90" s="220"/>
      <c r="M90" s="220"/>
      <c r="N90" s="220"/>
      <c r="O90" s="220"/>
      <c r="P90" s="220"/>
      <c r="Q90" s="220"/>
      <c r="R90" s="220"/>
      <c r="S90" s="220"/>
      <c r="T90" s="220"/>
      <c r="U90" s="220"/>
      <c r="V90" s="220"/>
      <c r="W90" s="220"/>
      <c r="X90" s="220"/>
      <c r="Y90" s="213">
        <v>-120</v>
      </c>
      <c r="Z90" s="213">
        <v>0</v>
      </c>
      <c r="AA90" s="213">
        <v>0</v>
      </c>
      <c r="AB90" s="213">
        <v>0</v>
      </c>
      <c r="AC90" s="213">
        <v>0</v>
      </c>
      <c r="AD90" s="222">
        <f>IF(AC90="0","0",AC90*VLOOKUP($D90,$D$508:AD$527,COLUMNS($E90:AD90),FALSE))</f>
        <v>0</v>
      </c>
      <c r="AE90" s="222">
        <f>IF(AD90="Neg","Neg",AD90*VLOOKUP($D90,$D$508:AE$527,COLUMNS($E90:AE90),FALSE))</f>
        <v>0</v>
      </c>
      <c r="AF90" s="222">
        <f>IF(AE90="Neg","Neg",AE90*VLOOKUP($D90,$D$508:AF$527,COLUMNS($E90:AF90),FALSE))</f>
        <v>0</v>
      </c>
      <c r="AG90" s="222">
        <f>IF(AF90="Neg","Neg",AF90*VLOOKUP($D90,$D$508:AG$527,COLUMNS($E90:AG90),FALSE))</f>
        <v>0</v>
      </c>
      <c r="AH90" s="222">
        <f>IF(AG90="Neg","Neg",AG90*VLOOKUP($D90,$D$508:AH$527,COLUMNS($E90:AH90),FALSE))</f>
        <v>0</v>
      </c>
      <c r="AI90" s="413"/>
    </row>
    <row r="91" spans="1:35">
      <c r="A91" s="218"/>
      <c r="B91" s="210" t="s">
        <v>93</v>
      </c>
      <c r="C91" s="210" t="s">
        <v>1185</v>
      </c>
      <c r="D91" s="211" t="s">
        <v>38</v>
      </c>
      <c r="E91" s="220"/>
      <c r="F91" s="220"/>
      <c r="G91" s="220"/>
      <c r="H91" s="220"/>
      <c r="I91" s="220"/>
      <c r="J91" s="220"/>
      <c r="K91" s="220"/>
      <c r="L91" s="220"/>
      <c r="M91" s="220"/>
      <c r="N91" s="220"/>
      <c r="O91" s="220"/>
      <c r="P91" s="220"/>
      <c r="Q91" s="220"/>
      <c r="R91" s="220"/>
      <c r="S91" s="220"/>
      <c r="T91" s="220"/>
      <c r="U91" s="220"/>
      <c r="V91" s="220"/>
      <c r="W91" s="220"/>
      <c r="X91" s="220"/>
      <c r="Y91" s="213">
        <v>120</v>
      </c>
      <c r="Z91" s="213">
        <v>0</v>
      </c>
      <c r="AA91" s="213">
        <v>0</v>
      </c>
      <c r="AB91" s="213">
        <v>0</v>
      </c>
      <c r="AC91" s="213">
        <v>0</v>
      </c>
      <c r="AD91" s="222">
        <f>IF(AC91="0","0",AC91*VLOOKUP($D91,$D$508:AD$527,COLUMNS($E91:AD91),FALSE))</f>
        <v>0</v>
      </c>
      <c r="AE91" s="222">
        <f>IF(AD91="Neg","Neg",AD91*VLOOKUP($D91,$D$508:AE$527,COLUMNS($E91:AE91),FALSE))</f>
        <v>0</v>
      </c>
      <c r="AF91" s="222">
        <f>IF(AE91="Neg","Neg",AE91*VLOOKUP($D91,$D$508:AF$527,COLUMNS($E91:AF91),FALSE))</f>
        <v>0</v>
      </c>
      <c r="AG91" s="222">
        <f>IF(AF91="Neg","Neg",AF91*VLOOKUP($D91,$D$508:AG$527,COLUMNS($E91:AG91),FALSE))</f>
        <v>0</v>
      </c>
      <c r="AH91" s="222">
        <f>IF(AG91="Neg","Neg",AG91*VLOOKUP($D91,$D$508:AH$527,COLUMNS($E91:AH91),FALSE))</f>
        <v>0</v>
      </c>
      <c r="AI91" s="413"/>
    </row>
    <row r="92" spans="1:35" ht="38.25">
      <c r="A92" s="218"/>
      <c r="B92" s="228" t="s">
        <v>93</v>
      </c>
      <c r="C92" s="228" t="s">
        <v>1263</v>
      </c>
      <c r="D92" s="215" t="s">
        <v>42</v>
      </c>
      <c r="E92" s="219"/>
      <c r="F92" s="219"/>
      <c r="G92" s="219"/>
      <c r="H92" s="219"/>
      <c r="I92" s="219"/>
      <c r="J92" s="219"/>
      <c r="K92" s="219"/>
      <c r="L92" s="219"/>
      <c r="M92" s="219"/>
      <c r="N92" s="219"/>
      <c r="O92" s="219"/>
      <c r="P92" s="219"/>
      <c r="Q92" s="219"/>
      <c r="R92" s="219"/>
      <c r="S92" s="219"/>
      <c r="T92" s="219"/>
      <c r="U92" s="219"/>
      <c r="V92" s="219"/>
      <c r="W92" s="219"/>
      <c r="X92" s="219"/>
      <c r="Y92" s="217">
        <v>0</v>
      </c>
      <c r="Z92" s="217">
        <v>0</v>
      </c>
      <c r="AA92" s="217">
        <v>0</v>
      </c>
      <c r="AB92" s="217">
        <v>0</v>
      </c>
      <c r="AC92" s="217">
        <v>265</v>
      </c>
      <c r="AD92" s="214">
        <f>IF(AC92="0","0",AC92*VLOOKUP($D92,$D$508:AD$527,COLUMNS($E92:AD92),FALSE))</f>
        <v>271.32066933346141</v>
      </c>
      <c r="AE92" s="214">
        <f>IF(AD92="Neg","Neg",AD92*VLOOKUP($D92,$D$508:AE$527,COLUMNS($E92:AE92),FALSE))</f>
        <v>281.0399244068492</v>
      </c>
      <c r="AF92" s="214">
        <f>IF(AE92="Neg","Neg",AE92*VLOOKUP($D92,$D$508:AF$527,COLUMNS($E92:AF92),FALSE))</f>
        <v>292.3362366751241</v>
      </c>
      <c r="AG92" s="214">
        <f>IF(AF92="Neg","Neg",AF92*VLOOKUP($D92,$D$508:AG$527,COLUMNS($E92:AG92),FALSE))</f>
        <v>304.70012205826475</v>
      </c>
      <c r="AH92" s="214">
        <f>IF(AG92="Neg","Neg",AG92*VLOOKUP($D92,$D$508:AH$527,COLUMNS($E92:AH92),FALSE))</f>
        <v>316.70149548668269</v>
      </c>
      <c r="AI92" s="413"/>
    </row>
    <row r="93" spans="1:35">
      <c r="A93" s="218"/>
      <c r="B93" s="144" t="s">
        <v>225</v>
      </c>
      <c r="C93" s="144" t="s">
        <v>52</v>
      </c>
      <c r="D93" s="223" t="s">
        <v>545</v>
      </c>
      <c r="E93" s="224"/>
      <c r="F93" s="224"/>
      <c r="G93" s="224"/>
      <c r="H93" s="224"/>
      <c r="I93" s="224"/>
      <c r="J93" s="224"/>
      <c r="K93" s="224"/>
      <c r="L93" s="224"/>
      <c r="M93" s="224"/>
      <c r="N93" s="224"/>
      <c r="O93" s="224"/>
      <c r="P93" s="224"/>
      <c r="Q93" s="224"/>
      <c r="R93" s="224"/>
      <c r="S93" s="224"/>
      <c r="T93" s="224"/>
      <c r="U93" s="224"/>
      <c r="V93" s="224"/>
      <c r="W93" s="224"/>
      <c r="X93" s="229"/>
      <c r="Y93" s="225">
        <v>0</v>
      </c>
      <c r="Z93" s="225">
        <v>-10</v>
      </c>
      <c r="AA93" s="225">
        <v>-15</v>
      </c>
      <c r="AB93" s="225">
        <v>-15</v>
      </c>
      <c r="AC93" s="225">
        <v>-15</v>
      </c>
      <c r="AD93" s="225">
        <v>-15</v>
      </c>
      <c r="AE93" s="226">
        <f>IF(AD93="Neg","Neg",AD93*VLOOKUP($D93,$D$508:AE$527,COLUMNS($E93:AE93),FALSE))</f>
        <v>-15.537330334835779</v>
      </c>
      <c r="AF93" s="226">
        <f>IF(AE93="Neg","Neg",AE93*VLOOKUP($D93,$D$508:AF$527,COLUMNS($E93:AF93),FALSE))</f>
        <v>-16.161848490567845</v>
      </c>
      <c r="AG93" s="226">
        <f>IF(AF93="Neg","Neg",AF93*VLOOKUP($D93,$D$508:AG$527,COLUMNS($E93:AG93),FALSE))</f>
        <v>-16.845387570737135</v>
      </c>
      <c r="AH93" s="226">
        <f>IF(AG93="Neg","Neg",AG93*VLOOKUP($D93,$D$508:AH$527,COLUMNS($E93:AH93),FALSE))</f>
        <v>-17.508885128326522</v>
      </c>
      <c r="AI93" s="413"/>
    </row>
    <row r="94" spans="1:35">
      <c r="A94" s="218"/>
      <c r="B94" s="144" t="s">
        <v>225</v>
      </c>
      <c r="C94" s="144" t="s">
        <v>53</v>
      </c>
      <c r="D94" s="223" t="s">
        <v>545</v>
      </c>
      <c r="E94" s="224"/>
      <c r="F94" s="224"/>
      <c r="G94" s="224"/>
      <c r="H94" s="224"/>
      <c r="I94" s="224"/>
      <c r="J94" s="224"/>
      <c r="K94" s="224"/>
      <c r="L94" s="224"/>
      <c r="M94" s="224"/>
      <c r="N94" s="224"/>
      <c r="O94" s="224"/>
      <c r="P94" s="224"/>
      <c r="Q94" s="224"/>
      <c r="R94" s="224"/>
      <c r="S94" s="224"/>
      <c r="T94" s="224"/>
      <c r="U94" s="224"/>
      <c r="V94" s="224"/>
      <c r="W94" s="224"/>
      <c r="X94" s="229"/>
      <c r="Y94" s="225">
        <v>0</v>
      </c>
      <c r="Z94" s="225">
        <v>-5</v>
      </c>
      <c r="AA94" s="225">
        <v>-5</v>
      </c>
      <c r="AB94" s="225">
        <v>-5</v>
      </c>
      <c r="AC94" s="225">
        <v>-5</v>
      </c>
      <c r="AD94" s="225">
        <v>-5</v>
      </c>
      <c r="AE94" s="226">
        <f>IF(AD94="Neg","Neg",AD94*VLOOKUP($D94,$D$508:AE$527,COLUMNS($E94:AE94),FALSE))</f>
        <v>-5.1791101116119265</v>
      </c>
      <c r="AF94" s="226">
        <f>IF(AE94="Neg","Neg",AE94*VLOOKUP($D94,$D$508:AF$527,COLUMNS($E94:AF94),FALSE))</f>
        <v>-5.3872828301892826</v>
      </c>
      <c r="AG94" s="226">
        <f>IF(AF94="Neg","Neg",AF94*VLOOKUP($D94,$D$508:AG$527,COLUMNS($E94:AG94),FALSE))</f>
        <v>-5.6151291902457121</v>
      </c>
      <c r="AH94" s="226">
        <f>IF(AG94="Neg","Neg",AG94*VLOOKUP($D94,$D$508:AH$527,COLUMNS($E94:AH94),FALSE))</f>
        <v>-5.8362950427755074</v>
      </c>
      <c r="AI94" s="413"/>
    </row>
    <row r="95" spans="1:35">
      <c r="A95" s="218"/>
      <c r="B95" s="144" t="s">
        <v>225</v>
      </c>
      <c r="C95" s="144" t="s">
        <v>54</v>
      </c>
      <c r="D95" s="223" t="s">
        <v>42</v>
      </c>
      <c r="E95" s="224"/>
      <c r="F95" s="224"/>
      <c r="G95" s="224"/>
      <c r="H95" s="224"/>
      <c r="I95" s="224"/>
      <c r="J95" s="224"/>
      <c r="K95" s="224"/>
      <c r="L95" s="224"/>
      <c r="M95" s="224"/>
      <c r="N95" s="224"/>
      <c r="O95" s="224"/>
      <c r="P95" s="224"/>
      <c r="Q95" s="224"/>
      <c r="R95" s="224"/>
      <c r="S95" s="224"/>
      <c r="T95" s="224"/>
      <c r="U95" s="224"/>
      <c r="V95" s="224"/>
      <c r="W95" s="224"/>
      <c r="X95" s="229"/>
      <c r="Y95" s="225">
        <v>0</v>
      </c>
      <c r="Z95" s="225">
        <v>-35</v>
      </c>
      <c r="AA95" s="225">
        <v>0</v>
      </c>
      <c r="AB95" s="225">
        <v>0</v>
      </c>
      <c r="AC95" s="225">
        <v>0</v>
      </c>
      <c r="AD95" s="225">
        <v>0</v>
      </c>
      <c r="AE95" s="226">
        <f>IF(AD95="Neg","Neg",AD95*VLOOKUP($D95,$D$508:AE$527,COLUMNS($E95:AE95),FALSE))</f>
        <v>0</v>
      </c>
      <c r="AF95" s="226">
        <f>IF(AE95="Neg","Neg",AE95*VLOOKUP($D95,$D$508:AF$527,COLUMNS($E95:AF95),FALSE))</f>
        <v>0</v>
      </c>
      <c r="AG95" s="226">
        <f>IF(AF95="Neg","Neg",AF95*VLOOKUP($D95,$D$508:AG$527,COLUMNS($E95:AG95),FALSE))</f>
        <v>0</v>
      </c>
      <c r="AH95" s="226">
        <f>IF(AG95="Neg","Neg",AG95*VLOOKUP($D95,$D$508:AH$527,COLUMNS($E95:AH95),FALSE))</f>
        <v>0</v>
      </c>
      <c r="AI95" s="413"/>
    </row>
    <row r="96" spans="1:35">
      <c r="A96" s="218"/>
      <c r="B96" s="144" t="s">
        <v>225</v>
      </c>
      <c r="C96" s="144" t="s">
        <v>55</v>
      </c>
      <c r="D96" s="223" t="s">
        <v>42</v>
      </c>
      <c r="E96" s="224"/>
      <c r="F96" s="224"/>
      <c r="G96" s="224"/>
      <c r="H96" s="224"/>
      <c r="I96" s="224"/>
      <c r="J96" s="224"/>
      <c r="K96" s="224"/>
      <c r="L96" s="224"/>
      <c r="M96" s="224"/>
      <c r="N96" s="224"/>
      <c r="O96" s="224"/>
      <c r="P96" s="224"/>
      <c r="Q96" s="224"/>
      <c r="R96" s="224"/>
      <c r="S96" s="224"/>
      <c r="T96" s="224"/>
      <c r="U96" s="224"/>
      <c r="V96" s="224"/>
      <c r="W96" s="224"/>
      <c r="X96" s="229"/>
      <c r="Y96" s="225">
        <v>0</v>
      </c>
      <c r="Z96" s="225">
        <v>-15</v>
      </c>
      <c r="AA96" s="225">
        <v>5</v>
      </c>
      <c r="AB96" s="225">
        <v>5</v>
      </c>
      <c r="AC96" s="225">
        <v>0</v>
      </c>
      <c r="AD96" s="225">
        <v>0</v>
      </c>
      <c r="AE96" s="226">
        <f>IF(AD96="Neg","Neg",AD96*VLOOKUP($D96,$D$508:AE$527,COLUMNS($E96:AE96),FALSE))</f>
        <v>0</v>
      </c>
      <c r="AF96" s="226">
        <f>IF(AE96="Neg","Neg",AE96*VLOOKUP($D96,$D$508:AF$527,COLUMNS($E96:AF96),FALSE))</f>
        <v>0</v>
      </c>
      <c r="AG96" s="226">
        <f>IF(AF96="Neg","Neg",AF96*VLOOKUP($D96,$D$508:AG$527,COLUMNS($E96:AG96),FALSE))</f>
        <v>0</v>
      </c>
      <c r="AH96" s="226">
        <f>IF(AG96="Neg","Neg",AG96*VLOOKUP($D96,$D$508:AH$527,COLUMNS($E96:AH96),FALSE))</f>
        <v>0</v>
      </c>
      <c r="AI96" s="413"/>
    </row>
    <row r="97" spans="1:35">
      <c r="A97" s="218"/>
      <c r="B97" s="144" t="s">
        <v>225</v>
      </c>
      <c r="C97" s="144" t="s">
        <v>57</v>
      </c>
      <c r="D97" s="223" t="s">
        <v>544</v>
      </c>
      <c r="E97" s="224"/>
      <c r="F97" s="224"/>
      <c r="G97" s="224"/>
      <c r="H97" s="224"/>
      <c r="I97" s="224"/>
      <c r="J97" s="224"/>
      <c r="K97" s="224"/>
      <c r="L97" s="224"/>
      <c r="M97" s="224"/>
      <c r="N97" s="224"/>
      <c r="O97" s="224"/>
      <c r="P97" s="224"/>
      <c r="Q97" s="224"/>
      <c r="R97" s="224"/>
      <c r="S97" s="224"/>
      <c r="T97" s="224"/>
      <c r="U97" s="224"/>
      <c r="V97" s="224"/>
      <c r="W97" s="224"/>
      <c r="X97" s="229"/>
      <c r="Y97" s="225">
        <v>0</v>
      </c>
      <c r="Z97" s="225">
        <v>220</v>
      </c>
      <c r="AA97" s="225">
        <v>240</v>
      </c>
      <c r="AB97" s="225">
        <v>230</v>
      </c>
      <c r="AC97" s="225">
        <v>230</v>
      </c>
      <c r="AD97" s="225">
        <v>235</v>
      </c>
      <c r="AE97" s="226">
        <f>IF(AD97="Neg","Neg",AD97*VLOOKUP($D97,$D$508:AE$527,COLUMNS($E97:AE97),FALSE))</f>
        <v>243.41817524576055</v>
      </c>
      <c r="AF97" s="226">
        <f>IF(AE97="Neg","Neg",AE97*VLOOKUP($D97,$D$508:AF$527,COLUMNS($E97:AF97),FALSE))</f>
        <v>253.20229301889626</v>
      </c>
      <c r="AG97" s="226">
        <f>IF(AF97="Neg","Neg",AF97*VLOOKUP($D97,$D$508:AG$527,COLUMNS($E97:AG97),FALSE))</f>
        <v>263.91107194154847</v>
      </c>
      <c r="AH97" s="226">
        <f>IF(AG97="Neg","Neg",AG97*VLOOKUP($D97,$D$508:AH$527,COLUMNS($E97:AH97),FALSE))</f>
        <v>274.30586701044888</v>
      </c>
      <c r="AI97" s="413"/>
    </row>
    <row r="98" spans="1:35">
      <c r="A98" s="218"/>
      <c r="B98" s="144" t="s">
        <v>225</v>
      </c>
      <c r="C98" s="144" t="s">
        <v>56</v>
      </c>
      <c r="D98" s="223" t="s">
        <v>544</v>
      </c>
      <c r="E98" s="224"/>
      <c r="F98" s="224"/>
      <c r="G98" s="224"/>
      <c r="H98" s="224"/>
      <c r="I98" s="224"/>
      <c r="J98" s="224"/>
      <c r="K98" s="224"/>
      <c r="L98" s="224"/>
      <c r="M98" s="224"/>
      <c r="N98" s="224"/>
      <c r="O98" s="224"/>
      <c r="P98" s="224"/>
      <c r="Q98" s="224"/>
      <c r="R98" s="224"/>
      <c r="S98" s="224"/>
      <c r="T98" s="224"/>
      <c r="U98" s="224"/>
      <c r="V98" s="224"/>
      <c r="W98" s="224"/>
      <c r="X98" s="229"/>
      <c r="Y98" s="225">
        <v>0</v>
      </c>
      <c r="Z98" s="225">
        <v>840</v>
      </c>
      <c r="AA98" s="225">
        <v>825</v>
      </c>
      <c r="AB98" s="225">
        <v>880</v>
      </c>
      <c r="AC98" s="225">
        <v>860</v>
      </c>
      <c r="AD98" s="225">
        <v>865</v>
      </c>
      <c r="AE98" s="226">
        <f>IF(AD98="Neg","Neg",AD98*VLOOKUP($D98,$D$508:AE$527,COLUMNS($E98:AE98),FALSE))</f>
        <v>895.98604930886324</v>
      </c>
      <c r="AF98" s="226">
        <f>IF(AE98="Neg","Neg",AE98*VLOOKUP($D98,$D$508:AF$527,COLUMNS($E98:AF98),FALSE))</f>
        <v>931.99992962274575</v>
      </c>
      <c r="AG98" s="226">
        <f>IF(AF98="Neg","Neg",AF98*VLOOKUP($D98,$D$508:AG$527,COLUMNS($E98:AG98),FALSE))</f>
        <v>971.41734991250814</v>
      </c>
      <c r="AH98" s="226">
        <f>IF(AG98="Neg","Neg",AG98*VLOOKUP($D98,$D$508:AH$527,COLUMNS($E98:AH98),FALSE))</f>
        <v>1009.6790424001628</v>
      </c>
      <c r="AI98" s="413"/>
    </row>
    <row r="99" spans="1:35" ht="25.5">
      <c r="A99" s="218"/>
      <c r="B99" s="144" t="s">
        <v>225</v>
      </c>
      <c r="C99" s="144" t="s">
        <v>59</v>
      </c>
      <c r="D99" s="223" t="s">
        <v>42</v>
      </c>
      <c r="E99" s="224"/>
      <c r="F99" s="224"/>
      <c r="G99" s="224"/>
      <c r="H99" s="224"/>
      <c r="I99" s="224"/>
      <c r="J99" s="224"/>
      <c r="K99" s="224"/>
      <c r="L99" s="224"/>
      <c r="M99" s="224"/>
      <c r="N99" s="224"/>
      <c r="O99" s="224"/>
      <c r="P99" s="224"/>
      <c r="Q99" s="224"/>
      <c r="R99" s="224"/>
      <c r="S99" s="224"/>
      <c r="T99" s="224"/>
      <c r="U99" s="224"/>
      <c r="V99" s="224"/>
      <c r="W99" s="224"/>
      <c r="X99" s="229"/>
      <c r="Y99" s="225">
        <v>0</v>
      </c>
      <c r="Z99" s="225">
        <v>380</v>
      </c>
      <c r="AA99" s="225">
        <v>265</v>
      </c>
      <c r="AB99" s="225">
        <v>525</v>
      </c>
      <c r="AC99" s="225">
        <v>0</v>
      </c>
      <c r="AD99" s="225">
        <v>0</v>
      </c>
      <c r="AE99" s="226">
        <f>IF(AD99="Neg","Neg",AD99*VLOOKUP($D99,$D$508:AE$527,COLUMNS($E99:AE99),FALSE))</f>
        <v>0</v>
      </c>
      <c r="AF99" s="226">
        <f>IF(AE99="Neg","Neg",AE99*VLOOKUP($D99,$D$508:AF$527,COLUMNS($E99:AF99),FALSE))</f>
        <v>0</v>
      </c>
      <c r="AG99" s="226">
        <f>IF(AF99="Neg","Neg",AF99*VLOOKUP($D99,$D$508:AG$527,COLUMNS($E99:AG99),FALSE))</f>
        <v>0</v>
      </c>
      <c r="AH99" s="226">
        <f>IF(AG99="Neg","Neg",AG99*VLOOKUP($D99,$D$508:AH$527,COLUMNS($E99:AH99),FALSE))</f>
        <v>0</v>
      </c>
      <c r="AI99" s="413"/>
    </row>
    <row r="100" spans="1:35">
      <c r="A100" s="218"/>
      <c r="B100" s="144" t="s">
        <v>225</v>
      </c>
      <c r="C100" s="144" t="s">
        <v>60</v>
      </c>
      <c r="D100" s="223" t="s">
        <v>42</v>
      </c>
      <c r="E100" s="224"/>
      <c r="F100" s="224"/>
      <c r="G100" s="224"/>
      <c r="H100" s="224"/>
      <c r="I100" s="224"/>
      <c r="J100" s="224"/>
      <c r="K100" s="224"/>
      <c r="L100" s="224"/>
      <c r="M100" s="224"/>
      <c r="N100" s="224"/>
      <c r="O100" s="224"/>
      <c r="P100" s="224"/>
      <c r="Q100" s="224"/>
      <c r="R100" s="224"/>
      <c r="S100" s="224"/>
      <c r="T100" s="224"/>
      <c r="U100" s="224"/>
      <c r="V100" s="224"/>
      <c r="W100" s="224"/>
      <c r="X100" s="229"/>
      <c r="Y100" s="225">
        <v>0</v>
      </c>
      <c r="Z100" s="225">
        <v>-365</v>
      </c>
      <c r="AA100" s="225">
        <v>-310</v>
      </c>
      <c r="AB100" s="225">
        <v>-265</v>
      </c>
      <c r="AC100" s="225">
        <v>0</v>
      </c>
      <c r="AD100" s="225">
        <v>0</v>
      </c>
      <c r="AE100" s="226">
        <f>IF(AD100="Neg","Neg",AD100*VLOOKUP($D100,$D$508:AE$527,COLUMNS($E100:AE100),FALSE))</f>
        <v>0</v>
      </c>
      <c r="AF100" s="226">
        <f>IF(AE100="Neg","Neg",AE100*VLOOKUP($D100,$D$508:AF$527,COLUMNS($E100:AF100),FALSE))</f>
        <v>0</v>
      </c>
      <c r="AG100" s="226">
        <f>IF(AF100="Neg","Neg",AF100*VLOOKUP($D100,$D$508:AG$527,COLUMNS($E100:AG100),FALSE))</f>
        <v>0</v>
      </c>
      <c r="AH100" s="226">
        <f>IF(AG100="Neg","Neg",AG100*VLOOKUP($D100,$D$508:AH$527,COLUMNS($E100:AH100),FALSE))</f>
        <v>0</v>
      </c>
      <c r="AI100" s="413"/>
    </row>
    <row r="101" spans="1:35">
      <c r="A101" s="218"/>
      <c r="B101" s="144" t="s">
        <v>225</v>
      </c>
      <c r="C101" s="144" t="s">
        <v>61</v>
      </c>
      <c r="D101" s="223" t="s">
        <v>42</v>
      </c>
      <c r="E101" s="224"/>
      <c r="F101" s="224"/>
      <c r="G101" s="224"/>
      <c r="H101" s="224"/>
      <c r="I101" s="224"/>
      <c r="J101" s="224"/>
      <c r="K101" s="224"/>
      <c r="L101" s="224"/>
      <c r="M101" s="224"/>
      <c r="N101" s="224"/>
      <c r="O101" s="224"/>
      <c r="P101" s="224"/>
      <c r="Q101" s="224"/>
      <c r="R101" s="224"/>
      <c r="S101" s="224"/>
      <c r="T101" s="224"/>
      <c r="U101" s="224"/>
      <c r="V101" s="224"/>
      <c r="W101" s="224"/>
      <c r="X101" s="229"/>
      <c r="Y101" s="225">
        <v>0</v>
      </c>
      <c r="Z101" s="225">
        <v>-85</v>
      </c>
      <c r="AA101" s="225">
        <v>-240</v>
      </c>
      <c r="AB101" s="225">
        <v>-455</v>
      </c>
      <c r="AC101" s="225">
        <v>0</v>
      </c>
      <c r="AD101" s="225">
        <v>0</v>
      </c>
      <c r="AE101" s="226">
        <f>IF(AD101="Neg","Neg",AD101*VLOOKUP($D101,$D$508:AE$527,COLUMNS($E101:AE101),FALSE))</f>
        <v>0</v>
      </c>
      <c r="AF101" s="226">
        <f>IF(AE101="Neg","Neg",AE101*VLOOKUP($D101,$D$508:AF$527,COLUMNS($E101:AF101),FALSE))</f>
        <v>0</v>
      </c>
      <c r="AG101" s="226">
        <f>IF(AF101="Neg","Neg",AF101*VLOOKUP($D101,$D$508:AG$527,COLUMNS($E101:AG101),FALSE))</f>
        <v>0</v>
      </c>
      <c r="AH101" s="226">
        <f>IF(AG101="Neg","Neg",AG101*VLOOKUP($D101,$D$508:AH$527,COLUMNS($E101:AH101),FALSE))</f>
        <v>0</v>
      </c>
      <c r="AI101" s="413"/>
    </row>
    <row r="102" spans="1:35">
      <c r="A102" s="218"/>
      <c r="B102" s="144" t="s">
        <v>225</v>
      </c>
      <c r="C102" s="144" t="s">
        <v>62</v>
      </c>
      <c r="D102" s="223" t="s">
        <v>42</v>
      </c>
      <c r="E102" s="224"/>
      <c r="F102" s="224"/>
      <c r="G102" s="224"/>
      <c r="H102" s="224"/>
      <c r="I102" s="224"/>
      <c r="J102" s="224"/>
      <c r="K102" s="224"/>
      <c r="L102" s="224"/>
      <c r="M102" s="224"/>
      <c r="N102" s="224"/>
      <c r="O102" s="224"/>
      <c r="P102" s="224"/>
      <c r="Q102" s="224"/>
      <c r="R102" s="224"/>
      <c r="S102" s="224"/>
      <c r="T102" s="224"/>
      <c r="U102" s="224"/>
      <c r="V102" s="224"/>
      <c r="W102" s="224"/>
      <c r="X102" s="229"/>
      <c r="Y102" s="225">
        <v>0</v>
      </c>
      <c r="Z102" s="225">
        <v>-105</v>
      </c>
      <c r="AA102" s="225">
        <v>-105</v>
      </c>
      <c r="AB102" s="225">
        <v>-135</v>
      </c>
      <c r="AC102" s="225">
        <v>0</v>
      </c>
      <c r="AD102" s="225">
        <v>0</v>
      </c>
      <c r="AE102" s="226">
        <f>IF(AD102="Neg","Neg",AD102*VLOOKUP($D102,$D$508:AE$527,COLUMNS($E102:AE102),FALSE))</f>
        <v>0</v>
      </c>
      <c r="AF102" s="226">
        <f>IF(AE102="Neg","Neg",AE102*VLOOKUP($D102,$D$508:AF$527,COLUMNS($E102:AF102),FALSE))</f>
        <v>0</v>
      </c>
      <c r="AG102" s="226">
        <f>IF(AF102="Neg","Neg",AF102*VLOOKUP($D102,$D$508:AG$527,COLUMNS($E102:AG102),FALSE))</f>
        <v>0</v>
      </c>
      <c r="AH102" s="226">
        <f>IF(AG102="Neg","Neg",AG102*VLOOKUP($D102,$D$508:AH$527,COLUMNS($E102:AH102),FALSE))</f>
        <v>0</v>
      </c>
      <c r="AI102" s="413"/>
    </row>
    <row r="103" spans="1:35">
      <c r="A103" s="218"/>
      <c r="B103" s="144" t="s">
        <v>225</v>
      </c>
      <c r="C103" s="144" t="s">
        <v>63</v>
      </c>
      <c r="D103" s="223" t="s">
        <v>42</v>
      </c>
      <c r="E103" s="224"/>
      <c r="F103" s="224"/>
      <c r="G103" s="224"/>
      <c r="H103" s="224"/>
      <c r="I103" s="224"/>
      <c r="J103" s="224"/>
      <c r="K103" s="224"/>
      <c r="L103" s="224"/>
      <c r="M103" s="224"/>
      <c r="N103" s="224"/>
      <c r="O103" s="224"/>
      <c r="P103" s="224"/>
      <c r="Q103" s="224"/>
      <c r="R103" s="224"/>
      <c r="S103" s="224"/>
      <c r="T103" s="224"/>
      <c r="U103" s="224"/>
      <c r="V103" s="224"/>
      <c r="W103" s="224"/>
      <c r="X103" s="229"/>
      <c r="Y103" s="225">
        <v>0</v>
      </c>
      <c r="Z103" s="225">
        <v>0</v>
      </c>
      <c r="AA103" s="225">
        <v>-40</v>
      </c>
      <c r="AB103" s="225">
        <v>-60</v>
      </c>
      <c r="AC103" s="225">
        <v>0</v>
      </c>
      <c r="AD103" s="225">
        <v>0</v>
      </c>
      <c r="AE103" s="226">
        <f>IF(AD103="Neg","Neg",AD103*VLOOKUP($D103,$D$508:AE$527,COLUMNS($E103:AE103),FALSE))</f>
        <v>0</v>
      </c>
      <c r="AF103" s="226">
        <f>IF(AE103="Neg","Neg",AE103*VLOOKUP($D103,$D$508:AF$527,COLUMNS($E103:AF103),FALSE))</f>
        <v>0</v>
      </c>
      <c r="AG103" s="226">
        <f>IF(AF103="Neg","Neg",AF103*VLOOKUP($D103,$D$508:AG$527,COLUMNS($E103:AG103),FALSE))</f>
        <v>0</v>
      </c>
      <c r="AH103" s="226">
        <f>IF(AG103="Neg","Neg",AG103*VLOOKUP($D103,$D$508:AH$527,COLUMNS($E103:AH103),FALSE))</f>
        <v>0</v>
      </c>
      <c r="AI103" s="413"/>
    </row>
    <row r="104" spans="1:35">
      <c r="A104" s="218"/>
      <c r="B104" s="144" t="s">
        <v>225</v>
      </c>
      <c r="C104" s="144" t="s">
        <v>64</v>
      </c>
      <c r="D104" s="223" t="s">
        <v>42</v>
      </c>
      <c r="E104" s="224"/>
      <c r="F104" s="224"/>
      <c r="G104" s="224"/>
      <c r="H104" s="224"/>
      <c r="I104" s="224"/>
      <c r="J104" s="224"/>
      <c r="K104" s="224"/>
      <c r="L104" s="224"/>
      <c r="M104" s="224"/>
      <c r="N104" s="224"/>
      <c r="O104" s="224"/>
      <c r="P104" s="224"/>
      <c r="Q104" s="224"/>
      <c r="R104" s="224"/>
      <c r="S104" s="224"/>
      <c r="T104" s="224"/>
      <c r="U104" s="224"/>
      <c r="V104" s="224"/>
      <c r="W104" s="224"/>
      <c r="X104" s="229"/>
      <c r="Y104" s="225">
        <v>0</v>
      </c>
      <c r="Z104" s="225">
        <v>-30</v>
      </c>
      <c r="AA104" s="225">
        <v>-30</v>
      </c>
      <c r="AB104" s="225">
        <v>-30</v>
      </c>
      <c r="AC104" s="225">
        <v>0</v>
      </c>
      <c r="AD104" s="225">
        <v>0</v>
      </c>
      <c r="AE104" s="226">
        <f>IF(AD104="Neg","Neg",AD104*VLOOKUP($D104,$D$508:AE$527,COLUMNS($E104:AE104),FALSE))</f>
        <v>0</v>
      </c>
      <c r="AF104" s="226">
        <f>IF(AE104="Neg","Neg",AE104*VLOOKUP($D104,$D$508:AF$527,COLUMNS($E104:AF104),FALSE))</f>
        <v>0</v>
      </c>
      <c r="AG104" s="226">
        <f>IF(AF104="Neg","Neg",AF104*VLOOKUP($D104,$D$508:AG$527,COLUMNS($E104:AG104),FALSE))</f>
        <v>0</v>
      </c>
      <c r="AH104" s="226">
        <f>IF(AG104="Neg","Neg",AG104*VLOOKUP($D104,$D$508:AH$527,COLUMNS($E104:AH104),FALSE))</f>
        <v>0</v>
      </c>
      <c r="AI104" s="413"/>
    </row>
    <row r="105" spans="1:35">
      <c r="A105" s="218"/>
      <c r="B105" s="144" t="s">
        <v>225</v>
      </c>
      <c r="C105" s="144" t="s">
        <v>65</v>
      </c>
      <c r="D105" s="223" t="s">
        <v>545</v>
      </c>
      <c r="E105" s="224"/>
      <c r="F105" s="224"/>
      <c r="G105" s="224"/>
      <c r="H105" s="224"/>
      <c r="I105" s="224"/>
      <c r="J105" s="224"/>
      <c r="K105" s="224"/>
      <c r="L105" s="224"/>
      <c r="M105" s="224"/>
      <c r="N105" s="224"/>
      <c r="O105" s="224"/>
      <c r="P105" s="224"/>
      <c r="Q105" s="224"/>
      <c r="R105" s="224"/>
      <c r="S105" s="224"/>
      <c r="T105" s="224"/>
      <c r="U105" s="224"/>
      <c r="V105" s="224"/>
      <c r="W105" s="224"/>
      <c r="X105" s="229"/>
      <c r="Y105" s="225">
        <v>0</v>
      </c>
      <c r="Z105" s="225">
        <v>0</v>
      </c>
      <c r="AA105" s="225">
        <v>0</v>
      </c>
      <c r="AB105" s="225">
        <v>0</v>
      </c>
      <c r="AC105" s="225">
        <v>0</v>
      </c>
      <c r="AD105" s="225">
        <v>0</v>
      </c>
      <c r="AE105" s="226">
        <f>IF(AD105="Neg","Neg",AD105*VLOOKUP($D105,$D$508:AE$527,COLUMNS($E105:AE105),FALSE))</f>
        <v>0</v>
      </c>
      <c r="AF105" s="226">
        <f>IF(AE105="Neg","Neg",AE105*VLOOKUP($D105,$D$508:AF$527,COLUMNS($E105:AF105),FALSE))</f>
        <v>0</v>
      </c>
      <c r="AG105" s="226">
        <f>IF(AF105="Neg","Neg",AF105*VLOOKUP($D105,$D$508:AG$527,COLUMNS($E105:AG105),FALSE))</f>
        <v>0</v>
      </c>
      <c r="AH105" s="226">
        <f>IF(AG105="Neg","Neg",AG105*VLOOKUP($D105,$D$508:AH$527,COLUMNS($E105:AH105),FALSE))</f>
        <v>0</v>
      </c>
      <c r="AI105" s="413"/>
    </row>
    <row r="106" spans="1:35">
      <c r="A106" s="218"/>
      <c r="B106" s="144" t="s">
        <v>225</v>
      </c>
      <c r="C106" s="144" t="s">
        <v>58</v>
      </c>
      <c r="D106" s="223" t="s">
        <v>42</v>
      </c>
      <c r="E106" s="224"/>
      <c r="F106" s="224"/>
      <c r="G106" s="224"/>
      <c r="H106" s="224"/>
      <c r="I106" s="224"/>
      <c r="J106" s="224"/>
      <c r="K106" s="224"/>
      <c r="L106" s="224"/>
      <c r="M106" s="224"/>
      <c r="N106" s="224"/>
      <c r="O106" s="224"/>
      <c r="P106" s="224"/>
      <c r="Q106" s="224"/>
      <c r="R106" s="224"/>
      <c r="S106" s="224"/>
      <c r="T106" s="224"/>
      <c r="U106" s="224"/>
      <c r="V106" s="224"/>
      <c r="W106" s="224"/>
      <c r="X106" s="229"/>
      <c r="Y106" s="225">
        <v>0</v>
      </c>
      <c r="Z106" s="225">
        <v>90</v>
      </c>
      <c r="AA106" s="225">
        <v>690</v>
      </c>
      <c r="AB106" s="225">
        <v>1235</v>
      </c>
      <c r="AC106" s="225">
        <v>0</v>
      </c>
      <c r="AD106" s="225">
        <v>0</v>
      </c>
      <c r="AE106" s="226">
        <f>IF(AD106="Neg","Neg",AD106*VLOOKUP($D106,$D$508:AE$527,COLUMNS($E106:AE106),FALSE))</f>
        <v>0</v>
      </c>
      <c r="AF106" s="226">
        <f>IF(AE106="Neg","Neg",AE106*VLOOKUP($D106,$D$508:AF$527,COLUMNS($E106:AF106),FALSE))</f>
        <v>0</v>
      </c>
      <c r="AG106" s="226">
        <f>IF(AF106="Neg","Neg",AF106*VLOOKUP($D106,$D$508:AG$527,COLUMNS($E106:AG106),FALSE))</f>
        <v>0</v>
      </c>
      <c r="AH106" s="226">
        <f>IF(AG106="Neg","Neg",AG106*VLOOKUP($D106,$D$508:AH$527,COLUMNS($E106:AH106),FALSE))</f>
        <v>0</v>
      </c>
      <c r="AI106" s="413"/>
    </row>
    <row r="107" spans="1:35">
      <c r="A107" s="218"/>
      <c r="B107" s="144" t="s">
        <v>225</v>
      </c>
      <c r="C107" s="144" t="s">
        <v>58</v>
      </c>
      <c r="D107" s="144" t="s">
        <v>546</v>
      </c>
      <c r="E107" s="224"/>
      <c r="F107" s="224"/>
      <c r="G107" s="224"/>
      <c r="H107" s="224"/>
      <c r="I107" s="224"/>
      <c r="J107" s="224"/>
      <c r="K107" s="224"/>
      <c r="L107" s="224"/>
      <c r="M107" s="224"/>
      <c r="N107" s="224"/>
      <c r="O107" s="224"/>
      <c r="P107" s="224"/>
      <c r="Q107" s="224"/>
      <c r="R107" s="224"/>
      <c r="S107" s="224"/>
      <c r="T107" s="224"/>
      <c r="U107" s="224"/>
      <c r="V107" s="224"/>
      <c r="W107" s="224"/>
      <c r="X107" s="229"/>
      <c r="Y107" s="225">
        <v>0</v>
      </c>
      <c r="Z107" s="225">
        <v>-20</v>
      </c>
      <c r="AA107" s="225">
        <v>-95</v>
      </c>
      <c r="AB107" s="225">
        <v>-160</v>
      </c>
      <c r="AC107" s="225">
        <v>-170</v>
      </c>
      <c r="AD107" s="225">
        <v>-170</v>
      </c>
      <c r="AE107" s="226">
        <f>IF(AD107="Neg","Neg",AD107*VLOOKUP($D107,$D$508:AE$527,COLUMNS($E107:AE107),FALSE))</f>
        <v>-176.08974379480549</v>
      </c>
      <c r="AF107" s="226">
        <f>IF(AE107="Neg","Neg",AE107*VLOOKUP($D107,$D$508:AF$527,COLUMNS($E107:AF107),FALSE))</f>
        <v>-183.16761622643557</v>
      </c>
      <c r="AG107" s="226">
        <f>IF(AF107="Neg","Neg",AF107*VLOOKUP($D107,$D$508:AG$527,COLUMNS($E107:AG107),FALSE))</f>
        <v>-190.91439246835418</v>
      </c>
      <c r="AH107" s="226">
        <f>IF(AG107="Neg","Neg",AG107*VLOOKUP($D107,$D$508:AH$527,COLUMNS($E107:AH107),FALSE))</f>
        <v>-198.43403145436722</v>
      </c>
      <c r="AI107" s="413"/>
    </row>
    <row r="108" spans="1:35">
      <c r="A108" s="218"/>
      <c r="B108" s="144" t="s">
        <v>225</v>
      </c>
      <c r="C108" s="144" t="s">
        <v>66</v>
      </c>
      <c r="D108" s="223" t="s">
        <v>38</v>
      </c>
      <c r="E108" s="224"/>
      <c r="F108" s="224"/>
      <c r="G108" s="224"/>
      <c r="H108" s="224"/>
      <c r="I108" s="224"/>
      <c r="J108" s="224"/>
      <c r="K108" s="224"/>
      <c r="L108" s="224"/>
      <c r="M108" s="224"/>
      <c r="N108" s="224"/>
      <c r="O108" s="224"/>
      <c r="P108" s="224"/>
      <c r="Q108" s="224"/>
      <c r="R108" s="224"/>
      <c r="S108" s="224"/>
      <c r="T108" s="224"/>
      <c r="U108" s="224"/>
      <c r="V108" s="224"/>
      <c r="W108" s="224"/>
      <c r="X108" s="229"/>
      <c r="Y108" s="225">
        <v>0</v>
      </c>
      <c r="Z108" s="225">
        <v>-760</v>
      </c>
      <c r="AA108" s="225">
        <v>-1785</v>
      </c>
      <c r="AB108" s="225">
        <v>-2145</v>
      </c>
      <c r="AC108" s="225">
        <v>0</v>
      </c>
      <c r="AD108" s="225">
        <v>0</v>
      </c>
      <c r="AE108" s="226">
        <f>IF(AD108="Neg","Neg",AD108*VLOOKUP($D108,$D$508:AE$527,COLUMNS($E108:AE108),FALSE))</f>
        <v>0</v>
      </c>
      <c r="AF108" s="226">
        <f>IF(AE108="Neg","Neg",AE108*VLOOKUP($D108,$D$508:AF$527,COLUMNS($E108:AF108),FALSE))</f>
        <v>0</v>
      </c>
      <c r="AG108" s="226">
        <f>IF(AF108="Neg","Neg",AF108*VLOOKUP($D108,$D$508:AG$527,COLUMNS($E108:AG108),FALSE))</f>
        <v>0</v>
      </c>
      <c r="AH108" s="226">
        <f>IF(AG108="Neg","Neg",AG108*VLOOKUP($D108,$D$508:AH$527,COLUMNS($E108:AH108),FALSE))</f>
        <v>0</v>
      </c>
      <c r="AI108" s="413"/>
    </row>
    <row r="109" spans="1:35">
      <c r="A109" s="218"/>
      <c r="B109" s="144" t="s">
        <v>225</v>
      </c>
      <c r="C109" s="144" t="s">
        <v>67</v>
      </c>
      <c r="D109" s="223" t="s">
        <v>38</v>
      </c>
      <c r="E109" s="224"/>
      <c r="F109" s="224"/>
      <c r="G109" s="224"/>
      <c r="H109" s="224"/>
      <c r="I109" s="224"/>
      <c r="J109" s="224"/>
      <c r="K109" s="224"/>
      <c r="L109" s="224"/>
      <c r="M109" s="224"/>
      <c r="N109" s="224"/>
      <c r="O109" s="224"/>
      <c r="P109" s="224"/>
      <c r="Q109" s="224"/>
      <c r="R109" s="224"/>
      <c r="S109" s="224"/>
      <c r="T109" s="224"/>
      <c r="U109" s="224"/>
      <c r="V109" s="224"/>
      <c r="W109" s="224"/>
      <c r="X109" s="229"/>
      <c r="Y109" s="225">
        <v>0</v>
      </c>
      <c r="Z109" s="225">
        <v>100</v>
      </c>
      <c r="AA109" s="225">
        <v>330</v>
      </c>
      <c r="AB109" s="225">
        <v>500</v>
      </c>
      <c r="AC109" s="225">
        <v>0</v>
      </c>
      <c r="AD109" s="225">
        <v>0</v>
      </c>
      <c r="AE109" s="226">
        <f>IF(AD109="Neg","Neg",AD109*VLOOKUP($D109,$D$508:AE$527,COLUMNS($E109:AE109),FALSE))</f>
        <v>0</v>
      </c>
      <c r="AF109" s="226">
        <f>IF(AE109="Neg","Neg",AE109*VLOOKUP($D109,$D$508:AF$527,COLUMNS($E109:AF109),FALSE))</f>
        <v>0</v>
      </c>
      <c r="AG109" s="226">
        <f>IF(AF109="Neg","Neg",AF109*VLOOKUP($D109,$D$508:AG$527,COLUMNS($E109:AG109),FALSE))</f>
        <v>0</v>
      </c>
      <c r="AH109" s="226">
        <f>IF(AG109="Neg","Neg",AG109*VLOOKUP($D109,$D$508:AH$527,COLUMNS($E109:AH109),FALSE))</f>
        <v>0</v>
      </c>
      <c r="AI109" s="413"/>
    </row>
    <row r="110" spans="1:35" ht="38.25">
      <c r="A110" s="218"/>
      <c r="B110" s="144" t="s">
        <v>225</v>
      </c>
      <c r="C110" s="227" t="s">
        <v>1264</v>
      </c>
      <c r="D110" s="223" t="s">
        <v>42</v>
      </c>
      <c r="E110" s="224"/>
      <c r="F110" s="224"/>
      <c r="G110" s="224"/>
      <c r="H110" s="224"/>
      <c r="I110" s="224"/>
      <c r="J110" s="224"/>
      <c r="K110" s="224"/>
      <c r="L110" s="224"/>
      <c r="M110" s="224"/>
      <c r="N110" s="224"/>
      <c r="O110" s="224"/>
      <c r="P110" s="224"/>
      <c r="Q110" s="224"/>
      <c r="R110" s="224"/>
      <c r="S110" s="224"/>
      <c r="T110" s="224"/>
      <c r="U110" s="224"/>
      <c r="V110" s="224"/>
      <c r="W110" s="224"/>
      <c r="X110" s="229"/>
      <c r="Y110" s="225">
        <v>0</v>
      </c>
      <c r="Z110" s="225">
        <v>0</v>
      </c>
      <c r="AA110" s="225">
        <v>0</v>
      </c>
      <c r="AB110" s="225">
        <v>0</v>
      </c>
      <c r="AC110" s="225">
        <v>7390</v>
      </c>
      <c r="AD110" s="225">
        <v>14189.582766717545</v>
      </c>
      <c r="AE110" s="226">
        <f>IF(AD110="Neg","Neg",AD110*VLOOKUP($D110,$D$508:AE$527,COLUMNS($E110:AE110),FALSE))</f>
        <v>14697.882317332234</v>
      </c>
      <c r="AF110" s="226">
        <f>IF(AE110="Neg","Neg",AE110*VLOOKUP($D110,$D$508:AF$527,COLUMNS($E110:AF110),FALSE))</f>
        <v>15288.659121337432</v>
      </c>
      <c r="AG110" s="226">
        <f>IF(AF110="Neg","Neg",AF110*VLOOKUP($D110,$D$508:AG$527,COLUMNS($E110:AG110),FALSE))</f>
        <v>15935.26807816064</v>
      </c>
      <c r="AH110" s="226">
        <f>IF(AG110="Neg","Neg",AG110*VLOOKUP($D110,$D$508:AH$527,COLUMNS($E110:AH110),FALSE))</f>
        <v>16562.918312089274</v>
      </c>
      <c r="AI110" s="413"/>
    </row>
    <row r="111" spans="1:35" ht="25.5">
      <c r="A111" s="218"/>
      <c r="B111" s="209" t="s">
        <v>305</v>
      </c>
      <c r="C111" s="209" t="s">
        <v>69</v>
      </c>
      <c r="D111" s="215" t="s">
        <v>545</v>
      </c>
      <c r="E111" s="219"/>
      <c r="F111" s="219"/>
      <c r="G111" s="219"/>
      <c r="H111" s="219"/>
      <c r="I111" s="219"/>
      <c r="J111" s="219"/>
      <c r="K111" s="219"/>
      <c r="L111" s="219"/>
      <c r="M111" s="219"/>
      <c r="N111" s="219"/>
      <c r="O111" s="219"/>
      <c r="P111" s="219"/>
      <c r="Q111" s="219"/>
      <c r="R111" s="219"/>
      <c r="S111" s="219"/>
      <c r="T111" s="219"/>
      <c r="U111" s="219"/>
      <c r="V111" s="219"/>
      <c r="W111" s="219"/>
      <c r="X111" s="230"/>
      <c r="Y111" s="217"/>
      <c r="Z111" s="217">
        <v>-170</v>
      </c>
      <c r="AA111" s="217">
        <v>-640</v>
      </c>
      <c r="AB111" s="217">
        <v>-570</v>
      </c>
      <c r="AC111" s="217">
        <v>-590</v>
      </c>
      <c r="AD111" s="217">
        <v>-625</v>
      </c>
      <c r="AE111" s="214">
        <f>IF(AD111="Neg","Neg",AD111*VLOOKUP($D111,$D$508:AE$527,COLUMNS($E111:AE111),FALSE))</f>
        <v>-647.38876395149077</v>
      </c>
      <c r="AF111" s="214">
        <f>IF(AE111="Neg","Neg",AE111*VLOOKUP($D111,$D$508:AF$527,COLUMNS($E111:AF111),FALSE))</f>
        <v>-673.41035377366029</v>
      </c>
      <c r="AG111" s="214">
        <f>IF(AF111="Neg","Neg",AF111*VLOOKUP($D111,$D$508:AG$527,COLUMNS($E111:AG111),FALSE))</f>
        <v>-701.89114878071405</v>
      </c>
      <c r="AH111" s="214">
        <f>IF(AG111="Neg","Neg",AG111*VLOOKUP($D111,$D$508:AH$527,COLUMNS($E111:AH111),FALSE))</f>
        <v>-729.53688034693846</v>
      </c>
      <c r="AI111" s="413"/>
    </row>
    <row r="112" spans="1:35">
      <c r="A112" s="218"/>
      <c r="B112" s="209" t="s">
        <v>305</v>
      </c>
      <c r="C112" s="209" t="s">
        <v>70</v>
      </c>
      <c r="D112" s="215" t="s">
        <v>544</v>
      </c>
      <c r="E112" s="219"/>
      <c r="F112" s="219"/>
      <c r="G112" s="219"/>
      <c r="H112" s="219"/>
      <c r="I112" s="219"/>
      <c r="J112" s="219"/>
      <c r="K112" s="219"/>
      <c r="L112" s="219"/>
      <c r="M112" s="219"/>
      <c r="N112" s="219"/>
      <c r="O112" s="219"/>
      <c r="P112" s="219"/>
      <c r="Q112" s="219"/>
      <c r="R112" s="219"/>
      <c r="S112" s="219"/>
      <c r="T112" s="219"/>
      <c r="U112" s="219"/>
      <c r="V112" s="219"/>
      <c r="W112" s="219"/>
      <c r="X112" s="230"/>
      <c r="Y112" s="217"/>
      <c r="Z112" s="217">
        <v>0</v>
      </c>
      <c r="AA112" s="217">
        <v>5</v>
      </c>
      <c r="AB112" s="217">
        <v>-205</v>
      </c>
      <c r="AC112" s="217">
        <v>-120</v>
      </c>
      <c r="AD112" s="217">
        <v>-120</v>
      </c>
      <c r="AE112" s="214">
        <f>IF(AD112="Neg","Neg",AD112*VLOOKUP($D112,$D$508:AE$527,COLUMNS($E112:AE112),FALSE))</f>
        <v>-124.29864267868624</v>
      </c>
      <c r="AF112" s="214">
        <f>IF(AE112="Neg","Neg",AE112*VLOOKUP($D112,$D$508:AF$527,COLUMNS($E112:AF112),FALSE))</f>
        <v>-129.29478792454276</v>
      </c>
      <c r="AG112" s="214">
        <f>IF(AF112="Neg","Neg",AF112*VLOOKUP($D112,$D$508:AG$527,COLUMNS($E112:AG112),FALSE))</f>
        <v>-134.76310056589708</v>
      </c>
      <c r="AH112" s="214">
        <f>IF(AG112="Neg","Neg",AG112*VLOOKUP($D112,$D$508:AH$527,COLUMNS($E112:AH112),FALSE))</f>
        <v>-140.07108102661218</v>
      </c>
      <c r="AI112" s="413"/>
    </row>
    <row r="113" spans="1:35">
      <c r="A113" s="218"/>
      <c r="B113" s="209" t="s">
        <v>305</v>
      </c>
      <c r="C113" s="209" t="s">
        <v>71</v>
      </c>
      <c r="D113" s="215" t="s">
        <v>544</v>
      </c>
      <c r="E113" s="219"/>
      <c r="F113" s="219"/>
      <c r="G113" s="219"/>
      <c r="H113" s="219"/>
      <c r="I113" s="219"/>
      <c r="J113" s="219"/>
      <c r="K113" s="219"/>
      <c r="L113" s="219"/>
      <c r="M113" s="219"/>
      <c r="N113" s="219"/>
      <c r="O113" s="219"/>
      <c r="P113" s="219"/>
      <c r="Q113" s="219"/>
      <c r="R113" s="219"/>
      <c r="S113" s="219"/>
      <c r="T113" s="219"/>
      <c r="U113" s="219"/>
      <c r="V113" s="219"/>
      <c r="W113" s="219"/>
      <c r="X113" s="230"/>
      <c r="Y113" s="217"/>
      <c r="Z113" s="217">
        <v>0</v>
      </c>
      <c r="AA113" s="217">
        <v>-15</v>
      </c>
      <c r="AB113" s="217">
        <v>-35</v>
      </c>
      <c r="AC113" s="217">
        <v>-40</v>
      </c>
      <c r="AD113" s="217">
        <v>-40</v>
      </c>
      <c r="AE113" s="214">
        <f>IF(AD113="Neg","Neg",AD113*VLOOKUP($D113,$D$508:AE$527,COLUMNS($E113:AE113),FALSE))</f>
        <v>-41.432880892895412</v>
      </c>
      <c r="AF113" s="214">
        <f>IF(AE113="Neg","Neg",AE113*VLOOKUP($D113,$D$508:AF$527,COLUMNS($E113:AF113),FALSE))</f>
        <v>-43.09826264151426</v>
      </c>
      <c r="AG113" s="214">
        <f>IF(AF113="Neg","Neg",AF113*VLOOKUP($D113,$D$508:AG$527,COLUMNS($E113:AG113),FALSE))</f>
        <v>-44.921033521965697</v>
      </c>
      <c r="AH113" s="214">
        <f>IF(AG113="Neg","Neg",AG113*VLOOKUP($D113,$D$508:AH$527,COLUMNS($E113:AH113),FALSE))</f>
        <v>-46.690360342204059</v>
      </c>
      <c r="AI113" s="413"/>
    </row>
    <row r="114" spans="1:35" ht="25.5">
      <c r="A114" s="218"/>
      <c r="B114" s="209" t="s">
        <v>305</v>
      </c>
      <c r="C114" s="209" t="s">
        <v>72</v>
      </c>
      <c r="D114" s="215" t="s">
        <v>544</v>
      </c>
      <c r="E114" s="219"/>
      <c r="F114" s="219"/>
      <c r="G114" s="219"/>
      <c r="H114" s="219"/>
      <c r="I114" s="219"/>
      <c r="J114" s="219"/>
      <c r="K114" s="219"/>
      <c r="L114" s="219"/>
      <c r="M114" s="219"/>
      <c r="N114" s="219"/>
      <c r="O114" s="219"/>
      <c r="P114" s="219"/>
      <c r="Q114" s="219"/>
      <c r="R114" s="219"/>
      <c r="S114" s="219"/>
      <c r="T114" s="219"/>
      <c r="U114" s="219"/>
      <c r="V114" s="219"/>
      <c r="W114" s="219"/>
      <c r="X114" s="230"/>
      <c r="Y114" s="217"/>
      <c r="Z114" s="217">
        <v>-5</v>
      </c>
      <c r="AA114" s="217">
        <v>-5</v>
      </c>
      <c r="AB114" s="217">
        <v>-5</v>
      </c>
      <c r="AC114" s="217">
        <v>-5</v>
      </c>
      <c r="AD114" s="217">
        <v>-5</v>
      </c>
      <c r="AE114" s="214">
        <f>IF(AD114="Neg","Neg",AD114*VLOOKUP($D114,$D$508:AE$527,COLUMNS($E114:AE114),FALSE))</f>
        <v>-5.1791101116119265</v>
      </c>
      <c r="AF114" s="214">
        <f>IF(AE114="Neg","Neg",AE114*VLOOKUP($D114,$D$508:AF$527,COLUMNS($E114:AF114),FALSE))</f>
        <v>-5.3872828301892826</v>
      </c>
      <c r="AG114" s="214">
        <f>IF(AF114="Neg","Neg",AF114*VLOOKUP($D114,$D$508:AG$527,COLUMNS($E114:AG114),FALSE))</f>
        <v>-5.6151291902457121</v>
      </c>
      <c r="AH114" s="214">
        <f>IF(AG114="Neg","Neg",AG114*VLOOKUP($D114,$D$508:AH$527,COLUMNS($E114:AH114),FALSE))</f>
        <v>-5.8362950427755074</v>
      </c>
      <c r="AI114" s="413"/>
    </row>
    <row r="115" spans="1:35">
      <c r="A115" s="218"/>
      <c r="B115" s="209" t="s">
        <v>305</v>
      </c>
      <c r="C115" s="209" t="s">
        <v>73</v>
      </c>
      <c r="D115" s="215" t="s">
        <v>42</v>
      </c>
      <c r="E115" s="219"/>
      <c r="F115" s="219"/>
      <c r="G115" s="219"/>
      <c r="H115" s="219"/>
      <c r="I115" s="219"/>
      <c r="J115" s="219"/>
      <c r="K115" s="219"/>
      <c r="L115" s="219"/>
      <c r="M115" s="219"/>
      <c r="N115" s="219"/>
      <c r="O115" s="219"/>
      <c r="P115" s="219"/>
      <c r="Q115" s="219"/>
      <c r="R115" s="219"/>
      <c r="S115" s="219"/>
      <c r="T115" s="219"/>
      <c r="U115" s="219"/>
      <c r="V115" s="219"/>
      <c r="W115" s="219"/>
      <c r="X115" s="230"/>
      <c r="Y115" s="217"/>
      <c r="Z115" s="217">
        <v>-140</v>
      </c>
      <c r="AA115" s="217">
        <v>-105</v>
      </c>
      <c r="AB115" s="217">
        <v>-80</v>
      </c>
      <c r="AC115" s="217">
        <v>0</v>
      </c>
      <c r="AD115" s="217">
        <v>0</v>
      </c>
      <c r="AE115" s="214">
        <f>IF(AD115="Neg","Neg",AD115*VLOOKUP($D115,$D$508:AE$527,COLUMNS($E115:AE115),FALSE))</f>
        <v>0</v>
      </c>
      <c r="AF115" s="214">
        <f>IF(AE115="Neg","Neg",AE115*VLOOKUP($D115,$D$508:AF$527,COLUMNS($E115:AF115),FALSE))</f>
        <v>0</v>
      </c>
      <c r="AG115" s="214">
        <f>IF(AF115="Neg","Neg",AF115*VLOOKUP($D115,$D$508:AG$527,COLUMNS($E115:AG115),FALSE))</f>
        <v>0</v>
      </c>
      <c r="AH115" s="214">
        <f>IF(AG115="Neg","Neg",AG115*VLOOKUP($D115,$D$508:AH$527,COLUMNS($E115:AH115),FALSE))</f>
        <v>0</v>
      </c>
      <c r="AI115" s="413"/>
    </row>
    <row r="116" spans="1:35" ht="25.5">
      <c r="A116" s="218"/>
      <c r="B116" s="209" t="s">
        <v>305</v>
      </c>
      <c r="C116" s="228" t="s">
        <v>1179</v>
      </c>
      <c r="D116" s="215" t="s">
        <v>42</v>
      </c>
      <c r="E116" s="219"/>
      <c r="F116" s="219"/>
      <c r="G116" s="219"/>
      <c r="H116" s="219"/>
      <c r="I116" s="219"/>
      <c r="J116" s="219"/>
      <c r="K116" s="219"/>
      <c r="L116" s="219"/>
      <c r="M116" s="219"/>
      <c r="N116" s="219"/>
      <c r="O116" s="219"/>
      <c r="P116" s="219"/>
      <c r="Q116" s="219"/>
      <c r="R116" s="219"/>
      <c r="S116" s="219"/>
      <c r="T116" s="219"/>
      <c r="U116" s="219"/>
      <c r="V116" s="219"/>
      <c r="W116" s="219"/>
      <c r="X116" s="230"/>
      <c r="Y116" s="231"/>
      <c r="Z116" s="217">
        <v>-5</v>
      </c>
      <c r="AA116" s="217">
        <v>-5</v>
      </c>
      <c r="AB116" s="217">
        <v>-5</v>
      </c>
      <c r="AC116" s="217">
        <v>0</v>
      </c>
      <c r="AD116" s="217">
        <v>0</v>
      </c>
      <c r="AE116" s="214">
        <f>IF(AD116="Neg","Neg",AD116*VLOOKUP($D116,$D$508:AE$527,COLUMNS($E116:AE116),FALSE))</f>
        <v>0</v>
      </c>
      <c r="AF116" s="214">
        <f>IF(AE116="Neg","Neg",AE116*VLOOKUP($D116,$D$508:AF$527,COLUMNS($E116:AF116),FALSE))</f>
        <v>0</v>
      </c>
      <c r="AG116" s="214">
        <f>IF(AF116="Neg","Neg",AF116*VLOOKUP($D116,$D$508:AG$527,COLUMNS($E116:AG116),FALSE))</f>
        <v>0</v>
      </c>
      <c r="AH116" s="214">
        <f>IF(AG116="Neg","Neg",AG116*VLOOKUP($D116,$D$508:AH$527,COLUMNS($E116:AH116),FALSE))</f>
        <v>0</v>
      </c>
      <c r="AI116" s="413"/>
    </row>
    <row r="117" spans="1:35" ht="25.5">
      <c r="A117" s="218"/>
      <c r="B117" s="209" t="s">
        <v>305</v>
      </c>
      <c r="C117" s="228" t="s">
        <v>1179</v>
      </c>
      <c r="D117" s="215" t="s">
        <v>38</v>
      </c>
      <c r="E117" s="219"/>
      <c r="F117" s="219"/>
      <c r="G117" s="219"/>
      <c r="H117" s="219"/>
      <c r="I117" s="219"/>
      <c r="J117" s="219"/>
      <c r="K117" s="219"/>
      <c r="L117" s="219"/>
      <c r="M117" s="219"/>
      <c r="N117" s="219"/>
      <c r="O117" s="219"/>
      <c r="P117" s="219"/>
      <c r="Q117" s="219"/>
      <c r="R117" s="219"/>
      <c r="S117" s="219"/>
      <c r="T117" s="219"/>
      <c r="U117" s="219"/>
      <c r="V117" s="219"/>
      <c r="W117" s="219"/>
      <c r="X117" s="230"/>
      <c r="Y117" s="231"/>
      <c r="Z117" s="217">
        <v>0</v>
      </c>
      <c r="AA117" s="217">
        <v>-100</v>
      </c>
      <c r="AB117" s="217">
        <v>0</v>
      </c>
      <c r="AC117" s="217">
        <v>0</v>
      </c>
      <c r="AD117" s="217">
        <v>0</v>
      </c>
      <c r="AE117" s="214">
        <f>IF(AD117="Neg","Neg",AD117*VLOOKUP($D117,$D$508:AE$527,COLUMNS($E117:AE117),FALSE))</f>
        <v>0</v>
      </c>
      <c r="AF117" s="214">
        <f>IF(AE117="Neg","Neg",AE117*VLOOKUP($D117,$D$508:AF$527,COLUMNS($E117:AF117),FALSE))</f>
        <v>0</v>
      </c>
      <c r="AG117" s="214">
        <f>IF(AF117="Neg","Neg",AF117*VLOOKUP($D117,$D$508:AG$527,COLUMNS($E117:AG117),FALSE))</f>
        <v>0</v>
      </c>
      <c r="AH117" s="214">
        <f>IF(AG117="Neg","Neg",AG117*VLOOKUP($D117,$D$508:AH$527,COLUMNS($E117:AH117),FALSE))</f>
        <v>0</v>
      </c>
      <c r="AI117" s="413"/>
    </row>
    <row r="118" spans="1:35">
      <c r="A118" s="218"/>
      <c r="B118" s="209" t="s">
        <v>305</v>
      </c>
      <c r="C118" s="209" t="s">
        <v>74</v>
      </c>
      <c r="D118" s="215" t="s">
        <v>42</v>
      </c>
      <c r="E118" s="219"/>
      <c r="F118" s="219"/>
      <c r="G118" s="219"/>
      <c r="H118" s="219"/>
      <c r="I118" s="219"/>
      <c r="J118" s="219"/>
      <c r="K118" s="219"/>
      <c r="L118" s="219"/>
      <c r="M118" s="219"/>
      <c r="N118" s="219"/>
      <c r="O118" s="219"/>
      <c r="P118" s="219"/>
      <c r="Q118" s="219"/>
      <c r="R118" s="219"/>
      <c r="S118" s="219"/>
      <c r="T118" s="219"/>
      <c r="U118" s="219"/>
      <c r="V118" s="219"/>
      <c r="W118" s="219"/>
      <c r="X118" s="230"/>
      <c r="Y118" s="217"/>
      <c r="Z118" s="217">
        <v>0</v>
      </c>
      <c r="AA118" s="217">
        <v>-20</v>
      </c>
      <c r="AB118" s="217">
        <v>-20</v>
      </c>
      <c r="AC118" s="217">
        <v>0</v>
      </c>
      <c r="AD118" s="217">
        <v>0</v>
      </c>
      <c r="AE118" s="214">
        <f>IF(AD118="Neg","Neg",AD118*VLOOKUP($D118,$D$508:AE$527,COLUMNS($E118:AE118),FALSE))</f>
        <v>0</v>
      </c>
      <c r="AF118" s="214">
        <f>IF(AE118="Neg","Neg",AE118*VLOOKUP($D118,$D$508:AF$527,COLUMNS($E118:AF118),FALSE))</f>
        <v>0</v>
      </c>
      <c r="AG118" s="214">
        <f>IF(AF118="Neg","Neg",AF118*VLOOKUP($D118,$D$508:AG$527,COLUMNS($E118:AG118),FALSE))</f>
        <v>0</v>
      </c>
      <c r="AH118" s="214">
        <f>IF(AG118="Neg","Neg",AG118*VLOOKUP($D118,$D$508:AH$527,COLUMNS($E118:AH118),FALSE))</f>
        <v>0</v>
      </c>
      <c r="AI118" s="413"/>
    </row>
    <row r="119" spans="1:35">
      <c r="A119" s="218"/>
      <c r="B119" s="209" t="s">
        <v>305</v>
      </c>
      <c r="C119" s="209" t="s">
        <v>75</v>
      </c>
      <c r="D119" s="215" t="s">
        <v>38</v>
      </c>
      <c r="E119" s="219"/>
      <c r="F119" s="219"/>
      <c r="G119" s="219"/>
      <c r="H119" s="219"/>
      <c r="I119" s="219"/>
      <c r="J119" s="219"/>
      <c r="K119" s="219"/>
      <c r="L119" s="219"/>
      <c r="M119" s="219"/>
      <c r="N119" s="219"/>
      <c r="O119" s="219"/>
      <c r="P119" s="219"/>
      <c r="Q119" s="219"/>
      <c r="R119" s="219"/>
      <c r="S119" s="219"/>
      <c r="T119" s="219"/>
      <c r="U119" s="219"/>
      <c r="V119" s="219"/>
      <c r="W119" s="219"/>
      <c r="X119" s="230"/>
      <c r="Y119" s="217"/>
      <c r="Z119" s="217">
        <v>-5</v>
      </c>
      <c r="AA119" s="217">
        <v>-5</v>
      </c>
      <c r="AB119" s="217">
        <v>0</v>
      </c>
      <c r="AC119" s="217">
        <v>0</v>
      </c>
      <c r="AD119" s="217">
        <v>0</v>
      </c>
      <c r="AE119" s="214">
        <f>IF(AD119="Neg","Neg",AD119*VLOOKUP($D119,$D$508:AE$527,COLUMNS($E119:AE119),FALSE))</f>
        <v>0</v>
      </c>
      <c r="AF119" s="214">
        <f>IF(AE119="Neg","Neg",AE119*VLOOKUP($D119,$D$508:AF$527,COLUMNS($E119:AF119),FALSE))</f>
        <v>0</v>
      </c>
      <c r="AG119" s="214">
        <f>IF(AF119="Neg","Neg",AF119*VLOOKUP($D119,$D$508:AG$527,COLUMNS($E119:AG119),FALSE))</f>
        <v>0</v>
      </c>
      <c r="AH119" s="214">
        <f>IF(AG119="Neg","Neg",AG119*VLOOKUP($D119,$D$508:AH$527,COLUMNS($E119:AH119),FALSE))</f>
        <v>0</v>
      </c>
      <c r="AI119" s="413"/>
    </row>
    <row r="120" spans="1:35">
      <c r="A120" s="218"/>
      <c r="B120" s="209" t="s">
        <v>305</v>
      </c>
      <c r="C120" s="209" t="s">
        <v>75</v>
      </c>
      <c r="D120" s="215" t="s">
        <v>42</v>
      </c>
      <c r="E120" s="219"/>
      <c r="F120" s="219"/>
      <c r="G120" s="219"/>
      <c r="H120" s="219"/>
      <c r="I120" s="219"/>
      <c r="J120" s="219"/>
      <c r="K120" s="219"/>
      <c r="L120" s="219"/>
      <c r="M120" s="219"/>
      <c r="N120" s="219"/>
      <c r="O120" s="219"/>
      <c r="P120" s="219"/>
      <c r="Q120" s="219"/>
      <c r="R120" s="219"/>
      <c r="S120" s="219"/>
      <c r="T120" s="219"/>
      <c r="U120" s="219"/>
      <c r="V120" s="219"/>
      <c r="W120" s="219"/>
      <c r="X120" s="230"/>
      <c r="Y120" s="217"/>
      <c r="Z120" s="217">
        <v>-20</v>
      </c>
      <c r="AA120" s="217">
        <v>-30</v>
      </c>
      <c r="AB120" s="217">
        <v>0</v>
      </c>
      <c r="AC120" s="217">
        <v>0</v>
      </c>
      <c r="AD120" s="217">
        <v>0</v>
      </c>
      <c r="AE120" s="214">
        <f>IF(AD120="Neg","Neg",AD120*VLOOKUP($D120,$D$508:AE$527,COLUMNS($E120:AE120),FALSE))</f>
        <v>0</v>
      </c>
      <c r="AF120" s="214">
        <f>IF(AE120="Neg","Neg",AE120*VLOOKUP($D120,$D$508:AF$527,COLUMNS($E120:AF120),FALSE))</f>
        <v>0</v>
      </c>
      <c r="AG120" s="214">
        <f>IF(AF120="Neg","Neg",AF120*VLOOKUP($D120,$D$508:AG$527,COLUMNS($E120:AG120),FALSE))</f>
        <v>0</v>
      </c>
      <c r="AH120" s="214">
        <f>IF(AG120="Neg","Neg",AG120*VLOOKUP($D120,$D$508:AH$527,COLUMNS($E120:AH120),FALSE))</f>
        <v>0</v>
      </c>
      <c r="AI120" s="413"/>
    </row>
    <row r="121" spans="1:35">
      <c r="A121" s="218"/>
      <c r="B121" s="209" t="s">
        <v>305</v>
      </c>
      <c r="C121" s="209" t="s">
        <v>76</v>
      </c>
      <c r="D121" s="215" t="s">
        <v>38</v>
      </c>
      <c r="E121" s="219"/>
      <c r="F121" s="219"/>
      <c r="G121" s="219"/>
      <c r="H121" s="219"/>
      <c r="I121" s="219"/>
      <c r="J121" s="219"/>
      <c r="K121" s="219"/>
      <c r="L121" s="219"/>
      <c r="M121" s="219"/>
      <c r="N121" s="219"/>
      <c r="O121" s="219"/>
      <c r="P121" s="219"/>
      <c r="Q121" s="219"/>
      <c r="R121" s="219"/>
      <c r="S121" s="219"/>
      <c r="T121" s="219"/>
      <c r="U121" s="219"/>
      <c r="V121" s="219"/>
      <c r="W121" s="219"/>
      <c r="X121" s="230"/>
      <c r="Y121" s="217"/>
      <c r="Z121" s="217">
        <v>0</v>
      </c>
      <c r="AA121" s="217">
        <v>-25</v>
      </c>
      <c r="AB121" s="217">
        <v>0</v>
      </c>
      <c r="AC121" s="217">
        <v>0</v>
      </c>
      <c r="AD121" s="217">
        <v>0</v>
      </c>
      <c r="AE121" s="214">
        <f>IF(AD121="Neg","Neg",AD121*VLOOKUP($D121,$D$508:AE$527,COLUMNS($E121:AE121),FALSE))</f>
        <v>0</v>
      </c>
      <c r="AF121" s="214">
        <f>IF(AE121="Neg","Neg",AE121*VLOOKUP($D121,$D$508:AF$527,COLUMNS($E121:AF121),FALSE))</f>
        <v>0</v>
      </c>
      <c r="AG121" s="214">
        <f>IF(AF121="Neg","Neg",AF121*VLOOKUP($D121,$D$508:AG$527,COLUMNS($E121:AG121),FALSE))</f>
        <v>0</v>
      </c>
      <c r="AH121" s="214">
        <f>IF(AG121="Neg","Neg",AG121*VLOOKUP($D121,$D$508:AH$527,COLUMNS($E121:AH121),FALSE))</f>
        <v>0</v>
      </c>
      <c r="AI121" s="413"/>
    </row>
    <row r="122" spans="1:35">
      <c r="A122" s="218"/>
      <c r="B122" s="209" t="s">
        <v>305</v>
      </c>
      <c r="C122" s="209" t="s">
        <v>77</v>
      </c>
      <c r="D122" s="215" t="s">
        <v>549</v>
      </c>
      <c r="E122" s="219"/>
      <c r="F122" s="219"/>
      <c r="G122" s="219"/>
      <c r="H122" s="219"/>
      <c r="I122" s="219"/>
      <c r="J122" s="219"/>
      <c r="K122" s="219"/>
      <c r="L122" s="219"/>
      <c r="M122" s="219"/>
      <c r="N122" s="219"/>
      <c r="O122" s="219"/>
      <c r="P122" s="219"/>
      <c r="Q122" s="219"/>
      <c r="R122" s="219"/>
      <c r="S122" s="219"/>
      <c r="T122" s="219"/>
      <c r="U122" s="219"/>
      <c r="V122" s="219"/>
      <c r="W122" s="219"/>
      <c r="X122" s="230"/>
      <c r="Y122" s="217"/>
      <c r="Z122" s="217">
        <v>5</v>
      </c>
      <c r="AA122" s="217">
        <v>15</v>
      </c>
      <c r="AB122" s="217">
        <v>25</v>
      </c>
      <c r="AC122" s="217">
        <v>30</v>
      </c>
      <c r="AD122" s="217">
        <v>35</v>
      </c>
      <c r="AE122" s="214">
        <f>IF(AD122="Neg","Neg",AD122*VLOOKUP($D122,$D$508:AE$527,COLUMNS($E122:AE122),FALSE))</f>
        <v>36.253770781283485</v>
      </c>
      <c r="AF122" s="214">
        <f>IF(AE122="Neg","Neg",AE122*VLOOKUP($D122,$D$508:AF$527,COLUMNS($E122:AF122),FALSE))</f>
        <v>37.710979811324975</v>
      </c>
      <c r="AG122" s="214">
        <f>IF(AF122="Neg","Neg",AF122*VLOOKUP($D122,$D$508:AG$527,COLUMNS($E122:AG122),FALSE))</f>
        <v>39.305904331719987</v>
      </c>
      <c r="AH122" s="214">
        <f>IF(AG122="Neg","Neg",AG122*VLOOKUP($D122,$D$508:AH$527,COLUMNS($E122:AH122),FALSE))</f>
        <v>40.854065299428555</v>
      </c>
      <c r="AI122" s="413"/>
    </row>
    <row r="123" spans="1:35">
      <c r="A123" s="218"/>
      <c r="B123" s="209" t="s">
        <v>305</v>
      </c>
      <c r="C123" s="209" t="s">
        <v>78</v>
      </c>
      <c r="D123" s="215" t="s">
        <v>38</v>
      </c>
      <c r="E123" s="219"/>
      <c r="F123" s="219"/>
      <c r="G123" s="219"/>
      <c r="H123" s="219"/>
      <c r="I123" s="219"/>
      <c r="J123" s="219"/>
      <c r="K123" s="219"/>
      <c r="L123" s="219"/>
      <c r="M123" s="219"/>
      <c r="N123" s="219"/>
      <c r="O123" s="219"/>
      <c r="P123" s="219"/>
      <c r="Q123" s="219"/>
      <c r="R123" s="219"/>
      <c r="S123" s="219"/>
      <c r="T123" s="219"/>
      <c r="U123" s="219"/>
      <c r="V123" s="219"/>
      <c r="W123" s="219"/>
      <c r="X123" s="230"/>
      <c r="Y123" s="217"/>
      <c r="Z123" s="217">
        <v>0</v>
      </c>
      <c r="AA123" s="217">
        <v>-50</v>
      </c>
      <c r="AB123" s="217">
        <v>0</v>
      </c>
      <c r="AC123" s="217">
        <v>0</v>
      </c>
      <c r="AD123" s="217">
        <v>0</v>
      </c>
      <c r="AE123" s="214">
        <f>IF(AD123="Neg","Neg",AD123*VLOOKUP($D123,$D$508:AE$527,COLUMNS($E123:AE123),FALSE))</f>
        <v>0</v>
      </c>
      <c r="AF123" s="214">
        <f>IF(AE123="Neg","Neg",AE123*VLOOKUP($D123,$D$508:AF$527,COLUMNS($E123:AF123),FALSE))</f>
        <v>0</v>
      </c>
      <c r="AG123" s="214">
        <f>IF(AF123="Neg","Neg",AF123*VLOOKUP($D123,$D$508:AG$527,COLUMNS($E123:AG123),FALSE))</f>
        <v>0</v>
      </c>
      <c r="AH123" s="214">
        <f>IF(AG123="Neg","Neg",AG123*VLOOKUP($D123,$D$508:AH$527,COLUMNS($E123:AH123),FALSE))</f>
        <v>0</v>
      </c>
      <c r="AI123" s="413"/>
    </row>
    <row r="124" spans="1:35" ht="25.5">
      <c r="A124" s="218"/>
      <c r="B124" s="209" t="s">
        <v>305</v>
      </c>
      <c r="C124" s="209" t="s">
        <v>79</v>
      </c>
      <c r="D124" s="209" t="s">
        <v>550</v>
      </c>
      <c r="E124" s="219"/>
      <c r="F124" s="219"/>
      <c r="G124" s="219"/>
      <c r="H124" s="219"/>
      <c r="I124" s="219"/>
      <c r="J124" s="219"/>
      <c r="K124" s="219"/>
      <c r="L124" s="219"/>
      <c r="M124" s="219"/>
      <c r="N124" s="219"/>
      <c r="O124" s="219"/>
      <c r="P124" s="219"/>
      <c r="Q124" s="219"/>
      <c r="R124" s="219"/>
      <c r="S124" s="219"/>
      <c r="T124" s="219"/>
      <c r="U124" s="219"/>
      <c r="V124" s="219"/>
      <c r="W124" s="219"/>
      <c r="X124" s="230"/>
      <c r="Y124" s="217"/>
      <c r="Z124" s="217">
        <v>55</v>
      </c>
      <c r="AA124" s="217">
        <v>115</v>
      </c>
      <c r="AB124" s="217">
        <v>185</v>
      </c>
      <c r="AC124" s="217">
        <v>245</v>
      </c>
      <c r="AD124" s="217">
        <v>280</v>
      </c>
      <c r="AE124" s="214">
        <f>IF(AD124="Neg","Neg",AD124*VLOOKUP($D124,$D$508:AE$527,COLUMNS($E124:AE124),FALSE))</f>
        <v>290.03016625026788</v>
      </c>
      <c r="AF124" s="214">
        <f>IF(AE124="Neg","Neg",AE124*VLOOKUP($D124,$D$508:AF$527,COLUMNS($E124:AF124),FALSE))</f>
        <v>301.6878384905998</v>
      </c>
      <c r="AG124" s="214">
        <f>IF(AF124="Neg","Neg",AF124*VLOOKUP($D124,$D$508:AG$527,COLUMNS($E124:AG124),FALSE))</f>
        <v>314.44723465375989</v>
      </c>
      <c r="AH124" s="214">
        <f>IF(AG124="Neg","Neg",AG124*VLOOKUP($D124,$D$508:AH$527,COLUMNS($E124:AH124),FALSE))</f>
        <v>326.83252239542844</v>
      </c>
      <c r="AI124" s="413"/>
    </row>
    <row r="125" spans="1:35">
      <c r="A125" s="218"/>
      <c r="B125" s="209" t="s">
        <v>305</v>
      </c>
      <c r="C125" s="209" t="s">
        <v>79</v>
      </c>
      <c r="D125" s="215" t="s">
        <v>545</v>
      </c>
      <c r="E125" s="219"/>
      <c r="F125" s="219"/>
      <c r="G125" s="219"/>
      <c r="H125" s="219"/>
      <c r="I125" s="219"/>
      <c r="J125" s="219"/>
      <c r="K125" s="219"/>
      <c r="L125" s="219"/>
      <c r="M125" s="219"/>
      <c r="N125" s="219"/>
      <c r="O125" s="219"/>
      <c r="P125" s="219"/>
      <c r="Q125" s="219"/>
      <c r="R125" s="219"/>
      <c r="S125" s="219"/>
      <c r="T125" s="219"/>
      <c r="U125" s="219"/>
      <c r="V125" s="219"/>
      <c r="W125" s="219"/>
      <c r="X125" s="230"/>
      <c r="Y125" s="217"/>
      <c r="Z125" s="217">
        <v>0</v>
      </c>
      <c r="AA125" s="217">
        <v>5</v>
      </c>
      <c r="AB125" s="217">
        <v>10</v>
      </c>
      <c r="AC125" s="217">
        <v>15</v>
      </c>
      <c r="AD125" s="217">
        <v>25</v>
      </c>
      <c r="AE125" s="214">
        <f>IF(AD125="Neg","Neg",AD125*VLOOKUP($D125,$D$508:AE$527,COLUMNS($E125:AE125),FALSE))</f>
        <v>25.895550558059632</v>
      </c>
      <c r="AF125" s="214">
        <f>IF(AE125="Neg","Neg",AE125*VLOOKUP($D125,$D$508:AF$527,COLUMNS($E125:AF125),FALSE))</f>
        <v>26.936414150946412</v>
      </c>
      <c r="AG125" s="214">
        <f>IF(AF125="Neg","Neg",AF125*VLOOKUP($D125,$D$508:AG$527,COLUMNS($E125:AG125),FALSE))</f>
        <v>28.075645951228562</v>
      </c>
      <c r="AH125" s="214">
        <f>IF(AG125="Neg","Neg",AG125*VLOOKUP($D125,$D$508:AH$527,COLUMNS($E125:AH125),FALSE))</f>
        <v>29.18147521387754</v>
      </c>
      <c r="AI125" s="413"/>
    </row>
    <row r="126" spans="1:35">
      <c r="A126" s="218"/>
      <c r="B126" s="209" t="s">
        <v>305</v>
      </c>
      <c r="C126" s="228" t="s">
        <v>1055</v>
      </c>
      <c r="D126" s="215" t="s">
        <v>42</v>
      </c>
      <c r="E126" s="219"/>
      <c r="F126" s="219"/>
      <c r="G126" s="219"/>
      <c r="H126" s="219"/>
      <c r="I126" s="219"/>
      <c r="J126" s="219"/>
      <c r="K126" s="219"/>
      <c r="L126" s="219"/>
      <c r="M126" s="219"/>
      <c r="N126" s="219"/>
      <c r="O126" s="219"/>
      <c r="P126" s="219"/>
      <c r="Q126" s="219"/>
      <c r="R126" s="219"/>
      <c r="S126" s="219"/>
      <c r="T126" s="219"/>
      <c r="U126" s="219"/>
      <c r="V126" s="219"/>
      <c r="W126" s="219"/>
      <c r="X126" s="230"/>
      <c r="Y126" s="231"/>
      <c r="Z126" s="217">
        <v>100</v>
      </c>
      <c r="AA126" s="217">
        <v>500</v>
      </c>
      <c r="AB126" s="217">
        <v>1000</v>
      </c>
      <c r="AC126" s="217">
        <v>0</v>
      </c>
      <c r="AD126" s="217">
        <v>0</v>
      </c>
      <c r="AE126" s="214">
        <f>IF(AD126="Neg","Neg",AD126*VLOOKUP($D126,$D$508:AE$527,COLUMNS($E126:AE126),FALSE))</f>
        <v>0</v>
      </c>
      <c r="AF126" s="214">
        <f>IF(AE126="Neg","Neg",AE126*VLOOKUP($D126,$D$508:AF$527,COLUMNS($E126:AF126),FALSE))</f>
        <v>0</v>
      </c>
      <c r="AG126" s="214">
        <f>IF(AF126="Neg","Neg",AF126*VLOOKUP($D126,$D$508:AG$527,COLUMNS($E126:AG126),FALSE))</f>
        <v>0</v>
      </c>
      <c r="AH126" s="214">
        <f>IF(AG126="Neg","Neg",AG126*VLOOKUP($D126,$D$508:AH$527,COLUMNS($E126:AH126),FALSE))</f>
        <v>0</v>
      </c>
      <c r="AI126" s="413"/>
    </row>
    <row r="127" spans="1:35">
      <c r="A127" s="218"/>
      <c r="B127" s="209" t="s">
        <v>305</v>
      </c>
      <c r="C127" s="228" t="s">
        <v>1055</v>
      </c>
      <c r="D127" s="215" t="s">
        <v>38</v>
      </c>
      <c r="E127" s="219"/>
      <c r="F127" s="219"/>
      <c r="G127" s="219"/>
      <c r="H127" s="219"/>
      <c r="I127" s="219"/>
      <c r="J127" s="219"/>
      <c r="K127" s="219"/>
      <c r="L127" s="219"/>
      <c r="M127" s="219"/>
      <c r="N127" s="219"/>
      <c r="O127" s="219"/>
      <c r="P127" s="219"/>
      <c r="Q127" s="219"/>
      <c r="R127" s="219"/>
      <c r="S127" s="219"/>
      <c r="T127" s="219"/>
      <c r="U127" s="219"/>
      <c r="V127" s="219"/>
      <c r="W127" s="219"/>
      <c r="X127" s="230"/>
      <c r="Y127" s="231"/>
      <c r="Z127" s="217">
        <v>0</v>
      </c>
      <c r="AA127" s="217">
        <v>300</v>
      </c>
      <c r="AB127" s="217">
        <v>500</v>
      </c>
      <c r="AC127" s="217">
        <v>0</v>
      </c>
      <c r="AD127" s="217">
        <v>0</v>
      </c>
      <c r="AE127" s="214">
        <f>IF(AD127="Neg","Neg",AD127*VLOOKUP($D127,$D$508:AE$527,COLUMNS($E127:AE127),FALSE))</f>
        <v>0</v>
      </c>
      <c r="AF127" s="214">
        <f>IF(AE127="Neg","Neg",AE127*VLOOKUP($D127,$D$508:AF$527,COLUMNS($E127:AF127),FALSE))</f>
        <v>0</v>
      </c>
      <c r="AG127" s="214">
        <f>IF(AF127="Neg","Neg",AF127*VLOOKUP($D127,$D$508:AG$527,COLUMNS($E127:AG127),FALSE))</f>
        <v>0</v>
      </c>
      <c r="AH127" s="214">
        <f>IF(AG127="Neg","Neg",AG127*VLOOKUP($D127,$D$508:AH$527,COLUMNS($E127:AH127),FALSE))</f>
        <v>0</v>
      </c>
      <c r="AI127" s="413"/>
    </row>
    <row r="128" spans="1:35">
      <c r="A128" s="218"/>
      <c r="B128" s="209" t="s">
        <v>305</v>
      </c>
      <c r="C128" s="209" t="s">
        <v>80</v>
      </c>
      <c r="D128" s="215" t="s">
        <v>544</v>
      </c>
      <c r="E128" s="219"/>
      <c r="F128" s="219"/>
      <c r="G128" s="219"/>
      <c r="H128" s="219"/>
      <c r="I128" s="219"/>
      <c r="J128" s="219"/>
      <c r="K128" s="219"/>
      <c r="L128" s="219"/>
      <c r="M128" s="219"/>
      <c r="N128" s="219"/>
      <c r="O128" s="219"/>
      <c r="P128" s="219"/>
      <c r="Q128" s="219"/>
      <c r="R128" s="219"/>
      <c r="S128" s="219"/>
      <c r="T128" s="219"/>
      <c r="U128" s="219"/>
      <c r="V128" s="219"/>
      <c r="W128" s="219"/>
      <c r="X128" s="230"/>
      <c r="Y128" s="217"/>
      <c r="Z128" s="217">
        <v>0</v>
      </c>
      <c r="AA128" s="217">
        <v>0</v>
      </c>
      <c r="AB128" s="217">
        <v>0</v>
      </c>
      <c r="AC128" s="217">
        <v>0</v>
      </c>
      <c r="AD128" s="217">
        <v>0</v>
      </c>
      <c r="AE128" s="214">
        <f>IF(AD128="Neg","Neg",AD128*VLOOKUP($D128,$D$508:AE$527,COLUMNS($E128:AE128),FALSE))</f>
        <v>0</v>
      </c>
      <c r="AF128" s="214">
        <f>IF(AE128="Neg","Neg",AE128*VLOOKUP($D128,$D$508:AF$527,COLUMNS($E128:AF128),FALSE))</f>
        <v>0</v>
      </c>
      <c r="AG128" s="214">
        <f>IF(AF128="Neg","Neg",AF128*VLOOKUP($D128,$D$508:AG$527,COLUMNS($E128:AG128),FALSE))</f>
        <v>0</v>
      </c>
      <c r="AH128" s="214">
        <f>IF(AG128="Neg","Neg",AG128*VLOOKUP($D128,$D$508:AH$527,COLUMNS($E128:AH128),FALSE))</f>
        <v>0</v>
      </c>
      <c r="AI128" s="413"/>
    </row>
    <row r="129" spans="1:35">
      <c r="A129" s="218"/>
      <c r="B129" s="209" t="s">
        <v>305</v>
      </c>
      <c r="C129" s="209" t="s">
        <v>81</v>
      </c>
      <c r="D129" s="215" t="s">
        <v>545</v>
      </c>
      <c r="E129" s="219"/>
      <c r="F129" s="219"/>
      <c r="G129" s="219"/>
      <c r="H129" s="219"/>
      <c r="I129" s="219"/>
      <c r="J129" s="219"/>
      <c r="K129" s="219"/>
      <c r="L129" s="219"/>
      <c r="M129" s="219"/>
      <c r="N129" s="219"/>
      <c r="O129" s="219"/>
      <c r="P129" s="219"/>
      <c r="Q129" s="219"/>
      <c r="R129" s="219"/>
      <c r="S129" s="219"/>
      <c r="T129" s="219"/>
      <c r="U129" s="219"/>
      <c r="V129" s="219"/>
      <c r="W129" s="219"/>
      <c r="X129" s="230"/>
      <c r="Y129" s="217"/>
      <c r="Z129" s="217">
        <v>100</v>
      </c>
      <c r="AA129" s="217">
        <v>-80</v>
      </c>
      <c r="AB129" s="217">
        <v>-20</v>
      </c>
      <c r="AC129" s="217">
        <v>40</v>
      </c>
      <c r="AD129" s="217">
        <v>85</v>
      </c>
      <c r="AE129" s="214">
        <f>IF(AD129="Neg","Neg",AD129*VLOOKUP($D129,$D$508:AE$527,COLUMNS($E129:AE129),FALSE))</f>
        <v>88.044871897402743</v>
      </c>
      <c r="AF129" s="214">
        <f>IF(AE129="Neg","Neg",AE129*VLOOKUP($D129,$D$508:AF$527,COLUMNS($E129:AF129),FALSE))</f>
        <v>91.583808113217785</v>
      </c>
      <c r="AG129" s="214">
        <f>IF(AF129="Neg","Neg",AF129*VLOOKUP($D129,$D$508:AG$527,COLUMNS($E129:AG129),FALSE))</f>
        <v>95.45719623417709</v>
      </c>
      <c r="AH129" s="214">
        <f>IF(AG129="Neg","Neg",AG129*VLOOKUP($D129,$D$508:AH$527,COLUMNS($E129:AH129),FALSE))</f>
        <v>99.217015727183608</v>
      </c>
      <c r="AI129" s="413"/>
    </row>
    <row r="130" spans="1:35">
      <c r="A130" s="218"/>
      <c r="B130" s="209" t="s">
        <v>305</v>
      </c>
      <c r="C130" s="209" t="s">
        <v>81</v>
      </c>
      <c r="D130" s="215" t="s">
        <v>42</v>
      </c>
      <c r="E130" s="219"/>
      <c r="F130" s="219"/>
      <c r="G130" s="219"/>
      <c r="H130" s="219"/>
      <c r="I130" s="219"/>
      <c r="J130" s="219"/>
      <c r="K130" s="219"/>
      <c r="L130" s="219"/>
      <c r="M130" s="219"/>
      <c r="N130" s="219"/>
      <c r="O130" s="219"/>
      <c r="P130" s="219"/>
      <c r="Q130" s="219"/>
      <c r="R130" s="219"/>
      <c r="S130" s="219"/>
      <c r="T130" s="219"/>
      <c r="U130" s="219"/>
      <c r="V130" s="219"/>
      <c r="W130" s="219"/>
      <c r="X130" s="230"/>
      <c r="Y130" s="217"/>
      <c r="Z130" s="217">
        <v>-10</v>
      </c>
      <c r="AA130" s="217">
        <v>0</v>
      </c>
      <c r="AB130" s="217">
        <v>0</v>
      </c>
      <c r="AC130" s="217">
        <v>0</v>
      </c>
      <c r="AD130" s="217">
        <v>0</v>
      </c>
      <c r="AE130" s="214">
        <f>IF(AD130="Neg","Neg",AD130*VLOOKUP($D130,$D$508:AE$527,COLUMNS($E130:AE130),FALSE))</f>
        <v>0</v>
      </c>
      <c r="AF130" s="214">
        <f>IF(AE130="Neg","Neg",AE130*VLOOKUP($D130,$D$508:AF$527,COLUMNS($E130:AF130),FALSE))</f>
        <v>0</v>
      </c>
      <c r="AG130" s="214">
        <f>IF(AF130="Neg","Neg",AF130*VLOOKUP($D130,$D$508:AG$527,COLUMNS($E130:AG130),FALSE))</f>
        <v>0</v>
      </c>
      <c r="AH130" s="214">
        <f>IF(AG130="Neg","Neg",AG130*VLOOKUP($D130,$D$508:AH$527,COLUMNS($E130:AH130),FALSE))</f>
        <v>0</v>
      </c>
      <c r="AI130" s="413"/>
    </row>
    <row r="131" spans="1:35">
      <c r="A131" s="218"/>
      <c r="B131" s="209" t="s">
        <v>305</v>
      </c>
      <c r="C131" s="209" t="s">
        <v>82</v>
      </c>
      <c r="D131" s="215" t="s">
        <v>42</v>
      </c>
      <c r="E131" s="219"/>
      <c r="F131" s="219"/>
      <c r="G131" s="219"/>
      <c r="H131" s="219"/>
      <c r="I131" s="219"/>
      <c r="J131" s="219"/>
      <c r="K131" s="219"/>
      <c r="L131" s="219"/>
      <c r="M131" s="219"/>
      <c r="N131" s="219"/>
      <c r="O131" s="219"/>
      <c r="P131" s="219"/>
      <c r="Q131" s="219"/>
      <c r="R131" s="219"/>
      <c r="S131" s="219"/>
      <c r="T131" s="219"/>
      <c r="U131" s="219"/>
      <c r="V131" s="219"/>
      <c r="W131" s="219"/>
      <c r="X131" s="230"/>
      <c r="Y131" s="217"/>
      <c r="Z131" s="217">
        <v>0</v>
      </c>
      <c r="AA131" s="217">
        <v>-20</v>
      </c>
      <c r="AB131" s="217">
        <v>-20</v>
      </c>
      <c r="AC131" s="217">
        <v>0</v>
      </c>
      <c r="AD131" s="217">
        <v>0</v>
      </c>
      <c r="AE131" s="214">
        <f>IF(AD131="Neg","Neg",AD131*VLOOKUP($D131,$D$508:AE$527,COLUMNS($E131:AE131),FALSE))</f>
        <v>0</v>
      </c>
      <c r="AF131" s="214">
        <f>IF(AE131="Neg","Neg",AE131*VLOOKUP($D131,$D$508:AF$527,COLUMNS($E131:AF131),FALSE))</f>
        <v>0</v>
      </c>
      <c r="AG131" s="214">
        <f>IF(AF131="Neg","Neg",AF131*VLOOKUP($D131,$D$508:AG$527,COLUMNS($E131:AG131),FALSE))</f>
        <v>0</v>
      </c>
      <c r="AH131" s="214">
        <f>IF(AG131="Neg","Neg",AG131*VLOOKUP($D131,$D$508:AH$527,COLUMNS($E131:AH131),FALSE))</f>
        <v>0</v>
      </c>
      <c r="AI131" s="413"/>
    </row>
    <row r="132" spans="1:35" ht="38.25">
      <c r="A132" s="218"/>
      <c r="B132" s="209" t="s">
        <v>305</v>
      </c>
      <c r="C132" s="210" t="s">
        <v>1264</v>
      </c>
      <c r="D132" s="215" t="s">
        <v>42</v>
      </c>
      <c r="E132" s="219"/>
      <c r="F132" s="219"/>
      <c r="G132" s="219"/>
      <c r="H132" s="219"/>
      <c r="I132" s="219"/>
      <c r="J132" s="219"/>
      <c r="K132" s="219"/>
      <c r="L132" s="219"/>
      <c r="M132" s="219"/>
      <c r="N132" s="219"/>
      <c r="O132" s="219"/>
      <c r="P132" s="219"/>
      <c r="Q132" s="219"/>
      <c r="R132" s="219"/>
      <c r="S132" s="219"/>
      <c r="T132" s="219"/>
      <c r="U132" s="219"/>
      <c r="V132" s="219"/>
      <c r="W132" s="219"/>
      <c r="X132" s="230"/>
      <c r="Y132" s="231"/>
      <c r="Z132" s="217">
        <v>0</v>
      </c>
      <c r="AA132" s="217">
        <v>0</v>
      </c>
      <c r="AB132" s="217">
        <v>0</v>
      </c>
      <c r="AC132" s="217">
        <v>955</v>
      </c>
      <c r="AD132" s="217">
        <v>1125</v>
      </c>
      <c r="AE132" s="214">
        <f>IF(AD132="Neg","Neg",AD132*VLOOKUP($D132,$D$508:AE$527,COLUMNS($E132:AE132),FALSE))</f>
        <v>1165.2997751126834</v>
      </c>
      <c r="AF132" s="214">
        <f>IF(AE132="Neg","Neg",AE132*VLOOKUP($D132,$D$508:AF$527,COLUMNS($E132:AF132),FALSE))</f>
        <v>1212.1386367925884</v>
      </c>
      <c r="AG132" s="214">
        <f>IF(AF132="Neg","Neg",AF132*VLOOKUP($D132,$D$508:AG$527,COLUMNS($E132:AG132),FALSE))</f>
        <v>1263.404067805285</v>
      </c>
      <c r="AH132" s="214">
        <f>IF(AG132="Neg","Neg",AG132*VLOOKUP($D132,$D$508:AH$527,COLUMNS($E132:AH132),FALSE))</f>
        <v>1313.166384624489</v>
      </c>
      <c r="AI132" s="413"/>
    </row>
    <row r="133" spans="1:35" ht="38.25">
      <c r="A133" s="218"/>
      <c r="B133" s="209" t="s">
        <v>305</v>
      </c>
      <c r="C133" s="210" t="s">
        <v>1264</v>
      </c>
      <c r="D133" s="215" t="s">
        <v>38</v>
      </c>
      <c r="E133" s="219"/>
      <c r="F133" s="219"/>
      <c r="G133" s="219"/>
      <c r="H133" s="219"/>
      <c r="I133" s="219"/>
      <c r="J133" s="219"/>
      <c r="K133" s="219"/>
      <c r="L133" s="219"/>
      <c r="M133" s="219"/>
      <c r="N133" s="219"/>
      <c r="O133" s="219"/>
      <c r="P133" s="219"/>
      <c r="Q133" s="219"/>
      <c r="R133" s="219"/>
      <c r="S133" s="219"/>
      <c r="T133" s="219"/>
      <c r="U133" s="219"/>
      <c r="V133" s="219"/>
      <c r="W133" s="219"/>
      <c r="X133" s="230"/>
      <c r="Y133" s="231"/>
      <c r="Z133" s="217">
        <v>0</v>
      </c>
      <c r="AA133" s="217">
        <v>0</v>
      </c>
      <c r="AB133" s="217">
        <v>0</v>
      </c>
      <c r="AC133" s="217">
        <v>430</v>
      </c>
      <c r="AD133" s="217">
        <v>410</v>
      </c>
      <c r="AE133" s="214">
        <f>IF(AD133="Neg","Neg",AD133*VLOOKUP($D133,$D$508:AE$527,COLUMNS($E133:AE133),FALSE))</f>
        <v>424.68702915217796</v>
      </c>
      <c r="AF133" s="214">
        <f>IF(AE133="Neg","Neg",AE133*VLOOKUP($D133,$D$508:AF$527,COLUMNS($E133:AF133),FALSE))</f>
        <v>441.75719207552112</v>
      </c>
      <c r="AG133" s="214">
        <f>IF(AF133="Neg","Neg",AF133*VLOOKUP($D133,$D$508:AG$527,COLUMNS($E133:AG133),FALSE))</f>
        <v>460.44059360014836</v>
      </c>
      <c r="AH133" s="214">
        <f>IF(AG133="Neg","Neg",AG133*VLOOKUP($D133,$D$508:AH$527,COLUMNS($E133:AH133),FALSE))</f>
        <v>478.5761935075916</v>
      </c>
      <c r="AI133" s="413"/>
    </row>
    <row r="134" spans="1:35" ht="25.5">
      <c r="A134" s="218"/>
      <c r="B134" s="227" t="s">
        <v>502</v>
      </c>
      <c r="C134" s="227" t="s">
        <v>1116</v>
      </c>
      <c r="D134" s="223" t="s">
        <v>42</v>
      </c>
      <c r="E134" s="224"/>
      <c r="F134" s="224"/>
      <c r="G134" s="224"/>
      <c r="H134" s="224"/>
      <c r="I134" s="224"/>
      <c r="J134" s="224"/>
      <c r="K134" s="224"/>
      <c r="L134" s="224"/>
      <c r="M134" s="224"/>
      <c r="N134" s="224"/>
      <c r="O134" s="224"/>
      <c r="P134" s="224"/>
      <c r="Q134" s="224"/>
      <c r="R134" s="224"/>
      <c r="S134" s="224"/>
      <c r="T134" s="224"/>
      <c r="U134" s="224"/>
      <c r="V134" s="224"/>
      <c r="W134" s="224"/>
      <c r="X134" s="229"/>
      <c r="Y134" s="232"/>
      <c r="Z134" s="225">
        <v>0</v>
      </c>
      <c r="AA134" s="225">
        <v>980</v>
      </c>
      <c r="AB134" s="225">
        <v>2400</v>
      </c>
      <c r="AC134" s="225">
        <v>0</v>
      </c>
      <c r="AD134" s="225">
        <v>0</v>
      </c>
      <c r="AE134" s="225">
        <v>0</v>
      </c>
      <c r="AF134" s="226">
        <f>IF(AE134="Neg","Neg",AE134*VLOOKUP($D134,$D$508:AF$527,COLUMNS($E134:AF134),FALSE))</f>
        <v>0</v>
      </c>
      <c r="AG134" s="226">
        <f>IF(AF134="Neg","Neg",AF134*VLOOKUP($D134,$D$508:AG$527,COLUMNS($E134:AG134),FALSE))</f>
        <v>0</v>
      </c>
      <c r="AH134" s="226">
        <f>IF(AG134="Neg","Neg",AG134*VLOOKUP($D134,$D$508:AH$527,COLUMNS($E134:AH134),FALSE))</f>
        <v>0</v>
      </c>
      <c r="AI134" s="413"/>
    </row>
    <row r="135" spans="1:35" ht="25.5">
      <c r="A135" s="218"/>
      <c r="B135" s="227" t="s">
        <v>502</v>
      </c>
      <c r="C135" s="227" t="s">
        <v>1116</v>
      </c>
      <c r="D135" s="144" t="s">
        <v>1286</v>
      </c>
      <c r="E135" s="224"/>
      <c r="F135" s="224"/>
      <c r="G135" s="224"/>
      <c r="H135" s="224"/>
      <c r="I135" s="224"/>
      <c r="J135" s="224"/>
      <c r="K135" s="224"/>
      <c r="L135" s="224"/>
      <c r="M135" s="224"/>
      <c r="N135" s="224"/>
      <c r="O135" s="224"/>
      <c r="P135" s="224"/>
      <c r="Q135" s="224"/>
      <c r="R135" s="224"/>
      <c r="S135" s="224"/>
      <c r="T135" s="224"/>
      <c r="U135" s="224"/>
      <c r="V135" s="224"/>
      <c r="W135" s="224"/>
      <c r="X135" s="229"/>
      <c r="Y135" s="233"/>
      <c r="Z135" s="233">
        <v>0</v>
      </c>
      <c r="AA135" s="233">
        <v>0</v>
      </c>
      <c r="AB135" s="233">
        <v>0</v>
      </c>
      <c r="AC135" s="234">
        <v>2400</v>
      </c>
      <c r="AD135" s="234">
        <v>2400</v>
      </c>
      <c r="AE135" s="234">
        <v>2400</v>
      </c>
      <c r="AF135" s="226">
        <f>IF(AE135="Neg","Neg",AE135*VLOOKUP($D135,$D$508:AF$527,COLUMNS($E135:AF135),FALSE))</f>
        <v>2496.467252832776</v>
      </c>
      <c r="AG135" s="226">
        <f>IF(AF135="Neg","Neg",AF135*VLOOKUP($D135,$D$508:AG$527,COLUMNS($E135:AG135),FALSE))</f>
        <v>2602.051272548711</v>
      </c>
      <c r="AH135" s="226">
        <f>IF(AG135="Neg","Neg",AG135*VLOOKUP($D135,$D$508:AH$527,COLUMNS($E135:AH135),FALSE))</f>
        <v>2704.539544594023</v>
      </c>
      <c r="AI135" s="413"/>
    </row>
    <row r="136" spans="1:35">
      <c r="A136" s="218"/>
      <c r="B136" s="227" t="s">
        <v>502</v>
      </c>
      <c r="C136" s="227" t="s">
        <v>1055</v>
      </c>
      <c r="D136" s="223" t="s">
        <v>42</v>
      </c>
      <c r="E136" s="224"/>
      <c r="F136" s="224"/>
      <c r="G136" s="224"/>
      <c r="H136" s="224"/>
      <c r="I136" s="224"/>
      <c r="J136" s="224"/>
      <c r="K136" s="224"/>
      <c r="L136" s="224"/>
      <c r="M136" s="224"/>
      <c r="N136" s="224"/>
      <c r="O136" s="224"/>
      <c r="P136" s="224"/>
      <c r="Q136" s="224"/>
      <c r="R136" s="224"/>
      <c r="S136" s="224"/>
      <c r="T136" s="224"/>
      <c r="U136" s="224"/>
      <c r="V136" s="224"/>
      <c r="W136" s="224"/>
      <c r="X136" s="229"/>
      <c r="Y136" s="232"/>
      <c r="Z136" s="225">
        <v>600</v>
      </c>
      <c r="AA136" s="225">
        <v>0</v>
      </c>
      <c r="AB136" s="225">
        <v>0</v>
      </c>
      <c r="AC136" s="225">
        <v>0</v>
      </c>
      <c r="AD136" s="225">
        <v>0</v>
      </c>
      <c r="AE136" s="225">
        <v>0</v>
      </c>
      <c r="AF136" s="226">
        <f>IF(AE136="Neg","Neg",AE136*VLOOKUP($D136,$D$508:AF$527,COLUMNS($E136:AF136),FALSE))</f>
        <v>0</v>
      </c>
      <c r="AG136" s="226">
        <f>IF(AF136="Neg","Neg",AF136*VLOOKUP($D136,$D$508:AG$527,COLUMNS($E136:AG136),FALSE))</f>
        <v>0</v>
      </c>
      <c r="AH136" s="226">
        <f>IF(AG136="Neg","Neg",AG136*VLOOKUP($D136,$D$508:AH$527,COLUMNS($E136:AH136),FALSE))</f>
        <v>0</v>
      </c>
      <c r="AI136" s="413"/>
    </row>
    <row r="137" spans="1:35">
      <c r="A137" s="218"/>
      <c r="B137" s="227" t="s">
        <v>502</v>
      </c>
      <c r="C137" s="227" t="s">
        <v>1055</v>
      </c>
      <c r="D137" s="223" t="s">
        <v>38</v>
      </c>
      <c r="E137" s="224"/>
      <c r="F137" s="224"/>
      <c r="G137" s="224"/>
      <c r="H137" s="224"/>
      <c r="I137" s="224"/>
      <c r="J137" s="224"/>
      <c r="K137" s="224"/>
      <c r="L137" s="224"/>
      <c r="M137" s="224"/>
      <c r="N137" s="224"/>
      <c r="O137" s="224"/>
      <c r="P137" s="224"/>
      <c r="Q137" s="224"/>
      <c r="R137" s="224"/>
      <c r="S137" s="224"/>
      <c r="T137" s="224"/>
      <c r="U137" s="224"/>
      <c r="V137" s="224"/>
      <c r="W137" s="224"/>
      <c r="X137" s="229"/>
      <c r="Y137" s="232"/>
      <c r="Z137" s="225">
        <v>50</v>
      </c>
      <c r="AA137" s="225">
        <v>0</v>
      </c>
      <c r="AB137" s="225">
        <v>0</v>
      </c>
      <c r="AC137" s="225">
        <v>0</v>
      </c>
      <c r="AD137" s="225">
        <v>0</v>
      </c>
      <c r="AE137" s="225">
        <v>0</v>
      </c>
      <c r="AF137" s="226">
        <f>IF(AE137="Neg","Neg",AE137*VLOOKUP($D137,$D$508:AF$527,COLUMNS($E137:AF137),FALSE))</f>
        <v>0</v>
      </c>
      <c r="AG137" s="226">
        <f>IF(AF137="Neg","Neg",AF137*VLOOKUP($D137,$D$508:AG$527,COLUMNS($E137:AG137),FALSE))</f>
        <v>0</v>
      </c>
      <c r="AH137" s="226">
        <f>IF(AG137="Neg","Neg",AG137*VLOOKUP($D137,$D$508:AH$527,COLUMNS($E137:AH137),FALSE))</f>
        <v>0</v>
      </c>
      <c r="AI137" s="413"/>
    </row>
    <row r="138" spans="1:35" ht="25.5">
      <c r="A138" s="218"/>
      <c r="B138" s="227" t="s">
        <v>502</v>
      </c>
      <c r="C138" s="227" t="s">
        <v>1117</v>
      </c>
      <c r="D138" s="223" t="s">
        <v>42</v>
      </c>
      <c r="E138" s="224"/>
      <c r="F138" s="224"/>
      <c r="G138" s="224"/>
      <c r="H138" s="224"/>
      <c r="I138" s="224"/>
      <c r="J138" s="224"/>
      <c r="K138" s="224"/>
      <c r="L138" s="224"/>
      <c r="M138" s="224"/>
      <c r="N138" s="224"/>
      <c r="O138" s="224"/>
      <c r="P138" s="224"/>
      <c r="Q138" s="224"/>
      <c r="R138" s="224"/>
      <c r="S138" s="224"/>
      <c r="T138" s="224"/>
      <c r="U138" s="224"/>
      <c r="V138" s="224"/>
      <c r="W138" s="224"/>
      <c r="X138" s="229"/>
      <c r="Y138" s="232"/>
      <c r="Z138" s="225">
        <v>215</v>
      </c>
      <c r="AA138" s="225">
        <v>250</v>
      </c>
      <c r="AB138" s="225">
        <v>430</v>
      </c>
      <c r="AC138" s="225">
        <v>0</v>
      </c>
      <c r="AD138" s="225">
        <v>0</v>
      </c>
      <c r="AE138" s="225">
        <v>0</v>
      </c>
      <c r="AF138" s="226">
        <f>IF(AE138="Neg","Neg",AE138*VLOOKUP($D138,$D$508:AF$527,COLUMNS($E138:AF138),FALSE))</f>
        <v>0</v>
      </c>
      <c r="AG138" s="226">
        <f>IF(AF138="Neg","Neg",AF138*VLOOKUP($D138,$D$508:AG$527,COLUMNS($E138:AG138),FALSE))</f>
        <v>0</v>
      </c>
      <c r="AH138" s="226">
        <f>IF(AG138="Neg","Neg",AG138*VLOOKUP($D138,$D$508:AH$527,COLUMNS($E138:AH138),FALSE))</f>
        <v>0</v>
      </c>
      <c r="AI138" s="413"/>
    </row>
    <row r="139" spans="1:35" ht="25.5">
      <c r="A139" s="218"/>
      <c r="B139" s="227" t="s">
        <v>502</v>
      </c>
      <c r="C139" s="227" t="s">
        <v>1117</v>
      </c>
      <c r="D139" s="144" t="s">
        <v>1286</v>
      </c>
      <c r="E139" s="224"/>
      <c r="F139" s="224"/>
      <c r="G139" s="224"/>
      <c r="H139" s="224"/>
      <c r="I139" s="224"/>
      <c r="J139" s="224"/>
      <c r="K139" s="224"/>
      <c r="L139" s="224"/>
      <c r="M139" s="224"/>
      <c r="N139" s="224"/>
      <c r="O139" s="224"/>
      <c r="P139" s="224"/>
      <c r="Q139" s="224"/>
      <c r="R139" s="224"/>
      <c r="S139" s="224"/>
      <c r="T139" s="224"/>
      <c r="U139" s="224"/>
      <c r="V139" s="224"/>
      <c r="W139" s="224"/>
      <c r="X139" s="229"/>
      <c r="Y139" s="233"/>
      <c r="Z139" s="233">
        <v>0</v>
      </c>
      <c r="AA139" s="233">
        <v>0</v>
      </c>
      <c r="AB139" s="233">
        <v>0</v>
      </c>
      <c r="AC139" s="234">
        <v>515</v>
      </c>
      <c r="AD139" s="234">
        <v>615</v>
      </c>
      <c r="AE139" s="234">
        <v>870</v>
      </c>
      <c r="AF139" s="226">
        <f>IF(AE139="Neg","Neg",AE139*VLOOKUP($D139,$D$508:AF$527,COLUMNS($E139:AF139),FALSE))</f>
        <v>904.9693791518813</v>
      </c>
      <c r="AG139" s="226">
        <f>IF(AF139="Neg","Neg",AF139*VLOOKUP($D139,$D$508:AG$527,COLUMNS($E139:AG139),FALSE))</f>
        <v>943.24358629890776</v>
      </c>
      <c r="AH139" s="226">
        <f>IF(AG139="Neg","Neg",AG139*VLOOKUP($D139,$D$508:AH$527,COLUMNS($E139:AH139),FALSE))</f>
        <v>980.3955849153333</v>
      </c>
      <c r="AI139" s="413"/>
    </row>
    <row r="140" spans="1:35">
      <c r="A140" s="218"/>
      <c r="B140" s="227" t="s">
        <v>502</v>
      </c>
      <c r="C140" s="227" t="s">
        <v>1118</v>
      </c>
      <c r="D140" s="223" t="s">
        <v>42</v>
      </c>
      <c r="E140" s="224"/>
      <c r="F140" s="224"/>
      <c r="G140" s="224"/>
      <c r="H140" s="224"/>
      <c r="I140" s="224"/>
      <c r="J140" s="224"/>
      <c r="K140" s="224"/>
      <c r="L140" s="224"/>
      <c r="M140" s="224"/>
      <c r="N140" s="224"/>
      <c r="O140" s="224"/>
      <c r="P140" s="224"/>
      <c r="Q140" s="224"/>
      <c r="R140" s="224"/>
      <c r="S140" s="224"/>
      <c r="T140" s="224"/>
      <c r="U140" s="224"/>
      <c r="V140" s="224"/>
      <c r="W140" s="224"/>
      <c r="X140" s="229"/>
      <c r="Y140" s="232"/>
      <c r="Z140" s="225">
        <v>0</v>
      </c>
      <c r="AA140" s="225">
        <v>-270</v>
      </c>
      <c r="AB140" s="225">
        <v>-270</v>
      </c>
      <c r="AC140" s="225">
        <v>0</v>
      </c>
      <c r="AD140" s="225">
        <v>0</v>
      </c>
      <c r="AE140" s="225">
        <v>0</v>
      </c>
      <c r="AF140" s="226">
        <f>IF(AE140="Neg","Neg",AE140*VLOOKUP($D140,$D$508:AF$527,COLUMNS($E140:AF140),FALSE))</f>
        <v>0</v>
      </c>
      <c r="AG140" s="226">
        <f>IF(AF140="Neg","Neg",AF140*VLOOKUP($D140,$D$508:AG$527,COLUMNS($E140:AG140),FALSE))</f>
        <v>0</v>
      </c>
      <c r="AH140" s="226">
        <f>IF(AG140="Neg","Neg",AG140*VLOOKUP($D140,$D$508:AH$527,COLUMNS($E140:AH140),FALSE))</f>
        <v>0</v>
      </c>
      <c r="AI140" s="413"/>
    </row>
    <row r="141" spans="1:35">
      <c r="A141" s="218"/>
      <c r="B141" s="227" t="s">
        <v>502</v>
      </c>
      <c r="C141" s="227" t="s">
        <v>1119</v>
      </c>
      <c r="D141" s="223" t="s">
        <v>42</v>
      </c>
      <c r="E141" s="224"/>
      <c r="F141" s="224"/>
      <c r="G141" s="224"/>
      <c r="H141" s="224"/>
      <c r="I141" s="224"/>
      <c r="J141" s="224"/>
      <c r="K141" s="224"/>
      <c r="L141" s="224"/>
      <c r="M141" s="224"/>
      <c r="N141" s="224"/>
      <c r="O141" s="224"/>
      <c r="P141" s="224"/>
      <c r="Q141" s="224"/>
      <c r="R141" s="224"/>
      <c r="S141" s="224"/>
      <c r="T141" s="224"/>
      <c r="U141" s="224"/>
      <c r="V141" s="224"/>
      <c r="W141" s="224"/>
      <c r="X141" s="229"/>
      <c r="Y141" s="232"/>
      <c r="Z141" s="225">
        <v>0</v>
      </c>
      <c r="AA141" s="225">
        <v>0</v>
      </c>
      <c r="AB141" s="225">
        <v>0</v>
      </c>
      <c r="AC141" s="225">
        <v>0</v>
      </c>
      <c r="AD141" s="225">
        <v>0</v>
      </c>
      <c r="AE141" s="225">
        <v>4635</v>
      </c>
      <c r="AF141" s="226">
        <f>IF(AE141="Neg","Neg",AE141*VLOOKUP($D141,$D$508:AF$527,COLUMNS($E141:AF141),FALSE))</f>
        <v>4821.3023820332983</v>
      </c>
      <c r="AG141" s="226">
        <f>IF(AF141="Neg","Neg",AF141*VLOOKUP($D141,$D$508:AG$527,COLUMNS($E141:AG141),FALSE))</f>
        <v>5025.2115201096976</v>
      </c>
      <c r="AH141" s="226">
        <f>IF(AG141="Neg","Neg",AG141*VLOOKUP($D141,$D$508:AH$527,COLUMNS($E141:AH141),FALSE))</f>
        <v>5223.1419954972062</v>
      </c>
      <c r="AI141" s="413"/>
    </row>
    <row r="142" spans="1:35">
      <c r="A142" s="218"/>
      <c r="B142" s="227" t="s">
        <v>502</v>
      </c>
      <c r="C142" s="227" t="s">
        <v>536</v>
      </c>
      <c r="D142" s="223" t="s">
        <v>38</v>
      </c>
      <c r="E142" s="224"/>
      <c r="F142" s="224"/>
      <c r="G142" s="224"/>
      <c r="H142" s="224"/>
      <c r="I142" s="224"/>
      <c r="J142" s="224"/>
      <c r="K142" s="224"/>
      <c r="L142" s="224"/>
      <c r="M142" s="224"/>
      <c r="N142" s="224"/>
      <c r="O142" s="224"/>
      <c r="P142" s="224"/>
      <c r="Q142" s="224"/>
      <c r="R142" s="224"/>
      <c r="S142" s="224"/>
      <c r="T142" s="224"/>
      <c r="U142" s="224"/>
      <c r="V142" s="224"/>
      <c r="W142" s="224"/>
      <c r="X142" s="229"/>
      <c r="Y142" s="232"/>
      <c r="Z142" s="225">
        <v>-65</v>
      </c>
      <c r="AA142" s="225">
        <v>-2210</v>
      </c>
      <c r="AB142" s="225">
        <v>-2940</v>
      </c>
      <c r="AC142" s="225">
        <v>0</v>
      </c>
      <c r="AD142" s="225">
        <v>0</v>
      </c>
      <c r="AE142" s="225">
        <v>0</v>
      </c>
      <c r="AF142" s="226">
        <f>IF(AE142="Neg","Neg",AE142*VLOOKUP($D142,$D$508:AF$527,COLUMNS($E142:AF142),FALSE))</f>
        <v>0</v>
      </c>
      <c r="AG142" s="226">
        <f>IF(AF142="Neg","Neg",AF142*VLOOKUP($D142,$D$508:AG$527,COLUMNS($E142:AG142),FALSE))</f>
        <v>0</v>
      </c>
      <c r="AH142" s="226">
        <f>IF(AG142="Neg","Neg",AG142*VLOOKUP($D142,$D$508:AH$527,COLUMNS($E142:AH142),FALSE))</f>
        <v>0</v>
      </c>
      <c r="AI142" s="413"/>
    </row>
    <row r="143" spans="1:35" ht="25.5">
      <c r="A143" s="218"/>
      <c r="B143" s="227" t="s">
        <v>502</v>
      </c>
      <c r="C143" s="227" t="s">
        <v>536</v>
      </c>
      <c r="D143" s="144" t="s">
        <v>550</v>
      </c>
      <c r="E143" s="224"/>
      <c r="F143" s="224"/>
      <c r="G143" s="224"/>
      <c r="H143" s="224"/>
      <c r="I143" s="224"/>
      <c r="J143" s="224"/>
      <c r="K143" s="224"/>
      <c r="L143" s="224"/>
      <c r="M143" s="224"/>
      <c r="N143" s="224"/>
      <c r="O143" s="224"/>
      <c r="P143" s="224"/>
      <c r="Q143" s="235"/>
      <c r="R143" s="235"/>
      <c r="S143" s="235"/>
      <c r="T143" s="235"/>
      <c r="U143" s="235"/>
      <c r="V143" s="235"/>
      <c r="W143" s="235"/>
      <c r="X143" s="236"/>
      <c r="Y143" s="232"/>
      <c r="Z143" s="225">
        <v>-5</v>
      </c>
      <c r="AA143" s="225">
        <v>-20</v>
      </c>
      <c r="AB143" s="225">
        <v>-10</v>
      </c>
      <c r="AC143" s="225">
        <v>-90</v>
      </c>
      <c r="AD143" s="225">
        <v>-275</v>
      </c>
      <c r="AE143" s="225">
        <v>-350</v>
      </c>
      <c r="AF143" s="226">
        <f>IF(AE143="Neg","Neg",AE143*VLOOKUP($D143,$D$508:AF$527,COLUMNS($E143:AF143),FALSE))</f>
        <v>-364.06814103811314</v>
      </c>
      <c r="AG143" s="226">
        <f>IF(AF143="Neg","Neg",AF143*VLOOKUP($D143,$D$508:AG$527,COLUMNS($E143:AG143),FALSE))</f>
        <v>-379.46581058002033</v>
      </c>
      <c r="AH143" s="226">
        <f>IF(AG143="Neg","Neg",AG143*VLOOKUP($D143,$D$508:AH$527,COLUMNS($E143:AH143),FALSE))</f>
        <v>-394.41201691996167</v>
      </c>
      <c r="AI143" s="413"/>
    </row>
    <row r="144" spans="1:35">
      <c r="A144" s="218"/>
      <c r="B144" s="227" t="s">
        <v>502</v>
      </c>
      <c r="C144" s="227" t="s">
        <v>536</v>
      </c>
      <c r="D144" s="223" t="s">
        <v>42</v>
      </c>
      <c r="E144" s="224"/>
      <c r="F144" s="224"/>
      <c r="G144" s="224"/>
      <c r="H144" s="224"/>
      <c r="I144" s="224"/>
      <c r="J144" s="224"/>
      <c r="K144" s="224"/>
      <c r="L144" s="224"/>
      <c r="M144" s="224"/>
      <c r="N144" s="224"/>
      <c r="O144" s="224"/>
      <c r="P144" s="224"/>
      <c r="Q144" s="235"/>
      <c r="R144" s="235"/>
      <c r="S144" s="235"/>
      <c r="T144" s="235"/>
      <c r="U144" s="235"/>
      <c r="V144" s="235"/>
      <c r="W144" s="235"/>
      <c r="X144" s="236"/>
      <c r="Y144" s="232"/>
      <c r="Z144" s="225">
        <v>0</v>
      </c>
      <c r="AA144" s="225">
        <v>-110</v>
      </c>
      <c r="AB144" s="225">
        <v>-95</v>
      </c>
      <c r="AC144" s="225">
        <v>0</v>
      </c>
      <c r="AD144" s="225">
        <v>0</v>
      </c>
      <c r="AE144" s="225">
        <v>0</v>
      </c>
      <c r="AF144" s="226">
        <f>IF(AE144="Neg","Neg",AE144*VLOOKUP($D144,$D$508:AF$527,COLUMNS($E144:AF144),FALSE))</f>
        <v>0</v>
      </c>
      <c r="AG144" s="226">
        <f>IF(AF144="Neg","Neg",AF144*VLOOKUP($D144,$D$508:AG$527,COLUMNS($E144:AG144),FALSE))</f>
        <v>0</v>
      </c>
      <c r="AH144" s="226">
        <f>IF(AG144="Neg","Neg",AG144*VLOOKUP($D144,$D$508:AH$527,COLUMNS($E144:AH144),FALSE))</f>
        <v>0</v>
      </c>
      <c r="AI144" s="413"/>
    </row>
    <row r="145" spans="1:35">
      <c r="A145" s="218"/>
      <c r="B145" s="227" t="s">
        <v>502</v>
      </c>
      <c r="C145" s="227" t="s">
        <v>536</v>
      </c>
      <c r="D145" s="144" t="s">
        <v>543</v>
      </c>
      <c r="E145" s="235"/>
      <c r="F145" s="235"/>
      <c r="G145" s="235"/>
      <c r="H145" s="235"/>
      <c r="I145" s="235"/>
      <c r="J145" s="235"/>
      <c r="K145" s="235"/>
      <c r="L145" s="235"/>
      <c r="M145" s="235"/>
      <c r="N145" s="235"/>
      <c r="O145" s="235"/>
      <c r="P145" s="235"/>
      <c r="Q145" s="235"/>
      <c r="R145" s="235"/>
      <c r="S145" s="235"/>
      <c r="T145" s="235"/>
      <c r="U145" s="235"/>
      <c r="V145" s="235"/>
      <c r="W145" s="235"/>
      <c r="X145" s="236"/>
      <c r="Y145" s="232"/>
      <c r="Z145" s="225">
        <v>0</v>
      </c>
      <c r="AA145" s="225">
        <v>0</v>
      </c>
      <c r="AB145" s="225">
        <v>0</v>
      </c>
      <c r="AC145" s="225">
        <v>0</v>
      </c>
      <c r="AD145" s="225">
        <v>-5</v>
      </c>
      <c r="AE145" s="225">
        <v>-5</v>
      </c>
      <c r="AF145" s="226">
        <f>IF(AE145="Neg","Neg",AE145*VLOOKUP($D145,$D$508:AF$527,COLUMNS($E145:AF145),FALSE))</f>
        <v>-5.2009734434016162</v>
      </c>
      <c r="AG145" s="226">
        <f>IF(AF145="Neg","Neg",AF145*VLOOKUP($D145,$D$508:AG$527,COLUMNS($E145:AG145),FALSE))</f>
        <v>-5.4209401511431468</v>
      </c>
      <c r="AH145" s="226">
        <f>IF(AG145="Neg","Neg",AG145*VLOOKUP($D145,$D$508:AH$527,COLUMNS($E145:AH145),FALSE))</f>
        <v>-5.6344573845708803</v>
      </c>
      <c r="AI145" s="413"/>
    </row>
    <row r="146" spans="1:35">
      <c r="A146" s="218"/>
      <c r="B146" s="227" t="s">
        <v>502</v>
      </c>
      <c r="C146" s="227" t="s">
        <v>1120</v>
      </c>
      <c r="D146" s="223" t="s">
        <v>38</v>
      </c>
      <c r="E146" s="235"/>
      <c r="F146" s="235"/>
      <c r="G146" s="235"/>
      <c r="H146" s="235"/>
      <c r="I146" s="235"/>
      <c r="J146" s="235"/>
      <c r="K146" s="235"/>
      <c r="L146" s="235"/>
      <c r="M146" s="235"/>
      <c r="N146" s="235"/>
      <c r="O146" s="235"/>
      <c r="P146" s="235"/>
      <c r="Q146" s="235"/>
      <c r="R146" s="235"/>
      <c r="S146" s="235"/>
      <c r="T146" s="235"/>
      <c r="U146" s="235"/>
      <c r="V146" s="235"/>
      <c r="W146" s="235"/>
      <c r="X146" s="236"/>
      <c r="Y146" s="232"/>
      <c r="Z146" s="225">
        <v>3500</v>
      </c>
      <c r="AA146" s="225">
        <v>0</v>
      </c>
      <c r="AB146" s="225">
        <v>0</v>
      </c>
      <c r="AC146" s="225">
        <v>0</v>
      </c>
      <c r="AD146" s="225">
        <v>0</v>
      </c>
      <c r="AE146" s="225">
        <v>0</v>
      </c>
      <c r="AF146" s="226">
        <f>IF(AE146="Neg","Neg",AE146*VLOOKUP($D146,$D$508:AF$527,COLUMNS($E146:AF146),FALSE))</f>
        <v>0</v>
      </c>
      <c r="AG146" s="226">
        <f>IF(AF146="Neg","Neg",AF146*VLOOKUP($D146,$D$508:AG$527,COLUMNS($E146:AG146),FALSE))</f>
        <v>0</v>
      </c>
      <c r="AH146" s="226">
        <f>IF(AG146="Neg","Neg",AG146*VLOOKUP($D146,$D$508:AH$527,COLUMNS($E146:AH146),FALSE))</f>
        <v>0</v>
      </c>
      <c r="AI146" s="413"/>
    </row>
    <row r="147" spans="1:35">
      <c r="A147" s="218"/>
      <c r="B147" s="227" t="s">
        <v>502</v>
      </c>
      <c r="C147" s="227" t="s">
        <v>481</v>
      </c>
      <c r="D147" s="223" t="s">
        <v>42</v>
      </c>
      <c r="E147" s="235"/>
      <c r="F147" s="235"/>
      <c r="G147" s="235"/>
      <c r="H147" s="235"/>
      <c r="I147" s="235"/>
      <c r="J147" s="235"/>
      <c r="K147" s="235"/>
      <c r="L147" s="235"/>
      <c r="M147" s="235"/>
      <c r="N147" s="235"/>
      <c r="O147" s="235"/>
      <c r="P147" s="235"/>
      <c r="Q147" s="235"/>
      <c r="R147" s="235"/>
      <c r="S147" s="235"/>
      <c r="T147" s="235"/>
      <c r="U147" s="235"/>
      <c r="V147" s="235"/>
      <c r="W147" s="235"/>
      <c r="X147" s="236"/>
      <c r="Y147" s="232"/>
      <c r="Z147" s="225">
        <v>0</v>
      </c>
      <c r="AA147" s="225">
        <v>0</v>
      </c>
      <c r="AB147" s="225">
        <v>-10</v>
      </c>
      <c r="AC147" s="225">
        <v>0</v>
      </c>
      <c r="AD147" s="225">
        <v>0</v>
      </c>
      <c r="AE147" s="225">
        <v>0</v>
      </c>
      <c r="AF147" s="226">
        <f>IF(AE147="Neg","Neg",AE147*VLOOKUP($D147,$D$508:AF$527,COLUMNS($E147:AF147),FALSE))</f>
        <v>0</v>
      </c>
      <c r="AG147" s="226">
        <f>IF(AF147="Neg","Neg",AF147*VLOOKUP($D147,$D$508:AG$527,COLUMNS($E147:AG147),FALSE))</f>
        <v>0</v>
      </c>
      <c r="AH147" s="226">
        <f>IF(AG147="Neg","Neg",AG147*VLOOKUP($D147,$D$508:AH$527,COLUMNS($E147:AH147),FALSE))</f>
        <v>0</v>
      </c>
      <c r="AI147" s="413"/>
    </row>
    <row r="148" spans="1:35">
      <c r="A148" s="218"/>
      <c r="B148" s="227" t="s">
        <v>502</v>
      </c>
      <c r="C148" s="227" t="s">
        <v>482</v>
      </c>
      <c r="D148" s="223" t="s">
        <v>42</v>
      </c>
      <c r="E148" s="235"/>
      <c r="F148" s="235"/>
      <c r="G148" s="235"/>
      <c r="H148" s="235"/>
      <c r="I148" s="235"/>
      <c r="J148" s="235"/>
      <c r="K148" s="235"/>
      <c r="L148" s="235"/>
      <c r="M148" s="235"/>
      <c r="N148" s="235"/>
      <c r="O148" s="235"/>
      <c r="P148" s="235"/>
      <c r="Q148" s="235"/>
      <c r="R148" s="235"/>
      <c r="S148" s="235"/>
      <c r="T148" s="235"/>
      <c r="U148" s="235"/>
      <c r="V148" s="235"/>
      <c r="W148" s="235"/>
      <c r="X148" s="236"/>
      <c r="Y148" s="232"/>
      <c r="Z148" s="225">
        <v>0</v>
      </c>
      <c r="AA148" s="225">
        <v>-75</v>
      </c>
      <c r="AB148" s="225">
        <v>0</v>
      </c>
      <c r="AC148" s="225">
        <v>0</v>
      </c>
      <c r="AD148" s="225">
        <v>0</v>
      </c>
      <c r="AE148" s="225">
        <v>0</v>
      </c>
      <c r="AF148" s="226">
        <f>IF(AE148="Neg","Neg",AE148*VLOOKUP($D148,$D$508:AF$527,COLUMNS($E148:AF148),FALSE))</f>
        <v>0</v>
      </c>
      <c r="AG148" s="226">
        <f>IF(AF148="Neg","Neg",AF148*VLOOKUP($D148,$D$508:AG$527,COLUMNS($E148:AG148),FALSE))</f>
        <v>0</v>
      </c>
      <c r="AH148" s="226">
        <f>IF(AG148="Neg","Neg",AG148*VLOOKUP($D148,$D$508:AH$527,COLUMNS($E148:AH148),FALSE))</f>
        <v>0</v>
      </c>
      <c r="AI148" s="413"/>
    </row>
    <row r="149" spans="1:35">
      <c r="A149" s="218"/>
      <c r="B149" s="227" t="s">
        <v>502</v>
      </c>
      <c r="C149" s="227" t="s">
        <v>537</v>
      </c>
      <c r="D149" s="223" t="s">
        <v>544</v>
      </c>
      <c r="E149" s="235"/>
      <c r="F149" s="235"/>
      <c r="G149" s="235"/>
      <c r="H149" s="235"/>
      <c r="I149" s="235"/>
      <c r="J149" s="235"/>
      <c r="K149" s="235"/>
      <c r="L149" s="235"/>
      <c r="M149" s="235"/>
      <c r="N149" s="235"/>
      <c r="O149" s="235"/>
      <c r="P149" s="235"/>
      <c r="Q149" s="235"/>
      <c r="R149" s="235"/>
      <c r="S149" s="235"/>
      <c r="T149" s="235"/>
      <c r="U149" s="235"/>
      <c r="V149" s="235"/>
      <c r="W149" s="235"/>
      <c r="X149" s="236"/>
      <c r="Y149" s="232"/>
      <c r="Z149" s="225">
        <v>0</v>
      </c>
      <c r="AA149" s="225">
        <v>-5</v>
      </c>
      <c r="AB149" s="225">
        <v>-25</v>
      </c>
      <c r="AC149" s="225">
        <v>-45</v>
      </c>
      <c r="AD149" s="225">
        <v>-60</v>
      </c>
      <c r="AE149" s="225">
        <v>-70</v>
      </c>
      <c r="AF149" s="226">
        <f>IF(AE149="Neg","Neg",AE149*VLOOKUP($D149,$D$508:AF$527,COLUMNS($E149:AF149),FALSE))</f>
        <v>-72.813628207622628</v>
      </c>
      <c r="AG149" s="226">
        <f>IF(AF149="Neg","Neg",AF149*VLOOKUP($D149,$D$508:AG$527,COLUMNS($E149:AG149),FALSE))</f>
        <v>-75.893162116004063</v>
      </c>
      <c r="AH149" s="226">
        <f>IF(AG149="Neg","Neg",AG149*VLOOKUP($D149,$D$508:AH$527,COLUMNS($E149:AH149),FALSE))</f>
        <v>-78.882403383992326</v>
      </c>
      <c r="AI149" s="413"/>
    </row>
    <row r="150" spans="1:35" ht="25.5">
      <c r="A150" s="218"/>
      <c r="B150" s="227" t="s">
        <v>502</v>
      </c>
      <c r="C150" s="227" t="s">
        <v>486</v>
      </c>
      <c r="D150" s="223" t="s">
        <v>545</v>
      </c>
      <c r="E150" s="235"/>
      <c r="F150" s="235"/>
      <c r="G150" s="235"/>
      <c r="H150" s="235"/>
      <c r="I150" s="235"/>
      <c r="J150" s="235"/>
      <c r="K150" s="235"/>
      <c r="L150" s="235"/>
      <c r="M150" s="235"/>
      <c r="N150" s="235"/>
      <c r="O150" s="235"/>
      <c r="P150" s="235"/>
      <c r="Q150" s="235"/>
      <c r="R150" s="235"/>
      <c r="S150" s="235"/>
      <c r="T150" s="235"/>
      <c r="U150" s="235"/>
      <c r="V150" s="235"/>
      <c r="W150" s="235"/>
      <c r="X150" s="236"/>
      <c r="Y150" s="232"/>
      <c r="Z150" s="225">
        <v>0</v>
      </c>
      <c r="AA150" s="237">
        <v>30</v>
      </c>
      <c r="AB150" s="225">
        <v>35</v>
      </c>
      <c r="AC150" s="225">
        <v>50</v>
      </c>
      <c r="AD150" s="225">
        <v>35</v>
      </c>
      <c r="AE150" s="225">
        <v>45</v>
      </c>
      <c r="AF150" s="226">
        <f>IF(AE150="Neg","Neg",AE150*VLOOKUP($D150,$D$508:AF$527,COLUMNS($E150:AF150),FALSE))</f>
        <v>46.808760990614545</v>
      </c>
      <c r="AG150" s="226">
        <f>IF(AF150="Neg","Neg",AF150*VLOOKUP($D150,$D$508:AG$527,COLUMNS($E150:AG150),FALSE))</f>
        <v>48.788461360288323</v>
      </c>
      <c r="AH150" s="226">
        <f>IF(AG150="Neg","Neg",AG150*VLOOKUP($D150,$D$508:AH$527,COLUMNS($E150:AH150),FALSE))</f>
        <v>50.710116461137922</v>
      </c>
      <c r="AI150" s="413"/>
    </row>
    <row r="151" spans="1:35" ht="25.5">
      <c r="A151" s="218"/>
      <c r="B151" s="227" t="s">
        <v>502</v>
      </c>
      <c r="C151" s="227" t="s">
        <v>1121</v>
      </c>
      <c r="D151" s="223" t="s">
        <v>42</v>
      </c>
      <c r="E151" s="235"/>
      <c r="F151" s="235"/>
      <c r="G151" s="235"/>
      <c r="H151" s="235"/>
      <c r="I151" s="235"/>
      <c r="J151" s="235"/>
      <c r="K151" s="235"/>
      <c r="L151" s="235"/>
      <c r="M151" s="235"/>
      <c r="N151" s="235"/>
      <c r="O151" s="235"/>
      <c r="P151" s="235"/>
      <c r="Q151" s="235"/>
      <c r="R151" s="235"/>
      <c r="S151" s="235"/>
      <c r="T151" s="235"/>
      <c r="U151" s="235"/>
      <c r="V151" s="235"/>
      <c r="W151" s="235"/>
      <c r="X151" s="236"/>
      <c r="Y151" s="232"/>
      <c r="Z151" s="225">
        <v>555</v>
      </c>
      <c r="AA151" s="225">
        <v>0</v>
      </c>
      <c r="AB151" s="225">
        <v>0</v>
      </c>
      <c r="AC151" s="225">
        <v>0</v>
      </c>
      <c r="AD151" s="225">
        <v>0</v>
      </c>
      <c r="AE151" s="225">
        <v>0</v>
      </c>
      <c r="AF151" s="226">
        <f>IF(AE151="Neg","Neg",AE151*VLOOKUP($D151,$D$508:AG$526,COLUMNS($E151:AF151),FALSE))</f>
        <v>0</v>
      </c>
      <c r="AG151" s="226">
        <f>IF(AF151="Neg","Neg",AF151*VLOOKUP($D151,$D$508:AH$526,COLUMNS($E151:AG151),FALSE))</f>
        <v>0</v>
      </c>
      <c r="AH151" s="226">
        <f>IF(AG151="Neg","Neg",AG151*VLOOKUP($D151,$D$508:AH$527,COLUMNS($E151:AH151),FALSE))</f>
        <v>0</v>
      </c>
      <c r="AI151" s="413"/>
    </row>
    <row r="152" spans="1:35" ht="25.5">
      <c r="A152" s="218"/>
      <c r="B152" s="227" t="s">
        <v>502</v>
      </c>
      <c r="C152" s="227" t="s">
        <v>488</v>
      </c>
      <c r="D152" s="223" t="s">
        <v>545</v>
      </c>
      <c r="E152" s="235"/>
      <c r="F152" s="235"/>
      <c r="G152" s="235"/>
      <c r="H152" s="235"/>
      <c r="I152" s="235"/>
      <c r="J152" s="235"/>
      <c r="K152" s="235"/>
      <c r="L152" s="235"/>
      <c r="M152" s="235"/>
      <c r="N152" s="235"/>
      <c r="O152" s="235"/>
      <c r="P152" s="235"/>
      <c r="Q152" s="235"/>
      <c r="R152" s="235"/>
      <c r="S152" s="235"/>
      <c r="T152" s="235"/>
      <c r="U152" s="235"/>
      <c r="V152" s="235"/>
      <c r="W152" s="235"/>
      <c r="X152" s="236"/>
      <c r="Y152" s="232"/>
      <c r="Z152" s="225">
        <v>0</v>
      </c>
      <c r="AA152" s="237">
        <v>190</v>
      </c>
      <c r="AB152" s="225">
        <v>460</v>
      </c>
      <c r="AC152" s="225">
        <v>830</v>
      </c>
      <c r="AD152" s="225">
        <v>960</v>
      </c>
      <c r="AE152" s="225">
        <v>1045</v>
      </c>
      <c r="AF152" s="226">
        <f>IF(AE152="Neg","Neg",AE152*VLOOKUP($D152,$D$508:AF$527,COLUMNS($E152:AF152),FALSE))</f>
        <v>1087.0034496709379</v>
      </c>
      <c r="AG152" s="226">
        <f>IF(AF152="Neg","Neg",AF152*VLOOKUP($D152,$D$508:AG$527,COLUMNS($E152:AG152),FALSE))</f>
        <v>1132.976491588918</v>
      </c>
      <c r="AH152" s="226">
        <f>IF(AG152="Neg","Neg",AG152*VLOOKUP($D152,$D$508:AH$527,COLUMNS($E152:AH152),FALSE))</f>
        <v>1177.6015933753142</v>
      </c>
      <c r="AI152" s="413"/>
    </row>
    <row r="153" spans="1:35" ht="25.5">
      <c r="A153" s="218"/>
      <c r="B153" s="227" t="s">
        <v>502</v>
      </c>
      <c r="C153" s="227" t="s">
        <v>488</v>
      </c>
      <c r="D153" s="223" t="s">
        <v>544</v>
      </c>
      <c r="E153" s="235"/>
      <c r="F153" s="235"/>
      <c r="G153" s="235"/>
      <c r="H153" s="235"/>
      <c r="I153" s="235"/>
      <c r="J153" s="235"/>
      <c r="K153" s="235"/>
      <c r="L153" s="235"/>
      <c r="M153" s="235"/>
      <c r="N153" s="235"/>
      <c r="O153" s="235"/>
      <c r="P153" s="235"/>
      <c r="Q153" s="235"/>
      <c r="R153" s="235"/>
      <c r="S153" s="235"/>
      <c r="T153" s="235"/>
      <c r="U153" s="235"/>
      <c r="V153" s="235"/>
      <c r="W153" s="235"/>
      <c r="X153" s="236"/>
      <c r="Y153" s="232"/>
      <c r="Z153" s="225">
        <v>0</v>
      </c>
      <c r="AA153" s="225">
        <v>280</v>
      </c>
      <c r="AB153" s="225">
        <v>830</v>
      </c>
      <c r="AC153" s="225">
        <v>1365</v>
      </c>
      <c r="AD153" s="225">
        <v>1455</v>
      </c>
      <c r="AE153" s="225">
        <v>1510</v>
      </c>
      <c r="AF153" s="226">
        <f>IF(AE153="Neg","Neg",AE153*VLOOKUP($D153,$D$508:AF$527,COLUMNS($E153:AF153),FALSE))</f>
        <v>1570.6939799072882</v>
      </c>
      <c r="AG153" s="226">
        <f>IF(AF153="Neg","Neg",AF153*VLOOKUP($D153,$D$508:AG$527,COLUMNS($E153:AG153),FALSE))</f>
        <v>1637.1239256452304</v>
      </c>
      <c r="AH153" s="226">
        <f>IF(AG153="Neg","Neg",AG153*VLOOKUP($D153,$D$508:AH$527,COLUMNS($E153:AH153),FALSE))</f>
        <v>1701.6061301404059</v>
      </c>
      <c r="AI153" s="413"/>
    </row>
    <row r="154" spans="1:35" ht="25.5">
      <c r="A154" s="218"/>
      <c r="B154" s="227" t="s">
        <v>502</v>
      </c>
      <c r="C154" s="227" t="s">
        <v>488</v>
      </c>
      <c r="D154" s="223" t="s">
        <v>42</v>
      </c>
      <c r="E154" s="235"/>
      <c r="F154" s="235"/>
      <c r="G154" s="235"/>
      <c r="H154" s="235"/>
      <c r="I154" s="235"/>
      <c r="J154" s="235"/>
      <c r="K154" s="235"/>
      <c r="L154" s="235"/>
      <c r="M154" s="235"/>
      <c r="N154" s="235"/>
      <c r="O154" s="235"/>
      <c r="P154" s="235"/>
      <c r="Q154" s="235"/>
      <c r="R154" s="235"/>
      <c r="S154" s="235"/>
      <c r="T154" s="235"/>
      <c r="U154" s="235"/>
      <c r="V154" s="235"/>
      <c r="W154" s="235"/>
      <c r="X154" s="236"/>
      <c r="Y154" s="232"/>
      <c r="Z154" s="225">
        <v>0</v>
      </c>
      <c r="AA154" s="225">
        <v>0</v>
      </c>
      <c r="AB154" s="225">
        <v>40</v>
      </c>
      <c r="AC154" s="225">
        <v>0</v>
      </c>
      <c r="AD154" s="225">
        <v>0</v>
      </c>
      <c r="AE154" s="225">
        <v>0</v>
      </c>
      <c r="AF154" s="226">
        <f>IF(AE154="Neg","Neg",AE154*VLOOKUP($D154,$D$508:AF$527,COLUMNS($E154:AF154),FALSE))</f>
        <v>0</v>
      </c>
      <c r="AG154" s="226">
        <f>IF(AF154="Neg","Neg",AF154*VLOOKUP($D154,$D$508:AG$527,COLUMNS($E154:AG154),FALSE))</f>
        <v>0</v>
      </c>
      <c r="AH154" s="226">
        <f>IF(AG154="Neg","Neg",AG154*VLOOKUP($D154,$D$508:AH$527,COLUMNS($E154:AH154),FALSE))</f>
        <v>0</v>
      </c>
      <c r="AI154" s="413"/>
    </row>
    <row r="155" spans="1:35" ht="25.5">
      <c r="A155" s="218"/>
      <c r="B155" s="227" t="s">
        <v>502</v>
      </c>
      <c r="C155" s="227" t="s">
        <v>489</v>
      </c>
      <c r="D155" s="223" t="s">
        <v>545</v>
      </c>
      <c r="E155" s="235"/>
      <c r="F155" s="235"/>
      <c r="G155" s="235"/>
      <c r="H155" s="235"/>
      <c r="I155" s="235"/>
      <c r="J155" s="235"/>
      <c r="K155" s="235"/>
      <c r="L155" s="235"/>
      <c r="M155" s="235"/>
      <c r="N155" s="235"/>
      <c r="O155" s="235"/>
      <c r="P155" s="235"/>
      <c r="Q155" s="235"/>
      <c r="R155" s="235"/>
      <c r="S155" s="235"/>
      <c r="T155" s="235"/>
      <c r="U155" s="235"/>
      <c r="V155" s="235"/>
      <c r="W155" s="235"/>
      <c r="X155" s="236"/>
      <c r="Y155" s="232"/>
      <c r="Z155" s="225">
        <v>0</v>
      </c>
      <c r="AA155" s="237">
        <v>0</v>
      </c>
      <c r="AB155" s="225">
        <v>195</v>
      </c>
      <c r="AC155" s="225">
        <v>320</v>
      </c>
      <c r="AD155" s="225">
        <v>350</v>
      </c>
      <c r="AE155" s="225">
        <v>370</v>
      </c>
      <c r="AF155" s="226">
        <f>IF(AE155="Neg","Neg",AE155*VLOOKUP($D155,$D$508:AF$527,COLUMNS($E155:AF155),FALSE))</f>
        <v>384.87203481171963</v>
      </c>
      <c r="AG155" s="226">
        <f>IF(AF155="Neg","Neg",AF155*VLOOKUP($D155,$D$508:AG$527,COLUMNS($E155:AG155),FALSE))</f>
        <v>401.1495711845929</v>
      </c>
      <c r="AH155" s="226">
        <f>IF(AG155="Neg","Neg",AG155*VLOOKUP($D155,$D$508:AH$527,COLUMNS($E155:AH155),FALSE))</f>
        <v>416.94984645824513</v>
      </c>
      <c r="AI155" s="413"/>
    </row>
    <row r="156" spans="1:35" ht="38.25">
      <c r="A156" s="218"/>
      <c r="B156" s="227" t="s">
        <v>502</v>
      </c>
      <c r="C156" s="227" t="s">
        <v>538</v>
      </c>
      <c r="D156" s="223" t="s">
        <v>545</v>
      </c>
      <c r="E156" s="235"/>
      <c r="F156" s="235"/>
      <c r="G156" s="235"/>
      <c r="H156" s="235"/>
      <c r="I156" s="235"/>
      <c r="J156" s="235"/>
      <c r="K156" s="235"/>
      <c r="L156" s="235"/>
      <c r="M156" s="235"/>
      <c r="N156" s="235"/>
      <c r="O156" s="235"/>
      <c r="P156" s="235"/>
      <c r="Q156" s="235"/>
      <c r="R156" s="235"/>
      <c r="S156" s="235"/>
      <c r="T156" s="235"/>
      <c r="U156" s="235"/>
      <c r="V156" s="235"/>
      <c r="W156" s="235"/>
      <c r="X156" s="236"/>
      <c r="Y156" s="232"/>
      <c r="Z156" s="225">
        <v>0</v>
      </c>
      <c r="AA156" s="237">
        <v>0</v>
      </c>
      <c r="AB156" s="225">
        <v>150</v>
      </c>
      <c r="AC156" s="225">
        <v>320</v>
      </c>
      <c r="AD156" s="225">
        <v>350</v>
      </c>
      <c r="AE156" s="225">
        <v>375</v>
      </c>
      <c r="AF156" s="226">
        <f>IF(AE156="Neg","Neg",AE156*VLOOKUP($D156,$D$508:AF$527,COLUMNS($E156:AF156),FALSE))</f>
        <v>390.07300825512124</v>
      </c>
      <c r="AG156" s="226">
        <f>IF(AF156="Neg","Neg",AF156*VLOOKUP($D156,$D$508:AG$527,COLUMNS($E156:AG156),FALSE))</f>
        <v>406.57051133573606</v>
      </c>
      <c r="AH156" s="226">
        <f>IF(AG156="Neg","Neg",AG156*VLOOKUP($D156,$D$508:AH$527,COLUMNS($E156:AH156),FALSE))</f>
        <v>422.58430384281604</v>
      </c>
      <c r="AI156" s="413"/>
    </row>
    <row r="157" spans="1:35" ht="38.25">
      <c r="A157" s="218"/>
      <c r="B157" s="227" t="s">
        <v>502</v>
      </c>
      <c r="C157" s="227" t="s">
        <v>538</v>
      </c>
      <c r="D157" s="223" t="s">
        <v>42</v>
      </c>
      <c r="E157" s="235"/>
      <c r="F157" s="235"/>
      <c r="G157" s="235"/>
      <c r="H157" s="235"/>
      <c r="I157" s="235"/>
      <c r="J157" s="235"/>
      <c r="K157" s="235"/>
      <c r="L157" s="235"/>
      <c r="M157" s="235"/>
      <c r="N157" s="235"/>
      <c r="O157" s="235"/>
      <c r="P157" s="235"/>
      <c r="Q157" s="235"/>
      <c r="R157" s="235"/>
      <c r="S157" s="235"/>
      <c r="T157" s="235"/>
      <c r="U157" s="235"/>
      <c r="V157" s="235"/>
      <c r="W157" s="235"/>
      <c r="X157" s="236"/>
      <c r="Y157" s="232"/>
      <c r="Z157" s="225">
        <v>0</v>
      </c>
      <c r="AA157" s="225">
        <v>0</v>
      </c>
      <c r="AB157" s="225">
        <v>-45</v>
      </c>
      <c r="AC157" s="225">
        <v>0</v>
      </c>
      <c r="AD157" s="225">
        <v>0</v>
      </c>
      <c r="AE157" s="225">
        <v>0</v>
      </c>
      <c r="AF157" s="226">
        <f>IF(AE157="Neg","Neg",AE157*VLOOKUP($D157,$D$508:AF$527,COLUMNS($E157:AF157),FALSE))</f>
        <v>0</v>
      </c>
      <c r="AG157" s="226">
        <f>IF(AF157="Neg","Neg",AF157*VLOOKUP($D157,$D$508:AG$527,COLUMNS($E157:AG157),FALSE))</f>
        <v>0</v>
      </c>
      <c r="AH157" s="226">
        <f>IF(AG157="Neg","Neg",AG157*VLOOKUP($D157,$D$508:AH$527,COLUMNS($E157:AH157),FALSE))</f>
        <v>0</v>
      </c>
      <c r="AI157" s="413"/>
    </row>
    <row r="158" spans="1:35" ht="38.25">
      <c r="A158" s="218"/>
      <c r="B158" s="227" t="s">
        <v>502</v>
      </c>
      <c r="C158" s="227" t="s">
        <v>538</v>
      </c>
      <c r="D158" s="144" t="s">
        <v>1286</v>
      </c>
      <c r="E158" s="235"/>
      <c r="F158" s="235"/>
      <c r="G158" s="235"/>
      <c r="H158" s="235"/>
      <c r="I158" s="235"/>
      <c r="J158" s="235"/>
      <c r="K158" s="235"/>
      <c r="L158" s="235"/>
      <c r="M158" s="235"/>
      <c r="N158" s="235"/>
      <c r="O158" s="235"/>
      <c r="P158" s="235"/>
      <c r="Q158" s="235"/>
      <c r="R158" s="235"/>
      <c r="S158" s="235"/>
      <c r="T158" s="235"/>
      <c r="U158" s="235"/>
      <c r="V158" s="235"/>
      <c r="W158" s="235"/>
      <c r="X158" s="236"/>
      <c r="Y158" s="233"/>
      <c r="Z158" s="233">
        <v>0</v>
      </c>
      <c r="AA158" s="233">
        <v>0</v>
      </c>
      <c r="AB158" s="233">
        <v>0</v>
      </c>
      <c r="AC158" s="234">
        <v>-95</v>
      </c>
      <c r="AD158" s="234">
        <v>-105</v>
      </c>
      <c r="AE158" s="234">
        <v>-115</v>
      </c>
      <c r="AF158" s="226">
        <f>IF(AE158="Neg","Neg",AE158*VLOOKUP($D158,$D$508:AF$527,COLUMNS($E158:AF158),FALSE))</f>
        <v>-119.62238919823717</v>
      </c>
      <c r="AG158" s="226">
        <f>IF(AF158="Neg","Neg",AF158*VLOOKUP($D158,$D$508:AG$527,COLUMNS($E158:AG158),FALSE))</f>
        <v>-124.68162347629239</v>
      </c>
      <c r="AH158" s="226">
        <f>IF(AG158="Neg","Neg",AG158*VLOOKUP($D158,$D$508:AH$527,COLUMNS($E158:AH158),FALSE))</f>
        <v>-129.59251984513025</v>
      </c>
      <c r="AI158" s="413"/>
    </row>
    <row r="159" spans="1:35" ht="25.5">
      <c r="A159" s="218"/>
      <c r="B159" s="227" t="s">
        <v>502</v>
      </c>
      <c r="C159" s="227" t="s">
        <v>539</v>
      </c>
      <c r="D159" s="223" t="s">
        <v>545</v>
      </c>
      <c r="E159" s="235"/>
      <c r="F159" s="235"/>
      <c r="G159" s="235"/>
      <c r="H159" s="235"/>
      <c r="I159" s="235"/>
      <c r="J159" s="235"/>
      <c r="K159" s="235"/>
      <c r="L159" s="235"/>
      <c r="M159" s="235"/>
      <c r="N159" s="235"/>
      <c r="O159" s="235"/>
      <c r="P159" s="235"/>
      <c r="Q159" s="235"/>
      <c r="R159" s="235"/>
      <c r="S159" s="235"/>
      <c r="T159" s="235"/>
      <c r="U159" s="235"/>
      <c r="V159" s="235"/>
      <c r="W159" s="235"/>
      <c r="X159" s="236"/>
      <c r="Y159" s="232"/>
      <c r="Z159" s="225">
        <v>0</v>
      </c>
      <c r="AA159" s="237">
        <v>0</v>
      </c>
      <c r="AB159" s="225">
        <v>0</v>
      </c>
      <c r="AC159" s="225">
        <v>640</v>
      </c>
      <c r="AD159" s="225">
        <v>1000</v>
      </c>
      <c r="AE159" s="225">
        <v>1235</v>
      </c>
      <c r="AF159" s="226">
        <f>IF(AE159="Neg","Neg",AE159*VLOOKUP($D159,$D$508:AF$527,COLUMNS($E159:AF159),FALSE))</f>
        <v>1284.6404405201993</v>
      </c>
      <c r="AG159" s="226">
        <f>IF(AF159="Neg","Neg",AF159*VLOOKUP($D159,$D$508:AG$527,COLUMNS($E159:AG159),FALSE))</f>
        <v>1338.9722173323573</v>
      </c>
      <c r="AH159" s="226">
        <f>IF(AG159="Neg","Neg",AG159*VLOOKUP($D159,$D$508:AH$527,COLUMNS($E159:AH159),FALSE))</f>
        <v>1391.7109739890075</v>
      </c>
      <c r="AI159" s="413"/>
    </row>
    <row r="160" spans="1:35" ht="25.5">
      <c r="A160" s="218"/>
      <c r="B160" s="227" t="s">
        <v>502</v>
      </c>
      <c r="C160" s="227" t="s">
        <v>539</v>
      </c>
      <c r="D160" s="223" t="s">
        <v>42</v>
      </c>
      <c r="E160" s="235"/>
      <c r="F160" s="235"/>
      <c r="G160" s="235"/>
      <c r="H160" s="235"/>
      <c r="I160" s="235"/>
      <c r="J160" s="235"/>
      <c r="K160" s="235"/>
      <c r="L160" s="235"/>
      <c r="M160" s="235"/>
      <c r="N160" s="235"/>
      <c r="O160" s="235"/>
      <c r="P160" s="235"/>
      <c r="Q160" s="235"/>
      <c r="R160" s="235"/>
      <c r="S160" s="235"/>
      <c r="T160" s="235"/>
      <c r="U160" s="235"/>
      <c r="V160" s="235"/>
      <c r="W160" s="235"/>
      <c r="X160" s="236"/>
      <c r="Y160" s="232"/>
      <c r="Z160" s="225">
        <v>0</v>
      </c>
      <c r="AA160" s="225">
        <v>0</v>
      </c>
      <c r="AB160" s="225">
        <v>170</v>
      </c>
      <c r="AC160" s="225">
        <v>0</v>
      </c>
      <c r="AD160" s="225">
        <v>0</v>
      </c>
      <c r="AE160" s="225">
        <v>0</v>
      </c>
      <c r="AF160" s="226">
        <f>IF(AE160="Neg","Neg",AE160*VLOOKUP($D160,$D$508:AF$527,COLUMNS($E160:AF160),FALSE))</f>
        <v>0</v>
      </c>
      <c r="AG160" s="226">
        <f>IF(AF160="Neg","Neg",AF160*VLOOKUP($D160,$D$508:AG$527,COLUMNS($E160:AG160),FALSE))</f>
        <v>0</v>
      </c>
      <c r="AH160" s="226">
        <f>IF(AG160="Neg","Neg",AG160*VLOOKUP($D160,$D$508:AH$527,COLUMNS($E160:AH160),FALSE))</f>
        <v>0</v>
      </c>
      <c r="AI160" s="413"/>
    </row>
    <row r="161" spans="1:35">
      <c r="A161" s="218"/>
      <c r="B161" s="227" t="s">
        <v>502</v>
      </c>
      <c r="C161" s="227" t="s">
        <v>540</v>
      </c>
      <c r="D161" s="223" t="s">
        <v>545</v>
      </c>
      <c r="E161" s="235"/>
      <c r="F161" s="235"/>
      <c r="G161" s="235"/>
      <c r="H161" s="235"/>
      <c r="I161" s="235"/>
      <c r="J161" s="235"/>
      <c r="K161" s="235"/>
      <c r="L161" s="235"/>
      <c r="M161" s="235"/>
      <c r="N161" s="235"/>
      <c r="O161" s="235"/>
      <c r="P161" s="235"/>
      <c r="Q161" s="235"/>
      <c r="R161" s="235"/>
      <c r="S161" s="235"/>
      <c r="T161" s="235"/>
      <c r="U161" s="235"/>
      <c r="V161" s="235"/>
      <c r="W161" s="235"/>
      <c r="X161" s="236"/>
      <c r="Y161" s="232"/>
      <c r="Z161" s="225">
        <v>-10</v>
      </c>
      <c r="AA161" s="237">
        <v>-95</v>
      </c>
      <c r="AB161" s="225">
        <v>-90</v>
      </c>
      <c r="AC161" s="225">
        <v>-20</v>
      </c>
      <c r="AD161" s="225">
        <v>0</v>
      </c>
      <c r="AE161" s="225">
        <v>0</v>
      </c>
      <c r="AF161" s="226">
        <f>IF(AE161="Neg","Neg",AE161*VLOOKUP($D161,$D$508:AF$527,COLUMNS($E161:AF161),FALSE))</f>
        <v>0</v>
      </c>
      <c r="AG161" s="226">
        <f>IF(AF161="Neg","Neg",AF161*VLOOKUP($D161,$D$508:AG$527,COLUMNS($E161:AG161),FALSE))</f>
        <v>0</v>
      </c>
      <c r="AH161" s="226">
        <f>IF(AG161="Neg","Neg",AG161*VLOOKUP($D161,$D$508:AH$527,COLUMNS($E161:AH161),FALSE))</f>
        <v>0</v>
      </c>
      <c r="AI161" s="413"/>
    </row>
    <row r="162" spans="1:35">
      <c r="A162" s="218"/>
      <c r="B162" s="227" t="s">
        <v>502</v>
      </c>
      <c r="C162" s="227" t="s">
        <v>541</v>
      </c>
      <c r="D162" s="223" t="s">
        <v>545</v>
      </c>
      <c r="E162" s="235"/>
      <c r="F162" s="235"/>
      <c r="G162" s="235"/>
      <c r="H162" s="235"/>
      <c r="I162" s="235"/>
      <c r="J162" s="235"/>
      <c r="K162" s="235"/>
      <c r="L162" s="235"/>
      <c r="M162" s="235"/>
      <c r="N162" s="235"/>
      <c r="O162" s="235"/>
      <c r="P162" s="235"/>
      <c r="Q162" s="235"/>
      <c r="R162" s="235"/>
      <c r="S162" s="235"/>
      <c r="T162" s="235"/>
      <c r="U162" s="235"/>
      <c r="V162" s="235"/>
      <c r="W162" s="235"/>
      <c r="X162" s="236"/>
      <c r="Y162" s="232"/>
      <c r="Z162" s="225">
        <v>5</v>
      </c>
      <c r="AA162" s="237">
        <v>-10</v>
      </c>
      <c r="AB162" s="225">
        <v>0</v>
      </c>
      <c r="AC162" s="225">
        <v>0</v>
      </c>
      <c r="AD162" s="225">
        <v>0</v>
      </c>
      <c r="AE162" s="225">
        <v>0</v>
      </c>
      <c r="AF162" s="226">
        <f>IF(AE162="Neg","Neg",AE162*VLOOKUP($D162,$D$508:AF$527,COLUMNS($E162:AF162),FALSE))</f>
        <v>0</v>
      </c>
      <c r="AG162" s="226">
        <f>IF(AF162="Neg","Neg",AF162*VLOOKUP($D162,$D$508:AG$527,COLUMNS($E162:AG162),FALSE))</f>
        <v>0</v>
      </c>
      <c r="AH162" s="226">
        <f>IF(AG162="Neg","Neg",AG162*VLOOKUP($D162,$D$508:AH$527,COLUMNS($E162:AH162),FALSE))</f>
        <v>0</v>
      </c>
      <c r="AI162" s="413"/>
    </row>
    <row r="163" spans="1:35">
      <c r="A163" s="218"/>
      <c r="B163" s="227" t="s">
        <v>502</v>
      </c>
      <c r="C163" s="227" t="s">
        <v>493</v>
      </c>
      <c r="D163" s="223" t="s">
        <v>544</v>
      </c>
      <c r="E163" s="235"/>
      <c r="F163" s="235"/>
      <c r="G163" s="235"/>
      <c r="H163" s="235"/>
      <c r="I163" s="235"/>
      <c r="J163" s="235"/>
      <c r="K163" s="235"/>
      <c r="L163" s="235"/>
      <c r="M163" s="235"/>
      <c r="N163" s="235"/>
      <c r="O163" s="235"/>
      <c r="P163" s="235"/>
      <c r="Q163" s="235"/>
      <c r="R163" s="235"/>
      <c r="S163" s="235"/>
      <c r="T163" s="235"/>
      <c r="U163" s="235"/>
      <c r="V163" s="235"/>
      <c r="W163" s="235"/>
      <c r="X163" s="236"/>
      <c r="Y163" s="232"/>
      <c r="Z163" s="225">
        <v>0</v>
      </c>
      <c r="AA163" s="225">
        <v>0</v>
      </c>
      <c r="AB163" s="225">
        <v>275</v>
      </c>
      <c r="AC163" s="225">
        <v>165</v>
      </c>
      <c r="AD163" s="225">
        <v>75</v>
      </c>
      <c r="AE163" s="225">
        <v>0</v>
      </c>
      <c r="AF163" s="226">
        <f>IF(AE163="Neg","Neg",AE163*VLOOKUP($D163,$D$508:AF$527,COLUMNS($E163:AF163),FALSE))</f>
        <v>0</v>
      </c>
      <c r="AG163" s="226">
        <f>IF(AF163="Neg","Neg",AF163*VLOOKUP($D163,$D$508:AG$527,COLUMNS($E163:AG163),FALSE))</f>
        <v>0</v>
      </c>
      <c r="AH163" s="226">
        <f>IF(AG163="Neg","Neg",AG163*VLOOKUP($D163,$D$508:AH$527,COLUMNS($E163:AH163),FALSE))</f>
        <v>0</v>
      </c>
      <c r="AI163" s="413"/>
    </row>
    <row r="164" spans="1:35">
      <c r="A164" s="218"/>
      <c r="B164" s="227" t="s">
        <v>502</v>
      </c>
      <c r="C164" s="227" t="s">
        <v>494</v>
      </c>
      <c r="D164" s="223" t="s">
        <v>544</v>
      </c>
      <c r="E164" s="235"/>
      <c r="F164" s="235"/>
      <c r="G164" s="235"/>
      <c r="H164" s="235"/>
      <c r="I164" s="235"/>
      <c r="J164" s="235"/>
      <c r="K164" s="235"/>
      <c r="L164" s="235"/>
      <c r="M164" s="235"/>
      <c r="N164" s="235"/>
      <c r="O164" s="235"/>
      <c r="P164" s="235"/>
      <c r="Q164" s="235"/>
      <c r="R164" s="235"/>
      <c r="S164" s="235"/>
      <c r="T164" s="235"/>
      <c r="U164" s="235"/>
      <c r="V164" s="235"/>
      <c r="W164" s="235"/>
      <c r="X164" s="236"/>
      <c r="Y164" s="232"/>
      <c r="Z164" s="225">
        <v>5</v>
      </c>
      <c r="AA164" s="225">
        <v>70</v>
      </c>
      <c r="AB164" s="225">
        <v>180</v>
      </c>
      <c r="AC164" s="225">
        <v>110</v>
      </c>
      <c r="AD164" s="225">
        <v>95</v>
      </c>
      <c r="AE164" s="225">
        <v>80</v>
      </c>
      <c r="AF164" s="226">
        <f>IF(AE164="Neg","Neg",AE164*VLOOKUP($D164,$D$508:AF$527,COLUMNS($E164:AF164),FALSE))</f>
        <v>83.215575094425859</v>
      </c>
      <c r="AG164" s="226">
        <f>IF(AF164="Neg","Neg",AF164*VLOOKUP($D164,$D$508:AG$527,COLUMNS($E164:AG164),FALSE))</f>
        <v>86.735042418290348</v>
      </c>
      <c r="AH164" s="226">
        <f>IF(AG164="Neg","Neg",AG164*VLOOKUP($D164,$D$508:AH$527,COLUMNS($E164:AH164),FALSE))</f>
        <v>90.151318153134085</v>
      </c>
      <c r="AI164" s="413"/>
    </row>
    <row r="165" spans="1:35">
      <c r="A165" s="218"/>
      <c r="B165" s="227" t="s">
        <v>502</v>
      </c>
      <c r="C165" s="227" t="s">
        <v>1122</v>
      </c>
      <c r="D165" s="223" t="s">
        <v>42</v>
      </c>
      <c r="E165" s="235"/>
      <c r="F165" s="235"/>
      <c r="G165" s="235"/>
      <c r="H165" s="235"/>
      <c r="I165" s="235"/>
      <c r="J165" s="235"/>
      <c r="K165" s="235"/>
      <c r="L165" s="235"/>
      <c r="M165" s="235"/>
      <c r="N165" s="235"/>
      <c r="O165" s="235"/>
      <c r="P165" s="235"/>
      <c r="Q165" s="235"/>
      <c r="R165" s="235"/>
      <c r="S165" s="235"/>
      <c r="T165" s="235"/>
      <c r="U165" s="235"/>
      <c r="V165" s="235"/>
      <c r="W165" s="235"/>
      <c r="X165" s="236"/>
      <c r="Y165" s="232"/>
      <c r="Z165" s="225">
        <v>-10</v>
      </c>
      <c r="AA165" s="225">
        <v>-50</v>
      </c>
      <c r="AB165" s="225">
        <v>-25</v>
      </c>
      <c r="AC165" s="225">
        <v>0</v>
      </c>
      <c r="AD165" s="225">
        <v>0</v>
      </c>
      <c r="AE165" s="225">
        <v>0</v>
      </c>
      <c r="AF165" s="226">
        <f>IF(AE165="Neg","Neg",AE165*VLOOKUP($D165,$D$508:AF$527,COLUMNS($E165:AF165),FALSE))</f>
        <v>0</v>
      </c>
      <c r="AG165" s="226">
        <f>IF(AF165="Neg","Neg",AF165*VLOOKUP($D165,$D$508:AG$527,COLUMNS($E165:AG165),FALSE))</f>
        <v>0</v>
      </c>
      <c r="AH165" s="226">
        <f>IF(AG165="Neg","Neg",AG165*VLOOKUP($D165,$D$508:AH$527,COLUMNS($E165:AH165),FALSE))</f>
        <v>0</v>
      </c>
      <c r="AI165" s="413"/>
    </row>
    <row r="166" spans="1:35">
      <c r="A166" s="218"/>
      <c r="B166" s="227" t="s">
        <v>502</v>
      </c>
      <c r="C166" s="227" t="s">
        <v>1122</v>
      </c>
      <c r="D166" s="223" t="s">
        <v>38</v>
      </c>
      <c r="E166" s="235"/>
      <c r="F166" s="235"/>
      <c r="G166" s="235"/>
      <c r="H166" s="235"/>
      <c r="I166" s="235"/>
      <c r="J166" s="235"/>
      <c r="K166" s="235"/>
      <c r="L166" s="235"/>
      <c r="M166" s="235"/>
      <c r="N166" s="235"/>
      <c r="O166" s="235"/>
      <c r="P166" s="235"/>
      <c r="Q166" s="235"/>
      <c r="R166" s="235"/>
      <c r="S166" s="235"/>
      <c r="T166" s="235"/>
      <c r="U166" s="235"/>
      <c r="V166" s="235"/>
      <c r="W166" s="235"/>
      <c r="X166" s="236"/>
      <c r="Y166" s="232"/>
      <c r="Z166" s="225">
        <v>0</v>
      </c>
      <c r="AA166" s="225">
        <v>-30</v>
      </c>
      <c r="AB166" s="225">
        <v>0</v>
      </c>
      <c r="AC166" s="225">
        <v>0</v>
      </c>
      <c r="AD166" s="225">
        <v>0</v>
      </c>
      <c r="AE166" s="225">
        <v>0</v>
      </c>
      <c r="AF166" s="226">
        <f>IF(AE166="Neg","Neg",AE166*VLOOKUP($D166,$D$508:AF$527,COLUMNS($E166:AF166),FALSE))</f>
        <v>0</v>
      </c>
      <c r="AG166" s="226">
        <f>IF(AF166="Neg","Neg",AF166*VLOOKUP($D166,$D$508:AG$527,COLUMNS($E166:AG166),FALSE))</f>
        <v>0</v>
      </c>
      <c r="AH166" s="226">
        <f>IF(AG166="Neg","Neg",AG166*VLOOKUP($D166,$D$508:AH$527,COLUMNS($E166:AH166),FALSE))</f>
        <v>0</v>
      </c>
      <c r="AI166" s="413"/>
    </row>
    <row r="167" spans="1:35">
      <c r="A167" s="218"/>
      <c r="B167" s="227" t="s">
        <v>502</v>
      </c>
      <c r="C167" s="227" t="s">
        <v>497</v>
      </c>
      <c r="D167" s="144" t="s">
        <v>546</v>
      </c>
      <c r="E167" s="235"/>
      <c r="F167" s="235"/>
      <c r="G167" s="235"/>
      <c r="H167" s="235"/>
      <c r="I167" s="235"/>
      <c r="J167" s="235"/>
      <c r="K167" s="235"/>
      <c r="L167" s="235"/>
      <c r="M167" s="235"/>
      <c r="N167" s="235"/>
      <c r="O167" s="235"/>
      <c r="P167" s="235"/>
      <c r="Q167" s="235"/>
      <c r="R167" s="235"/>
      <c r="S167" s="235"/>
      <c r="T167" s="235"/>
      <c r="U167" s="235"/>
      <c r="V167" s="235"/>
      <c r="W167" s="235"/>
      <c r="X167" s="236"/>
      <c r="Y167" s="232"/>
      <c r="Z167" s="225">
        <v>0</v>
      </c>
      <c r="AA167" s="225">
        <v>0</v>
      </c>
      <c r="AB167" s="225">
        <v>-175</v>
      </c>
      <c r="AC167" s="225">
        <v>-105</v>
      </c>
      <c r="AD167" s="225">
        <v>-35</v>
      </c>
      <c r="AE167" s="225">
        <v>0</v>
      </c>
      <c r="AF167" s="226">
        <f>IF(AE167="Neg","Neg",AE167*VLOOKUP($D167,$D$508:AF$527,COLUMNS($E167:AF167),FALSE))</f>
        <v>0</v>
      </c>
      <c r="AG167" s="226">
        <f>IF(AF167="Neg","Neg",AF167*VLOOKUP($D167,$D$508:AG$527,COLUMNS($E167:AG167),FALSE))</f>
        <v>0</v>
      </c>
      <c r="AH167" s="226">
        <f>IF(AG167="Neg","Neg",AG167*VLOOKUP($D167,$D$508:AH$527,COLUMNS($E167:AH167),FALSE))</f>
        <v>0</v>
      </c>
      <c r="AI167" s="413"/>
    </row>
    <row r="168" spans="1:35" ht="25.5">
      <c r="A168" s="218"/>
      <c r="B168" s="227" t="s">
        <v>502</v>
      </c>
      <c r="C168" s="227" t="s">
        <v>542</v>
      </c>
      <c r="D168" s="144" t="s">
        <v>547</v>
      </c>
      <c r="E168" s="235"/>
      <c r="F168" s="235"/>
      <c r="G168" s="235"/>
      <c r="H168" s="235"/>
      <c r="I168" s="235"/>
      <c r="J168" s="235"/>
      <c r="K168" s="235"/>
      <c r="L168" s="235"/>
      <c r="M168" s="235"/>
      <c r="N168" s="235"/>
      <c r="O168" s="235"/>
      <c r="P168" s="235"/>
      <c r="Q168" s="235"/>
      <c r="R168" s="235"/>
      <c r="S168" s="235"/>
      <c r="T168" s="235"/>
      <c r="U168" s="235"/>
      <c r="V168" s="235"/>
      <c r="W168" s="235"/>
      <c r="X168" s="236"/>
      <c r="Y168" s="232"/>
      <c r="Z168" s="225">
        <v>0</v>
      </c>
      <c r="AA168" s="225">
        <v>-10</v>
      </c>
      <c r="AB168" s="225">
        <v>-15</v>
      </c>
      <c r="AC168" s="225">
        <v>-10</v>
      </c>
      <c r="AD168" s="225">
        <v>-20</v>
      </c>
      <c r="AE168" s="225">
        <v>-30</v>
      </c>
      <c r="AF168" s="226">
        <f>IF(AE168="Neg","Neg",AE168*VLOOKUP($D168,$D$508:AF$527,COLUMNS($E168:AF168),FALSE))</f>
        <v>-31.205840660409699</v>
      </c>
      <c r="AG168" s="226">
        <f>IF(AF168="Neg","Neg",AF168*VLOOKUP($D168,$D$508:AG$527,COLUMNS($E168:AG168),FALSE))</f>
        <v>-32.525640906858882</v>
      </c>
      <c r="AH168" s="226">
        <f>IF(AG168="Neg","Neg",AG168*VLOOKUP($D168,$D$508:AH$527,COLUMNS($E168:AH168),FALSE))</f>
        <v>-33.806744307425284</v>
      </c>
      <c r="AI168" s="413"/>
    </row>
    <row r="169" spans="1:35" ht="38.25">
      <c r="A169" s="218"/>
      <c r="B169" s="227" t="s">
        <v>502</v>
      </c>
      <c r="C169" s="227" t="s">
        <v>1180</v>
      </c>
      <c r="D169" s="223" t="s">
        <v>42</v>
      </c>
      <c r="E169" s="235"/>
      <c r="F169" s="235"/>
      <c r="G169" s="235"/>
      <c r="H169" s="235"/>
      <c r="I169" s="235"/>
      <c r="J169" s="235"/>
      <c r="K169" s="235"/>
      <c r="L169" s="235"/>
      <c r="M169" s="235"/>
      <c r="N169" s="235"/>
      <c r="O169" s="235"/>
      <c r="P169" s="235"/>
      <c r="Q169" s="235"/>
      <c r="R169" s="235"/>
      <c r="S169" s="235"/>
      <c r="T169" s="235"/>
      <c r="U169" s="235"/>
      <c r="V169" s="235"/>
      <c r="W169" s="235"/>
      <c r="X169" s="236"/>
      <c r="Y169" s="233"/>
      <c r="Z169" s="225">
        <v>0</v>
      </c>
      <c r="AA169" s="225">
        <v>0</v>
      </c>
      <c r="AB169" s="225">
        <v>0</v>
      </c>
      <c r="AC169" s="225">
        <v>-3620</v>
      </c>
      <c r="AD169" s="225">
        <v>-4195</v>
      </c>
      <c r="AE169" s="225">
        <v>-4555</v>
      </c>
      <c r="AF169" s="226">
        <f>IF(AE169="Neg","Neg",AE169*VLOOKUP($D169,$D$508:AF$527,COLUMNS($E169:AF169),FALSE))</f>
        <v>-4738.0868069388725</v>
      </c>
      <c r="AG169" s="226">
        <f>IF(AF169="Neg","Neg",AF169*VLOOKUP($D169,$D$508:AG$527,COLUMNS($E169:AG169),FALSE))</f>
        <v>-4938.4764776914071</v>
      </c>
      <c r="AH169" s="226">
        <f>IF(AG169="Neg","Neg",AG169*VLOOKUP($D169,$D$508:AH$527,COLUMNS($E169:AH169),FALSE))</f>
        <v>-5132.9906773440725</v>
      </c>
      <c r="AI169" s="413"/>
    </row>
    <row r="170" spans="1:35" ht="38.25">
      <c r="A170" s="218"/>
      <c r="B170" s="227" t="s">
        <v>502</v>
      </c>
      <c r="C170" s="227" t="s">
        <v>1180</v>
      </c>
      <c r="D170" s="223" t="s">
        <v>38</v>
      </c>
      <c r="E170" s="235"/>
      <c r="F170" s="235"/>
      <c r="G170" s="235"/>
      <c r="H170" s="235"/>
      <c r="I170" s="235"/>
      <c r="J170" s="235"/>
      <c r="K170" s="235"/>
      <c r="L170" s="235"/>
      <c r="M170" s="235"/>
      <c r="N170" s="235"/>
      <c r="O170" s="235"/>
      <c r="P170" s="235"/>
      <c r="Q170" s="235"/>
      <c r="R170" s="235"/>
      <c r="S170" s="235"/>
      <c r="T170" s="235"/>
      <c r="U170" s="235"/>
      <c r="V170" s="235"/>
      <c r="W170" s="235"/>
      <c r="X170" s="236"/>
      <c r="Y170" s="233"/>
      <c r="Z170" s="225">
        <v>0</v>
      </c>
      <c r="AA170" s="225">
        <v>0</v>
      </c>
      <c r="AB170" s="225">
        <v>0</v>
      </c>
      <c r="AC170" s="225">
        <v>90</v>
      </c>
      <c r="AD170" s="225">
        <v>275</v>
      </c>
      <c r="AE170" s="225">
        <v>350</v>
      </c>
      <c r="AF170" s="226">
        <f>IF(AE170="Neg","Neg",AE170*VLOOKUP($D170,$D$508:AF$527,COLUMNS($E170:AF170),FALSE))</f>
        <v>364.06814103811314</v>
      </c>
      <c r="AG170" s="226">
        <f>IF(AF170="Neg","Neg",AF170*VLOOKUP($D170,$D$508:AG$527,COLUMNS($E170:AG170),FALSE))</f>
        <v>379.46581058002033</v>
      </c>
      <c r="AH170" s="226">
        <f>IF(AG170="Neg","Neg",AG170*VLOOKUP($D170,$D$508:AH$527,COLUMNS($E170:AH170),FALSE))</f>
        <v>394.41201691996167</v>
      </c>
      <c r="AI170" s="413"/>
    </row>
    <row r="171" spans="1:35">
      <c r="A171" s="218"/>
      <c r="B171" s="228" t="s">
        <v>580</v>
      </c>
      <c r="C171" s="228" t="s">
        <v>504</v>
      </c>
      <c r="D171" s="215" t="s">
        <v>42</v>
      </c>
      <c r="E171" s="216"/>
      <c r="F171" s="216"/>
      <c r="G171" s="216"/>
      <c r="H171" s="216"/>
      <c r="I171" s="216"/>
      <c r="J171" s="216"/>
      <c r="K171" s="216"/>
      <c r="L171" s="216"/>
      <c r="M171" s="216"/>
      <c r="N171" s="216"/>
      <c r="O171" s="216"/>
      <c r="P171" s="216"/>
      <c r="Q171" s="216"/>
      <c r="R171" s="216"/>
      <c r="S171" s="216"/>
      <c r="T171" s="216"/>
      <c r="U171" s="216"/>
      <c r="V171" s="216"/>
      <c r="W171" s="216"/>
      <c r="X171" s="238"/>
      <c r="Y171" s="239"/>
      <c r="Z171" s="239"/>
      <c r="AA171" s="217">
        <v>0</v>
      </c>
      <c r="AB171" s="217">
        <v>65</v>
      </c>
      <c r="AC171" s="217">
        <v>0</v>
      </c>
      <c r="AD171" s="217">
        <v>0</v>
      </c>
      <c r="AE171" s="217">
        <v>0</v>
      </c>
      <c r="AF171" s="214">
        <f>IF(AE171="Neg","Neg",AE171*VLOOKUP($D171,$D$508:AF$527,COLUMNS($E171:AF171),FALSE))</f>
        <v>0</v>
      </c>
      <c r="AG171" s="214">
        <f>IF(AF171="Neg","Neg",AF171*VLOOKUP($D171,$D$508:AG$527,COLUMNS($E171:AG171),FALSE))</f>
        <v>0</v>
      </c>
      <c r="AH171" s="214">
        <f>IF(AG171="Neg","Neg",AG171*VLOOKUP($D171,$D$508:AH$527,COLUMNS($E171:AH171),FALSE))</f>
        <v>0</v>
      </c>
      <c r="AI171" s="413"/>
    </row>
    <row r="172" spans="1:35">
      <c r="A172" s="218"/>
      <c r="B172" s="228" t="s">
        <v>580</v>
      </c>
      <c r="C172" s="228" t="s">
        <v>509</v>
      </c>
      <c r="D172" s="215" t="s">
        <v>42</v>
      </c>
      <c r="E172" s="216"/>
      <c r="F172" s="216"/>
      <c r="G172" s="216"/>
      <c r="H172" s="216"/>
      <c r="I172" s="216"/>
      <c r="J172" s="216"/>
      <c r="K172" s="216"/>
      <c r="L172" s="216"/>
      <c r="M172" s="216"/>
      <c r="N172" s="216"/>
      <c r="O172" s="216"/>
      <c r="P172" s="216"/>
      <c r="Q172" s="216"/>
      <c r="R172" s="216"/>
      <c r="S172" s="216"/>
      <c r="T172" s="216"/>
      <c r="U172" s="216"/>
      <c r="V172" s="216"/>
      <c r="W172" s="216"/>
      <c r="X172" s="238"/>
      <c r="Y172" s="239"/>
      <c r="Z172" s="239"/>
      <c r="AA172" s="217">
        <v>0</v>
      </c>
      <c r="AB172" s="217">
        <v>15</v>
      </c>
      <c r="AC172" s="217">
        <v>0</v>
      </c>
      <c r="AD172" s="217">
        <v>0</v>
      </c>
      <c r="AE172" s="217">
        <v>0</v>
      </c>
      <c r="AF172" s="214">
        <f>IF(AE172="Neg","Neg",AE172*VLOOKUP($D172,$D$508:AF$527,COLUMNS($E172:AF172),FALSE))</f>
        <v>0</v>
      </c>
      <c r="AG172" s="214">
        <f>IF(AF172="Neg","Neg",AF172*VLOOKUP($D172,$D$508:AG$527,COLUMNS($E172:AG172),FALSE))</f>
        <v>0</v>
      </c>
      <c r="AH172" s="214">
        <f>IF(AG172="Neg","Neg",AG172*VLOOKUP($D172,$D$508:AH$527,COLUMNS($E172:AH172),FALSE))</f>
        <v>0</v>
      </c>
      <c r="AI172" s="413"/>
    </row>
    <row r="173" spans="1:35">
      <c r="A173" s="218"/>
      <c r="B173" s="228" t="s">
        <v>580</v>
      </c>
      <c r="C173" s="228" t="s">
        <v>554</v>
      </c>
      <c r="D173" s="215" t="s">
        <v>545</v>
      </c>
      <c r="E173" s="216"/>
      <c r="F173" s="216"/>
      <c r="G173" s="216"/>
      <c r="H173" s="216"/>
      <c r="I173" s="216"/>
      <c r="J173" s="216"/>
      <c r="K173" s="216"/>
      <c r="L173" s="216"/>
      <c r="M173" s="216"/>
      <c r="N173" s="216"/>
      <c r="O173" s="216"/>
      <c r="P173" s="216"/>
      <c r="Q173" s="216"/>
      <c r="R173" s="216"/>
      <c r="S173" s="216"/>
      <c r="T173" s="216"/>
      <c r="U173" s="216"/>
      <c r="V173" s="216"/>
      <c r="W173" s="216"/>
      <c r="X173" s="238"/>
      <c r="Y173" s="239"/>
      <c r="Z173" s="239"/>
      <c r="AA173" s="217">
        <v>5</v>
      </c>
      <c r="AB173" s="217">
        <v>5</v>
      </c>
      <c r="AC173" s="217">
        <v>5</v>
      </c>
      <c r="AD173" s="217">
        <v>5</v>
      </c>
      <c r="AE173" s="217">
        <v>0</v>
      </c>
      <c r="AF173" s="214">
        <f>IF(AE173="Neg","Neg",AE173*VLOOKUP($D173,$D$508:AF$527,COLUMNS($E173:AF173),FALSE))</f>
        <v>0</v>
      </c>
      <c r="AG173" s="214">
        <f>IF(AF173="Neg","Neg",AF173*VLOOKUP($D173,$D$508:AG$527,COLUMNS($E173:AG173),FALSE))</f>
        <v>0</v>
      </c>
      <c r="AH173" s="214">
        <f>IF(AG173="Neg","Neg",AG173*VLOOKUP($D173,$D$508:AH$527,COLUMNS($E173:AH173),FALSE))</f>
        <v>0</v>
      </c>
      <c r="AI173" s="413"/>
    </row>
    <row r="174" spans="1:35">
      <c r="A174" s="218"/>
      <c r="B174" s="228" t="s">
        <v>580</v>
      </c>
      <c r="C174" s="228" t="s">
        <v>520</v>
      </c>
      <c r="D174" s="215" t="s">
        <v>545</v>
      </c>
      <c r="E174" s="216"/>
      <c r="F174" s="216"/>
      <c r="G174" s="216"/>
      <c r="H174" s="216"/>
      <c r="I174" s="216"/>
      <c r="J174" s="216"/>
      <c r="K174" s="216"/>
      <c r="L174" s="216"/>
      <c r="M174" s="216"/>
      <c r="N174" s="216"/>
      <c r="O174" s="216"/>
      <c r="P174" s="216"/>
      <c r="Q174" s="216"/>
      <c r="R174" s="216"/>
      <c r="S174" s="216"/>
      <c r="T174" s="216"/>
      <c r="U174" s="216"/>
      <c r="V174" s="216"/>
      <c r="W174" s="216"/>
      <c r="X174" s="238"/>
      <c r="Y174" s="239"/>
      <c r="Z174" s="239"/>
      <c r="AA174" s="217">
        <v>0</v>
      </c>
      <c r="AB174" s="217">
        <v>0</v>
      </c>
      <c r="AC174" s="217">
        <v>0</v>
      </c>
      <c r="AD174" s="217">
        <v>-20</v>
      </c>
      <c r="AE174" s="217">
        <v>-25</v>
      </c>
      <c r="AF174" s="214">
        <f>IF(AE174="Neg","Neg",AE174*VLOOKUP($D174,$D$508:AF$527,COLUMNS($E174:AF174),FALSE))</f>
        <v>-26.004867217008083</v>
      </c>
      <c r="AG174" s="214">
        <f>IF(AF174="Neg","Neg",AF174*VLOOKUP($D174,$D$508:AG$527,COLUMNS($E174:AG174),FALSE))</f>
        <v>-27.10470075571574</v>
      </c>
      <c r="AH174" s="214">
        <f>IF(AG174="Neg","Neg",AG174*VLOOKUP($D174,$D$508:AH$527,COLUMNS($E174:AH174),FALSE))</f>
        <v>-28.172286922854408</v>
      </c>
      <c r="AI174" s="413"/>
    </row>
    <row r="175" spans="1:35">
      <c r="A175" s="218"/>
      <c r="B175" s="228" t="s">
        <v>580</v>
      </c>
      <c r="C175" s="228" t="s">
        <v>521</v>
      </c>
      <c r="D175" s="215" t="s">
        <v>545</v>
      </c>
      <c r="E175" s="216"/>
      <c r="F175" s="216"/>
      <c r="G175" s="216"/>
      <c r="H175" s="216"/>
      <c r="I175" s="216"/>
      <c r="J175" s="216"/>
      <c r="K175" s="216"/>
      <c r="L175" s="216"/>
      <c r="M175" s="216"/>
      <c r="N175" s="216"/>
      <c r="O175" s="216"/>
      <c r="P175" s="216"/>
      <c r="Q175" s="216"/>
      <c r="R175" s="216"/>
      <c r="S175" s="216"/>
      <c r="T175" s="216"/>
      <c r="U175" s="216"/>
      <c r="V175" s="216"/>
      <c r="W175" s="216"/>
      <c r="X175" s="238"/>
      <c r="Y175" s="239"/>
      <c r="Z175" s="239"/>
      <c r="AA175" s="217">
        <v>0</v>
      </c>
      <c r="AB175" s="217">
        <v>0</v>
      </c>
      <c r="AC175" s="217">
        <v>0</v>
      </c>
      <c r="AD175" s="217">
        <v>-10</v>
      </c>
      <c r="AE175" s="217">
        <v>-10</v>
      </c>
      <c r="AF175" s="214">
        <f>IF(AE175="Neg","Neg",AE175*VLOOKUP($D175,$D$508:AF$527,COLUMNS($E175:AF175),FALSE))</f>
        <v>-10.401946886803232</v>
      </c>
      <c r="AG175" s="214">
        <f>IF(AF175="Neg","Neg",AF175*VLOOKUP($D175,$D$508:AG$527,COLUMNS($E175:AG175),FALSE))</f>
        <v>-10.841880302286294</v>
      </c>
      <c r="AH175" s="214">
        <f>IF(AG175="Neg","Neg",AG175*VLOOKUP($D175,$D$508:AH$527,COLUMNS($E175:AH175),FALSE))</f>
        <v>-11.268914769141761</v>
      </c>
      <c r="AI175" s="413"/>
    </row>
    <row r="176" spans="1:35" ht="25.5">
      <c r="A176" s="218"/>
      <c r="B176" s="228" t="s">
        <v>580</v>
      </c>
      <c r="C176" s="228" t="s">
        <v>555</v>
      </c>
      <c r="D176" s="215" t="s">
        <v>545</v>
      </c>
      <c r="E176" s="216"/>
      <c r="F176" s="216"/>
      <c r="G176" s="216"/>
      <c r="H176" s="216"/>
      <c r="I176" s="216"/>
      <c r="J176" s="216"/>
      <c r="K176" s="216"/>
      <c r="L176" s="216"/>
      <c r="M176" s="216"/>
      <c r="N176" s="216"/>
      <c r="O176" s="216"/>
      <c r="P176" s="216"/>
      <c r="Q176" s="216"/>
      <c r="R176" s="216"/>
      <c r="S176" s="216"/>
      <c r="T176" s="216"/>
      <c r="U176" s="216"/>
      <c r="V176" s="216"/>
      <c r="W176" s="216"/>
      <c r="X176" s="238"/>
      <c r="Y176" s="239"/>
      <c r="Z176" s="239"/>
      <c r="AA176" s="217">
        <v>0</v>
      </c>
      <c r="AB176" s="217">
        <v>0</v>
      </c>
      <c r="AC176" s="217">
        <v>0</v>
      </c>
      <c r="AD176" s="217">
        <v>30</v>
      </c>
      <c r="AE176" s="217">
        <v>130</v>
      </c>
      <c r="AF176" s="214">
        <f>IF(AE176="Neg","Neg",AE176*VLOOKUP($D176,$D$508:AF$527,COLUMNS($E176:AF176),FALSE))</f>
        <v>135.22530952844204</v>
      </c>
      <c r="AG176" s="214">
        <f>IF(AF176="Neg","Neg",AF176*VLOOKUP($D176,$D$508:AG$527,COLUMNS($E176:AG176),FALSE))</f>
        <v>140.94444392972184</v>
      </c>
      <c r="AH176" s="214">
        <f>IF(AG176="Neg","Neg",AG176*VLOOKUP($D176,$D$508:AH$527,COLUMNS($E176:AH176),FALSE))</f>
        <v>146.49589199884289</v>
      </c>
      <c r="AI176" s="413"/>
    </row>
    <row r="177" spans="1:35" ht="25.5">
      <c r="A177" s="218"/>
      <c r="B177" s="228" t="s">
        <v>580</v>
      </c>
      <c r="C177" s="228" t="s">
        <v>1110</v>
      </c>
      <c r="D177" s="215" t="s">
        <v>42</v>
      </c>
      <c r="E177" s="216"/>
      <c r="F177" s="216"/>
      <c r="G177" s="216"/>
      <c r="H177" s="216"/>
      <c r="I177" s="216"/>
      <c r="J177" s="216"/>
      <c r="K177" s="216"/>
      <c r="L177" s="216"/>
      <c r="M177" s="216"/>
      <c r="N177" s="216"/>
      <c r="O177" s="216"/>
      <c r="P177" s="216"/>
      <c r="Q177" s="216"/>
      <c r="R177" s="216"/>
      <c r="S177" s="216"/>
      <c r="T177" s="216"/>
      <c r="U177" s="216"/>
      <c r="V177" s="216"/>
      <c r="W177" s="216"/>
      <c r="X177" s="238"/>
      <c r="Y177" s="239"/>
      <c r="Z177" s="239"/>
      <c r="AA177" s="217">
        <v>0</v>
      </c>
      <c r="AB177" s="217">
        <v>0</v>
      </c>
      <c r="AC177" s="217">
        <v>0</v>
      </c>
      <c r="AD177" s="217">
        <v>0</v>
      </c>
      <c r="AE177" s="217">
        <v>0</v>
      </c>
      <c r="AF177" s="214">
        <f>IF(AE177="Neg","Neg",AE177*VLOOKUP($D177,$D$508:AF$527,COLUMNS($E177:AF177),FALSE))</f>
        <v>0</v>
      </c>
      <c r="AG177" s="214">
        <f>IF(AF177="Neg","Neg",AF177*VLOOKUP($D177,$D$508:AG$527,COLUMNS($E177:AG177),FALSE))</f>
        <v>0</v>
      </c>
      <c r="AH177" s="214">
        <f>IF(AG177="Neg","Neg",AG177*VLOOKUP($D177,$D$508:AH$527,COLUMNS($E177:AH177),FALSE))</f>
        <v>0</v>
      </c>
      <c r="AI177" s="413"/>
    </row>
    <row r="178" spans="1:35" ht="25.5">
      <c r="A178" s="218"/>
      <c r="B178" s="228" t="s">
        <v>580</v>
      </c>
      <c r="C178" s="228" t="s">
        <v>1110</v>
      </c>
      <c r="D178" s="209" t="s">
        <v>1286</v>
      </c>
      <c r="E178" s="216"/>
      <c r="F178" s="216"/>
      <c r="G178" s="216"/>
      <c r="H178" s="216"/>
      <c r="I178" s="216"/>
      <c r="J178" s="216"/>
      <c r="K178" s="216"/>
      <c r="L178" s="216"/>
      <c r="M178" s="216"/>
      <c r="N178" s="216"/>
      <c r="O178" s="216"/>
      <c r="P178" s="216"/>
      <c r="Q178" s="216"/>
      <c r="R178" s="216"/>
      <c r="S178" s="216"/>
      <c r="T178" s="216"/>
      <c r="U178" s="216"/>
      <c r="V178" s="216"/>
      <c r="W178" s="216"/>
      <c r="X178" s="238"/>
      <c r="Y178" s="239"/>
      <c r="Z178" s="239"/>
      <c r="AA178" s="217">
        <v>0</v>
      </c>
      <c r="AB178" s="217">
        <v>0</v>
      </c>
      <c r="AC178" s="240">
        <v>0</v>
      </c>
      <c r="AD178" s="240">
        <v>-1000</v>
      </c>
      <c r="AE178" s="240">
        <v>-1000</v>
      </c>
      <c r="AF178" s="214">
        <f>IF(AE178="Neg","Neg",AE178*VLOOKUP($D178,$D$508:AF$527,COLUMNS($E178:AF178),FALSE))</f>
        <v>-1040.1946886803232</v>
      </c>
      <c r="AG178" s="214">
        <f>IF(AF178="Neg","Neg",AF178*VLOOKUP($D178,$D$508:AG$527,COLUMNS($E178:AG178),FALSE))</f>
        <v>-1084.1880302286295</v>
      </c>
      <c r="AH178" s="214">
        <f>IF(AG178="Neg","Neg",AG178*VLOOKUP($D178,$D$508:AH$527,COLUMNS($E178:AH178),FALSE))</f>
        <v>-1126.8914769141761</v>
      </c>
      <c r="AI178" s="413"/>
    </row>
    <row r="179" spans="1:35">
      <c r="A179" s="218"/>
      <c r="B179" s="228" t="s">
        <v>580</v>
      </c>
      <c r="C179" s="228" t="s">
        <v>1109</v>
      </c>
      <c r="D179" s="215" t="s">
        <v>42</v>
      </c>
      <c r="E179" s="216"/>
      <c r="F179" s="216"/>
      <c r="G179" s="216"/>
      <c r="H179" s="216"/>
      <c r="I179" s="216"/>
      <c r="J179" s="216"/>
      <c r="K179" s="216"/>
      <c r="L179" s="216"/>
      <c r="M179" s="216"/>
      <c r="N179" s="216"/>
      <c r="O179" s="216"/>
      <c r="P179" s="216"/>
      <c r="Q179" s="216"/>
      <c r="R179" s="216"/>
      <c r="S179" s="216"/>
      <c r="T179" s="216"/>
      <c r="U179" s="216"/>
      <c r="V179" s="216"/>
      <c r="W179" s="216"/>
      <c r="X179" s="238"/>
      <c r="Y179" s="239"/>
      <c r="Z179" s="239"/>
      <c r="AA179" s="217">
        <v>0</v>
      </c>
      <c r="AB179" s="217">
        <v>0</v>
      </c>
      <c r="AC179" s="217">
        <v>0</v>
      </c>
      <c r="AD179" s="217">
        <v>0</v>
      </c>
      <c r="AE179" s="217">
        <v>0</v>
      </c>
      <c r="AF179" s="214">
        <f>IF(AE179="Neg","Neg",AE179*VLOOKUP($D179,$D$508:AF$527,COLUMNS($E179:AF179),FALSE))</f>
        <v>0</v>
      </c>
      <c r="AG179" s="214">
        <f>IF(AF179="Neg","Neg",AF179*VLOOKUP($D179,$D$508:AG$527,COLUMNS($E179:AG179),FALSE))</f>
        <v>0</v>
      </c>
      <c r="AH179" s="214">
        <f>IF(AG179="Neg","Neg",AG179*VLOOKUP($D179,$D$508:AH$527,COLUMNS($E179:AH179),FALSE))</f>
        <v>0</v>
      </c>
      <c r="AI179" s="413"/>
    </row>
    <row r="180" spans="1:35">
      <c r="A180" s="218"/>
      <c r="B180" s="228" t="s">
        <v>580</v>
      </c>
      <c r="C180" s="228" t="s">
        <v>1109</v>
      </c>
      <c r="D180" s="209" t="s">
        <v>1286</v>
      </c>
      <c r="E180" s="216"/>
      <c r="F180" s="216"/>
      <c r="G180" s="216"/>
      <c r="H180" s="216"/>
      <c r="I180" s="216"/>
      <c r="J180" s="216"/>
      <c r="K180" s="216"/>
      <c r="L180" s="216"/>
      <c r="M180" s="216"/>
      <c r="N180" s="216"/>
      <c r="O180" s="216"/>
      <c r="P180" s="216"/>
      <c r="Q180" s="216"/>
      <c r="R180" s="216"/>
      <c r="S180" s="216"/>
      <c r="T180" s="216"/>
      <c r="U180" s="216"/>
      <c r="V180" s="216"/>
      <c r="W180" s="216"/>
      <c r="X180" s="238"/>
      <c r="Y180" s="239"/>
      <c r="Z180" s="239"/>
      <c r="AA180" s="217">
        <v>0</v>
      </c>
      <c r="AB180" s="217">
        <v>0</v>
      </c>
      <c r="AC180" s="240">
        <v>-400</v>
      </c>
      <c r="AD180" s="240">
        <v>-750</v>
      </c>
      <c r="AE180" s="240">
        <v>-750</v>
      </c>
      <c r="AF180" s="214">
        <f>IF(AE180="Neg","Neg",AE180*VLOOKUP($D180,$D$508:AF$527,COLUMNS($E180:AF180),FALSE))</f>
        <v>-780.14601651024248</v>
      </c>
      <c r="AG180" s="214">
        <f>IF(AF180="Neg","Neg",AF180*VLOOKUP($D180,$D$508:AG$527,COLUMNS($E180:AG180),FALSE))</f>
        <v>-813.14102267147211</v>
      </c>
      <c r="AH180" s="214">
        <f>IF(AG180="Neg","Neg",AG180*VLOOKUP($D180,$D$508:AH$527,COLUMNS($E180:AH180),FALSE))</f>
        <v>-845.16860768563208</v>
      </c>
      <c r="AI180" s="413"/>
    </row>
    <row r="181" spans="1:35">
      <c r="A181" s="218"/>
      <c r="B181" s="228" t="s">
        <v>580</v>
      </c>
      <c r="C181" s="228" t="s">
        <v>1111</v>
      </c>
      <c r="D181" s="215" t="s">
        <v>38</v>
      </c>
      <c r="E181" s="216"/>
      <c r="F181" s="216"/>
      <c r="G181" s="216"/>
      <c r="H181" s="216"/>
      <c r="I181" s="216"/>
      <c r="J181" s="216"/>
      <c r="K181" s="216"/>
      <c r="L181" s="216"/>
      <c r="M181" s="216"/>
      <c r="N181" s="216"/>
      <c r="O181" s="216"/>
      <c r="P181" s="216"/>
      <c r="Q181" s="216"/>
      <c r="R181" s="216"/>
      <c r="S181" s="216"/>
      <c r="T181" s="216"/>
      <c r="U181" s="216"/>
      <c r="V181" s="216"/>
      <c r="W181" s="216"/>
      <c r="X181" s="238"/>
      <c r="Y181" s="239"/>
      <c r="Z181" s="239"/>
      <c r="AA181" s="217">
        <v>0</v>
      </c>
      <c r="AB181" s="217">
        <v>0</v>
      </c>
      <c r="AC181" s="217">
        <v>-3000</v>
      </c>
      <c r="AD181" s="217">
        <v>-3000</v>
      </c>
      <c r="AE181" s="217">
        <v>-3000</v>
      </c>
      <c r="AF181" s="214">
        <f>IF(AE181="Neg","Neg",AE181*VLOOKUP($D181,$D$508:AF$527,COLUMNS($E181:AF181),FALSE))</f>
        <v>-3120.5840660409699</v>
      </c>
      <c r="AG181" s="214">
        <f>IF(AF181="Neg","Neg",AF181*VLOOKUP($D181,$D$508:AG$527,COLUMNS($E181:AG181),FALSE))</f>
        <v>-3252.5640906858885</v>
      </c>
      <c r="AH181" s="214">
        <f>IF(AG181="Neg","Neg",AG181*VLOOKUP($D181,$D$508:AH$527,COLUMNS($E181:AH181),FALSE))</f>
        <v>-3380.6744307425283</v>
      </c>
      <c r="AI181" s="413"/>
    </row>
    <row r="182" spans="1:35">
      <c r="A182" s="218"/>
      <c r="B182" s="228" t="s">
        <v>580</v>
      </c>
      <c r="C182" s="228" t="s">
        <v>1112</v>
      </c>
      <c r="D182" s="215" t="s">
        <v>38</v>
      </c>
      <c r="E182" s="216"/>
      <c r="F182" s="216"/>
      <c r="G182" s="216"/>
      <c r="H182" s="216"/>
      <c r="I182" s="216"/>
      <c r="J182" s="216"/>
      <c r="K182" s="216"/>
      <c r="L182" s="216"/>
      <c r="M182" s="216"/>
      <c r="N182" s="216"/>
      <c r="O182" s="216"/>
      <c r="P182" s="216"/>
      <c r="Q182" s="216"/>
      <c r="R182" s="216"/>
      <c r="S182" s="216"/>
      <c r="T182" s="216"/>
      <c r="U182" s="216"/>
      <c r="V182" s="216"/>
      <c r="W182" s="216"/>
      <c r="X182" s="238"/>
      <c r="Y182" s="239"/>
      <c r="Z182" s="239"/>
      <c r="AA182" s="217">
        <v>0</v>
      </c>
      <c r="AB182" s="217">
        <v>-125</v>
      </c>
      <c r="AC182" s="217">
        <v>0</v>
      </c>
      <c r="AD182" s="217">
        <v>0</v>
      </c>
      <c r="AE182" s="217">
        <v>0</v>
      </c>
      <c r="AF182" s="214">
        <f>IF(AE182="Neg","Neg",AE182*VLOOKUP($D182,$D$508:AF$527,COLUMNS($E182:AF182),FALSE))</f>
        <v>0</v>
      </c>
      <c r="AG182" s="214">
        <f>IF(AF182="Neg","Neg",AF182*VLOOKUP($D182,$D$508:AG$527,COLUMNS($E182:AG182),FALSE))</f>
        <v>0</v>
      </c>
      <c r="AH182" s="214">
        <f>IF(AG182="Neg","Neg",AG182*VLOOKUP($D182,$D$508:AH$527,COLUMNS($E182:AH182),FALSE))</f>
        <v>0</v>
      </c>
      <c r="AI182" s="413"/>
    </row>
    <row r="183" spans="1:35">
      <c r="A183" s="218"/>
      <c r="B183" s="228" t="s">
        <v>580</v>
      </c>
      <c r="C183" s="228" t="s">
        <v>527</v>
      </c>
      <c r="D183" s="215" t="s">
        <v>549</v>
      </c>
      <c r="E183" s="216"/>
      <c r="F183" s="216"/>
      <c r="G183" s="216"/>
      <c r="H183" s="216"/>
      <c r="I183" s="216"/>
      <c r="J183" s="216"/>
      <c r="K183" s="216"/>
      <c r="L183" s="216"/>
      <c r="M183" s="216"/>
      <c r="N183" s="216"/>
      <c r="O183" s="216"/>
      <c r="P183" s="216"/>
      <c r="Q183" s="216"/>
      <c r="R183" s="216"/>
      <c r="S183" s="216"/>
      <c r="T183" s="216"/>
      <c r="U183" s="216"/>
      <c r="V183" s="216"/>
      <c r="W183" s="216"/>
      <c r="X183" s="238"/>
      <c r="Y183" s="239"/>
      <c r="Z183" s="239"/>
      <c r="AA183" s="217">
        <v>-5</v>
      </c>
      <c r="AB183" s="217">
        <v>45</v>
      </c>
      <c r="AC183" s="217">
        <v>45</v>
      </c>
      <c r="AD183" s="217">
        <v>55</v>
      </c>
      <c r="AE183" s="217">
        <v>55</v>
      </c>
      <c r="AF183" s="214">
        <f>IF(AE183="Neg","Neg",AE183*VLOOKUP($D183,$D$508:AF$527,COLUMNS($E183:AF183),FALSE))</f>
        <v>57.210707877417782</v>
      </c>
      <c r="AG183" s="214">
        <f>IF(AF183="Neg","Neg",AF183*VLOOKUP($D183,$D$508:AG$527,COLUMNS($E183:AG183),FALSE))</f>
        <v>59.630341662574622</v>
      </c>
      <c r="AH183" s="214">
        <f>IF(AG183="Neg","Neg",AG183*VLOOKUP($D183,$D$508:AH$527,COLUMNS($E183:AH183),FALSE))</f>
        <v>61.979031230279688</v>
      </c>
      <c r="AI183" s="413"/>
    </row>
    <row r="184" spans="1:35">
      <c r="A184" s="218"/>
      <c r="B184" s="228" t="s">
        <v>580</v>
      </c>
      <c r="C184" s="228" t="s">
        <v>527</v>
      </c>
      <c r="D184" s="215" t="s">
        <v>545</v>
      </c>
      <c r="E184" s="216"/>
      <c r="F184" s="216"/>
      <c r="G184" s="216"/>
      <c r="H184" s="216"/>
      <c r="I184" s="216"/>
      <c r="J184" s="216"/>
      <c r="K184" s="216"/>
      <c r="L184" s="216"/>
      <c r="M184" s="216"/>
      <c r="N184" s="216"/>
      <c r="O184" s="216"/>
      <c r="P184" s="216"/>
      <c r="Q184" s="216"/>
      <c r="R184" s="216"/>
      <c r="S184" s="216"/>
      <c r="T184" s="216"/>
      <c r="U184" s="216"/>
      <c r="V184" s="216"/>
      <c r="W184" s="216"/>
      <c r="X184" s="238"/>
      <c r="Y184" s="239"/>
      <c r="Z184" s="239"/>
      <c r="AA184" s="217">
        <v>0</v>
      </c>
      <c r="AB184" s="217">
        <v>0</v>
      </c>
      <c r="AC184" s="217">
        <v>0</v>
      </c>
      <c r="AD184" s="217">
        <v>5</v>
      </c>
      <c r="AE184" s="217">
        <v>5</v>
      </c>
      <c r="AF184" s="214">
        <f>IF(AE184="Neg","Neg",AE184*VLOOKUP($D184,$D$508:AF$527,COLUMNS($E184:AF184),FALSE))</f>
        <v>5.2009734434016162</v>
      </c>
      <c r="AG184" s="214">
        <f>IF(AF184="Neg","Neg",AF184*VLOOKUP($D184,$D$508:AG$527,COLUMNS($E184:AG184),FALSE))</f>
        <v>5.4209401511431468</v>
      </c>
      <c r="AH184" s="214">
        <f>IF(AG184="Neg","Neg",AG184*VLOOKUP($D184,$D$508:AH$527,COLUMNS($E184:AH184),FALSE))</f>
        <v>5.6344573845708803</v>
      </c>
      <c r="AI184" s="413"/>
    </row>
    <row r="185" spans="1:35">
      <c r="A185" s="218"/>
      <c r="B185" s="228" t="s">
        <v>580</v>
      </c>
      <c r="C185" s="228" t="s">
        <v>556</v>
      </c>
      <c r="D185" s="215" t="s">
        <v>544</v>
      </c>
      <c r="E185" s="216"/>
      <c r="F185" s="216"/>
      <c r="G185" s="216"/>
      <c r="H185" s="216"/>
      <c r="I185" s="216"/>
      <c r="J185" s="216"/>
      <c r="K185" s="216"/>
      <c r="L185" s="216"/>
      <c r="M185" s="216"/>
      <c r="N185" s="216"/>
      <c r="O185" s="216"/>
      <c r="P185" s="216"/>
      <c r="Q185" s="216"/>
      <c r="R185" s="216"/>
      <c r="S185" s="216"/>
      <c r="T185" s="216"/>
      <c r="U185" s="216"/>
      <c r="V185" s="216"/>
      <c r="W185" s="216"/>
      <c r="X185" s="238"/>
      <c r="Y185" s="239"/>
      <c r="Z185" s="239"/>
      <c r="AA185" s="217">
        <v>-20</v>
      </c>
      <c r="AB185" s="217">
        <v>-80</v>
      </c>
      <c r="AC185" s="217">
        <v>-85</v>
      </c>
      <c r="AD185" s="217">
        <v>-90</v>
      </c>
      <c r="AE185" s="217">
        <v>-95</v>
      </c>
      <c r="AF185" s="214">
        <f>IF(AE185="Neg","Neg",AE185*VLOOKUP($D185,$D$508:AF$527,COLUMNS($E185:AF185),FALSE))</f>
        <v>-98.818495424630711</v>
      </c>
      <c r="AG185" s="214">
        <f>IF(AF185="Neg","Neg",AF185*VLOOKUP($D185,$D$508:AG$527,COLUMNS($E185:AG185),FALSE))</f>
        <v>-102.9978628717198</v>
      </c>
      <c r="AH185" s="214">
        <f>IF(AG185="Neg","Neg",AG185*VLOOKUP($D185,$D$508:AH$527,COLUMNS($E185:AH185),FALSE))</f>
        <v>-107.05469030684674</v>
      </c>
      <c r="AI185" s="413"/>
    </row>
    <row r="186" spans="1:35">
      <c r="A186" s="218"/>
      <c r="B186" s="228" t="s">
        <v>580</v>
      </c>
      <c r="C186" s="228" t="s">
        <v>919</v>
      </c>
      <c r="D186" s="215" t="s">
        <v>42</v>
      </c>
      <c r="E186" s="216"/>
      <c r="F186" s="216"/>
      <c r="G186" s="216"/>
      <c r="H186" s="216"/>
      <c r="I186" s="216"/>
      <c r="J186" s="216"/>
      <c r="K186" s="216"/>
      <c r="L186" s="216"/>
      <c r="M186" s="216"/>
      <c r="N186" s="216"/>
      <c r="O186" s="216"/>
      <c r="P186" s="216"/>
      <c r="Q186" s="216"/>
      <c r="R186" s="216"/>
      <c r="S186" s="216"/>
      <c r="T186" s="216"/>
      <c r="U186" s="216"/>
      <c r="V186" s="216"/>
      <c r="W186" s="216"/>
      <c r="X186" s="238"/>
      <c r="Y186" s="239"/>
      <c r="Z186" s="239"/>
      <c r="AA186" s="217">
        <v>0</v>
      </c>
      <c r="AB186" s="217">
        <v>-50</v>
      </c>
      <c r="AC186" s="217">
        <v>0</v>
      </c>
      <c r="AD186" s="217">
        <v>0</v>
      </c>
      <c r="AE186" s="217">
        <v>0</v>
      </c>
      <c r="AF186" s="214">
        <f>IF(AE186="Neg","Neg",AE186*VLOOKUP($D186,$D$508:AF$527,COLUMNS($E186:AF186),FALSE))</f>
        <v>0</v>
      </c>
      <c r="AG186" s="214">
        <f>IF(AF186="Neg","Neg",AF186*VLOOKUP($D186,$D$508:AG$527,COLUMNS($E186:AG186),FALSE))</f>
        <v>0</v>
      </c>
      <c r="AH186" s="214">
        <f>IF(AG186="Neg","Neg",AG186*VLOOKUP($D186,$D$508:AH$527,COLUMNS($E186:AH186),FALSE))</f>
        <v>0</v>
      </c>
      <c r="AI186" s="413"/>
    </row>
    <row r="187" spans="1:35">
      <c r="A187" s="218"/>
      <c r="B187" s="228" t="s">
        <v>580</v>
      </c>
      <c r="C187" s="228" t="s">
        <v>919</v>
      </c>
      <c r="D187" s="209" t="s">
        <v>1286</v>
      </c>
      <c r="E187" s="216"/>
      <c r="F187" s="216"/>
      <c r="G187" s="216"/>
      <c r="H187" s="216"/>
      <c r="I187" s="216"/>
      <c r="J187" s="216"/>
      <c r="K187" s="216"/>
      <c r="L187" s="216"/>
      <c r="M187" s="216"/>
      <c r="N187" s="216"/>
      <c r="O187" s="216"/>
      <c r="P187" s="216"/>
      <c r="Q187" s="216"/>
      <c r="R187" s="216"/>
      <c r="S187" s="216"/>
      <c r="T187" s="216"/>
      <c r="U187" s="216"/>
      <c r="V187" s="216"/>
      <c r="W187" s="216"/>
      <c r="X187" s="238"/>
      <c r="Y187" s="239"/>
      <c r="Z187" s="239"/>
      <c r="AA187" s="217">
        <v>0</v>
      </c>
      <c r="AB187" s="217">
        <v>0</v>
      </c>
      <c r="AC187" s="240">
        <v>-50</v>
      </c>
      <c r="AD187" s="240">
        <v>-50</v>
      </c>
      <c r="AE187" s="240">
        <v>-50</v>
      </c>
      <c r="AF187" s="214">
        <f>IF(AE187="Neg","Neg",AE187*VLOOKUP($D187,$D$508:AF$527,COLUMNS($E187:AF187),FALSE))</f>
        <v>-52.009734434016167</v>
      </c>
      <c r="AG187" s="214">
        <f>IF(AF187="Neg","Neg",AF187*VLOOKUP($D187,$D$508:AG$527,COLUMNS($E187:AG187),FALSE))</f>
        <v>-54.20940151143148</v>
      </c>
      <c r="AH187" s="214">
        <f>IF(AG187="Neg","Neg",AG187*VLOOKUP($D187,$D$508:AH$527,COLUMNS($E187:AH187),FALSE))</f>
        <v>-56.344573845708815</v>
      </c>
      <c r="AI187" s="413"/>
    </row>
    <row r="188" spans="1:35">
      <c r="A188" s="218"/>
      <c r="B188" s="228" t="s">
        <v>580</v>
      </c>
      <c r="C188" s="228" t="s">
        <v>1113</v>
      </c>
      <c r="D188" s="215" t="s">
        <v>42</v>
      </c>
      <c r="E188" s="216"/>
      <c r="F188" s="216"/>
      <c r="G188" s="216"/>
      <c r="H188" s="216"/>
      <c r="I188" s="216"/>
      <c r="J188" s="216"/>
      <c r="K188" s="216"/>
      <c r="L188" s="216"/>
      <c r="M188" s="216"/>
      <c r="N188" s="216"/>
      <c r="O188" s="216"/>
      <c r="P188" s="216"/>
      <c r="Q188" s="216"/>
      <c r="R188" s="216"/>
      <c r="S188" s="216"/>
      <c r="T188" s="216"/>
      <c r="U188" s="216"/>
      <c r="V188" s="216"/>
      <c r="W188" s="216"/>
      <c r="X188" s="238"/>
      <c r="Y188" s="239"/>
      <c r="Z188" s="239"/>
      <c r="AA188" s="217">
        <v>-105</v>
      </c>
      <c r="AB188" s="217">
        <v>-150</v>
      </c>
      <c r="AC188" s="217">
        <v>0</v>
      </c>
      <c r="AD188" s="217">
        <v>0</v>
      </c>
      <c r="AE188" s="217">
        <v>0</v>
      </c>
      <c r="AF188" s="214">
        <f>IF(AE188="Neg","Neg",AE188*VLOOKUP($D188,$D$508:AF$527,COLUMNS($E188:AF188),FALSE))</f>
        <v>0</v>
      </c>
      <c r="AG188" s="214">
        <f>IF(AF188="Neg","Neg",AF188*VLOOKUP($D188,$D$508:AG$527,COLUMNS($E188:AG188),FALSE))</f>
        <v>0</v>
      </c>
      <c r="AH188" s="214">
        <f>IF(AG188="Neg","Neg",AG188*VLOOKUP($D188,$D$508:AH$527,COLUMNS($E188:AH188),FALSE))</f>
        <v>0</v>
      </c>
      <c r="AI188" s="413"/>
    </row>
    <row r="189" spans="1:35">
      <c r="A189" s="218"/>
      <c r="B189" s="228" t="s">
        <v>580</v>
      </c>
      <c r="C189" s="228" t="s">
        <v>1113</v>
      </c>
      <c r="D189" s="209" t="s">
        <v>1286</v>
      </c>
      <c r="E189" s="216"/>
      <c r="F189" s="216"/>
      <c r="G189" s="216"/>
      <c r="H189" s="216"/>
      <c r="I189" s="216"/>
      <c r="J189" s="216"/>
      <c r="K189" s="216"/>
      <c r="L189" s="216"/>
      <c r="M189" s="216"/>
      <c r="N189" s="216"/>
      <c r="O189" s="216"/>
      <c r="P189" s="216"/>
      <c r="Q189" s="216"/>
      <c r="R189" s="216"/>
      <c r="S189" s="216"/>
      <c r="T189" s="216"/>
      <c r="U189" s="216"/>
      <c r="V189" s="216"/>
      <c r="W189" s="216"/>
      <c r="X189" s="238"/>
      <c r="Y189" s="239"/>
      <c r="Z189" s="239"/>
      <c r="AA189" s="217">
        <v>0</v>
      </c>
      <c r="AB189" s="217">
        <v>0</v>
      </c>
      <c r="AC189" s="240">
        <v>-180</v>
      </c>
      <c r="AD189" s="240">
        <v>-180</v>
      </c>
      <c r="AE189" s="240">
        <v>-180</v>
      </c>
      <c r="AF189" s="214">
        <f>IF(AE189="Neg","Neg",AE189*VLOOKUP($D189,$D$508:AF$527,COLUMNS($E189:AF189),FALSE))</f>
        <v>-187.23504396245818</v>
      </c>
      <c r="AG189" s="214">
        <f>IF(AF189="Neg","Neg",AF189*VLOOKUP($D189,$D$508:AG$527,COLUMNS($E189:AG189),FALSE))</f>
        <v>-195.15384544115329</v>
      </c>
      <c r="AH189" s="214">
        <f>IF(AG189="Neg","Neg",AG189*VLOOKUP($D189,$D$508:AH$527,COLUMNS($E189:AH189),FALSE))</f>
        <v>-202.84046584455169</v>
      </c>
      <c r="AI189" s="413"/>
    </row>
    <row r="190" spans="1:35">
      <c r="A190" s="218"/>
      <c r="B190" s="228" t="s">
        <v>580</v>
      </c>
      <c r="C190" s="228" t="s">
        <v>1113</v>
      </c>
      <c r="D190" s="215" t="s">
        <v>38</v>
      </c>
      <c r="E190" s="216"/>
      <c r="F190" s="216"/>
      <c r="G190" s="216"/>
      <c r="H190" s="216"/>
      <c r="I190" s="216"/>
      <c r="J190" s="216"/>
      <c r="K190" s="216"/>
      <c r="L190" s="216"/>
      <c r="M190" s="216"/>
      <c r="N190" s="216"/>
      <c r="O190" s="216"/>
      <c r="P190" s="216"/>
      <c r="Q190" s="216"/>
      <c r="R190" s="216"/>
      <c r="S190" s="216"/>
      <c r="T190" s="216"/>
      <c r="U190" s="216"/>
      <c r="V190" s="216"/>
      <c r="W190" s="216"/>
      <c r="X190" s="238"/>
      <c r="Y190" s="239"/>
      <c r="Z190" s="239"/>
      <c r="AA190" s="217">
        <v>-20</v>
      </c>
      <c r="AB190" s="217">
        <v>-10</v>
      </c>
      <c r="AC190" s="217">
        <v>0</v>
      </c>
      <c r="AD190" s="217">
        <v>0</v>
      </c>
      <c r="AE190" s="217">
        <v>0</v>
      </c>
      <c r="AF190" s="214">
        <f>IF(AE190="Neg","Neg",AE190*VLOOKUP($D190,$D$508:AF$527,COLUMNS($E190:AF190),FALSE))</f>
        <v>0</v>
      </c>
      <c r="AG190" s="214">
        <f>IF(AF190="Neg","Neg",AF190*VLOOKUP($D190,$D$508:AG$527,COLUMNS($E190:AG190),FALSE))</f>
        <v>0</v>
      </c>
      <c r="AH190" s="214">
        <f>IF(AG190="Neg","Neg",AG190*VLOOKUP($D190,$D$508:AH$527,COLUMNS($E190:AH190),FALSE))</f>
        <v>0</v>
      </c>
      <c r="AI190" s="413"/>
    </row>
    <row r="191" spans="1:35">
      <c r="A191" s="218"/>
      <c r="B191" s="228" t="s">
        <v>580</v>
      </c>
      <c r="C191" s="228" t="s">
        <v>1114</v>
      </c>
      <c r="D191" s="215" t="s">
        <v>42</v>
      </c>
      <c r="E191" s="216"/>
      <c r="F191" s="216"/>
      <c r="G191" s="216"/>
      <c r="H191" s="216"/>
      <c r="I191" s="216"/>
      <c r="J191" s="216"/>
      <c r="K191" s="216"/>
      <c r="L191" s="216"/>
      <c r="M191" s="216"/>
      <c r="N191" s="216"/>
      <c r="O191" s="216"/>
      <c r="P191" s="216"/>
      <c r="Q191" s="216"/>
      <c r="R191" s="216"/>
      <c r="S191" s="216"/>
      <c r="T191" s="216"/>
      <c r="U191" s="216"/>
      <c r="V191" s="216"/>
      <c r="W191" s="216"/>
      <c r="X191" s="238"/>
      <c r="Y191" s="239"/>
      <c r="Z191" s="239"/>
      <c r="AA191" s="217">
        <v>-10</v>
      </c>
      <c r="AB191" s="217">
        <v>-25</v>
      </c>
      <c r="AC191" s="217">
        <v>0</v>
      </c>
      <c r="AD191" s="217">
        <v>0</v>
      </c>
      <c r="AE191" s="217">
        <v>0</v>
      </c>
      <c r="AF191" s="214">
        <f>IF(AE191="Neg","Neg",AE191*VLOOKUP($D191,$D$508:AF$527,COLUMNS($E191:AF191),FALSE))</f>
        <v>0</v>
      </c>
      <c r="AG191" s="214">
        <f>IF(AF191="Neg","Neg",AF191*VLOOKUP($D191,$D$508:AG$527,COLUMNS($E191:AG191),FALSE))</f>
        <v>0</v>
      </c>
      <c r="AH191" s="214">
        <f>IF(AG191="Neg","Neg",AG191*VLOOKUP($D191,$D$508:AH$527,COLUMNS($E191:AH191),FALSE))</f>
        <v>0</v>
      </c>
      <c r="AI191" s="413"/>
    </row>
    <row r="192" spans="1:35">
      <c r="A192" s="218"/>
      <c r="B192" s="228" t="s">
        <v>580</v>
      </c>
      <c r="C192" s="228" t="s">
        <v>557</v>
      </c>
      <c r="D192" s="215" t="s">
        <v>545</v>
      </c>
      <c r="E192" s="216"/>
      <c r="F192" s="216"/>
      <c r="G192" s="216"/>
      <c r="H192" s="216"/>
      <c r="I192" s="216"/>
      <c r="J192" s="216"/>
      <c r="K192" s="216"/>
      <c r="L192" s="216"/>
      <c r="M192" s="216"/>
      <c r="N192" s="216"/>
      <c r="O192" s="216"/>
      <c r="P192" s="216"/>
      <c r="Q192" s="216"/>
      <c r="R192" s="216"/>
      <c r="S192" s="216"/>
      <c r="T192" s="216"/>
      <c r="U192" s="216"/>
      <c r="V192" s="216"/>
      <c r="W192" s="216"/>
      <c r="X192" s="238"/>
      <c r="Y192" s="239"/>
      <c r="Z192" s="239"/>
      <c r="AA192" s="217">
        <v>0</v>
      </c>
      <c r="AB192" s="217">
        <v>50</v>
      </c>
      <c r="AC192" s="217">
        <v>50</v>
      </c>
      <c r="AD192" s="217">
        <v>55</v>
      </c>
      <c r="AE192" s="217">
        <v>55</v>
      </c>
      <c r="AF192" s="214">
        <f>IF(AE192="Neg","Neg",AE192*VLOOKUP($D192,$D$508:AF$527,COLUMNS($E192:AF192),FALSE))</f>
        <v>57.210707877417782</v>
      </c>
      <c r="AG192" s="214">
        <f>IF(AF192="Neg","Neg",AF192*VLOOKUP($D192,$D$508:AG$527,COLUMNS($E192:AG192),FALSE))</f>
        <v>59.630341662574622</v>
      </c>
      <c r="AH192" s="214">
        <f>IF(AG192="Neg","Neg",AG192*VLOOKUP($D192,$D$508:AH$527,COLUMNS($E192:AH192),FALSE))</f>
        <v>61.979031230279688</v>
      </c>
      <c r="AI192" s="413"/>
    </row>
    <row r="193" spans="1:35">
      <c r="A193" s="218"/>
      <c r="B193" s="228" t="s">
        <v>580</v>
      </c>
      <c r="C193" s="228" t="s">
        <v>557</v>
      </c>
      <c r="D193" s="215" t="s">
        <v>42</v>
      </c>
      <c r="E193" s="216"/>
      <c r="F193" s="216"/>
      <c r="G193" s="216"/>
      <c r="H193" s="216"/>
      <c r="I193" s="216"/>
      <c r="J193" s="216"/>
      <c r="K193" s="216"/>
      <c r="L193" s="216"/>
      <c r="M193" s="216"/>
      <c r="N193" s="216"/>
      <c r="O193" s="216"/>
      <c r="P193" s="216"/>
      <c r="Q193" s="216"/>
      <c r="R193" s="216"/>
      <c r="S193" s="216"/>
      <c r="T193" s="216"/>
      <c r="U193" s="216"/>
      <c r="V193" s="216"/>
      <c r="W193" s="216"/>
      <c r="X193" s="238"/>
      <c r="Y193" s="239"/>
      <c r="Z193" s="239"/>
      <c r="AA193" s="217">
        <v>0</v>
      </c>
      <c r="AB193" s="217">
        <v>-40</v>
      </c>
      <c r="AC193" s="217">
        <v>0</v>
      </c>
      <c r="AD193" s="217">
        <v>0</v>
      </c>
      <c r="AE193" s="217">
        <v>0</v>
      </c>
      <c r="AF193" s="214">
        <f>IF(AE193="Neg","Neg",AE193*VLOOKUP($D193,$D$508:AF$527,COLUMNS($E193:AF193),FALSE))</f>
        <v>0</v>
      </c>
      <c r="AG193" s="214">
        <f>IF(AF193="Neg","Neg",AF193*VLOOKUP($D193,$D$508:AG$527,COLUMNS($E193:AG193),FALSE))</f>
        <v>0</v>
      </c>
      <c r="AH193" s="214">
        <f>IF(AG193="Neg","Neg",AG193*VLOOKUP($D193,$D$508:AH$527,COLUMNS($E193:AH193),FALSE))</f>
        <v>0</v>
      </c>
      <c r="AI193" s="413"/>
    </row>
    <row r="194" spans="1:35">
      <c r="A194" s="218"/>
      <c r="B194" s="228" t="s">
        <v>580</v>
      </c>
      <c r="C194" s="228" t="s">
        <v>557</v>
      </c>
      <c r="D194" s="209" t="s">
        <v>1286</v>
      </c>
      <c r="E194" s="216"/>
      <c r="F194" s="216"/>
      <c r="G194" s="216"/>
      <c r="H194" s="216"/>
      <c r="I194" s="216"/>
      <c r="J194" s="216"/>
      <c r="K194" s="216"/>
      <c r="L194" s="216"/>
      <c r="M194" s="216"/>
      <c r="N194" s="216"/>
      <c r="O194" s="216"/>
      <c r="P194" s="216"/>
      <c r="Q194" s="216"/>
      <c r="R194" s="216"/>
      <c r="S194" s="216"/>
      <c r="T194" s="216"/>
      <c r="U194" s="216"/>
      <c r="V194" s="216"/>
      <c r="W194" s="216"/>
      <c r="X194" s="238"/>
      <c r="Y194" s="239"/>
      <c r="Z194" s="239"/>
      <c r="AA194" s="217">
        <v>0</v>
      </c>
      <c r="AB194" s="217">
        <v>0</v>
      </c>
      <c r="AC194" s="240">
        <v>-40</v>
      </c>
      <c r="AD194" s="240">
        <v>-40</v>
      </c>
      <c r="AE194" s="240">
        <v>-40</v>
      </c>
      <c r="AF194" s="214">
        <f>IF(AE194="Neg","Neg",AE194*VLOOKUP($D194,$D$508:AF$527,COLUMNS($E194:AF194),FALSE))</f>
        <v>-41.607787547212929</v>
      </c>
      <c r="AG194" s="214">
        <f>IF(AF194="Neg","Neg",AF194*VLOOKUP($D194,$D$508:AG$527,COLUMNS($E194:AG194),FALSE))</f>
        <v>-43.367521209145174</v>
      </c>
      <c r="AH194" s="214">
        <f>IF(AG194="Neg","Neg",AG194*VLOOKUP($D194,$D$508:AH$527,COLUMNS($E194:AH194),FALSE))</f>
        <v>-45.075659076567042</v>
      </c>
      <c r="AI194" s="413"/>
    </row>
    <row r="195" spans="1:35" ht="25.5">
      <c r="A195" s="218"/>
      <c r="B195" s="228" t="s">
        <v>580</v>
      </c>
      <c r="C195" s="228" t="s">
        <v>534</v>
      </c>
      <c r="D195" s="215" t="s">
        <v>545</v>
      </c>
      <c r="E195" s="216"/>
      <c r="F195" s="216"/>
      <c r="G195" s="216"/>
      <c r="H195" s="216"/>
      <c r="I195" s="216"/>
      <c r="J195" s="216"/>
      <c r="K195" s="216"/>
      <c r="L195" s="216"/>
      <c r="M195" s="216"/>
      <c r="N195" s="216"/>
      <c r="O195" s="216"/>
      <c r="P195" s="216"/>
      <c r="Q195" s="216"/>
      <c r="R195" s="216"/>
      <c r="S195" s="216"/>
      <c r="T195" s="216"/>
      <c r="U195" s="216"/>
      <c r="V195" s="216"/>
      <c r="W195" s="216"/>
      <c r="X195" s="238"/>
      <c r="Y195" s="239"/>
      <c r="Z195" s="239"/>
      <c r="AA195" s="217">
        <v>0</v>
      </c>
      <c r="AB195" s="217">
        <v>20</v>
      </c>
      <c r="AC195" s="217">
        <v>30</v>
      </c>
      <c r="AD195" s="217">
        <v>35</v>
      </c>
      <c r="AE195" s="217">
        <v>50</v>
      </c>
      <c r="AF195" s="214">
        <f>IF(AE195="Neg","Neg",AE195*VLOOKUP($D195,$D$508:AF$527,COLUMNS($E195:AF195),FALSE))</f>
        <v>52.009734434016167</v>
      </c>
      <c r="AG195" s="214">
        <f>IF(AF195="Neg","Neg",AF195*VLOOKUP($D195,$D$508:AG$527,COLUMNS($E195:AG195),FALSE))</f>
        <v>54.20940151143148</v>
      </c>
      <c r="AH195" s="214">
        <f>IF(AG195="Neg","Neg",AG195*VLOOKUP($D195,$D$508:AH$527,COLUMNS($E195:AH195),FALSE))</f>
        <v>56.344573845708815</v>
      </c>
      <c r="AI195" s="413"/>
    </row>
    <row r="196" spans="1:35">
      <c r="A196" s="218"/>
      <c r="B196" s="228" t="s">
        <v>580</v>
      </c>
      <c r="C196" s="228" t="s">
        <v>560</v>
      </c>
      <c r="D196" s="209" t="s">
        <v>546</v>
      </c>
      <c r="E196" s="216"/>
      <c r="F196" s="216"/>
      <c r="G196" s="216"/>
      <c r="H196" s="216"/>
      <c r="I196" s="216"/>
      <c r="J196" s="216"/>
      <c r="K196" s="216"/>
      <c r="L196" s="216"/>
      <c r="M196" s="216"/>
      <c r="N196" s="216"/>
      <c r="O196" s="216"/>
      <c r="P196" s="216"/>
      <c r="Q196" s="216"/>
      <c r="R196" s="216"/>
      <c r="S196" s="216"/>
      <c r="T196" s="216"/>
      <c r="U196" s="216"/>
      <c r="V196" s="216"/>
      <c r="W196" s="216"/>
      <c r="X196" s="238"/>
      <c r="Y196" s="239"/>
      <c r="Z196" s="239"/>
      <c r="AA196" s="217">
        <v>0</v>
      </c>
      <c r="AB196" s="217">
        <v>130</v>
      </c>
      <c r="AC196" s="217">
        <v>80</v>
      </c>
      <c r="AD196" s="217">
        <v>25</v>
      </c>
      <c r="AE196" s="217">
        <v>0</v>
      </c>
      <c r="AF196" s="214">
        <f>IF(AE196="Neg","Neg",AE196*VLOOKUP($D196,$D$508:AF$527,COLUMNS($E196:AF196),FALSE))</f>
        <v>0</v>
      </c>
      <c r="AG196" s="214">
        <f>IF(AF196="Neg","Neg",AF196*VLOOKUP($D196,$D$508:AG$527,COLUMNS($E196:AG196),FALSE))</f>
        <v>0</v>
      </c>
      <c r="AH196" s="214">
        <f>IF(AG196="Neg","Neg",AG196*VLOOKUP($D196,$D$508:AH$527,COLUMNS($E196:AH196),FALSE))</f>
        <v>0</v>
      </c>
      <c r="AI196" s="413"/>
    </row>
    <row r="197" spans="1:35">
      <c r="A197" s="218"/>
      <c r="B197" s="228" t="s">
        <v>580</v>
      </c>
      <c r="C197" s="228" t="s">
        <v>571</v>
      </c>
      <c r="D197" s="215" t="s">
        <v>544</v>
      </c>
      <c r="E197" s="216"/>
      <c r="F197" s="216"/>
      <c r="G197" s="216"/>
      <c r="H197" s="216"/>
      <c r="I197" s="216"/>
      <c r="J197" s="216"/>
      <c r="K197" s="216"/>
      <c r="L197" s="216"/>
      <c r="M197" s="216"/>
      <c r="N197" s="216"/>
      <c r="O197" s="216"/>
      <c r="P197" s="216"/>
      <c r="Q197" s="216"/>
      <c r="R197" s="216"/>
      <c r="S197" s="216"/>
      <c r="T197" s="216"/>
      <c r="U197" s="216"/>
      <c r="V197" s="216"/>
      <c r="W197" s="216"/>
      <c r="X197" s="238"/>
      <c r="Y197" s="239"/>
      <c r="Z197" s="239"/>
      <c r="AA197" s="217">
        <v>0</v>
      </c>
      <c r="AB197" s="217">
        <v>0</v>
      </c>
      <c r="AC197" s="217">
        <v>10</v>
      </c>
      <c r="AD197" s="217">
        <v>10</v>
      </c>
      <c r="AE197" s="217">
        <v>0</v>
      </c>
      <c r="AF197" s="214">
        <f>IF(AE197="Neg","Neg",AE197*VLOOKUP($D197,$D$508:AF$527,COLUMNS($E197:AF197),FALSE))</f>
        <v>0</v>
      </c>
      <c r="AG197" s="214">
        <f>IF(AF197="Neg","Neg",AF197*VLOOKUP($D197,$D$508:AG$527,COLUMNS($E197:AG197),FALSE))</f>
        <v>0</v>
      </c>
      <c r="AH197" s="214">
        <f>IF(AG197="Neg","Neg",AG197*VLOOKUP($D197,$D$508:AH$527,COLUMNS($E197:AH197),FALSE))</f>
        <v>0</v>
      </c>
      <c r="AI197" s="413"/>
    </row>
    <row r="198" spans="1:35">
      <c r="A198" s="218"/>
      <c r="B198" s="228" t="s">
        <v>580</v>
      </c>
      <c r="C198" s="228" t="s">
        <v>1115</v>
      </c>
      <c r="D198" s="215" t="s">
        <v>42</v>
      </c>
      <c r="E198" s="216"/>
      <c r="F198" s="216"/>
      <c r="G198" s="216"/>
      <c r="H198" s="216"/>
      <c r="I198" s="216"/>
      <c r="J198" s="216"/>
      <c r="K198" s="216"/>
      <c r="L198" s="216"/>
      <c r="M198" s="216"/>
      <c r="N198" s="216"/>
      <c r="O198" s="216"/>
      <c r="P198" s="216"/>
      <c r="Q198" s="216"/>
      <c r="R198" s="216"/>
      <c r="S198" s="216"/>
      <c r="T198" s="216"/>
      <c r="U198" s="216"/>
      <c r="V198" s="216"/>
      <c r="W198" s="216"/>
      <c r="X198" s="238"/>
      <c r="Y198" s="239"/>
      <c r="Z198" s="239"/>
      <c r="AA198" s="217">
        <v>1100</v>
      </c>
      <c r="AB198" s="217">
        <v>1200</v>
      </c>
      <c r="AC198" s="217">
        <v>0</v>
      </c>
      <c r="AD198" s="217">
        <v>0</v>
      </c>
      <c r="AE198" s="217">
        <v>0</v>
      </c>
      <c r="AF198" s="214">
        <f>IF(AE198="Neg","Neg",AE198*VLOOKUP($D198,$D$508:AF$527,COLUMNS($E198:AF198),FALSE))</f>
        <v>0</v>
      </c>
      <c r="AG198" s="214">
        <f>IF(AF198="Neg","Neg",AF198*VLOOKUP($D198,$D$508:AG$527,COLUMNS($E198:AG198),FALSE))</f>
        <v>0</v>
      </c>
      <c r="AH198" s="214">
        <f>IF(AG198="Neg","Neg",AG198*VLOOKUP($D198,$D$508:AH$527,COLUMNS($E198:AH198),FALSE))</f>
        <v>0</v>
      </c>
      <c r="AI198" s="413"/>
    </row>
    <row r="199" spans="1:35" ht="25.5">
      <c r="A199" s="218"/>
      <c r="B199" s="228" t="s">
        <v>580</v>
      </c>
      <c r="C199" s="228" t="s">
        <v>553</v>
      </c>
      <c r="D199" s="209" t="s">
        <v>548</v>
      </c>
      <c r="E199" s="216"/>
      <c r="F199" s="216"/>
      <c r="G199" s="216"/>
      <c r="H199" s="216"/>
      <c r="I199" s="216"/>
      <c r="J199" s="216"/>
      <c r="K199" s="216"/>
      <c r="L199" s="216"/>
      <c r="M199" s="216"/>
      <c r="N199" s="216"/>
      <c r="O199" s="216"/>
      <c r="P199" s="216"/>
      <c r="Q199" s="216"/>
      <c r="R199" s="216"/>
      <c r="S199" s="216"/>
      <c r="T199" s="216"/>
      <c r="U199" s="216"/>
      <c r="V199" s="216"/>
      <c r="W199" s="216"/>
      <c r="X199" s="238"/>
      <c r="Y199" s="239"/>
      <c r="Z199" s="239"/>
      <c r="AA199" s="217">
        <v>150</v>
      </c>
      <c r="AB199" s="217">
        <v>-60</v>
      </c>
      <c r="AC199" s="217">
        <v>-90</v>
      </c>
      <c r="AD199" s="217">
        <v>0</v>
      </c>
      <c r="AE199" s="217">
        <v>0</v>
      </c>
      <c r="AF199" s="214">
        <f>IF(AE199="Neg","Neg",AE199*VLOOKUP($D199,$D$508:AF$527,COLUMNS($E199:AF199),FALSE))</f>
        <v>0</v>
      </c>
      <c r="AG199" s="214">
        <f>IF(AF199="Neg","Neg",AF199*VLOOKUP($D199,$D$508:AG$527,COLUMNS($E199:AG199),FALSE))</f>
        <v>0</v>
      </c>
      <c r="AH199" s="214">
        <f>IF(AG199="Neg","Neg",AG199*VLOOKUP($D199,$D$508:AH$527,COLUMNS($E199:AH199),FALSE))</f>
        <v>0</v>
      </c>
      <c r="AI199" s="413"/>
    </row>
    <row r="200" spans="1:35">
      <c r="A200" s="218"/>
      <c r="B200" s="228" t="s">
        <v>580</v>
      </c>
      <c r="C200" s="228" t="s">
        <v>553</v>
      </c>
      <c r="D200" s="215" t="s">
        <v>38</v>
      </c>
      <c r="E200" s="216"/>
      <c r="F200" s="216"/>
      <c r="G200" s="216"/>
      <c r="H200" s="216"/>
      <c r="I200" s="216"/>
      <c r="J200" s="216"/>
      <c r="K200" s="216"/>
      <c r="L200" s="216"/>
      <c r="M200" s="216"/>
      <c r="N200" s="216"/>
      <c r="O200" s="216"/>
      <c r="P200" s="216"/>
      <c r="Q200" s="216"/>
      <c r="R200" s="216"/>
      <c r="S200" s="216"/>
      <c r="T200" s="216"/>
      <c r="U200" s="216"/>
      <c r="V200" s="216"/>
      <c r="W200" s="216"/>
      <c r="X200" s="238"/>
      <c r="Y200" s="239"/>
      <c r="Z200" s="239"/>
      <c r="AA200" s="217">
        <v>75</v>
      </c>
      <c r="AB200" s="217">
        <v>-55</v>
      </c>
      <c r="AC200" s="217">
        <v>0</v>
      </c>
      <c r="AD200" s="217">
        <v>0</v>
      </c>
      <c r="AE200" s="217">
        <v>0</v>
      </c>
      <c r="AF200" s="214">
        <f>IF(AE200="Neg","Neg",AE200*VLOOKUP($D200,$D$508:AF$527,COLUMNS($E200:AF200),FALSE))</f>
        <v>0</v>
      </c>
      <c r="AG200" s="214">
        <f>IF(AF200="Neg","Neg",AF200*VLOOKUP($D200,$D$508:AG$527,COLUMNS($E200:AG200),FALSE))</f>
        <v>0</v>
      </c>
      <c r="AH200" s="214">
        <f>IF(AG200="Neg","Neg",AG200*VLOOKUP($D200,$D$508:AH$527,COLUMNS($E200:AH200),FALSE))</f>
        <v>0</v>
      </c>
      <c r="AI200" s="413"/>
    </row>
    <row r="201" spans="1:35" ht="25.5">
      <c r="A201" s="218"/>
      <c r="B201" s="228" t="s">
        <v>580</v>
      </c>
      <c r="C201" s="228" t="s">
        <v>59</v>
      </c>
      <c r="D201" s="215" t="s">
        <v>42</v>
      </c>
      <c r="E201" s="216"/>
      <c r="F201" s="216"/>
      <c r="G201" s="216"/>
      <c r="H201" s="216"/>
      <c r="I201" s="216"/>
      <c r="J201" s="216"/>
      <c r="K201" s="216"/>
      <c r="L201" s="216"/>
      <c r="M201" s="216"/>
      <c r="N201" s="216"/>
      <c r="O201" s="216"/>
      <c r="P201" s="216"/>
      <c r="Q201" s="216"/>
      <c r="R201" s="216"/>
      <c r="S201" s="216"/>
      <c r="T201" s="216"/>
      <c r="U201" s="216"/>
      <c r="V201" s="216"/>
      <c r="W201" s="216"/>
      <c r="X201" s="238"/>
      <c r="Y201" s="239"/>
      <c r="Z201" s="239"/>
      <c r="AA201" s="217">
        <v>135</v>
      </c>
      <c r="AB201" s="217">
        <v>165</v>
      </c>
      <c r="AC201" s="217">
        <v>0</v>
      </c>
      <c r="AD201" s="217">
        <v>0</v>
      </c>
      <c r="AE201" s="217">
        <v>0</v>
      </c>
      <c r="AF201" s="214">
        <f>IF(AE201="Neg","Neg",AE201*VLOOKUP($D201,$D$508:AF$527,COLUMNS($E201:AF201),FALSE))</f>
        <v>0</v>
      </c>
      <c r="AG201" s="214">
        <f>IF(AF201="Neg","Neg",AF201*VLOOKUP($D201,$D$508:AG$527,COLUMNS($E201:AG201),FALSE))</f>
        <v>0</v>
      </c>
      <c r="AH201" s="214">
        <f>IF(AG201="Neg","Neg",AG201*VLOOKUP($D201,$D$508:AH$527,COLUMNS($E201:AH201),FALSE))</f>
        <v>0</v>
      </c>
      <c r="AI201" s="413"/>
    </row>
    <row r="202" spans="1:35" ht="25.5">
      <c r="A202" s="218"/>
      <c r="B202" s="228" t="s">
        <v>580</v>
      </c>
      <c r="C202" s="228" t="s">
        <v>59</v>
      </c>
      <c r="D202" s="209" t="s">
        <v>1286</v>
      </c>
      <c r="E202" s="216"/>
      <c r="F202" s="216"/>
      <c r="G202" s="216"/>
      <c r="H202" s="216"/>
      <c r="I202" s="216"/>
      <c r="J202" s="216"/>
      <c r="K202" s="216"/>
      <c r="L202" s="216"/>
      <c r="M202" s="216"/>
      <c r="N202" s="216"/>
      <c r="O202" s="216"/>
      <c r="P202" s="216"/>
      <c r="Q202" s="216"/>
      <c r="R202" s="216"/>
      <c r="S202" s="216"/>
      <c r="T202" s="216"/>
      <c r="U202" s="216"/>
      <c r="V202" s="216"/>
      <c r="W202" s="216"/>
      <c r="X202" s="238"/>
      <c r="Y202" s="239"/>
      <c r="Z202" s="239"/>
      <c r="AA202" s="217">
        <v>0</v>
      </c>
      <c r="AB202" s="217">
        <v>0</v>
      </c>
      <c r="AC202" s="240">
        <v>200</v>
      </c>
      <c r="AD202" s="240">
        <v>250</v>
      </c>
      <c r="AE202" s="240">
        <v>235</v>
      </c>
      <c r="AF202" s="214">
        <f>IF(AE202="Neg","Neg",AE202*VLOOKUP($D202,$D$508:AF$527,COLUMNS($E202:AF202),FALSE))</f>
        <v>244.44575183987598</v>
      </c>
      <c r="AG202" s="214">
        <f>IF(AF202="Neg","Neg",AF202*VLOOKUP($D202,$D$508:AG$527,COLUMNS($E202:AG202),FALSE))</f>
        <v>254.78418710372793</v>
      </c>
      <c r="AH202" s="214">
        <f>IF(AG202="Neg","Neg",AG202*VLOOKUP($D202,$D$508:AH$527,COLUMNS($E202:AH202),FALSE))</f>
        <v>264.81949707483142</v>
      </c>
      <c r="AI202" s="413"/>
    </row>
    <row r="203" spans="1:35">
      <c r="A203" s="218"/>
      <c r="B203" s="228" t="s">
        <v>580</v>
      </c>
      <c r="C203" s="228" t="s">
        <v>1055</v>
      </c>
      <c r="D203" s="215" t="s">
        <v>42</v>
      </c>
      <c r="E203" s="216"/>
      <c r="F203" s="216"/>
      <c r="G203" s="216"/>
      <c r="H203" s="216"/>
      <c r="I203" s="216"/>
      <c r="J203" s="216"/>
      <c r="K203" s="216"/>
      <c r="L203" s="216"/>
      <c r="M203" s="216"/>
      <c r="N203" s="216"/>
      <c r="O203" s="216"/>
      <c r="P203" s="216"/>
      <c r="Q203" s="216"/>
      <c r="R203" s="216"/>
      <c r="S203" s="216"/>
      <c r="T203" s="216"/>
      <c r="U203" s="216"/>
      <c r="V203" s="216"/>
      <c r="W203" s="216"/>
      <c r="X203" s="238"/>
      <c r="Y203" s="239"/>
      <c r="Z203" s="239"/>
      <c r="AA203" s="217">
        <v>300</v>
      </c>
      <c r="AB203" s="217">
        <v>0</v>
      </c>
      <c r="AC203" s="217">
        <v>0</v>
      </c>
      <c r="AD203" s="217">
        <v>0</v>
      </c>
      <c r="AE203" s="217">
        <v>0</v>
      </c>
      <c r="AF203" s="214">
        <f>IF(AE203="Neg","Neg",AE203*VLOOKUP($D203,$D$508:AF$527,COLUMNS($E203:AF203),FALSE))</f>
        <v>0</v>
      </c>
      <c r="AG203" s="214">
        <f>IF(AF203="Neg","Neg",AF203*VLOOKUP($D203,$D$508:AG$527,COLUMNS($E203:AG203),FALSE))</f>
        <v>0</v>
      </c>
      <c r="AH203" s="214">
        <f>IF(AG203="Neg","Neg",AG203*VLOOKUP($D203,$D$508:AH$527,COLUMNS($E203:AH203),FALSE))</f>
        <v>0</v>
      </c>
      <c r="AI203" s="413"/>
    </row>
    <row r="204" spans="1:35" ht="25.5">
      <c r="A204" s="218"/>
      <c r="B204" s="228" t="s">
        <v>580</v>
      </c>
      <c r="C204" s="228" t="s">
        <v>558</v>
      </c>
      <c r="D204" s="209" t="s">
        <v>547</v>
      </c>
      <c r="E204" s="216"/>
      <c r="F204" s="216"/>
      <c r="G204" s="216"/>
      <c r="H204" s="216"/>
      <c r="I204" s="216"/>
      <c r="J204" s="216"/>
      <c r="K204" s="216"/>
      <c r="L204" s="216"/>
      <c r="M204" s="216"/>
      <c r="N204" s="216"/>
      <c r="O204" s="216"/>
      <c r="P204" s="216"/>
      <c r="Q204" s="216"/>
      <c r="R204" s="216"/>
      <c r="S204" s="216"/>
      <c r="T204" s="216"/>
      <c r="U204" s="216"/>
      <c r="V204" s="216"/>
      <c r="W204" s="216"/>
      <c r="X204" s="238"/>
      <c r="Y204" s="239"/>
      <c r="Z204" s="239"/>
      <c r="AA204" s="217">
        <v>0</v>
      </c>
      <c r="AB204" s="217">
        <v>-45</v>
      </c>
      <c r="AC204" s="217">
        <v>0</v>
      </c>
      <c r="AD204" s="217">
        <v>0</v>
      </c>
      <c r="AE204" s="217">
        <v>0</v>
      </c>
      <c r="AF204" s="214">
        <f>IF(AE204="Neg","Neg",AE204*VLOOKUP($D204,$D$508:AF$527,COLUMNS($E204:AF204),FALSE))</f>
        <v>0</v>
      </c>
      <c r="AG204" s="214">
        <f>IF(AF204="Neg","Neg",AF204*VLOOKUP($D204,$D$508:AG$527,COLUMNS($E204:AG204),FALSE))</f>
        <v>0</v>
      </c>
      <c r="AH204" s="214">
        <f>IF(AG204="Neg","Neg",AG204*VLOOKUP($D204,$D$508:AH$527,COLUMNS($E204:AH204),FALSE))</f>
        <v>0</v>
      </c>
      <c r="AI204" s="413"/>
    </row>
    <row r="205" spans="1:35" ht="38.25">
      <c r="A205" s="218"/>
      <c r="B205" s="228" t="s">
        <v>580</v>
      </c>
      <c r="C205" s="228" t="s">
        <v>1180</v>
      </c>
      <c r="D205" s="215" t="s">
        <v>42</v>
      </c>
      <c r="E205" s="216"/>
      <c r="F205" s="216"/>
      <c r="G205" s="216"/>
      <c r="H205" s="216"/>
      <c r="I205" s="216"/>
      <c r="J205" s="216"/>
      <c r="K205" s="216"/>
      <c r="L205" s="216"/>
      <c r="M205" s="216"/>
      <c r="N205" s="216"/>
      <c r="O205" s="216"/>
      <c r="P205" s="216"/>
      <c r="Q205" s="216"/>
      <c r="R205" s="216"/>
      <c r="S205" s="216"/>
      <c r="T205" s="216"/>
      <c r="U205" s="216"/>
      <c r="V205" s="216"/>
      <c r="W205" s="216"/>
      <c r="X205" s="238"/>
      <c r="Y205" s="231"/>
      <c r="Z205" s="231"/>
      <c r="AA205" s="217">
        <v>0</v>
      </c>
      <c r="AB205" s="217">
        <v>0</v>
      </c>
      <c r="AC205" s="217">
        <v>2910</v>
      </c>
      <c r="AD205" s="217">
        <v>2955</v>
      </c>
      <c r="AE205" s="217">
        <v>2890</v>
      </c>
      <c r="AF205" s="214">
        <f>IF(AE205="Neg","Neg",AE205*VLOOKUP($D205,$D$508:AF$527,COLUMNS($E205:AF205),FALSE))</f>
        <v>3006.1626502861341</v>
      </c>
      <c r="AG205" s="214">
        <f>IF(AF205="Neg","Neg",AF205*VLOOKUP($D205,$D$508:AG$527,COLUMNS($E205:AG205),FALSE))</f>
        <v>3133.3034073607391</v>
      </c>
      <c r="AH205" s="214">
        <f>IF(AG205="Neg","Neg",AG205*VLOOKUP($D205,$D$508:AH$527,COLUMNS($E205:AH205),FALSE))</f>
        <v>3256.7163682819692</v>
      </c>
      <c r="AI205" s="413"/>
    </row>
    <row r="206" spans="1:35" ht="38.25">
      <c r="A206" s="218"/>
      <c r="B206" s="228" t="s">
        <v>580</v>
      </c>
      <c r="C206" s="228" t="s">
        <v>1180</v>
      </c>
      <c r="D206" s="215" t="s">
        <v>38</v>
      </c>
      <c r="E206" s="216"/>
      <c r="F206" s="216"/>
      <c r="G206" s="216"/>
      <c r="H206" s="216"/>
      <c r="I206" s="216"/>
      <c r="J206" s="216"/>
      <c r="K206" s="216"/>
      <c r="L206" s="216"/>
      <c r="M206" s="216"/>
      <c r="N206" s="216"/>
      <c r="O206" s="216"/>
      <c r="P206" s="216"/>
      <c r="Q206" s="216"/>
      <c r="R206" s="216"/>
      <c r="S206" s="216"/>
      <c r="T206" s="216"/>
      <c r="U206" s="216"/>
      <c r="V206" s="216"/>
      <c r="W206" s="216"/>
      <c r="X206" s="238"/>
      <c r="Y206" s="231"/>
      <c r="Z206" s="231"/>
      <c r="AA206" s="217">
        <v>0</v>
      </c>
      <c r="AB206" s="217">
        <v>0</v>
      </c>
      <c r="AC206" s="217">
        <v>45</v>
      </c>
      <c r="AD206" s="217">
        <v>-55</v>
      </c>
      <c r="AE206" s="217">
        <v>-55</v>
      </c>
      <c r="AF206" s="214">
        <f>IF(AE206="Neg","Neg",AE206*VLOOKUP($D206,$D$508:AF$527,COLUMNS($E206:AF206),FALSE))</f>
        <v>-57.210707877417782</v>
      </c>
      <c r="AG206" s="214">
        <f>IF(AF206="Neg","Neg",AF206*VLOOKUP($D206,$D$508:AG$527,COLUMNS($E206:AG206),FALSE))</f>
        <v>-59.630341662574622</v>
      </c>
      <c r="AH206" s="214">
        <f>IF(AG206="Neg","Neg",AG206*VLOOKUP($D206,$D$508:AH$527,COLUMNS($E206:AH206),FALSE))</f>
        <v>-61.979031230279688</v>
      </c>
      <c r="AI206" s="413"/>
    </row>
    <row r="207" spans="1:35">
      <c r="A207" s="218"/>
      <c r="B207" s="227" t="s">
        <v>1049</v>
      </c>
      <c r="C207" s="227" t="s">
        <v>1054</v>
      </c>
      <c r="D207" s="223" t="s">
        <v>545</v>
      </c>
      <c r="E207" s="235"/>
      <c r="F207" s="235"/>
      <c r="G207" s="235"/>
      <c r="H207" s="235"/>
      <c r="I207" s="235"/>
      <c r="J207" s="235"/>
      <c r="K207" s="235"/>
      <c r="L207" s="235"/>
      <c r="M207" s="235"/>
      <c r="N207" s="235"/>
      <c r="O207" s="235"/>
      <c r="P207" s="235"/>
      <c r="Q207" s="235"/>
      <c r="R207" s="235"/>
      <c r="S207" s="235"/>
      <c r="T207" s="235"/>
      <c r="U207" s="235"/>
      <c r="V207" s="235"/>
      <c r="W207" s="235"/>
      <c r="X207" s="236"/>
      <c r="Y207" s="232"/>
      <c r="Z207" s="232"/>
      <c r="AA207" s="225">
        <v>-20</v>
      </c>
      <c r="AB207" s="225">
        <v>0</v>
      </c>
      <c r="AC207" s="225">
        <v>0</v>
      </c>
      <c r="AD207" s="225">
        <v>0</v>
      </c>
      <c r="AE207" s="225">
        <v>0</v>
      </c>
      <c r="AF207" s="225">
        <v>0</v>
      </c>
      <c r="AG207" s="226">
        <f>IF(AF207="Neg","Neg",AF207*VLOOKUP($D207,$D$508:AG$527,COLUMNS($E207:AG207),FALSE))</f>
        <v>0</v>
      </c>
      <c r="AH207" s="226">
        <f>IF(AG207="Neg","Neg",AG207*VLOOKUP($D207,$D$508:AH$527,COLUMNS($E207:AH207),FALSE))</f>
        <v>0</v>
      </c>
      <c r="AI207" s="413"/>
    </row>
    <row r="208" spans="1:35">
      <c r="A208" s="218"/>
      <c r="B208" s="227" t="s">
        <v>1049</v>
      </c>
      <c r="C208" s="227" t="s">
        <v>1054</v>
      </c>
      <c r="D208" s="223" t="s">
        <v>42</v>
      </c>
      <c r="E208" s="235"/>
      <c r="F208" s="235"/>
      <c r="G208" s="235"/>
      <c r="H208" s="235"/>
      <c r="I208" s="235"/>
      <c r="J208" s="235"/>
      <c r="K208" s="235"/>
      <c r="L208" s="235"/>
      <c r="M208" s="235"/>
      <c r="N208" s="235"/>
      <c r="O208" s="235"/>
      <c r="P208" s="235"/>
      <c r="Q208" s="235"/>
      <c r="R208" s="235"/>
      <c r="S208" s="235"/>
      <c r="T208" s="235"/>
      <c r="U208" s="235"/>
      <c r="V208" s="235"/>
      <c r="W208" s="235"/>
      <c r="X208" s="236"/>
      <c r="Y208" s="232"/>
      <c r="Z208" s="232"/>
      <c r="AA208" s="225">
        <v>1100</v>
      </c>
      <c r="AB208" s="225">
        <v>1120</v>
      </c>
      <c r="AC208" s="225">
        <v>1040</v>
      </c>
      <c r="AD208" s="225">
        <v>0</v>
      </c>
      <c r="AE208" s="225">
        <v>0</v>
      </c>
      <c r="AF208" s="225">
        <v>0</v>
      </c>
      <c r="AG208" s="226">
        <f>IF(AF208="Neg","Neg",AF208*VLOOKUP($D208,$D$508:AG$527,COLUMNS($E208:AG208),FALSE))</f>
        <v>0</v>
      </c>
      <c r="AH208" s="226">
        <f>IF(AG208="Neg","Neg",AG208*VLOOKUP($D208,$D$508:AH$527,COLUMNS($E208:AH208),FALSE))</f>
        <v>0</v>
      </c>
      <c r="AI208" s="413"/>
    </row>
    <row r="209" spans="1:35">
      <c r="A209" s="218"/>
      <c r="B209" s="227" t="s">
        <v>1049</v>
      </c>
      <c r="C209" s="227" t="s">
        <v>1055</v>
      </c>
      <c r="D209" s="223" t="s">
        <v>38</v>
      </c>
      <c r="E209" s="235"/>
      <c r="F209" s="235"/>
      <c r="G209" s="235"/>
      <c r="H209" s="235"/>
      <c r="I209" s="235"/>
      <c r="J209" s="235"/>
      <c r="K209" s="235"/>
      <c r="L209" s="235"/>
      <c r="M209" s="235"/>
      <c r="N209" s="235"/>
      <c r="O209" s="235"/>
      <c r="P209" s="235"/>
      <c r="Q209" s="235"/>
      <c r="R209" s="235"/>
      <c r="S209" s="235"/>
      <c r="T209" s="235"/>
      <c r="U209" s="235"/>
      <c r="V209" s="235"/>
      <c r="W209" s="235"/>
      <c r="X209" s="236"/>
      <c r="Y209" s="232"/>
      <c r="Z209" s="232"/>
      <c r="AA209" s="225">
        <v>100</v>
      </c>
      <c r="AB209" s="225">
        <v>0</v>
      </c>
      <c r="AC209" s="225">
        <v>0</v>
      </c>
      <c r="AD209" s="225">
        <v>0</v>
      </c>
      <c r="AE209" s="225">
        <v>0</v>
      </c>
      <c r="AF209" s="225">
        <v>0</v>
      </c>
      <c r="AG209" s="226">
        <f>IF(AF209="Neg","Neg",AF209*VLOOKUP($D209,$D$508:AG$527,COLUMNS($E209:AG209),FALSE))</f>
        <v>0</v>
      </c>
      <c r="AH209" s="226">
        <f>IF(AG209="Neg","Neg",AG209*VLOOKUP($D209,$D$508:AH$527,COLUMNS($E209:AH209),FALSE))</f>
        <v>0</v>
      </c>
      <c r="AI209" s="413"/>
    </row>
    <row r="210" spans="1:35">
      <c r="A210" s="218"/>
      <c r="B210" s="227" t="s">
        <v>1049</v>
      </c>
      <c r="C210" s="227" t="s">
        <v>1055</v>
      </c>
      <c r="D210" s="223" t="s">
        <v>42</v>
      </c>
      <c r="E210" s="235"/>
      <c r="F210" s="235"/>
      <c r="G210" s="235"/>
      <c r="H210" s="235"/>
      <c r="I210" s="235"/>
      <c r="J210" s="235"/>
      <c r="K210" s="235"/>
      <c r="L210" s="235"/>
      <c r="M210" s="235"/>
      <c r="N210" s="235"/>
      <c r="O210" s="235"/>
      <c r="P210" s="235"/>
      <c r="Q210" s="235"/>
      <c r="R210" s="235"/>
      <c r="S210" s="235"/>
      <c r="T210" s="235"/>
      <c r="U210" s="235"/>
      <c r="V210" s="235"/>
      <c r="W210" s="235"/>
      <c r="X210" s="236"/>
      <c r="Y210" s="232"/>
      <c r="Z210" s="232"/>
      <c r="AA210" s="225">
        <v>800</v>
      </c>
      <c r="AB210" s="225">
        <v>0</v>
      </c>
      <c r="AC210" s="225">
        <v>0</v>
      </c>
      <c r="AD210" s="225">
        <v>0</v>
      </c>
      <c r="AE210" s="225">
        <v>0</v>
      </c>
      <c r="AF210" s="225">
        <v>0</v>
      </c>
      <c r="AG210" s="226">
        <f>IF(AF210="Neg","Neg",AF210*VLOOKUP($D210,$D$508:AG$527,COLUMNS($E210:AG210),FALSE))</f>
        <v>0</v>
      </c>
      <c r="AH210" s="226">
        <f>IF(AG210="Neg","Neg",AG210*VLOOKUP($D210,$D$508:AH$527,COLUMNS($E210:AH210),FALSE))</f>
        <v>0</v>
      </c>
      <c r="AI210" s="413"/>
    </row>
    <row r="211" spans="1:35">
      <c r="A211" s="218"/>
      <c r="B211" s="227" t="s">
        <v>1049</v>
      </c>
      <c r="C211" s="227" t="s">
        <v>1050</v>
      </c>
      <c r="D211" s="223" t="s">
        <v>545</v>
      </c>
      <c r="E211" s="235"/>
      <c r="F211" s="235"/>
      <c r="G211" s="235"/>
      <c r="H211" s="235"/>
      <c r="I211" s="235"/>
      <c r="J211" s="235"/>
      <c r="K211" s="235"/>
      <c r="L211" s="235"/>
      <c r="M211" s="235"/>
      <c r="N211" s="235"/>
      <c r="O211" s="235"/>
      <c r="P211" s="235"/>
      <c r="Q211" s="235"/>
      <c r="R211" s="235"/>
      <c r="S211" s="235"/>
      <c r="T211" s="235"/>
      <c r="U211" s="235"/>
      <c r="V211" s="235"/>
      <c r="W211" s="235"/>
      <c r="X211" s="236"/>
      <c r="Y211" s="232"/>
      <c r="Z211" s="232"/>
      <c r="AA211" s="225">
        <v>0</v>
      </c>
      <c r="AB211" s="225">
        <v>0</v>
      </c>
      <c r="AC211" s="225">
        <v>25</v>
      </c>
      <c r="AD211" s="225">
        <v>55</v>
      </c>
      <c r="AE211" s="225">
        <v>95</v>
      </c>
      <c r="AF211" s="225">
        <v>120</v>
      </c>
      <c r="AG211" s="226">
        <f>IF(AF211="Neg","Neg",AF211*VLOOKUP($D211,$D$508:AG$527,COLUMNS($E211:AG211),FALSE))</f>
        <v>125.07520471239319</v>
      </c>
      <c r="AH211" s="226">
        <f>IF(AG211="Neg","Neg",AG211*VLOOKUP($D211,$D$508:AH$527,COLUMNS($E211:AH211),FALSE))</f>
        <v>130.00160325877189</v>
      </c>
      <c r="AI211" s="413"/>
    </row>
    <row r="212" spans="1:35">
      <c r="A212" s="218"/>
      <c r="B212" s="227" t="s">
        <v>1049</v>
      </c>
      <c r="C212" s="227" t="s">
        <v>1051</v>
      </c>
      <c r="D212" s="223" t="s">
        <v>42</v>
      </c>
      <c r="E212" s="235"/>
      <c r="F212" s="235"/>
      <c r="G212" s="235"/>
      <c r="H212" s="235"/>
      <c r="I212" s="235"/>
      <c r="J212" s="235"/>
      <c r="K212" s="235"/>
      <c r="L212" s="235"/>
      <c r="M212" s="235"/>
      <c r="N212" s="235"/>
      <c r="O212" s="235"/>
      <c r="P212" s="235"/>
      <c r="Q212" s="235"/>
      <c r="R212" s="235"/>
      <c r="S212" s="235"/>
      <c r="T212" s="235"/>
      <c r="U212" s="235"/>
      <c r="V212" s="235"/>
      <c r="W212" s="235"/>
      <c r="X212" s="236"/>
      <c r="Y212" s="232"/>
      <c r="Z212" s="232"/>
      <c r="AA212" s="225">
        <v>0</v>
      </c>
      <c r="AB212" s="225">
        <v>-535</v>
      </c>
      <c r="AC212" s="225">
        <v>-755</v>
      </c>
      <c r="AD212" s="225">
        <v>0</v>
      </c>
      <c r="AE212" s="225">
        <v>0</v>
      </c>
      <c r="AF212" s="225">
        <v>0</v>
      </c>
      <c r="AG212" s="226">
        <f>IF(AF212="Neg","Neg",AF212*VLOOKUP($D212,$D$508:AG$527,COLUMNS($E212:AG212),FALSE))</f>
        <v>0</v>
      </c>
      <c r="AH212" s="226">
        <f>IF(AG212="Neg","Neg",AG212*VLOOKUP($D212,$D$508:AH$527,COLUMNS($E212:AH212),FALSE))</f>
        <v>0</v>
      </c>
      <c r="AI212" s="413"/>
    </row>
    <row r="213" spans="1:35">
      <c r="A213" s="218"/>
      <c r="B213" s="227" t="s">
        <v>1049</v>
      </c>
      <c r="C213" s="227" t="s">
        <v>1051</v>
      </c>
      <c r="D213" s="223" t="s">
        <v>38</v>
      </c>
      <c r="E213" s="235"/>
      <c r="F213" s="235"/>
      <c r="G213" s="235"/>
      <c r="H213" s="235"/>
      <c r="I213" s="235"/>
      <c r="J213" s="235"/>
      <c r="K213" s="235"/>
      <c r="L213" s="235"/>
      <c r="M213" s="235"/>
      <c r="N213" s="235"/>
      <c r="O213" s="235"/>
      <c r="P213" s="235"/>
      <c r="Q213" s="235"/>
      <c r="R213" s="235"/>
      <c r="S213" s="235"/>
      <c r="T213" s="235"/>
      <c r="U213" s="235"/>
      <c r="V213" s="235"/>
      <c r="W213" s="235"/>
      <c r="X213" s="236"/>
      <c r="Y213" s="232"/>
      <c r="Z213" s="232"/>
      <c r="AA213" s="225">
        <v>0</v>
      </c>
      <c r="AB213" s="225">
        <v>-85</v>
      </c>
      <c r="AC213" s="225">
        <v>0</v>
      </c>
      <c r="AD213" s="225">
        <v>0</v>
      </c>
      <c r="AE213" s="225">
        <v>0</v>
      </c>
      <c r="AF213" s="225">
        <v>0</v>
      </c>
      <c r="AG213" s="226">
        <f>IF(AF213="Neg","Neg",AF213*VLOOKUP($D213,$D$508:AG$527,COLUMNS($E213:AG213),FALSE))</f>
        <v>0</v>
      </c>
      <c r="AH213" s="226">
        <f>IF(AG213="Neg","Neg",AG213*VLOOKUP($D213,$D$508:AH$527,COLUMNS($E213:AH213),FALSE))</f>
        <v>0</v>
      </c>
      <c r="AI213" s="413"/>
    </row>
    <row r="214" spans="1:35">
      <c r="A214" s="218"/>
      <c r="B214" s="227" t="s">
        <v>1049</v>
      </c>
      <c r="C214" s="227" t="s">
        <v>1056</v>
      </c>
      <c r="D214" s="223" t="s">
        <v>42</v>
      </c>
      <c r="E214" s="235"/>
      <c r="F214" s="235"/>
      <c r="G214" s="235"/>
      <c r="H214" s="235"/>
      <c r="I214" s="235"/>
      <c r="J214" s="235"/>
      <c r="K214" s="235"/>
      <c r="L214" s="235"/>
      <c r="M214" s="235"/>
      <c r="N214" s="235"/>
      <c r="O214" s="235"/>
      <c r="P214" s="235"/>
      <c r="Q214" s="235"/>
      <c r="R214" s="235"/>
      <c r="S214" s="235"/>
      <c r="T214" s="235"/>
      <c r="U214" s="235"/>
      <c r="V214" s="235"/>
      <c r="W214" s="235"/>
      <c r="X214" s="236"/>
      <c r="Y214" s="232"/>
      <c r="Z214" s="232"/>
      <c r="AA214" s="225">
        <v>-10</v>
      </c>
      <c r="AB214" s="225">
        <v>-35</v>
      </c>
      <c r="AC214" s="225">
        <v>-35</v>
      </c>
      <c r="AD214" s="225">
        <v>0</v>
      </c>
      <c r="AE214" s="225">
        <v>0</v>
      </c>
      <c r="AF214" s="225">
        <v>0</v>
      </c>
      <c r="AG214" s="226">
        <f>IF(AF214="Neg","Neg",AF214*VLOOKUP($D214,$D$508:AG$527,COLUMNS($E214:AG214),FALSE))</f>
        <v>0</v>
      </c>
      <c r="AH214" s="226">
        <f>IF(AG214="Neg","Neg",AG214*VLOOKUP($D214,$D$508:AH$527,COLUMNS($E214:AH214),FALSE))</f>
        <v>0</v>
      </c>
      <c r="AI214" s="413"/>
    </row>
    <row r="215" spans="1:35">
      <c r="A215" s="218"/>
      <c r="B215" s="227" t="s">
        <v>1049</v>
      </c>
      <c r="C215" s="227" t="s">
        <v>1057</v>
      </c>
      <c r="D215" s="223" t="s">
        <v>42</v>
      </c>
      <c r="E215" s="235"/>
      <c r="F215" s="235"/>
      <c r="G215" s="235"/>
      <c r="H215" s="235"/>
      <c r="I215" s="235"/>
      <c r="J215" s="235"/>
      <c r="K215" s="235"/>
      <c r="L215" s="235"/>
      <c r="M215" s="235"/>
      <c r="N215" s="235"/>
      <c r="O215" s="235"/>
      <c r="P215" s="235"/>
      <c r="Q215" s="235"/>
      <c r="R215" s="235"/>
      <c r="S215" s="235"/>
      <c r="T215" s="235"/>
      <c r="U215" s="235"/>
      <c r="V215" s="235"/>
      <c r="W215" s="235"/>
      <c r="X215" s="236"/>
      <c r="Y215" s="232"/>
      <c r="Z215" s="232"/>
      <c r="AA215" s="225">
        <v>0</v>
      </c>
      <c r="AB215" s="225">
        <v>-120</v>
      </c>
      <c r="AC215" s="225">
        <v>-290</v>
      </c>
      <c r="AD215" s="225">
        <v>0</v>
      </c>
      <c r="AE215" s="225">
        <v>0</v>
      </c>
      <c r="AF215" s="225">
        <v>0</v>
      </c>
      <c r="AG215" s="226">
        <f>IF(AF215="Neg","Neg",AF215*VLOOKUP($D215,$D$508:AG$527,COLUMNS($E215:AG215),FALSE))</f>
        <v>0</v>
      </c>
      <c r="AH215" s="226">
        <f>IF(AG215="Neg","Neg",AG215*VLOOKUP($D215,$D$508:AH$527,COLUMNS($E215:AH215),FALSE))</f>
        <v>0</v>
      </c>
      <c r="AI215" s="413"/>
    </row>
    <row r="216" spans="1:35" ht="25.5">
      <c r="A216" s="218"/>
      <c r="B216" s="227" t="s">
        <v>1049</v>
      </c>
      <c r="C216" s="227" t="s">
        <v>1058</v>
      </c>
      <c r="D216" s="223" t="s">
        <v>42</v>
      </c>
      <c r="E216" s="235"/>
      <c r="F216" s="235"/>
      <c r="G216" s="235"/>
      <c r="H216" s="235"/>
      <c r="I216" s="235"/>
      <c r="J216" s="235"/>
      <c r="K216" s="235"/>
      <c r="L216" s="235"/>
      <c r="M216" s="235"/>
      <c r="N216" s="235"/>
      <c r="O216" s="235"/>
      <c r="P216" s="235"/>
      <c r="Q216" s="235"/>
      <c r="R216" s="235"/>
      <c r="S216" s="235"/>
      <c r="T216" s="235"/>
      <c r="U216" s="235"/>
      <c r="V216" s="235"/>
      <c r="W216" s="235"/>
      <c r="X216" s="236"/>
      <c r="Y216" s="232"/>
      <c r="Z216" s="232"/>
      <c r="AA216" s="225">
        <v>0</v>
      </c>
      <c r="AB216" s="225">
        <v>0</v>
      </c>
      <c r="AC216" s="225">
        <v>-40</v>
      </c>
      <c r="AD216" s="225">
        <v>0</v>
      </c>
      <c r="AE216" s="225">
        <v>0</v>
      </c>
      <c r="AF216" s="225">
        <v>0</v>
      </c>
      <c r="AG216" s="226">
        <f>IF(AF216="Neg","Neg",AF216*VLOOKUP($D216,$D$508:AG$527,COLUMNS($E216:AG216),FALSE))</f>
        <v>0</v>
      </c>
      <c r="AH216" s="226">
        <f>IF(AG216="Neg","Neg",AG216*VLOOKUP($D216,$D$508:AH$527,COLUMNS($E216:AH216),FALSE))</f>
        <v>0</v>
      </c>
      <c r="AI216" s="413"/>
    </row>
    <row r="217" spans="1:35">
      <c r="A217" s="218"/>
      <c r="B217" s="227" t="s">
        <v>1049</v>
      </c>
      <c r="C217" s="227" t="s">
        <v>1059</v>
      </c>
      <c r="D217" s="223" t="s">
        <v>42</v>
      </c>
      <c r="E217" s="235"/>
      <c r="F217" s="235"/>
      <c r="G217" s="235"/>
      <c r="H217" s="235"/>
      <c r="I217" s="235"/>
      <c r="J217" s="235"/>
      <c r="K217" s="235"/>
      <c r="L217" s="235"/>
      <c r="M217" s="235"/>
      <c r="N217" s="235"/>
      <c r="O217" s="235"/>
      <c r="P217" s="235"/>
      <c r="Q217" s="235"/>
      <c r="R217" s="235"/>
      <c r="S217" s="235"/>
      <c r="T217" s="235"/>
      <c r="U217" s="235"/>
      <c r="V217" s="235"/>
      <c r="W217" s="235"/>
      <c r="X217" s="236"/>
      <c r="Y217" s="232"/>
      <c r="Z217" s="232"/>
      <c r="AA217" s="225">
        <v>0</v>
      </c>
      <c r="AB217" s="225">
        <v>-10</v>
      </c>
      <c r="AC217" s="225">
        <v>-35</v>
      </c>
      <c r="AD217" s="225">
        <v>0</v>
      </c>
      <c r="AE217" s="225">
        <v>0</v>
      </c>
      <c r="AF217" s="225">
        <v>0</v>
      </c>
      <c r="AG217" s="226">
        <f>IF(AF217="Neg","Neg",AF217*VLOOKUP($D217,$D$508:AG$527,COLUMNS($E217:AG217),FALSE))</f>
        <v>0</v>
      </c>
      <c r="AH217" s="226">
        <f>IF(AG217="Neg","Neg",AG217*VLOOKUP($D217,$D$508:AH$527,COLUMNS($E217:AH217),FALSE))</f>
        <v>0</v>
      </c>
      <c r="AI217" s="413"/>
    </row>
    <row r="218" spans="1:35">
      <c r="A218" s="218"/>
      <c r="B218" s="227" t="s">
        <v>1049</v>
      </c>
      <c r="C218" s="227" t="s">
        <v>1052</v>
      </c>
      <c r="D218" s="223" t="s">
        <v>42</v>
      </c>
      <c r="E218" s="235"/>
      <c r="F218" s="235"/>
      <c r="G218" s="235"/>
      <c r="H218" s="235"/>
      <c r="I218" s="235"/>
      <c r="J218" s="235"/>
      <c r="K218" s="235"/>
      <c r="L218" s="235"/>
      <c r="M218" s="235"/>
      <c r="N218" s="235"/>
      <c r="O218" s="235"/>
      <c r="P218" s="235"/>
      <c r="Q218" s="235"/>
      <c r="R218" s="235"/>
      <c r="S218" s="235"/>
      <c r="T218" s="235"/>
      <c r="U218" s="235"/>
      <c r="V218" s="235"/>
      <c r="W218" s="235"/>
      <c r="X218" s="236"/>
      <c r="Y218" s="232"/>
      <c r="Z218" s="232"/>
      <c r="AA218" s="225">
        <v>0</v>
      </c>
      <c r="AB218" s="225">
        <v>-190</v>
      </c>
      <c r="AC218" s="225">
        <v>-230</v>
      </c>
      <c r="AD218" s="225">
        <v>0</v>
      </c>
      <c r="AE218" s="225">
        <v>0</v>
      </c>
      <c r="AF218" s="225">
        <v>0</v>
      </c>
      <c r="AG218" s="226">
        <f>IF(AF218="Neg","Neg",AF218*VLOOKUP($D218,$D$508:AG$527,COLUMNS($E218:AG218),FALSE))</f>
        <v>0</v>
      </c>
      <c r="AH218" s="226">
        <f>IF(AG218="Neg","Neg",AG218*VLOOKUP($D218,$D$508:AH$527,COLUMNS($E218:AH218),FALSE))</f>
        <v>0</v>
      </c>
      <c r="AI218" s="413"/>
    </row>
    <row r="219" spans="1:35">
      <c r="A219" s="218"/>
      <c r="B219" s="227" t="s">
        <v>1049</v>
      </c>
      <c r="C219" s="227" t="s">
        <v>1053</v>
      </c>
      <c r="D219" s="223" t="s">
        <v>545</v>
      </c>
      <c r="E219" s="235"/>
      <c r="F219" s="235"/>
      <c r="G219" s="235"/>
      <c r="H219" s="235"/>
      <c r="I219" s="235"/>
      <c r="J219" s="235"/>
      <c r="K219" s="235"/>
      <c r="L219" s="235"/>
      <c r="M219" s="235"/>
      <c r="N219" s="235"/>
      <c r="O219" s="235"/>
      <c r="P219" s="235"/>
      <c r="Q219" s="235"/>
      <c r="R219" s="235"/>
      <c r="S219" s="235"/>
      <c r="T219" s="235"/>
      <c r="U219" s="235"/>
      <c r="V219" s="235"/>
      <c r="W219" s="235"/>
      <c r="X219" s="236"/>
      <c r="Y219" s="232"/>
      <c r="Z219" s="232"/>
      <c r="AA219" s="225">
        <v>25</v>
      </c>
      <c r="AB219" s="225">
        <v>130</v>
      </c>
      <c r="AC219" s="225">
        <v>140</v>
      </c>
      <c r="AD219" s="225">
        <v>85</v>
      </c>
      <c r="AE219" s="225">
        <v>60</v>
      </c>
      <c r="AF219" s="225">
        <v>40</v>
      </c>
      <c r="AG219" s="226">
        <f>IF(AF219="Neg","Neg",AF219*VLOOKUP($D219,$D$508:AG$527,COLUMNS($E219:AG219),FALSE))</f>
        <v>41.691734904131067</v>
      </c>
      <c r="AH219" s="226">
        <f>IF(AG219="Neg","Neg",AG219*VLOOKUP($D219,$D$508:AH$527,COLUMNS($E219:AH219),FALSE))</f>
        <v>43.333867752923972</v>
      </c>
      <c r="AI219" s="413"/>
    </row>
    <row r="220" spans="1:35">
      <c r="A220" s="218"/>
      <c r="B220" s="227" t="s">
        <v>1049</v>
      </c>
      <c r="C220" s="227" t="s">
        <v>1060</v>
      </c>
      <c r="D220" s="223" t="s">
        <v>545</v>
      </c>
      <c r="E220" s="235"/>
      <c r="F220" s="235"/>
      <c r="G220" s="235"/>
      <c r="H220" s="235"/>
      <c r="I220" s="235"/>
      <c r="J220" s="235"/>
      <c r="K220" s="235"/>
      <c r="L220" s="235"/>
      <c r="M220" s="235"/>
      <c r="N220" s="235"/>
      <c r="O220" s="235"/>
      <c r="P220" s="235"/>
      <c r="Q220" s="235"/>
      <c r="R220" s="235"/>
      <c r="S220" s="235"/>
      <c r="T220" s="235"/>
      <c r="U220" s="235"/>
      <c r="V220" s="235"/>
      <c r="W220" s="235"/>
      <c r="X220" s="236"/>
      <c r="Y220" s="232"/>
      <c r="Z220" s="232"/>
      <c r="AA220" s="225">
        <v>0</v>
      </c>
      <c r="AB220" s="225">
        <v>-20</v>
      </c>
      <c r="AC220" s="225">
        <v>-25</v>
      </c>
      <c r="AD220" s="225">
        <v>0</v>
      </c>
      <c r="AE220" s="225">
        <v>0</v>
      </c>
      <c r="AF220" s="225">
        <v>0</v>
      </c>
      <c r="AG220" s="226">
        <f>IF(AF220="Neg","Neg",AF220*VLOOKUP($D220,$D$508:AG$527,COLUMNS($E220:AG220),FALSE))</f>
        <v>0</v>
      </c>
      <c r="AH220" s="226">
        <f>IF(AG220="Neg","Neg",AG220*VLOOKUP($D220,$D$508:AH$527,COLUMNS($E220:AH220),FALSE))</f>
        <v>0</v>
      </c>
      <c r="AI220" s="413"/>
    </row>
    <row r="221" spans="1:35">
      <c r="A221" s="218"/>
      <c r="B221" s="227" t="s">
        <v>1049</v>
      </c>
      <c r="C221" s="227" t="s">
        <v>1060</v>
      </c>
      <c r="D221" s="223" t="s">
        <v>42</v>
      </c>
      <c r="E221" s="235"/>
      <c r="F221" s="235"/>
      <c r="G221" s="235"/>
      <c r="H221" s="235"/>
      <c r="I221" s="235"/>
      <c r="J221" s="235"/>
      <c r="K221" s="235"/>
      <c r="L221" s="235"/>
      <c r="M221" s="235"/>
      <c r="N221" s="235"/>
      <c r="O221" s="235"/>
      <c r="P221" s="235"/>
      <c r="Q221" s="235"/>
      <c r="R221" s="235"/>
      <c r="S221" s="235"/>
      <c r="T221" s="235"/>
      <c r="U221" s="235"/>
      <c r="V221" s="235"/>
      <c r="W221" s="235"/>
      <c r="X221" s="236"/>
      <c r="Y221" s="232"/>
      <c r="Z221" s="232"/>
      <c r="AA221" s="225">
        <v>0</v>
      </c>
      <c r="AB221" s="225">
        <v>-5</v>
      </c>
      <c r="AC221" s="225">
        <v>-30</v>
      </c>
      <c r="AD221" s="225">
        <v>0</v>
      </c>
      <c r="AE221" s="225">
        <v>0</v>
      </c>
      <c r="AF221" s="225">
        <v>0</v>
      </c>
      <c r="AG221" s="226">
        <f>IF(AF221="Neg","Neg",AF221*VLOOKUP($D221,$D$508:AG$527,COLUMNS($E221:AG221),FALSE))</f>
        <v>0</v>
      </c>
      <c r="AH221" s="226">
        <f>IF(AG221="Neg","Neg",AG221*VLOOKUP($D221,$D$508:AH$527,COLUMNS($E221:AH221),FALSE))</f>
        <v>0</v>
      </c>
      <c r="AI221" s="413"/>
    </row>
    <row r="222" spans="1:35">
      <c r="A222" s="218"/>
      <c r="B222" s="227" t="s">
        <v>1049</v>
      </c>
      <c r="C222" s="227" t="s">
        <v>1072</v>
      </c>
      <c r="D222" s="223" t="s">
        <v>42</v>
      </c>
      <c r="E222" s="235"/>
      <c r="F222" s="235"/>
      <c r="G222" s="235"/>
      <c r="H222" s="235"/>
      <c r="I222" s="235"/>
      <c r="J222" s="235"/>
      <c r="K222" s="235"/>
      <c r="L222" s="235"/>
      <c r="M222" s="235"/>
      <c r="N222" s="235"/>
      <c r="O222" s="235"/>
      <c r="P222" s="235"/>
      <c r="Q222" s="235"/>
      <c r="R222" s="235"/>
      <c r="S222" s="235"/>
      <c r="T222" s="235"/>
      <c r="U222" s="235"/>
      <c r="V222" s="235"/>
      <c r="W222" s="235"/>
      <c r="X222" s="236"/>
      <c r="Y222" s="232"/>
      <c r="Z222" s="232"/>
      <c r="AA222" s="225">
        <v>0</v>
      </c>
      <c r="AB222" s="225">
        <v>-265</v>
      </c>
      <c r="AC222" s="225">
        <v>0</v>
      </c>
      <c r="AD222" s="225">
        <v>0</v>
      </c>
      <c r="AE222" s="225">
        <v>0</v>
      </c>
      <c r="AF222" s="225">
        <v>0</v>
      </c>
      <c r="AG222" s="226">
        <f>IF(AF222="Neg","Neg",AF222*VLOOKUP($D222,$D$508:AG$527,COLUMNS($E222:AG222),FALSE))</f>
        <v>0</v>
      </c>
      <c r="AH222" s="226">
        <f>IF(AG222="Neg","Neg",AG222*VLOOKUP($D222,$D$508:AH$527,COLUMNS($E222:AH222),FALSE))</f>
        <v>0</v>
      </c>
      <c r="AI222" s="413"/>
    </row>
    <row r="223" spans="1:35">
      <c r="A223" s="218"/>
      <c r="B223" s="227" t="s">
        <v>1049</v>
      </c>
      <c r="C223" s="227" t="s">
        <v>1072</v>
      </c>
      <c r="D223" s="144" t="s">
        <v>543</v>
      </c>
      <c r="E223" s="235"/>
      <c r="F223" s="235"/>
      <c r="G223" s="235"/>
      <c r="H223" s="235"/>
      <c r="I223" s="235"/>
      <c r="J223" s="235"/>
      <c r="K223" s="235"/>
      <c r="L223" s="235"/>
      <c r="M223" s="235"/>
      <c r="N223" s="235"/>
      <c r="O223" s="235"/>
      <c r="P223" s="235"/>
      <c r="Q223" s="235"/>
      <c r="R223" s="235"/>
      <c r="S223" s="235"/>
      <c r="T223" s="235"/>
      <c r="U223" s="235"/>
      <c r="V223" s="235"/>
      <c r="W223" s="235"/>
      <c r="X223" s="236"/>
      <c r="Y223" s="232"/>
      <c r="Z223" s="232"/>
      <c r="AA223" s="225">
        <v>0</v>
      </c>
      <c r="AB223" s="225">
        <v>210</v>
      </c>
      <c r="AC223" s="225">
        <v>0</v>
      </c>
      <c r="AD223" s="225">
        <v>0</v>
      </c>
      <c r="AE223" s="225">
        <v>0</v>
      </c>
      <c r="AF223" s="225">
        <v>0</v>
      </c>
      <c r="AG223" s="226">
        <f>IF(AF223="Neg","Neg",AF223*VLOOKUP($D223,$D$508:AG$527,COLUMNS($E223:AG223),FALSE))</f>
        <v>0</v>
      </c>
      <c r="AH223" s="226">
        <f>IF(AG223="Neg","Neg",AG223*VLOOKUP($D223,$D$508:AH$527,COLUMNS($E223:AH223),FALSE))</f>
        <v>0</v>
      </c>
      <c r="AI223" s="413"/>
    </row>
    <row r="224" spans="1:35">
      <c r="A224" s="218"/>
      <c r="B224" s="227" t="s">
        <v>1049</v>
      </c>
      <c r="C224" s="227" t="s">
        <v>1073</v>
      </c>
      <c r="D224" s="223" t="s">
        <v>42</v>
      </c>
      <c r="E224" s="235"/>
      <c r="F224" s="235"/>
      <c r="G224" s="235"/>
      <c r="H224" s="235"/>
      <c r="I224" s="235"/>
      <c r="J224" s="235"/>
      <c r="K224" s="235"/>
      <c r="L224" s="235"/>
      <c r="M224" s="235"/>
      <c r="N224" s="235"/>
      <c r="O224" s="235"/>
      <c r="P224" s="235"/>
      <c r="Q224" s="235"/>
      <c r="R224" s="235"/>
      <c r="S224" s="235"/>
      <c r="T224" s="235"/>
      <c r="U224" s="235"/>
      <c r="V224" s="235"/>
      <c r="W224" s="235"/>
      <c r="X224" s="236"/>
      <c r="Y224" s="232"/>
      <c r="Z224" s="232"/>
      <c r="AA224" s="225">
        <v>0</v>
      </c>
      <c r="AB224" s="225">
        <v>-5</v>
      </c>
      <c r="AC224" s="225">
        <v>0</v>
      </c>
      <c r="AD224" s="225">
        <v>0</v>
      </c>
      <c r="AE224" s="225">
        <v>0</v>
      </c>
      <c r="AF224" s="225">
        <v>0</v>
      </c>
      <c r="AG224" s="226">
        <f>IF(AF224="Neg","Neg",AF224*VLOOKUP($D224,$D$508:AG$527,COLUMNS($E224:AG224),FALSE))</f>
        <v>0</v>
      </c>
      <c r="AH224" s="226">
        <f>IF(AG224="Neg","Neg",AG224*VLOOKUP($D224,$D$508:AH$527,COLUMNS($E224:AH224),FALSE))</f>
        <v>0</v>
      </c>
      <c r="AI224" s="413"/>
    </row>
    <row r="225" spans="1:35">
      <c r="A225" s="218"/>
      <c r="B225" s="227" t="s">
        <v>1049</v>
      </c>
      <c r="C225" s="227" t="s">
        <v>1073</v>
      </c>
      <c r="D225" s="144" t="s">
        <v>543</v>
      </c>
      <c r="E225" s="235"/>
      <c r="F225" s="235"/>
      <c r="G225" s="235"/>
      <c r="H225" s="235"/>
      <c r="I225" s="235"/>
      <c r="J225" s="235"/>
      <c r="K225" s="235"/>
      <c r="L225" s="235"/>
      <c r="M225" s="235"/>
      <c r="N225" s="235"/>
      <c r="O225" s="235"/>
      <c r="P225" s="235"/>
      <c r="Q225" s="235"/>
      <c r="R225" s="235"/>
      <c r="S225" s="235"/>
      <c r="T225" s="235"/>
      <c r="U225" s="235"/>
      <c r="V225" s="235"/>
      <c r="W225" s="235"/>
      <c r="X225" s="236"/>
      <c r="Y225" s="232"/>
      <c r="Z225" s="232"/>
      <c r="AA225" s="225">
        <v>0</v>
      </c>
      <c r="AB225" s="225">
        <v>5</v>
      </c>
      <c r="AC225" s="225">
        <v>0</v>
      </c>
      <c r="AD225" s="225">
        <v>0</v>
      </c>
      <c r="AE225" s="225">
        <v>0</v>
      </c>
      <c r="AF225" s="225">
        <v>0</v>
      </c>
      <c r="AG225" s="226">
        <f>IF(AF225="Neg","Neg",AF225*VLOOKUP($D225,$D$508:AG$527,COLUMNS($E225:AG225),FALSE))</f>
        <v>0</v>
      </c>
      <c r="AH225" s="226">
        <f>IF(AG225="Neg","Neg",AG225*VLOOKUP($D225,$D$508:AH$527,COLUMNS($E225:AH225),FALSE))</f>
        <v>0</v>
      </c>
      <c r="AI225" s="413"/>
    </row>
    <row r="226" spans="1:35">
      <c r="A226" s="218"/>
      <c r="B226" s="227" t="s">
        <v>1049</v>
      </c>
      <c r="C226" s="227" t="s">
        <v>1074</v>
      </c>
      <c r="D226" s="223" t="s">
        <v>42</v>
      </c>
      <c r="E226" s="235"/>
      <c r="F226" s="235"/>
      <c r="G226" s="235"/>
      <c r="H226" s="235"/>
      <c r="I226" s="235"/>
      <c r="J226" s="235"/>
      <c r="K226" s="235"/>
      <c r="L226" s="235"/>
      <c r="M226" s="235"/>
      <c r="N226" s="235"/>
      <c r="O226" s="235"/>
      <c r="P226" s="235"/>
      <c r="Q226" s="235"/>
      <c r="R226" s="235"/>
      <c r="S226" s="235"/>
      <c r="T226" s="235"/>
      <c r="U226" s="235"/>
      <c r="V226" s="235"/>
      <c r="W226" s="235"/>
      <c r="X226" s="236"/>
      <c r="Y226" s="232"/>
      <c r="Z226" s="232"/>
      <c r="AA226" s="225">
        <v>0</v>
      </c>
      <c r="AB226" s="225">
        <v>-145</v>
      </c>
      <c r="AC226" s="225">
        <v>-160</v>
      </c>
      <c r="AD226" s="225">
        <v>0</v>
      </c>
      <c r="AE226" s="225">
        <v>0</v>
      </c>
      <c r="AF226" s="225">
        <v>0</v>
      </c>
      <c r="AG226" s="226">
        <f>IF(AF226="Neg","Neg",AF226*VLOOKUP($D226,$D$508:AG$527,COLUMNS($E226:AG226),FALSE))</f>
        <v>0</v>
      </c>
      <c r="AH226" s="226">
        <f>IF(AG226="Neg","Neg",AG226*VLOOKUP($D226,$D$508:AH$527,COLUMNS($E226:AH226),FALSE))</f>
        <v>0</v>
      </c>
      <c r="AI226" s="413"/>
    </row>
    <row r="227" spans="1:35">
      <c r="A227" s="218"/>
      <c r="B227" s="227" t="s">
        <v>1049</v>
      </c>
      <c r="C227" s="227" t="s">
        <v>1074</v>
      </c>
      <c r="D227" s="144" t="s">
        <v>543</v>
      </c>
      <c r="E227" s="235"/>
      <c r="F227" s="235"/>
      <c r="G227" s="235"/>
      <c r="H227" s="235"/>
      <c r="I227" s="235"/>
      <c r="J227" s="235"/>
      <c r="K227" s="235"/>
      <c r="L227" s="235"/>
      <c r="M227" s="235"/>
      <c r="N227" s="235"/>
      <c r="O227" s="235"/>
      <c r="P227" s="235"/>
      <c r="Q227" s="235"/>
      <c r="R227" s="235"/>
      <c r="S227" s="235"/>
      <c r="T227" s="235"/>
      <c r="U227" s="235"/>
      <c r="V227" s="235"/>
      <c r="W227" s="235"/>
      <c r="X227" s="236"/>
      <c r="Y227" s="232"/>
      <c r="Z227" s="232"/>
      <c r="AA227" s="225">
        <v>0</v>
      </c>
      <c r="AB227" s="225">
        <v>115</v>
      </c>
      <c r="AC227" s="225">
        <v>125</v>
      </c>
      <c r="AD227" s="225">
        <v>125</v>
      </c>
      <c r="AE227" s="225">
        <v>135</v>
      </c>
      <c r="AF227" s="225">
        <v>140</v>
      </c>
      <c r="AG227" s="226">
        <f>IF(AF227="Neg","Neg",AF227*VLOOKUP($D227,$D$508:AG$527,COLUMNS($E227:AG227),FALSE))</f>
        <v>145.92107216445874</v>
      </c>
      <c r="AH227" s="226">
        <f>IF(AG227="Neg","Neg",AG227*VLOOKUP($D227,$D$508:AH$527,COLUMNS($E227:AH227),FALSE))</f>
        <v>151.66853713523389</v>
      </c>
      <c r="AI227" s="413"/>
    </row>
    <row r="228" spans="1:35" ht="38.25">
      <c r="A228" s="218"/>
      <c r="B228" s="227" t="s">
        <v>1049</v>
      </c>
      <c r="C228" s="227" t="s">
        <v>1075</v>
      </c>
      <c r="D228" s="223" t="s">
        <v>42</v>
      </c>
      <c r="E228" s="235"/>
      <c r="F228" s="235"/>
      <c r="G228" s="235"/>
      <c r="H228" s="235"/>
      <c r="I228" s="235"/>
      <c r="J228" s="235"/>
      <c r="K228" s="235"/>
      <c r="L228" s="235"/>
      <c r="M228" s="235"/>
      <c r="N228" s="235"/>
      <c r="O228" s="235"/>
      <c r="P228" s="235"/>
      <c r="Q228" s="235"/>
      <c r="R228" s="235"/>
      <c r="S228" s="235"/>
      <c r="T228" s="235"/>
      <c r="U228" s="235"/>
      <c r="V228" s="235"/>
      <c r="W228" s="235"/>
      <c r="X228" s="236"/>
      <c r="Y228" s="232"/>
      <c r="Z228" s="232"/>
      <c r="AA228" s="225">
        <v>0</v>
      </c>
      <c r="AB228" s="225">
        <v>-185</v>
      </c>
      <c r="AC228" s="225">
        <v>-255</v>
      </c>
      <c r="AD228" s="225">
        <v>0</v>
      </c>
      <c r="AE228" s="225">
        <v>0</v>
      </c>
      <c r="AF228" s="225">
        <v>0</v>
      </c>
      <c r="AG228" s="226">
        <f>IF(AF228="Neg","Neg",AF228*VLOOKUP($D228,$D$508:AG$527,COLUMNS($E228:AG228),FALSE))</f>
        <v>0</v>
      </c>
      <c r="AH228" s="226">
        <f>IF(AG228="Neg","Neg",AG228*VLOOKUP($D228,$D$508:AH$527,COLUMNS($E228:AH228),FALSE))</f>
        <v>0</v>
      </c>
      <c r="AI228" s="413"/>
    </row>
    <row r="229" spans="1:35" ht="38.25">
      <c r="A229" s="218"/>
      <c r="B229" s="227" t="s">
        <v>1049</v>
      </c>
      <c r="C229" s="227" t="s">
        <v>1075</v>
      </c>
      <c r="D229" s="144" t="s">
        <v>543</v>
      </c>
      <c r="E229" s="235"/>
      <c r="F229" s="235"/>
      <c r="G229" s="235"/>
      <c r="H229" s="235"/>
      <c r="I229" s="235"/>
      <c r="J229" s="235"/>
      <c r="K229" s="235"/>
      <c r="L229" s="235"/>
      <c r="M229" s="235"/>
      <c r="N229" s="235"/>
      <c r="O229" s="235"/>
      <c r="P229" s="235"/>
      <c r="Q229" s="235"/>
      <c r="R229" s="235"/>
      <c r="S229" s="235"/>
      <c r="T229" s="235"/>
      <c r="U229" s="235"/>
      <c r="V229" s="235"/>
      <c r="W229" s="235"/>
      <c r="X229" s="236"/>
      <c r="Y229" s="232"/>
      <c r="Z229" s="232"/>
      <c r="AA229" s="225">
        <v>0</v>
      </c>
      <c r="AB229" s="225">
        <v>145</v>
      </c>
      <c r="AC229" s="225">
        <v>200</v>
      </c>
      <c r="AD229" s="225">
        <v>0</v>
      </c>
      <c r="AE229" s="225">
        <v>0</v>
      </c>
      <c r="AF229" s="225">
        <v>0</v>
      </c>
      <c r="AG229" s="226">
        <f>IF(AF229="Neg","Neg",AF229*VLOOKUP($D229,$D$508:AG$527,COLUMNS($E229:AG229),FALSE))</f>
        <v>0</v>
      </c>
      <c r="AH229" s="226">
        <f>IF(AG229="Neg","Neg",AG229*VLOOKUP($D229,$D$508:AH$527,COLUMNS($E229:AH229),FALSE))</f>
        <v>0</v>
      </c>
      <c r="AI229" s="413"/>
    </row>
    <row r="230" spans="1:35">
      <c r="A230" s="218"/>
      <c r="B230" s="227" t="s">
        <v>1049</v>
      </c>
      <c r="C230" s="227" t="s">
        <v>1076</v>
      </c>
      <c r="D230" s="223" t="s">
        <v>42</v>
      </c>
      <c r="E230" s="235"/>
      <c r="F230" s="235"/>
      <c r="G230" s="235"/>
      <c r="H230" s="235"/>
      <c r="I230" s="235"/>
      <c r="J230" s="235"/>
      <c r="K230" s="235"/>
      <c r="L230" s="235"/>
      <c r="M230" s="235"/>
      <c r="N230" s="235"/>
      <c r="O230" s="235"/>
      <c r="P230" s="235"/>
      <c r="Q230" s="235"/>
      <c r="R230" s="235"/>
      <c r="S230" s="235"/>
      <c r="T230" s="235"/>
      <c r="U230" s="235"/>
      <c r="V230" s="235"/>
      <c r="W230" s="235"/>
      <c r="X230" s="236"/>
      <c r="Y230" s="232"/>
      <c r="Z230" s="232"/>
      <c r="AA230" s="225">
        <v>0</v>
      </c>
      <c r="AB230" s="225">
        <v>-5</v>
      </c>
      <c r="AC230" s="225">
        <v>-5</v>
      </c>
      <c r="AD230" s="225">
        <v>0</v>
      </c>
      <c r="AE230" s="225">
        <v>0</v>
      </c>
      <c r="AF230" s="225">
        <v>0</v>
      </c>
      <c r="AG230" s="226">
        <f>IF(AF230="Neg","Neg",AF230*VLOOKUP($D230,$D$508:AG$527,COLUMNS($E230:AG230),FALSE))</f>
        <v>0</v>
      </c>
      <c r="AH230" s="226">
        <f>IF(AG230="Neg","Neg",AG230*VLOOKUP($D230,$D$508:AH$527,COLUMNS($E230:AH230),FALSE))</f>
        <v>0</v>
      </c>
      <c r="AI230" s="413"/>
    </row>
    <row r="231" spans="1:35">
      <c r="A231" s="218"/>
      <c r="B231" s="227" t="s">
        <v>1049</v>
      </c>
      <c r="C231" s="227" t="s">
        <v>1076</v>
      </c>
      <c r="D231" s="144" t="s">
        <v>543</v>
      </c>
      <c r="E231" s="235"/>
      <c r="F231" s="235"/>
      <c r="G231" s="235"/>
      <c r="H231" s="235"/>
      <c r="I231" s="235"/>
      <c r="J231" s="235"/>
      <c r="K231" s="235"/>
      <c r="L231" s="235"/>
      <c r="M231" s="235"/>
      <c r="N231" s="235"/>
      <c r="O231" s="235"/>
      <c r="P231" s="235"/>
      <c r="Q231" s="235"/>
      <c r="R231" s="235"/>
      <c r="S231" s="235"/>
      <c r="T231" s="235"/>
      <c r="U231" s="235"/>
      <c r="V231" s="235"/>
      <c r="W231" s="235"/>
      <c r="X231" s="236"/>
      <c r="Y231" s="232"/>
      <c r="Z231" s="232"/>
      <c r="AA231" s="225">
        <v>0</v>
      </c>
      <c r="AB231" s="225">
        <v>0</v>
      </c>
      <c r="AC231" s="225">
        <v>5</v>
      </c>
      <c r="AD231" s="225">
        <v>5</v>
      </c>
      <c r="AE231" s="225">
        <v>0</v>
      </c>
      <c r="AF231" s="225">
        <v>0</v>
      </c>
      <c r="AG231" s="226">
        <f>IF(AF231="Neg","Neg",AF231*VLOOKUP($D231,$D$508:AG$527,COLUMNS($E231:AG231),FALSE))</f>
        <v>0</v>
      </c>
      <c r="AH231" s="226">
        <f>IF(AG231="Neg","Neg",AG231*VLOOKUP($D231,$D$508:AH$527,COLUMNS($E231:AH231),FALSE))</f>
        <v>0</v>
      </c>
      <c r="AI231" s="413"/>
    </row>
    <row r="232" spans="1:35">
      <c r="A232" s="218"/>
      <c r="B232" s="227" t="s">
        <v>1049</v>
      </c>
      <c r="C232" s="227" t="s">
        <v>1061</v>
      </c>
      <c r="D232" s="223" t="s">
        <v>544</v>
      </c>
      <c r="E232" s="235"/>
      <c r="F232" s="235"/>
      <c r="G232" s="235"/>
      <c r="H232" s="235"/>
      <c r="I232" s="235"/>
      <c r="J232" s="235"/>
      <c r="K232" s="235"/>
      <c r="L232" s="235"/>
      <c r="M232" s="235"/>
      <c r="N232" s="235"/>
      <c r="O232" s="235"/>
      <c r="P232" s="235"/>
      <c r="Q232" s="235"/>
      <c r="R232" s="235"/>
      <c r="S232" s="235"/>
      <c r="T232" s="235"/>
      <c r="U232" s="235"/>
      <c r="V232" s="235"/>
      <c r="W232" s="235"/>
      <c r="X232" s="236"/>
      <c r="Y232" s="232"/>
      <c r="Z232" s="232"/>
      <c r="AA232" s="225">
        <v>0</v>
      </c>
      <c r="AB232" s="225">
        <v>-10</v>
      </c>
      <c r="AC232" s="225">
        <v>-20</v>
      </c>
      <c r="AD232" s="225">
        <v>-25</v>
      </c>
      <c r="AE232" s="225">
        <v>-25</v>
      </c>
      <c r="AF232" s="225">
        <v>-25</v>
      </c>
      <c r="AG232" s="226">
        <f>IF(AF232="Neg","Neg",AF232*VLOOKUP($D232,$D$508:AG$527,COLUMNS($E232:AG232),FALSE))</f>
        <v>-26.057334315081913</v>
      </c>
      <c r="AH232" s="226">
        <f>IF(AG232="Neg","Neg",AG232*VLOOKUP($D232,$D$508:AH$527,COLUMNS($E232:AH232),FALSE))</f>
        <v>-27.083667345577478</v>
      </c>
      <c r="AI232" s="413"/>
    </row>
    <row r="233" spans="1:35">
      <c r="A233" s="218"/>
      <c r="B233" s="227" t="s">
        <v>1049</v>
      </c>
      <c r="C233" s="227" t="s">
        <v>1062</v>
      </c>
      <c r="D233" s="223" t="s">
        <v>42</v>
      </c>
      <c r="E233" s="235"/>
      <c r="F233" s="235"/>
      <c r="G233" s="235"/>
      <c r="H233" s="235"/>
      <c r="I233" s="235"/>
      <c r="J233" s="235"/>
      <c r="K233" s="235"/>
      <c r="L233" s="235"/>
      <c r="M233" s="235"/>
      <c r="N233" s="235"/>
      <c r="O233" s="235"/>
      <c r="P233" s="235"/>
      <c r="Q233" s="235"/>
      <c r="R233" s="235"/>
      <c r="S233" s="235"/>
      <c r="T233" s="235"/>
      <c r="U233" s="235"/>
      <c r="V233" s="235"/>
      <c r="W233" s="235"/>
      <c r="X233" s="236"/>
      <c r="Y233" s="232"/>
      <c r="Z233" s="232"/>
      <c r="AA233" s="225">
        <v>0</v>
      </c>
      <c r="AB233" s="225">
        <v>-30</v>
      </c>
      <c r="AC233" s="225">
        <v>-35</v>
      </c>
      <c r="AD233" s="225">
        <v>0</v>
      </c>
      <c r="AE233" s="225">
        <v>0</v>
      </c>
      <c r="AF233" s="225">
        <v>0</v>
      </c>
      <c r="AG233" s="226">
        <f>IF(AF233="Neg","Neg",AF233*VLOOKUP($D233,$D$508:AG$527,COLUMNS($E233:AG233),FALSE))</f>
        <v>0</v>
      </c>
      <c r="AH233" s="226">
        <f>IF(AG233="Neg","Neg",AG233*VLOOKUP($D233,$D$508:AH$527,COLUMNS($E233:AH233),FALSE))</f>
        <v>0</v>
      </c>
      <c r="AI233" s="413"/>
    </row>
    <row r="234" spans="1:35">
      <c r="A234" s="218"/>
      <c r="B234" s="227" t="s">
        <v>1049</v>
      </c>
      <c r="C234" s="227" t="s">
        <v>1063</v>
      </c>
      <c r="D234" s="144" t="s">
        <v>543</v>
      </c>
      <c r="E234" s="235"/>
      <c r="F234" s="235"/>
      <c r="G234" s="235"/>
      <c r="H234" s="235"/>
      <c r="I234" s="235"/>
      <c r="J234" s="235"/>
      <c r="K234" s="235"/>
      <c r="L234" s="235"/>
      <c r="M234" s="235"/>
      <c r="N234" s="235"/>
      <c r="O234" s="235"/>
      <c r="P234" s="235"/>
      <c r="Q234" s="235"/>
      <c r="R234" s="235"/>
      <c r="S234" s="235"/>
      <c r="T234" s="235"/>
      <c r="U234" s="235"/>
      <c r="V234" s="235"/>
      <c r="W234" s="235"/>
      <c r="X234" s="236"/>
      <c r="Y234" s="232"/>
      <c r="Z234" s="232"/>
      <c r="AA234" s="225">
        <v>0</v>
      </c>
      <c r="AB234" s="225">
        <v>0</v>
      </c>
      <c r="AC234" s="225">
        <v>-5</v>
      </c>
      <c r="AD234" s="225">
        <v>-5</v>
      </c>
      <c r="AE234" s="225">
        <v>-5</v>
      </c>
      <c r="AF234" s="225">
        <v>-5</v>
      </c>
      <c r="AG234" s="226">
        <f>IF(AF234="Neg","Neg",AF234*VLOOKUP($D234,$D$508:AG$527,COLUMNS($E234:AG234),FALSE))</f>
        <v>-5.2114668630163834</v>
      </c>
      <c r="AH234" s="226">
        <f>IF(AG234="Neg","Neg",AG234*VLOOKUP($D234,$D$508:AH$527,COLUMNS($E234:AH234),FALSE))</f>
        <v>-5.4167334691154965</v>
      </c>
      <c r="AI234" s="413"/>
    </row>
    <row r="235" spans="1:35" ht="25.5">
      <c r="A235" s="218"/>
      <c r="B235" s="227" t="s">
        <v>1049</v>
      </c>
      <c r="C235" s="227" t="s">
        <v>1063</v>
      </c>
      <c r="D235" s="144" t="s">
        <v>550</v>
      </c>
      <c r="E235" s="235"/>
      <c r="F235" s="235"/>
      <c r="G235" s="235"/>
      <c r="H235" s="235"/>
      <c r="I235" s="235"/>
      <c r="J235" s="235"/>
      <c r="K235" s="235"/>
      <c r="L235" s="235"/>
      <c r="M235" s="235"/>
      <c r="N235" s="235"/>
      <c r="O235" s="235"/>
      <c r="P235" s="235"/>
      <c r="Q235" s="235"/>
      <c r="R235" s="235"/>
      <c r="S235" s="235"/>
      <c r="T235" s="235"/>
      <c r="U235" s="235"/>
      <c r="V235" s="235"/>
      <c r="W235" s="235"/>
      <c r="X235" s="236"/>
      <c r="Y235" s="232"/>
      <c r="Z235" s="232"/>
      <c r="AA235" s="225">
        <v>0</v>
      </c>
      <c r="AB235" s="225">
        <v>0</v>
      </c>
      <c r="AC235" s="225">
        <v>-150</v>
      </c>
      <c r="AD235" s="225">
        <v>-150</v>
      </c>
      <c r="AE235" s="225">
        <v>-5</v>
      </c>
      <c r="AF235" s="225">
        <v>-5</v>
      </c>
      <c r="AG235" s="226">
        <f>IF(AF235="Neg","Neg",AF235*VLOOKUP($D235,$D$508:AG$527,COLUMNS($E235:AG235),FALSE))</f>
        <v>-5.2114668630163834</v>
      </c>
      <c r="AH235" s="226">
        <f>IF(AG235="Neg","Neg",AG235*VLOOKUP($D235,$D$508:AH$527,COLUMNS($E235:AH235),FALSE))</f>
        <v>-5.4167334691154965</v>
      </c>
      <c r="AI235" s="413"/>
    </row>
    <row r="236" spans="1:35">
      <c r="A236" s="218"/>
      <c r="B236" s="227" t="s">
        <v>1049</v>
      </c>
      <c r="C236" s="227" t="s">
        <v>1064</v>
      </c>
      <c r="D236" s="223" t="s">
        <v>38</v>
      </c>
      <c r="E236" s="235"/>
      <c r="F236" s="235"/>
      <c r="G236" s="235"/>
      <c r="H236" s="235"/>
      <c r="I236" s="235"/>
      <c r="J236" s="235"/>
      <c r="K236" s="235"/>
      <c r="L236" s="235"/>
      <c r="M236" s="235"/>
      <c r="N236" s="235"/>
      <c r="O236" s="235"/>
      <c r="P236" s="235"/>
      <c r="Q236" s="235"/>
      <c r="R236" s="235"/>
      <c r="S236" s="235"/>
      <c r="T236" s="235"/>
      <c r="U236" s="235"/>
      <c r="V236" s="235"/>
      <c r="W236" s="235"/>
      <c r="X236" s="236"/>
      <c r="Y236" s="232"/>
      <c r="Z236" s="232"/>
      <c r="AA236" s="225">
        <v>0</v>
      </c>
      <c r="AB236" s="225">
        <v>0</v>
      </c>
      <c r="AC236" s="225">
        <v>-50</v>
      </c>
      <c r="AD236" s="225">
        <v>0</v>
      </c>
      <c r="AE236" s="225">
        <v>0</v>
      </c>
      <c r="AF236" s="225">
        <v>0</v>
      </c>
      <c r="AG236" s="226">
        <f>IF(AF236="Neg","Neg",AF236*VLOOKUP($D236,$D$508:AG$527,COLUMNS($E236:AG236),FALSE))</f>
        <v>0</v>
      </c>
      <c r="AH236" s="226">
        <f>IF(AG236="Neg","Neg",AG236*VLOOKUP($D236,$D$508:AH$527,COLUMNS($E236:AH236),FALSE))</f>
        <v>0</v>
      </c>
      <c r="AI236" s="413"/>
    </row>
    <row r="237" spans="1:35">
      <c r="A237" s="218"/>
      <c r="B237" s="227" t="s">
        <v>1049</v>
      </c>
      <c r="C237" s="227" t="s">
        <v>1065</v>
      </c>
      <c r="D237" s="223" t="s">
        <v>42</v>
      </c>
      <c r="E237" s="235"/>
      <c r="F237" s="235"/>
      <c r="G237" s="235"/>
      <c r="H237" s="235"/>
      <c r="I237" s="235"/>
      <c r="J237" s="235"/>
      <c r="K237" s="235"/>
      <c r="L237" s="235"/>
      <c r="M237" s="235"/>
      <c r="N237" s="235"/>
      <c r="O237" s="235"/>
      <c r="P237" s="235"/>
      <c r="Q237" s="235"/>
      <c r="R237" s="235"/>
      <c r="S237" s="235"/>
      <c r="T237" s="235"/>
      <c r="U237" s="235"/>
      <c r="V237" s="235"/>
      <c r="W237" s="235"/>
      <c r="X237" s="236"/>
      <c r="Y237" s="232"/>
      <c r="Z237" s="232"/>
      <c r="AA237" s="225">
        <v>0</v>
      </c>
      <c r="AB237" s="225">
        <v>-320</v>
      </c>
      <c r="AC237" s="225">
        <v>-320</v>
      </c>
      <c r="AD237" s="225">
        <v>0</v>
      </c>
      <c r="AE237" s="225">
        <v>0</v>
      </c>
      <c r="AF237" s="225">
        <v>0</v>
      </c>
      <c r="AG237" s="226">
        <f>IF(AF237="Neg","Neg",AF237*VLOOKUP($D237,$D$508:AG$527,COLUMNS($E237:AG237),FALSE))</f>
        <v>0</v>
      </c>
      <c r="AH237" s="226">
        <f>IF(AG237="Neg","Neg",AG237*VLOOKUP($D237,$D$508:AH$527,COLUMNS($E237:AH237),FALSE))</f>
        <v>0</v>
      </c>
      <c r="AI237" s="413"/>
    </row>
    <row r="238" spans="1:35">
      <c r="A238" s="218"/>
      <c r="B238" s="227" t="s">
        <v>1049</v>
      </c>
      <c r="C238" s="227" t="s">
        <v>1066</v>
      </c>
      <c r="D238" s="223" t="s">
        <v>38</v>
      </c>
      <c r="E238" s="235"/>
      <c r="F238" s="235"/>
      <c r="G238" s="235"/>
      <c r="H238" s="235"/>
      <c r="I238" s="235"/>
      <c r="J238" s="235"/>
      <c r="K238" s="235"/>
      <c r="L238" s="235"/>
      <c r="M238" s="235"/>
      <c r="N238" s="235"/>
      <c r="O238" s="235"/>
      <c r="P238" s="235"/>
      <c r="Q238" s="235"/>
      <c r="R238" s="235"/>
      <c r="S238" s="235"/>
      <c r="T238" s="235"/>
      <c r="U238" s="235"/>
      <c r="V238" s="235"/>
      <c r="W238" s="235"/>
      <c r="X238" s="236"/>
      <c r="Y238" s="232"/>
      <c r="Z238" s="232"/>
      <c r="AA238" s="225">
        <v>0</v>
      </c>
      <c r="AB238" s="225">
        <v>-110</v>
      </c>
      <c r="AC238" s="225">
        <v>-110</v>
      </c>
      <c r="AD238" s="225">
        <v>0</v>
      </c>
      <c r="AE238" s="225">
        <v>0</v>
      </c>
      <c r="AF238" s="225">
        <v>0</v>
      </c>
      <c r="AG238" s="226">
        <f>IF(AF238="Neg","Neg",AF238*VLOOKUP($D238,$D$508:AG$527,COLUMNS($E238:AG238),FALSE))</f>
        <v>0</v>
      </c>
      <c r="AH238" s="226">
        <f>IF(AG238="Neg","Neg",AG238*VLOOKUP($D238,$D$508:AH$527,COLUMNS($E238:AH238),FALSE))</f>
        <v>0</v>
      </c>
      <c r="AI238" s="413"/>
    </row>
    <row r="239" spans="1:35">
      <c r="A239" s="218"/>
      <c r="B239" s="227" t="s">
        <v>1049</v>
      </c>
      <c r="C239" s="227" t="s">
        <v>1066</v>
      </c>
      <c r="D239" s="223" t="s">
        <v>42</v>
      </c>
      <c r="E239" s="235"/>
      <c r="F239" s="235"/>
      <c r="G239" s="235"/>
      <c r="H239" s="235"/>
      <c r="I239" s="235"/>
      <c r="J239" s="235"/>
      <c r="K239" s="235"/>
      <c r="L239" s="235"/>
      <c r="M239" s="235"/>
      <c r="N239" s="235"/>
      <c r="O239" s="235"/>
      <c r="P239" s="235"/>
      <c r="Q239" s="235"/>
      <c r="R239" s="235"/>
      <c r="S239" s="235"/>
      <c r="T239" s="235"/>
      <c r="U239" s="235"/>
      <c r="V239" s="235"/>
      <c r="W239" s="235"/>
      <c r="X239" s="236"/>
      <c r="Y239" s="232"/>
      <c r="Z239" s="232"/>
      <c r="AA239" s="225">
        <v>0</v>
      </c>
      <c r="AB239" s="225">
        <v>-10</v>
      </c>
      <c r="AC239" s="225">
        <v>-10</v>
      </c>
      <c r="AD239" s="225">
        <v>0</v>
      </c>
      <c r="AE239" s="225">
        <v>0</v>
      </c>
      <c r="AF239" s="225">
        <v>0</v>
      </c>
      <c r="AG239" s="226">
        <f>IF(AF239="Neg","Neg",AF239*VLOOKUP($D239,$D$508:AG$527,COLUMNS($E239:AG239),FALSE))</f>
        <v>0</v>
      </c>
      <c r="AH239" s="226">
        <f>IF(AG239="Neg","Neg",AG239*VLOOKUP($D239,$D$508:AH$527,COLUMNS($E239:AH239),FALSE))</f>
        <v>0</v>
      </c>
      <c r="AI239" s="413"/>
    </row>
    <row r="240" spans="1:35">
      <c r="A240" s="218"/>
      <c r="B240" s="227" t="s">
        <v>1049</v>
      </c>
      <c r="C240" s="227" t="s">
        <v>1067</v>
      </c>
      <c r="D240" s="223" t="s">
        <v>38</v>
      </c>
      <c r="E240" s="235"/>
      <c r="F240" s="235"/>
      <c r="G240" s="235"/>
      <c r="H240" s="235"/>
      <c r="I240" s="235"/>
      <c r="J240" s="235"/>
      <c r="K240" s="235"/>
      <c r="L240" s="235"/>
      <c r="M240" s="235"/>
      <c r="N240" s="235"/>
      <c r="O240" s="235"/>
      <c r="P240" s="235"/>
      <c r="Q240" s="235"/>
      <c r="R240" s="235"/>
      <c r="S240" s="235"/>
      <c r="T240" s="235"/>
      <c r="U240" s="235"/>
      <c r="V240" s="235"/>
      <c r="W240" s="235"/>
      <c r="X240" s="236"/>
      <c r="Y240" s="232"/>
      <c r="Z240" s="232"/>
      <c r="AA240" s="225">
        <v>0</v>
      </c>
      <c r="AB240" s="225">
        <v>-30</v>
      </c>
      <c r="AC240" s="225">
        <v>-30</v>
      </c>
      <c r="AD240" s="225">
        <v>0</v>
      </c>
      <c r="AE240" s="225">
        <v>0</v>
      </c>
      <c r="AF240" s="225">
        <v>0</v>
      </c>
      <c r="AG240" s="226">
        <f>IF(AF240="Neg","Neg",AF240*VLOOKUP($D240,$D$508:AG$527,COLUMNS($E240:AG240),FALSE))</f>
        <v>0</v>
      </c>
      <c r="AH240" s="226">
        <f>IF(AG240="Neg","Neg",AG240*VLOOKUP($D240,$D$508:AH$527,COLUMNS($E240:AH240),FALSE))</f>
        <v>0</v>
      </c>
      <c r="AI240" s="413"/>
    </row>
    <row r="241" spans="1:35">
      <c r="A241" s="218"/>
      <c r="B241" s="227" t="s">
        <v>1049</v>
      </c>
      <c r="C241" s="227" t="s">
        <v>1068</v>
      </c>
      <c r="D241" s="223" t="s">
        <v>38</v>
      </c>
      <c r="E241" s="235"/>
      <c r="F241" s="235"/>
      <c r="G241" s="235"/>
      <c r="H241" s="235"/>
      <c r="I241" s="235"/>
      <c r="J241" s="235"/>
      <c r="K241" s="235"/>
      <c r="L241" s="235"/>
      <c r="M241" s="235"/>
      <c r="N241" s="235"/>
      <c r="O241" s="235"/>
      <c r="P241" s="235"/>
      <c r="Q241" s="235"/>
      <c r="R241" s="235"/>
      <c r="S241" s="235"/>
      <c r="T241" s="235"/>
      <c r="U241" s="235"/>
      <c r="V241" s="235"/>
      <c r="W241" s="235"/>
      <c r="X241" s="236"/>
      <c r="Y241" s="232"/>
      <c r="Z241" s="232"/>
      <c r="AA241" s="225">
        <v>0</v>
      </c>
      <c r="AB241" s="225">
        <v>-30</v>
      </c>
      <c r="AC241" s="225">
        <v>-30</v>
      </c>
      <c r="AD241" s="225">
        <v>0</v>
      </c>
      <c r="AE241" s="225">
        <v>0</v>
      </c>
      <c r="AF241" s="225">
        <v>0</v>
      </c>
      <c r="AG241" s="226">
        <f>IF(AF241="Neg","Neg",AF241*VLOOKUP($D241,$D$508:AG$527,COLUMNS($E241:AG241),FALSE))</f>
        <v>0</v>
      </c>
      <c r="AH241" s="226">
        <f>IF(AG241="Neg","Neg",AG241*VLOOKUP($D241,$D$508:AH$527,COLUMNS($E241:AH241),FALSE))</f>
        <v>0</v>
      </c>
      <c r="AI241" s="413"/>
    </row>
    <row r="242" spans="1:35">
      <c r="A242" s="218"/>
      <c r="B242" s="227" t="s">
        <v>1049</v>
      </c>
      <c r="C242" s="227" t="s">
        <v>1105</v>
      </c>
      <c r="D242" s="223" t="s">
        <v>544</v>
      </c>
      <c r="E242" s="235"/>
      <c r="F242" s="235"/>
      <c r="G242" s="235"/>
      <c r="H242" s="235"/>
      <c r="I242" s="235"/>
      <c r="J242" s="235"/>
      <c r="K242" s="235"/>
      <c r="L242" s="235"/>
      <c r="M242" s="235"/>
      <c r="N242" s="235"/>
      <c r="O242" s="235"/>
      <c r="P242" s="235"/>
      <c r="Q242" s="235"/>
      <c r="R242" s="235"/>
      <c r="S242" s="235"/>
      <c r="T242" s="235"/>
      <c r="U242" s="235"/>
      <c r="V242" s="235"/>
      <c r="W242" s="235"/>
      <c r="X242" s="236"/>
      <c r="Y242" s="232"/>
      <c r="Z242" s="232"/>
      <c r="AA242" s="225">
        <v>0</v>
      </c>
      <c r="AB242" s="225">
        <v>330</v>
      </c>
      <c r="AC242" s="225">
        <v>560</v>
      </c>
      <c r="AD242" s="225">
        <v>410</v>
      </c>
      <c r="AE242" s="225">
        <v>85</v>
      </c>
      <c r="AF242" s="225">
        <v>0</v>
      </c>
      <c r="AG242" s="226">
        <f>IF(AF242="Neg","Neg",AF242*VLOOKUP($D242,$D$508:AG$527,COLUMNS($E242:AG242),FALSE))</f>
        <v>0</v>
      </c>
      <c r="AH242" s="226">
        <f>IF(AG242="Neg","Neg",AG242*VLOOKUP($D242,$D$508:AH$527,COLUMNS($E242:AH242),FALSE))</f>
        <v>0</v>
      </c>
      <c r="AI242" s="413"/>
    </row>
    <row r="243" spans="1:35">
      <c r="A243" s="218"/>
      <c r="B243" s="227" t="s">
        <v>1049</v>
      </c>
      <c r="C243" s="227" t="s">
        <v>1105</v>
      </c>
      <c r="D243" s="223" t="s">
        <v>42</v>
      </c>
      <c r="E243" s="235"/>
      <c r="F243" s="235"/>
      <c r="G243" s="235"/>
      <c r="H243" s="235"/>
      <c r="I243" s="235"/>
      <c r="J243" s="235"/>
      <c r="K243" s="235"/>
      <c r="L243" s="235"/>
      <c r="M243" s="235"/>
      <c r="N243" s="235"/>
      <c r="O243" s="235"/>
      <c r="P243" s="235"/>
      <c r="Q243" s="235"/>
      <c r="R243" s="235"/>
      <c r="S243" s="235"/>
      <c r="T243" s="235"/>
      <c r="U243" s="235"/>
      <c r="V243" s="235"/>
      <c r="W243" s="235"/>
      <c r="X243" s="236"/>
      <c r="Y243" s="232"/>
      <c r="Z243" s="232"/>
      <c r="AA243" s="225">
        <v>0</v>
      </c>
      <c r="AB243" s="225">
        <v>-45</v>
      </c>
      <c r="AC243" s="225">
        <v>-80</v>
      </c>
      <c r="AD243" s="225">
        <v>0</v>
      </c>
      <c r="AE243" s="225">
        <v>0</v>
      </c>
      <c r="AF243" s="225">
        <v>0</v>
      </c>
      <c r="AG243" s="226">
        <f>IF(AF243="Neg","Neg",AF243*VLOOKUP($D243,$D$508:AG$527,COLUMNS($E243:AG243),FALSE))</f>
        <v>0</v>
      </c>
      <c r="AH243" s="226">
        <f>IF(AG243="Neg","Neg",AG243*VLOOKUP($D243,$D$508:AH$527,COLUMNS($E243:AH243),FALSE))</f>
        <v>0</v>
      </c>
      <c r="AI243" s="413"/>
    </row>
    <row r="244" spans="1:35">
      <c r="A244" s="218"/>
      <c r="B244" s="227" t="s">
        <v>1049</v>
      </c>
      <c r="C244" s="227" t="s">
        <v>1105</v>
      </c>
      <c r="D244" s="223" t="s">
        <v>38</v>
      </c>
      <c r="E244" s="235"/>
      <c r="F244" s="235"/>
      <c r="G244" s="235"/>
      <c r="H244" s="235"/>
      <c r="I244" s="235"/>
      <c r="J244" s="235"/>
      <c r="K244" s="235"/>
      <c r="L244" s="235"/>
      <c r="M244" s="235"/>
      <c r="N244" s="235"/>
      <c r="O244" s="235"/>
      <c r="P244" s="235"/>
      <c r="Q244" s="235"/>
      <c r="R244" s="235"/>
      <c r="S244" s="235"/>
      <c r="T244" s="235"/>
      <c r="U244" s="235"/>
      <c r="V244" s="235"/>
      <c r="W244" s="235"/>
      <c r="X244" s="236"/>
      <c r="Y244" s="232"/>
      <c r="Z244" s="232"/>
      <c r="AA244" s="225">
        <v>-5</v>
      </c>
      <c r="AB244" s="225">
        <v>0</v>
      </c>
      <c r="AC244" s="225">
        <v>0</v>
      </c>
      <c r="AD244" s="225">
        <v>0</v>
      </c>
      <c r="AE244" s="225">
        <v>0</v>
      </c>
      <c r="AF244" s="225">
        <v>0</v>
      </c>
      <c r="AG244" s="226">
        <f>IF(AF244="Neg","Neg",AF244*VLOOKUP($D244,$D$508:AG$527,COLUMNS($E244:AG244),FALSE))</f>
        <v>0</v>
      </c>
      <c r="AH244" s="226">
        <f>IF(AG244="Neg","Neg",AG244*VLOOKUP($D244,$D$508:AH$527,COLUMNS($E244:AH244),FALSE))</f>
        <v>0</v>
      </c>
      <c r="AI244" s="413"/>
    </row>
    <row r="245" spans="1:35">
      <c r="A245" s="241"/>
      <c r="B245" s="227" t="s">
        <v>1049</v>
      </c>
      <c r="C245" s="227" t="s">
        <v>1104</v>
      </c>
      <c r="D245" s="223" t="s">
        <v>544</v>
      </c>
      <c r="E245" s="242"/>
      <c r="F245" s="242"/>
      <c r="G245" s="242"/>
      <c r="H245" s="242"/>
      <c r="I245" s="242"/>
      <c r="J245" s="242"/>
      <c r="K245" s="242"/>
      <c r="L245" s="242"/>
      <c r="M245" s="242"/>
      <c r="N245" s="242"/>
      <c r="O245" s="242"/>
      <c r="P245" s="242"/>
      <c r="Q245" s="242"/>
      <c r="R245" s="242"/>
      <c r="S245" s="242"/>
      <c r="T245" s="242"/>
      <c r="U245" s="242"/>
      <c r="V245" s="242"/>
      <c r="W245" s="242"/>
      <c r="X245" s="236"/>
      <c r="Y245" s="232"/>
      <c r="Z245" s="232"/>
      <c r="AA245" s="225">
        <v>0</v>
      </c>
      <c r="AB245" s="225">
        <v>0</v>
      </c>
      <c r="AC245" s="225">
        <v>65</v>
      </c>
      <c r="AD245" s="225">
        <v>50</v>
      </c>
      <c r="AE245" s="225">
        <v>10</v>
      </c>
      <c r="AF245" s="225">
        <v>0</v>
      </c>
      <c r="AG245" s="226">
        <f>IF(AF245="Neg","Neg",AF245*VLOOKUP($D245,$D$508:AG$527,COLUMNS($E245:AG245),FALSE))</f>
        <v>0</v>
      </c>
      <c r="AH245" s="226">
        <f>IF(AG245="Neg","Neg",AG245*VLOOKUP($D245,$D$508:AH$527,COLUMNS($E245:AH245),FALSE))</f>
        <v>0</v>
      </c>
      <c r="AI245" s="413"/>
    </row>
    <row r="246" spans="1:35">
      <c r="A246" s="241"/>
      <c r="B246" s="227" t="s">
        <v>1049</v>
      </c>
      <c r="C246" s="227" t="s">
        <v>1106</v>
      </c>
      <c r="D246" s="223" t="s">
        <v>544</v>
      </c>
      <c r="E246" s="235"/>
      <c r="F246" s="235"/>
      <c r="G246" s="235"/>
      <c r="H246" s="235"/>
      <c r="I246" s="235"/>
      <c r="J246" s="235"/>
      <c r="K246" s="235"/>
      <c r="L246" s="235"/>
      <c r="M246" s="235"/>
      <c r="N246" s="235"/>
      <c r="O246" s="235"/>
      <c r="P246" s="235"/>
      <c r="Q246" s="235"/>
      <c r="R246" s="235"/>
      <c r="S246" s="235"/>
      <c r="T246" s="235"/>
      <c r="U246" s="235"/>
      <c r="V246" s="235"/>
      <c r="W246" s="235"/>
      <c r="X246" s="236"/>
      <c r="Y246" s="232"/>
      <c r="Z246" s="232"/>
      <c r="AA246" s="225">
        <v>0</v>
      </c>
      <c r="AB246" s="225">
        <v>10</v>
      </c>
      <c r="AC246" s="225">
        <v>0</v>
      </c>
      <c r="AD246" s="225">
        <v>0</v>
      </c>
      <c r="AE246" s="225">
        <v>0</v>
      </c>
      <c r="AF246" s="225">
        <v>0</v>
      </c>
      <c r="AG246" s="226">
        <f>IF(AF246="Neg","Neg",AF246*VLOOKUP($D246,$D$508:AG$527,COLUMNS($E246:AG246),FALSE))</f>
        <v>0</v>
      </c>
      <c r="AH246" s="226">
        <f>IF(AG246="Neg","Neg",AG246*VLOOKUP($D246,$D$508:AH$527,COLUMNS($E246:AH246),FALSE))</f>
        <v>0</v>
      </c>
      <c r="AI246" s="413"/>
    </row>
    <row r="247" spans="1:35">
      <c r="A247" s="241"/>
      <c r="B247" s="227" t="s">
        <v>1049</v>
      </c>
      <c r="C247" s="227" t="s">
        <v>1106</v>
      </c>
      <c r="D247" s="223" t="s">
        <v>42</v>
      </c>
      <c r="E247" s="235"/>
      <c r="F247" s="235"/>
      <c r="G247" s="235"/>
      <c r="H247" s="235"/>
      <c r="I247" s="235"/>
      <c r="J247" s="235"/>
      <c r="K247" s="235"/>
      <c r="L247" s="235"/>
      <c r="M247" s="235"/>
      <c r="N247" s="235"/>
      <c r="O247" s="235"/>
      <c r="P247" s="235"/>
      <c r="Q247" s="235"/>
      <c r="R247" s="235"/>
      <c r="S247" s="235"/>
      <c r="T247" s="235"/>
      <c r="U247" s="235"/>
      <c r="V247" s="235"/>
      <c r="W247" s="235"/>
      <c r="X247" s="236"/>
      <c r="Y247" s="232"/>
      <c r="Z247" s="232"/>
      <c r="AA247" s="225">
        <v>0</v>
      </c>
      <c r="AB247" s="225">
        <v>-15</v>
      </c>
      <c r="AC247" s="225">
        <v>-5</v>
      </c>
      <c r="AD247" s="225">
        <v>0</v>
      </c>
      <c r="AE247" s="225">
        <v>0</v>
      </c>
      <c r="AF247" s="225">
        <v>0</v>
      </c>
      <c r="AG247" s="226">
        <f>IF(AF247="Neg","Neg",AF247*VLOOKUP($D247,$D$508:AG$527,COLUMNS($E247:AG247),FALSE))</f>
        <v>0</v>
      </c>
      <c r="AH247" s="226">
        <f>IF(AG247="Neg","Neg",AG247*VLOOKUP($D247,$D$508:AH$527,COLUMNS($E247:AH247),FALSE))</f>
        <v>0</v>
      </c>
      <c r="AI247" s="413"/>
    </row>
    <row r="248" spans="1:35">
      <c r="A248" s="218"/>
      <c r="B248" s="227" t="s">
        <v>1049</v>
      </c>
      <c r="C248" s="227" t="s">
        <v>1098</v>
      </c>
      <c r="D248" s="223" t="s">
        <v>545</v>
      </c>
      <c r="E248" s="235"/>
      <c r="F248" s="235"/>
      <c r="G248" s="235"/>
      <c r="H248" s="235"/>
      <c r="I248" s="235"/>
      <c r="J248" s="235"/>
      <c r="K248" s="235"/>
      <c r="L248" s="235"/>
      <c r="M248" s="235"/>
      <c r="N248" s="235"/>
      <c r="O248" s="235"/>
      <c r="P248" s="235"/>
      <c r="Q248" s="235"/>
      <c r="R248" s="235"/>
      <c r="S248" s="235"/>
      <c r="T248" s="235"/>
      <c r="U248" s="235"/>
      <c r="V248" s="235"/>
      <c r="W248" s="235"/>
      <c r="X248" s="236"/>
      <c r="Y248" s="232"/>
      <c r="Z248" s="232"/>
      <c r="AA248" s="225">
        <v>0</v>
      </c>
      <c r="AB248" s="225">
        <v>20</v>
      </c>
      <c r="AC248" s="225">
        <v>25</v>
      </c>
      <c r="AD248" s="225">
        <v>15</v>
      </c>
      <c r="AE248" s="225">
        <v>10</v>
      </c>
      <c r="AF248" s="225">
        <v>10</v>
      </c>
      <c r="AG248" s="226">
        <f>IF(AF248="Neg","Neg",AF248*VLOOKUP($D248,$D$508:AG$527,COLUMNS($E248:AG248),FALSE))</f>
        <v>10.422933726032767</v>
      </c>
      <c r="AH248" s="226">
        <f>IF(AG248="Neg","Neg",AG248*VLOOKUP($D248,$D$508:AH$527,COLUMNS($E248:AH248),FALSE))</f>
        <v>10.833466938230993</v>
      </c>
      <c r="AI248" s="413"/>
    </row>
    <row r="249" spans="1:35">
      <c r="A249" s="218"/>
      <c r="B249" s="227" t="s">
        <v>1049</v>
      </c>
      <c r="C249" s="227" t="s">
        <v>1099</v>
      </c>
      <c r="D249" s="223" t="s">
        <v>545</v>
      </c>
      <c r="E249" s="235"/>
      <c r="F249" s="235"/>
      <c r="G249" s="235"/>
      <c r="H249" s="235"/>
      <c r="I249" s="235"/>
      <c r="J249" s="235"/>
      <c r="K249" s="235"/>
      <c r="L249" s="235"/>
      <c r="M249" s="235"/>
      <c r="N249" s="235"/>
      <c r="O249" s="235"/>
      <c r="P249" s="235"/>
      <c r="Q249" s="235"/>
      <c r="R249" s="235"/>
      <c r="S249" s="235"/>
      <c r="T249" s="235"/>
      <c r="U249" s="235"/>
      <c r="V249" s="235"/>
      <c r="W249" s="235"/>
      <c r="X249" s="236"/>
      <c r="Y249" s="232"/>
      <c r="Z249" s="232"/>
      <c r="AA249" s="225">
        <v>0</v>
      </c>
      <c r="AB249" s="225">
        <v>130</v>
      </c>
      <c r="AC249" s="225">
        <v>20</v>
      </c>
      <c r="AD249" s="225">
        <v>15</v>
      </c>
      <c r="AE249" s="225">
        <v>-25</v>
      </c>
      <c r="AF249" s="225">
        <v>0</v>
      </c>
      <c r="AG249" s="226">
        <f>IF(AF249="Neg","Neg",AF249*VLOOKUP($D249,$D$508:AG$527,COLUMNS($E249:AG249),FALSE))</f>
        <v>0</v>
      </c>
      <c r="AH249" s="226">
        <f>IF(AG249="Neg","Neg",AG249*VLOOKUP($D249,$D$508:AH$527,COLUMNS($E249:AH249),FALSE))</f>
        <v>0</v>
      </c>
      <c r="AI249" s="413"/>
    </row>
    <row r="250" spans="1:35">
      <c r="A250" s="218"/>
      <c r="B250" s="227" t="s">
        <v>1049</v>
      </c>
      <c r="C250" s="227" t="s">
        <v>1100</v>
      </c>
      <c r="D250" s="223" t="s">
        <v>549</v>
      </c>
      <c r="E250" s="235"/>
      <c r="F250" s="235"/>
      <c r="G250" s="235"/>
      <c r="H250" s="235"/>
      <c r="I250" s="235"/>
      <c r="J250" s="235"/>
      <c r="K250" s="235"/>
      <c r="L250" s="235"/>
      <c r="M250" s="235"/>
      <c r="N250" s="235"/>
      <c r="O250" s="235"/>
      <c r="P250" s="235"/>
      <c r="Q250" s="235"/>
      <c r="R250" s="235"/>
      <c r="S250" s="235"/>
      <c r="T250" s="235"/>
      <c r="U250" s="235"/>
      <c r="V250" s="235"/>
      <c r="W250" s="235"/>
      <c r="X250" s="236"/>
      <c r="Y250" s="232"/>
      <c r="Z250" s="232"/>
      <c r="AA250" s="225">
        <v>0</v>
      </c>
      <c r="AB250" s="225">
        <v>10</v>
      </c>
      <c r="AC250" s="225">
        <v>80</v>
      </c>
      <c r="AD250" s="225">
        <v>90</v>
      </c>
      <c r="AE250" s="225">
        <v>0</v>
      </c>
      <c r="AF250" s="225">
        <v>0</v>
      </c>
      <c r="AG250" s="226">
        <f>IF(AF250="Neg","Neg",AF250*VLOOKUP($D250,$D$508:AG$527,COLUMNS($E250:AG250),FALSE))</f>
        <v>0</v>
      </c>
      <c r="AH250" s="226">
        <f>IF(AG250="Neg","Neg",AG250*VLOOKUP($D250,$D$508:AH$527,COLUMNS($E250:AH250),FALSE))</f>
        <v>0</v>
      </c>
      <c r="AI250" s="413"/>
    </row>
    <row r="251" spans="1:35">
      <c r="A251" s="218"/>
      <c r="B251" s="227" t="s">
        <v>1049</v>
      </c>
      <c r="C251" s="227" t="s">
        <v>1100</v>
      </c>
      <c r="D251" s="144" t="s">
        <v>543</v>
      </c>
      <c r="E251" s="235"/>
      <c r="F251" s="235"/>
      <c r="G251" s="235"/>
      <c r="H251" s="235"/>
      <c r="I251" s="235"/>
      <c r="J251" s="235"/>
      <c r="K251" s="235"/>
      <c r="L251" s="235"/>
      <c r="M251" s="235"/>
      <c r="N251" s="235"/>
      <c r="O251" s="235"/>
      <c r="P251" s="235"/>
      <c r="Q251" s="235"/>
      <c r="R251" s="235"/>
      <c r="S251" s="235"/>
      <c r="T251" s="235"/>
      <c r="U251" s="235"/>
      <c r="V251" s="235"/>
      <c r="W251" s="235"/>
      <c r="X251" s="236"/>
      <c r="Y251" s="232"/>
      <c r="Z251" s="232"/>
      <c r="AA251" s="225">
        <v>0</v>
      </c>
      <c r="AB251" s="225">
        <v>0</v>
      </c>
      <c r="AC251" s="225">
        <v>-100</v>
      </c>
      <c r="AD251" s="225">
        <v>-100</v>
      </c>
      <c r="AE251" s="225">
        <v>0</v>
      </c>
      <c r="AF251" s="225">
        <v>0</v>
      </c>
      <c r="AG251" s="226">
        <f>IF(AF251="Neg","Neg",AF251*VLOOKUP($D251,$D$508:AG$527,COLUMNS($E251:AG251),FALSE))</f>
        <v>0</v>
      </c>
      <c r="AH251" s="226">
        <f>IF(AG251="Neg","Neg",AG251*VLOOKUP($D251,$D$508:AH$527,COLUMNS($E251:AH251),FALSE))</f>
        <v>0</v>
      </c>
      <c r="AI251" s="413"/>
    </row>
    <row r="252" spans="1:35">
      <c r="A252" s="218"/>
      <c r="B252" s="227" t="s">
        <v>1049</v>
      </c>
      <c r="C252" s="227" t="s">
        <v>1101</v>
      </c>
      <c r="D252" s="223" t="s">
        <v>545</v>
      </c>
      <c r="E252" s="235"/>
      <c r="F252" s="235"/>
      <c r="G252" s="235"/>
      <c r="H252" s="235"/>
      <c r="I252" s="235"/>
      <c r="J252" s="235"/>
      <c r="K252" s="235"/>
      <c r="L252" s="235"/>
      <c r="M252" s="235"/>
      <c r="N252" s="235"/>
      <c r="O252" s="235"/>
      <c r="P252" s="235"/>
      <c r="Q252" s="235"/>
      <c r="R252" s="235"/>
      <c r="S252" s="235"/>
      <c r="T252" s="235"/>
      <c r="U252" s="235"/>
      <c r="V252" s="235"/>
      <c r="W252" s="235"/>
      <c r="X252" s="236"/>
      <c r="Y252" s="232"/>
      <c r="Z252" s="232"/>
      <c r="AA252" s="225">
        <v>0</v>
      </c>
      <c r="AB252" s="225">
        <v>-5</v>
      </c>
      <c r="AC252" s="225">
        <v>0</v>
      </c>
      <c r="AD252" s="225">
        <v>15</v>
      </c>
      <c r="AE252" s="225">
        <v>50</v>
      </c>
      <c r="AF252" s="225">
        <v>65</v>
      </c>
      <c r="AG252" s="226">
        <f>IF(AF252="Neg","Neg",AF252*VLOOKUP($D252,$D$508:AG$527,COLUMNS($E252:AG252),FALSE))</f>
        <v>67.749069219212984</v>
      </c>
      <c r="AH252" s="226">
        <f>IF(AG252="Neg","Neg",AG252*VLOOKUP($D252,$D$508:AH$527,COLUMNS($E252:AH252),FALSE))</f>
        <v>70.417535098501446</v>
      </c>
      <c r="AI252" s="413"/>
    </row>
    <row r="253" spans="1:35">
      <c r="A253" s="218"/>
      <c r="B253" s="227" t="s">
        <v>1049</v>
      </c>
      <c r="C253" s="227" t="s">
        <v>1107</v>
      </c>
      <c r="D253" s="223" t="s">
        <v>545</v>
      </c>
      <c r="E253" s="235"/>
      <c r="F253" s="235"/>
      <c r="G253" s="235"/>
      <c r="H253" s="235"/>
      <c r="I253" s="235"/>
      <c r="J253" s="235"/>
      <c r="K253" s="235"/>
      <c r="L253" s="235"/>
      <c r="M253" s="235"/>
      <c r="N253" s="235"/>
      <c r="O253" s="235"/>
      <c r="P253" s="235"/>
      <c r="Q253" s="235"/>
      <c r="R253" s="235"/>
      <c r="S253" s="235"/>
      <c r="T253" s="235"/>
      <c r="U253" s="235"/>
      <c r="V253" s="235"/>
      <c r="W253" s="235"/>
      <c r="X253" s="236"/>
      <c r="Y253" s="232"/>
      <c r="Z253" s="232"/>
      <c r="AA253" s="225">
        <v>0</v>
      </c>
      <c r="AB253" s="225">
        <v>135</v>
      </c>
      <c r="AC253" s="225">
        <v>385</v>
      </c>
      <c r="AD253" s="225">
        <v>680</v>
      </c>
      <c r="AE253" s="225">
        <v>880</v>
      </c>
      <c r="AF253" s="225">
        <v>1135</v>
      </c>
      <c r="AG253" s="226">
        <f>IF(AF253="Neg","Neg",AF253*VLOOKUP($D253,$D$508:AG$527,COLUMNS($E253:AG253),FALSE))</f>
        <v>1183.0029779047188</v>
      </c>
      <c r="AH253" s="226">
        <f>IF(AG253="Neg","Neg",AG253*VLOOKUP($D253,$D$508:AH$527,COLUMNS($E253:AH253),FALSE))</f>
        <v>1229.5984974892174</v>
      </c>
      <c r="AI253" s="413"/>
    </row>
    <row r="254" spans="1:35" ht="25.5">
      <c r="A254" s="218"/>
      <c r="B254" s="227" t="s">
        <v>1049</v>
      </c>
      <c r="C254" s="227" t="s">
        <v>1107</v>
      </c>
      <c r="D254" s="144" t="s">
        <v>550</v>
      </c>
      <c r="E254" s="235"/>
      <c r="F254" s="235"/>
      <c r="G254" s="235"/>
      <c r="H254" s="235"/>
      <c r="I254" s="235"/>
      <c r="J254" s="235"/>
      <c r="K254" s="235"/>
      <c r="L254" s="235"/>
      <c r="M254" s="235"/>
      <c r="N254" s="235"/>
      <c r="O254" s="235"/>
      <c r="P254" s="235"/>
      <c r="Q254" s="235"/>
      <c r="R254" s="235"/>
      <c r="S254" s="235"/>
      <c r="T254" s="235"/>
      <c r="U254" s="235"/>
      <c r="V254" s="235"/>
      <c r="W254" s="235"/>
      <c r="X254" s="236"/>
      <c r="Y254" s="232"/>
      <c r="Z254" s="232"/>
      <c r="AA254" s="225">
        <v>0</v>
      </c>
      <c r="AB254" s="225">
        <v>0</v>
      </c>
      <c r="AC254" s="225">
        <v>60</v>
      </c>
      <c r="AD254" s="225">
        <v>90</v>
      </c>
      <c r="AE254" s="225">
        <v>135</v>
      </c>
      <c r="AF254" s="225">
        <v>190</v>
      </c>
      <c r="AG254" s="226">
        <f>IF(AF254="Neg","Neg",AF254*VLOOKUP($D254,$D$508:AG$527,COLUMNS($E254:AG254),FALSE))</f>
        <v>198.03574079462254</v>
      </c>
      <c r="AH254" s="226">
        <f>IF(AG254="Neg","Neg",AG254*VLOOKUP($D254,$D$508:AH$527,COLUMNS($E254:AH254),FALSE))</f>
        <v>205.83587182638882</v>
      </c>
      <c r="AI254" s="413"/>
    </row>
    <row r="255" spans="1:35">
      <c r="A255" s="218"/>
      <c r="B255" s="227" t="s">
        <v>1049</v>
      </c>
      <c r="C255" s="227" t="s">
        <v>1107</v>
      </c>
      <c r="D255" s="223" t="s">
        <v>544</v>
      </c>
      <c r="E255" s="235"/>
      <c r="F255" s="235"/>
      <c r="G255" s="235"/>
      <c r="H255" s="235"/>
      <c r="I255" s="235"/>
      <c r="J255" s="235"/>
      <c r="K255" s="235"/>
      <c r="L255" s="235"/>
      <c r="M255" s="235"/>
      <c r="N255" s="235"/>
      <c r="O255" s="235"/>
      <c r="P255" s="235"/>
      <c r="Q255" s="235"/>
      <c r="R255" s="235"/>
      <c r="S255" s="235"/>
      <c r="T255" s="235"/>
      <c r="U255" s="235"/>
      <c r="V255" s="235"/>
      <c r="W255" s="235"/>
      <c r="X255" s="236"/>
      <c r="Y255" s="232"/>
      <c r="Z255" s="232"/>
      <c r="AA255" s="225">
        <v>10</v>
      </c>
      <c r="AB255" s="225">
        <v>70</v>
      </c>
      <c r="AC255" s="225">
        <v>0</v>
      </c>
      <c r="AD255" s="225">
        <v>0</v>
      </c>
      <c r="AE255" s="225">
        <v>0</v>
      </c>
      <c r="AF255" s="225">
        <v>0</v>
      </c>
      <c r="AG255" s="226">
        <f>IF(AF255="Neg","Neg",AF255*VLOOKUP($D255,$D$508:AG$527,COLUMNS($E255:AG255),FALSE))</f>
        <v>0</v>
      </c>
      <c r="AH255" s="226">
        <f>IF(AG255="Neg","Neg",AG255*VLOOKUP($D255,$D$508:AH$527,COLUMNS($E255:AH255),FALSE))</f>
        <v>0</v>
      </c>
      <c r="AI255" s="413"/>
    </row>
    <row r="256" spans="1:35">
      <c r="A256" s="218"/>
      <c r="B256" s="227" t="s">
        <v>1049</v>
      </c>
      <c r="C256" s="227" t="s">
        <v>1107</v>
      </c>
      <c r="D256" s="223" t="s">
        <v>549</v>
      </c>
      <c r="E256" s="235"/>
      <c r="F256" s="235"/>
      <c r="G256" s="235"/>
      <c r="H256" s="235"/>
      <c r="I256" s="235"/>
      <c r="J256" s="235"/>
      <c r="K256" s="235"/>
      <c r="L256" s="235"/>
      <c r="M256" s="235"/>
      <c r="N256" s="235"/>
      <c r="O256" s="235"/>
      <c r="P256" s="235"/>
      <c r="Q256" s="235"/>
      <c r="R256" s="235"/>
      <c r="S256" s="235"/>
      <c r="T256" s="235"/>
      <c r="U256" s="235"/>
      <c r="V256" s="235"/>
      <c r="W256" s="235"/>
      <c r="X256" s="236"/>
      <c r="Y256" s="232"/>
      <c r="Z256" s="232"/>
      <c r="AA256" s="225">
        <v>0</v>
      </c>
      <c r="AB256" s="225">
        <v>0</v>
      </c>
      <c r="AC256" s="225">
        <v>0</v>
      </c>
      <c r="AD256" s="225">
        <v>-155</v>
      </c>
      <c r="AE256" s="225">
        <v>-145</v>
      </c>
      <c r="AF256" s="225">
        <v>0</v>
      </c>
      <c r="AG256" s="226">
        <f>IF(AF256="Neg","Neg",AF256*VLOOKUP($D256,$D$508:AG$527,COLUMNS($E256:AG256),FALSE))</f>
        <v>0</v>
      </c>
      <c r="AH256" s="226">
        <f>IF(AG256="Neg","Neg",AG256*VLOOKUP($D256,$D$508:AH$527,COLUMNS($E256:AH256),FALSE))</f>
        <v>0</v>
      </c>
      <c r="AI256" s="413"/>
    </row>
    <row r="257" spans="1:35">
      <c r="A257" s="218"/>
      <c r="B257" s="227" t="s">
        <v>1049</v>
      </c>
      <c r="C257" s="227" t="s">
        <v>1107</v>
      </c>
      <c r="D257" s="223" t="s">
        <v>38</v>
      </c>
      <c r="E257" s="235"/>
      <c r="F257" s="235"/>
      <c r="G257" s="235"/>
      <c r="H257" s="235"/>
      <c r="I257" s="235"/>
      <c r="J257" s="235"/>
      <c r="K257" s="235"/>
      <c r="L257" s="235"/>
      <c r="M257" s="235"/>
      <c r="N257" s="235"/>
      <c r="O257" s="235"/>
      <c r="P257" s="235"/>
      <c r="Q257" s="235"/>
      <c r="R257" s="235"/>
      <c r="S257" s="235"/>
      <c r="T257" s="235"/>
      <c r="U257" s="235"/>
      <c r="V257" s="235"/>
      <c r="W257" s="235"/>
      <c r="X257" s="236"/>
      <c r="Y257" s="232"/>
      <c r="Z257" s="232"/>
      <c r="AA257" s="225">
        <v>0</v>
      </c>
      <c r="AB257" s="225">
        <v>-35</v>
      </c>
      <c r="AC257" s="225">
        <v>-65</v>
      </c>
      <c r="AD257" s="225">
        <v>0</v>
      </c>
      <c r="AE257" s="225">
        <v>0</v>
      </c>
      <c r="AF257" s="225">
        <v>0</v>
      </c>
      <c r="AG257" s="226">
        <f>IF(AF257="Neg","Neg",AF257*VLOOKUP($D257,$D$508:AG$527,COLUMNS($E257:AG257),FALSE))</f>
        <v>0</v>
      </c>
      <c r="AH257" s="226">
        <f>IF(AG257="Neg","Neg",AG257*VLOOKUP($D257,$D$508:AH$527,COLUMNS($E257:AH257),FALSE))</f>
        <v>0</v>
      </c>
      <c r="AI257" s="413"/>
    </row>
    <row r="258" spans="1:35">
      <c r="A258" s="218"/>
      <c r="B258" s="227" t="s">
        <v>1049</v>
      </c>
      <c r="C258" s="227" t="s">
        <v>1107</v>
      </c>
      <c r="D258" s="223" t="s">
        <v>42</v>
      </c>
      <c r="E258" s="235"/>
      <c r="F258" s="235"/>
      <c r="G258" s="235"/>
      <c r="H258" s="235"/>
      <c r="I258" s="235"/>
      <c r="J258" s="235"/>
      <c r="K258" s="235"/>
      <c r="L258" s="235"/>
      <c r="M258" s="235"/>
      <c r="N258" s="235"/>
      <c r="O258" s="235"/>
      <c r="P258" s="235"/>
      <c r="Q258" s="235"/>
      <c r="R258" s="235"/>
      <c r="S258" s="235"/>
      <c r="T258" s="235"/>
      <c r="U258" s="235"/>
      <c r="V258" s="235"/>
      <c r="W258" s="235"/>
      <c r="X258" s="236"/>
      <c r="Y258" s="232"/>
      <c r="Z258" s="232"/>
      <c r="AA258" s="225">
        <v>0</v>
      </c>
      <c r="AB258" s="225">
        <v>-235</v>
      </c>
      <c r="AC258" s="225">
        <v>-440</v>
      </c>
      <c r="AD258" s="225">
        <v>0</v>
      </c>
      <c r="AE258" s="225">
        <v>0</v>
      </c>
      <c r="AF258" s="225">
        <v>0</v>
      </c>
      <c r="AG258" s="226">
        <f>IF(AF258="Neg","Neg",AF258*VLOOKUP($D258,$D$508:AG$527,COLUMNS($E258:AG258),FALSE))</f>
        <v>0</v>
      </c>
      <c r="AH258" s="226">
        <f>IF(AG258="Neg","Neg",AG258*VLOOKUP($D258,$D$508:AH$527,COLUMNS($E258:AH258),FALSE))</f>
        <v>0</v>
      </c>
      <c r="AI258" s="413"/>
    </row>
    <row r="259" spans="1:35">
      <c r="A259" s="218"/>
      <c r="B259" s="227" t="s">
        <v>1049</v>
      </c>
      <c r="C259" s="227" t="s">
        <v>1102</v>
      </c>
      <c r="D259" s="223" t="s">
        <v>545</v>
      </c>
      <c r="E259" s="235"/>
      <c r="F259" s="235"/>
      <c r="G259" s="235"/>
      <c r="H259" s="235"/>
      <c r="I259" s="235"/>
      <c r="J259" s="235"/>
      <c r="K259" s="235"/>
      <c r="L259" s="235"/>
      <c r="M259" s="235"/>
      <c r="N259" s="235"/>
      <c r="O259" s="235"/>
      <c r="P259" s="235"/>
      <c r="Q259" s="235"/>
      <c r="R259" s="235"/>
      <c r="S259" s="235"/>
      <c r="T259" s="235"/>
      <c r="U259" s="235"/>
      <c r="V259" s="235"/>
      <c r="W259" s="235"/>
      <c r="X259" s="236"/>
      <c r="Y259" s="232"/>
      <c r="Z259" s="232"/>
      <c r="AA259" s="225">
        <v>0</v>
      </c>
      <c r="AB259" s="225">
        <v>0</v>
      </c>
      <c r="AC259" s="225">
        <v>20</v>
      </c>
      <c r="AD259" s="225">
        <v>25</v>
      </c>
      <c r="AE259" s="225">
        <v>25</v>
      </c>
      <c r="AF259" s="225">
        <v>25</v>
      </c>
      <c r="AG259" s="226">
        <f>IF(AF259="Neg","Neg",AF259*VLOOKUP($D259,$D$508:AG$527,COLUMNS($E259:AG259),FALSE))</f>
        <v>26.057334315081913</v>
      </c>
      <c r="AH259" s="226">
        <f>IF(AG259="Neg","Neg",AG259*VLOOKUP($D259,$D$508:AH$527,COLUMNS($E259:AH259),FALSE))</f>
        <v>27.083667345577478</v>
      </c>
      <c r="AI259" s="413"/>
    </row>
    <row r="260" spans="1:35" ht="25.5">
      <c r="A260" s="243"/>
      <c r="B260" s="227" t="s">
        <v>1049</v>
      </c>
      <c r="C260" s="227" t="s">
        <v>1103</v>
      </c>
      <c r="D260" s="223" t="s">
        <v>545</v>
      </c>
      <c r="E260" s="235"/>
      <c r="F260" s="235"/>
      <c r="G260" s="235"/>
      <c r="H260" s="235"/>
      <c r="I260" s="235"/>
      <c r="J260" s="235"/>
      <c r="K260" s="235"/>
      <c r="L260" s="235"/>
      <c r="M260" s="235"/>
      <c r="N260" s="235"/>
      <c r="O260" s="235"/>
      <c r="P260" s="235"/>
      <c r="Q260" s="235"/>
      <c r="R260" s="235"/>
      <c r="S260" s="235"/>
      <c r="T260" s="235"/>
      <c r="U260" s="235"/>
      <c r="V260" s="235"/>
      <c r="W260" s="235"/>
      <c r="X260" s="236"/>
      <c r="Y260" s="232"/>
      <c r="Z260" s="232"/>
      <c r="AA260" s="225">
        <v>0</v>
      </c>
      <c r="AB260" s="225">
        <v>0</v>
      </c>
      <c r="AC260" s="225">
        <v>10</v>
      </c>
      <c r="AD260" s="225">
        <v>140</v>
      </c>
      <c r="AE260" s="225">
        <v>315</v>
      </c>
      <c r="AF260" s="225">
        <v>385</v>
      </c>
      <c r="AG260" s="226">
        <f>IF(AF260="Neg","Neg",AF260*VLOOKUP($D260,$D$508:AG$527,COLUMNS($E260:AG260),FALSE))</f>
        <v>401.28294845226151</v>
      </c>
      <c r="AH260" s="226">
        <f>IF(AG260="Neg","Neg",AG260*VLOOKUP($D260,$D$508:AH$527,COLUMNS($E260:AH260),FALSE))</f>
        <v>417.08847712189322</v>
      </c>
      <c r="AI260" s="413"/>
    </row>
    <row r="261" spans="1:35" ht="38.25">
      <c r="A261" s="218"/>
      <c r="B261" s="227" t="s">
        <v>1049</v>
      </c>
      <c r="C261" s="227" t="s">
        <v>1265</v>
      </c>
      <c r="D261" s="223" t="s">
        <v>42</v>
      </c>
      <c r="E261" s="235"/>
      <c r="F261" s="235"/>
      <c r="G261" s="235"/>
      <c r="H261" s="235"/>
      <c r="I261" s="235"/>
      <c r="J261" s="235"/>
      <c r="K261" s="235"/>
      <c r="L261" s="235"/>
      <c r="M261" s="235"/>
      <c r="N261" s="235"/>
      <c r="O261" s="235"/>
      <c r="P261" s="235"/>
      <c r="Q261" s="235"/>
      <c r="R261" s="235"/>
      <c r="S261" s="235"/>
      <c r="T261" s="235"/>
      <c r="U261" s="235"/>
      <c r="V261" s="235"/>
      <c r="W261" s="235"/>
      <c r="X261" s="236"/>
      <c r="Y261" s="233"/>
      <c r="Z261" s="233"/>
      <c r="AA261" s="225">
        <v>0</v>
      </c>
      <c r="AB261" s="225">
        <v>0</v>
      </c>
      <c r="AC261" s="225">
        <v>0</v>
      </c>
      <c r="AD261" s="225">
        <v>-1490</v>
      </c>
      <c r="AE261" s="225">
        <v>-1615</v>
      </c>
      <c r="AF261" s="225">
        <v>-1890</v>
      </c>
      <c r="AG261" s="226">
        <f>IF(AF261="Neg","Neg",AF261*VLOOKUP($D261,$D$508:AG$527,COLUMNS($E261:AG261),FALSE))</f>
        <v>-1969.9344742201927</v>
      </c>
      <c r="AH261" s="226">
        <f>IF(AG261="Neg","Neg",AG261*VLOOKUP($D261,$D$508:AH$527,COLUMNS($E261:AH261),FALSE))</f>
        <v>-2047.5252513256573</v>
      </c>
      <c r="AI261" s="413"/>
    </row>
    <row r="262" spans="1:35" ht="38.25">
      <c r="A262" s="218"/>
      <c r="B262" s="227" t="s">
        <v>1049</v>
      </c>
      <c r="C262" s="227" t="s">
        <v>1265</v>
      </c>
      <c r="D262" s="223" t="s">
        <v>38</v>
      </c>
      <c r="E262" s="235"/>
      <c r="F262" s="235"/>
      <c r="G262" s="235"/>
      <c r="H262" s="235"/>
      <c r="I262" s="235"/>
      <c r="J262" s="235"/>
      <c r="K262" s="235"/>
      <c r="L262" s="235"/>
      <c r="M262" s="235"/>
      <c r="N262" s="235"/>
      <c r="O262" s="235"/>
      <c r="P262" s="235"/>
      <c r="Q262" s="235"/>
      <c r="R262" s="235"/>
      <c r="S262" s="235"/>
      <c r="T262" s="235"/>
      <c r="U262" s="235"/>
      <c r="V262" s="235"/>
      <c r="W262" s="235"/>
      <c r="X262" s="236"/>
      <c r="Y262" s="233"/>
      <c r="Z262" s="233"/>
      <c r="AA262" s="225">
        <v>0</v>
      </c>
      <c r="AB262" s="225">
        <v>0</v>
      </c>
      <c r="AC262" s="225">
        <v>0</v>
      </c>
      <c r="AD262" s="225">
        <v>125</v>
      </c>
      <c r="AE262" s="225">
        <v>15</v>
      </c>
      <c r="AF262" s="225">
        <v>-185</v>
      </c>
      <c r="AG262" s="226">
        <f>IF(AF262="Neg","Neg",AF262*VLOOKUP($D262,$D$508:AG$527,COLUMNS($E262:AG262),FALSE))</f>
        <v>-192.82427393160617</v>
      </c>
      <c r="AH262" s="226">
        <f>IF(AG262="Neg","Neg",AG262*VLOOKUP($D262,$D$508:AH$527,COLUMNS($E262:AH262),FALSE))</f>
        <v>-200.41913835727334</v>
      </c>
      <c r="AI262" s="413"/>
    </row>
    <row r="263" spans="1:35">
      <c r="A263" s="218"/>
      <c r="B263" s="228" t="s">
        <v>1210</v>
      </c>
      <c r="C263" s="228" t="s">
        <v>1186</v>
      </c>
      <c r="D263" s="209" t="s">
        <v>546</v>
      </c>
      <c r="E263" s="216"/>
      <c r="F263" s="216"/>
      <c r="G263" s="216"/>
      <c r="H263" s="216"/>
      <c r="I263" s="216"/>
      <c r="J263" s="216"/>
      <c r="K263" s="216"/>
      <c r="L263" s="216"/>
      <c r="M263" s="216"/>
      <c r="N263" s="216"/>
      <c r="O263" s="216"/>
      <c r="P263" s="216"/>
      <c r="Q263" s="216"/>
      <c r="R263" s="216"/>
      <c r="S263" s="216"/>
      <c r="T263" s="216"/>
      <c r="U263" s="216"/>
      <c r="V263" s="216"/>
      <c r="W263" s="216"/>
      <c r="X263" s="238"/>
      <c r="Y263" s="231"/>
      <c r="Z263" s="231"/>
      <c r="AA263" s="231"/>
      <c r="AB263" s="217">
        <v>0</v>
      </c>
      <c r="AC263" s="217">
        <v>725</v>
      </c>
      <c r="AD263" s="217">
        <v>985</v>
      </c>
      <c r="AE263" s="217">
        <v>1015</v>
      </c>
      <c r="AF263" s="217">
        <v>1045</v>
      </c>
      <c r="AG263" s="214">
        <f>IF(AF263="Neg","Neg",AF263*VLOOKUP($D263,$D$508:AG$527,COLUMNS($E263:AG263),FALSE))</f>
        <v>1089.1965743704241</v>
      </c>
      <c r="AH263" s="214">
        <f>IF(AG263="Neg","Neg",AG263*VLOOKUP($D263,$D$508:AH$527,COLUMNS($E263:AH263),FALSE))</f>
        <v>1132.0972950451387</v>
      </c>
      <c r="AI263" s="413"/>
    </row>
    <row r="264" spans="1:35" ht="25.5">
      <c r="A264" s="218"/>
      <c r="B264" s="228" t="s">
        <v>1210</v>
      </c>
      <c r="C264" s="228" t="s">
        <v>1187</v>
      </c>
      <c r="D264" s="215" t="s">
        <v>42</v>
      </c>
      <c r="E264" s="216"/>
      <c r="F264" s="216"/>
      <c r="G264" s="216"/>
      <c r="H264" s="216"/>
      <c r="I264" s="216"/>
      <c r="J264" s="216"/>
      <c r="K264" s="216"/>
      <c r="L264" s="216"/>
      <c r="M264" s="216"/>
      <c r="N264" s="216"/>
      <c r="O264" s="216"/>
      <c r="P264" s="216"/>
      <c r="Q264" s="216"/>
      <c r="R264" s="216"/>
      <c r="S264" s="216"/>
      <c r="T264" s="216"/>
      <c r="U264" s="216"/>
      <c r="V264" s="216"/>
      <c r="W264" s="216"/>
      <c r="X264" s="238"/>
      <c r="Y264" s="231"/>
      <c r="Z264" s="231"/>
      <c r="AA264" s="231"/>
      <c r="AB264" s="217">
        <v>0</v>
      </c>
      <c r="AC264" s="217">
        <v>0</v>
      </c>
      <c r="AD264" s="217">
        <v>1040</v>
      </c>
      <c r="AE264" s="217">
        <v>1040</v>
      </c>
      <c r="AF264" s="217">
        <v>1040</v>
      </c>
      <c r="AG264" s="214">
        <f>IF(AF264="Neg","Neg",AF264*VLOOKUP($D264,$D$508:AG$527,COLUMNS($E264:AG264),FALSE))</f>
        <v>1083.9851075074077</v>
      </c>
      <c r="AH264" s="214">
        <f>IF(AG264="Neg","Neg",AG264*VLOOKUP($D264,$D$508:AH$527,COLUMNS($E264:AH264),FALSE))</f>
        <v>1126.6805615760231</v>
      </c>
      <c r="AI264" s="413"/>
    </row>
    <row r="265" spans="1:35" ht="25.5">
      <c r="A265" s="218"/>
      <c r="B265" s="228" t="s">
        <v>1210</v>
      </c>
      <c r="C265" s="228" t="s">
        <v>1211</v>
      </c>
      <c r="D265" s="215" t="s">
        <v>545</v>
      </c>
      <c r="E265" s="216"/>
      <c r="F265" s="216"/>
      <c r="G265" s="216"/>
      <c r="H265" s="216"/>
      <c r="I265" s="216"/>
      <c r="J265" s="216"/>
      <c r="K265" s="216"/>
      <c r="L265" s="216"/>
      <c r="M265" s="216"/>
      <c r="N265" s="216"/>
      <c r="O265" s="216"/>
      <c r="P265" s="216"/>
      <c r="Q265" s="216"/>
      <c r="R265" s="216"/>
      <c r="S265" s="216"/>
      <c r="T265" s="216"/>
      <c r="U265" s="216"/>
      <c r="V265" s="216"/>
      <c r="W265" s="216"/>
      <c r="X265" s="238"/>
      <c r="Y265" s="231"/>
      <c r="Z265" s="231"/>
      <c r="AA265" s="231"/>
      <c r="AB265" s="217">
        <v>0</v>
      </c>
      <c r="AC265" s="217">
        <v>15</v>
      </c>
      <c r="AD265" s="217">
        <v>30</v>
      </c>
      <c r="AE265" s="217">
        <v>55</v>
      </c>
      <c r="AF265" s="217">
        <v>70</v>
      </c>
      <c r="AG265" s="214">
        <f>IF(AF265="Neg","Neg",AF265*VLOOKUP($D265,$D$508:AG$527,COLUMNS($E265:AG265),FALSE))</f>
        <v>72.960536082229368</v>
      </c>
      <c r="AH265" s="214">
        <f>IF(AG265="Neg","Neg",AG265*VLOOKUP($D265,$D$508:AH$527,COLUMNS($E265:AH265),FALSE))</f>
        <v>75.834268567616945</v>
      </c>
      <c r="AI265" s="413"/>
    </row>
    <row r="266" spans="1:35" ht="25.5">
      <c r="A266" s="218"/>
      <c r="B266" s="228" t="s">
        <v>1210</v>
      </c>
      <c r="C266" s="228" t="s">
        <v>1213</v>
      </c>
      <c r="D266" s="215" t="s">
        <v>544</v>
      </c>
      <c r="E266" s="216"/>
      <c r="F266" s="216"/>
      <c r="G266" s="216"/>
      <c r="H266" s="216"/>
      <c r="I266" s="216"/>
      <c r="J266" s="216"/>
      <c r="K266" s="216"/>
      <c r="L266" s="216"/>
      <c r="M266" s="216"/>
      <c r="N266" s="216"/>
      <c r="O266" s="216"/>
      <c r="P266" s="216"/>
      <c r="Q266" s="216"/>
      <c r="R266" s="216"/>
      <c r="S266" s="216"/>
      <c r="T266" s="216"/>
      <c r="U266" s="216"/>
      <c r="V266" s="216"/>
      <c r="W266" s="216"/>
      <c r="X266" s="238"/>
      <c r="Y266" s="231"/>
      <c r="Z266" s="231"/>
      <c r="AA266" s="231"/>
      <c r="AB266" s="217">
        <v>-10</v>
      </c>
      <c r="AC266" s="217">
        <v>0</v>
      </c>
      <c r="AD266" s="217">
        <v>0</v>
      </c>
      <c r="AE266" s="217">
        <v>0</v>
      </c>
      <c r="AF266" s="217">
        <v>0</v>
      </c>
      <c r="AG266" s="214">
        <f>IF(AF266="Neg","Neg",AF266*VLOOKUP($D266,$D$508:AG$527,COLUMNS($E266:AG266),FALSE))</f>
        <v>0</v>
      </c>
      <c r="AH266" s="214">
        <f>IF(AG266="Neg","Neg",AG266*VLOOKUP($D266,$D$508:AH$527,COLUMNS($E266:AH266),FALSE))</f>
        <v>0</v>
      </c>
      <c r="AI266" s="413"/>
    </row>
    <row r="267" spans="1:35">
      <c r="A267" s="218"/>
      <c r="B267" s="228" t="s">
        <v>1210</v>
      </c>
      <c r="C267" s="228" t="s">
        <v>1188</v>
      </c>
      <c r="D267" s="215" t="s">
        <v>42</v>
      </c>
      <c r="E267" s="216"/>
      <c r="F267" s="216"/>
      <c r="G267" s="216"/>
      <c r="H267" s="216"/>
      <c r="I267" s="216"/>
      <c r="J267" s="216"/>
      <c r="K267" s="216"/>
      <c r="L267" s="216"/>
      <c r="M267" s="216"/>
      <c r="N267" s="216"/>
      <c r="O267" s="216"/>
      <c r="P267" s="216"/>
      <c r="Q267" s="216"/>
      <c r="R267" s="216"/>
      <c r="S267" s="216"/>
      <c r="T267" s="216"/>
      <c r="U267" s="216"/>
      <c r="V267" s="216"/>
      <c r="W267" s="216"/>
      <c r="X267" s="238"/>
      <c r="Y267" s="231"/>
      <c r="Z267" s="231"/>
      <c r="AA267" s="231"/>
      <c r="AB267" s="217">
        <v>-10</v>
      </c>
      <c r="AC267" s="217">
        <v>-10</v>
      </c>
      <c r="AD267" s="217">
        <v>0</v>
      </c>
      <c r="AE267" s="217">
        <v>0</v>
      </c>
      <c r="AF267" s="217">
        <v>0</v>
      </c>
      <c r="AG267" s="214">
        <f>IF(AF267="Neg","Neg",AF267*VLOOKUP($D267,$D$508:AG$527,COLUMNS($E267:AG267),FALSE))</f>
        <v>0</v>
      </c>
      <c r="AH267" s="214">
        <f>IF(AG267="Neg","Neg",AG267*VLOOKUP($D267,$D$508:AH$527,COLUMNS($E267:AH267),FALSE))</f>
        <v>0</v>
      </c>
      <c r="AI267" s="413"/>
    </row>
    <row r="268" spans="1:35">
      <c r="A268" s="218"/>
      <c r="B268" s="228" t="s">
        <v>1210</v>
      </c>
      <c r="C268" s="228" t="s">
        <v>1217</v>
      </c>
      <c r="D268" s="215" t="s">
        <v>1209</v>
      </c>
      <c r="E268" s="216"/>
      <c r="F268" s="216"/>
      <c r="G268" s="216"/>
      <c r="H268" s="216"/>
      <c r="I268" s="216"/>
      <c r="J268" s="216"/>
      <c r="K268" s="216"/>
      <c r="L268" s="216"/>
      <c r="M268" s="216"/>
      <c r="N268" s="216"/>
      <c r="O268" s="216"/>
      <c r="P268" s="216"/>
      <c r="Q268" s="216"/>
      <c r="R268" s="216"/>
      <c r="S268" s="216"/>
      <c r="T268" s="216"/>
      <c r="U268" s="216"/>
      <c r="V268" s="216"/>
      <c r="W268" s="216"/>
      <c r="X268" s="238"/>
      <c r="Y268" s="231"/>
      <c r="Z268" s="231"/>
      <c r="AA268" s="231"/>
      <c r="AB268" s="217">
        <v>-40</v>
      </c>
      <c r="AC268" s="217">
        <v>-195</v>
      </c>
      <c r="AD268" s="217">
        <v>-70</v>
      </c>
      <c r="AE268" s="217">
        <v>-60</v>
      </c>
      <c r="AF268" s="217">
        <v>0</v>
      </c>
      <c r="AG268" s="214">
        <f>IF(AF268="Neg","Neg",AF268*VLOOKUP($D268,$D$508:AG$527,COLUMNS($E268:AG268),FALSE))</f>
        <v>0</v>
      </c>
      <c r="AH268" s="214">
        <f>IF(AG268="Neg","Neg",AG268*VLOOKUP($D268,$D$508:AH$527,COLUMNS($E268:AH268),FALSE))</f>
        <v>0</v>
      </c>
      <c r="AI268" s="413"/>
    </row>
    <row r="269" spans="1:35">
      <c r="A269" s="218"/>
      <c r="B269" s="228" t="s">
        <v>1210</v>
      </c>
      <c r="C269" s="228" t="s">
        <v>1217</v>
      </c>
      <c r="D269" s="215" t="s">
        <v>42</v>
      </c>
      <c r="E269" s="216"/>
      <c r="F269" s="216"/>
      <c r="G269" s="216"/>
      <c r="H269" s="216"/>
      <c r="I269" s="216"/>
      <c r="J269" s="216"/>
      <c r="K269" s="216"/>
      <c r="L269" s="216"/>
      <c r="M269" s="216"/>
      <c r="N269" s="216"/>
      <c r="O269" s="216"/>
      <c r="P269" s="216"/>
      <c r="Q269" s="216"/>
      <c r="R269" s="216"/>
      <c r="S269" s="216"/>
      <c r="T269" s="216"/>
      <c r="U269" s="216"/>
      <c r="V269" s="216"/>
      <c r="W269" s="216"/>
      <c r="X269" s="238"/>
      <c r="Y269" s="231"/>
      <c r="Z269" s="231"/>
      <c r="AA269" s="231"/>
      <c r="AB269" s="217">
        <v>-10</v>
      </c>
      <c r="AC269" s="217">
        <v>0</v>
      </c>
      <c r="AD269" s="217">
        <v>0</v>
      </c>
      <c r="AE269" s="217">
        <v>0</v>
      </c>
      <c r="AF269" s="217">
        <v>0</v>
      </c>
      <c r="AG269" s="214">
        <f>IF(AF269="Neg","Neg",AF269*VLOOKUP($D269,$D$508:AG$527,COLUMNS($E269:AG269),FALSE))</f>
        <v>0</v>
      </c>
      <c r="AH269" s="214">
        <f>IF(AG269="Neg","Neg",AG269*VLOOKUP($D269,$D$508:AH$527,COLUMNS($E269:AH269),FALSE))</f>
        <v>0</v>
      </c>
      <c r="AI269" s="413"/>
    </row>
    <row r="270" spans="1:35">
      <c r="A270" s="218"/>
      <c r="B270" s="228" t="s">
        <v>1210</v>
      </c>
      <c r="C270" s="228" t="s">
        <v>1218</v>
      </c>
      <c r="D270" s="215" t="s">
        <v>545</v>
      </c>
      <c r="E270" s="216"/>
      <c r="F270" s="216"/>
      <c r="G270" s="216"/>
      <c r="H270" s="216"/>
      <c r="I270" s="216"/>
      <c r="J270" s="216"/>
      <c r="K270" s="216"/>
      <c r="L270" s="216"/>
      <c r="M270" s="216"/>
      <c r="N270" s="216"/>
      <c r="O270" s="216"/>
      <c r="P270" s="216"/>
      <c r="Q270" s="216"/>
      <c r="R270" s="216"/>
      <c r="S270" s="216"/>
      <c r="T270" s="216"/>
      <c r="U270" s="216"/>
      <c r="V270" s="216"/>
      <c r="W270" s="216"/>
      <c r="X270" s="238"/>
      <c r="Y270" s="231"/>
      <c r="Z270" s="231"/>
      <c r="AA270" s="231"/>
      <c r="AB270" s="217">
        <v>0</v>
      </c>
      <c r="AC270" s="217">
        <v>-20</v>
      </c>
      <c r="AD270" s="217">
        <v>-55</v>
      </c>
      <c r="AE270" s="217">
        <v>-70</v>
      </c>
      <c r="AF270" s="217">
        <v>-70</v>
      </c>
      <c r="AG270" s="214">
        <f>IF(AF270="Neg","Neg",AF270*VLOOKUP($D270,$D$508:AG$527,COLUMNS($E270:AG270),FALSE))</f>
        <v>-72.960536082229368</v>
      </c>
      <c r="AH270" s="214">
        <f>IF(AG270="Neg","Neg",AG270*VLOOKUP($D270,$D$508:AH$527,COLUMNS($E270:AH270),FALSE))</f>
        <v>-75.834268567616945</v>
      </c>
      <c r="AI270" s="413"/>
    </row>
    <row r="271" spans="1:35">
      <c r="A271" s="218"/>
      <c r="B271" s="228" t="s">
        <v>1210</v>
      </c>
      <c r="C271" s="228" t="s">
        <v>1189</v>
      </c>
      <c r="D271" s="215" t="s">
        <v>544</v>
      </c>
      <c r="E271" s="216"/>
      <c r="F271" s="216"/>
      <c r="G271" s="216"/>
      <c r="H271" s="216"/>
      <c r="I271" s="216"/>
      <c r="J271" s="216"/>
      <c r="K271" s="216"/>
      <c r="L271" s="216"/>
      <c r="M271" s="216"/>
      <c r="N271" s="216"/>
      <c r="O271" s="216"/>
      <c r="P271" s="216"/>
      <c r="Q271" s="216"/>
      <c r="R271" s="216"/>
      <c r="S271" s="216"/>
      <c r="T271" s="216"/>
      <c r="U271" s="216"/>
      <c r="V271" s="216"/>
      <c r="W271" s="216"/>
      <c r="X271" s="238"/>
      <c r="Y271" s="231"/>
      <c r="Z271" s="231"/>
      <c r="AA271" s="231"/>
      <c r="AB271" s="217">
        <v>-5</v>
      </c>
      <c r="AC271" s="217">
        <v>-50</v>
      </c>
      <c r="AD271" s="217">
        <v>-120</v>
      </c>
      <c r="AE271" s="217">
        <v>-125</v>
      </c>
      <c r="AF271" s="217">
        <v>-130</v>
      </c>
      <c r="AG271" s="214">
        <f>IF(AF271="Neg","Neg",AF271*VLOOKUP($D271,$D$508:AG$527,COLUMNS($E271:AG271),FALSE))</f>
        <v>-135.49813843842597</v>
      </c>
      <c r="AH271" s="214">
        <f>IF(AG271="Neg","Neg",AG271*VLOOKUP($D271,$D$508:AH$527,COLUMNS($E271:AH271),FALSE))</f>
        <v>-140.83507019700289</v>
      </c>
      <c r="AI271" s="413"/>
    </row>
    <row r="272" spans="1:35">
      <c r="A272" s="218"/>
      <c r="B272" s="228" t="s">
        <v>1210</v>
      </c>
      <c r="C272" s="228" t="s">
        <v>1190</v>
      </c>
      <c r="D272" s="215" t="s">
        <v>42</v>
      </c>
      <c r="E272" s="216"/>
      <c r="F272" s="216"/>
      <c r="G272" s="216"/>
      <c r="H272" s="216"/>
      <c r="I272" s="216"/>
      <c r="J272" s="216"/>
      <c r="K272" s="216"/>
      <c r="L272" s="216"/>
      <c r="M272" s="216"/>
      <c r="N272" s="216"/>
      <c r="O272" s="216"/>
      <c r="P272" s="216"/>
      <c r="Q272" s="216"/>
      <c r="R272" s="216"/>
      <c r="S272" s="216"/>
      <c r="T272" s="216"/>
      <c r="U272" s="216"/>
      <c r="V272" s="216"/>
      <c r="W272" s="216"/>
      <c r="X272" s="238"/>
      <c r="Y272" s="231"/>
      <c r="Z272" s="231"/>
      <c r="AA272" s="231"/>
      <c r="AB272" s="217">
        <v>0</v>
      </c>
      <c r="AC272" s="217">
        <v>-5</v>
      </c>
      <c r="AD272" s="217">
        <v>0</v>
      </c>
      <c r="AE272" s="217">
        <v>0</v>
      </c>
      <c r="AF272" s="217">
        <v>0</v>
      </c>
      <c r="AG272" s="214">
        <f>IF(AF272="Neg","Neg",AF272*VLOOKUP($D272,$D$508:AG$527,COLUMNS($E272:AG272),FALSE))</f>
        <v>0</v>
      </c>
      <c r="AH272" s="214">
        <f>IF(AG272="Neg","Neg",AG272*VLOOKUP($D272,$D$508:AH$527,COLUMNS($E272:AH272),FALSE))</f>
        <v>0</v>
      </c>
      <c r="AI272" s="413"/>
    </row>
    <row r="273" spans="1:35">
      <c r="A273" s="218"/>
      <c r="B273" s="228" t="s">
        <v>1210</v>
      </c>
      <c r="C273" s="228" t="s">
        <v>1190</v>
      </c>
      <c r="D273" s="215" t="s">
        <v>38</v>
      </c>
      <c r="E273" s="216"/>
      <c r="F273" s="216"/>
      <c r="G273" s="216"/>
      <c r="H273" s="216"/>
      <c r="I273" s="216"/>
      <c r="J273" s="216"/>
      <c r="K273" s="216"/>
      <c r="L273" s="216"/>
      <c r="M273" s="216"/>
      <c r="N273" s="216"/>
      <c r="O273" s="216"/>
      <c r="P273" s="216"/>
      <c r="Q273" s="216"/>
      <c r="R273" s="216"/>
      <c r="S273" s="216"/>
      <c r="T273" s="216"/>
      <c r="U273" s="216"/>
      <c r="V273" s="216"/>
      <c r="W273" s="216"/>
      <c r="X273" s="238"/>
      <c r="Y273" s="231"/>
      <c r="Z273" s="231"/>
      <c r="AA273" s="231"/>
      <c r="AB273" s="217">
        <v>0</v>
      </c>
      <c r="AC273" s="217">
        <v>-15</v>
      </c>
      <c r="AD273" s="217">
        <v>0</v>
      </c>
      <c r="AE273" s="217">
        <v>0</v>
      </c>
      <c r="AF273" s="217">
        <v>0</v>
      </c>
      <c r="AG273" s="214">
        <f>IF(AF273="Neg","Neg",AF273*VLOOKUP($D273,$D$508:AG$527,COLUMNS($E273:AG273),FALSE))</f>
        <v>0</v>
      </c>
      <c r="AH273" s="214">
        <f>IF(AG273="Neg","Neg",AG273*VLOOKUP($D273,$D$508:AH$527,COLUMNS($E273:AH273),FALSE))</f>
        <v>0</v>
      </c>
      <c r="AI273" s="413"/>
    </row>
    <row r="274" spans="1:35">
      <c r="A274" s="218"/>
      <c r="B274" s="228" t="s">
        <v>1210</v>
      </c>
      <c r="C274" s="228" t="s">
        <v>1191</v>
      </c>
      <c r="D274" s="215" t="s">
        <v>42</v>
      </c>
      <c r="E274" s="216"/>
      <c r="F274" s="216"/>
      <c r="G274" s="216"/>
      <c r="H274" s="216"/>
      <c r="I274" s="216"/>
      <c r="J274" s="216"/>
      <c r="K274" s="216"/>
      <c r="L274" s="216"/>
      <c r="M274" s="216"/>
      <c r="N274" s="216"/>
      <c r="O274" s="216"/>
      <c r="P274" s="216"/>
      <c r="Q274" s="216"/>
      <c r="R274" s="216"/>
      <c r="S274" s="216"/>
      <c r="T274" s="216"/>
      <c r="U274" s="216"/>
      <c r="V274" s="216"/>
      <c r="W274" s="216"/>
      <c r="X274" s="238"/>
      <c r="Y274" s="231"/>
      <c r="Z274" s="231"/>
      <c r="AA274" s="231"/>
      <c r="AB274" s="217">
        <v>-15</v>
      </c>
      <c r="AC274" s="217">
        <v>-15</v>
      </c>
      <c r="AD274" s="217">
        <v>0</v>
      </c>
      <c r="AE274" s="217">
        <v>0</v>
      </c>
      <c r="AF274" s="217">
        <v>0</v>
      </c>
      <c r="AG274" s="214">
        <f>IF(AF274="Neg","Neg",AF274*VLOOKUP($D274,$D$508:AG$527,COLUMNS($E274:AG274),FALSE))</f>
        <v>0</v>
      </c>
      <c r="AH274" s="214">
        <f>IF(AG274="Neg","Neg",AG274*VLOOKUP($D274,$D$508:AH$527,COLUMNS($E274:AH274),FALSE))</f>
        <v>0</v>
      </c>
      <c r="AI274" s="413"/>
    </row>
    <row r="275" spans="1:35">
      <c r="A275" s="218"/>
      <c r="B275" s="228" t="s">
        <v>1210</v>
      </c>
      <c r="C275" s="228" t="s">
        <v>1191</v>
      </c>
      <c r="D275" s="215" t="s">
        <v>38</v>
      </c>
      <c r="E275" s="216"/>
      <c r="F275" s="216"/>
      <c r="G275" s="216"/>
      <c r="H275" s="216"/>
      <c r="I275" s="216"/>
      <c r="J275" s="216"/>
      <c r="K275" s="216"/>
      <c r="L275" s="216"/>
      <c r="M275" s="216"/>
      <c r="N275" s="216"/>
      <c r="O275" s="216"/>
      <c r="P275" s="216"/>
      <c r="Q275" s="216"/>
      <c r="R275" s="216"/>
      <c r="S275" s="216"/>
      <c r="T275" s="216"/>
      <c r="U275" s="216"/>
      <c r="V275" s="216"/>
      <c r="W275" s="216"/>
      <c r="X275" s="238"/>
      <c r="Y275" s="231"/>
      <c r="Z275" s="231"/>
      <c r="AA275" s="231"/>
      <c r="AB275" s="217">
        <v>-15</v>
      </c>
      <c r="AC275" s="217">
        <v>-15</v>
      </c>
      <c r="AD275" s="217">
        <v>0</v>
      </c>
      <c r="AE275" s="217">
        <v>0</v>
      </c>
      <c r="AF275" s="217">
        <v>0</v>
      </c>
      <c r="AG275" s="214">
        <f>IF(AF275="Neg","Neg",AF275*VLOOKUP($D275,$D$508:AG$527,COLUMNS($E275:AG275),FALSE))</f>
        <v>0</v>
      </c>
      <c r="AH275" s="214">
        <f>IF(AG275="Neg","Neg",AG275*VLOOKUP($D275,$D$508:AH$527,COLUMNS($E275:AH275),FALSE))</f>
        <v>0</v>
      </c>
      <c r="AI275" s="413"/>
    </row>
    <row r="276" spans="1:35">
      <c r="A276" s="218"/>
      <c r="B276" s="228" t="s">
        <v>1210</v>
      </c>
      <c r="C276" s="228" t="s">
        <v>1192</v>
      </c>
      <c r="D276" s="215" t="s">
        <v>42</v>
      </c>
      <c r="E276" s="216"/>
      <c r="F276" s="216"/>
      <c r="G276" s="216"/>
      <c r="H276" s="216"/>
      <c r="I276" s="216"/>
      <c r="J276" s="216"/>
      <c r="K276" s="216"/>
      <c r="L276" s="216"/>
      <c r="M276" s="216"/>
      <c r="N276" s="216"/>
      <c r="O276" s="216"/>
      <c r="P276" s="216"/>
      <c r="Q276" s="216"/>
      <c r="R276" s="216"/>
      <c r="S276" s="216"/>
      <c r="T276" s="216"/>
      <c r="U276" s="216"/>
      <c r="V276" s="216"/>
      <c r="W276" s="216"/>
      <c r="X276" s="238"/>
      <c r="Y276" s="231"/>
      <c r="Z276" s="231"/>
      <c r="AA276" s="231"/>
      <c r="AB276" s="217">
        <v>-5</v>
      </c>
      <c r="AC276" s="217">
        <v>-5</v>
      </c>
      <c r="AD276" s="217">
        <v>0</v>
      </c>
      <c r="AE276" s="217">
        <v>0</v>
      </c>
      <c r="AF276" s="217">
        <v>0</v>
      </c>
      <c r="AG276" s="214">
        <f>IF(AF276="Neg","Neg",AF276*VLOOKUP($D276,$D$508:AG$527,COLUMNS($E276:AG276),FALSE))</f>
        <v>0</v>
      </c>
      <c r="AH276" s="214">
        <f>IF(AG276="Neg","Neg",AG276*VLOOKUP($D276,$D$508:AH$527,COLUMNS($E276:AH276),FALSE))</f>
        <v>0</v>
      </c>
      <c r="AI276" s="413"/>
    </row>
    <row r="277" spans="1:35">
      <c r="A277" s="218"/>
      <c r="B277" s="228" t="s">
        <v>1210</v>
      </c>
      <c r="C277" s="228" t="s">
        <v>1192</v>
      </c>
      <c r="D277" s="215" t="s">
        <v>38</v>
      </c>
      <c r="E277" s="216"/>
      <c r="F277" s="216"/>
      <c r="G277" s="216"/>
      <c r="H277" s="216"/>
      <c r="I277" s="216"/>
      <c r="J277" s="216"/>
      <c r="K277" s="216"/>
      <c r="L277" s="216"/>
      <c r="M277" s="216"/>
      <c r="N277" s="216"/>
      <c r="O277" s="216"/>
      <c r="P277" s="216"/>
      <c r="Q277" s="216"/>
      <c r="R277" s="216"/>
      <c r="S277" s="216"/>
      <c r="T277" s="216"/>
      <c r="U277" s="216"/>
      <c r="V277" s="216"/>
      <c r="W277" s="216"/>
      <c r="X277" s="238"/>
      <c r="Y277" s="231"/>
      <c r="Z277" s="231"/>
      <c r="AA277" s="231"/>
      <c r="AB277" s="217">
        <v>0</v>
      </c>
      <c r="AC277" s="217">
        <v>-15</v>
      </c>
      <c r="AD277" s="217">
        <v>0</v>
      </c>
      <c r="AE277" s="217">
        <v>0</v>
      </c>
      <c r="AF277" s="217">
        <v>0</v>
      </c>
      <c r="AG277" s="214">
        <f>IF(AF277="Neg","Neg",AF277*VLOOKUP($D277,$D$508:AG$527,COLUMNS($E277:AG277),FALSE))</f>
        <v>0</v>
      </c>
      <c r="AH277" s="214">
        <f>IF(AG277="Neg","Neg",AG277*VLOOKUP($D277,$D$508:AH$527,COLUMNS($E277:AH277),FALSE))</f>
        <v>0</v>
      </c>
      <c r="AI277" s="413"/>
    </row>
    <row r="278" spans="1:35">
      <c r="A278" s="218"/>
      <c r="B278" s="228" t="s">
        <v>1210</v>
      </c>
      <c r="C278" s="228" t="s">
        <v>1222</v>
      </c>
      <c r="D278" s="215" t="s">
        <v>42</v>
      </c>
      <c r="E278" s="216"/>
      <c r="F278" s="216"/>
      <c r="G278" s="216"/>
      <c r="H278" s="216"/>
      <c r="I278" s="216"/>
      <c r="J278" s="216"/>
      <c r="K278" s="216"/>
      <c r="L278" s="216"/>
      <c r="M278" s="216"/>
      <c r="N278" s="216"/>
      <c r="O278" s="216"/>
      <c r="P278" s="216"/>
      <c r="Q278" s="216"/>
      <c r="R278" s="216"/>
      <c r="S278" s="216"/>
      <c r="T278" s="216"/>
      <c r="U278" s="216"/>
      <c r="V278" s="216"/>
      <c r="W278" s="216"/>
      <c r="X278" s="238"/>
      <c r="Y278" s="231"/>
      <c r="Z278" s="231"/>
      <c r="AA278" s="231"/>
      <c r="AB278" s="217">
        <v>0</v>
      </c>
      <c r="AC278" s="217">
        <v>0</v>
      </c>
      <c r="AD278" s="217">
        <v>0</v>
      </c>
      <c r="AE278" s="217">
        <v>0</v>
      </c>
      <c r="AF278" s="217">
        <v>0</v>
      </c>
      <c r="AG278" s="214">
        <f>IF(AF278="Neg","Neg",AF278*VLOOKUP($D278,$D$508:AG$527,COLUMNS($E278:AG278),FALSE))</f>
        <v>0</v>
      </c>
      <c r="AH278" s="214">
        <f>IF(AG278="Neg","Neg",AG278*VLOOKUP($D278,$D$508:AH$527,COLUMNS($E278:AH278),FALSE))</f>
        <v>0</v>
      </c>
      <c r="AI278" s="413"/>
    </row>
    <row r="279" spans="1:35">
      <c r="A279" s="218"/>
      <c r="B279" s="228" t="s">
        <v>1210</v>
      </c>
      <c r="C279" s="228" t="s">
        <v>1222</v>
      </c>
      <c r="D279" s="209" t="s">
        <v>543</v>
      </c>
      <c r="E279" s="216"/>
      <c r="F279" s="216"/>
      <c r="G279" s="216"/>
      <c r="H279" s="216"/>
      <c r="I279" s="216"/>
      <c r="J279" s="216"/>
      <c r="K279" s="216"/>
      <c r="L279" s="216"/>
      <c r="M279" s="216"/>
      <c r="N279" s="216"/>
      <c r="O279" s="216"/>
      <c r="P279" s="216"/>
      <c r="Q279" s="216"/>
      <c r="R279" s="216"/>
      <c r="S279" s="216"/>
      <c r="T279" s="216"/>
      <c r="U279" s="216"/>
      <c r="V279" s="216"/>
      <c r="W279" s="216"/>
      <c r="X279" s="238"/>
      <c r="Y279" s="231"/>
      <c r="Z279" s="231"/>
      <c r="AA279" s="231"/>
      <c r="AB279" s="217">
        <v>0</v>
      </c>
      <c r="AC279" s="217">
        <v>0</v>
      </c>
      <c r="AD279" s="217">
        <v>5</v>
      </c>
      <c r="AE279" s="217">
        <v>5</v>
      </c>
      <c r="AF279" s="217">
        <v>5</v>
      </c>
      <c r="AG279" s="214">
        <f>IF(AF279="Neg","Neg",AF279*VLOOKUP($D279,$D$508:AG$527,COLUMNS($E279:AG279),FALSE))</f>
        <v>5.2114668630163834</v>
      </c>
      <c r="AH279" s="214">
        <f>IF(AG279="Neg","Neg",AG279*VLOOKUP($D279,$D$508:AH$527,COLUMNS($E279:AH279),FALSE))</f>
        <v>5.4167334691154965</v>
      </c>
      <c r="AI279" s="413"/>
    </row>
    <row r="280" spans="1:35" ht="25.5">
      <c r="A280" s="218"/>
      <c r="B280" s="228" t="s">
        <v>1210</v>
      </c>
      <c r="C280" s="228" t="s">
        <v>1193</v>
      </c>
      <c r="D280" s="215" t="s">
        <v>42</v>
      </c>
      <c r="E280" s="216"/>
      <c r="F280" s="216"/>
      <c r="G280" s="216"/>
      <c r="H280" s="216"/>
      <c r="I280" s="216"/>
      <c r="J280" s="216"/>
      <c r="K280" s="216"/>
      <c r="L280" s="216"/>
      <c r="M280" s="216"/>
      <c r="N280" s="216"/>
      <c r="O280" s="216"/>
      <c r="P280" s="216"/>
      <c r="Q280" s="216"/>
      <c r="R280" s="216"/>
      <c r="S280" s="216"/>
      <c r="T280" s="216"/>
      <c r="U280" s="216"/>
      <c r="V280" s="216"/>
      <c r="W280" s="216"/>
      <c r="X280" s="238"/>
      <c r="Y280" s="231"/>
      <c r="Z280" s="231"/>
      <c r="AA280" s="231"/>
      <c r="AB280" s="217">
        <v>-100</v>
      </c>
      <c r="AC280" s="217">
        <v>-100</v>
      </c>
      <c r="AD280" s="217">
        <v>0</v>
      </c>
      <c r="AE280" s="217">
        <v>0</v>
      </c>
      <c r="AF280" s="217">
        <v>0</v>
      </c>
      <c r="AG280" s="214">
        <f>IF(AF280="Neg","Neg",AF280*VLOOKUP($D280,$D$508:AG$527,COLUMNS($E280:AG280),FALSE))</f>
        <v>0</v>
      </c>
      <c r="AH280" s="214">
        <f>IF(AG280="Neg","Neg",AG280*VLOOKUP($D280,$D$508:AH$527,COLUMNS($E280:AH280),FALSE))</f>
        <v>0</v>
      </c>
      <c r="AI280" s="413"/>
    </row>
    <row r="281" spans="1:35">
      <c r="A281" s="218"/>
      <c r="B281" s="228" t="s">
        <v>1210</v>
      </c>
      <c r="C281" s="228" t="s">
        <v>1194</v>
      </c>
      <c r="D281" s="215" t="s">
        <v>42</v>
      </c>
      <c r="E281" s="216"/>
      <c r="F281" s="216"/>
      <c r="G281" s="216"/>
      <c r="H281" s="216"/>
      <c r="I281" s="216"/>
      <c r="J281" s="216"/>
      <c r="K281" s="216"/>
      <c r="L281" s="216"/>
      <c r="M281" s="216"/>
      <c r="N281" s="216"/>
      <c r="O281" s="216"/>
      <c r="P281" s="216"/>
      <c r="Q281" s="216"/>
      <c r="R281" s="216"/>
      <c r="S281" s="216"/>
      <c r="T281" s="216"/>
      <c r="U281" s="216"/>
      <c r="V281" s="216"/>
      <c r="W281" s="216"/>
      <c r="X281" s="238"/>
      <c r="Y281" s="231"/>
      <c r="Z281" s="231"/>
      <c r="AA281" s="231"/>
      <c r="AB281" s="217">
        <v>-10</v>
      </c>
      <c r="AC281" s="217">
        <v>-10</v>
      </c>
      <c r="AD281" s="217">
        <v>0</v>
      </c>
      <c r="AE281" s="217">
        <v>0</v>
      </c>
      <c r="AF281" s="217">
        <v>0</v>
      </c>
      <c r="AG281" s="214">
        <f>IF(AF281="Neg","Neg",AF281*VLOOKUP($D281,$D$508:AG$527,COLUMNS($E281:AG281),FALSE))</f>
        <v>0</v>
      </c>
      <c r="AH281" s="214">
        <f>IF(AG281="Neg","Neg",AG281*VLOOKUP($D281,$D$508:AH$527,COLUMNS($E281:AH281),FALSE))</f>
        <v>0</v>
      </c>
      <c r="AI281" s="413"/>
    </row>
    <row r="282" spans="1:35">
      <c r="A282" s="218"/>
      <c r="B282" s="228" t="s">
        <v>1210</v>
      </c>
      <c r="C282" s="228" t="s">
        <v>1195</v>
      </c>
      <c r="D282" s="215" t="s">
        <v>38</v>
      </c>
      <c r="E282" s="216"/>
      <c r="F282" s="216"/>
      <c r="G282" s="216"/>
      <c r="H282" s="216"/>
      <c r="I282" s="216"/>
      <c r="J282" s="216"/>
      <c r="K282" s="216"/>
      <c r="L282" s="216"/>
      <c r="M282" s="216"/>
      <c r="N282" s="216"/>
      <c r="O282" s="216"/>
      <c r="P282" s="216"/>
      <c r="Q282" s="216"/>
      <c r="R282" s="216"/>
      <c r="S282" s="216"/>
      <c r="T282" s="216"/>
      <c r="U282" s="216"/>
      <c r="V282" s="216"/>
      <c r="W282" s="216"/>
      <c r="X282" s="238"/>
      <c r="Y282" s="231"/>
      <c r="Z282" s="231"/>
      <c r="AA282" s="231"/>
      <c r="AB282" s="217">
        <v>0</v>
      </c>
      <c r="AC282" s="217">
        <v>-25</v>
      </c>
      <c r="AD282" s="217">
        <v>0</v>
      </c>
      <c r="AE282" s="217">
        <v>0</v>
      </c>
      <c r="AF282" s="217">
        <v>0</v>
      </c>
      <c r="AG282" s="214">
        <f>IF(AF282="Neg","Neg",AF282*VLOOKUP($D282,$D$508:AG$527,COLUMNS($E282:AG282),FALSE))</f>
        <v>0</v>
      </c>
      <c r="AH282" s="214">
        <f>IF(AG282="Neg","Neg",AG282*VLOOKUP($D282,$D$508:AH$527,COLUMNS($E282:AH282),FALSE))</f>
        <v>0</v>
      </c>
      <c r="AI282" s="413"/>
    </row>
    <row r="283" spans="1:35" ht="25.5">
      <c r="A283" s="218"/>
      <c r="B283" s="228" t="s">
        <v>1210</v>
      </c>
      <c r="C283" s="228" t="s">
        <v>1196</v>
      </c>
      <c r="D283" s="209" t="s">
        <v>550</v>
      </c>
      <c r="E283" s="216"/>
      <c r="F283" s="216"/>
      <c r="G283" s="216"/>
      <c r="H283" s="216"/>
      <c r="I283" s="216"/>
      <c r="J283" s="216"/>
      <c r="K283" s="216"/>
      <c r="L283" s="216"/>
      <c r="M283" s="216"/>
      <c r="N283" s="216"/>
      <c r="O283" s="216"/>
      <c r="P283" s="216"/>
      <c r="Q283" s="216"/>
      <c r="R283" s="216"/>
      <c r="S283" s="216"/>
      <c r="T283" s="216"/>
      <c r="U283" s="216"/>
      <c r="V283" s="216"/>
      <c r="W283" s="216"/>
      <c r="X283" s="238"/>
      <c r="Y283" s="231"/>
      <c r="Z283" s="231"/>
      <c r="AA283" s="231"/>
      <c r="AB283" s="217">
        <v>10</v>
      </c>
      <c r="AC283" s="217">
        <v>20</v>
      </c>
      <c r="AD283" s="217">
        <v>25</v>
      </c>
      <c r="AE283" s="217">
        <v>10</v>
      </c>
      <c r="AF283" s="217">
        <v>10</v>
      </c>
      <c r="AG283" s="214">
        <f>IF(AF283="Neg","Neg",AF283*VLOOKUP($D283,$D$508:AG$527,COLUMNS($E283:AG283),FALSE))</f>
        <v>10.422933726032767</v>
      </c>
      <c r="AH283" s="214">
        <f>IF(AG283="Neg","Neg",AG283*VLOOKUP($D283,$D$508:AH$527,COLUMNS($E283:AH283),FALSE))</f>
        <v>10.833466938230993</v>
      </c>
      <c r="AI283" s="413"/>
    </row>
    <row r="284" spans="1:35" ht="25.5">
      <c r="A284" s="218"/>
      <c r="B284" s="228" t="s">
        <v>1210</v>
      </c>
      <c r="C284" s="228" t="s">
        <v>1197</v>
      </c>
      <c r="D284" s="215" t="s">
        <v>42</v>
      </c>
      <c r="E284" s="216"/>
      <c r="F284" s="216"/>
      <c r="G284" s="216"/>
      <c r="H284" s="216"/>
      <c r="I284" s="216"/>
      <c r="J284" s="216"/>
      <c r="K284" s="216"/>
      <c r="L284" s="216"/>
      <c r="M284" s="216"/>
      <c r="N284" s="216"/>
      <c r="O284" s="216"/>
      <c r="P284" s="216"/>
      <c r="Q284" s="216"/>
      <c r="R284" s="216"/>
      <c r="S284" s="216"/>
      <c r="T284" s="216"/>
      <c r="U284" s="216"/>
      <c r="V284" s="216"/>
      <c r="W284" s="216"/>
      <c r="X284" s="238"/>
      <c r="Y284" s="231"/>
      <c r="Z284" s="231"/>
      <c r="AA284" s="231"/>
      <c r="AB284" s="217">
        <v>0</v>
      </c>
      <c r="AC284" s="217">
        <v>-5</v>
      </c>
      <c r="AD284" s="217">
        <v>0</v>
      </c>
      <c r="AE284" s="217">
        <v>0</v>
      </c>
      <c r="AF284" s="217">
        <v>0</v>
      </c>
      <c r="AG284" s="214">
        <f>IF(AF284="Neg","Neg",AF284*VLOOKUP($D284,$D$508:AG$527,COLUMNS($E284:AG284),FALSE))</f>
        <v>0</v>
      </c>
      <c r="AH284" s="214">
        <f>IF(AG284="Neg","Neg",AG284*VLOOKUP($D284,$D$508:AH$527,COLUMNS($E284:AH284),FALSE))</f>
        <v>0</v>
      </c>
      <c r="AI284" s="413"/>
    </row>
    <row r="285" spans="1:35">
      <c r="A285" s="218"/>
      <c r="B285" s="228" t="s">
        <v>1210</v>
      </c>
      <c r="C285" s="228" t="s">
        <v>1198</v>
      </c>
      <c r="D285" s="215" t="s">
        <v>42</v>
      </c>
      <c r="E285" s="216"/>
      <c r="F285" s="216"/>
      <c r="G285" s="216"/>
      <c r="H285" s="216"/>
      <c r="I285" s="216"/>
      <c r="J285" s="216"/>
      <c r="K285" s="216"/>
      <c r="L285" s="216"/>
      <c r="M285" s="216"/>
      <c r="N285" s="216"/>
      <c r="O285" s="216"/>
      <c r="P285" s="216"/>
      <c r="Q285" s="216"/>
      <c r="R285" s="216"/>
      <c r="S285" s="216"/>
      <c r="T285" s="216"/>
      <c r="U285" s="216"/>
      <c r="V285" s="216"/>
      <c r="W285" s="216"/>
      <c r="X285" s="238"/>
      <c r="Y285" s="231"/>
      <c r="Z285" s="231"/>
      <c r="AA285" s="231"/>
      <c r="AB285" s="217">
        <v>-25</v>
      </c>
      <c r="AC285" s="217">
        <v>-40</v>
      </c>
      <c r="AD285" s="217">
        <v>0</v>
      </c>
      <c r="AE285" s="217">
        <v>0</v>
      </c>
      <c r="AF285" s="217">
        <v>0</v>
      </c>
      <c r="AG285" s="214">
        <f>IF(AF285="Neg","Neg",AF285*VLOOKUP($D285,$D$508:AG$527,COLUMNS($E285:AG285),FALSE))</f>
        <v>0</v>
      </c>
      <c r="AH285" s="214">
        <f>IF(AG285="Neg","Neg",AG285*VLOOKUP($D285,$D$508:AH$527,COLUMNS($E285:AH285),FALSE))</f>
        <v>0</v>
      </c>
      <c r="AI285" s="413"/>
    </row>
    <row r="286" spans="1:35">
      <c r="A286" s="218"/>
      <c r="B286" s="228" t="s">
        <v>1210</v>
      </c>
      <c r="C286" s="228" t="s">
        <v>1198</v>
      </c>
      <c r="D286" s="215" t="s">
        <v>38</v>
      </c>
      <c r="E286" s="216"/>
      <c r="F286" s="216"/>
      <c r="G286" s="216"/>
      <c r="H286" s="216"/>
      <c r="I286" s="216"/>
      <c r="J286" s="216"/>
      <c r="K286" s="216"/>
      <c r="L286" s="216"/>
      <c r="M286" s="216"/>
      <c r="N286" s="216"/>
      <c r="O286" s="216"/>
      <c r="P286" s="216"/>
      <c r="Q286" s="216"/>
      <c r="R286" s="216"/>
      <c r="S286" s="216"/>
      <c r="T286" s="216"/>
      <c r="U286" s="216"/>
      <c r="V286" s="216"/>
      <c r="W286" s="216"/>
      <c r="X286" s="238"/>
      <c r="Y286" s="231"/>
      <c r="Z286" s="231"/>
      <c r="AA286" s="231"/>
      <c r="AB286" s="217">
        <v>-70</v>
      </c>
      <c r="AC286" s="217">
        <v>-30</v>
      </c>
      <c r="AD286" s="217">
        <v>0</v>
      </c>
      <c r="AE286" s="217">
        <v>0</v>
      </c>
      <c r="AF286" s="217">
        <v>0</v>
      </c>
      <c r="AG286" s="214">
        <f>IF(AF286="Neg","Neg",AF286*VLOOKUP($D286,$D$508:AG$527,COLUMNS($E286:AG286),FALSE))</f>
        <v>0</v>
      </c>
      <c r="AH286" s="214">
        <f>IF(AG286="Neg","Neg",AG286*VLOOKUP($D286,$D$508:AH$527,COLUMNS($E286:AH286),FALSE))</f>
        <v>0</v>
      </c>
      <c r="AI286" s="413"/>
    </row>
    <row r="287" spans="1:35">
      <c r="A287" s="218"/>
      <c r="B287" s="228" t="s">
        <v>1210</v>
      </c>
      <c r="C287" s="228" t="s">
        <v>1198</v>
      </c>
      <c r="D287" s="209" t="s">
        <v>543</v>
      </c>
      <c r="E287" s="216"/>
      <c r="F287" s="216"/>
      <c r="G287" s="216"/>
      <c r="H287" s="216"/>
      <c r="I287" s="216"/>
      <c r="J287" s="216"/>
      <c r="K287" s="216"/>
      <c r="L287" s="216"/>
      <c r="M287" s="216"/>
      <c r="N287" s="216"/>
      <c r="O287" s="216"/>
      <c r="P287" s="216"/>
      <c r="Q287" s="216"/>
      <c r="R287" s="216"/>
      <c r="S287" s="216"/>
      <c r="T287" s="216"/>
      <c r="U287" s="216"/>
      <c r="V287" s="216"/>
      <c r="W287" s="216"/>
      <c r="X287" s="238"/>
      <c r="Y287" s="231"/>
      <c r="Z287" s="231"/>
      <c r="AA287" s="231"/>
      <c r="AB287" s="217">
        <v>0</v>
      </c>
      <c r="AC287" s="217">
        <v>0</v>
      </c>
      <c r="AD287" s="217">
        <v>0</v>
      </c>
      <c r="AE287" s="217">
        <v>0</v>
      </c>
      <c r="AF287" s="217">
        <v>0</v>
      </c>
      <c r="AG287" s="214">
        <f>IF(AF287="Neg","Neg",AF287*VLOOKUP($D287,$D$508:AG$527,COLUMNS($E287:AG287),FALSE))</f>
        <v>0</v>
      </c>
      <c r="AH287" s="214">
        <f>IF(AG287="Neg","Neg",AG287*VLOOKUP($D287,$D$508:AH$527,COLUMNS($E287:AH287),FALSE))</f>
        <v>0</v>
      </c>
      <c r="AI287" s="413"/>
    </row>
    <row r="288" spans="1:35">
      <c r="A288" s="218"/>
      <c r="B288" s="228" t="s">
        <v>1210</v>
      </c>
      <c r="C288" s="228" t="s">
        <v>1199</v>
      </c>
      <c r="D288" s="215" t="s">
        <v>38</v>
      </c>
      <c r="E288" s="216"/>
      <c r="F288" s="216"/>
      <c r="G288" s="216"/>
      <c r="H288" s="216"/>
      <c r="I288" s="216"/>
      <c r="J288" s="216"/>
      <c r="K288" s="216"/>
      <c r="L288" s="216"/>
      <c r="M288" s="216"/>
      <c r="N288" s="216"/>
      <c r="O288" s="216"/>
      <c r="P288" s="216"/>
      <c r="Q288" s="216"/>
      <c r="R288" s="216"/>
      <c r="S288" s="216"/>
      <c r="T288" s="216"/>
      <c r="U288" s="216"/>
      <c r="V288" s="216"/>
      <c r="W288" s="216"/>
      <c r="X288" s="238"/>
      <c r="Y288" s="231"/>
      <c r="Z288" s="231"/>
      <c r="AA288" s="231"/>
      <c r="AB288" s="217">
        <v>-200</v>
      </c>
      <c r="AC288" s="217">
        <v>0</v>
      </c>
      <c r="AD288" s="217">
        <v>0</v>
      </c>
      <c r="AE288" s="217">
        <v>0</v>
      </c>
      <c r="AF288" s="217">
        <v>0</v>
      </c>
      <c r="AG288" s="214">
        <f>IF(AF288="Neg","Neg",AF288*VLOOKUP($D288,$D$508:AG$527,COLUMNS($E288:AG288),FALSE))</f>
        <v>0</v>
      </c>
      <c r="AH288" s="214">
        <f>IF(AG288="Neg","Neg",AG288*VLOOKUP($D288,$D$508:AH$527,COLUMNS($E288:AH288),FALSE))</f>
        <v>0</v>
      </c>
      <c r="AI288" s="413"/>
    </row>
    <row r="289" spans="1:35" ht="25.5">
      <c r="A289" s="218"/>
      <c r="B289" s="228" t="s">
        <v>1210</v>
      </c>
      <c r="C289" s="228" t="s">
        <v>1200</v>
      </c>
      <c r="D289" s="215" t="s">
        <v>42</v>
      </c>
      <c r="E289" s="216"/>
      <c r="F289" s="216"/>
      <c r="G289" s="216"/>
      <c r="H289" s="216"/>
      <c r="I289" s="216"/>
      <c r="J289" s="216"/>
      <c r="K289" s="216"/>
      <c r="L289" s="216"/>
      <c r="M289" s="216"/>
      <c r="N289" s="216"/>
      <c r="O289" s="216"/>
      <c r="P289" s="216"/>
      <c r="Q289" s="216"/>
      <c r="R289" s="216"/>
      <c r="S289" s="216"/>
      <c r="T289" s="216"/>
      <c r="U289" s="216"/>
      <c r="V289" s="216"/>
      <c r="W289" s="216"/>
      <c r="X289" s="238"/>
      <c r="Y289" s="231"/>
      <c r="Z289" s="231"/>
      <c r="AA289" s="231"/>
      <c r="AB289" s="217">
        <v>-10</v>
      </c>
      <c r="AC289" s="217">
        <v>-10</v>
      </c>
      <c r="AD289" s="217">
        <v>0</v>
      </c>
      <c r="AE289" s="217">
        <v>0</v>
      </c>
      <c r="AF289" s="217">
        <v>0</v>
      </c>
      <c r="AG289" s="214">
        <f>IF(AF289="Neg","Neg",AF289*VLOOKUP($D289,$D$508:AG$527,COLUMNS($E289:AG289),FALSE))</f>
        <v>0</v>
      </c>
      <c r="AH289" s="214">
        <f>IF(AG289="Neg","Neg",AG289*VLOOKUP($D289,$D$508:AH$527,COLUMNS($E289:AH289),FALSE))</f>
        <v>0</v>
      </c>
      <c r="AI289" s="413"/>
    </row>
    <row r="290" spans="1:35" ht="25.5">
      <c r="A290" s="218"/>
      <c r="B290" s="228" t="s">
        <v>1210</v>
      </c>
      <c r="C290" s="228" t="s">
        <v>1235</v>
      </c>
      <c r="D290" s="215" t="s">
        <v>42</v>
      </c>
      <c r="E290" s="216"/>
      <c r="F290" s="216"/>
      <c r="G290" s="216"/>
      <c r="H290" s="216"/>
      <c r="I290" s="216"/>
      <c r="J290" s="216"/>
      <c r="K290" s="216"/>
      <c r="L290" s="216"/>
      <c r="M290" s="216"/>
      <c r="N290" s="216"/>
      <c r="O290" s="216"/>
      <c r="P290" s="216"/>
      <c r="Q290" s="216"/>
      <c r="R290" s="216"/>
      <c r="S290" s="216"/>
      <c r="T290" s="216"/>
      <c r="U290" s="216"/>
      <c r="V290" s="216"/>
      <c r="W290" s="216"/>
      <c r="X290" s="238"/>
      <c r="Y290" s="231"/>
      <c r="Z290" s="231"/>
      <c r="AA290" s="231"/>
      <c r="AB290" s="217">
        <v>-5</v>
      </c>
      <c r="AC290" s="217">
        <v>0</v>
      </c>
      <c r="AD290" s="217">
        <v>0</v>
      </c>
      <c r="AE290" s="217">
        <v>0</v>
      </c>
      <c r="AF290" s="217">
        <v>0</v>
      </c>
      <c r="AG290" s="214">
        <f>IF(AF290="Neg","Neg",AF290*VLOOKUP($D290,$D$508:AG$527,COLUMNS($E290:AG290),FALSE))</f>
        <v>0</v>
      </c>
      <c r="AH290" s="214">
        <f>IF(AG290="Neg","Neg",AG290*VLOOKUP($D290,$D$508:AH$527,COLUMNS($E290:AH290),FALSE))</f>
        <v>0</v>
      </c>
      <c r="AI290" s="413"/>
    </row>
    <row r="291" spans="1:35" ht="25.5">
      <c r="A291" s="218"/>
      <c r="B291" s="228" t="s">
        <v>1210</v>
      </c>
      <c r="C291" s="228" t="s">
        <v>1236</v>
      </c>
      <c r="D291" s="215" t="s">
        <v>545</v>
      </c>
      <c r="E291" s="216"/>
      <c r="F291" s="216"/>
      <c r="G291" s="216"/>
      <c r="H291" s="216"/>
      <c r="I291" s="216"/>
      <c r="J291" s="216"/>
      <c r="K291" s="216"/>
      <c r="L291" s="216"/>
      <c r="M291" s="216"/>
      <c r="N291" s="216"/>
      <c r="O291" s="216"/>
      <c r="P291" s="216"/>
      <c r="Q291" s="216"/>
      <c r="R291" s="216"/>
      <c r="S291" s="216"/>
      <c r="T291" s="216"/>
      <c r="U291" s="216"/>
      <c r="V291" s="216"/>
      <c r="W291" s="216"/>
      <c r="X291" s="238"/>
      <c r="Y291" s="231"/>
      <c r="Z291" s="231"/>
      <c r="AA291" s="231"/>
      <c r="AB291" s="217">
        <v>0</v>
      </c>
      <c r="AC291" s="217">
        <v>-35</v>
      </c>
      <c r="AD291" s="217">
        <v>-80</v>
      </c>
      <c r="AE291" s="217">
        <v>-100</v>
      </c>
      <c r="AF291" s="217">
        <v>-95</v>
      </c>
      <c r="AG291" s="214">
        <f>IF(AF291="Neg","Neg",AF291*VLOOKUP($D291,$D$508:AG$527,COLUMNS($E291:AG291),FALSE))</f>
        <v>-99.01787039731127</v>
      </c>
      <c r="AH291" s="214">
        <f>IF(AG291="Neg","Neg",AG291*VLOOKUP($D291,$D$508:AH$527,COLUMNS($E291:AH291),FALSE))</f>
        <v>-102.91793591319441</v>
      </c>
      <c r="AI291" s="413"/>
    </row>
    <row r="292" spans="1:35">
      <c r="A292" s="218"/>
      <c r="B292" s="228" t="s">
        <v>1210</v>
      </c>
      <c r="C292" s="228" t="s">
        <v>1201</v>
      </c>
      <c r="D292" s="215" t="s">
        <v>42</v>
      </c>
      <c r="E292" s="216"/>
      <c r="F292" s="216"/>
      <c r="G292" s="216"/>
      <c r="H292" s="216"/>
      <c r="I292" s="216"/>
      <c r="J292" s="216"/>
      <c r="K292" s="216"/>
      <c r="L292" s="216"/>
      <c r="M292" s="216"/>
      <c r="N292" s="216"/>
      <c r="O292" s="216"/>
      <c r="P292" s="216"/>
      <c r="Q292" s="216"/>
      <c r="R292" s="216"/>
      <c r="S292" s="216"/>
      <c r="T292" s="216"/>
      <c r="U292" s="216"/>
      <c r="V292" s="216"/>
      <c r="W292" s="216"/>
      <c r="X292" s="238"/>
      <c r="Y292" s="231"/>
      <c r="Z292" s="231"/>
      <c r="AA292" s="231"/>
      <c r="AB292" s="217">
        <v>0</v>
      </c>
      <c r="AC292" s="217">
        <v>-60</v>
      </c>
      <c r="AD292" s="217">
        <v>0</v>
      </c>
      <c r="AE292" s="217">
        <v>0</v>
      </c>
      <c r="AF292" s="217">
        <v>0</v>
      </c>
      <c r="AG292" s="214">
        <f>IF(AF292="Neg","Neg",AF292*VLOOKUP($D292,$D$508:AG$527,COLUMNS($E292:AG292),FALSE))</f>
        <v>0</v>
      </c>
      <c r="AH292" s="214">
        <f>IF(AG292="Neg","Neg",AG292*VLOOKUP($D292,$D$508:AH$527,COLUMNS($E292:AH292),FALSE))</f>
        <v>0</v>
      </c>
      <c r="AI292" s="413"/>
    </row>
    <row r="293" spans="1:35">
      <c r="A293" s="218"/>
      <c r="B293" s="228" t="s">
        <v>1210</v>
      </c>
      <c r="C293" s="228" t="s">
        <v>1202</v>
      </c>
      <c r="D293" s="215" t="s">
        <v>545</v>
      </c>
      <c r="E293" s="216"/>
      <c r="F293" s="216"/>
      <c r="G293" s="216"/>
      <c r="H293" s="216"/>
      <c r="I293" s="216"/>
      <c r="J293" s="216"/>
      <c r="K293" s="216"/>
      <c r="L293" s="216"/>
      <c r="M293" s="216"/>
      <c r="N293" s="216"/>
      <c r="O293" s="216"/>
      <c r="P293" s="216"/>
      <c r="Q293" s="216"/>
      <c r="R293" s="216"/>
      <c r="S293" s="216"/>
      <c r="T293" s="216"/>
      <c r="U293" s="216"/>
      <c r="V293" s="216"/>
      <c r="W293" s="216"/>
      <c r="X293" s="238"/>
      <c r="Y293" s="231"/>
      <c r="Z293" s="231"/>
      <c r="AA293" s="231"/>
      <c r="AB293" s="217">
        <v>0</v>
      </c>
      <c r="AC293" s="217">
        <v>-90</v>
      </c>
      <c r="AD293" s="217">
        <v>-25</v>
      </c>
      <c r="AE293" s="217">
        <v>0</v>
      </c>
      <c r="AF293" s="217">
        <v>0</v>
      </c>
      <c r="AG293" s="214">
        <f>IF(AF293="Neg","Neg",AF293*VLOOKUP($D293,$D$508:AG$527,COLUMNS($E293:AG293),FALSE))</f>
        <v>0</v>
      </c>
      <c r="AH293" s="214">
        <f>IF(AG293="Neg","Neg",AG293*VLOOKUP($D293,$D$508:AH$527,COLUMNS($E293:AH293),FALSE))</f>
        <v>0</v>
      </c>
      <c r="AI293" s="413"/>
    </row>
    <row r="294" spans="1:35">
      <c r="A294" s="218"/>
      <c r="B294" s="228" t="s">
        <v>1210</v>
      </c>
      <c r="C294" s="228" t="s">
        <v>1203</v>
      </c>
      <c r="D294" s="215" t="s">
        <v>544</v>
      </c>
      <c r="E294" s="216"/>
      <c r="F294" s="216"/>
      <c r="G294" s="216"/>
      <c r="H294" s="216"/>
      <c r="I294" s="216"/>
      <c r="J294" s="216"/>
      <c r="K294" s="216"/>
      <c r="L294" s="216"/>
      <c r="M294" s="216"/>
      <c r="N294" s="216"/>
      <c r="O294" s="216"/>
      <c r="P294" s="216"/>
      <c r="Q294" s="216"/>
      <c r="R294" s="216"/>
      <c r="S294" s="216"/>
      <c r="T294" s="216"/>
      <c r="U294" s="216"/>
      <c r="V294" s="216"/>
      <c r="W294" s="216"/>
      <c r="X294" s="238"/>
      <c r="Y294" s="231"/>
      <c r="Z294" s="231"/>
      <c r="AA294" s="231"/>
      <c r="AB294" s="217">
        <v>15</v>
      </c>
      <c r="AC294" s="217">
        <v>25</v>
      </c>
      <c r="AD294" s="217">
        <v>35</v>
      </c>
      <c r="AE294" s="217">
        <v>40</v>
      </c>
      <c r="AF294" s="217">
        <v>45</v>
      </c>
      <c r="AG294" s="214">
        <f>IF(AF294="Neg","Neg",AF294*VLOOKUP($D294,$D$508:AG$527,COLUMNS($E294:AG294),FALSE))</f>
        <v>46.903201767147443</v>
      </c>
      <c r="AH294" s="214">
        <f>IF(AG294="Neg","Neg",AG294*VLOOKUP($D294,$D$508:AH$527,COLUMNS($E294:AH294),FALSE))</f>
        <v>48.750601222039457</v>
      </c>
      <c r="AI294" s="413"/>
    </row>
    <row r="295" spans="1:35">
      <c r="A295" s="218"/>
      <c r="B295" s="228" t="s">
        <v>1210</v>
      </c>
      <c r="C295" s="228" t="s">
        <v>1203</v>
      </c>
      <c r="D295" s="215" t="s">
        <v>545</v>
      </c>
      <c r="E295" s="216"/>
      <c r="F295" s="216"/>
      <c r="G295" s="216"/>
      <c r="H295" s="216"/>
      <c r="I295" s="216"/>
      <c r="J295" s="216"/>
      <c r="K295" s="216"/>
      <c r="L295" s="216"/>
      <c r="M295" s="216"/>
      <c r="N295" s="216"/>
      <c r="O295" s="216"/>
      <c r="P295" s="216"/>
      <c r="Q295" s="216"/>
      <c r="R295" s="216"/>
      <c r="S295" s="216"/>
      <c r="T295" s="216"/>
      <c r="U295" s="216"/>
      <c r="V295" s="216"/>
      <c r="W295" s="216"/>
      <c r="X295" s="238"/>
      <c r="Y295" s="231"/>
      <c r="Z295" s="231"/>
      <c r="AA295" s="231"/>
      <c r="AB295" s="217">
        <v>35</v>
      </c>
      <c r="AC295" s="217">
        <v>55</v>
      </c>
      <c r="AD295" s="217">
        <v>75</v>
      </c>
      <c r="AE295" s="217">
        <v>80</v>
      </c>
      <c r="AF295" s="217">
        <v>75</v>
      </c>
      <c r="AG295" s="214">
        <f>IF(AF295="Neg","Neg",AF295*VLOOKUP($D295,$D$508:AG$527,COLUMNS($E295:AG295),FALSE))</f>
        <v>78.172002945245751</v>
      </c>
      <c r="AH295" s="214">
        <f>IF(AG295="Neg","Neg",AG295*VLOOKUP($D295,$D$508:AH$527,COLUMNS($E295:AH295),FALSE))</f>
        <v>81.251002036732444</v>
      </c>
      <c r="AI295" s="413"/>
    </row>
    <row r="296" spans="1:35">
      <c r="A296" s="218"/>
      <c r="B296" s="228" t="s">
        <v>1210</v>
      </c>
      <c r="C296" s="228" t="s">
        <v>1203</v>
      </c>
      <c r="D296" s="215" t="s">
        <v>42</v>
      </c>
      <c r="E296" s="216"/>
      <c r="F296" s="216"/>
      <c r="G296" s="216"/>
      <c r="H296" s="216"/>
      <c r="I296" s="216"/>
      <c r="J296" s="216"/>
      <c r="K296" s="216"/>
      <c r="L296" s="216"/>
      <c r="M296" s="216"/>
      <c r="N296" s="216"/>
      <c r="O296" s="216"/>
      <c r="P296" s="216"/>
      <c r="Q296" s="216"/>
      <c r="R296" s="216"/>
      <c r="S296" s="216"/>
      <c r="T296" s="216"/>
      <c r="U296" s="216"/>
      <c r="V296" s="216"/>
      <c r="W296" s="216"/>
      <c r="X296" s="238"/>
      <c r="Y296" s="231"/>
      <c r="Z296" s="231"/>
      <c r="AA296" s="231"/>
      <c r="AB296" s="217">
        <v>-10</v>
      </c>
      <c r="AC296" s="217">
        <v>0</v>
      </c>
      <c r="AD296" s="217">
        <v>0</v>
      </c>
      <c r="AE296" s="217">
        <v>0</v>
      </c>
      <c r="AF296" s="217">
        <v>0</v>
      </c>
      <c r="AG296" s="214">
        <f>IF(AF296="Neg","Neg",AF296*VLOOKUP($D296,$D$508:AG$527,COLUMNS($E296:AG296),FALSE))</f>
        <v>0</v>
      </c>
      <c r="AH296" s="214">
        <f>IF(AG296="Neg","Neg",AG296*VLOOKUP($D296,$D$508:AH$527,COLUMNS($E296:AH296),FALSE))</f>
        <v>0</v>
      </c>
      <c r="AI296" s="413"/>
    </row>
    <row r="297" spans="1:35">
      <c r="A297" s="218"/>
      <c r="B297" s="228" t="s">
        <v>1210</v>
      </c>
      <c r="C297" s="228" t="s">
        <v>1204</v>
      </c>
      <c r="D297" s="215" t="s">
        <v>545</v>
      </c>
      <c r="E297" s="216"/>
      <c r="F297" s="216"/>
      <c r="G297" s="216"/>
      <c r="H297" s="216"/>
      <c r="I297" s="216"/>
      <c r="J297" s="216"/>
      <c r="K297" s="216"/>
      <c r="L297" s="216"/>
      <c r="M297" s="216"/>
      <c r="N297" s="216"/>
      <c r="O297" s="216"/>
      <c r="P297" s="216"/>
      <c r="Q297" s="216"/>
      <c r="R297" s="216"/>
      <c r="S297" s="216"/>
      <c r="T297" s="216"/>
      <c r="U297" s="216"/>
      <c r="V297" s="216"/>
      <c r="W297" s="216"/>
      <c r="X297" s="238"/>
      <c r="Y297" s="231"/>
      <c r="Z297" s="231"/>
      <c r="AA297" s="231"/>
      <c r="AB297" s="217">
        <v>5</v>
      </c>
      <c r="AC297" s="217">
        <v>10</v>
      </c>
      <c r="AD297" s="217">
        <v>0</v>
      </c>
      <c r="AE297" s="217">
        <v>0</v>
      </c>
      <c r="AF297" s="217">
        <v>0</v>
      </c>
      <c r="AG297" s="214">
        <f>IF(AF297="Neg","Neg",AF297*VLOOKUP($D297,$D$508:AG$527,COLUMNS($E297:AG297),FALSE))</f>
        <v>0</v>
      </c>
      <c r="AH297" s="214">
        <f>IF(AG297="Neg","Neg",AG297*VLOOKUP($D297,$D$508:AH$527,COLUMNS($E297:AH297),FALSE))</f>
        <v>0</v>
      </c>
      <c r="AI297" s="413"/>
    </row>
    <row r="298" spans="1:35">
      <c r="A298" s="218"/>
      <c r="B298" s="228" t="s">
        <v>1210</v>
      </c>
      <c r="C298" s="228" t="s">
        <v>1205</v>
      </c>
      <c r="D298" s="215" t="s">
        <v>544</v>
      </c>
      <c r="E298" s="216"/>
      <c r="F298" s="216"/>
      <c r="G298" s="216"/>
      <c r="H298" s="216"/>
      <c r="I298" s="216"/>
      <c r="J298" s="216"/>
      <c r="K298" s="216"/>
      <c r="L298" s="216"/>
      <c r="M298" s="216"/>
      <c r="N298" s="216"/>
      <c r="O298" s="216"/>
      <c r="P298" s="216"/>
      <c r="Q298" s="216"/>
      <c r="R298" s="216"/>
      <c r="S298" s="216"/>
      <c r="T298" s="216"/>
      <c r="U298" s="216"/>
      <c r="V298" s="216"/>
      <c r="W298" s="216"/>
      <c r="X298" s="238"/>
      <c r="Y298" s="231"/>
      <c r="Z298" s="231"/>
      <c r="AA298" s="231"/>
      <c r="AB298" s="217">
        <v>0</v>
      </c>
      <c r="AC298" s="217">
        <v>0</v>
      </c>
      <c r="AD298" s="217">
        <v>35</v>
      </c>
      <c r="AE298" s="217">
        <v>5</v>
      </c>
      <c r="AF298" s="217">
        <v>0</v>
      </c>
      <c r="AG298" s="214">
        <f>IF(AF298="Neg","Neg",AF298*VLOOKUP($D298,$D$508:AG$527,COLUMNS($E298:AG298),FALSE))</f>
        <v>0</v>
      </c>
      <c r="AH298" s="214">
        <f>IF(AG298="Neg","Neg",AG298*VLOOKUP($D298,$D$508:AH$527,COLUMNS($E298:AH298),FALSE))</f>
        <v>0</v>
      </c>
      <c r="AI298" s="413"/>
    </row>
    <row r="299" spans="1:35">
      <c r="A299" s="218"/>
      <c r="B299" s="228" t="s">
        <v>1210</v>
      </c>
      <c r="C299" s="228" t="s">
        <v>1206</v>
      </c>
      <c r="D299" s="215" t="s">
        <v>544</v>
      </c>
      <c r="E299" s="216"/>
      <c r="F299" s="216"/>
      <c r="G299" s="216"/>
      <c r="H299" s="216"/>
      <c r="I299" s="216"/>
      <c r="J299" s="216"/>
      <c r="K299" s="216"/>
      <c r="L299" s="216"/>
      <c r="M299" s="216"/>
      <c r="N299" s="216"/>
      <c r="O299" s="216"/>
      <c r="P299" s="216"/>
      <c r="Q299" s="216"/>
      <c r="R299" s="216"/>
      <c r="S299" s="216"/>
      <c r="T299" s="216"/>
      <c r="U299" s="216"/>
      <c r="V299" s="216"/>
      <c r="W299" s="216"/>
      <c r="X299" s="238"/>
      <c r="Y299" s="231"/>
      <c r="Z299" s="231"/>
      <c r="AA299" s="231"/>
      <c r="AB299" s="217">
        <v>-5</v>
      </c>
      <c r="AC299" s="217">
        <v>-15</v>
      </c>
      <c r="AD299" s="217">
        <v>-20</v>
      </c>
      <c r="AE299" s="217">
        <v>-20</v>
      </c>
      <c r="AF299" s="217">
        <v>-20</v>
      </c>
      <c r="AG299" s="214">
        <f>IF(AF299="Neg","Neg",AF299*VLOOKUP($D299,$D$508:AG$527,COLUMNS($E299:AG299),FALSE))</f>
        <v>-20.845867452065534</v>
      </c>
      <c r="AH299" s="214">
        <f>IF(AG299="Neg","Neg",AG299*VLOOKUP($D299,$D$508:AH$527,COLUMNS($E299:AH299),FALSE))</f>
        <v>-21.666933876461986</v>
      </c>
      <c r="AI299" s="413"/>
    </row>
    <row r="300" spans="1:35">
      <c r="A300" s="218"/>
      <c r="B300" s="228" t="s">
        <v>1210</v>
      </c>
      <c r="C300" s="228" t="s">
        <v>1207</v>
      </c>
      <c r="D300" s="215" t="s">
        <v>42</v>
      </c>
      <c r="E300" s="216"/>
      <c r="F300" s="216"/>
      <c r="G300" s="216"/>
      <c r="H300" s="216"/>
      <c r="I300" s="216"/>
      <c r="J300" s="216"/>
      <c r="K300" s="216"/>
      <c r="L300" s="216"/>
      <c r="M300" s="216"/>
      <c r="N300" s="216"/>
      <c r="O300" s="216"/>
      <c r="P300" s="216"/>
      <c r="Q300" s="216"/>
      <c r="R300" s="216"/>
      <c r="S300" s="216"/>
      <c r="T300" s="216"/>
      <c r="U300" s="216"/>
      <c r="V300" s="216"/>
      <c r="W300" s="216"/>
      <c r="X300" s="238"/>
      <c r="Y300" s="231"/>
      <c r="Z300" s="231"/>
      <c r="AA300" s="231"/>
      <c r="AB300" s="217">
        <v>-10</v>
      </c>
      <c r="AC300" s="217">
        <v>-10</v>
      </c>
      <c r="AD300" s="217">
        <v>0</v>
      </c>
      <c r="AE300" s="217">
        <v>0</v>
      </c>
      <c r="AF300" s="217">
        <v>0</v>
      </c>
      <c r="AG300" s="214">
        <f>IF(AF300="Neg","Neg",AF300*VLOOKUP($D300,$D$508:AG$527,COLUMNS($E300:AG300),FALSE))</f>
        <v>0</v>
      </c>
      <c r="AH300" s="214">
        <f>IF(AG300="Neg","Neg",AG300*VLOOKUP($D300,$D$508:AH$527,COLUMNS($E300:AH300),FALSE))</f>
        <v>0</v>
      </c>
      <c r="AI300" s="413"/>
    </row>
    <row r="301" spans="1:35" ht="25.5">
      <c r="A301" s="218"/>
      <c r="B301" s="228" t="s">
        <v>1210</v>
      </c>
      <c r="C301" s="228" t="s">
        <v>1238</v>
      </c>
      <c r="D301" s="215" t="s">
        <v>42</v>
      </c>
      <c r="E301" s="216"/>
      <c r="F301" s="216"/>
      <c r="G301" s="216"/>
      <c r="H301" s="216"/>
      <c r="I301" s="216"/>
      <c r="J301" s="216"/>
      <c r="K301" s="216"/>
      <c r="L301" s="216"/>
      <c r="M301" s="216"/>
      <c r="N301" s="216"/>
      <c r="O301" s="216"/>
      <c r="P301" s="216"/>
      <c r="Q301" s="216"/>
      <c r="R301" s="216"/>
      <c r="S301" s="216"/>
      <c r="T301" s="216"/>
      <c r="U301" s="216"/>
      <c r="V301" s="216"/>
      <c r="W301" s="216"/>
      <c r="X301" s="238"/>
      <c r="Y301" s="231"/>
      <c r="Z301" s="231"/>
      <c r="AA301" s="231"/>
      <c r="AB301" s="217">
        <v>-50</v>
      </c>
      <c r="AC301" s="217">
        <v>0</v>
      </c>
      <c r="AD301" s="217">
        <v>0</v>
      </c>
      <c r="AE301" s="217">
        <v>0</v>
      </c>
      <c r="AF301" s="217">
        <v>0</v>
      </c>
      <c r="AG301" s="214">
        <f>IF(AF301="Neg","Neg",AF301*VLOOKUP($D301,$D$508:AG$527,COLUMNS($E301:AG301),FALSE))</f>
        <v>0</v>
      </c>
      <c r="AH301" s="214">
        <f>IF(AG301="Neg","Neg",AG301*VLOOKUP($D301,$D$508:AH$527,COLUMNS($E301:AH301),FALSE))</f>
        <v>0</v>
      </c>
      <c r="AI301" s="413"/>
    </row>
    <row r="302" spans="1:35">
      <c r="A302" s="218"/>
      <c r="B302" s="228" t="s">
        <v>1210</v>
      </c>
      <c r="C302" s="228" t="s">
        <v>1208</v>
      </c>
      <c r="D302" s="215" t="s">
        <v>544</v>
      </c>
      <c r="E302" s="216"/>
      <c r="F302" s="216"/>
      <c r="G302" s="216"/>
      <c r="H302" s="216"/>
      <c r="I302" s="216"/>
      <c r="J302" s="216"/>
      <c r="K302" s="216"/>
      <c r="L302" s="216"/>
      <c r="M302" s="216"/>
      <c r="N302" s="216"/>
      <c r="O302" s="216"/>
      <c r="P302" s="216"/>
      <c r="Q302" s="216"/>
      <c r="R302" s="216"/>
      <c r="S302" s="216"/>
      <c r="T302" s="216"/>
      <c r="U302" s="216"/>
      <c r="V302" s="216"/>
      <c r="W302" s="216"/>
      <c r="X302" s="238"/>
      <c r="Y302" s="231"/>
      <c r="Z302" s="231"/>
      <c r="AA302" s="231"/>
      <c r="AB302" s="217">
        <v>0</v>
      </c>
      <c r="AC302" s="217">
        <v>10</v>
      </c>
      <c r="AD302" s="217">
        <v>10</v>
      </c>
      <c r="AE302" s="217">
        <v>0</v>
      </c>
      <c r="AF302" s="217">
        <v>0</v>
      </c>
      <c r="AG302" s="214">
        <f>IF(AF302="Neg","Neg",AF302*VLOOKUP($D302,$D$508:AG$527,COLUMNS($E302:AG302),FALSE))</f>
        <v>0</v>
      </c>
      <c r="AH302" s="214">
        <f>IF(AG302="Neg","Neg",AG302*VLOOKUP($D302,$D$508:AH$527,COLUMNS($E302:AH302),FALSE))</f>
        <v>0</v>
      </c>
      <c r="AI302" s="413"/>
    </row>
    <row r="303" spans="1:35" ht="51">
      <c r="A303" s="218"/>
      <c r="B303" s="228" t="s">
        <v>1210</v>
      </c>
      <c r="C303" s="228" t="s">
        <v>1266</v>
      </c>
      <c r="D303" s="215" t="s">
        <v>42</v>
      </c>
      <c r="E303" s="216"/>
      <c r="F303" s="216"/>
      <c r="G303" s="216"/>
      <c r="H303" s="216"/>
      <c r="I303" s="216"/>
      <c r="J303" s="216"/>
      <c r="K303" s="216"/>
      <c r="L303" s="216"/>
      <c r="M303" s="216"/>
      <c r="N303" s="216"/>
      <c r="O303" s="216"/>
      <c r="P303" s="216"/>
      <c r="Q303" s="216"/>
      <c r="R303" s="216"/>
      <c r="S303" s="216"/>
      <c r="T303" s="216"/>
      <c r="U303" s="216"/>
      <c r="V303" s="216"/>
      <c r="W303" s="216"/>
      <c r="X303" s="238"/>
      <c r="Y303" s="231"/>
      <c r="Z303" s="231"/>
      <c r="AA303" s="231"/>
      <c r="AB303" s="217">
        <v>0</v>
      </c>
      <c r="AC303" s="217">
        <v>0</v>
      </c>
      <c r="AD303" s="217">
        <v>175</v>
      </c>
      <c r="AE303" s="217">
        <v>190</v>
      </c>
      <c r="AF303" s="217">
        <v>125</v>
      </c>
      <c r="AG303" s="214">
        <f>IF(AF303="Neg","Neg",AF303*VLOOKUP($D303,$D$508:AG$527,COLUMNS($E303:AG303),FALSE))</f>
        <v>130.28667157540957</v>
      </c>
      <c r="AH303" s="214">
        <f>IF(AG303="Neg","Neg",AG303*VLOOKUP($D303,$D$508:AH$527,COLUMNS($E303:AH303),FALSE))</f>
        <v>135.41833672788738</v>
      </c>
      <c r="AI303" s="413"/>
    </row>
    <row r="304" spans="1:35" ht="51.75" thickBot="1">
      <c r="A304" s="244"/>
      <c r="B304" s="228" t="s">
        <v>1210</v>
      </c>
      <c r="C304" s="228" t="s">
        <v>1266</v>
      </c>
      <c r="D304" s="215" t="s">
        <v>38</v>
      </c>
      <c r="E304" s="216"/>
      <c r="F304" s="216"/>
      <c r="G304" s="216"/>
      <c r="H304" s="216"/>
      <c r="I304" s="216"/>
      <c r="J304" s="216"/>
      <c r="K304" s="216"/>
      <c r="L304" s="216"/>
      <c r="M304" s="216"/>
      <c r="N304" s="216"/>
      <c r="O304" s="216"/>
      <c r="P304" s="216"/>
      <c r="Q304" s="216"/>
      <c r="R304" s="216"/>
      <c r="S304" s="216"/>
      <c r="T304" s="216"/>
      <c r="U304" s="216"/>
      <c r="V304" s="216"/>
      <c r="W304" s="216"/>
      <c r="X304" s="238"/>
      <c r="Y304" s="231"/>
      <c r="Z304" s="231"/>
      <c r="AA304" s="231"/>
      <c r="AB304" s="217">
        <v>0</v>
      </c>
      <c r="AC304" s="217">
        <v>0</v>
      </c>
      <c r="AD304" s="217">
        <v>-25</v>
      </c>
      <c r="AE304" s="217">
        <v>-10</v>
      </c>
      <c r="AF304" s="217">
        <v>-10</v>
      </c>
      <c r="AG304" s="214">
        <f>IF(AF304="Neg","Neg",AF304*VLOOKUP($D304,$D$508:AG$527,COLUMNS($E304:AG304),FALSE))</f>
        <v>-10.422933726032767</v>
      </c>
      <c r="AH304" s="214">
        <f>IF(AG304="Neg","Neg",AG304*VLOOKUP($D304,$D$508:AH$527,COLUMNS($E304:AH304),FALSE))</f>
        <v>-10.833466938230993</v>
      </c>
      <c r="AI304" s="413"/>
    </row>
    <row r="305" spans="1:35" ht="13.5" thickBot="1">
      <c r="A305" s="245"/>
      <c r="B305" s="227" t="s">
        <v>1302</v>
      </c>
      <c r="C305" s="246" t="s">
        <v>1072</v>
      </c>
      <c r="D305" s="247" t="s">
        <v>42</v>
      </c>
      <c r="E305" s="235"/>
      <c r="F305" s="235"/>
      <c r="G305" s="235"/>
      <c r="H305" s="235"/>
      <c r="I305" s="235"/>
      <c r="J305" s="235"/>
      <c r="K305" s="235"/>
      <c r="L305" s="235"/>
      <c r="M305" s="235"/>
      <c r="N305" s="235"/>
      <c r="O305" s="235"/>
      <c r="P305" s="235"/>
      <c r="Q305" s="235"/>
      <c r="R305" s="235"/>
      <c r="S305" s="235"/>
      <c r="T305" s="235"/>
      <c r="U305" s="235"/>
      <c r="V305" s="235"/>
      <c r="W305" s="235"/>
      <c r="X305" s="236"/>
      <c r="Y305" s="233"/>
      <c r="Z305" s="225"/>
      <c r="AA305" s="225"/>
      <c r="AB305" s="225">
        <v>0</v>
      </c>
      <c r="AC305" s="225">
        <v>-290</v>
      </c>
      <c r="AD305" s="225">
        <v>0</v>
      </c>
      <c r="AE305" s="225">
        <v>0</v>
      </c>
      <c r="AF305" s="225">
        <v>0</v>
      </c>
      <c r="AG305" s="225">
        <v>0</v>
      </c>
      <c r="AH305" s="226">
        <f>IF(AG305="Neg","Neg",AG305*VLOOKUP($D305,$D$508:AH$527,COLUMNS($E305:AH305),FALSE))</f>
        <v>0</v>
      </c>
      <c r="AI305" s="413"/>
    </row>
    <row r="306" spans="1:35">
      <c r="A306" s="244"/>
      <c r="B306" s="227" t="s">
        <v>1302</v>
      </c>
      <c r="C306" s="246" t="s">
        <v>1072</v>
      </c>
      <c r="D306" s="246" t="s">
        <v>543</v>
      </c>
      <c r="E306" s="235"/>
      <c r="F306" s="235"/>
      <c r="G306" s="235"/>
      <c r="H306" s="235"/>
      <c r="I306" s="235"/>
      <c r="J306" s="235"/>
      <c r="K306" s="235"/>
      <c r="L306" s="235"/>
      <c r="M306" s="235"/>
      <c r="N306" s="235"/>
      <c r="O306" s="235"/>
      <c r="P306" s="235"/>
      <c r="Q306" s="235"/>
      <c r="R306" s="235"/>
      <c r="S306" s="235"/>
      <c r="T306" s="235"/>
      <c r="U306" s="235"/>
      <c r="V306" s="235"/>
      <c r="W306" s="235"/>
      <c r="X306" s="236"/>
      <c r="Y306" s="233"/>
      <c r="Z306" s="225"/>
      <c r="AA306" s="225"/>
      <c r="AB306" s="225">
        <v>0</v>
      </c>
      <c r="AC306" s="225">
        <v>210</v>
      </c>
      <c r="AD306" s="225">
        <v>0</v>
      </c>
      <c r="AE306" s="225">
        <v>0</v>
      </c>
      <c r="AF306" s="225">
        <v>0</v>
      </c>
      <c r="AG306" s="225">
        <v>0</v>
      </c>
      <c r="AH306" s="226">
        <f>IF(AG306="Neg","Neg",AG306*VLOOKUP($D306,$D$508:AH$527,COLUMNS($E306:AH306),FALSE))</f>
        <v>0</v>
      </c>
      <c r="AI306" s="413"/>
    </row>
    <row r="307" spans="1:35">
      <c r="A307" s="244"/>
      <c r="B307" s="227" t="s">
        <v>1302</v>
      </c>
      <c r="C307" s="246" t="s">
        <v>1305</v>
      </c>
      <c r="D307" s="247" t="s">
        <v>42</v>
      </c>
      <c r="E307" s="235"/>
      <c r="F307" s="235"/>
      <c r="G307" s="235"/>
      <c r="H307" s="235"/>
      <c r="I307" s="235"/>
      <c r="J307" s="235"/>
      <c r="K307" s="235"/>
      <c r="L307" s="235"/>
      <c r="M307" s="235"/>
      <c r="N307" s="235"/>
      <c r="O307" s="235"/>
      <c r="P307" s="235"/>
      <c r="Q307" s="235"/>
      <c r="R307" s="235"/>
      <c r="S307" s="235"/>
      <c r="T307" s="235"/>
      <c r="U307" s="235"/>
      <c r="V307" s="235"/>
      <c r="W307" s="235"/>
      <c r="X307" s="236"/>
      <c r="Y307" s="233"/>
      <c r="Z307" s="225"/>
      <c r="AA307" s="225"/>
      <c r="AB307" s="225">
        <v>0</v>
      </c>
      <c r="AC307" s="225">
        <v>-70</v>
      </c>
      <c r="AD307" s="225">
        <v>0</v>
      </c>
      <c r="AE307" s="225">
        <v>0</v>
      </c>
      <c r="AF307" s="225">
        <v>0</v>
      </c>
      <c r="AG307" s="225">
        <v>0</v>
      </c>
      <c r="AH307" s="226">
        <f>IF(AG307="Neg","Neg",AG307*VLOOKUP($D307,$D$508:AH$527,COLUMNS($E307:AH307),FALSE))</f>
        <v>0</v>
      </c>
      <c r="AI307" s="413"/>
    </row>
    <row r="308" spans="1:35">
      <c r="A308" s="244"/>
      <c r="B308" s="227" t="s">
        <v>1302</v>
      </c>
      <c r="C308" s="246" t="s">
        <v>1305</v>
      </c>
      <c r="D308" s="246" t="s">
        <v>543</v>
      </c>
      <c r="E308" s="235"/>
      <c r="F308" s="235"/>
      <c r="G308" s="235"/>
      <c r="H308" s="235"/>
      <c r="I308" s="235"/>
      <c r="J308" s="235"/>
      <c r="K308" s="235"/>
      <c r="L308" s="235"/>
      <c r="M308" s="235"/>
      <c r="N308" s="235"/>
      <c r="O308" s="235"/>
      <c r="P308" s="235"/>
      <c r="Q308" s="235"/>
      <c r="R308" s="235"/>
      <c r="S308" s="235"/>
      <c r="T308" s="235"/>
      <c r="U308" s="235"/>
      <c r="V308" s="235"/>
      <c r="W308" s="235"/>
      <c r="X308" s="236"/>
      <c r="Y308" s="233"/>
      <c r="Z308" s="225"/>
      <c r="AA308" s="225"/>
      <c r="AB308" s="225">
        <v>0</v>
      </c>
      <c r="AC308" s="225">
        <v>50</v>
      </c>
      <c r="AD308" s="225">
        <v>50</v>
      </c>
      <c r="AE308" s="225">
        <v>55</v>
      </c>
      <c r="AF308" s="225">
        <v>50</v>
      </c>
      <c r="AG308" s="225">
        <v>50</v>
      </c>
      <c r="AH308" s="226">
        <f>IF(AG308="Neg","Neg",AG308*VLOOKUP($D308,$D$508:AH$527,COLUMNS($E308:AH308),FALSE))</f>
        <v>51.969374568567297</v>
      </c>
      <c r="AI308" s="413"/>
    </row>
    <row r="309" spans="1:35" ht="25.5">
      <c r="A309" s="244"/>
      <c r="B309" s="227" t="s">
        <v>1302</v>
      </c>
      <c r="C309" s="246" t="s">
        <v>1304</v>
      </c>
      <c r="D309" s="247" t="s">
        <v>42</v>
      </c>
      <c r="E309" s="235"/>
      <c r="F309" s="235"/>
      <c r="G309" s="235"/>
      <c r="H309" s="235"/>
      <c r="I309" s="235"/>
      <c r="J309" s="235"/>
      <c r="K309" s="235"/>
      <c r="L309" s="235"/>
      <c r="M309" s="235"/>
      <c r="N309" s="235"/>
      <c r="O309" s="235"/>
      <c r="P309" s="235"/>
      <c r="Q309" s="235"/>
      <c r="R309" s="235"/>
      <c r="S309" s="235"/>
      <c r="T309" s="235"/>
      <c r="U309" s="235"/>
      <c r="V309" s="235"/>
      <c r="W309" s="235"/>
      <c r="X309" s="236"/>
      <c r="Y309" s="233"/>
      <c r="Z309" s="225"/>
      <c r="AA309" s="225"/>
      <c r="AB309" s="225">
        <v>0</v>
      </c>
      <c r="AC309" s="225">
        <v>-75</v>
      </c>
      <c r="AD309" s="225">
        <v>0</v>
      </c>
      <c r="AE309" s="225">
        <v>0</v>
      </c>
      <c r="AF309" s="225">
        <v>0</v>
      </c>
      <c r="AG309" s="225">
        <v>0</v>
      </c>
      <c r="AH309" s="226">
        <f>IF(AG309="Neg","Neg",AG309*VLOOKUP($D309,$D$508:AH$527,COLUMNS($E309:AH309),FALSE))</f>
        <v>0</v>
      </c>
      <c r="AI309" s="413"/>
    </row>
    <row r="310" spans="1:35" ht="25.5">
      <c r="A310" s="244"/>
      <c r="B310" s="227" t="s">
        <v>1302</v>
      </c>
      <c r="C310" s="246" t="s">
        <v>1304</v>
      </c>
      <c r="D310" s="246" t="s">
        <v>543</v>
      </c>
      <c r="E310" s="235"/>
      <c r="F310" s="235"/>
      <c r="G310" s="235"/>
      <c r="H310" s="235"/>
      <c r="I310" s="235"/>
      <c r="J310" s="235"/>
      <c r="K310" s="235"/>
      <c r="L310" s="235"/>
      <c r="M310" s="235"/>
      <c r="N310" s="235"/>
      <c r="O310" s="235"/>
      <c r="P310" s="235"/>
      <c r="Q310" s="235"/>
      <c r="R310" s="235"/>
      <c r="S310" s="235"/>
      <c r="T310" s="235"/>
      <c r="U310" s="235"/>
      <c r="V310" s="235"/>
      <c r="W310" s="235"/>
      <c r="X310" s="236"/>
      <c r="Y310" s="233"/>
      <c r="Z310" s="225"/>
      <c r="AA310" s="225"/>
      <c r="AB310" s="225">
        <v>0</v>
      </c>
      <c r="AC310" s="225">
        <v>55</v>
      </c>
      <c r="AD310" s="225">
        <v>0</v>
      </c>
      <c r="AE310" s="225">
        <v>0</v>
      </c>
      <c r="AF310" s="225">
        <v>0</v>
      </c>
      <c r="AG310" s="225">
        <v>0</v>
      </c>
      <c r="AH310" s="226">
        <f>IF(AG310="Neg","Neg",AG310*VLOOKUP($D310,$D$508:AH$527,COLUMNS($E310:AH310),FALSE))</f>
        <v>0</v>
      </c>
      <c r="AI310" s="413"/>
    </row>
    <row r="311" spans="1:35">
      <c r="A311" s="244"/>
      <c r="B311" s="227" t="s">
        <v>1302</v>
      </c>
      <c r="C311" s="246" t="s">
        <v>1309</v>
      </c>
      <c r="D311" s="247" t="s">
        <v>42</v>
      </c>
      <c r="E311" s="235"/>
      <c r="F311" s="235"/>
      <c r="G311" s="235"/>
      <c r="H311" s="235"/>
      <c r="I311" s="235"/>
      <c r="J311" s="235"/>
      <c r="K311" s="235"/>
      <c r="L311" s="235"/>
      <c r="M311" s="235"/>
      <c r="N311" s="235"/>
      <c r="O311" s="235"/>
      <c r="P311" s="235"/>
      <c r="Q311" s="235"/>
      <c r="R311" s="235"/>
      <c r="S311" s="235"/>
      <c r="T311" s="235"/>
      <c r="U311" s="235"/>
      <c r="V311" s="235"/>
      <c r="W311" s="235"/>
      <c r="X311" s="236"/>
      <c r="Y311" s="233"/>
      <c r="Z311" s="225"/>
      <c r="AA311" s="225"/>
      <c r="AB311" s="225">
        <v>0</v>
      </c>
      <c r="AC311" s="225">
        <v>-5</v>
      </c>
      <c r="AD311" s="225">
        <v>0</v>
      </c>
      <c r="AE311" s="225">
        <v>0</v>
      </c>
      <c r="AF311" s="225">
        <v>0</v>
      </c>
      <c r="AG311" s="225">
        <v>0</v>
      </c>
      <c r="AH311" s="226">
        <f>IF(AG311="Neg","Neg",AG311*VLOOKUP($D311,$D$508:AH$527,COLUMNS($E311:AH311),FALSE))</f>
        <v>0</v>
      </c>
      <c r="AI311" s="413"/>
    </row>
    <row r="312" spans="1:35">
      <c r="A312" s="244"/>
      <c r="B312" s="227" t="s">
        <v>1302</v>
      </c>
      <c r="C312" s="246" t="s">
        <v>1309</v>
      </c>
      <c r="D312" s="246" t="s">
        <v>543</v>
      </c>
      <c r="E312" s="235"/>
      <c r="F312" s="235"/>
      <c r="G312" s="235"/>
      <c r="H312" s="235"/>
      <c r="I312" s="235"/>
      <c r="J312" s="235"/>
      <c r="K312" s="235"/>
      <c r="L312" s="235"/>
      <c r="M312" s="235"/>
      <c r="N312" s="235"/>
      <c r="O312" s="235"/>
      <c r="P312" s="235"/>
      <c r="Q312" s="235"/>
      <c r="R312" s="235"/>
      <c r="S312" s="235"/>
      <c r="T312" s="235"/>
      <c r="U312" s="235"/>
      <c r="V312" s="235"/>
      <c r="W312" s="235"/>
      <c r="X312" s="236"/>
      <c r="Y312" s="233"/>
      <c r="Z312" s="225"/>
      <c r="AA312" s="225"/>
      <c r="AB312" s="225">
        <v>0</v>
      </c>
      <c r="AC312" s="225">
        <v>5</v>
      </c>
      <c r="AD312" s="225">
        <v>0</v>
      </c>
      <c r="AE312" s="225">
        <v>0</v>
      </c>
      <c r="AF312" s="225">
        <v>0</v>
      </c>
      <c r="AG312" s="225">
        <v>0</v>
      </c>
      <c r="AH312" s="226">
        <f>IF(AG312="Neg","Neg",AG312*VLOOKUP($D312,$D$508:AH$527,COLUMNS($E312:AH312),FALSE))</f>
        <v>0</v>
      </c>
      <c r="AI312" s="413"/>
    </row>
    <row r="313" spans="1:35">
      <c r="A313" s="244"/>
      <c r="B313" s="227" t="s">
        <v>1302</v>
      </c>
      <c r="C313" s="246" t="s">
        <v>1338</v>
      </c>
      <c r="D313" s="247" t="s">
        <v>1340</v>
      </c>
      <c r="E313" s="235"/>
      <c r="F313" s="235"/>
      <c r="G313" s="235"/>
      <c r="H313" s="235"/>
      <c r="I313" s="235"/>
      <c r="J313" s="235"/>
      <c r="K313" s="235"/>
      <c r="L313" s="235"/>
      <c r="M313" s="235"/>
      <c r="N313" s="235"/>
      <c r="O313" s="235"/>
      <c r="P313" s="235"/>
      <c r="Q313" s="235"/>
      <c r="R313" s="235"/>
      <c r="S313" s="235"/>
      <c r="T313" s="235"/>
      <c r="U313" s="235"/>
      <c r="V313" s="235"/>
      <c r="W313" s="235"/>
      <c r="X313" s="236"/>
      <c r="Y313" s="233"/>
      <c r="Z313" s="225"/>
      <c r="AA313" s="225"/>
      <c r="AB313" s="225">
        <v>0</v>
      </c>
      <c r="AC313" s="225">
        <v>-40</v>
      </c>
      <c r="AD313" s="225">
        <v>-110</v>
      </c>
      <c r="AE313" s="225">
        <v>-130</v>
      </c>
      <c r="AF313" s="225">
        <v>-130</v>
      </c>
      <c r="AG313" s="225">
        <v>-135</v>
      </c>
      <c r="AH313" s="226">
        <f>IF(AG313="Neg","Neg",AG313*VLOOKUP($D313,$D$508:AH$527,COLUMNS($E313:AH313),FALSE))</f>
        <v>-140.31731133513171</v>
      </c>
      <c r="AI313" s="413"/>
    </row>
    <row r="314" spans="1:35" ht="13.5" thickBot="1">
      <c r="A314" s="244"/>
      <c r="B314" s="227" t="s">
        <v>1302</v>
      </c>
      <c r="C314" s="246" t="s">
        <v>1339</v>
      </c>
      <c r="D314" s="247" t="s">
        <v>1340</v>
      </c>
      <c r="E314" s="235"/>
      <c r="F314" s="235"/>
      <c r="G314" s="235"/>
      <c r="H314" s="235"/>
      <c r="I314" s="235"/>
      <c r="J314" s="235"/>
      <c r="K314" s="235"/>
      <c r="L314" s="235"/>
      <c r="M314" s="235"/>
      <c r="N314" s="235"/>
      <c r="O314" s="235"/>
      <c r="P314" s="235"/>
      <c r="Q314" s="235"/>
      <c r="R314" s="235"/>
      <c r="S314" s="235"/>
      <c r="T314" s="235"/>
      <c r="U314" s="235"/>
      <c r="V314" s="235"/>
      <c r="W314" s="235"/>
      <c r="X314" s="236"/>
      <c r="Y314" s="233"/>
      <c r="Z314" s="225"/>
      <c r="AA314" s="225"/>
      <c r="AB314" s="225">
        <v>0</v>
      </c>
      <c r="AC314" s="225">
        <v>20</v>
      </c>
      <c r="AD314" s="225">
        <v>55</v>
      </c>
      <c r="AE314" s="225">
        <v>55</v>
      </c>
      <c r="AF314" s="225">
        <v>60</v>
      </c>
      <c r="AG314" s="225">
        <v>60</v>
      </c>
      <c r="AH314" s="226">
        <f>IF(AG314="Neg","Neg",AG314*VLOOKUP($D314,$D$508:AH$527,COLUMNS($E314:AH314),FALSE))</f>
        <v>62.36324948228075</v>
      </c>
      <c r="AI314" s="413"/>
    </row>
    <row r="315" spans="1:35" ht="13.5" thickBot="1">
      <c r="A315" s="245"/>
      <c r="B315" s="227" t="s">
        <v>1302</v>
      </c>
      <c r="C315" s="246" t="s">
        <v>1341</v>
      </c>
      <c r="D315" s="247" t="s">
        <v>38</v>
      </c>
      <c r="E315" s="235"/>
      <c r="F315" s="235"/>
      <c r="G315" s="235"/>
      <c r="H315" s="235"/>
      <c r="I315" s="235"/>
      <c r="J315" s="235"/>
      <c r="K315" s="235"/>
      <c r="L315" s="235"/>
      <c r="M315" s="235"/>
      <c r="N315" s="235"/>
      <c r="O315" s="235"/>
      <c r="P315" s="235"/>
      <c r="Q315" s="235"/>
      <c r="R315" s="235"/>
      <c r="S315" s="235"/>
      <c r="T315" s="235"/>
      <c r="U315" s="235"/>
      <c r="V315" s="235"/>
      <c r="W315" s="235"/>
      <c r="X315" s="236"/>
      <c r="Y315" s="233"/>
      <c r="Z315" s="225"/>
      <c r="AA315" s="225"/>
      <c r="AB315" s="225">
        <v>0</v>
      </c>
      <c r="AC315" s="225">
        <v>-15</v>
      </c>
      <c r="AD315" s="225">
        <v>0</v>
      </c>
      <c r="AE315" s="225">
        <v>0</v>
      </c>
      <c r="AF315" s="225">
        <v>0</v>
      </c>
      <c r="AG315" s="225">
        <v>0</v>
      </c>
      <c r="AH315" s="226">
        <f>IF(AG315="Neg","Neg",AG315*VLOOKUP($D315,$D$508:AH$527,COLUMNS($E315:AH315),FALSE))</f>
        <v>0</v>
      </c>
      <c r="AI315" s="413"/>
    </row>
    <row r="316" spans="1:35" ht="13.5" thickBot="1">
      <c r="A316" s="244"/>
      <c r="B316" s="227" t="s">
        <v>1302</v>
      </c>
      <c r="C316" s="246" t="s">
        <v>1341</v>
      </c>
      <c r="D316" s="247" t="s">
        <v>42</v>
      </c>
      <c r="E316" s="235"/>
      <c r="F316" s="235"/>
      <c r="G316" s="235"/>
      <c r="H316" s="235"/>
      <c r="I316" s="235"/>
      <c r="J316" s="235"/>
      <c r="K316" s="235"/>
      <c r="L316" s="235"/>
      <c r="M316" s="235"/>
      <c r="N316" s="235"/>
      <c r="O316" s="235"/>
      <c r="P316" s="235"/>
      <c r="Q316" s="235"/>
      <c r="R316" s="235"/>
      <c r="S316" s="235"/>
      <c r="T316" s="235"/>
      <c r="U316" s="235"/>
      <c r="V316" s="235"/>
      <c r="W316" s="235"/>
      <c r="X316" s="236"/>
      <c r="Y316" s="233"/>
      <c r="Z316" s="225"/>
      <c r="AA316" s="225"/>
      <c r="AB316" s="225">
        <v>0</v>
      </c>
      <c r="AC316" s="225">
        <v>-10</v>
      </c>
      <c r="AD316" s="225">
        <v>0</v>
      </c>
      <c r="AE316" s="225">
        <v>0</v>
      </c>
      <c r="AF316" s="225">
        <v>0</v>
      </c>
      <c r="AG316" s="225">
        <v>0</v>
      </c>
      <c r="AH316" s="226">
        <f>IF(AG316="Neg","Neg",AG316*VLOOKUP($D316,$D$508:AH$527,COLUMNS($E316:AH316),FALSE))</f>
        <v>0</v>
      </c>
      <c r="AI316" s="413"/>
    </row>
    <row r="317" spans="1:35" ht="13.5" thickBot="1">
      <c r="A317" s="248"/>
      <c r="B317" s="227" t="s">
        <v>1302</v>
      </c>
      <c r="C317" s="246" t="s">
        <v>1342</v>
      </c>
      <c r="D317" s="247" t="s">
        <v>42</v>
      </c>
      <c r="E317" s="235"/>
      <c r="F317" s="235"/>
      <c r="G317" s="235"/>
      <c r="H317" s="235"/>
      <c r="I317" s="235"/>
      <c r="J317" s="235"/>
      <c r="K317" s="235"/>
      <c r="L317" s="235"/>
      <c r="M317" s="235"/>
      <c r="N317" s="235"/>
      <c r="O317" s="235"/>
      <c r="P317" s="235"/>
      <c r="Q317" s="235"/>
      <c r="R317" s="235"/>
      <c r="S317" s="235"/>
      <c r="T317" s="235"/>
      <c r="U317" s="235"/>
      <c r="V317" s="235"/>
      <c r="W317" s="235"/>
      <c r="X317" s="236"/>
      <c r="Y317" s="233"/>
      <c r="Z317" s="225"/>
      <c r="AA317" s="225"/>
      <c r="AB317" s="225">
        <v>0</v>
      </c>
      <c r="AC317" s="225">
        <v>-10</v>
      </c>
      <c r="AD317" s="225">
        <v>0</v>
      </c>
      <c r="AE317" s="225">
        <v>0</v>
      </c>
      <c r="AF317" s="225">
        <v>0</v>
      </c>
      <c r="AG317" s="225">
        <v>0</v>
      </c>
      <c r="AH317" s="226">
        <f>IF(AG317="Neg","Neg",AG317*VLOOKUP($D317,$D$508:AH$527,COLUMNS($E317:AH317),FALSE))</f>
        <v>0</v>
      </c>
      <c r="AI317" s="413"/>
    </row>
    <row r="318" spans="1:35" ht="13.5" thickBot="1">
      <c r="A318" s="244"/>
      <c r="B318" s="227" t="s">
        <v>1302</v>
      </c>
      <c r="C318" s="246" t="s">
        <v>1342</v>
      </c>
      <c r="D318" s="247" t="s">
        <v>38</v>
      </c>
      <c r="E318" s="235"/>
      <c r="F318" s="235"/>
      <c r="G318" s="235"/>
      <c r="H318" s="235"/>
      <c r="I318" s="235"/>
      <c r="J318" s="235"/>
      <c r="K318" s="235"/>
      <c r="L318" s="235"/>
      <c r="M318" s="235"/>
      <c r="N318" s="235"/>
      <c r="O318" s="235"/>
      <c r="P318" s="235"/>
      <c r="Q318" s="235"/>
      <c r="R318" s="235"/>
      <c r="S318" s="235"/>
      <c r="T318" s="235"/>
      <c r="U318" s="235"/>
      <c r="V318" s="235"/>
      <c r="W318" s="235"/>
      <c r="X318" s="236"/>
      <c r="Y318" s="233"/>
      <c r="Z318" s="225"/>
      <c r="AA318" s="225"/>
      <c r="AB318" s="225">
        <v>0</v>
      </c>
      <c r="AC318" s="225">
        <v>-60</v>
      </c>
      <c r="AD318" s="225">
        <v>0</v>
      </c>
      <c r="AE318" s="225">
        <v>0</v>
      </c>
      <c r="AF318" s="225">
        <v>0</v>
      </c>
      <c r="AG318" s="225">
        <v>0</v>
      </c>
      <c r="AH318" s="226">
        <f>IF(AG318="Neg","Neg",AG318*VLOOKUP($D318,$D$508:AH$527,COLUMNS($E318:AH318),FALSE))</f>
        <v>0</v>
      </c>
      <c r="AI318" s="413"/>
    </row>
    <row r="319" spans="1:35" ht="13.5" thickBot="1">
      <c r="A319" s="249"/>
      <c r="B319" s="227" t="s">
        <v>1302</v>
      </c>
      <c r="C319" s="246" t="s">
        <v>1343</v>
      </c>
      <c r="D319" s="247" t="s">
        <v>42</v>
      </c>
      <c r="E319" s="235"/>
      <c r="F319" s="235"/>
      <c r="G319" s="235"/>
      <c r="H319" s="235"/>
      <c r="I319" s="235"/>
      <c r="J319" s="235"/>
      <c r="K319" s="235"/>
      <c r="L319" s="235"/>
      <c r="M319" s="235"/>
      <c r="N319" s="235"/>
      <c r="O319" s="235"/>
      <c r="P319" s="235"/>
      <c r="Q319" s="235"/>
      <c r="R319" s="235"/>
      <c r="S319" s="235"/>
      <c r="T319" s="235"/>
      <c r="U319" s="235"/>
      <c r="V319" s="235"/>
      <c r="W319" s="235"/>
      <c r="X319" s="236"/>
      <c r="Y319" s="233"/>
      <c r="Z319" s="225"/>
      <c r="AA319" s="225"/>
      <c r="AB319" s="225">
        <v>0</v>
      </c>
      <c r="AC319" s="225">
        <v>-15</v>
      </c>
      <c r="AD319" s="225">
        <v>0</v>
      </c>
      <c r="AE319" s="225">
        <v>0</v>
      </c>
      <c r="AF319" s="225">
        <v>0</v>
      </c>
      <c r="AG319" s="225">
        <v>0</v>
      </c>
      <c r="AH319" s="226">
        <f>IF(AG319="Neg","Neg",AG319*VLOOKUP($D319,$D$508:AH$527,COLUMNS($E319:AH319),FALSE))</f>
        <v>0</v>
      </c>
      <c r="AI319" s="413"/>
    </row>
    <row r="320" spans="1:35">
      <c r="A320" s="249"/>
      <c r="B320" s="227" t="s">
        <v>1302</v>
      </c>
      <c r="C320" s="246" t="s">
        <v>1344</v>
      </c>
      <c r="D320" s="247" t="s">
        <v>42</v>
      </c>
      <c r="E320" s="235"/>
      <c r="F320" s="235"/>
      <c r="G320" s="235"/>
      <c r="H320" s="235"/>
      <c r="I320" s="235"/>
      <c r="J320" s="235"/>
      <c r="K320" s="235"/>
      <c r="L320" s="235"/>
      <c r="M320" s="235"/>
      <c r="N320" s="235"/>
      <c r="O320" s="235"/>
      <c r="P320" s="235"/>
      <c r="Q320" s="235"/>
      <c r="R320" s="235"/>
      <c r="S320" s="235"/>
      <c r="T320" s="235"/>
      <c r="U320" s="235"/>
      <c r="V320" s="235"/>
      <c r="W320" s="235"/>
      <c r="X320" s="236"/>
      <c r="Y320" s="233"/>
      <c r="Z320" s="225"/>
      <c r="AA320" s="225"/>
      <c r="AB320" s="225">
        <v>0</v>
      </c>
      <c r="AC320" s="225">
        <v>-20</v>
      </c>
      <c r="AD320" s="225">
        <v>0</v>
      </c>
      <c r="AE320" s="225">
        <v>0</v>
      </c>
      <c r="AF320" s="225">
        <v>0</v>
      </c>
      <c r="AG320" s="225">
        <v>0</v>
      </c>
      <c r="AH320" s="226">
        <f>IF(AG320="Neg","Neg",AG320*VLOOKUP($D320,$D$508:AH$527,COLUMNS($E320:AH320),FALSE))</f>
        <v>0</v>
      </c>
      <c r="AI320" s="413"/>
    </row>
    <row r="321" spans="1:35" ht="13.5" thickBot="1">
      <c r="A321" s="244"/>
      <c r="B321" s="227" t="s">
        <v>1302</v>
      </c>
      <c r="C321" s="246" t="s">
        <v>1345</v>
      </c>
      <c r="D321" s="247" t="s">
        <v>42</v>
      </c>
      <c r="E321" s="235"/>
      <c r="F321" s="235"/>
      <c r="G321" s="235"/>
      <c r="H321" s="235"/>
      <c r="I321" s="235"/>
      <c r="J321" s="235"/>
      <c r="K321" s="235"/>
      <c r="L321" s="235"/>
      <c r="M321" s="235"/>
      <c r="N321" s="235"/>
      <c r="O321" s="235"/>
      <c r="P321" s="235"/>
      <c r="Q321" s="235"/>
      <c r="R321" s="235"/>
      <c r="S321" s="235"/>
      <c r="T321" s="235"/>
      <c r="U321" s="235"/>
      <c r="V321" s="235"/>
      <c r="W321" s="235"/>
      <c r="X321" s="236"/>
      <c r="Y321" s="233"/>
      <c r="Z321" s="225"/>
      <c r="AA321" s="225"/>
      <c r="AB321" s="225">
        <v>0</v>
      </c>
      <c r="AC321" s="225">
        <v>-5</v>
      </c>
      <c r="AD321" s="225">
        <v>0</v>
      </c>
      <c r="AE321" s="225">
        <v>0</v>
      </c>
      <c r="AF321" s="225">
        <v>0</v>
      </c>
      <c r="AG321" s="225">
        <v>0</v>
      </c>
      <c r="AH321" s="226">
        <f>IF(AG321="Neg","Neg",AG321*VLOOKUP($D321,$D$508:AH$527,COLUMNS($E321:AH321),FALSE))</f>
        <v>0</v>
      </c>
      <c r="AI321" s="413"/>
    </row>
    <row r="322" spans="1:35">
      <c r="A322" s="249"/>
      <c r="B322" s="227" t="s">
        <v>1302</v>
      </c>
      <c r="C322" s="246" t="s">
        <v>1346</v>
      </c>
      <c r="D322" s="247" t="s">
        <v>38</v>
      </c>
      <c r="E322" s="235"/>
      <c r="F322" s="235"/>
      <c r="G322" s="235"/>
      <c r="H322" s="235"/>
      <c r="I322" s="235"/>
      <c r="J322" s="235"/>
      <c r="K322" s="235"/>
      <c r="L322" s="235"/>
      <c r="M322" s="235"/>
      <c r="N322" s="235"/>
      <c r="O322" s="235"/>
      <c r="P322" s="235"/>
      <c r="Q322" s="235"/>
      <c r="R322" s="235"/>
      <c r="S322" s="235"/>
      <c r="T322" s="235"/>
      <c r="U322" s="235"/>
      <c r="V322" s="235"/>
      <c r="W322" s="235"/>
      <c r="X322" s="236"/>
      <c r="Y322" s="233"/>
      <c r="Z322" s="225"/>
      <c r="AA322" s="225"/>
      <c r="AB322" s="225">
        <v>-30</v>
      </c>
      <c r="AC322" s="225">
        <v>-70</v>
      </c>
      <c r="AD322" s="225">
        <v>0</v>
      </c>
      <c r="AE322" s="225">
        <v>0</v>
      </c>
      <c r="AF322" s="225">
        <v>0</v>
      </c>
      <c r="AG322" s="225">
        <v>0</v>
      </c>
      <c r="AH322" s="226">
        <f>IF(AG322="Neg","Neg",AG322*VLOOKUP($D322,$D$508:AH$527,COLUMNS($E322:AH322),FALSE))</f>
        <v>0</v>
      </c>
      <c r="AI322" s="413"/>
    </row>
    <row r="323" spans="1:35" ht="13.5" thickBot="1">
      <c r="A323" s="244"/>
      <c r="B323" s="227" t="s">
        <v>1302</v>
      </c>
      <c r="C323" s="246" t="s">
        <v>1347</v>
      </c>
      <c r="D323" s="247" t="s">
        <v>38</v>
      </c>
      <c r="E323" s="235"/>
      <c r="F323" s="235"/>
      <c r="G323" s="235"/>
      <c r="H323" s="235"/>
      <c r="I323" s="235"/>
      <c r="J323" s="235"/>
      <c r="K323" s="235"/>
      <c r="L323" s="235"/>
      <c r="M323" s="235"/>
      <c r="N323" s="235"/>
      <c r="O323" s="235"/>
      <c r="P323" s="235"/>
      <c r="Q323" s="235"/>
      <c r="R323" s="235"/>
      <c r="S323" s="235"/>
      <c r="T323" s="235"/>
      <c r="U323" s="235"/>
      <c r="V323" s="235"/>
      <c r="W323" s="235"/>
      <c r="X323" s="236"/>
      <c r="Y323" s="233"/>
      <c r="Z323" s="225"/>
      <c r="AA323" s="225"/>
      <c r="AB323" s="225">
        <v>0</v>
      </c>
      <c r="AC323" s="225">
        <v>-30</v>
      </c>
      <c r="AD323" s="225">
        <v>0</v>
      </c>
      <c r="AE323" s="225">
        <v>0</v>
      </c>
      <c r="AF323" s="225">
        <v>0</v>
      </c>
      <c r="AG323" s="225">
        <v>0</v>
      </c>
      <c r="AH323" s="226">
        <f>IF(AG323="Neg","Neg",AG323*VLOOKUP($D323,$D$508:AH$527,COLUMNS($E323:AH323),FALSE))</f>
        <v>0</v>
      </c>
      <c r="AI323" s="413"/>
    </row>
    <row r="324" spans="1:35" ht="13.5" thickBot="1">
      <c r="A324" s="249"/>
      <c r="B324" s="227" t="s">
        <v>1302</v>
      </c>
      <c r="C324" s="246" t="s">
        <v>1348</v>
      </c>
      <c r="D324" s="247" t="s">
        <v>42</v>
      </c>
      <c r="E324" s="235"/>
      <c r="F324" s="235"/>
      <c r="G324" s="235"/>
      <c r="H324" s="235"/>
      <c r="I324" s="235"/>
      <c r="J324" s="235"/>
      <c r="K324" s="235"/>
      <c r="L324" s="235"/>
      <c r="M324" s="235"/>
      <c r="N324" s="235"/>
      <c r="O324" s="235"/>
      <c r="P324" s="235"/>
      <c r="Q324" s="235"/>
      <c r="R324" s="235"/>
      <c r="S324" s="235"/>
      <c r="T324" s="235"/>
      <c r="U324" s="235"/>
      <c r="V324" s="235"/>
      <c r="W324" s="235"/>
      <c r="X324" s="236"/>
      <c r="Y324" s="233"/>
      <c r="Z324" s="225"/>
      <c r="AA324" s="225"/>
      <c r="AB324" s="225">
        <v>0</v>
      </c>
      <c r="AC324" s="225">
        <v>-40</v>
      </c>
      <c r="AD324" s="225">
        <v>0</v>
      </c>
      <c r="AE324" s="225">
        <v>0</v>
      </c>
      <c r="AF324" s="225">
        <v>0</v>
      </c>
      <c r="AG324" s="225">
        <v>0</v>
      </c>
      <c r="AH324" s="226">
        <f>IF(AG324="Neg","Neg",AG324*VLOOKUP($D324,$D$508:AH$527,COLUMNS($E324:AH324),FALSE))</f>
        <v>0</v>
      </c>
      <c r="AI324" s="413"/>
    </row>
    <row r="325" spans="1:35" ht="13.5" thickBot="1">
      <c r="A325" s="245"/>
      <c r="B325" s="227" t="s">
        <v>1302</v>
      </c>
      <c r="C325" s="246" t="s">
        <v>1349</v>
      </c>
      <c r="D325" s="247" t="s">
        <v>42</v>
      </c>
      <c r="E325" s="235"/>
      <c r="F325" s="235"/>
      <c r="G325" s="235"/>
      <c r="H325" s="235"/>
      <c r="I325" s="235"/>
      <c r="J325" s="235"/>
      <c r="K325" s="235"/>
      <c r="L325" s="235"/>
      <c r="M325" s="235"/>
      <c r="N325" s="235"/>
      <c r="O325" s="235"/>
      <c r="P325" s="235"/>
      <c r="Q325" s="235"/>
      <c r="R325" s="235"/>
      <c r="S325" s="235"/>
      <c r="T325" s="235"/>
      <c r="U325" s="235"/>
      <c r="V325" s="235"/>
      <c r="W325" s="235"/>
      <c r="X325" s="236"/>
      <c r="Y325" s="233"/>
      <c r="Z325" s="225"/>
      <c r="AA325" s="225"/>
      <c r="AB325" s="225">
        <v>-5</v>
      </c>
      <c r="AC325" s="225">
        <v>-15</v>
      </c>
      <c r="AD325" s="225">
        <v>0</v>
      </c>
      <c r="AE325" s="225">
        <v>0</v>
      </c>
      <c r="AF325" s="225">
        <v>0</v>
      </c>
      <c r="AG325" s="225">
        <v>0</v>
      </c>
      <c r="AH325" s="226">
        <f>IF(AG325="Neg","Neg",AG325*VLOOKUP($D325,$D$508:AH$527,COLUMNS($E325:AH325),FALSE))</f>
        <v>0</v>
      </c>
      <c r="AI325" s="413"/>
    </row>
    <row r="326" spans="1:35">
      <c r="A326" s="244"/>
      <c r="B326" s="227" t="s">
        <v>1302</v>
      </c>
      <c r="C326" s="246" t="s">
        <v>1349</v>
      </c>
      <c r="D326" s="247" t="s">
        <v>38</v>
      </c>
      <c r="E326" s="235"/>
      <c r="F326" s="235"/>
      <c r="G326" s="235"/>
      <c r="H326" s="235"/>
      <c r="I326" s="235"/>
      <c r="J326" s="235"/>
      <c r="K326" s="235"/>
      <c r="L326" s="235"/>
      <c r="M326" s="235"/>
      <c r="N326" s="235"/>
      <c r="O326" s="235"/>
      <c r="P326" s="235"/>
      <c r="Q326" s="235"/>
      <c r="R326" s="235"/>
      <c r="S326" s="235"/>
      <c r="T326" s="235"/>
      <c r="U326" s="235"/>
      <c r="V326" s="235"/>
      <c r="W326" s="235"/>
      <c r="X326" s="236"/>
      <c r="Y326" s="233"/>
      <c r="Z326" s="225"/>
      <c r="AA326" s="225"/>
      <c r="AB326" s="225">
        <v>0</v>
      </c>
      <c r="AC326" s="225">
        <v>-15</v>
      </c>
      <c r="AD326" s="225">
        <v>0</v>
      </c>
      <c r="AE326" s="225">
        <v>0</v>
      </c>
      <c r="AF326" s="225">
        <v>0</v>
      </c>
      <c r="AG326" s="225">
        <v>0</v>
      </c>
      <c r="AH326" s="226">
        <f>IF(AG326="Neg","Neg",AG326*VLOOKUP($D326,$D$508:AH$527,COLUMNS($E326:AH326),FALSE))</f>
        <v>0</v>
      </c>
      <c r="AI326" s="413"/>
    </row>
    <row r="327" spans="1:35">
      <c r="A327" s="244"/>
      <c r="B327" s="227" t="s">
        <v>1302</v>
      </c>
      <c r="C327" s="246" t="s">
        <v>1349</v>
      </c>
      <c r="D327" s="247" t="s">
        <v>1340</v>
      </c>
      <c r="E327" s="235"/>
      <c r="F327" s="235"/>
      <c r="G327" s="235"/>
      <c r="H327" s="235"/>
      <c r="I327" s="235"/>
      <c r="J327" s="235"/>
      <c r="K327" s="235"/>
      <c r="L327" s="235"/>
      <c r="M327" s="235"/>
      <c r="N327" s="235"/>
      <c r="O327" s="235"/>
      <c r="P327" s="235"/>
      <c r="Q327" s="235"/>
      <c r="R327" s="235"/>
      <c r="S327" s="235"/>
      <c r="T327" s="235"/>
      <c r="U327" s="235"/>
      <c r="V327" s="235"/>
      <c r="W327" s="235"/>
      <c r="X327" s="236"/>
      <c r="Y327" s="233"/>
      <c r="Z327" s="225"/>
      <c r="AA327" s="225"/>
      <c r="AB327" s="225">
        <v>0</v>
      </c>
      <c r="AC327" s="225">
        <v>0</v>
      </c>
      <c r="AD327" s="225">
        <v>-5</v>
      </c>
      <c r="AE327" s="225">
        <v>-5</v>
      </c>
      <c r="AF327" s="225">
        <v>-5</v>
      </c>
      <c r="AG327" s="225">
        <v>-5</v>
      </c>
      <c r="AH327" s="226">
        <f>IF(AG327="Neg","Neg",AG327*VLOOKUP($D327,$D$508:AH$527,COLUMNS($E327:AH327),FALSE))</f>
        <v>-5.1969374568567295</v>
      </c>
      <c r="AI327" s="413"/>
    </row>
    <row r="328" spans="1:35" ht="13.5" thickBot="1">
      <c r="A328" s="244"/>
      <c r="B328" s="227" t="s">
        <v>1302</v>
      </c>
      <c r="C328" s="246" t="s">
        <v>1350</v>
      </c>
      <c r="D328" s="247" t="s">
        <v>38</v>
      </c>
      <c r="E328" s="235"/>
      <c r="F328" s="235"/>
      <c r="G328" s="235"/>
      <c r="H328" s="235"/>
      <c r="I328" s="235"/>
      <c r="J328" s="235"/>
      <c r="K328" s="235"/>
      <c r="L328" s="235"/>
      <c r="M328" s="235"/>
      <c r="N328" s="235"/>
      <c r="O328" s="235"/>
      <c r="P328" s="235"/>
      <c r="Q328" s="235"/>
      <c r="R328" s="235"/>
      <c r="S328" s="235"/>
      <c r="T328" s="235"/>
      <c r="U328" s="235"/>
      <c r="V328" s="235"/>
      <c r="W328" s="235"/>
      <c r="X328" s="236"/>
      <c r="Y328" s="233"/>
      <c r="Z328" s="225"/>
      <c r="AA328" s="225"/>
      <c r="AB328" s="225">
        <v>-15</v>
      </c>
      <c r="AC328" s="225">
        <v>0</v>
      </c>
      <c r="AD328" s="225">
        <v>0</v>
      </c>
      <c r="AE328" s="225">
        <v>0</v>
      </c>
      <c r="AF328" s="225">
        <v>0</v>
      </c>
      <c r="AG328" s="225">
        <v>0</v>
      </c>
      <c r="AH328" s="226">
        <f>IF(AG328="Neg","Neg",AG328*VLOOKUP($D328,$D$508:AH$527,COLUMNS($E328:AH328),FALSE))</f>
        <v>0</v>
      </c>
      <c r="AI328" s="413"/>
    </row>
    <row r="329" spans="1:35" ht="13.5" thickBot="1">
      <c r="A329" s="245"/>
      <c r="B329" s="227" t="s">
        <v>1302</v>
      </c>
      <c r="C329" s="246" t="s">
        <v>1316</v>
      </c>
      <c r="D329" s="247" t="s">
        <v>42</v>
      </c>
      <c r="E329" s="235"/>
      <c r="F329" s="235"/>
      <c r="G329" s="235"/>
      <c r="H329" s="235"/>
      <c r="I329" s="235"/>
      <c r="J329" s="235"/>
      <c r="K329" s="235"/>
      <c r="L329" s="235"/>
      <c r="M329" s="235"/>
      <c r="N329" s="235"/>
      <c r="O329" s="235"/>
      <c r="P329" s="235"/>
      <c r="Q329" s="235"/>
      <c r="R329" s="235"/>
      <c r="S329" s="235"/>
      <c r="T329" s="235"/>
      <c r="U329" s="235"/>
      <c r="V329" s="235"/>
      <c r="W329" s="235"/>
      <c r="X329" s="236"/>
      <c r="Y329" s="233"/>
      <c r="Z329" s="225"/>
      <c r="AA329" s="225"/>
      <c r="AB329" s="225">
        <v>-5</v>
      </c>
      <c r="AC329" s="225">
        <v>-5</v>
      </c>
      <c r="AD329" s="225">
        <v>0</v>
      </c>
      <c r="AE329" s="225">
        <v>0</v>
      </c>
      <c r="AF329" s="225">
        <v>0</v>
      </c>
      <c r="AG329" s="225">
        <v>0</v>
      </c>
      <c r="AH329" s="226">
        <f>IF(AG329="Neg","Neg",AG329*VLOOKUP($D329,$D$508:AH$527,COLUMNS($E329:AH329),FALSE))</f>
        <v>0</v>
      </c>
      <c r="AI329" s="413"/>
    </row>
    <row r="330" spans="1:35" ht="13.5" thickBot="1">
      <c r="A330" s="245"/>
      <c r="B330" s="227" t="s">
        <v>1302</v>
      </c>
      <c r="C330" s="246" t="s">
        <v>1331</v>
      </c>
      <c r="D330" s="247" t="s">
        <v>42</v>
      </c>
      <c r="E330" s="235"/>
      <c r="F330" s="235"/>
      <c r="G330" s="235"/>
      <c r="H330" s="235"/>
      <c r="I330" s="235"/>
      <c r="J330" s="235"/>
      <c r="K330" s="235"/>
      <c r="L330" s="235"/>
      <c r="M330" s="235"/>
      <c r="N330" s="235"/>
      <c r="O330" s="235"/>
      <c r="P330" s="235"/>
      <c r="Q330" s="235"/>
      <c r="R330" s="235"/>
      <c r="S330" s="235"/>
      <c r="T330" s="235"/>
      <c r="U330" s="235"/>
      <c r="V330" s="235"/>
      <c r="W330" s="235"/>
      <c r="X330" s="236"/>
      <c r="Y330" s="233"/>
      <c r="Z330" s="225"/>
      <c r="AA330" s="225"/>
      <c r="AB330" s="225">
        <v>0</v>
      </c>
      <c r="AC330" s="225">
        <v>-120</v>
      </c>
      <c r="AD330" s="225">
        <v>0</v>
      </c>
      <c r="AE330" s="225">
        <v>0</v>
      </c>
      <c r="AF330" s="225">
        <v>0</v>
      </c>
      <c r="AG330" s="225">
        <v>0</v>
      </c>
      <c r="AH330" s="226">
        <f>IF(AG330="Neg","Neg",AG330*VLOOKUP($D330,$D$508:AH$527,COLUMNS($E330:AH330),FALSE))</f>
        <v>0</v>
      </c>
      <c r="AI330" s="413"/>
    </row>
    <row r="331" spans="1:35" ht="13.5" thickBot="1">
      <c r="A331" s="245"/>
      <c r="B331" s="227" t="s">
        <v>1302</v>
      </c>
      <c r="C331" s="246" t="s">
        <v>1351</v>
      </c>
      <c r="D331" s="247" t="s">
        <v>38</v>
      </c>
      <c r="E331" s="235"/>
      <c r="F331" s="235"/>
      <c r="G331" s="235"/>
      <c r="H331" s="235"/>
      <c r="I331" s="235"/>
      <c r="J331" s="235"/>
      <c r="K331" s="235"/>
      <c r="L331" s="235"/>
      <c r="M331" s="235"/>
      <c r="N331" s="235"/>
      <c r="O331" s="235"/>
      <c r="P331" s="235"/>
      <c r="Q331" s="235"/>
      <c r="R331" s="235"/>
      <c r="S331" s="235"/>
      <c r="T331" s="235"/>
      <c r="U331" s="235"/>
      <c r="V331" s="235"/>
      <c r="W331" s="235"/>
      <c r="X331" s="236"/>
      <c r="Y331" s="233"/>
      <c r="Z331" s="225"/>
      <c r="AA331" s="225"/>
      <c r="AB331" s="225">
        <v>-10</v>
      </c>
      <c r="AC331" s="225">
        <v>-35</v>
      </c>
      <c r="AD331" s="225">
        <v>0</v>
      </c>
      <c r="AE331" s="225">
        <v>0</v>
      </c>
      <c r="AF331" s="225">
        <v>0</v>
      </c>
      <c r="AG331" s="225">
        <v>0</v>
      </c>
      <c r="AH331" s="226">
        <f>IF(AG331="Neg","Neg",AG331*VLOOKUP($D331,$D$508:AH$527,COLUMNS($E331:AH331),FALSE))</f>
        <v>0</v>
      </c>
      <c r="AI331" s="413"/>
    </row>
    <row r="332" spans="1:35" ht="13.5" thickBot="1">
      <c r="A332" s="244"/>
      <c r="B332" s="227" t="s">
        <v>1302</v>
      </c>
      <c r="C332" s="246" t="s">
        <v>1351</v>
      </c>
      <c r="D332" s="247" t="s">
        <v>42</v>
      </c>
      <c r="E332" s="235"/>
      <c r="F332" s="235"/>
      <c r="G332" s="235"/>
      <c r="H332" s="235"/>
      <c r="I332" s="235"/>
      <c r="J332" s="235"/>
      <c r="K332" s="235"/>
      <c r="L332" s="235"/>
      <c r="M332" s="235"/>
      <c r="N332" s="235"/>
      <c r="O332" s="235"/>
      <c r="P332" s="235"/>
      <c r="Q332" s="235"/>
      <c r="R332" s="235"/>
      <c r="S332" s="235"/>
      <c r="T332" s="235"/>
      <c r="U332" s="235"/>
      <c r="V332" s="235"/>
      <c r="W332" s="235"/>
      <c r="X332" s="236"/>
      <c r="Y332" s="233"/>
      <c r="Z332" s="225"/>
      <c r="AA332" s="225"/>
      <c r="AB332" s="225">
        <v>-10</v>
      </c>
      <c r="AC332" s="225">
        <v>-80</v>
      </c>
      <c r="AD332" s="225">
        <v>0</v>
      </c>
      <c r="AE332" s="225">
        <v>0</v>
      </c>
      <c r="AF332" s="225">
        <v>0</v>
      </c>
      <c r="AG332" s="225">
        <v>0</v>
      </c>
      <c r="AH332" s="226">
        <f>IF(AG332="Neg","Neg",AG332*VLOOKUP($D332,$D$508:AH$527,COLUMNS($E332:AH332),FALSE))</f>
        <v>0</v>
      </c>
      <c r="AI332" s="413"/>
    </row>
    <row r="333" spans="1:35" ht="13.5" thickBot="1">
      <c r="A333" s="249"/>
      <c r="B333" s="227" t="s">
        <v>1302</v>
      </c>
      <c r="C333" s="246" t="s">
        <v>1352</v>
      </c>
      <c r="D333" s="247" t="s">
        <v>42</v>
      </c>
      <c r="E333" s="235"/>
      <c r="F333" s="235"/>
      <c r="G333" s="235"/>
      <c r="H333" s="235"/>
      <c r="I333" s="235"/>
      <c r="J333" s="235"/>
      <c r="K333" s="235"/>
      <c r="L333" s="235"/>
      <c r="M333" s="235"/>
      <c r="N333" s="235"/>
      <c r="O333" s="235"/>
      <c r="P333" s="235"/>
      <c r="Q333" s="235"/>
      <c r="R333" s="235"/>
      <c r="S333" s="235"/>
      <c r="T333" s="235"/>
      <c r="U333" s="235"/>
      <c r="V333" s="235"/>
      <c r="W333" s="235"/>
      <c r="X333" s="236"/>
      <c r="Y333" s="233"/>
      <c r="Z333" s="225"/>
      <c r="AA333" s="225"/>
      <c r="AB333" s="225">
        <v>-25</v>
      </c>
      <c r="AC333" s="225">
        <v>-95</v>
      </c>
      <c r="AD333" s="225">
        <v>0</v>
      </c>
      <c r="AE333" s="225">
        <v>0</v>
      </c>
      <c r="AF333" s="225">
        <v>0</v>
      </c>
      <c r="AG333" s="225">
        <v>0</v>
      </c>
      <c r="AH333" s="226">
        <f>IF(AG333="Neg","Neg",AG333*VLOOKUP($D333,$D$508:AH$527,COLUMNS($E333:AH333),FALSE))</f>
        <v>0</v>
      </c>
      <c r="AI333" s="413"/>
    </row>
    <row r="334" spans="1:35">
      <c r="A334" s="249"/>
      <c r="B334" s="227" t="s">
        <v>1302</v>
      </c>
      <c r="C334" s="246" t="s">
        <v>1353</v>
      </c>
      <c r="D334" s="247" t="s">
        <v>38</v>
      </c>
      <c r="E334" s="235"/>
      <c r="F334" s="235"/>
      <c r="G334" s="235"/>
      <c r="H334" s="235"/>
      <c r="I334" s="235"/>
      <c r="J334" s="235"/>
      <c r="K334" s="235"/>
      <c r="L334" s="235"/>
      <c r="M334" s="235"/>
      <c r="N334" s="235"/>
      <c r="O334" s="235"/>
      <c r="P334" s="235"/>
      <c r="Q334" s="235"/>
      <c r="R334" s="235"/>
      <c r="S334" s="235"/>
      <c r="T334" s="235"/>
      <c r="U334" s="235"/>
      <c r="V334" s="235"/>
      <c r="W334" s="235"/>
      <c r="X334" s="236"/>
      <c r="Y334" s="233"/>
      <c r="Z334" s="225"/>
      <c r="AA334" s="225"/>
      <c r="AB334" s="225">
        <v>0</v>
      </c>
      <c r="AC334" s="225">
        <v>-15</v>
      </c>
      <c r="AD334" s="225">
        <v>0</v>
      </c>
      <c r="AE334" s="225">
        <v>0</v>
      </c>
      <c r="AF334" s="225">
        <v>0</v>
      </c>
      <c r="AG334" s="225">
        <v>0</v>
      </c>
      <c r="AH334" s="226">
        <f>IF(AG334="Neg","Neg",AG334*VLOOKUP($D334,$D$508:AH$527,COLUMNS($E334:AH334),FALSE))</f>
        <v>0</v>
      </c>
      <c r="AI334" s="413"/>
    </row>
    <row r="335" spans="1:35">
      <c r="A335" s="244"/>
      <c r="B335" s="227" t="s">
        <v>1302</v>
      </c>
      <c r="C335" s="246" t="s">
        <v>1354</v>
      </c>
      <c r="D335" s="247" t="s">
        <v>1417</v>
      </c>
      <c r="E335" s="235"/>
      <c r="F335" s="235"/>
      <c r="G335" s="235"/>
      <c r="H335" s="235"/>
      <c r="I335" s="235"/>
      <c r="J335" s="235"/>
      <c r="K335" s="235"/>
      <c r="L335" s="235"/>
      <c r="M335" s="235"/>
      <c r="N335" s="235"/>
      <c r="O335" s="235"/>
      <c r="P335" s="235"/>
      <c r="Q335" s="235"/>
      <c r="R335" s="235"/>
      <c r="S335" s="235"/>
      <c r="T335" s="235"/>
      <c r="U335" s="235"/>
      <c r="V335" s="235"/>
      <c r="W335" s="235"/>
      <c r="X335" s="236"/>
      <c r="Y335" s="233"/>
      <c r="Z335" s="225"/>
      <c r="AA335" s="225"/>
      <c r="AB335" s="225">
        <v>0</v>
      </c>
      <c r="AC335" s="225">
        <v>15</v>
      </c>
      <c r="AD335" s="225">
        <v>15</v>
      </c>
      <c r="AE335" s="225">
        <v>10</v>
      </c>
      <c r="AF335" s="225">
        <v>10</v>
      </c>
      <c r="AG335" s="225">
        <v>10</v>
      </c>
      <c r="AH335" s="226">
        <f>IF(AG335="Neg","Neg",AG335*VLOOKUP($D335,$D$508:AH$527,COLUMNS($E335:AH335),FALSE))</f>
        <v>10.393874913713459</v>
      </c>
      <c r="AI335" s="413"/>
    </row>
    <row r="336" spans="1:35" ht="13.5" thickBot="1">
      <c r="A336" s="244"/>
      <c r="B336" s="227" t="s">
        <v>1302</v>
      </c>
      <c r="C336" s="246" t="s">
        <v>1355</v>
      </c>
      <c r="D336" s="247" t="s">
        <v>42</v>
      </c>
      <c r="E336" s="235"/>
      <c r="F336" s="235"/>
      <c r="G336" s="235"/>
      <c r="H336" s="235"/>
      <c r="I336" s="235"/>
      <c r="J336" s="235"/>
      <c r="K336" s="235"/>
      <c r="L336" s="235"/>
      <c r="M336" s="235"/>
      <c r="N336" s="235"/>
      <c r="O336" s="235"/>
      <c r="P336" s="235"/>
      <c r="Q336" s="235"/>
      <c r="R336" s="235"/>
      <c r="S336" s="235"/>
      <c r="T336" s="235"/>
      <c r="U336" s="235"/>
      <c r="V336" s="235"/>
      <c r="W336" s="235"/>
      <c r="X336" s="236"/>
      <c r="Y336" s="233"/>
      <c r="Z336" s="225"/>
      <c r="AA336" s="225"/>
      <c r="AB336" s="225">
        <v>50</v>
      </c>
      <c r="AC336" s="225">
        <v>175</v>
      </c>
      <c r="AD336" s="225">
        <v>175</v>
      </c>
      <c r="AE336" s="225">
        <v>175</v>
      </c>
      <c r="AF336" s="225">
        <v>175</v>
      </c>
      <c r="AG336" s="225">
        <v>175</v>
      </c>
      <c r="AH336" s="226">
        <f>IF(AG336="Neg","Neg",AG336*VLOOKUP($D336,$D$508:AH$527,COLUMNS($E336:AH336),FALSE))</f>
        <v>181.89281098998552</v>
      </c>
      <c r="AI336" s="413"/>
    </row>
    <row r="337" spans="1:35" ht="13.5" thickBot="1">
      <c r="A337" s="245"/>
      <c r="B337" s="227" t="s">
        <v>1302</v>
      </c>
      <c r="C337" s="246" t="s">
        <v>1356</v>
      </c>
      <c r="D337" s="246" t="s">
        <v>546</v>
      </c>
      <c r="E337" s="235"/>
      <c r="F337" s="235"/>
      <c r="G337" s="235"/>
      <c r="H337" s="235"/>
      <c r="I337" s="235"/>
      <c r="J337" s="235"/>
      <c r="K337" s="235"/>
      <c r="L337" s="235"/>
      <c r="M337" s="235"/>
      <c r="N337" s="235"/>
      <c r="O337" s="235"/>
      <c r="P337" s="235"/>
      <c r="Q337" s="235"/>
      <c r="R337" s="235"/>
      <c r="S337" s="235"/>
      <c r="T337" s="235"/>
      <c r="U337" s="235"/>
      <c r="V337" s="235"/>
      <c r="W337" s="235"/>
      <c r="X337" s="236"/>
      <c r="Y337" s="233"/>
      <c r="Z337" s="225"/>
      <c r="AA337" s="225"/>
      <c r="AB337" s="225">
        <v>0</v>
      </c>
      <c r="AC337" s="225">
        <v>1550</v>
      </c>
      <c r="AD337" s="225">
        <v>1595</v>
      </c>
      <c r="AE337" s="225">
        <v>1635</v>
      </c>
      <c r="AF337" s="225">
        <v>1675</v>
      </c>
      <c r="AG337" s="225">
        <v>1745</v>
      </c>
      <c r="AH337" s="226">
        <f>IF(AG337="Neg","Neg",AG337*VLOOKUP($D337,$D$508:AH$527,COLUMNS($E337:AH337),FALSE))</f>
        <v>1813.7311724429985</v>
      </c>
      <c r="AI337" s="413"/>
    </row>
    <row r="338" spans="1:35" ht="13.5" thickBot="1">
      <c r="A338" s="244"/>
      <c r="B338" s="227" t="s">
        <v>1302</v>
      </c>
      <c r="C338" s="246" t="s">
        <v>1356</v>
      </c>
      <c r="D338" s="247" t="s">
        <v>42</v>
      </c>
      <c r="E338" s="235"/>
      <c r="F338" s="235"/>
      <c r="G338" s="235"/>
      <c r="H338" s="235"/>
      <c r="I338" s="235"/>
      <c r="J338" s="235"/>
      <c r="K338" s="235"/>
      <c r="L338" s="235"/>
      <c r="M338" s="235"/>
      <c r="N338" s="235"/>
      <c r="O338" s="235"/>
      <c r="P338" s="235"/>
      <c r="Q338" s="235"/>
      <c r="R338" s="235"/>
      <c r="S338" s="235"/>
      <c r="T338" s="235"/>
      <c r="U338" s="235"/>
      <c r="V338" s="235"/>
      <c r="W338" s="235"/>
      <c r="X338" s="236"/>
      <c r="Y338" s="233"/>
      <c r="Z338" s="225"/>
      <c r="AA338" s="225"/>
      <c r="AB338" s="225">
        <v>0</v>
      </c>
      <c r="AC338" s="225">
        <v>-1215</v>
      </c>
      <c r="AD338" s="225">
        <v>-1230</v>
      </c>
      <c r="AE338" s="225">
        <v>-1260</v>
      </c>
      <c r="AF338" s="225">
        <v>-1290</v>
      </c>
      <c r="AG338" s="225">
        <v>-1355</v>
      </c>
      <c r="AH338" s="226">
        <f>IF(AG338="Neg","Neg",AG338*VLOOKUP($D338,$D$508:AH$527,COLUMNS($E338:AH338),FALSE))</f>
        <v>-1408.3700508081738</v>
      </c>
      <c r="AI338" s="413"/>
    </row>
    <row r="339" spans="1:35" ht="13.5" thickBot="1">
      <c r="A339" s="249"/>
      <c r="B339" s="227" t="s">
        <v>1302</v>
      </c>
      <c r="C339" s="246" t="s">
        <v>1055</v>
      </c>
      <c r="D339" s="247" t="s">
        <v>42</v>
      </c>
      <c r="E339" s="235"/>
      <c r="F339" s="235"/>
      <c r="G339" s="235"/>
      <c r="H339" s="235"/>
      <c r="I339" s="235"/>
      <c r="J339" s="235"/>
      <c r="K339" s="235"/>
      <c r="L339" s="235"/>
      <c r="M339" s="235"/>
      <c r="N339" s="235"/>
      <c r="O339" s="235"/>
      <c r="P339" s="235"/>
      <c r="Q339" s="235"/>
      <c r="R339" s="235"/>
      <c r="S339" s="235"/>
      <c r="T339" s="235"/>
      <c r="U339" s="235"/>
      <c r="V339" s="235"/>
      <c r="W339" s="235"/>
      <c r="X339" s="236"/>
      <c r="Y339" s="233"/>
      <c r="Z339" s="225"/>
      <c r="AA339" s="225"/>
      <c r="AB339" s="225">
        <v>200</v>
      </c>
      <c r="AC339" s="225">
        <v>0</v>
      </c>
      <c r="AD339" s="225">
        <v>0</v>
      </c>
      <c r="AE339" s="225">
        <v>0</v>
      </c>
      <c r="AF339" s="225">
        <v>0</v>
      </c>
      <c r="AG339" s="225">
        <v>0</v>
      </c>
      <c r="AH339" s="226">
        <f>IF(AG339="Neg","Neg",AG339*VLOOKUP($D339,$D$508:AH$527,COLUMNS($E339:AH339),FALSE))</f>
        <v>0</v>
      </c>
      <c r="AI339" s="413"/>
    </row>
    <row r="340" spans="1:35" ht="13.5" thickBot="1">
      <c r="A340" s="245"/>
      <c r="B340" s="227" t="s">
        <v>1302</v>
      </c>
      <c r="C340" s="246" t="s">
        <v>1336</v>
      </c>
      <c r="D340" s="247" t="s">
        <v>42</v>
      </c>
      <c r="E340" s="235"/>
      <c r="F340" s="235"/>
      <c r="G340" s="235"/>
      <c r="H340" s="235"/>
      <c r="I340" s="235"/>
      <c r="J340" s="235"/>
      <c r="K340" s="235"/>
      <c r="L340" s="235"/>
      <c r="M340" s="235"/>
      <c r="N340" s="235"/>
      <c r="O340" s="235"/>
      <c r="P340" s="235"/>
      <c r="Q340" s="235"/>
      <c r="R340" s="235"/>
      <c r="S340" s="235"/>
      <c r="T340" s="235"/>
      <c r="U340" s="235"/>
      <c r="V340" s="235"/>
      <c r="W340" s="235"/>
      <c r="X340" s="236"/>
      <c r="Y340" s="233"/>
      <c r="Z340" s="225"/>
      <c r="AA340" s="225"/>
      <c r="AB340" s="225">
        <v>0</v>
      </c>
      <c r="AC340" s="225">
        <v>-45</v>
      </c>
      <c r="AD340" s="225">
        <v>0</v>
      </c>
      <c r="AE340" s="225">
        <v>0</v>
      </c>
      <c r="AF340" s="225">
        <v>0</v>
      </c>
      <c r="AG340" s="225">
        <v>0</v>
      </c>
      <c r="AH340" s="226">
        <f>IF(AG340="Neg","Neg",AG340*VLOOKUP($D340,$D$508:AH$527,COLUMNS($E340:AH340),FALSE))</f>
        <v>0</v>
      </c>
      <c r="AI340" s="413"/>
    </row>
    <row r="341" spans="1:35">
      <c r="A341" s="244"/>
      <c r="B341" s="227" t="s">
        <v>1302</v>
      </c>
      <c r="C341" s="246" t="s">
        <v>1336</v>
      </c>
      <c r="D341" s="250" t="s">
        <v>1416</v>
      </c>
      <c r="E341" s="235"/>
      <c r="F341" s="235"/>
      <c r="G341" s="235"/>
      <c r="H341" s="235"/>
      <c r="I341" s="235"/>
      <c r="J341" s="235"/>
      <c r="K341" s="235"/>
      <c r="L341" s="235"/>
      <c r="M341" s="235"/>
      <c r="N341" s="235"/>
      <c r="O341" s="235"/>
      <c r="P341" s="235"/>
      <c r="Q341" s="235"/>
      <c r="R341" s="235"/>
      <c r="S341" s="235"/>
      <c r="T341" s="235"/>
      <c r="U341" s="235"/>
      <c r="V341" s="235"/>
      <c r="W341" s="235"/>
      <c r="X341" s="236"/>
      <c r="Y341" s="233"/>
      <c r="Z341" s="233"/>
      <c r="AA341" s="233"/>
      <c r="AB341" s="251">
        <v>-20</v>
      </c>
      <c r="AC341" s="251">
        <v>210</v>
      </c>
      <c r="AD341" s="251">
        <v>585</v>
      </c>
      <c r="AE341" s="251">
        <v>955</v>
      </c>
      <c r="AF341" s="251">
        <v>-195</v>
      </c>
      <c r="AG341" s="251">
        <v>-550</v>
      </c>
      <c r="AH341" s="226">
        <f>IF(AG341="Neg","Neg",AG341*VLOOKUP($D341,$D$508:AH$527,COLUMNS($E341:AH341),FALSE))</f>
        <v>-571.6631202542402</v>
      </c>
      <c r="AI341" s="413"/>
    </row>
    <row r="342" spans="1:35" ht="13.5" thickBot="1">
      <c r="A342" s="244"/>
      <c r="B342" s="227" t="s">
        <v>1302</v>
      </c>
      <c r="C342" s="246" t="s">
        <v>1336</v>
      </c>
      <c r="D342" s="250" t="s">
        <v>1417</v>
      </c>
      <c r="E342" s="235"/>
      <c r="F342" s="235"/>
      <c r="G342" s="235"/>
      <c r="H342" s="235"/>
      <c r="I342" s="235"/>
      <c r="J342" s="235"/>
      <c r="K342" s="235"/>
      <c r="L342" s="235"/>
      <c r="M342" s="235"/>
      <c r="N342" s="235"/>
      <c r="O342" s="235"/>
      <c r="P342" s="235"/>
      <c r="Q342" s="235"/>
      <c r="R342" s="235"/>
      <c r="S342" s="235"/>
      <c r="T342" s="235"/>
      <c r="U342" s="235"/>
      <c r="V342" s="235"/>
      <c r="W342" s="235"/>
      <c r="X342" s="236"/>
      <c r="Y342" s="233"/>
      <c r="Z342" s="233"/>
      <c r="AA342" s="233"/>
      <c r="AB342" s="251">
        <v>0</v>
      </c>
      <c r="AC342" s="251">
        <v>-5</v>
      </c>
      <c r="AD342" s="251">
        <v>-40</v>
      </c>
      <c r="AE342" s="251">
        <v>-50</v>
      </c>
      <c r="AF342" s="251">
        <v>-55</v>
      </c>
      <c r="AG342" s="251">
        <v>-55</v>
      </c>
      <c r="AH342" s="226">
        <f>IF(AG342="Neg","Neg",AG342*VLOOKUP($D342,$D$508:AH$527,COLUMNS($E342:AH342),FALSE))</f>
        <v>-57.166312025424027</v>
      </c>
      <c r="AI342" s="413"/>
    </row>
    <row r="343" spans="1:35" ht="13.5" thickBot="1">
      <c r="A343" s="245"/>
      <c r="B343" s="227" t="s">
        <v>1302</v>
      </c>
      <c r="C343" s="246" t="s">
        <v>1357</v>
      </c>
      <c r="D343" s="247" t="s">
        <v>42</v>
      </c>
      <c r="E343" s="235"/>
      <c r="F343" s="235"/>
      <c r="G343" s="235"/>
      <c r="H343" s="235"/>
      <c r="I343" s="235"/>
      <c r="J343" s="235"/>
      <c r="K343" s="235"/>
      <c r="L343" s="235"/>
      <c r="M343" s="235"/>
      <c r="N343" s="235"/>
      <c r="O343" s="235"/>
      <c r="P343" s="235"/>
      <c r="Q343" s="235"/>
      <c r="R343" s="235"/>
      <c r="S343" s="235"/>
      <c r="T343" s="235"/>
      <c r="U343" s="235"/>
      <c r="V343" s="235"/>
      <c r="W343" s="235"/>
      <c r="X343" s="236"/>
      <c r="Y343" s="233"/>
      <c r="Z343" s="225"/>
      <c r="AA343" s="225"/>
      <c r="AB343" s="225">
        <v>0</v>
      </c>
      <c r="AC343" s="225">
        <v>-210</v>
      </c>
      <c r="AD343" s="225">
        <v>-210</v>
      </c>
      <c r="AE343" s="225">
        <v>-210</v>
      </c>
      <c r="AF343" s="225">
        <v>-210</v>
      </c>
      <c r="AG343" s="225">
        <v>0</v>
      </c>
      <c r="AH343" s="226">
        <f>IF(AG343="Neg","Neg",AG343*VLOOKUP($D343,$D$508:AH$527,COLUMNS($E343:AH343),FALSE))</f>
        <v>0</v>
      </c>
      <c r="AI343" s="413"/>
    </row>
    <row r="344" spans="1:35" ht="13.5" thickBot="1">
      <c r="A344" s="244"/>
      <c r="B344" s="227" t="s">
        <v>1302</v>
      </c>
      <c r="C344" s="246" t="s">
        <v>1357</v>
      </c>
      <c r="D344" s="247" t="s">
        <v>38</v>
      </c>
      <c r="E344" s="235"/>
      <c r="F344" s="235"/>
      <c r="G344" s="235"/>
      <c r="H344" s="235"/>
      <c r="I344" s="235"/>
      <c r="J344" s="235"/>
      <c r="K344" s="235"/>
      <c r="L344" s="235"/>
      <c r="M344" s="235"/>
      <c r="N344" s="235"/>
      <c r="O344" s="235"/>
      <c r="P344" s="235"/>
      <c r="Q344" s="235"/>
      <c r="R344" s="235"/>
      <c r="S344" s="235"/>
      <c r="T344" s="235"/>
      <c r="U344" s="235"/>
      <c r="V344" s="235"/>
      <c r="W344" s="235"/>
      <c r="X344" s="236"/>
      <c r="Y344" s="233"/>
      <c r="Z344" s="225"/>
      <c r="AA344" s="225"/>
      <c r="AB344" s="225">
        <v>0</v>
      </c>
      <c r="AC344" s="225">
        <v>-90</v>
      </c>
      <c r="AD344" s="225">
        <v>-90</v>
      </c>
      <c r="AE344" s="225">
        <v>-90</v>
      </c>
      <c r="AF344" s="225">
        <v>-90</v>
      </c>
      <c r="AG344" s="225">
        <v>0</v>
      </c>
      <c r="AH344" s="226">
        <f>IF(AG344="Neg","Neg",AG344*VLOOKUP($D344,$D$508:AH$527,COLUMNS($E344:AH344),FALSE))</f>
        <v>0</v>
      </c>
      <c r="AI344" s="413"/>
    </row>
    <row r="345" spans="1:35">
      <c r="A345" s="249"/>
      <c r="B345" s="227" t="s">
        <v>1302</v>
      </c>
      <c r="C345" s="246" t="s">
        <v>1358</v>
      </c>
      <c r="D345" s="247" t="s">
        <v>42</v>
      </c>
      <c r="E345" s="235"/>
      <c r="F345" s="235"/>
      <c r="G345" s="235"/>
      <c r="H345" s="235"/>
      <c r="I345" s="235"/>
      <c r="J345" s="235"/>
      <c r="K345" s="235"/>
      <c r="L345" s="235"/>
      <c r="M345" s="235"/>
      <c r="N345" s="235"/>
      <c r="O345" s="235"/>
      <c r="P345" s="235"/>
      <c r="Q345" s="235"/>
      <c r="R345" s="235"/>
      <c r="S345" s="235"/>
      <c r="T345" s="235"/>
      <c r="U345" s="235"/>
      <c r="V345" s="235"/>
      <c r="W345" s="235"/>
      <c r="X345" s="236"/>
      <c r="Y345" s="233"/>
      <c r="Z345" s="225"/>
      <c r="AA345" s="225"/>
      <c r="AB345" s="225">
        <v>0</v>
      </c>
      <c r="AC345" s="225">
        <v>-45</v>
      </c>
      <c r="AD345" s="225">
        <v>0</v>
      </c>
      <c r="AE345" s="225">
        <v>0</v>
      </c>
      <c r="AF345" s="225">
        <v>0</v>
      </c>
      <c r="AG345" s="225">
        <v>0</v>
      </c>
      <c r="AH345" s="226">
        <f>IF(AG345="Neg","Neg",AG345*VLOOKUP($D345,$D$508:AH$527,COLUMNS($E345:AH345),FALSE))</f>
        <v>0</v>
      </c>
      <c r="AI345" s="413"/>
    </row>
    <row r="346" spans="1:35" ht="51">
      <c r="A346" s="252"/>
      <c r="B346" s="227" t="s">
        <v>1302</v>
      </c>
      <c r="C346" s="253" t="s">
        <v>1362</v>
      </c>
      <c r="D346" s="247" t="s">
        <v>42</v>
      </c>
      <c r="E346" s="146"/>
      <c r="F346" s="146"/>
      <c r="G346" s="146"/>
      <c r="H346" s="146"/>
      <c r="I346" s="146"/>
      <c r="J346" s="146"/>
      <c r="K346" s="146"/>
      <c r="L346" s="146"/>
      <c r="M346" s="146"/>
      <c r="N346" s="146"/>
      <c r="O346" s="146"/>
      <c r="P346" s="146"/>
      <c r="Q346" s="146"/>
      <c r="R346" s="146"/>
      <c r="S346" s="146"/>
      <c r="T346" s="146"/>
      <c r="U346" s="146"/>
      <c r="V346" s="146"/>
      <c r="W346" s="146"/>
      <c r="X346" s="146"/>
      <c r="Y346" s="146"/>
      <c r="Z346" s="146"/>
      <c r="AA346" s="146"/>
      <c r="AB346" s="139">
        <v>0</v>
      </c>
      <c r="AC346" s="139">
        <v>0</v>
      </c>
      <c r="AD346" s="139">
        <v>-555</v>
      </c>
      <c r="AE346" s="139">
        <v>-895</v>
      </c>
      <c r="AF346" s="139">
        <v>270</v>
      </c>
      <c r="AG346" s="139">
        <v>630</v>
      </c>
      <c r="AH346" s="226">
        <f>IF(AG346="Neg","Neg",AG346*VLOOKUP($D346,$D$508:AH$527,COLUMNS($E346:AH346),FALSE))</f>
        <v>654.81411956394788</v>
      </c>
      <c r="AI346" s="413"/>
    </row>
    <row r="347" spans="1:35">
      <c r="A347" s="254"/>
      <c r="B347" s="228" t="s">
        <v>1368</v>
      </c>
      <c r="C347" s="228" t="s">
        <v>1373</v>
      </c>
      <c r="D347" s="255" t="s">
        <v>42</v>
      </c>
      <c r="E347" s="228"/>
      <c r="F347" s="216"/>
      <c r="G347" s="216"/>
      <c r="H347" s="216"/>
      <c r="I347" s="216"/>
      <c r="J347" s="216"/>
      <c r="K347" s="216"/>
      <c r="L347" s="216"/>
      <c r="M347" s="228"/>
      <c r="N347" s="228"/>
      <c r="O347" s="228"/>
      <c r="P347" s="228"/>
      <c r="Q347" s="228"/>
      <c r="R347" s="228"/>
      <c r="S347" s="228"/>
      <c r="T347" s="228"/>
      <c r="U347" s="228"/>
      <c r="V347" s="228"/>
      <c r="W347" s="228"/>
      <c r="X347" s="238"/>
      <c r="Y347" s="231"/>
      <c r="Z347" s="231"/>
      <c r="AA347" s="231"/>
      <c r="AB347" s="231"/>
      <c r="AC347" s="256">
        <v>0</v>
      </c>
      <c r="AD347" s="217">
        <v>0</v>
      </c>
      <c r="AE347" s="228">
        <v>0</v>
      </c>
      <c r="AF347" s="228">
        <v>0</v>
      </c>
      <c r="AG347" s="228">
        <v>0</v>
      </c>
      <c r="AH347" s="214">
        <f>IF(AG347="Neg","Neg",AG347*VLOOKUP($D347,$D$508:AH$527,COLUMNS($E347:AH347),FALSE))</f>
        <v>0</v>
      </c>
      <c r="AI347" s="414"/>
    </row>
    <row r="348" spans="1:35" ht="25.5">
      <c r="A348" s="254"/>
      <c r="B348" s="228" t="s">
        <v>1368</v>
      </c>
      <c r="C348" s="228" t="s">
        <v>1374</v>
      </c>
      <c r="D348" s="228" t="s">
        <v>548</v>
      </c>
      <c r="E348" s="228"/>
      <c r="F348" s="216"/>
      <c r="G348" s="216"/>
      <c r="H348" s="216"/>
      <c r="I348" s="216"/>
      <c r="J348" s="216"/>
      <c r="K348" s="216"/>
      <c r="L348" s="216"/>
      <c r="M348" s="228"/>
      <c r="N348" s="228"/>
      <c r="O348" s="228"/>
      <c r="P348" s="228"/>
      <c r="Q348" s="228"/>
      <c r="R348" s="228"/>
      <c r="S348" s="228"/>
      <c r="T348" s="228"/>
      <c r="U348" s="228"/>
      <c r="V348" s="228"/>
      <c r="W348" s="228"/>
      <c r="X348" s="238"/>
      <c r="Y348" s="231"/>
      <c r="Z348" s="231"/>
      <c r="AA348" s="231"/>
      <c r="AB348" s="231"/>
      <c r="AC348" s="256">
        <v>-35</v>
      </c>
      <c r="AD348" s="217">
        <v>-230</v>
      </c>
      <c r="AE348" s="228">
        <v>-415</v>
      </c>
      <c r="AF348" s="228">
        <v>-640</v>
      </c>
      <c r="AG348" s="228">
        <v>-835</v>
      </c>
      <c r="AH348" s="214">
        <f>IF(AG348="Neg","Neg",AG348*VLOOKUP($D348,$D$508:AH$527,COLUMNS($E348:AH348),FALSE))</f>
        <v>-867.88855529507384</v>
      </c>
      <c r="AI348" s="414"/>
    </row>
    <row r="349" spans="1:35">
      <c r="A349" s="254"/>
      <c r="B349" s="228" t="s">
        <v>1368</v>
      </c>
      <c r="C349" s="228" t="s">
        <v>1374</v>
      </c>
      <c r="D349" s="255" t="s">
        <v>42</v>
      </c>
      <c r="E349" s="228"/>
      <c r="F349" s="216"/>
      <c r="G349" s="216"/>
      <c r="H349" s="216"/>
      <c r="I349" s="216"/>
      <c r="J349" s="216"/>
      <c r="K349" s="216"/>
      <c r="L349" s="216"/>
      <c r="M349" s="228"/>
      <c r="N349" s="228"/>
      <c r="O349" s="228"/>
      <c r="P349" s="228"/>
      <c r="Q349" s="228"/>
      <c r="R349" s="228"/>
      <c r="S349" s="228"/>
      <c r="T349" s="228"/>
      <c r="U349" s="228"/>
      <c r="V349" s="228"/>
      <c r="W349" s="228"/>
      <c r="X349" s="238"/>
      <c r="Y349" s="231"/>
      <c r="Z349" s="231"/>
      <c r="AA349" s="231"/>
      <c r="AB349" s="231"/>
      <c r="AC349" s="256">
        <v>-10</v>
      </c>
      <c r="AD349" s="217">
        <v>0</v>
      </c>
      <c r="AE349" s="228">
        <v>0</v>
      </c>
      <c r="AF349" s="228">
        <v>0</v>
      </c>
      <c r="AG349" s="228">
        <v>0</v>
      </c>
      <c r="AH349" s="214">
        <f>IF(AG349="Neg","Neg",AG349*VLOOKUP($D349,$D$508:AH$527,COLUMNS($E349:AH349),FALSE))</f>
        <v>0</v>
      </c>
      <c r="AI349" s="414"/>
    </row>
    <row r="350" spans="1:35">
      <c r="A350" s="254"/>
      <c r="B350" s="228" t="s">
        <v>1368</v>
      </c>
      <c r="C350" s="228" t="s">
        <v>1375</v>
      </c>
      <c r="D350" s="255" t="s">
        <v>1209</v>
      </c>
      <c r="E350" s="228"/>
      <c r="F350" s="216"/>
      <c r="G350" s="216"/>
      <c r="H350" s="216"/>
      <c r="I350" s="216"/>
      <c r="J350" s="216"/>
      <c r="K350" s="216"/>
      <c r="L350" s="216"/>
      <c r="M350" s="228"/>
      <c r="N350" s="228"/>
      <c r="O350" s="228"/>
      <c r="P350" s="228"/>
      <c r="Q350" s="228"/>
      <c r="R350" s="228"/>
      <c r="S350" s="228"/>
      <c r="T350" s="228"/>
      <c r="U350" s="228"/>
      <c r="V350" s="228"/>
      <c r="W350" s="228"/>
      <c r="X350" s="238"/>
      <c r="Y350" s="231"/>
      <c r="Z350" s="231"/>
      <c r="AA350" s="231"/>
      <c r="AB350" s="231"/>
      <c r="AC350" s="256">
        <v>-90</v>
      </c>
      <c r="AD350" s="217">
        <v>-70</v>
      </c>
      <c r="AE350" s="228">
        <v>-65</v>
      </c>
      <c r="AF350" s="228">
        <v>0</v>
      </c>
      <c r="AG350" s="228">
        <v>0</v>
      </c>
      <c r="AH350" s="214">
        <f>IF(AG350="Neg","Neg",AG350*VLOOKUP($D350,$D$508:AH$527,COLUMNS($E350:AH350),FALSE))</f>
        <v>0</v>
      </c>
      <c r="AI350" s="414"/>
    </row>
    <row r="351" spans="1:35">
      <c r="A351" s="254"/>
      <c r="B351" s="228" t="s">
        <v>1368</v>
      </c>
      <c r="C351" s="228" t="s">
        <v>1376</v>
      </c>
      <c r="D351" s="255" t="s">
        <v>42</v>
      </c>
      <c r="E351" s="228"/>
      <c r="F351" s="216"/>
      <c r="G351" s="216"/>
      <c r="H351" s="216"/>
      <c r="I351" s="216"/>
      <c r="J351" s="216"/>
      <c r="K351" s="216"/>
      <c r="L351" s="216"/>
      <c r="M351" s="228"/>
      <c r="N351" s="228"/>
      <c r="O351" s="228"/>
      <c r="P351" s="228"/>
      <c r="Q351" s="228"/>
      <c r="R351" s="228"/>
      <c r="S351" s="228"/>
      <c r="T351" s="228"/>
      <c r="U351" s="228"/>
      <c r="V351" s="228"/>
      <c r="W351" s="228"/>
      <c r="X351" s="238"/>
      <c r="Y351" s="231"/>
      <c r="Z351" s="231"/>
      <c r="AA351" s="231"/>
      <c r="AB351" s="231"/>
      <c r="AC351" s="256">
        <v>-20</v>
      </c>
      <c r="AD351" s="217">
        <v>0</v>
      </c>
      <c r="AE351" s="228">
        <v>0</v>
      </c>
      <c r="AF351" s="228">
        <v>0</v>
      </c>
      <c r="AG351" s="228">
        <v>0</v>
      </c>
      <c r="AH351" s="214">
        <f>IF(AG351="Neg","Neg",AG351*VLOOKUP($D351,$D$508:AH$527,COLUMNS($E351:AH351),FALSE))</f>
        <v>0</v>
      </c>
      <c r="AI351" s="414"/>
    </row>
    <row r="352" spans="1:35" ht="25.5">
      <c r="A352" s="254"/>
      <c r="B352" s="228" t="s">
        <v>1368</v>
      </c>
      <c r="C352" s="228" t="s">
        <v>1377</v>
      </c>
      <c r="D352" s="228" t="s">
        <v>546</v>
      </c>
      <c r="E352" s="228"/>
      <c r="F352" s="216"/>
      <c r="G352" s="216"/>
      <c r="H352" s="216"/>
      <c r="I352" s="216"/>
      <c r="J352" s="216"/>
      <c r="K352" s="216"/>
      <c r="L352" s="216"/>
      <c r="M352" s="228"/>
      <c r="N352" s="228"/>
      <c r="O352" s="228"/>
      <c r="P352" s="228"/>
      <c r="Q352" s="228"/>
      <c r="R352" s="228"/>
      <c r="S352" s="228"/>
      <c r="T352" s="228"/>
      <c r="U352" s="228"/>
      <c r="V352" s="228"/>
      <c r="W352" s="228"/>
      <c r="X352" s="238"/>
      <c r="Y352" s="231"/>
      <c r="Z352" s="231"/>
      <c r="AA352" s="231"/>
      <c r="AB352" s="231"/>
      <c r="AC352" s="256">
        <v>0</v>
      </c>
      <c r="AD352" s="217">
        <v>-40</v>
      </c>
      <c r="AE352" s="228">
        <v>-25</v>
      </c>
      <c r="AF352" s="228">
        <v>-15</v>
      </c>
      <c r="AG352" s="228">
        <v>-5</v>
      </c>
      <c r="AH352" s="214">
        <f>IF(AG352="Neg","Neg",AG352*VLOOKUP($D352,$D$508:AH$527,COLUMNS($E352:AH352),FALSE))</f>
        <v>-5.1969374568567295</v>
      </c>
      <c r="AI352" s="414"/>
    </row>
    <row r="353" spans="1:35">
      <c r="A353" s="254"/>
      <c r="B353" s="228" t="s">
        <v>1368</v>
      </c>
      <c r="C353" s="228" t="s">
        <v>1378</v>
      </c>
      <c r="D353" s="255" t="s">
        <v>42</v>
      </c>
      <c r="E353" s="228"/>
      <c r="F353" s="216"/>
      <c r="G353" s="216"/>
      <c r="H353" s="216"/>
      <c r="I353" s="216"/>
      <c r="J353" s="216"/>
      <c r="K353" s="216"/>
      <c r="L353" s="216"/>
      <c r="M353" s="228"/>
      <c r="N353" s="228"/>
      <c r="O353" s="228"/>
      <c r="P353" s="228"/>
      <c r="Q353" s="228"/>
      <c r="R353" s="228"/>
      <c r="S353" s="228"/>
      <c r="T353" s="228"/>
      <c r="U353" s="228"/>
      <c r="V353" s="228"/>
      <c r="W353" s="228"/>
      <c r="X353" s="238"/>
      <c r="Y353" s="231"/>
      <c r="Z353" s="231"/>
      <c r="AA353" s="231"/>
      <c r="AB353" s="231"/>
      <c r="AC353" s="256">
        <v>-20</v>
      </c>
      <c r="AD353" s="217">
        <v>0</v>
      </c>
      <c r="AE353" s="228">
        <v>0</v>
      </c>
      <c r="AF353" s="228">
        <v>0</v>
      </c>
      <c r="AG353" s="228">
        <v>0</v>
      </c>
      <c r="AH353" s="214">
        <f>IF(AG353="Neg","Neg",AG353*VLOOKUP($D353,$D$508:AH$527,COLUMNS($E353:AH353),FALSE))</f>
        <v>0</v>
      </c>
      <c r="AI353" s="414"/>
    </row>
    <row r="354" spans="1:35" ht="25.5">
      <c r="A354" s="254"/>
      <c r="B354" s="228" t="s">
        <v>1368</v>
      </c>
      <c r="C354" s="228" t="s">
        <v>1379</v>
      </c>
      <c r="D354" s="255" t="s">
        <v>42</v>
      </c>
      <c r="E354" s="228"/>
      <c r="F354" s="216"/>
      <c r="G354" s="216"/>
      <c r="H354" s="216"/>
      <c r="I354" s="216"/>
      <c r="J354" s="216"/>
      <c r="K354" s="216"/>
      <c r="L354" s="216"/>
      <c r="M354" s="228"/>
      <c r="N354" s="228"/>
      <c r="O354" s="228"/>
      <c r="P354" s="228"/>
      <c r="Q354" s="228"/>
      <c r="R354" s="228"/>
      <c r="S354" s="228"/>
      <c r="T354" s="228"/>
      <c r="U354" s="228"/>
      <c r="V354" s="228"/>
      <c r="W354" s="228"/>
      <c r="X354" s="238"/>
      <c r="Y354" s="231"/>
      <c r="Z354" s="231"/>
      <c r="AA354" s="231"/>
      <c r="AB354" s="231"/>
      <c r="AC354" s="256">
        <v>-25</v>
      </c>
      <c r="AD354" s="217">
        <v>0</v>
      </c>
      <c r="AE354" s="228">
        <v>0</v>
      </c>
      <c r="AF354" s="228">
        <v>0</v>
      </c>
      <c r="AG354" s="228">
        <v>0</v>
      </c>
      <c r="AH354" s="214">
        <f>IF(AG354="Neg","Neg",AG354*VLOOKUP($D354,$D$508:AH$527,COLUMNS($E354:AH354),FALSE))</f>
        <v>0</v>
      </c>
      <c r="AI354" s="414"/>
    </row>
    <row r="355" spans="1:35" ht="25.5">
      <c r="A355" s="254"/>
      <c r="B355" s="228" t="s">
        <v>1368</v>
      </c>
      <c r="C355" s="228" t="s">
        <v>1380</v>
      </c>
      <c r="D355" s="255" t="s">
        <v>42</v>
      </c>
      <c r="E355" s="228"/>
      <c r="F355" s="216"/>
      <c r="G355" s="216"/>
      <c r="H355" s="216"/>
      <c r="I355" s="216"/>
      <c r="J355" s="216"/>
      <c r="K355" s="216"/>
      <c r="L355" s="216"/>
      <c r="M355" s="228"/>
      <c r="N355" s="228"/>
      <c r="O355" s="228"/>
      <c r="P355" s="228"/>
      <c r="Q355" s="228"/>
      <c r="R355" s="228"/>
      <c r="S355" s="228"/>
      <c r="T355" s="228"/>
      <c r="U355" s="228"/>
      <c r="V355" s="228"/>
      <c r="W355" s="228"/>
      <c r="X355" s="238"/>
      <c r="Y355" s="231"/>
      <c r="Z355" s="231"/>
      <c r="AA355" s="231"/>
      <c r="AB355" s="231"/>
      <c r="AC355" s="256">
        <v>-15</v>
      </c>
      <c r="AD355" s="217">
        <v>0</v>
      </c>
      <c r="AE355" s="228">
        <v>0</v>
      </c>
      <c r="AF355" s="228">
        <v>0</v>
      </c>
      <c r="AG355" s="228">
        <v>0</v>
      </c>
      <c r="AH355" s="214">
        <f>IF(AG355="Neg","Neg",AG355*VLOOKUP($D355,$D$508:AH$527,COLUMNS($E355:AH355),FALSE))</f>
        <v>0</v>
      </c>
      <c r="AI355" s="414"/>
    </row>
    <row r="356" spans="1:35">
      <c r="A356" s="254"/>
      <c r="B356" s="228" t="s">
        <v>1368</v>
      </c>
      <c r="C356" s="228" t="s">
        <v>1381</v>
      </c>
      <c r="D356" s="255" t="s">
        <v>42</v>
      </c>
      <c r="E356" s="228"/>
      <c r="F356" s="216"/>
      <c r="G356" s="216"/>
      <c r="H356" s="216"/>
      <c r="I356" s="216"/>
      <c r="J356" s="216"/>
      <c r="K356" s="216"/>
      <c r="L356" s="216"/>
      <c r="M356" s="228"/>
      <c r="N356" s="228"/>
      <c r="O356" s="228"/>
      <c r="P356" s="228"/>
      <c r="Q356" s="228"/>
      <c r="R356" s="228"/>
      <c r="S356" s="228"/>
      <c r="T356" s="228"/>
      <c r="U356" s="228"/>
      <c r="V356" s="228"/>
      <c r="W356" s="228"/>
      <c r="X356" s="238"/>
      <c r="Y356" s="231"/>
      <c r="Z356" s="231"/>
      <c r="AA356" s="231"/>
      <c r="AB356" s="231"/>
      <c r="AC356" s="256">
        <v>-10</v>
      </c>
      <c r="AD356" s="217">
        <v>0</v>
      </c>
      <c r="AE356" s="228">
        <v>0</v>
      </c>
      <c r="AF356" s="228">
        <v>0</v>
      </c>
      <c r="AG356" s="228">
        <v>0</v>
      </c>
      <c r="AH356" s="214">
        <f>IF(AG356="Neg","Neg",AG356*VLOOKUP($D356,$D$508:AH$527,COLUMNS($E356:AH356),FALSE))</f>
        <v>0</v>
      </c>
      <c r="AI356" s="414"/>
    </row>
    <row r="357" spans="1:35">
      <c r="A357" s="254"/>
      <c r="B357" s="228" t="s">
        <v>1368</v>
      </c>
      <c r="C357" s="228" t="s">
        <v>1381</v>
      </c>
      <c r="D357" s="255" t="s">
        <v>38</v>
      </c>
      <c r="E357" s="228"/>
      <c r="F357" s="216"/>
      <c r="G357" s="216"/>
      <c r="H357" s="216"/>
      <c r="I357" s="216"/>
      <c r="J357" s="216"/>
      <c r="K357" s="216"/>
      <c r="L357" s="216"/>
      <c r="M357" s="228"/>
      <c r="N357" s="228"/>
      <c r="O357" s="228"/>
      <c r="P357" s="228"/>
      <c r="Q357" s="228"/>
      <c r="R357" s="228"/>
      <c r="S357" s="228"/>
      <c r="T357" s="228"/>
      <c r="U357" s="228"/>
      <c r="V357" s="228"/>
      <c r="W357" s="228"/>
      <c r="X357" s="238"/>
      <c r="Y357" s="231"/>
      <c r="Z357" s="231"/>
      <c r="AA357" s="231"/>
      <c r="AB357" s="231"/>
      <c r="AC357" s="256">
        <v>-5</v>
      </c>
      <c r="AD357" s="217">
        <v>0</v>
      </c>
      <c r="AE357" s="228">
        <v>0</v>
      </c>
      <c r="AF357" s="228">
        <v>0</v>
      </c>
      <c r="AG357" s="228">
        <v>0</v>
      </c>
      <c r="AH357" s="214">
        <f>IF(AG357="Neg","Neg",AG357*VLOOKUP($D357,$D$508:AH$527,COLUMNS($E357:AH357),FALSE))</f>
        <v>0</v>
      </c>
      <c r="AI357" s="414"/>
    </row>
    <row r="358" spans="1:35">
      <c r="A358" s="254"/>
      <c r="B358" s="228" t="s">
        <v>1368</v>
      </c>
      <c r="C358" s="228" t="s">
        <v>1382</v>
      </c>
      <c r="D358" s="255" t="s">
        <v>1340</v>
      </c>
      <c r="E358" s="228"/>
      <c r="F358" s="216"/>
      <c r="G358" s="216"/>
      <c r="H358" s="216"/>
      <c r="I358" s="216"/>
      <c r="J358" s="216"/>
      <c r="K358" s="216"/>
      <c r="L358" s="216"/>
      <c r="M358" s="228"/>
      <c r="N358" s="228"/>
      <c r="O358" s="228"/>
      <c r="P358" s="228"/>
      <c r="Q358" s="228"/>
      <c r="R358" s="228"/>
      <c r="S358" s="228"/>
      <c r="T358" s="228"/>
      <c r="U358" s="228"/>
      <c r="V358" s="228"/>
      <c r="W358" s="228"/>
      <c r="X358" s="238"/>
      <c r="Y358" s="231"/>
      <c r="Z358" s="231"/>
      <c r="AA358" s="231"/>
      <c r="AB358" s="231"/>
      <c r="AC358" s="256">
        <v>-5</v>
      </c>
      <c r="AD358" s="217">
        <v>-35</v>
      </c>
      <c r="AE358" s="228">
        <v>-65</v>
      </c>
      <c r="AF358" s="228">
        <v>-70</v>
      </c>
      <c r="AG358" s="228">
        <v>-75</v>
      </c>
      <c r="AH358" s="214">
        <f>IF(AG358="Neg","Neg",AG358*VLOOKUP($D358,$D$508:AH$527,COLUMNS($E358:AH358),FALSE))</f>
        <v>-77.954061852850941</v>
      </c>
      <c r="AI358" s="414"/>
    </row>
    <row r="359" spans="1:35">
      <c r="A359" s="254"/>
      <c r="B359" s="228" t="s">
        <v>1368</v>
      </c>
      <c r="C359" s="228" t="s">
        <v>1383</v>
      </c>
      <c r="D359" s="255" t="s">
        <v>38</v>
      </c>
      <c r="E359" s="228"/>
      <c r="F359" s="216"/>
      <c r="G359" s="216"/>
      <c r="H359" s="216"/>
      <c r="I359" s="216"/>
      <c r="J359" s="216"/>
      <c r="K359" s="216"/>
      <c r="L359" s="216"/>
      <c r="M359" s="228"/>
      <c r="N359" s="228"/>
      <c r="O359" s="228"/>
      <c r="P359" s="228"/>
      <c r="Q359" s="228"/>
      <c r="R359" s="228"/>
      <c r="S359" s="228"/>
      <c r="T359" s="228"/>
      <c r="U359" s="228"/>
      <c r="V359" s="228"/>
      <c r="W359" s="228"/>
      <c r="X359" s="238"/>
      <c r="Y359" s="231"/>
      <c r="Z359" s="231"/>
      <c r="AA359" s="231"/>
      <c r="AB359" s="231"/>
      <c r="AC359" s="256">
        <v>-15</v>
      </c>
      <c r="AD359" s="217">
        <v>0</v>
      </c>
      <c r="AE359" s="228">
        <v>0</v>
      </c>
      <c r="AF359" s="228">
        <v>0</v>
      </c>
      <c r="AG359" s="228">
        <v>0</v>
      </c>
      <c r="AH359" s="214">
        <f>IF(AG359="Neg","Neg",AG359*VLOOKUP($D359,$D$508:AH$527,COLUMNS($E359:AH359),FALSE))</f>
        <v>0</v>
      </c>
      <c r="AI359" s="414"/>
    </row>
    <row r="360" spans="1:35">
      <c r="A360" s="254"/>
      <c r="B360" s="228" t="s">
        <v>1368</v>
      </c>
      <c r="C360" s="228" t="s">
        <v>1383</v>
      </c>
      <c r="D360" s="255" t="s">
        <v>42</v>
      </c>
      <c r="E360" s="228"/>
      <c r="F360" s="216"/>
      <c r="G360" s="216"/>
      <c r="H360" s="216"/>
      <c r="I360" s="216"/>
      <c r="J360" s="216"/>
      <c r="K360" s="216"/>
      <c r="L360" s="216"/>
      <c r="M360" s="228"/>
      <c r="N360" s="228"/>
      <c r="O360" s="228"/>
      <c r="P360" s="228"/>
      <c r="Q360" s="228"/>
      <c r="R360" s="228"/>
      <c r="S360" s="228"/>
      <c r="T360" s="228"/>
      <c r="U360" s="228"/>
      <c r="V360" s="228"/>
      <c r="W360" s="228"/>
      <c r="X360" s="238"/>
      <c r="Y360" s="231"/>
      <c r="Z360" s="231"/>
      <c r="AA360" s="231"/>
      <c r="AB360" s="231"/>
      <c r="AC360" s="256">
        <v>-5</v>
      </c>
      <c r="AD360" s="217">
        <v>0</v>
      </c>
      <c r="AE360" s="228">
        <v>0</v>
      </c>
      <c r="AF360" s="228">
        <v>0</v>
      </c>
      <c r="AG360" s="228">
        <v>0</v>
      </c>
      <c r="AH360" s="214">
        <f>IF(AG360="Neg","Neg",AG360*VLOOKUP($D360,$D$508:AH$527,COLUMNS($E360:AH360),FALSE))</f>
        <v>0</v>
      </c>
      <c r="AI360" s="414"/>
    </row>
    <row r="361" spans="1:35">
      <c r="A361" s="254"/>
      <c r="B361" s="228" t="s">
        <v>1368</v>
      </c>
      <c r="C361" s="228" t="s">
        <v>1384</v>
      </c>
      <c r="D361" s="255" t="s">
        <v>42</v>
      </c>
      <c r="E361" s="228"/>
      <c r="F361" s="216"/>
      <c r="G361" s="216"/>
      <c r="H361" s="216"/>
      <c r="I361" s="216"/>
      <c r="J361" s="216"/>
      <c r="K361" s="216"/>
      <c r="L361" s="216"/>
      <c r="M361" s="228"/>
      <c r="N361" s="228"/>
      <c r="O361" s="228"/>
      <c r="P361" s="228"/>
      <c r="Q361" s="228"/>
      <c r="R361" s="228"/>
      <c r="S361" s="228"/>
      <c r="T361" s="228"/>
      <c r="U361" s="228"/>
      <c r="V361" s="228"/>
      <c r="W361" s="228"/>
      <c r="X361" s="238"/>
      <c r="Y361" s="231"/>
      <c r="Z361" s="231"/>
      <c r="AA361" s="231"/>
      <c r="AB361" s="231"/>
      <c r="AC361" s="256">
        <v>-5</v>
      </c>
      <c r="AD361" s="217">
        <v>0</v>
      </c>
      <c r="AE361" s="228">
        <v>0</v>
      </c>
      <c r="AF361" s="228">
        <v>0</v>
      </c>
      <c r="AG361" s="228">
        <v>0</v>
      </c>
      <c r="AH361" s="214">
        <f>IF(AG361="Neg","Neg",AG361*VLOOKUP($D361,$D$508:AH$527,COLUMNS($E361:AH361),FALSE))</f>
        <v>0</v>
      </c>
      <c r="AI361" s="414"/>
    </row>
    <row r="362" spans="1:35">
      <c r="A362" s="254"/>
      <c r="B362" s="228" t="s">
        <v>1368</v>
      </c>
      <c r="C362" s="228" t="s">
        <v>1384</v>
      </c>
      <c r="D362" s="255" t="s">
        <v>38</v>
      </c>
      <c r="E362" s="228"/>
      <c r="F362" s="216"/>
      <c r="G362" s="216"/>
      <c r="H362" s="216"/>
      <c r="I362" s="216"/>
      <c r="J362" s="216"/>
      <c r="K362" s="216"/>
      <c r="L362" s="216"/>
      <c r="M362" s="228"/>
      <c r="N362" s="228"/>
      <c r="O362" s="228"/>
      <c r="P362" s="228"/>
      <c r="Q362" s="228"/>
      <c r="R362" s="228"/>
      <c r="S362" s="228"/>
      <c r="T362" s="228"/>
      <c r="U362" s="228"/>
      <c r="V362" s="228"/>
      <c r="W362" s="228"/>
      <c r="X362" s="238"/>
      <c r="Y362" s="231"/>
      <c r="Z362" s="231"/>
      <c r="AA362" s="231"/>
      <c r="AB362" s="231"/>
      <c r="AC362" s="256">
        <v>-10</v>
      </c>
      <c r="AD362" s="217">
        <v>0</v>
      </c>
      <c r="AE362" s="228">
        <v>0</v>
      </c>
      <c r="AF362" s="228">
        <v>0</v>
      </c>
      <c r="AG362" s="228">
        <v>0</v>
      </c>
      <c r="AH362" s="214">
        <f>IF(AG362="Neg","Neg",AG362*VLOOKUP($D362,$D$508:AH$527,COLUMNS($E362:AH362),FALSE))</f>
        <v>0</v>
      </c>
      <c r="AI362" s="414"/>
    </row>
    <row r="363" spans="1:35">
      <c r="A363" s="254"/>
      <c r="B363" s="228" t="s">
        <v>1368</v>
      </c>
      <c r="C363" s="228" t="s">
        <v>1385</v>
      </c>
      <c r="D363" s="255" t="s">
        <v>38</v>
      </c>
      <c r="E363" s="228"/>
      <c r="F363" s="216"/>
      <c r="G363" s="216"/>
      <c r="H363" s="216"/>
      <c r="I363" s="216"/>
      <c r="J363" s="216"/>
      <c r="K363" s="216"/>
      <c r="L363" s="216"/>
      <c r="M363" s="228"/>
      <c r="N363" s="228"/>
      <c r="O363" s="228"/>
      <c r="P363" s="228"/>
      <c r="Q363" s="228"/>
      <c r="R363" s="228"/>
      <c r="S363" s="228"/>
      <c r="T363" s="228"/>
      <c r="U363" s="228"/>
      <c r="V363" s="228"/>
      <c r="W363" s="228"/>
      <c r="X363" s="238"/>
      <c r="Y363" s="231"/>
      <c r="Z363" s="231"/>
      <c r="AA363" s="231"/>
      <c r="AB363" s="231"/>
      <c r="AC363" s="256">
        <v>490</v>
      </c>
      <c r="AD363" s="217">
        <v>0</v>
      </c>
      <c r="AE363" s="228">
        <v>0</v>
      </c>
      <c r="AF363" s="228">
        <v>0</v>
      </c>
      <c r="AG363" s="228">
        <v>0</v>
      </c>
      <c r="AH363" s="214">
        <f>IF(AG363="Neg","Neg",AG363*VLOOKUP($D363,$D$508:AH$527,COLUMNS($E363:AH363),FALSE))</f>
        <v>0</v>
      </c>
      <c r="AI363" s="414"/>
    </row>
    <row r="364" spans="1:35">
      <c r="A364" s="254"/>
      <c r="B364" s="228" t="s">
        <v>1368</v>
      </c>
      <c r="C364" s="228" t="s">
        <v>1386</v>
      </c>
      <c r="D364" s="255" t="s">
        <v>42</v>
      </c>
      <c r="E364" s="228"/>
      <c r="F364" s="216"/>
      <c r="G364" s="216"/>
      <c r="H364" s="216"/>
      <c r="I364" s="216"/>
      <c r="J364" s="216"/>
      <c r="K364" s="216"/>
      <c r="L364" s="216"/>
      <c r="M364" s="228"/>
      <c r="N364" s="228"/>
      <c r="O364" s="228"/>
      <c r="P364" s="228"/>
      <c r="Q364" s="228"/>
      <c r="R364" s="228"/>
      <c r="S364" s="228"/>
      <c r="T364" s="228"/>
      <c r="U364" s="228"/>
      <c r="V364" s="228"/>
      <c r="W364" s="228"/>
      <c r="X364" s="238"/>
      <c r="Y364" s="231"/>
      <c r="Z364" s="231"/>
      <c r="AA364" s="231"/>
      <c r="AB364" s="231"/>
      <c r="AC364" s="256">
        <v>-5</v>
      </c>
      <c r="AD364" s="217">
        <v>0</v>
      </c>
      <c r="AE364" s="228">
        <v>0</v>
      </c>
      <c r="AF364" s="228">
        <v>0</v>
      </c>
      <c r="AG364" s="228">
        <v>0</v>
      </c>
      <c r="AH364" s="214">
        <f>IF(AG364="Neg","Neg",AG364*VLOOKUP($D364,$D$508:AH$527,COLUMNS($E364:AH364),FALSE))</f>
        <v>0</v>
      </c>
      <c r="AI364" s="414"/>
    </row>
    <row r="365" spans="1:35">
      <c r="A365" s="254"/>
      <c r="B365" s="228" t="s">
        <v>1368</v>
      </c>
      <c r="C365" s="228" t="s">
        <v>1387</v>
      </c>
      <c r="D365" s="255" t="s">
        <v>42</v>
      </c>
      <c r="E365" s="228"/>
      <c r="F365" s="216"/>
      <c r="G365" s="216"/>
      <c r="H365" s="216"/>
      <c r="I365" s="216"/>
      <c r="J365" s="216"/>
      <c r="K365" s="216"/>
      <c r="L365" s="216"/>
      <c r="M365" s="228"/>
      <c r="N365" s="228"/>
      <c r="O365" s="228"/>
      <c r="P365" s="228"/>
      <c r="Q365" s="228"/>
      <c r="R365" s="228"/>
      <c r="S365" s="228"/>
      <c r="T365" s="228"/>
      <c r="U365" s="228"/>
      <c r="V365" s="228"/>
      <c r="W365" s="228"/>
      <c r="X365" s="238"/>
      <c r="Y365" s="231"/>
      <c r="Z365" s="231"/>
      <c r="AA365" s="231"/>
      <c r="AB365" s="231"/>
      <c r="AC365" s="256">
        <v>-5</v>
      </c>
      <c r="AD365" s="217">
        <v>0</v>
      </c>
      <c r="AE365" s="228">
        <v>0</v>
      </c>
      <c r="AF365" s="228">
        <v>0</v>
      </c>
      <c r="AG365" s="228">
        <v>0</v>
      </c>
      <c r="AH365" s="214">
        <f>IF(AG365="Neg","Neg",AG365*VLOOKUP($D365,$D$508:AH$527,COLUMNS($E365:AH365),FALSE))</f>
        <v>0</v>
      </c>
      <c r="AI365" s="414"/>
    </row>
    <row r="366" spans="1:35">
      <c r="A366" s="254"/>
      <c r="B366" s="228" t="s">
        <v>1368</v>
      </c>
      <c r="C366" s="228" t="s">
        <v>1387</v>
      </c>
      <c r="D366" s="255" t="s">
        <v>1416</v>
      </c>
      <c r="E366" s="228"/>
      <c r="F366" s="216"/>
      <c r="G366" s="216"/>
      <c r="H366" s="216"/>
      <c r="I366" s="216"/>
      <c r="J366" s="216"/>
      <c r="K366" s="216"/>
      <c r="L366" s="216"/>
      <c r="M366" s="228"/>
      <c r="N366" s="228"/>
      <c r="O366" s="228"/>
      <c r="P366" s="228"/>
      <c r="Q366" s="228"/>
      <c r="R366" s="228"/>
      <c r="S366" s="228"/>
      <c r="T366" s="228"/>
      <c r="U366" s="228"/>
      <c r="V366" s="228"/>
      <c r="W366" s="228"/>
      <c r="X366" s="238"/>
      <c r="Y366" s="231"/>
      <c r="Z366" s="231"/>
      <c r="AA366" s="231"/>
      <c r="AB366" s="231"/>
      <c r="AC366" s="256">
        <v>-45</v>
      </c>
      <c r="AD366" s="256">
        <v>50</v>
      </c>
      <c r="AE366" s="256">
        <v>40</v>
      </c>
      <c r="AF366" s="256">
        <v>55</v>
      </c>
      <c r="AG366" s="256">
        <v>55</v>
      </c>
      <c r="AH366" s="214">
        <f>IF(AG366="Neg","Neg",AG366*VLOOKUP($D366,$D$508:AH$527,COLUMNS($E366:AH366),FALSE))</f>
        <v>57.166312025424027</v>
      </c>
      <c r="AI366" s="414"/>
    </row>
    <row r="367" spans="1:35">
      <c r="A367" s="254"/>
      <c r="B367" s="228" t="s">
        <v>1368</v>
      </c>
      <c r="C367" s="228" t="s">
        <v>1387</v>
      </c>
      <c r="D367" s="255" t="s">
        <v>1417</v>
      </c>
      <c r="E367" s="216"/>
      <c r="F367" s="216"/>
      <c r="G367" s="216"/>
      <c r="H367" s="216"/>
      <c r="I367" s="216"/>
      <c r="J367" s="216"/>
      <c r="K367" s="216"/>
      <c r="L367" s="216"/>
      <c r="M367" s="216"/>
      <c r="N367" s="216"/>
      <c r="O367" s="216"/>
      <c r="P367" s="216"/>
      <c r="Q367" s="228"/>
      <c r="R367" s="228"/>
      <c r="S367" s="228"/>
      <c r="T367" s="228"/>
      <c r="U367" s="228"/>
      <c r="V367" s="228"/>
      <c r="W367" s="228"/>
      <c r="X367" s="238"/>
      <c r="Y367" s="231"/>
      <c r="Z367" s="231"/>
      <c r="AA367" s="231"/>
      <c r="AB367" s="231"/>
      <c r="AC367" s="256">
        <v>0</v>
      </c>
      <c r="AD367" s="256">
        <v>0</v>
      </c>
      <c r="AE367" s="256">
        <v>0</v>
      </c>
      <c r="AF367" s="256">
        <v>0</v>
      </c>
      <c r="AG367" s="256">
        <v>-5</v>
      </c>
      <c r="AH367" s="214">
        <f>IF(AG367="Neg","Neg",AG367*VLOOKUP($D367,$D$508:AH$527,COLUMNS($E367:AH367),FALSE))</f>
        <v>-5.1969374568567295</v>
      </c>
      <c r="AI367" s="414"/>
    </row>
    <row r="368" spans="1:35">
      <c r="A368" s="254"/>
      <c r="B368" s="228" t="s">
        <v>1368</v>
      </c>
      <c r="C368" s="228" t="s">
        <v>1388</v>
      </c>
      <c r="D368" s="255" t="s">
        <v>42</v>
      </c>
      <c r="E368" s="228"/>
      <c r="F368" s="216"/>
      <c r="G368" s="216"/>
      <c r="H368" s="216"/>
      <c r="I368" s="216"/>
      <c r="J368" s="216"/>
      <c r="K368" s="216"/>
      <c r="L368" s="216"/>
      <c r="M368" s="228"/>
      <c r="N368" s="228"/>
      <c r="O368" s="228"/>
      <c r="P368" s="228"/>
      <c r="Q368" s="228"/>
      <c r="R368" s="228"/>
      <c r="S368" s="228"/>
      <c r="T368" s="228"/>
      <c r="U368" s="228"/>
      <c r="V368" s="228"/>
      <c r="W368" s="228"/>
      <c r="X368" s="238"/>
      <c r="Y368" s="231"/>
      <c r="Z368" s="231"/>
      <c r="AA368" s="231"/>
      <c r="AB368" s="231"/>
      <c r="AC368" s="256">
        <v>-305</v>
      </c>
      <c r="AD368" s="217">
        <v>0</v>
      </c>
      <c r="AE368" s="228">
        <v>0</v>
      </c>
      <c r="AF368" s="228">
        <v>0</v>
      </c>
      <c r="AG368" s="228">
        <v>0</v>
      </c>
      <c r="AH368" s="214">
        <f>IF(AG368="Neg","Neg",AG368*VLOOKUP($D368,$D$508:AH$527,COLUMNS($E368:AH368),FALSE))</f>
        <v>0</v>
      </c>
      <c r="AI368" s="414"/>
    </row>
    <row r="369" spans="1:35">
      <c r="A369" s="254"/>
      <c r="B369" s="228" t="s">
        <v>1368</v>
      </c>
      <c r="C369" s="228" t="s">
        <v>1388</v>
      </c>
      <c r="D369" s="209" t="s">
        <v>1286</v>
      </c>
      <c r="E369" s="216"/>
      <c r="F369" s="216"/>
      <c r="G369" s="216"/>
      <c r="H369" s="216"/>
      <c r="I369" s="216"/>
      <c r="J369" s="216"/>
      <c r="K369" s="216"/>
      <c r="L369" s="216"/>
      <c r="M369" s="216"/>
      <c r="N369" s="216"/>
      <c r="O369" s="216"/>
      <c r="P369" s="216"/>
      <c r="Q369" s="228"/>
      <c r="R369" s="228"/>
      <c r="S369" s="228"/>
      <c r="T369" s="228"/>
      <c r="U369" s="228"/>
      <c r="V369" s="228"/>
      <c r="W369" s="228"/>
      <c r="X369" s="238"/>
      <c r="Y369" s="231"/>
      <c r="Z369" s="231"/>
      <c r="AA369" s="231"/>
      <c r="AB369" s="231"/>
      <c r="AC369" s="256">
        <v>0</v>
      </c>
      <c r="AD369" s="240">
        <v>-315</v>
      </c>
      <c r="AE369" s="240">
        <v>-325</v>
      </c>
      <c r="AF369" s="240">
        <v>-310</v>
      </c>
      <c r="AG369" s="240">
        <v>-310</v>
      </c>
      <c r="AH369" s="214">
        <f>IF(AG369="Neg","Neg",AG369*VLOOKUP($D369,$D$508:AH$527,COLUMNS($E369:AH369),FALSE))</f>
        <v>-322.21012232511725</v>
      </c>
      <c r="AI369" s="414"/>
    </row>
    <row r="370" spans="1:35">
      <c r="A370" s="254"/>
      <c r="B370" s="228" t="s">
        <v>1368</v>
      </c>
      <c r="C370" s="228" t="s">
        <v>1389</v>
      </c>
      <c r="D370" s="255" t="s">
        <v>38</v>
      </c>
      <c r="E370" s="228"/>
      <c r="F370" s="216"/>
      <c r="G370" s="216"/>
      <c r="H370" s="216"/>
      <c r="I370" s="216"/>
      <c r="J370" s="216"/>
      <c r="K370" s="216"/>
      <c r="L370" s="216"/>
      <c r="M370" s="228"/>
      <c r="N370" s="228"/>
      <c r="O370" s="228"/>
      <c r="P370" s="228"/>
      <c r="Q370" s="228"/>
      <c r="R370" s="228"/>
      <c r="S370" s="228"/>
      <c r="T370" s="228"/>
      <c r="U370" s="228"/>
      <c r="V370" s="228"/>
      <c r="W370" s="228"/>
      <c r="X370" s="238"/>
      <c r="Y370" s="231"/>
      <c r="Z370" s="231"/>
      <c r="AA370" s="231"/>
      <c r="AB370" s="231"/>
      <c r="AC370" s="256">
        <v>-10</v>
      </c>
      <c r="AD370" s="217">
        <v>0</v>
      </c>
      <c r="AE370" s="228">
        <v>0</v>
      </c>
      <c r="AF370" s="228">
        <v>0</v>
      </c>
      <c r="AG370" s="228">
        <v>0</v>
      </c>
      <c r="AH370" s="214">
        <f>IF(AG370="Neg","Neg",AG370*VLOOKUP($D370,$D$508:AH$527,COLUMNS($E370:AH370),FALSE))</f>
        <v>0</v>
      </c>
      <c r="AI370" s="414"/>
    </row>
    <row r="371" spans="1:35">
      <c r="A371" s="254"/>
      <c r="B371" s="228" t="s">
        <v>1368</v>
      </c>
      <c r="C371" s="228" t="s">
        <v>1390</v>
      </c>
      <c r="D371" s="255" t="s">
        <v>42</v>
      </c>
      <c r="E371" s="228"/>
      <c r="F371" s="216"/>
      <c r="G371" s="216"/>
      <c r="H371" s="216"/>
      <c r="I371" s="216"/>
      <c r="J371" s="216"/>
      <c r="K371" s="216"/>
      <c r="L371" s="216"/>
      <c r="M371" s="228"/>
      <c r="N371" s="228"/>
      <c r="O371" s="228"/>
      <c r="P371" s="228"/>
      <c r="Q371" s="228"/>
      <c r="R371" s="228"/>
      <c r="S371" s="228"/>
      <c r="T371" s="228"/>
      <c r="U371" s="228"/>
      <c r="V371" s="228"/>
      <c r="W371" s="228"/>
      <c r="X371" s="238"/>
      <c r="Y371" s="231"/>
      <c r="Z371" s="231"/>
      <c r="AA371" s="231"/>
      <c r="AB371" s="231"/>
      <c r="AC371" s="256">
        <v>-20</v>
      </c>
      <c r="AD371" s="217">
        <v>0</v>
      </c>
      <c r="AE371" s="228">
        <v>0</v>
      </c>
      <c r="AF371" s="228">
        <v>0</v>
      </c>
      <c r="AG371" s="228">
        <v>0</v>
      </c>
      <c r="AH371" s="214">
        <f>IF(AG371="Neg","Neg",AG371*VLOOKUP($D371,$D$508:AH$527,COLUMNS($E371:AH371),FALSE))</f>
        <v>0</v>
      </c>
      <c r="AI371" s="414"/>
    </row>
    <row r="372" spans="1:35">
      <c r="A372" s="254"/>
      <c r="B372" s="228" t="s">
        <v>1368</v>
      </c>
      <c r="C372" s="228" t="s">
        <v>1390</v>
      </c>
      <c r="D372" s="255" t="s">
        <v>38</v>
      </c>
      <c r="E372" s="228"/>
      <c r="F372" s="216"/>
      <c r="G372" s="216"/>
      <c r="H372" s="216"/>
      <c r="I372" s="216"/>
      <c r="J372" s="216"/>
      <c r="K372" s="216"/>
      <c r="L372" s="216"/>
      <c r="M372" s="228"/>
      <c r="N372" s="228"/>
      <c r="O372" s="228"/>
      <c r="P372" s="228"/>
      <c r="Q372" s="228"/>
      <c r="R372" s="228"/>
      <c r="S372" s="228"/>
      <c r="T372" s="228"/>
      <c r="U372" s="228"/>
      <c r="V372" s="228"/>
      <c r="W372" s="228"/>
      <c r="X372" s="238"/>
      <c r="Y372" s="231"/>
      <c r="Z372" s="231"/>
      <c r="AA372" s="231"/>
      <c r="AB372" s="231"/>
      <c r="AC372" s="256">
        <v>-5</v>
      </c>
      <c r="AD372" s="217">
        <v>0</v>
      </c>
      <c r="AE372" s="228">
        <v>0</v>
      </c>
      <c r="AF372" s="228">
        <v>0</v>
      </c>
      <c r="AG372" s="228">
        <v>0</v>
      </c>
      <c r="AH372" s="214">
        <f>IF(AG372="Neg","Neg",AG372*VLOOKUP($D372,$D$508:AH$527,COLUMNS($E372:AH372),FALSE))</f>
        <v>0</v>
      </c>
      <c r="AI372" s="414"/>
    </row>
    <row r="373" spans="1:35">
      <c r="A373" s="254"/>
      <c r="B373" s="228" t="s">
        <v>1368</v>
      </c>
      <c r="C373" s="228" t="s">
        <v>1391</v>
      </c>
      <c r="D373" s="255" t="s">
        <v>42</v>
      </c>
      <c r="E373" s="228"/>
      <c r="F373" s="216"/>
      <c r="G373" s="216"/>
      <c r="H373" s="216"/>
      <c r="I373" s="216"/>
      <c r="J373" s="216"/>
      <c r="K373" s="216"/>
      <c r="L373" s="216"/>
      <c r="M373" s="228"/>
      <c r="N373" s="228"/>
      <c r="O373" s="228"/>
      <c r="P373" s="228"/>
      <c r="Q373" s="228"/>
      <c r="R373" s="228"/>
      <c r="S373" s="228"/>
      <c r="T373" s="228"/>
      <c r="U373" s="228"/>
      <c r="V373" s="228"/>
      <c r="W373" s="228"/>
      <c r="X373" s="238"/>
      <c r="Y373" s="231"/>
      <c r="Z373" s="231"/>
      <c r="AA373" s="231"/>
      <c r="AB373" s="231"/>
      <c r="AC373" s="256">
        <v>-10</v>
      </c>
      <c r="AD373" s="217">
        <v>0</v>
      </c>
      <c r="AE373" s="228">
        <v>0</v>
      </c>
      <c r="AF373" s="228">
        <v>0</v>
      </c>
      <c r="AG373" s="228">
        <v>0</v>
      </c>
      <c r="AH373" s="214">
        <f>IF(AG373="Neg","Neg",AG373*VLOOKUP($D373,$D$508:AH$527,COLUMNS($E373:AH373),FALSE))</f>
        <v>0</v>
      </c>
      <c r="AI373" s="414"/>
    </row>
    <row r="374" spans="1:35">
      <c r="A374" s="254"/>
      <c r="B374" s="228" t="s">
        <v>1368</v>
      </c>
      <c r="C374" s="228" t="s">
        <v>1391</v>
      </c>
      <c r="D374" s="255" t="s">
        <v>38</v>
      </c>
      <c r="E374" s="228"/>
      <c r="F374" s="216"/>
      <c r="G374" s="216"/>
      <c r="H374" s="216"/>
      <c r="I374" s="216"/>
      <c r="J374" s="216"/>
      <c r="K374" s="216"/>
      <c r="L374" s="216"/>
      <c r="M374" s="228"/>
      <c r="N374" s="228"/>
      <c r="O374" s="228"/>
      <c r="P374" s="228"/>
      <c r="Q374" s="228"/>
      <c r="R374" s="228"/>
      <c r="S374" s="228"/>
      <c r="T374" s="228"/>
      <c r="U374" s="228"/>
      <c r="V374" s="228"/>
      <c r="W374" s="228"/>
      <c r="X374" s="238"/>
      <c r="Y374" s="231"/>
      <c r="Z374" s="231"/>
      <c r="AA374" s="231"/>
      <c r="AB374" s="231"/>
      <c r="AC374" s="256">
        <v>-10</v>
      </c>
      <c r="AD374" s="217">
        <v>0</v>
      </c>
      <c r="AE374" s="228">
        <v>0</v>
      </c>
      <c r="AF374" s="228">
        <v>0</v>
      </c>
      <c r="AG374" s="228">
        <v>0</v>
      </c>
      <c r="AH374" s="214">
        <f>IF(AG374="Neg","Neg",AG374*VLOOKUP($D374,$D$508:AH$527,COLUMNS($E374:AH374),FALSE))</f>
        <v>0</v>
      </c>
      <c r="AI374" s="414"/>
    </row>
    <row r="375" spans="1:35" ht="25.5">
      <c r="A375" s="257"/>
      <c r="B375" s="228" t="s">
        <v>1368</v>
      </c>
      <c r="C375" s="228" t="s">
        <v>1392</v>
      </c>
      <c r="D375" s="228" t="s">
        <v>548</v>
      </c>
      <c r="E375" s="228"/>
      <c r="F375" s="216"/>
      <c r="G375" s="216"/>
      <c r="H375" s="216"/>
      <c r="I375" s="216"/>
      <c r="J375" s="216"/>
      <c r="K375" s="216"/>
      <c r="L375" s="216"/>
      <c r="M375" s="228"/>
      <c r="N375" s="228"/>
      <c r="O375" s="228"/>
      <c r="P375" s="228"/>
      <c r="Q375" s="228"/>
      <c r="R375" s="228"/>
      <c r="S375" s="228"/>
      <c r="T375" s="228"/>
      <c r="U375" s="228"/>
      <c r="V375" s="228"/>
      <c r="W375" s="228"/>
      <c r="X375" s="238"/>
      <c r="Y375" s="231"/>
      <c r="Z375" s="231"/>
      <c r="AA375" s="231"/>
      <c r="AB375" s="231"/>
      <c r="AC375" s="256">
        <v>500</v>
      </c>
      <c r="AD375" s="217">
        <v>0</v>
      </c>
      <c r="AE375" s="228">
        <v>0</v>
      </c>
      <c r="AF375" s="228">
        <v>0</v>
      </c>
      <c r="AG375" s="228">
        <v>0</v>
      </c>
      <c r="AH375" s="214">
        <f>IF(AG375="Neg","Neg",AG375*VLOOKUP($D375,$D$508:AH$527,COLUMNS($E375:AH375),FALSE))</f>
        <v>0</v>
      </c>
      <c r="AI375" s="413"/>
    </row>
    <row r="376" spans="1:35" ht="25.5">
      <c r="A376" s="218"/>
      <c r="B376" s="228" t="s">
        <v>1368</v>
      </c>
      <c r="C376" s="228" t="s">
        <v>1418</v>
      </c>
      <c r="D376" s="255" t="s">
        <v>1340</v>
      </c>
      <c r="E376" s="228"/>
      <c r="F376" s="228"/>
      <c r="G376" s="228"/>
      <c r="H376" s="228"/>
      <c r="I376" s="228"/>
      <c r="J376" s="228"/>
      <c r="K376" s="228"/>
      <c r="L376" s="228"/>
      <c r="M376" s="228"/>
      <c r="N376" s="228"/>
      <c r="O376" s="228"/>
      <c r="P376" s="228"/>
      <c r="Q376" s="228"/>
      <c r="R376" s="228"/>
      <c r="S376" s="228"/>
      <c r="T376" s="228"/>
      <c r="U376" s="228"/>
      <c r="V376" s="228"/>
      <c r="W376" s="228"/>
      <c r="X376" s="228"/>
      <c r="Y376" s="228"/>
      <c r="Z376" s="228"/>
      <c r="AA376" s="228"/>
      <c r="AB376" s="228"/>
      <c r="AC376" s="228">
        <v>0</v>
      </c>
      <c r="AD376" s="228">
        <v>0</v>
      </c>
      <c r="AE376" s="228">
        <v>-15</v>
      </c>
      <c r="AF376" s="228">
        <v>-15</v>
      </c>
      <c r="AG376" s="228">
        <v>-15</v>
      </c>
      <c r="AH376" s="214">
        <f>IF(AG376="Neg","Neg",AG376*VLOOKUP($D376,$D$508:AH$527,COLUMNS($E376:AH376),FALSE))</f>
        <v>-15.590812370570188</v>
      </c>
      <c r="AI376" s="413"/>
    </row>
    <row r="377" spans="1:35">
      <c r="A377" s="218"/>
      <c r="B377" s="228" t="s">
        <v>1368</v>
      </c>
      <c r="C377" s="228" t="s">
        <v>1419</v>
      </c>
      <c r="D377" s="255" t="s">
        <v>42</v>
      </c>
      <c r="E377" s="228"/>
      <c r="F377" s="228"/>
      <c r="G377" s="228"/>
      <c r="H377" s="228"/>
      <c r="I377" s="228"/>
      <c r="J377" s="228"/>
      <c r="K377" s="228"/>
      <c r="L377" s="228"/>
      <c r="M377" s="228"/>
      <c r="N377" s="228"/>
      <c r="O377" s="228"/>
      <c r="P377" s="228"/>
      <c r="Q377" s="228"/>
      <c r="R377" s="228"/>
      <c r="S377" s="228"/>
      <c r="T377" s="228"/>
      <c r="U377" s="228"/>
      <c r="V377" s="228"/>
      <c r="W377" s="228"/>
      <c r="X377" s="228"/>
      <c r="Y377" s="228"/>
      <c r="Z377" s="228"/>
      <c r="AA377" s="228"/>
      <c r="AB377" s="228"/>
      <c r="AC377" s="228">
        <v>-5</v>
      </c>
      <c r="AD377" s="228">
        <v>0</v>
      </c>
      <c r="AE377" s="228">
        <v>0</v>
      </c>
      <c r="AF377" s="228">
        <v>0</v>
      </c>
      <c r="AG377" s="228">
        <v>0</v>
      </c>
      <c r="AH377" s="214">
        <f>IF(AG377="Neg","Neg",AG377*VLOOKUP($D377,$D$508:AH$527,COLUMNS($E377:AH377),FALSE))</f>
        <v>0</v>
      </c>
      <c r="AI377" s="413"/>
    </row>
    <row r="378" spans="1:35" ht="38.25">
      <c r="A378" s="218"/>
      <c r="B378" s="228" t="s">
        <v>1368</v>
      </c>
      <c r="C378" s="228" t="s">
        <v>1369</v>
      </c>
      <c r="D378" s="255" t="s">
        <v>42</v>
      </c>
      <c r="E378" s="216"/>
      <c r="F378" s="216"/>
      <c r="G378" s="216"/>
      <c r="H378" s="216"/>
      <c r="I378" s="216"/>
      <c r="J378" s="216"/>
      <c r="K378" s="216"/>
      <c r="L378" s="216"/>
      <c r="M378" s="216"/>
      <c r="N378" s="216"/>
      <c r="O378" s="216"/>
      <c r="P378" s="216"/>
      <c r="Q378" s="216"/>
      <c r="R378" s="216"/>
      <c r="S378" s="216"/>
      <c r="T378" s="216"/>
      <c r="U378" s="216"/>
      <c r="V378" s="216"/>
      <c r="W378" s="216"/>
      <c r="X378" s="238"/>
      <c r="Y378" s="231"/>
      <c r="Z378" s="231"/>
      <c r="AA378" s="231"/>
      <c r="AB378" s="231"/>
      <c r="AC378" s="217">
        <v>0</v>
      </c>
      <c r="AD378" s="217">
        <v>95</v>
      </c>
      <c r="AE378" s="217">
        <v>130</v>
      </c>
      <c r="AF378" s="217">
        <v>45</v>
      </c>
      <c r="AG378" s="217">
        <v>35</v>
      </c>
      <c r="AH378" s="214">
        <f>IF(AG378="Neg","Neg",AG378*VLOOKUP($D378,$D$508:AH$527,COLUMNS($E378:AH378),FALSE))</f>
        <v>36.378562197997105</v>
      </c>
      <c r="AI378" s="413"/>
    </row>
    <row r="379" spans="1:35" ht="38.25">
      <c r="A379" s="218"/>
      <c r="B379" s="228" t="s">
        <v>1368</v>
      </c>
      <c r="C379" s="228" t="s">
        <v>1369</v>
      </c>
      <c r="D379" s="255" t="s">
        <v>38</v>
      </c>
      <c r="E379" s="216"/>
      <c r="F379" s="216"/>
      <c r="G379" s="216"/>
      <c r="H379" s="216"/>
      <c r="I379" s="216"/>
      <c r="J379" s="216"/>
      <c r="K379" s="216"/>
      <c r="L379" s="216"/>
      <c r="M379" s="216"/>
      <c r="N379" s="216"/>
      <c r="O379" s="216"/>
      <c r="P379" s="216"/>
      <c r="Q379" s="216"/>
      <c r="R379" s="216"/>
      <c r="S379" s="216"/>
      <c r="T379" s="216"/>
      <c r="U379" s="216"/>
      <c r="V379" s="216"/>
      <c r="W379" s="216"/>
      <c r="X379" s="238"/>
      <c r="Y379" s="231"/>
      <c r="Z379" s="231"/>
      <c r="AA379" s="231"/>
      <c r="AB379" s="231"/>
      <c r="AC379" s="217">
        <v>0</v>
      </c>
      <c r="AD379" s="217">
        <v>230</v>
      </c>
      <c r="AE379" s="217">
        <v>415</v>
      </c>
      <c r="AF379" s="217">
        <v>640</v>
      </c>
      <c r="AG379" s="217">
        <v>835</v>
      </c>
      <c r="AH379" s="214">
        <f>IF(AG379="Neg","Neg",AG379*VLOOKUP($D379,$D$508:AH$527,COLUMNS($E379:AH379),FALSE))</f>
        <v>867.88855529507384</v>
      </c>
      <c r="AI379" s="413"/>
    </row>
    <row r="380" spans="1:35" ht="25.5">
      <c r="A380" s="218"/>
      <c r="B380" s="227" t="s">
        <v>1424</v>
      </c>
      <c r="C380" s="227" t="s">
        <v>1425</v>
      </c>
      <c r="D380" s="139" t="s">
        <v>1416</v>
      </c>
      <c r="E380" s="235"/>
      <c r="F380" s="235"/>
      <c r="G380" s="235"/>
      <c r="H380" s="235"/>
      <c r="I380" s="235"/>
      <c r="J380" s="235"/>
      <c r="K380" s="235"/>
      <c r="L380" s="235"/>
      <c r="M380" s="235"/>
      <c r="N380" s="235"/>
      <c r="O380" s="235"/>
      <c r="P380" s="235"/>
      <c r="Q380" s="235"/>
      <c r="R380" s="235"/>
      <c r="S380" s="235"/>
      <c r="T380" s="235"/>
      <c r="U380" s="235"/>
      <c r="V380" s="235"/>
      <c r="W380" s="235"/>
      <c r="X380" s="236"/>
      <c r="Y380" s="233"/>
      <c r="Z380" s="233"/>
      <c r="AA380" s="233"/>
      <c r="AB380" s="233"/>
      <c r="AC380" s="225">
        <v>0</v>
      </c>
      <c r="AD380" s="225">
        <v>10</v>
      </c>
      <c r="AE380" s="225">
        <v>20</v>
      </c>
      <c r="AF380" s="225">
        <v>35</v>
      </c>
      <c r="AG380" s="225">
        <v>55</v>
      </c>
      <c r="AH380" s="225">
        <v>45</v>
      </c>
      <c r="AI380" s="413"/>
    </row>
    <row r="381" spans="1:35" ht="25.5">
      <c r="A381" s="218"/>
      <c r="B381" s="227" t="s">
        <v>1424</v>
      </c>
      <c r="C381" s="227" t="s">
        <v>1428</v>
      </c>
      <c r="D381" s="227" t="s">
        <v>546</v>
      </c>
      <c r="E381" s="235"/>
      <c r="F381" s="235"/>
      <c r="G381" s="235"/>
      <c r="H381" s="235"/>
      <c r="I381" s="235"/>
      <c r="J381" s="235"/>
      <c r="K381" s="235"/>
      <c r="L381" s="235"/>
      <c r="M381" s="235"/>
      <c r="N381" s="235"/>
      <c r="O381" s="235"/>
      <c r="P381" s="235"/>
      <c r="Q381" s="235"/>
      <c r="R381" s="235"/>
      <c r="S381" s="235"/>
      <c r="T381" s="235"/>
      <c r="U381" s="235"/>
      <c r="V381" s="235"/>
      <c r="W381" s="235"/>
      <c r="X381" s="236"/>
      <c r="Y381" s="233"/>
      <c r="Z381" s="233"/>
      <c r="AA381" s="233"/>
      <c r="AB381" s="233"/>
      <c r="AC381" s="225">
        <v>0</v>
      </c>
      <c r="AD381" s="225">
        <v>0</v>
      </c>
      <c r="AE381" s="225">
        <v>0</v>
      </c>
      <c r="AF381" s="225">
        <v>-95</v>
      </c>
      <c r="AG381" s="225">
        <v>-145</v>
      </c>
      <c r="AH381" s="225">
        <v>-180</v>
      </c>
      <c r="AI381" s="413"/>
    </row>
    <row r="382" spans="1:35" ht="25.5">
      <c r="A382" s="218"/>
      <c r="B382" s="227" t="s">
        <v>1424</v>
      </c>
      <c r="C382" s="227" t="s">
        <v>1430</v>
      </c>
      <c r="D382" s="139" t="s">
        <v>42</v>
      </c>
      <c r="E382" s="235"/>
      <c r="F382" s="235"/>
      <c r="G382" s="235"/>
      <c r="H382" s="235"/>
      <c r="I382" s="235"/>
      <c r="J382" s="235"/>
      <c r="K382" s="235"/>
      <c r="L382" s="235"/>
      <c r="M382" s="235"/>
      <c r="N382" s="235"/>
      <c r="O382" s="235"/>
      <c r="P382" s="235"/>
      <c r="Q382" s="235"/>
      <c r="R382" s="235"/>
      <c r="S382" s="235"/>
      <c r="T382" s="235"/>
      <c r="U382" s="235"/>
      <c r="V382" s="235"/>
      <c r="W382" s="235"/>
      <c r="X382" s="236"/>
      <c r="Y382" s="233"/>
      <c r="Z382" s="233"/>
      <c r="AA382" s="233"/>
      <c r="AB382" s="233"/>
      <c r="AC382" s="225">
        <v>0</v>
      </c>
      <c r="AD382" s="225">
        <v>-15</v>
      </c>
      <c r="AE382" s="225">
        <v>-470</v>
      </c>
      <c r="AF382" s="225">
        <v>-845</v>
      </c>
      <c r="AG382" s="225">
        <v>-870</v>
      </c>
      <c r="AH382" s="225">
        <v>-900</v>
      </c>
      <c r="AI382" s="413"/>
    </row>
    <row r="383" spans="1:35" ht="25.5">
      <c r="A383" s="218"/>
      <c r="B383" s="227" t="s">
        <v>1424</v>
      </c>
      <c r="C383" s="227" t="s">
        <v>1430</v>
      </c>
      <c r="D383" s="139" t="s">
        <v>544</v>
      </c>
      <c r="E383" s="235"/>
      <c r="F383" s="235"/>
      <c r="G383" s="235"/>
      <c r="H383" s="235"/>
      <c r="I383" s="235"/>
      <c r="J383" s="235"/>
      <c r="K383" s="235"/>
      <c r="L383" s="235"/>
      <c r="M383" s="235"/>
      <c r="N383" s="235"/>
      <c r="O383" s="235"/>
      <c r="P383" s="235"/>
      <c r="Q383" s="235"/>
      <c r="R383" s="235"/>
      <c r="S383" s="235"/>
      <c r="T383" s="235"/>
      <c r="U383" s="235"/>
      <c r="V383" s="235"/>
      <c r="W383" s="235"/>
      <c r="X383" s="236"/>
      <c r="Y383" s="233"/>
      <c r="Z383" s="233"/>
      <c r="AA383" s="233"/>
      <c r="AB383" s="233"/>
      <c r="AC383" s="225">
        <v>0</v>
      </c>
      <c r="AD383" s="225">
        <v>0</v>
      </c>
      <c r="AE383" s="225">
        <v>90</v>
      </c>
      <c r="AF383" s="225">
        <v>160</v>
      </c>
      <c r="AG383" s="225">
        <v>165</v>
      </c>
      <c r="AH383" s="225">
        <v>175</v>
      </c>
      <c r="AI383" s="413"/>
    </row>
    <row r="384" spans="1:35" ht="25.5">
      <c r="A384" s="218"/>
      <c r="B384" s="227" t="s">
        <v>1424</v>
      </c>
      <c r="C384" s="227" t="s">
        <v>1430</v>
      </c>
      <c r="D384" s="139" t="s">
        <v>1416</v>
      </c>
      <c r="E384" s="235"/>
      <c r="F384" s="235"/>
      <c r="G384" s="235"/>
      <c r="H384" s="235"/>
      <c r="I384" s="235"/>
      <c r="J384" s="235"/>
      <c r="K384" s="235"/>
      <c r="L384" s="235"/>
      <c r="M384" s="235"/>
      <c r="N384" s="235"/>
      <c r="O384" s="235"/>
      <c r="P384" s="235"/>
      <c r="Q384" s="235"/>
      <c r="R384" s="235"/>
      <c r="S384" s="235"/>
      <c r="T384" s="235"/>
      <c r="U384" s="235"/>
      <c r="V384" s="235"/>
      <c r="W384" s="235"/>
      <c r="X384" s="236"/>
      <c r="Y384" s="233"/>
      <c r="Z384" s="233"/>
      <c r="AA384" s="233"/>
      <c r="AB384" s="233"/>
      <c r="AC384" s="225">
        <v>0</v>
      </c>
      <c r="AD384" s="225">
        <v>0</v>
      </c>
      <c r="AE384" s="225">
        <v>15</v>
      </c>
      <c r="AF384" s="225">
        <v>45</v>
      </c>
      <c r="AG384" s="225">
        <v>45</v>
      </c>
      <c r="AH384" s="225">
        <v>55</v>
      </c>
      <c r="AI384" s="413"/>
    </row>
    <row r="385" spans="1:35">
      <c r="A385" s="218"/>
      <c r="B385" s="227" t="s">
        <v>1424</v>
      </c>
      <c r="C385" s="227" t="s">
        <v>1431</v>
      </c>
      <c r="D385" s="139" t="s">
        <v>1416</v>
      </c>
      <c r="E385" s="235"/>
      <c r="F385" s="235"/>
      <c r="G385" s="235"/>
      <c r="H385" s="235"/>
      <c r="I385" s="235"/>
      <c r="J385" s="235"/>
      <c r="K385" s="235"/>
      <c r="L385" s="235"/>
      <c r="M385" s="235"/>
      <c r="N385" s="235"/>
      <c r="O385" s="235"/>
      <c r="P385" s="235"/>
      <c r="Q385" s="235"/>
      <c r="R385" s="235"/>
      <c r="S385" s="235"/>
      <c r="T385" s="235"/>
      <c r="U385" s="235"/>
      <c r="V385" s="235"/>
      <c r="W385" s="235"/>
      <c r="X385" s="236"/>
      <c r="Y385" s="233"/>
      <c r="Z385" s="233"/>
      <c r="AA385" s="233"/>
      <c r="AB385" s="233"/>
      <c r="AC385" s="225">
        <v>200</v>
      </c>
      <c r="AD385" s="225">
        <v>525</v>
      </c>
      <c r="AE385" s="225">
        <v>65</v>
      </c>
      <c r="AF385" s="225">
        <v>30</v>
      </c>
      <c r="AG385" s="225">
        <v>40</v>
      </c>
      <c r="AH385" s="225">
        <v>45</v>
      </c>
      <c r="AI385" s="413"/>
    </row>
    <row r="386" spans="1:35">
      <c r="A386" s="218"/>
      <c r="B386" s="227" t="s">
        <v>1424</v>
      </c>
      <c r="C386" s="227" t="s">
        <v>1432</v>
      </c>
      <c r="D386" s="139" t="s">
        <v>42</v>
      </c>
      <c r="E386" s="235"/>
      <c r="F386" s="235"/>
      <c r="G386" s="235"/>
      <c r="H386" s="235"/>
      <c r="I386" s="235"/>
      <c r="J386" s="235"/>
      <c r="K386" s="235"/>
      <c r="L386" s="235"/>
      <c r="M386" s="235"/>
      <c r="N386" s="235"/>
      <c r="O386" s="235"/>
      <c r="P386" s="235"/>
      <c r="Q386" s="235"/>
      <c r="R386" s="235"/>
      <c r="S386" s="235"/>
      <c r="T386" s="235"/>
      <c r="U386" s="235"/>
      <c r="V386" s="235"/>
      <c r="W386" s="235"/>
      <c r="X386" s="236"/>
      <c r="Y386" s="233"/>
      <c r="Z386" s="233"/>
      <c r="AA386" s="233"/>
      <c r="AB386" s="233"/>
      <c r="AC386" s="225">
        <v>-20</v>
      </c>
      <c r="AD386" s="225">
        <v>-20</v>
      </c>
      <c r="AE386" s="225">
        <v>0</v>
      </c>
      <c r="AF386" s="225">
        <v>0</v>
      </c>
      <c r="AG386" s="225">
        <v>0</v>
      </c>
      <c r="AH386" s="225">
        <v>0</v>
      </c>
      <c r="AI386" s="413"/>
    </row>
    <row r="387" spans="1:35">
      <c r="A387" s="218"/>
      <c r="B387" s="227" t="s">
        <v>1424</v>
      </c>
      <c r="C387" s="227" t="s">
        <v>1439</v>
      </c>
      <c r="D387" s="139" t="s">
        <v>42</v>
      </c>
      <c r="E387" s="235"/>
      <c r="F387" s="235"/>
      <c r="G387" s="235"/>
      <c r="H387" s="235"/>
      <c r="I387" s="235"/>
      <c r="J387" s="235"/>
      <c r="K387" s="235"/>
      <c r="L387" s="235"/>
      <c r="M387" s="235"/>
      <c r="N387" s="235"/>
      <c r="O387" s="235"/>
      <c r="P387" s="235"/>
      <c r="Q387" s="235"/>
      <c r="R387" s="235"/>
      <c r="S387" s="235"/>
      <c r="T387" s="235"/>
      <c r="U387" s="235"/>
      <c r="V387" s="235"/>
      <c r="W387" s="235"/>
      <c r="X387" s="236"/>
      <c r="Y387" s="233"/>
      <c r="Z387" s="233"/>
      <c r="AA387" s="233"/>
      <c r="AB387" s="233"/>
      <c r="AC387" s="225">
        <v>-15</v>
      </c>
      <c r="AD387" s="225">
        <v>-10</v>
      </c>
      <c r="AE387" s="225">
        <v>-10</v>
      </c>
      <c r="AF387" s="225">
        <v>0</v>
      </c>
      <c r="AG387" s="225">
        <v>0</v>
      </c>
      <c r="AH387" s="225">
        <v>0</v>
      </c>
      <c r="AI387" s="413"/>
    </row>
    <row r="388" spans="1:35" ht="25.5">
      <c r="A388" s="218"/>
      <c r="B388" s="227" t="s">
        <v>1424</v>
      </c>
      <c r="C388" s="227" t="s">
        <v>1465</v>
      </c>
      <c r="D388" s="139" t="s">
        <v>1416</v>
      </c>
      <c r="E388" s="235"/>
      <c r="F388" s="235"/>
      <c r="G388" s="235"/>
      <c r="H388" s="235"/>
      <c r="I388" s="235"/>
      <c r="J388" s="235"/>
      <c r="K388" s="235"/>
      <c r="L388" s="235"/>
      <c r="M388" s="235"/>
      <c r="N388" s="235"/>
      <c r="O388" s="235"/>
      <c r="P388" s="235"/>
      <c r="Q388" s="235"/>
      <c r="R388" s="235"/>
      <c r="S388" s="235"/>
      <c r="T388" s="235"/>
      <c r="U388" s="235"/>
      <c r="V388" s="235"/>
      <c r="W388" s="235"/>
      <c r="X388" s="236"/>
      <c r="Y388" s="233"/>
      <c r="Z388" s="233"/>
      <c r="AA388" s="233"/>
      <c r="AB388" s="233"/>
      <c r="AC388" s="225">
        <v>0</v>
      </c>
      <c r="AD388" s="225">
        <v>0</v>
      </c>
      <c r="AE388" s="225">
        <v>415</v>
      </c>
      <c r="AF388" s="225">
        <v>1070</v>
      </c>
      <c r="AG388" s="225">
        <v>1845</v>
      </c>
      <c r="AH388" s="225">
        <v>1890</v>
      </c>
      <c r="AI388" s="413"/>
    </row>
    <row r="389" spans="1:35" ht="25.5">
      <c r="A389" s="218"/>
      <c r="B389" s="227" t="s">
        <v>1424</v>
      </c>
      <c r="C389" s="227" t="s">
        <v>1465</v>
      </c>
      <c r="D389" s="139" t="s">
        <v>544</v>
      </c>
      <c r="E389" s="235"/>
      <c r="F389" s="235"/>
      <c r="G389" s="235"/>
      <c r="H389" s="235"/>
      <c r="I389" s="235"/>
      <c r="J389" s="235"/>
      <c r="K389" s="235"/>
      <c r="L389" s="235"/>
      <c r="M389" s="235"/>
      <c r="N389" s="235"/>
      <c r="O389" s="235"/>
      <c r="P389" s="235"/>
      <c r="Q389" s="235"/>
      <c r="R389" s="235"/>
      <c r="S389" s="235"/>
      <c r="T389" s="235"/>
      <c r="U389" s="235"/>
      <c r="V389" s="235"/>
      <c r="W389" s="235"/>
      <c r="X389" s="236"/>
      <c r="Y389" s="233"/>
      <c r="Z389" s="233"/>
      <c r="AA389" s="233"/>
      <c r="AB389" s="233"/>
      <c r="AC389" s="225">
        <v>0</v>
      </c>
      <c r="AD389" s="225">
        <v>90</v>
      </c>
      <c r="AE389" s="225">
        <v>495</v>
      </c>
      <c r="AF389" s="225">
        <v>1165</v>
      </c>
      <c r="AG389" s="225">
        <v>1885</v>
      </c>
      <c r="AH389" s="225">
        <v>1955</v>
      </c>
      <c r="AI389" s="413"/>
    </row>
    <row r="390" spans="1:35" ht="25.5">
      <c r="A390" s="218"/>
      <c r="B390" s="227" t="s">
        <v>1424</v>
      </c>
      <c r="C390" s="227" t="s">
        <v>1465</v>
      </c>
      <c r="D390" s="139" t="s">
        <v>1417</v>
      </c>
      <c r="E390" s="235"/>
      <c r="F390" s="235"/>
      <c r="G390" s="235"/>
      <c r="H390" s="235"/>
      <c r="I390" s="235"/>
      <c r="J390" s="235"/>
      <c r="K390" s="235"/>
      <c r="L390" s="235"/>
      <c r="M390" s="235"/>
      <c r="N390" s="235"/>
      <c r="O390" s="235"/>
      <c r="P390" s="235"/>
      <c r="Q390" s="235"/>
      <c r="R390" s="235"/>
      <c r="S390" s="235"/>
      <c r="T390" s="235"/>
      <c r="U390" s="235"/>
      <c r="V390" s="235"/>
      <c r="W390" s="235"/>
      <c r="X390" s="236"/>
      <c r="Y390" s="233"/>
      <c r="Z390" s="233"/>
      <c r="AA390" s="233"/>
      <c r="AB390" s="233"/>
      <c r="AC390" s="225">
        <v>0</v>
      </c>
      <c r="AD390" s="225">
        <v>0</v>
      </c>
      <c r="AE390" s="225">
        <v>35</v>
      </c>
      <c r="AF390" s="225">
        <v>90</v>
      </c>
      <c r="AG390" s="225">
        <v>155</v>
      </c>
      <c r="AH390" s="225">
        <v>160</v>
      </c>
      <c r="AI390" s="413"/>
    </row>
    <row r="391" spans="1:35">
      <c r="A391" s="218"/>
      <c r="B391" s="227" t="s">
        <v>1424</v>
      </c>
      <c r="C391" s="227" t="s">
        <v>1466</v>
      </c>
      <c r="D391" s="139" t="s">
        <v>1416</v>
      </c>
      <c r="E391" s="235"/>
      <c r="F391" s="235"/>
      <c r="G391" s="235"/>
      <c r="H391" s="235"/>
      <c r="I391" s="235"/>
      <c r="J391" s="235"/>
      <c r="K391" s="235"/>
      <c r="L391" s="235"/>
      <c r="M391" s="235"/>
      <c r="N391" s="235"/>
      <c r="O391" s="235"/>
      <c r="P391" s="235"/>
      <c r="Q391" s="235"/>
      <c r="R391" s="235"/>
      <c r="S391" s="235"/>
      <c r="T391" s="235"/>
      <c r="U391" s="235"/>
      <c r="V391" s="235"/>
      <c r="W391" s="235"/>
      <c r="X391" s="236"/>
      <c r="Y391" s="233"/>
      <c r="Z391" s="233"/>
      <c r="AA391" s="233"/>
      <c r="AB391" s="233"/>
      <c r="AC391" s="225">
        <v>0</v>
      </c>
      <c r="AD391" s="225">
        <v>80</v>
      </c>
      <c r="AE391" s="225">
        <v>245</v>
      </c>
      <c r="AF391" s="225">
        <v>285</v>
      </c>
      <c r="AG391" s="225">
        <v>320</v>
      </c>
      <c r="AH391" s="225">
        <v>390</v>
      </c>
      <c r="AI391" s="413"/>
    </row>
    <row r="392" spans="1:35">
      <c r="A392" s="218"/>
      <c r="B392" s="227" t="s">
        <v>1424</v>
      </c>
      <c r="C392" s="227" t="s">
        <v>1466</v>
      </c>
      <c r="D392" s="139" t="s">
        <v>1417</v>
      </c>
      <c r="E392" s="235"/>
      <c r="F392" s="235"/>
      <c r="G392" s="235"/>
      <c r="H392" s="235"/>
      <c r="I392" s="235"/>
      <c r="J392" s="235"/>
      <c r="K392" s="235"/>
      <c r="L392" s="235"/>
      <c r="M392" s="235"/>
      <c r="N392" s="235"/>
      <c r="O392" s="235"/>
      <c r="P392" s="235"/>
      <c r="Q392" s="235"/>
      <c r="R392" s="235"/>
      <c r="S392" s="235"/>
      <c r="T392" s="235"/>
      <c r="U392" s="235"/>
      <c r="V392" s="235"/>
      <c r="W392" s="235"/>
      <c r="X392" s="236"/>
      <c r="Y392" s="233"/>
      <c r="Z392" s="233"/>
      <c r="AA392" s="233"/>
      <c r="AB392" s="233"/>
      <c r="AC392" s="225">
        <v>0</v>
      </c>
      <c r="AD392" s="225">
        <v>20</v>
      </c>
      <c r="AE392" s="225">
        <v>65</v>
      </c>
      <c r="AF392" s="225">
        <v>75</v>
      </c>
      <c r="AG392" s="225">
        <v>85</v>
      </c>
      <c r="AH392" s="225">
        <v>105</v>
      </c>
      <c r="AI392" s="413"/>
    </row>
    <row r="393" spans="1:35" ht="25.5">
      <c r="A393" s="218"/>
      <c r="B393" s="227" t="s">
        <v>1424</v>
      </c>
      <c r="C393" s="227" t="s">
        <v>1467</v>
      </c>
      <c r="D393" s="139" t="s">
        <v>544</v>
      </c>
      <c r="E393" s="235"/>
      <c r="F393" s="235"/>
      <c r="G393" s="235"/>
      <c r="H393" s="235"/>
      <c r="I393" s="235"/>
      <c r="J393" s="235"/>
      <c r="K393" s="235"/>
      <c r="L393" s="235"/>
      <c r="M393" s="235"/>
      <c r="N393" s="235"/>
      <c r="O393" s="235"/>
      <c r="P393" s="235"/>
      <c r="Q393" s="235"/>
      <c r="R393" s="235"/>
      <c r="S393" s="235"/>
      <c r="T393" s="235"/>
      <c r="U393" s="235"/>
      <c r="V393" s="235"/>
      <c r="W393" s="235"/>
      <c r="X393" s="236"/>
      <c r="Y393" s="233"/>
      <c r="Z393" s="233"/>
      <c r="AA393" s="233"/>
      <c r="AB393" s="233"/>
      <c r="AC393" s="225">
        <v>0</v>
      </c>
      <c r="AD393" s="225">
        <v>0</v>
      </c>
      <c r="AE393" s="225">
        <v>245</v>
      </c>
      <c r="AF393" s="225">
        <v>530</v>
      </c>
      <c r="AG393" s="225">
        <v>805</v>
      </c>
      <c r="AH393" s="225">
        <v>1045</v>
      </c>
      <c r="AI393" s="413"/>
    </row>
    <row r="394" spans="1:35" ht="25.5">
      <c r="A394" s="218"/>
      <c r="B394" s="227" t="s">
        <v>1424</v>
      </c>
      <c r="C394" s="227" t="s">
        <v>1467</v>
      </c>
      <c r="D394" s="139" t="s">
        <v>1416</v>
      </c>
      <c r="E394" s="235"/>
      <c r="F394" s="235"/>
      <c r="G394" s="235"/>
      <c r="H394" s="235"/>
      <c r="I394" s="235"/>
      <c r="J394" s="235"/>
      <c r="K394" s="235"/>
      <c r="L394" s="235"/>
      <c r="M394" s="235"/>
      <c r="N394" s="235"/>
      <c r="O394" s="235"/>
      <c r="P394" s="235"/>
      <c r="Q394" s="235"/>
      <c r="R394" s="235"/>
      <c r="S394" s="235"/>
      <c r="T394" s="235"/>
      <c r="U394" s="235"/>
      <c r="V394" s="235"/>
      <c r="W394" s="235"/>
      <c r="X394" s="236"/>
      <c r="Y394" s="233"/>
      <c r="Z394" s="233"/>
      <c r="AA394" s="233"/>
      <c r="AB394" s="233"/>
      <c r="AC394" s="225">
        <v>0</v>
      </c>
      <c r="AD394" s="225">
        <v>0</v>
      </c>
      <c r="AE394" s="225">
        <v>70</v>
      </c>
      <c r="AF394" s="225">
        <v>170</v>
      </c>
      <c r="AG394" s="225">
        <v>250</v>
      </c>
      <c r="AH394" s="225">
        <v>320</v>
      </c>
      <c r="AI394" s="413"/>
    </row>
    <row r="395" spans="1:35" ht="25.5">
      <c r="A395" s="218"/>
      <c r="B395" s="227" t="s">
        <v>1424</v>
      </c>
      <c r="C395" s="227" t="s">
        <v>1468</v>
      </c>
      <c r="D395" s="139" t="s">
        <v>544</v>
      </c>
      <c r="E395" s="235"/>
      <c r="F395" s="235"/>
      <c r="G395" s="235"/>
      <c r="H395" s="235"/>
      <c r="I395" s="235"/>
      <c r="J395" s="235"/>
      <c r="K395" s="235"/>
      <c r="L395" s="235"/>
      <c r="M395" s="235"/>
      <c r="N395" s="235"/>
      <c r="O395" s="235"/>
      <c r="P395" s="235"/>
      <c r="Q395" s="235"/>
      <c r="R395" s="235"/>
      <c r="S395" s="235"/>
      <c r="T395" s="235"/>
      <c r="U395" s="235"/>
      <c r="V395" s="235"/>
      <c r="W395" s="235"/>
      <c r="X395" s="236"/>
      <c r="Y395" s="233"/>
      <c r="Z395" s="233"/>
      <c r="AA395" s="233"/>
      <c r="AB395" s="233"/>
      <c r="AC395" s="225">
        <v>0</v>
      </c>
      <c r="AD395" s="225">
        <v>0</v>
      </c>
      <c r="AE395" s="225">
        <v>65</v>
      </c>
      <c r="AF395" s="225">
        <v>155</v>
      </c>
      <c r="AG395" s="225">
        <v>250</v>
      </c>
      <c r="AH395" s="225">
        <v>360</v>
      </c>
      <c r="AI395" s="413"/>
    </row>
    <row r="396" spans="1:35" ht="25.5">
      <c r="A396" s="218"/>
      <c r="B396" s="227" t="s">
        <v>1424</v>
      </c>
      <c r="C396" s="227" t="s">
        <v>1468</v>
      </c>
      <c r="D396" s="139" t="s">
        <v>1416</v>
      </c>
      <c r="E396" s="235"/>
      <c r="F396" s="235"/>
      <c r="G396" s="235"/>
      <c r="H396" s="235"/>
      <c r="I396" s="235"/>
      <c r="J396" s="235"/>
      <c r="K396" s="235"/>
      <c r="L396" s="235"/>
      <c r="M396" s="235"/>
      <c r="N396" s="235"/>
      <c r="O396" s="235"/>
      <c r="P396" s="235"/>
      <c r="Q396" s="235"/>
      <c r="R396" s="235"/>
      <c r="S396" s="235"/>
      <c r="T396" s="235"/>
      <c r="U396" s="235"/>
      <c r="V396" s="235"/>
      <c r="W396" s="235"/>
      <c r="X396" s="236"/>
      <c r="Y396" s="233"/>
      <c r="Z396" s="233"/>
      <c r="AA396" s="233"/>
      <c r="AB396" s="233"/>
      <c r="AC396" s="225">
        <v>0</v>
      </c>
      <c r="AD396" s="225">
        <v>55</v>
      </c>
      <c r="AE396" s="225">
        <v>155</v>
      </c>
      <c r="AF396" s="225">
        <v>255</v>
      </c>
      <c r="AG396" s="225">
        <v>305</v>
      </c>
      <c r="AH396" s="225">
        <v>315</v>
      </c>
      <c r="AI396" s="413"/>
    </row>
    <row r="397" spans="1:35">
      <c r="A397" s="218"/>
      <c r="B397" s="227" t="s">
        <v>1424</v>
      </c>
      <c r="C397" s="227" t="s">
        <v>1469</v>
      </c>
      <c r="D397" s="139" t="s">
        <v>544</v>
      </c>
      <c r="E397" s="235"/>
      <c r="F397" s="235"/>
      <c r="G397" s="235"/>
      <c r="H397" s="235"/>
      <c r="I397" s="235"/>
      <c r="J397" s="235"/>
      <c r="K397" s="235"/>
      <c r="L397" s="235"/>
      <c r="M397" s="235"/>
      <c r="N397" s="235"/>
      <c r="O397" s="235"/>
      <c r="P397" s="235"/>
      <c r="Q397" s="235"/>
      <c r="R397" s="235"/>
      <c r="S397" s="235"/>
      <c r="T397" s="235"/>
      <c r="U397" s="235"/>
      <c r="V397" s="235"/>
      <c r="W397" s="235"/>
      <c r="X397" s="236"/>
      <c r="Y397" s="233"/>
      <c r="Z397" s="233"/>
      <c r="AA397" s="233"/>
      <c r="AB397" s="233"/>
      <c r="AC397" s="225">
        <v>0</v>
      </c>
      <c r="AD397" s="225">
        <v>1475</v>
      </c>
      <c r="AE397" s="225">
        <v>1035</v>
      </c>
      <c r="AF397" s="225">
        <v>600</v>
      </c>
      <c r="AG397" s="225">
        <v>345</v>
      </c>
      <c r="AH397" s="225">
        <v>245</v>
      </c>
      <c r="AI397" s="413"/>
    </row>
    <row r="398" spans="1:35" ht="25.5">
      <c r="A398" s="218"/>
      <c r="B398" s="227" t="s">
        <v>1424</v>
      </c>
      <c r="C398" s="227" t="s">
        <v>1470</v>
      </c>
      <c r="D398" s="139" t="s">
        <v>544</v>
      </c>
      <c r="E398" s="235"/>
      <c r="F398" s="235"/>
      <c r="G398" s="235"/>
      <c r="H398" s="235"/>
      <c r="I398" s="235"/>
      <c r="J398" s="235"/>
      <c r="K398" s="235"/>
      <c r="L398" s="235"/>
      <c r="M398" s="235"/>
      <c r="N398" s="235"/>
      <c r="O398" s="235"/>
      <c r="P398" s="235"/>
      <c r="Q398" s="235"/>
      <c r="R398" s="235"/>
      <c r="S398" s="235"/>
      <c r="T398" s="235"/>
      <c r="U398" s="235"/>
      <c r="V398" s="235"/>
      <c r="W398" s="235"/>
      <c r="X398" s="236"/>
      <c r="Y398" s="233"/>
      <c r="Z398" s="233"/>
      <c r="AA398" s="233"/>
      <c r="AB398" s="233"/>
      <c r="AC398" s="225">
        <v>0</v>
      </c>
      <c r="AD398" s="225">
        <v>2760</v>
      </c>
      <c r="AE398" s="225">
        <v>1835</v>
      </c>
      <c r="AF398" s="225">
        <v>945</v>
      </c>
      <c r="AG398" s="225">
        <v>450</v>
      </c>
      <c r="AH398" s="225">
        <v>235</v>
      </c>
      <c r="AI398" s="413"/>
    </row>
    <row r="399" spans="1:35" ht="25.5">
      <c r="A399" s="218"/>
      <c r="B399" s="227" t="s">
        <v>1424</v>
      </c>
      <c r="C399" s="227" t="s">
        <v>1470</v>
      </c>
      <c r="D399" s="139" t="s">
        <v>1416</v>
      </c>
      <c r="E399" s="235"/>
      <c r="F399" s="235"/>
      <c r="G399" s="235"/>
      <c r="H399" s="235"/>
      <c r="I399" s="235"/>
      <c r="J399" s="235"/>
      <c r="K399" s="235"/>
      <c r="L399" s="235"/>
      <c r="M399" s="235"/>
      <c r="N399" s="235"/>
      <c r="O399" s="235"/>
      <c r="P399" s="235"/>
      <c r="Q399" s="235"/>
      <c r="R399" s="235"/>
      <c r="S399" s="235"/>
      <c r="T399" s="235"/>
      <c r="U399" s="235"/>
      <c r="V399" s="235"/>
      <c r="W399" s="235"/>
      <c r="X399" s="236"/>
      <c r="Y399" s="233"/>
      <c r="Z399" s="233"/>
      <c r="AA399" s="233"/>
      <c r="AB399" s="233"/>
      <c r="AC399" s="225">
        <v>0</v>
      </c>
      <c r="AD399" s="225">
        <v>120</v>
      </c>
      <c r="AE399" s="225">
        <v>1225</v>
      </c>
      <c r="AF399" s="225">
        <v>2235</v>
      </c>
      <c r="AG399" s="225">
        <v>2860</v>
      </c>
      <c r="AH399" s="225">
        <v>3205</v>
      </c>
      <c r="AI399" s="413"/>
    </row>
    <row r="400" spans="1:35">
      <c r="A400" s="218"/>
      <c r="B400" s="227" t="s">
        <v>1424</v>
      </c>
      <c r="C400" s="227" t="s">
        <v>1471</v>
      </c>
      <c r="D400" s="139" t="s">
        <v>544</v>
      </c>
      <c r="E400" s="235"/>
      <c r="F400" s="235"/>
      <c r="G400" s="235"/>
      <c r="H400" s="235"/>
      <c r="I400" s="235"/>
      <c r="J400" s="235"/>
      <c r="K400" s="235"/>
      <c r="L400" s="235"/>
      <c r="M400" s="235"/>
      <c r="N400" s="235"/>
      <c r="O400" s="235"/>
      <c r="P400" s="235"/>
      <c r="Q400" s="235"/>
      <c r="R400" s="235"/>
      <c r="S400" s="235"/>
      <c r="T400" s="235"/>
      <c r="U400" s="235"/>
      <c r="V400" s="235"/>
      <c r="W400" s="235"/>
      <c r="X400" s="236"/>
      <c r="Y400" s="233"/>
      <c r="Z400" s="233"/>
      <c r="AA400" s="233"/>
      <c r="AB400" s="233"/>
      <c r="AC400" s="225">
        <v>0</v>
      </c>
      <c r="AD400" s="225">
        <v>170</v>
      </c>
      <c r="AE400" s="225">
        <v>225</v>
      </c>
      <c r="AF400" s="225">
        <v>250</v>
      </c>
      <c r="AG400" s="225">
        <v>180</v>
      </c>
      <c r="AH400" s="225">
        <v>110</v>
      </c>
      <c r="AI400" s="413"/>
    </row>
    <row r="401" spans="1:35">
      <c r="A401" s="218"/>
      <c r="B401" s="227" t="s">
        <v>1424</v>
      </c>
      <c r="C401" s="227" t="s">
        <v>1472</v>
      </c>
      <c r="D401" s="139" t="s">
        <v>1416</v>
      </c>
      <c r="E401" s="235"/>
      <c r="F401" s="235"/>
      <c r="G401" s="235"/>
      <c r="H401" s="235"/>
      <c r="I401" s="235"/>
      <c r="J401" s="235"/>
      <c r="K401" s="235"/>
      <c r="L401" s="235"/>
      <c r="M401" s="235"/>
      <c r="N401" s="235"/>
      <c r="O401" s="235"/>
      <c r="P401" s="235"/>
      <c r="Q401" s="235"/>
      <c r="R401" s="235"/>
      <c r="S401" s="235"/>
      <c r="T401" s="235"/>
      <c r="U401" s="235"/>
      <c r="V401" s="235"/>
      <c r="W401" s="235"/>
      <c r="X401" s="236"/>
      <c r="Y401" s="233"/>
      <c r="Z401" s="233"/>
      <c r="AA401" s="233"/>
      <c r="AB401" s="233"/>
      <c r="AC401" s="225">
        <v>-5</v>
      </c>
      <c r="AD401" s="225">
        <v>0</v>
      </c>
      <c r="AE401" s="225">
        <v>0</v>
      </c>
      <c r="AF401" s="225">
        <v>0</v>
      </c>
      <c r="AG401" s="225">
        <v>0</v>
      </c>
      <c r="AH401" s="225">
        <v>0</v>
      </c>
      <c r="AI401" s="413"/>
    </row>
    <row r="402" spans="1:35" ht="25.5">
      <c r="A402" s="218"/>
      <c r="B402" s="227" t="s">
        <v>1424</v>
      </c>
      <c r="C402" s="227" t="s">
        <v>1473</v>
      </c>
      <c r="D402" s="139" t="s">
        <v>1417</v>
      </c>
      <c r="E402" s="235"/>
      <c r="F402" s="235"/>
      <c r="G402" s="235"/>
      <c r="H402" s="235"/>
      <c r="I402" s="235"/>
      <c r="J402" s="235"/>
      <c r="K402" s="235"/>
      <c r="L402" s="235"/>
      <c r="M402" s="235"/>
      <c r="N402" s="235"/>
      <c r="O402" s="235"/>
      <c r="P402" s="235"/>
      <c r="Q402" s="235"/>
      <c r="R402" s="235"/>
      <c r="S402" s="235"/>
      <c r="T402" s="235"/>
      <c r="U402" s="235"/>
      <c r="V402" s="235"/>
      <c r="W402" s="235"/>
      <c r="X402" s="236"/>
      <c r="Y402" s="233"/>
      <c r="Z402" s="233"/>
      <c r="AA402" s="233"/>
      <c r="AB402" s="233"/>
      <c r="AC402" s="225">
        <v>0</v>
      </c>
      <c r="AD402" s="225">
        <v>0</v>
      </c>
      <c r="AE402" s="225">
        <v>25</v>
      </c>
      <c r="AF402" s="225">
        <v>35</v>
      </c>
      <c r="AG402" s="225">
        <v>35</v>
      </c>
      <c r="AH402" s="225">
        <v>40</v>
      </c>
      <c r="AI402" s="413"/>
    </row>
    <row r="403" spans="1:35" ht="25.5">
      <c r="A403" s="218"/>
      <c r="B403" s="227" t="s">
        <v>1424</v>
      </c>
      <c r="C403" s="227" t="s">
        <v>1461</v>
      </c>
      <c r="D403" s="227" t="s">
        <v>550</v>
      </c>
      <c r="E403" s="235"/>
      <c r="F403" s="235"/>
      <c r="G403" s="235"/>
      <c r="H403" s="235"/>
      <c r="I403" s="235"/>
      <c r="J403" s="235"/>
      <c r="K403" s="235"/>
      <c r="L403" s="235"/>
      <c r="M403" s="235"/>
      <c r="N403" s="235"/>
      <c r="O403" s="235"/>
      <c r="P403" s="235"/>
      <c r="Q403" s="235"/>
      <c r="R403" s="235"/>
      <c r="S403" s="235"/>
      <c r="T403" s="235"/>
      <c r="U403" s="235"/>
      <c r="V403" s="235"/>
      <c r="W403" s="235"/>
      <c r="X403" s="236"/>
      <c r="Y403" s="233"/>
      <c r="Z403" s="233"/>
      <c r="AA403" s="233"/>
      <c r="AB403" s="233"/>
      <c r="AC403" s="225">
        <v>0</v>
      </c>
      <c r="AD403" s="225">
        <v>15</v>
      </c>
      <c r="AE403" s="225">
        <v>45</v>
      </c>
      <c r="AF403" s="225">
        <v>75</v>
      </c>
      <c r="AG403" s="225">
        <v>110</v>
      </c>
      <c r="AH403" s="225">
        <v>115</v>
      </c>
      <c r="AI403" s="413"/>
    </row>
    <row r="404" spans="1:35" ht="25.5">
      <c r="A404" s="218"/>
      <c r="B404" s="227" t="s">
        <v>1424</v>
      </c>
      <c r="C404" s="227" t="s">
        <v>1461</v>
      </c>
      <c r="D404" s="139" t="s">
        <v>1416</v>
      </c>
      <c r="E404" s="235"/>
      <c r="F404" s="235"/>
      <c r="G404" s="235"/>
      <c r="H404" s="235"/>
      <c r="I404" s="235"/>
      <c r="J404" s="235"/>
      <c r="K404" s="235"/>
      <c r="L404" s="235"/>
      <c r="M404" s="235"/>
      <c r="N404" s="235"/>
      <c r="O404" s="235"/>
      <c r="P404" s="235"/>
      <c r="Q404" s="235"/>
      <c r="R404" s="235"/>
      <c r="S404" s="235"/>
      <c r="T404" s="235"/>
      <c r="U404" s="235"/>
      <c r="V404" s="235"/>
      <c r="W404" s="235"/>
      <c r="X404" s="236"/>
      <c r="Y404" s="233"/>
      <c r="Z404" s="233"/>
      <c r="AA404" s="233"/>
      <c r="AB404" s="233"/>
      <c r="AC404" s="225">
        <v>0</v>
      </c>
      <c r="AD404" s="225">
        <v>225</v>
      </c>
      <c r="AE404" s="225">
        <v>640</v>
      </c>
      <c r="AF404" s="225">
        <v>1170</v>
      </c>
      <c r="AG404" s="225">
        <v>1745</v>
      </c>
      <c r="AH404" s="225">
        <v>1870</v>
      </c>
      <c r="AI404" s="413"/>
    </row>
    <row r="405" spans="1:35" ht="25.5">
      <c r="A405" s="218"/>
      <c r="B405" s="227" t="s">
        <v>1424</v>
      </c>
      <c r="C405" s="227" t="s">
        <v>1461</v>
      </c>
      <c r="D405" s="139" t="s">
        <v>1417</v>
      </c>
      <c r="E405" s="235"/>
      <c r="F405" s="235"/>
      <c r="G405" s="235"/>
      <c r="H405" s="235"/>
      <c r="I405" s="235"/>
      <c r="J405" s="235"/>
      <c r="K405" s="235"/>
      <c r="L405" s="235"/>
      <c r="M405" s="235"/>
      <c r="N405" s="235"/>
      <c r="O405" s="235"/>
      <c r="P405" s="235"/>
      <c r="Q405" s="235"/>
      <c r="R405" s="235"/>
      <c r="S405" s="235"/>
      <c r="T405" s="235"/>
      <c r="U405" s="235"/>
      <c r="V405" s="235"/>
      <c r="W405" s="235"/>
      <c r="X405" s="236"/>
      <c r="Y405" s="233"/>
      <c r="Z405" s="233"/>
      <c r="AA405" s="233"/>
      <c r="AB405" s="233"/>
      <c r="AC405" s="225">
        <v>0</v>
      </c>
      <c r="AD405" s="225">
        <v>15</v>
      </c>
      <c r="AE405" s="225">
        <v>40</v>
      </c>
      <c r="AF405" s="225">
        <v>80</v>
      </c>
      <c r="AG405" s="225">
        <v>115</v>
      </c>
      <c r="AH405" s="225">
        <v>125</v>
      </c>
      <c r="AI405" s="413"/>
    </row>
    <row r="406" spans="1:35" ht="25.5">
      <c r="A406" s="218"/>
      <c r="B406" s="227" t="s">
        <v>1424</v>
      </c>
      <c r="C406" s="227" t="s">
        <v>1462</v>
      </c>
      <c r="D406" s="227" t="s">
        <v>550</v>
      </c>
      <c r="E406" s="235"/>
      <c r="F406" s="235"/>
      <c r="G406" s="235"/>
      <c r="H406" s="235"/>
      <c r="I406" s="235"/>
      <c r="J406" s="235"/>
      <c r="K406" s="235"/>
      <c r="L406" s="235"/>
      <c r="M406" s="235"/>
      <c r="N406" s="235"/>
      <c r="O406" s="235"/>
      <c r="P406" s="235"/>
      <c r="Q406" s="235"/>
      <c r="R406" s="235"/>
      <c r="S406" s="235"/>
      <c r="T406" s="235"/>
      <c r="U406" s="235"/>
      <c r="V406" s="235"/>
      <c r="W406" s="235"/>
      <c r="X406" s="236"/>
      <c r="Y406" s="233"/>
      <c r="Z406" s="233"/>
      <c r="AA406" s="233"/>
      <c r="AB406" s="233"/>
      <c r="AC406" s="225">
        <v>0</v>
      </c>
      <c r="AD406" s="225">
        <v>0</v>
      </c>
      <c r="AE406" s="225">
        <v>135</v>
      </c>
      <c r="AF406" s="225">
        <v>-50</v>
      </c>
      <c r="AG406" s="225">
        <v>0</v>
      </c>
      <c r="AH406" s="225">
        <v>0</v>
      </c>
      <c r="AI406" s="413"/>
    </row>
    <row r="407" spans="1:35" ht="25.5">
      <c r="A407" s="218"/>
      <c r="B407" s="227" t="s">
        <v>1424</v>
      </c>
      <c r="C407" s="227" t="s">
        <v>1462</v>
      </c>
      <c r="D407" s="139" t="s">
        <v>1416</v>
      </c>
      <c r="E407" s="235"/>
      <c r="F407" s="235"/>
      <c r="G407" s="235"/>
      <c r="H407" s="235"/>
      <c r="I407" s="235"/>
      <c r="J407" s="235"/>
      <c r="K407" s="235"/>
      <c r="L407" s="235"/>
      <c r="M407" s="235"/>
      <c r="N407" s="235"/>
      <c r="O407" s="235"/>
      <c r="P407" s="235"/>
      <c r="Q407" s="235"/>
      <c r="R407" s="235"/>
      <c r="S407" s="235"/>
      <c r="T407" s="235"/>
      <c r="U407" s="235"/>
      <c r="V407" s="235"/>
      <c r="W407" s="235"/>
      <c r="X407" s="236"/>
      <c r="Y407" s="233"/>
      <c r="Z407" s="233"/>
      <c r="AA407" s="233"/>
      <c r="AB407" s="233"/>
      <c r="AC407" s="225">
        <v>0</v>
      </c>
      <c r="AD407" s="225">
        <v>0</v>
      </c>
      <c r="AE407" s="225">
        <v>-140</v>
      </c>
      <c r="AF407" s="225">
        <v>-155</v>
      </c>
      <c r="AG407" s="225">
        <v>-205</v>
      </c>
      <c r="AH407" s="225">
        <v>-270</v>
      </c>
      <c r="AI407" s="413"/>
    </row>
    <row r="408" spans="1:35">
      <c r="A408" s="218"/>
      <c r="B408" s="227" t="s">
        <v>1424</v>
      </c>
      <c r="C408" s="227" t="s">
        <v>1474</v>
      </c>
      <c r="D408" s="139" t="s">
        <v>1416</v>
      </c>
      <c r="E408" s="235"/>
      <c r="F408" s="235"/>
      <c r="G408" s="235"/>
      <c r="H408" s="235"/>
      <c r="I408" s="235"/>
      <c r="J408" s="235"/>
      <c r="K408" s="235"/>
      <c r="L408" s="235"/>
      <c r="M408" s="235"/>
      <c r="N408" s="235"/>
      <c r="O408" s="235"/>
      <c r="P408" s="235"/>
      <c r="Q408" s="235"/>
      <c r="R408" s="235"/>
      <c r="S408" s="235"/>
      <c r="T408" s="235"/>
      <c r="U408" s="235"/>
      <c r="V408" s="235"/>
      <c r="W408" s="235"/>
      <c r="X408" s="236"/>
      <c r="Y408" s="233"/>
      <c r="Z408" s="233"/>
      <c r="AA408" s="233"/>
      <c r="AB408" s="233"/>
      <c r="AC408" s="225">
        <v>0</v>
      </c>
      <c r="AD408" s="225">
        <v>10</v>
      </c>
      <c r="AE408" s="225">
        <v>0</v>
      </c>
      <c r="AF408" s="225">
        <v>0</v>
      </c>
      <c r="AG408" s="225">
        <v>0</v>
      </c>
      <c r="AH408" s="225">
        <v>0</v>
      </c>
      <c r="AI408" s="413"/>
    </row>
    <row r="409" spans="1:35" ht="25.5">
      <c r="A409" s="218"/>
      <c r="B409" s="227" t="s">
        <v>1424</v>
      </c>
      <c r="C409" s="227" t="s">
        <v>1475</v>
      </c>
      <c r="D409" s="139" t="s">
        <v>1416</v>
      </c>
      <c r="E409" s="235"/>
      <c r="F409" s="235"/>
      <c r="G409" s="235"/>
      <c r="H409" s="235"/>
      <c r="I409" s="235"/>
      <c r="J409" s="235"/>
      <c r="K409" s="235"/>
      <c r="L409" s="235"/>
      <c r="M409" s="235"/>
      <c r="N409" s="235"/>
      <c r="O409" s="235"/>
      <c r="P409" s="235"/>
      <c r="Q409" s="235"/>
      <c r="R409" s="235"/>
      <c r="S409" s="235"/>
      <c r="T409" s="235"/>
      <c r="U409" s="235"/>
      <c r="V409" s="235"/>
      <c r="W409" s="235"/>
      <c r="X409" s="236"/>
      <c r="Y409" s="233"/>
      <c r="Z409" s="233"/>
      <c r="AA409" s="233"/>
      <c r="AB409" s="233"/>
      <c r="AC409" s="225">
        <v>0</v>
      </c>
      <c r="AD409" s="225">
        <v>-30</v>
      </c>
      <c r="AE409" s="225">
        <v>-35</v>
      </c>
      <c r="AF409" s="225">
        <v>230</v>
      </c>
      <c r="AG409" s="225">
        <v>235</v>
      </c>
      <c r="AH409" s="225">
        <v>235</v>
      </c>
      <c r="AI409" s="413"/>
    </row>
    <row r="410" spans="1:35" ht="25.5">
      <c r="A410" s="218"/>
      <c r="B410" s="227" t="s">
        <v>1424</v>
      </c>
      <c r="C410" s="227" t="s">
        <v>1475</v>
      </c>
      <c r="D410" s="139" t="s">
        <v>1417</v>
      </c>
      <c r="E410" s="235"/>
      <c r="F410" s="235"/>
      <c r="G410" s="235"/>
      <c r="H410" s="235"/>
      <c r="I410" s="235"/>
      <c r="J410" s="235"/>
      <c r="K410" s="235"/>
      <c r="L410" s="235"/>
      <c r="M410" s="235"/>
      <c r="N410" s="235"/>
      <c r="O410" s="235"/>
      <c r="P410" s="235"/>
      <c r="Q410" s="235"/>
      <c r="R410" s="235"/>
      <c r="S410" s="235"/>
      <c r="T410" s="235"/>
      <c r="U410" s="235"/>
      <c r="V410" s="235"/>
      <c r="W410" s="235"/>
      <c r="X410" s="236"/>
      <c r="Y410" s="233"/>
      <c r="Z410" s="233"/>
      <c r="AA410" s="233"/>
      <c r="AB410" s="233"/>
      <c r="AC410" s="225">
        <v>0</v>
      </c>
      <c r="AD410" s="225">
        <v>0</v>
      </c>
      <c r="AE410" s="225">
        <v>0</v>
      </c>
      <c r="AF410" s="225">
        <v>40</v>
      </c>
      <c r="AG410" s="225">
        <v>20</v>
      </c>
      <c r="AH410" s="225">
        <v>20</v>
      </c>
      <c r="AI410" s="413"/>
    </row>
    <row r="411" spans="1:35" ht="25.5">
      <c r="A411" s="218"/>
      <c r="B411" s="227" t="s">
        <v>1424</v>
      </c>
      <c r="C411" s="227" t="s">
        <v>1476</v>
      </c>
      <c r="D411" s="139" t="s">
        <v>1416</v>
      </c>
      <c r="E411" s="235"/>
      <c r="F411" s="235"/>
      <c r="G411" s="235"/>
      <c r="H411" s="235"/>
      <c r="I411" s="235"/>
      <c r="J411" s="235"/>
      <c r="K411" s="235"/>
      <c r="L411" s="235"/>
      <c r="M411" s="235"/>
      <c r="N411" s="235"/>
      <c r="O411" s="235"/>
      <c r="P411" s="235"/>
      <c r="Q411" s="235"/>
      <c r="R411" s="235"/>
      <c r="S411" s="235"/>
      <c r="T411" s="235"/>
      <c r="U411" s="235"/>
      <c r="V411" s="235"/>
      <c r="W411" s="235"/>
      <c r="X411" s="236"/>
      <c r="Y411" s="233"/>
      <c r="Z411" s="233"/>
      <c r="AA411" s="233"/>
      <c r="AB411" s="233"/>
      <c r="AC411" s="225">
        <v>0</v>
      </c>
      <c r="AD411" s="225">
        <v>0</v>
      </c>
      <c r="AE411" s="225">
        <v>55</v>
      </c>
      <c r="AF411" s="225">
        <v>225</v>
      </c>
      <c r="AG411" s="225">
        <v>445</v>
      </c>
      <c r="AH411" s="225">
        <v>640</v>
      </c>
      <c r="AI411" s="413"/>
    </row>
    <row r="412" spans="1:35" ht="25.5">
      <c r="A412" s="218"/>
      <c r="B412" s="227" t="s">
        <v>1424</v>
      </c>
      <c r="C412" s="227" t="s">
        <v>1520</v>
      </c>
      <c r="D412" s="139" t="s">
        <v>544</v>
      </c>
      <c r="E412" s="235"/>
      <c r="F412" s="235"/>
      <c r="G412" s="235"/>
      <c r="H412" s="235"/>
      <c r="I412" s="235"/>
      <c r="J412" s="235"/>
      <c r="K412" s="235"/>
      <c r="L412" s="235"/>
      <c r="M412" s="235"/>
      <c r="N412" s="235"/>
      <c r="O412" s="235"/>
      <c r="P412" s="235"/>
      <c r="Q412" s="235"/>
      <c r="R412" s="235"/>
      <c r="S412" s="235"/>
      <c r="T412" s="235"/>
      <c r="U412" s="235"/>
      <c r="V412" s="235"/>
      <c r="W412" s="235"/>
      <c r="X412" s="236"/>
      <c r="Y412" s="233"/>
      <c r="Z412" s="233"/>
      <c r="AA412" s="233"/>
      <c r="AB412" s="233"/>
      <c r="AC412" s="225">
        <v>0</v>
      </c>
      <c r="AD412" s="225">
        <v>0</v>
      </c>
      <c r="AE412" s="225">
        <v>135</v>
      </c>
      <c r="AF412" s="225">
        <v>235</v>
      </c>
      <c r="AG412" s="225">
        <v>190</v>
      </c>
      <c r="AH412" s="225">
        <v>240</v>
      </c>
      <c r="AI412" s="413"/>
    </row>
    <row r="413" spans="1:35" ht="25.5">
      <c r="A413" s="218"/>
      <c r="B413" s="227" t="s">
        <v>1424</v>
      </c>
      <c r="C413" s="227" t="s">
        <v>1520</v>
      </c>
      <c r="D413" s="139" t="s">
        <v>1416</v>
      </c>
      <c r="E413" s="235"/>
      <c r="F413" s="235"/>
      <c r="G413" s="235"/>
      <c r="H413" s="235"/>
      <c r="I413" s="235"/>
      <c r="J413" s="235"/>
      <c r="K413" s="235"/>
      <c r="L413" s="235"/>
      <c r="M413" s="235"/>
      <c r="N413" s="235"/>
      <c r="O413" s="235"/>
      <c r="P413" s="235"/>
      <c r="Q413" s="235"/>
      <c r="R413" s="235"/>
      <c r="S413" s="235"/>
      <c r="T413" s="235"/>
      <c r="U413" s="235"/>
      <c r="V413" s="235"/>
      <c r="W413" s="235"/>
      <c r="X413" s="236"/>
      <c r="Y413" s="233"/>
      <c r="Z413" s="233"/>
      <c r="AA413" s="233"/>
      <c r="AB413" s="233"/>
      <c r="AC413" s="225">
        <v>0</v>
      </c>
      <c r="AD413" s="225">
        <v>0</v>
      </c>
      <c r="AE413" s="225">
        <v>-140</v>
      </c>
      <c r="AF413" s="225">
        <v>-240</v>
      </c>
      <c r="AG413" s="225">
        <v>-155</v>
      </c>
      <c r="AH413" s="225">
        <v>-210</v>
      </c>
      <c r="AI413" s="413"/>
    </row>
    <row r="414" spans="1:35">
      <c r="A414" s="218"/>
      <c r="B414" s="227" t="s">
        <v>1424</v>
      </c>
      <c r="C414" s="227" t="s">
        <v>1477</v>
      </c>
      <c r="D414" s="139" t="s">
        <v>544</v>
      </c>
      <c r="E414" s="235"/>
      <c r="F414" s="235"/>
      <c r="G414" s="235"/>
      <c r="H414" s="235"/>
      <c r="I414" s="235"/>
      <c r="J414" s="235"/>
      <c r="K414" s="235"/>
      <c r="L414" s="235"/>
      <c r="M414" s="235"/>
      <c r="N414" s="235"/>
      <c r="O414" s="235"/>
      <c r="P414" s="235"/>
      <c r="Q414" s="235"/>
      <c r="R414" s="235"/>
      <c r="S414" s="235"/>
      <c r="T414" s="235"/>
      <c r="U414" s="235"/>
      <c r="V414" s="235"/>
      <c r="W414" s="235"/>
      <c r="X414" s="236"/>
      <c r="Y414" s="233"/>
      <c r="Z414" s="233"/>
      <c r="AA414" s="233"/>
      <c r="AB414" s="233"/>
      <c r="AC414" s="225">
        <v>60</v>
      </c>
      <c r="AD414" s="225">
        <v>55</v>
      </c>
      <c r="AE414" s="225">
        <v>30</v>
      </c>
      <c r="AF414" s="225">
        <v>0</v>
      </c>
      <c r="AG414" s="225">
        <v>0</v>
      </c>
      <c r="AH414" s="225">
        <v>0</v>
      </c>
      <c r="AI414" s="413"/>
    </row>
    <row r="415" spans="1:35">
      <c r="A415" s="218"/>
      <c r="B415" s="227" t="s">
        <v>1424</v>
      </c>
      <c r="C415" s="227" t="s">
        <v>1521</v>
      </c>
      <c r="D415" s="139" t="s">
        <v>38</v>
      </c>
      <c r="E415" s="235"/>
      <c r="F415" s="235"/>
      <c r="G415" s="235"/>
      <c r="H415" s="235"/>
      <c r="I415" s="235"/>
      <c r="J415" s="235"/>
      <c r="K415" s="235"/>
      <c r="L415" s="235"/>
      <c r="M415" s="235"/>
      <c r="N415" s="235"/>
      <c r="O415" s="235"/>
      <c r="P415" s="235"/>
      <c r="Q415" s="235"/>
      <c r="R415" s="235"/>
      <c r="S415" s="235"/>
      <c r="T415" s="235"/>
      <c r="U415" s="235"/>
      <c r="V415" s="235"/>
      <c r="W415" s="235"/>
      <c r="X415" s="236"/>
      <c r="Y415" s="233"/>
      <c r="Z415" s="233"/>
      <c r="AA415" s="233"/>
      <c r="AB415" s="233"/>
      <c r="AC415" s="225">
        <v>1095</v>
      </c>
      <c r="AD415" s="225">
        <v>0</v>
      </c>
      <c r="AE415" s="225">
        <v>0</v>
      </c>
      <c r="AF415" s="225">
        <v>0</v>
      </c>
      <c r="AG415" s="225">
        <v>0</v>
      </c>
      <c r="AH415" s="225">
        <v>0</v>
      </c>
      <c r="AI415" s="413"/>
    </row>
    <row r="416" spans="1:35">
      <c r="A416" s="218"/>
      <c r="B416" s="227" t="s">
        <v>1424</v>
      </c>
      <c r="C416" s="227" t="s">
        <v>1521</v>
      </c>
      <c r="D416" s="139" t="s">
        <v>42</v>
      </c>
      <c r="E416" s="235"/>
      <c r="F416" s="235"/>
      <c r="G416" s="235"/>
      <c r="H416" s="235"/>
      <c r="I416" s="235"/>
      <c r="J416" s="235"/>
      <c r="K416" s="235"/>
      <c r="L416" s="235"/>
      <c r="M416" s="235"/>
      <c r="N416" s="235"/>
      <c r="O416" s="235"/>
      <c r="P416" s="235"/>
      <c r="Q416" s="235"/>
      <c r="R416" s="235"/>
      <c r="S416" s="235"/>
      <c r="T416" s="235"/>
      <c r="U416" s="235"/>
      <c r="V416" s="235"/>
      <c r="W416" s="235"/>
      <c r="X416" s="236"/>
      <c r="Y416" s="233"/>
      <c r="Z416" s="233"/>
      <c r="AA416" s="233"/>
      <c r="AB416" s="233"/>
      <c r="AC416" s="225">
        <v>1500</v>
      </c>
      <c r="AD416" s="225">
        <v>0</v>
      </c>
      <c r="AE416" s="225">
        <v>0</v>
      </c>
      <c r="AF416" s="225">
        <v>0</v>
      </c>
      <c r="AG416" s="225">
        <v>0</v>
      </c>
      <c r="AH416" s="225">
        <v>0</v>
      </c>
      <c r="AI416" s="413"/>
    </row>
    <row r="417" spans="1:35">
      <c r="A417" s="218"/>
      <c r="B417" s="227" t="s">
        <v>1424</v>
      </c>
      <c r="C417" s="227" t="s">
        <v>1478</v>
      </c>
      <c r="D417" s="139" t="s">
        <v>38</v>
      </c>
      <c r="E417" s="235"/>
      <c r="F417" s="235"/>
      <c r="G417" s="235"/>
      <c r="H417" s="235"/>
      <c r="I417" s="235"/>
      <c r="J417" s="235"/>
      <c r="K417" s="235"/>
      <c r="L417" s="235"/>
      <c r="M417" s="235"/>
      <c r="N417" s="235"/>
      <c r="O417" s="235"/>
      <c r="P417" s="235"/>
      <c r="Q417" s="235"/>
      <c r="R417" s="235"/>
      <c r="S417" s="235"/>
      <c r="T417" s="235"/>
      <c r="U417" s="235"/>
      <c r="V417" s="235"/>
      <c r="W417" s="235"/>
      <c r="X417" s="236"/>
      <c r="Y417" s="233"/>
      <c r="Z417" s="233"/>
      <c r="AA417" s="233"/>
      <c r="AB417" s="233"/>
      <c r="AC417" s="225">
        <v>-10</v>
      </c>
      <c r="AD417" s="225">
        <v>-60</v>
      </c>
      <c r="AE417" s="225">
        <v>-55</v>
      </c>
      <c r="AF417" s="225">
        <v>-50</v>
      </c>
      <c r="AG417" s="225">
        <v>-40</v>
      </c>
      <c r="AH417" s="225">
        <v>-30</v>
      </c>
      <c r="AI417" s="413"/>
    </row>
    <row r="418" spans="1:35">
      <c r="A418" s="218"/>
      <c r="B418" s="227" t="s">
        <v>1424</v>
      </c>
      <c r="C418" s="227" t="s">
        <v>1478</v>
      </c>
      <c r="D418" s="139" t="s">
        <v>42</v>
      </c>
      <c r="E418" s="235"/>
      <c r="F418" s="235"/>
      <c r="G418" s="235"/>
      <c r="H418" s="235"/>
      <c r="I418" s="235"/>
      <c r="J418" s="235"/>
      <c r="K418" s="235"/>
      <c r="L418" s="235"/>
      <c r="M418" s="235"/>
      <c r="N418" s="235"/>
      <c r="O418" s="235"/>
      <c r="P418" s="235"/>
      <c r="Q418" s="235"/>
      <c r="R418" s="235"/>
      <c r="S418" s="235"/>
      <c r="T418" s="235"/>
      <c r="U418" s="235"/>
      <c r="V418" s="235"/>
      <c r="W418" s="235"/>
      <c r="X418" s="236"/>
      <c r="Y418" s="233"/>
      <c r="Z418" s="233"/>
      <c r="AA418" s="233"/>
      <c r="AB418" s="233"/>
      <c r="AC418" s="225">
        <v>-50</v>
      </c>
      <c r="AD418" s="225">
        <v>-165</v>
      </c>
      <c r="AE418" s="225">
        <v>-215</v>
      </c>
      <c r="AF418" s="225">
        <v>-220</v>
      </c>
      <c r="AG418" s="225">
        <v>-225</v>
      </c>
      <c r="AH418" s="225">
        <v>-225</v>
      </c>
      <c r="AI418" s="413"/>
    </row>
    <row r="419" spans="1:35">
      <c r="A419" s="218"/>
      <c r="B419" s="227" t="s">
        <v>1424</v>
      </c>
      <c r="C419" s="227" t="s">
        <v>1479</v>
      </c>
      <c r="D419" s="139" t="s">
        <v>42</v>
      </c>
      <c r="E419" s="235"/>
      <c r="F419" s="235"/>
      <c r="G419" s="235"/>
      <c r="H419" s="235"/>
      <c r="I419" s="235"/>
      <c r="J419" s="235"/>
      <c r="K419" s="235"/>
      <c r="L419" s="235"/>
      <c r="M419" s="235"/>
      <c r="N419" s="235"/>
      <c r="O419" s="235"/>
      <c r="P419" s="235"/>
      <c r="Q419" s="235"/>
      <c r="R419" s="235"/>
      <c r="S419" s="235"/>
      <c r="T419" s="235"/>
      <c r="U419" s="235"/>
      <c r="V419" s="235"/>
      <c r="W419" s="235"/>
      <c r="X419" s="236"/>
      <c r="Y419" s="233"/>
      <c r="Z419" s="233"/>
      <c r="AA419" s="233"/>
      <c r="AB419" s="233"/>
      <c r="AC419" s="225">
        <v>0</v>
      </c>
      <c r="AD419" s="225">
        <v>-150</v>
      </c>
      <c r="AE419" s="225">
        <v>-185</v>
      </c>
      <c r="AF419" s="225">
        <v>-170</v>
      </c>
      <c r="AG419" s="225">
        <v>-155</v>
      </c>
      <c r="AH419" s="225">
        <v>-140</v>
      </c>
      <c r="AI419" s="413"/>
    </row>
    <row r="420" spans="1:35">
      <c r="A420" s="218"/>
      <c r="B420" s="227" t="s">
        <v>1424</v>
      </c>
      <c r="C420" s="227" t="s">
        <v>1480</v>
      </c>
      <c r="D420" s="139" t="s">
        <v>42</v>
      </c>
      <c r="E420" s="235"/>
      <c r="F420" s="235"/>
      <c r="G420" s="235"/>
      <c r="H420" s="235"/>
      <c r="I420" s="235"/>
      <c r="J420" s="235"/>
      <c r="K420" s="235"/>
      <c r="L420" s="235"/>
      <c r="M420" s="235"/>
      <c r="N420" s="235"/>
      <c r="O420" s="235"/>
      <c r="P420" s="235"/>
      <c r="Q420" s="235"/>
      <c r="R420" s="235"/>
      <c r="S420" s="235"/>
      <c r="T420" s="235"/>
      <c r="U420" s="235"/>
      <c r="V420" s="235"/>
      <c r="W420" s="235"/>
      <c r="X420" s="236"/>
      <c r="Y420" s="233"/>
      <c r="Z420" s="233"/>
      <c r="AA420" s="233"/>
      <c r="AB420" s="233"/>
      <c r="AC420" s="225">
        <v>-10</v>
      </c>
      <c r="AD420" s="225">
        <v>-95</v>
      </c>
      <c r="AE420" s="225">
        <v>-205</v>
      </c>
      <c r="AF420" s="225">
        <v>-285</v>
      </c>
      <c r="AG420" s="225">
        <v>-300</v>
      </c>
      <c r="AH420" s="225">
        <v>-325</v>
      </c>
      <c r="AI420" s="413"/>
    </row>
    <row r="421" spans="1:35">
      <c r="A421" s="218"/>
      <c r="B421" s="227" t="s">
        <v>1424</v>
      </c>
      <c r="C421" s="227" t="s">
        <v>1480</v>
      </c>
      <c r="D421" s="139" t="s">
        <v>38</v>
      </c>
      <c r="E421" s="235"/>
      <c r="F421" s="235"/>
      <c r="G421" s="235"/>
      <c r="H421" s="235"/>
      <c r="I421" s="235"/>
      <c r="J421" s="235"/>
      <c r="K421" s="235"/>
      <c r="L421" s="235"/>
      <c r="M421" s="235"/>
      <c r="N421" s="235"/>
      <c r="O421" s="235"/>
      <c r="P421" s="235"/>
      <c r="Q421" s="235"/>
      <c r="R421" s="235"/>
      <c r="S421" s="235"/>
      <c r="T421" s="235"/>
      <c r="U421" s="235"/>
      <c r="V421" s="235"/>
      <c r="W421" s="235"/>
      <c r="X421" s="236"/>
      <c r="Y421" s="233"/>
      <c r="Z421" s="233"/>
      <c r="AA421" s="233"/>
      <c r="AB421" s="233"/>
      <c r="AC421" s="225">
        <v>0</v>
      </c>
      <c r="AD421" s="225">
        <v>-5</v>
      </c>
      <c r="AE421" s="225">
        <v>0</v>
      </c>
      <c r="AF421" s="225">
        <v>0</v>
      </c>
      <c r="AG421" s="225">
        <v>0</v>
      </c>
      <c r="AH421" s="225">
        <v>0</v>
      </c>
      <c r="AI421" s="413"/>
    </row>
    <row r="422" spans="1:35">
      <c r="A422" s="218"/>
      <c r="B422" s="227" t="s">
        <v>1424</v>
      </c>
      <c r="C422" s="227" t="s">
        <v>1481</v>
      </c>
      <c r="D422" s="227" t="s">
        <v>1464</v>
      </c>
      <c r="E422" s="235"/>
      <c r="F422" s="235"/>
      <c r="G422" s="235"/>
      <c r="H422" s="235"/>
      <c r="I422" s="235"/>
      <c r="J422" s="235"/>
      <c r="K422" s="235"/>
      <c r="L422" s="235"/>
      <c r="M422" s="235"/>
      <c r="N422" s="235"/>
      <c r="O422" s="235"/>
      <c r="P422" s="235"/>
      <c r="Q422" s="235"/>
      <c r="R422" s="235"/>
      <c r="S422" s="235"/>
      <c r="T422" s="235"/>
      <c r="U422" s="235"/>
      <c r="V422" s="235"/>
      <c r="W422" s="235"/>
      <c r="X422" s="236"/>
      <c r="Y422" s="233"/>
      <c r="Z422" s="233"/>
      <c r="AA422" s="233"/>
      <c r="AB422" s="233"/>
      <c r="AC422" s="225">
        <v>0</v>
      </c>
      <c r="AD422" s="225">
        <v>0</v>
      </c>
      <c r="AE422" s="225">
        <v>0</v>
      </c>
      <c r="AF422" s="225">
        <v>200</v>
      </c>
      <c r="AG422" s="225">
        <v>445</v>
      </c>
      <c r="AH422" s="225">
        <v>745</v>
      </c>
      <c r="AI422" s="413"/>
    </row>
    <row r="423" spans="1:35">
      <c r="A423" s="218"/>
      <c r="B423" s="227" t="s">
        <v>1424</v>
      </c>
      <c r="C423" s="227" t="s">
        <v>1482</v>
      </c>
      <c r="D423" s="139" t="s">
        <v>42</v>
      </c>
      <c r="E423" s="235"/>
      <c r="F423" s="235"/>
      <c r="G423" s="235"/>
      <c r="H423" s="235"/>
      <c r="I423" s="235"/>
      <c r="J423" s="235"/>
      <c r="K423" s="235"/>
      <c r="L423" s="235"/>
      <c r="M423" s="235"/>
      <c r="N423" s="235"/>
      <c r="O423" s="235"/>
      <c r="P423" s="235"/>
      <c r="Q423" s="235"/>
      <c r="R423" s="235"/>
      <c r="S423" s="235"/>
      <c r="T423" s="235"/>
      <c r="U423" s="235"/>
      <c r="V423" s="235"/>
      <c r="W423" s="235"/>
      <c r="X423" s="236"/>
      <c r="Y423" s="233"/>
      <c r="Z423" s="233"/>
      <c r="AA423" s="233"/>
      <c r="AB423" s="233"/>
      <c r="AC423" s="225">
        <v>-55</v>
      </c>
      <c r="AD423" s="225">
        <v>0</v>
      </c>
      <c r="AE423" s="225">
        <v>0</v>
      </c>
      <c r="AF423" s="225">
        <v>0</v>
      </c>
      <c r="AG423" s="225">
        <v>0</v>
      </c>
      <c r="AH423" s="225">
        <v>0</v>
      </c>
      <c r="AI423" s="413"/>
    </row>
    <row r="424" spans="1:35" ht="25.5">
      <c r="A424" s="218"/>
      <c r="B424" s="227" t="s">
        <v>1424</v>
      </c>
      <c r="C424" s="227" t="s">
        <v>1483</v>
      </c>
      <c r="D424" s="227" t="s">
        <v>547</v>
      </c>
      <c r="E424" s="235"/>
      <c r="F424" s="235"/>
      <c r="G424" s="235"/>
      <c r="H424" s="235"/>
      <c r="I424" s="235"/>
      <c r="J424" s="235"/>
      <c r="K424" s="235"/>
      <c r="L424" s="235"/>
      <c r="M424" s="235"/>
      <c r="N424" s="235"/>
      <c r="O424" s="235"/>
      <c r="P424" s="235"/>
      <c r="Q424" s="235"/>
      <c r="R424" s="235"/>
      <c r="S424" s="235"/>
      <c r="T424" s="235"/>
      <c r="U424" s="235"/>
      <c r="V424" s="235"/>
      <c r="W424" s="235"/>
      <c r="X424" s="236"/>
      <c r="Y424" s="233"/>
      <c r="Z424" s="233"/>
      <c r="AA424" s="233"/>
      <c r="AB424" s="233"/>
      <c r="AC424" s="225">
        <v>-50</v>
      </c>
      <c r="AD424" s="225">
        <v>0</v>
      </c>
      <c r="AE424" s="225">
        <v>0</v>
      </c>
      <c r="AF424" s="225">
        <v>0</v>
      </c>
      <c r="AG424" s="225">
        <v>0</v>
      </c>
      <c r="AH424" s="225">
        <v>0</v>
      </c>
      <c r="AI424" s="413"/>
    </row>
    <row r="425" spans="1:35">
      <c r="A425" s="218"/>
      <c r="B425" s="227" t="s">
        <v>1424</v>
      </c>
      <c r="C425" s="227" t="s">
        <v>1484</v>
      </c>
      <c r="D425" s="139" t="s">
        <v>38</v>
      </c>
      <c r="E425" s="235"/>
      <c r="F425" s="235"/>
      <c r="G425" s="235"/>
      <c r="H425" s="235"/>
      <c r="I425" s="235"/>
      <c r="J425" s="235"/>
      <c r="K425" s="235"/>
      <c r="L425" s="235"/>
      <c r="M425" s="235"/>
      <c r="N425" s="235"/>
      <c r="O425" s="235"/>
      <c r="P425" s="235"/>
      <c r="Q425" s="235"/>
      <c r="R425" s="235"/>
      <c r="S425" s="235"/>
      <c r="T425" s="235"/>
      <c r="U425" s="235"/>
      <c r="V425" s="235"/>
      <c r="W425" s="235"/>
      <c r="X425" s="236"/>
      <c r="Y425" s="233"/>
      <c r="Z425" s="233"/>
      <c r="AA425" s="233"/>
      <c r="AB425" s="233"/>
      <c r="AC425" s="225">
        <v>-50</v>
      </c>
      <c r="AD425" s="225">
        <v>0</v>
      </c>
      <c r="AE425" s="225">
        <v>0</v>
      </c>
      <c r="AF425" s="225">
        <v>0</v>
      </c>
      <c r="AG425" s="225">
        <v>0</v>
      </c>
      <c r="AH425" s="225">
        <v>0</v>
      </c>
      <c r="AI425" s="413"/>
    </row>
    <row r="426" spans="1:35">
      <c r="A426" s="218"/>
      <c r="B426" s="227" t="s">
        <v>1424</v>
      </c>
      <c r="C426" s="418" t="s">
        <v>1616</v>
      </c>
      <c r="D426" s="139" t="s">
        <v>42</v>
      </c>
      <c r="E426" s="235"/>
      <c r="F426" s="235"/>
      <c r="G426" s="235"/>
      <c r="H426" s="235"/>
      <c r="I426" s="235"/>
      <c r="J426" s="235"/>
      <c r="K426" s="235"/>
      <c r="L426" s="235"/>
      <c r="M426" s="235"/>
      <c r="N426" s="235"/>
      <c r="O426" s="235"/>
      <c r="P426" s="235"/>
      <c r="Q426" s="235"/>
      <c r="R426" s="235"/>
      <c r="S426" s="235"/>
      <c r="T426" s="235"/>
      <c r="U426" s="235"/>
      <c r="V426" s="235"/>
      <c r="W426" s="235"/>
      <c r="X426" s="236"/>
      <c r="Y426" s="233"/>
      <c r="Z426" s="233"/>
      <c r="AA426" s="233"/>
      <c r="AB426" s="233"/>
      <c r="AC426" s="225">
        <v>-100</v>
      </c>
      <c r="AD426" s="225">
        <v>-16700</v>
      </c>
      <c r="AE426" s="225">
        <v>-25900</v>
      </c>
      <c r="AF426" s="225">
        <v>-26800</v>
      </c>
      <c r="AG426" s="225">
        <v>-10600</v>
      </c>
      <c r="AH426" s="225">
        <v>-20000</v>
      </c>
      <c r="AI426" s="419"/>
    </row>
    <row r="427" spans="1:35">
      <c r="A427" s="218"/>
      <c r="B427" s="227" t="s">
        <v>1424</v>
      </c>
      <c r="C427" s="418" t="s">
        <v>1616</v>
      </c>
      <c r="D427" s="139" t="s">
        <v>38</v>
      </c>
      <c r="E427" s="235"/>
      <c r="F427" s="235"/>
      <c r="G427" s="235"/>
      <c r="H427" s="235"/>
      <c r="I427" s="235"/>
      <c r="J427" s="235"/>
      <c r="K427" s="235"/>
      <c r="L427" s="235"/>
      <c r="M427" s="235"/>
      <c r="N427" s="235"/>
      <c r="O427" s="235"/>
      <c r="P427" s="235"/>
      <c r="Q427" s="235"/>
      <c r="R427" s="235"/>
      <c r="S427" s="235"/>
      <c r="T427" s="235"/>
      <c r="U427" s="235"/>
      <c r="V427" s="235"/>
      <c r="W427" s="235"/>
      <c r="X427" s="236"/>
      <c r="Y427" s="233"/>
      <c r="Z427" s="233"/>
      <c r="AA427" s="233"/>
      <c r="AB427" s="233"/>
      <c r="AC427" s="225">
        <v>0</v>
      </c>
      <c r="AD427" s="225">
        <v>1800</v>
      </c>
      <c r="AE427" s="225">
        <v>2200</v>
      </c>
      <c r="AF427" s="225">
        <v>900</v>
      </c>
      <c r="AG427" s="225">
        <v>1700</v>
      </c>
      <c r="AH427" s="225">
        <v>1900</v>
      </c>
      <c r="AI427" s="419"/>
    </row>
    <row r="428" spans="1:35">
      <c r="A428" s="172"/>
      <c r="B428" s="228" t="s">
        <v>1489</v>
      </c>
      <c r="C428" s="228" t="s">
        <v>1072</v>
      </c>
      <c r="D428" s="209" t="s">
        <v>543</v>
      </c>
      <c r="E428" s="216"/>
      <c r="F428" s="216"/>
      <c r="G428" s="216"/>
      <c r="H428" s="216"/>
      <c r="I428" s="216"/>
      <c r="J428" s="216"/>
      <c r="K428" s="216"/>
      <c r="L428" s="216"/>
      <c r="M428" s="216"/>
      <c r="N428" s="216"/>
      <c r="O428" s="216"/>
      <c r="P428" s="216"/>
      <c r="Q428" s="216"/>
      <c r="R428" s="216"/>
      <c r="S428" s="216"/>
      <c r="T428" s="216"/>
      <c r="U428" s="216"/>
      <c r="V428" s="216"/>
      <c r="W428" s="216"/>
      <c r="X428" s="238"/>
      <c r="Y428" s="231"/>
      <c r="Z428" s="231"/>
      <c r="AA428" s="231"/>
      <c r="AB428" s="231"/>
      <c r="AC428" s="217">
        <v>0</v>
      </c>
      <c r="AD428" s="444">
        <v>295</v>
      </c>
      <c r="AE428" s="217">
        <v>0</v>
      </c>
      <c r="AF428" s="217">
        <v>0</v>
      </c>
      <c r="AG428" s="217">
        <v>0</v>
      </c>
      <c r="AH428" s="217">
        <v>0</v>
      </c>
      <c r="AI428" s="413"/>
    </row>
    <row r="429" spans="1:35">
      <c r="A429" s="241"/>
      <c r="B429" s="228" t="s">
        <v>1489</v>
      </c>
      <c r="C429" s="228" t="s">
        <v>1402</v>
      </c>
      <c r="D429" s="209" t="s">
        <v>543</v>
      </c>
      <c r="E429" s="216"/>
      <c r="F429" s="216"/>
      <c r="G429" s="216"/>
      <c r="H429" s="216"/>
      <c r="I429" s="216"/>
      <c r="J429" s="216"/>
      <c r="K429" s="216"/>
      <c r="L429" s="216"/>
      <c r="M429" s="216"/>
      <c r="N429" s="216"/>
      <c r="O429" s="216"/>
      <c r="P429" s="216"/>
      <c r="Q429" s="216"/>
      <c r="R429" s="216"/>
      <c r="S429" s="216"/>
      <c r="T429" s="216"/>
      <c r="U429" s="216"/>
      <c r="V429" s="216"/>
      <c r="W429" s="216"/>
      <c r="X429" s="238"/>
      <c r="Y429" s="231"/>
      <c r="Z429" s="231"/>
      <c r="AA429" s="231"/>
      <c r="AB429" s="231"/>
      <c r="AC429" s="217">
        <v>0</v>
      </c>
      <c r="AD429" s="444">
        <v>0</v>
      </c>
      <c r="AE429" s="217">
        <v>0</v>
      </c>
      <c r="AF429" s="217">
        <v>0</v>
      </c>
      <c r="AG429" s="217">
        <v>0</v>
      </c>
      <c r="AH429" s="217">
        <v>5</v>
      </c>
      <c r="AI429" s="413"/>
    </row>
    <row r="430" spans="1:35">
      <c r="A430" s="241"/>
      <c r="B430" s="228" t="s">
        <v>1489</v>
      </c>
      <c r="C430" s="228" t="s">
        <v>1484</v>
      </c>
      <c r="D430" s="255" t="s">
        <v>38</v>
      </c>
      <c r="E430" s="216"/>
      <c r="F430" s="216"/>
      <c r="G430" s="216"/>
      <c r="H430" s="216"/>
      <c r="I430" s="216"/>
      <c r="J430" s="216"/>
      <c r="K430" s="216"/>
      <c r="L430" s="216"/>
      <c r="M430" s="216"/>
      <c r="N430" s="216"/>
      <c r="O430" s="216"/>
      <c r="P430" s="216"/>
      <c r="Q430" s="216"/>
      <c r="R430" s="216"/>
      <c r="S430" s="216"/>
      <c r="T430" s="216"/>
      <c r="U430" s="216"/>
      <c r="V430" s="216"/>
      <c r="W430" s="216"/>
      <c r="X430" s="238"/>
      <c r="Y430" s="231"/>
      <c r="Z430" s="231"/>
      <c r="AA430" s="231"/>
      <c r="AB430" s="231"/>
      <c r="AC430" s="217">
        <v>-45</v>
      </c>
      <c r="AD430" s="444">
        <v>0</v>
      </c>
      <c r="AE430" s="217">
        <v>0</v>
      </c>
      <c r="AF430" s="217">
        <v>0</v>
      </c>
      <c r="AG430" s="217">
        <v>0</v>
      </c>
      <c r="AH430" s="217">
        <v>0</v>
      </c>
      <c r="AI430" s="413"/>
    </row>
    <row r="431" spans="1:35" ht="25.5">
      <c r="A431" s="241"/>
      <c r="B431" s="228" t="s">
        <v>1489</v>
      </c>
      <c r="C431" s="228" t="s">
        <v>1507</v>
      </c>
      <c r="D431" s="255" t="s">
        <v>1416</v>
      </c>
      <c r="E431" s="216"/>
      <c r="F431" s="216"/>
      <c r="G431" s="216"/>
      <c r="H431" s="216"/>
      <c r="I431" s="216"/>
      <c r="J431" s="216"/>
      <c r="K431" s="216"/>
      <c r="L431" s="216"/>
      <c r="M431" s="216"/>
      <c r="N431" s="216"/>
      <c r="O431" s="216"/>
      <c r="P431" s="216"/>
      <c r="Q431" s="216"/>
      <c r="R431" s="216"/>
      <c r="S431" s="216"/>
      <c r="T431" s="216"/>
      <c r="U431" s="216"/>
      <c r="V431" s="216"/>
      <c r="W431" s="216"/>
      <c r="X431" s="238"/>
      <c r="Y431" s="231"/>
      <c r="Z431" s="231"/>
      <c r="AA431" s="231"/>
      <c r="AB431" s="231"/>
      <c r="AC431" s="217">
        <v>0</v>
      </c>
      <c r="AD431" s="444">
        <v>0</v>
      </c>
      <c r="AE431" s="217">
        <v>225</v>
      </c>
      <c r="AF431" s="217">
        <v>235</v>
      </c>
      <c r="AG431" s="217">
        <v>245</v>
      </c>
      <c r="AH431" s="217">
        <v>260</v>
      </c>
      <c r="AI431" s="413"/>
    </row>
    <row r="432" spans="1:35" ht="25.5">
      <c r="A432" s="241"/>
      <c r="B432" s="228" t="s">
        <v>1489</v>
      </c>
      <c r="C432" s="228" t="s">
        <v>1508</v>
      </c>
      <c r="D432" s="228" t="s">
        <v>1626</v>
      </c>
      <c r="E432" s="216"/>
      <c r="F432" s="216"/>
      <c r="G432" s="216"/>
      <c r="H432" s="216"/>
      <c r="I432" s="216"/>
      <c r="J432" s="216"/>
      <c r="K432" s="216"/>
      <c r="L432" s="216"/>
      <c r="M432" s="216"/>
      <c r="N432" s="216"/>
      <c r="O432" s="216"/>
      <c r="P432" s="216"/>
      <c r="Q432" s="216"/>
      <c r="R432" s="216"/>
      <c r="S432" s="216"/>
      <c r="T432" s="216"/>
      <c r="U432" s="216"/>
      <c r="V432" s="216"/>
      <c r="W432" s="216"/>
      <c r="X432" s="238"/>
      <c r="Y432" s="231"/>
      <c r="Z432" s="231"/>
      <c r="AA432" s="231"/>
      <c r="AB432" s="231"/>
      <c r="AC432" s="217">
        <v>0</v>
      </c>
      <c r="AD432" s="444">
        <v>30</v>
      </c>
      <c r="AE432" s="217">
        <v>100</v>
      </c>
      <c r="AF432" s="217">
        <v>245</v>
      </c>
      <c r="AG432" s="217">
        <v>460</v>
      </c>
      <c r="AH432" s="217">
        <v>690</v>
      </c>
      <c r="AI432" s="413"/>
    </row>
    <row r="433" spans="1:35" ht="25.5">
      <c r="A433" s="172"/>
      <c r="B433" s="228" t="s">
        <v>1489</v>
      </c>
      <c r="C433" s="228" t="s">
        <v>1495</v>
      </c>
      <c r="D433" s="228" t="s">
        <v>547</v>
      </c>
      <c r="E433" s="216"/>
      <c r="F433" s="216"/>
      <c r="G433" s="216"/>
      <c r="H433" s="216"/>
      <c r="I433" s="216"/>
      <c r="J433" s="216"/>
      <c r="K433" s="216"/>
      <c r="L433" s="216"/>
      <c r="M433" s="216"/>
      <c r="N433" s="216"/>
      <c r="O433" s="216"/>
      <c r="P433" s="216"/>
      <c r="Q433" s="216"/>
      <c r="R433" s="216"/>
      <c r="S433" s="216"/>
      <c r="T433" s="216"/>
      <c r="U433" s="216"/>
      <c r="V433" s="216"/>
      <c r="W433" s="216"/>
      <c r="X433" s="238"/>
      <c r="Y433" s="231"/>
      <c r="Z433" s="231"/>
      <c r="AA433" s="231"/>
      <c r="AB433" s="231"/>
      <c r="AC433" s="217">
        <v>-10</v>
      </c>
      <c r="AD433" s="444">
        <v>90</v>
      </c>
      <c r="AE433" s="217">
        <v>80</v>
      </c>
      <c r="AF433" s="217">
        <v>85</v>
      </c>
      <c r="AG433" s="217">
        <v>85</v>
      </c>
      <c r="AH433" s="217">
        <v>80</v>
      </c>
      <c r="AI433" s="413"/>
    </row>
    <row r="434" spans="1:35">
      <c r="A434" s="172"/>
      <c r="B434" s="228" t="s">
        <v>1489</v>
      </c>
      <c r="C434" s="228" t="s">
        <v>1509</v>
      </c>
      <c r="D434" s="255" t="s">
        <v>544</v>
      </c>
      <c r="E434" s="216"/>
      <c r="F434" s="216"/>
      <c r="G434" s="216"/>
      <c r="H434" s="216"/>
      <c r="I434" s="216"/>
      <c r="J434" s="216"/>
      <c r="K434" s="216"/>
      <c r="L434" s="216"/>
      <c r="M434" s="216"/>
      <c r="N434" s="216"/>
      <c r="O434" s="216"/>
      <c r="P434" s="216"/>
      <c r="Q434" s="216"/>
      <c r="R434" s="216"/>
      <c r="S434" s="216"/>
      <c r="T434" s="216"/>
      <c r="U434" s="216"/>
      <c r="V434" s="216"/>
      <c r="W434" s="216"/>
      <c r="X434" s="238"/>
      <c r="Y434" s="231"/>
      <c r="Z434" s="231"/>
      <c r="AA434" s="231"/>
      <c r="AB434" s="231"/>
      <c r="AC434" s="217">
        <v>0</v>
      </c>
      <c r="AD434" s="444">
        <v>30</v>
      </c>
      <c r="AE434" s="217">
        <v>50</v>
      </c>
      <c r="AF434" s="217">
        <v>70</v>
      </c>
      <c r="AG434" s="217">
        <v>90</v>
      </c>
      <c r="AH434" s="217">
        <v>85</v>
      </c>
      <c r="AI434" s="413"/>
    </row>
    <row r="435" spans="1:35">
      <c r="A435" s="172"/>
      <c r="B435" s="228" t="s">
        <v>1489</v>
      </c>
      <c r="C435" s="228" t="s">
        <v>1509</v>
      </c>
      <c r="D435" s="255" t="s">
        <v>1416</v>
      </c>
      <c r="E435" s="216"/>
      <c r="F435" s="216"/>
      <c r="G435" s="216"/>
      <c r="H435" s="216"/>
      <c r="I435" s="216"/>
      <c r="J435" s="216"/>
      <c r="K435" s="216"/>
      <c r="L435" s="216"/>
      <c r="M435" s="216"/>
      <c r="N435" s="216"/>
      <c r="O435" s="216"/>
      <c r="P435" s="216"/>
      <c r="Q435" s="216"/>
      <c r="R435" s="216"/>
      <c r="S435" s="216"/>
      <c r="T435" s="216"/>
      <c r="U435" s="216"/>
      <c r="V435" s="216"/>
      <c r="W435" s="216"/>
      <c r="X435" s="238"/>
      <c r="Y435" s="231"/>
      <c r="Z435" s="231"/>
      <c r="AA435" s="231"/>
      <c r="AB435" s="231"/>
      <c r="AC435" s="217">
        <v>0</v>
      </c>
      <c r="AD435" s="444">
        <v>50</v>
      </c>
      <c r="AE435" s="217">
        <v>70</v>
      </c>
      <c r="AF435" s="217">
        <v>25</v>
      </c>
      <c r="AG435" s="217">
        <v>40</v>
      </c>
      <c r="AH435" s="217">
        <v>50</v>
      </c>
      <c r="AI435" s="413"/>
    </row>
    <row r="436" spans="1:35">
      <c r="A436" s="172"/>
      <c r="B436" s="228" t="s">
        <v>1489</v>
      </c>
      <c r="C436" s="228" t="s">
        <v>1509</v>
      </c>
      <c r="D436" s="255" t="s">
        <v>1417</v>
      </c>
      <c r="E436" s="216"/>
      <c r="F436" s="216"/>
      <c r="G436" s="216"/>
      <c r="H436" s="216"/>
      <c r="I436" s="216"/>
      <c r="J436" s="216"/>
      <c r="K436" s="216"/>
      <c r="L436" s="216"/>
      <c r="M436" s="216"/>
      <c r="N436" s="216"/>
      <c r="O436" s="216"/>
      <c r="P436" s="216"/>
      <c r="Q436" s="216"/>
      <c r="R436" s="216"/>
      <c r="S436" s="216"/>
      <c r="T436" s="216"/>
      <c r="U436" s="216"/>
      <c r="V436" s="216"/>
      <c r="W436" s="216"/>
      <c r="X436" s="238"/>
      <c r="Y436" s="231"/>
      <c r="Z436" s="231"/>
      <c r="AA436" s="231"/>
      <c r="AB436" s="231"/>
      <c r="AC436" s="217">
        <v>0</v>
      </c>
      <c r="AD436" s="444">
        <v>5</v>
      </c>
      <c r="AE436" s="217">
        <v>15</v>
      </c>
      <c r="AF436" s="217">
        <v>10</v>
      </c>
      <c r="AG436" s="217">
        <v>5</v>
      </c>
      <c r="AH436" s="217">
        <v>10</v>
      </c>
      <c r="AI436" s="413"/>
    </row>
    <row r="437" spans="1:35">
      <c r="A437" s="172"/>
      <c r="B437" s="228" t="s">
        <v>1489</v>
      </c>
      <c r="C437" s="228" t="s">
        <v>1510</v>
      </c>
      <c r="D437" s="255" t="s">
        <v>544</v>
      </c>
      <c r="E437" s="216"/>
      <c r="F437" s="216"/>
      <c r="G437" s="216"/>
      <c r="H437" s="216"/>
      <c r="I437" s="216"/>
      <c r="J437" s="216"/>
      <c r="K437" s="216"/>
      <c r="L437" s="216"/>
      <c r="M437" s="216"/>
      <c r="N437" s="216"/>
      <c r="O437" s="216"/>
      <c r="P437" s="216"/>
      <c r="Q437" s="216"/>
      <c r="R437" s="216"/>
      <c r="S437" s="216"/>
      <c r="T437" s="216"/>
      <c r="U437" s="216"/>
      <c r="V437" s="216"/>
      <c r="W437" s="216"/>
      <c r="X437" s="238"/>
      <c r="Y437" s="231"/>
      <c r="Z437" s="231"/>
      <c r="AA437" s="231"/>
      <c r="AB437" s="231"/>
      <c r="AC437" s="217">
        <v>0</v>
      </c>
      <c r="AD437" s="444">
        <v>-4235</v>
      </c>
      <c r="AE437" s="217">
        <v>-4380</v>
      </c>
      <c r="AF437" s="217">
        <v>-4330</v>
      </c>
      <c r="AG437" s="217">
        <v>-4280</v>
      </c>
      <c r="AH437" s="217">
        <v>-4320</v>
      </c>
      <c r="AI437" s="413"/>
    </row>
    <row r="438" spans="1:35">
      <c r="A438" s="172"/>
      <c r="B438" s="228" t="s">
        <v>1489</v>
      </c>
      <c r="C438" s="228" t="s">
        <v>1510</v>
      </c>
      <c r="D438" s="255" t="s">
        <v>1416</v>
      </c>
      <c r="E438" s="216"/>
      <c r="F438" s="216"/>
      <c r="G438" s="216"/>
      <c r="H438" s="216"/>
      <c r="I438" s="216"/>
      <c r="J438" s="216"/>
      <c r="K438" s="216"/>
      <c r="L438" s="216"/>
      <c r="M438" s="216"/>
      <c r="N438" s="216"/>
      <c r="O438" s="216"/>
      <c r="P438" s="216"/>
      <c r="Q438" s="216"/>
      <c r="R438" s="216"/>
      <c r="S438" s="216"/>
      <c r="T438" s="216"/>
      <c r="U438" s="216"/>
      <c r="V438" s="216"/>
      <c r="W438" s="216"/>
      <c r="X438" s="238"/>
      <c r="Y438" s="231"/>
      <c r="Z438" s="231"/>
      <c r="AA438" s="231"/>
      <c r="AB438" s="231"/>
      <c r="AC438" s="217">
        <v>0</v>
      </c>
      <c r="AD438" s="444">
        <v>850</v>
      </c>
      <c r="AE438" s="217">
        <v>1505</v>
      </c>
      <c r="AF438" s="217">
        <v>2595</v>
      </c>
      <c r="AG438" s="217">
        <v>3370</v>
      </c>
      <c r="AH438" s="217">
        <v>3855</v>
      </c>
      <c r="AI438" s="413"/>
    </row>
    <row r="439" spans="1:35">
      <c r="A439" s="172"/>
      <c r="B439" s="228" t="s">
        <v>1489</v>
      </c>
      <c r="C439" s="228" t="s">
        <v>1511</v>
      </c>
      <c r="D439" s="255" t="s">
        <v>1416</v>
      </c>
      <c r="E439" s="216"/>
      <c r="F439" s="216"/>
      <c r="G439" s="216"/>
      <c r="H439" s="216"/>
      <c r="I439" s="216"/>
      <c r="J439" s="216"/>
      <c r="K439" s="216"/>
      <c r="L439" s="216"/>
      <c r="M439" s="216"/>
      <c r="N439" s="216"/>
      <c r="O439" s="216"/>
      <c r="P439" s="216"/>
      <c r="Q439" s="216"/>
      <c r="R439" s="216"/>
      <c r="S439" s="216"/>
      <c r="T439" s="216"/>
      <c r="U439" s="216"/>
      <c r="V439" s="216"/>
      <c r="W439" s="216"/>
      <c r="X439" s="238"/>
      <c r="Y439" s="231"/>
      <c r="Z439" s="231"/>
      <c r="AA439" s="231"/>
      <c r="AB439" s="231"/>
      <c r="AC439" s="217">
        <v>0</v>
      </c>
      <c r="AD439" s="444">
        <v>55</v>
      </c>
      <c r="AE439" s="217">
        <v>185</v>
      </c>
      <c r="AF439" s="217">
        <v>140</v>
      </c>
      <c r="AG439" s="217">
        <v>25</v>
      </c>
      <c r="AH439" s="217">
        <v>-220</v>
      </c>
      <c r="AI439" s="413"/>
    </row>
    <row r="440" spans="1:35">
      <c r="A440" s="172"/>
      <c r="B440" s="228" t="s">
        <v>1489</v>
      </c>
      <c r="C440" s="228" t="s">
        <v>1511</v>
      </c>
      <c r="D440" s="255" t="s">
        <v>544</v>
      </c>
      <c r="E440" s="216"/>
      <c r="F440" s="216"/>
      <c r="G440" s="216"/>
      <c r="H440" s="216"/>
      <c r="I440" s="216"/>
      <c r="J440" s="216"/>
      <c r="K440" s="216"/>
      <c r="L440" s="216"/>
      <c r="M440" s="216"/>
      <c r="N440" s="216"/>
      <c r="O440" s="216"/>
      <c r="P440" s="216"/>
      <c r="Q440" s="216"/>
      <c r="R440" s="216"/>
      <c r="S440" s="216"/>
      <c r="T440" s="216"/>
      <c r="U440" s="216"/>
      <c r="V440" s="216"/>
      <c r="W440" s="216"/>
      <c r="X440" s="238"/>
      <c r="Y440" s="231"/>
      <c r="Z440" s="231"/>
      <c r="AA440" s="231"/>
      <c r="AB440" s="231"/>
      <c r="AC440" s="217">
        <v>0</v>
      </c>
      <c r="AD440" s="444">
        <v>5</v>
      </c>
      <c r="AE440" s="217">
        <v>65</v>
      </c>
      <c r="AF440" s="217">
        <v>85</v>
      </c>
      <c r="AG440" s="217">
        <v>45</v>
      </c>
      <c r="AH440" s="217">
        <v>5</v>
      </c>
      <c r="AI440" s="413"/>
    </row>
    <row r="441" spans="1:35" ht="25.5">
      <c r="A441" s="172"/>
      <c r="B441" s="228" t="s">
        <v>1489</v>
      </c>
      <c r="C441" s="228" t="s">
        <v>1512</v>
      </c>
      <c r="D441" s="255" t="s">
        <v>1416</v>
      </c>
      <c r="E441" s="216"/>
      <c r="F441" s="216"/>
      <c r="G441" s="216"/>
      <c r="H441" s="216"/>
      <c r="I441" s="216"/>
      <c r="J441" s="216"/>
      <c r="K441" s="216"/>
      <c r="L441" s="216"/>
      <c r="M441" s="216"/>
      <c r="N441" s="216"/>
      <c r="O441" s="216"/>
      <c r="P441" s="216"/>
      <c r="Q441" s="216"/>
      <c r="R441" s="216"/>
      <c r="S441" s="216"/>
      <c r="T441" s="216"/>
      <c r="U441" s="216"/>
      <c r="V441" s="216"/>
      <c r="W441" s="216"/>
      <c r="X441" s="238"/>
      <c r="Y441" s="231"/>
      <c r="Z441" s="231"/>
      <c r="AA441" s="231"/>
      <c r="AB441" s="231"/>
      <c r="AC441" s="217">
        <v>0</v>
      </c>
      <c r="AD441" s="444">
        <v>0</v>
      </c>
      <c r="AE441" s="217">
        <v>10</v>
      </c>
      <c r="AF441" s="217">
        <v>55</v>
      </c>
      <c r="AG441" s="217">
        <v>120</v>
      </c>
      <c r="AH441" s="217">
        <v>180</v>
      </c>
      <c r="AI441" s="413"/>
    </row>
    <row r="442" spans="1:35" ht="25.5">
      <c r="A442" s="172"/>
      <c r="B442" s="228" t="s">
        <v>1489</v>
      </c>
      <c r="C442" s="228" t="s">
        <v>1513</v>
      </c>
      <c r="D442" s="255" t="s">
        <v>1416</v>
      </c>
      <c r="E442" s="216"/>
      <c r="F442" s="216"/>
      <c r="G442" s="216"/>
      <c r="H442" s="216"/>
      <c r="I442" s="216"/>
      <c r="J442" s="216"/>
      <c r="K442" s="216"/>
      <c r="L442" s="216"/>
      <c r="M442" s="216"/>
      <c r="N442" s="216"/>
      <c r="O442" s="216"/>
      <c r="P442" s="216"/>
      <c r="Q442" s="216"/>
      <c r="R442" s="216"/>
      <c r="S442" s="216"/>
      <c r="T442" s="216"/>
      <c r="U442" s="216"/>
      <c r="V442" s="216"/>
      <c r="W442" s="216"/>
      <c r="X442" s="238"/>
      <c r="Y442" s="231"/>
      <c r="Z442" s="231"/>
      <c r="AA442" s="231"/>
      <c r="AB442" s="231"/>
      <c r="AC442" s="217">
        <v>0</v>
      </c>
      <c r="AD442" s="444">
        <v>0</v>
      </c>
      <c r="AE442" s="217">
        <v>0</v>
      </c>
      <c r="AF442" s="217">
        <v>110</v>
      </c>
      <c r="AG442" s="217">
        <v>155</v>
      </c>
      <c r="AH442" s="217">
        <v>205</v>
      </c>
      <c r="AI442" s="413"/>
    </row>
    <row r="443" spans="1:35" ht="25.5">
      <c r="A443" s="172"/>
      <c r="B443" s="228" t="s">
        <v>1489</v>
      </c>
      <c r="C443" s="228" t="s">
        <v>1513</v>
      </c>
      <c r="D443" s="255" t="s">
        <v>1417</v>
      </c>
      <c r="E443" s="216"/>
      <c r="F443" s="216"/>
      <c r="G443" s="216"/>
      <c r="H443" s="216"/>
      <c r="I443" s="216"/>
      <c r="J443" s="216"/>
      <c r="K443" s="216"/>
      <c r="L443" s="216"/>
      <c r="M443" s="216"/>
      <c r="N443" s="216"/>
      <c r="O443" s="216"/>
      <c r="P443" s="216"/>
      <c r="Q443" s="216"/>
      <c r="R443" s="216"/>
      <c r="S443" s="216"/>
      <c r="T443" s="216"/>
      <c r="U443" s="216"/>
      <c r="V443" s="216"/>
      <c r="W443" s="216"/>
      <c r="X443" s="238"/>
      <c r="Y443" s="231"/>
      <c r="Z443" s="231"/>
      <c r="AA443" s="231"/>
      <c r="AB443" s="231"/>
      <c r="AC443" s="217">
        <v>0</v>
      </c>
      <c r="AD443" s="444">
        <v>0</v>
      </c>
      <c r="AE443" s="217">
        <v>0</v>
      </c>
      <c r="AF443" s="217">
        <v>10</v>
      </c>
      <c r="AG443" s="217">
        <v>15</v>
      </c>
      <c r="AH443" s="217">
        <v>20</v>
      </c>
      <c r="AI443" s="413"/>
    </row>
    <row r="444" spans="1:35" ht="25.5">
      <c r="A444" s="172"/>
      <c r="B444" s="228" t="s">
        <v>1489</v>
      </c>
      <c r="C444" s="228" t="s">
        <v>1514</v>
      </c>
      <c r="D444" s="255" t="s">
        <v>1416</v>
      </c>
      <c r="E444" s="216"/>
      <c r="F444" s="216"/>
      <c r="G444" s="216"/>
      <c r="H444" s="216"/>
      <c r="I444" s="216"/>
      <c r="J444" s="216"/>
      <c r="K444" s="216"/>
      <c r="L444" s="216"/>
      <c r="M444" s="216"/>
      <c r="N444" s="216"/>
      <c r="O444" s="216"/>
      <c r="P444" s="216"/>
      <c r="Q444" s="216"/>
      <c r="R444" s="216"/>
      <c r="S444" s="216"/>
      <c r="T444" s="216"/>
      <c r="U444" s="216"/>
      <c r="V444" s="216"/>
      <c r="W444" s="216"/>
      <c r="X444" s="238"/>
      <c r="Y444" s="231"/>
      <c r="Z444" s="231"/>
      <c r="AA444" s="231"/>
      <c r="AB444" s="231"/>
      <c r="AC444" s="217">
        <v>0</v>
      </c>
      <c r="AD444" s="444">
        <v>25</v>
      </c>
      <c r="AE444" s="217">
        <v>20</v>
      </c>
      <c r="AF444" s="217">
        <v>15</v>
      </c>
      <c r="AG444" s="217">
        <v>10</v>
      </c>
      <c r="AH444" s="217">
        <v>10</v>
      </c>
      <c r="AI444" s="413"/>
    </row>
    <row r="445" spans="1:35">
      <c r="A445" s="172"/>
      <c r="B445" s="228" t="s">
        <v>1489</v>
      </c>
      <c r="C445" s="228" t="s">
        <v>1505</v>
      </c>
      <c r="D445" s="255" t="s">
        <v>1416</v>
      </c>
      <c r="E445" s="216"/>
      <c r="F445" s="216"/>
      <c r="G445" s="216"/>
      <c r="H445" s="216"/>
      <c r="I445" s="216"/>
      <c r="J445" s="216"/>
      <c r="K445" s="216"/>
      <c r="L445" s="216"/>
      <c r="M445" s="216"/>
      <c r="N445" s="216"/>
      <c r="O445" s="216"/>
      <c r="P445" s="216"/>
      <c r="Q445" s="216"/>
      <c r="R445" s="216"/>
      <c r="S445" s="216"/>
      <c r="T445" s="216"/>
      <c r="U445" s="216"/>
      <c r="V445" s="216"/>
      <c r="W445" s="216"/>
      <c r="X445" s="238"/>
      <c r="Y445" s="231"/>
      <c r="Z445" s="231"/>
      <c r="AA445" s="231"/>
      <c r="AB445" s="231"/>
      <c r="AC445" s="217">
        <v>0</v>
      </c>
      <c r="AD445" s="444">
        <v>10</v>
      </c>
      <c r="AE445" s="217">
        <v>85</v>
      </c>
      <c r="AF445" s="217">
        <v>100</v>
      </c>
      <c r="AG445" s="217">
        <v>120</v>
      </c>
      <c r="AH445" s="217">
        <v>130</v>
      </c>
      <c r="AI445" s="413"/>
    </row>
    <row r="446" spans="1:35">
      <c r="A446" s="172"/>
      <c r="B446" s="228" t="s">
        <v>1489</v>
      </c>
      <c r="C446" s="228" t="s">
        <v>1515</v>
      </c>
      <c r="D446" s="255" t="s">
        <v>1416</v>
      </c>
      <c r="E446" s="216"/>
      <c r="F446" s="216"/>
      <c r="G446" s="216"/>
      <c r="H446" s="216"/>
      <c r="I446" s="216"/>
      <c r="J446" s="216"/>
      <c r="K446" s="216"/>
      <c r="L446" s="216"/>
      <c r="M446" s="216"/>
      <c r="N446" s="216"/>
      <c r="O446" s="216"/>
      <c r="P446" s="216"/>
      <c r="Q446" s="216"/>
      <c r="R446" s="216"/>
      <c r="S446" s="216"/>
      <c r="T446" s="216"/>
      <c r="U446" s="216"/>
      <c r="V446" s="216"/>
      <c r="W446" s="216"/>
      <c r="X446" s="238"/>
      <c r="Y446" s="231"/>
      <c r="Z446" s="231"/>
      <c r="AA446" s="231"/>
      <c r="AB446" s="231"/>
      <c r="AC446" s="217">
        <v>0</v>
      </c>
      <c r="AD446" s="444">
        <v>135</v>
      </c>
      <c r="AE446" s="217">
        <v>130</v>
      </c>
      <c r="AF446" s="217">
        <v>125</v>
      </c>
      <c r="AG446" s="217">
        <v>125</v>
      </c>
      <c r="AH446" s="217">
        <v>120</v>
      </c>
      <c r="AI446" s="413"/>
    </row>
    <row r="447" spans="1:35">
      <c r="A447" s="172"/>
      <c r="B447" s="258" t="s">
        <v>1489</v>
      </c>
      <c r="C447" s="259" t="s">
        <v>1516</v>
      </c>
      <c r="D447" s="258" t="s">
        <v>1416</v>
      </c>
      <c r="E447" s="217"/>
      <c r="F447" s="217"/>
      <c r="G447" s="217"/>
      <c r="H447" s="217"/>
      <c r="I447" s="217"/>
      <c r="J447" s="217"/>
      <c r="K447" s="217"/>
      <c r="L447" s="217"/>
      <c r="M447" s="217"/>
      <c r="N447" s="217"/>
      <c r="O447" s="217"/>
      <c r="P447" s="217"/>
      <c r="Q447" s="217"/>
      <c r="R447" s="217"/>
      <c r="S447" s="217"/>
      <c r="T447" s="217"/>
      <c r="U447" s="217"/>
      <c r="V447" s="217"/>
      <c r="W447" s="217"/>
      <c r="X447" s="217"/>
      <c r="Y447" s="217"/>
      <c r="Z447" s="217"/>
      <c r="AA447" s="217"/>
      <c r="AB447" s="217"/>
      <c r="AC447" s="217">
        <v>0</v>
      </c>
      <c r="AD447" s="444">
        <v>105</v>
      </c>
      <c r="AE447" s="217">
        <v>110</v>
      </c>
      <c r="AF447" s="217">
        <v>100</v>
      </c>
      <c r="AG447" s="217">
        <v>75</v>
      </c>
      <c r="AH447" s="217">
        <v>-75</v>
      </c>
      <c r="AI447" s="413"/>
    </row>
    <row r="448" spans="1:35">
      <c r="A448" s="172"/>
      <c r="B448" s="258" t="s">
        <v>1489</v>
      </c>
      <c r="C448" s="259" t="s">
        <v>1616</v>
      </c>
      <c r="D448" s="258" t="s">
        <v>42</v>
      </c>
      <c r="E448" s="217"/>
      <c r="F448" s="217"/>
      <c r="G448" s="217"/>
      <c r="H448" s="217"/>
      <c r="I448" s="217"/>
      <c r="J448" s="217"/>
      <c r="K448" s="217"/>
      <c r="L448" s="217"/>
      <c r="M448" s="217"/>
      <c r="N448" s="217"/>
      <c r="O448" s="217"/>
      <c r="P448" s="217"/>
      <c r="Q448" s="217"/>
      <c r="R448" s="217"/>
      <c r="S448" s="217"/>
      <c r="T448" s="217"/>
      <c r="U448" s="217"/>
      <c r="V448" s="217"/>
      <c r="W448" s="217"/>
      <c r="X448" s="217"/>
      <c r="Y448" s="217"/>
      <c r="Z448" s="217"/>
      <c r="AA448" s="217"/>
      <c r="AB448" s="217"/>
      <c r="AC448" s="217">
        <v>-300</v>
      </c>
      <c r="AD448" s="217">
        <v>-2300</v>
      </c>
      <c r="AE448" s="217">
        <v>-6500</v>
      </c>
      <c r="AF448" s="217">
        <v>-9300</v>
      </c>
      <c r="AG448" s="217">
        <v>-8300</v>
      </c>
      <c r="AH448" s="217">
        <v>3600</v>
      </c>
      <c r="AI448" s="419"/>
    </row>
    <row r="449" spans="1:35">
      <c r="A449" s="172"/>
      <c r="B449" s="258" t="s">
        <v>1489</v>
      </c>
      <c r="C449" s="259" t="s">
        <v>1616</v>
      </c>
      <c r="D449" s="258" t="s">
        <v>38</v>
      </c>
      <c r="E449" s="217"/>
      <c r="F449" s="217"/>
      <c r="G449" s="217"/>
      <c r="H449" s="217"/>
      <c r="I449" s="217"/>
      <c r="J449" s="217"/>
      <c r="K449" s="217"/>
      <c r="L449" s="217"/>
      <c r="M449" s="217"/>
      <c r="N449" s="217"/>
      <c r="O449" s="217"/>
      <c r="P449" s="217"/>
      <c r="Q449" s="217"/>
      <c r="R449" s="217"/>
      <c r="S449" s="217"/>
      <c r="T449" s="217"/>
      <c r="U449" s="217"/>
      <c r="V449" s="217"/>
      <c r="W449" s="217"/>
      <c r="X449" s="217"/>
      <c r="Y449" s="217"/>
      <c r="Z449" s="217"/>
      <c r="AA449" s="217"/>
      <c r="AB449" s="217"/>
      <c r="AC449" s="217">
        <v>100</v>
      </c>
      <c r="AD449" s="217">
        <v>-2900</v>
      </c>
      <c r="AE449" s="217">
        <v>-3300</v>
      </c>
      <c r="AF449" s="217">
        <v>400</v>
      </c>
      <c r="AG449" s="217">
        <v>300</v>
      </c>
      <c r="AH449" s="217">
        <v>-6400</v>
      </c>
      <c r="AI449" s="419"/>
    </row>
    <row r="450" spans="1:35" ht="25.5">
      <c r="A450" s="172"/>
      <c r="B450" s="426" t="s">
        <v>1489</v>
      </c>
      <c r="C450" s="427" t="s">
        <v>1621</v>
      </c>
      <c r="D450" s="428" t="s">
        <v>1209</v>
      </c>
      <c r="E450" s="217"/>
      <c r="F450" s="217"/>
      <c r="G450" s="217"/>
      <c r="H450" s="217"/>
      <c r="I450" s="217"/>
      <c r="J450" s="217"/>
      <c r="K450" s="217"/>
      <c r="L450" s="217"/>
      <c r="M450" s="217"/>
      <c r="N450" s="217"/>
      <c r="O450" s="217"/>
      <c r="P450" s="217"/>
      <c r="Q450" s="217"/>
      <c r="R450" s="217"/>
      <c r="S450" s="217"/>
      <c r="T450" s="217"/>
      <c r="U450" s="217"/>
      <c r="V450" s="217"/>
      <c r="W450" s="217"/>
      <c r="X450" s="217"/>
      <c r="Y450" s="217"/>
      <c r="Z450" s="217"/>
      <c r="AA450" s="217"/>
      <c r="AB450" s="217"/>
      <c r="AC450" s="217">
        <v>0</v>
      </c>
      <c r="AD450" s="217">
        <v>0</v>
      </c>
      <c r="AE450" s="217">
        <v>20</v>
      </c>
      <c r="AF450" s="217">
        <v>15</v>
      </c>
      <c r="AG450" s="217">
        <v>-15</v>
      </c>
      <c r="AH450" s="217">
        <v>-40</v>
      </c>
      <c r="AI450" s="419"/>
    </row>
    <row r="451" spans="1:35" ht="25.5">
      <c r="A451" s="172"/>
      <c r="B451" s="426" t="s">
        <v>1489</v>
      </c>
      <c r="C451" s="427" t="s">
        <v>1621</v>
      </c>
      <c r="D451" s="429" t="s">
        <v>550</v>
      </c>
      <c r="E451" s="217"/>
      <c r="F451" s="217"/>
      <c r="G451" s="217"/>
      <c r="H451" s="217"/>
      <c r="I451" s="217"/>
      <c r="J451" s="217"/>
      <c r="K451" s="217"/>
      <c r="L451" s="217"/>
      <c r="M451" s="217"/>
      <c r="N451" s="217"/>
      <c r="O451" s="217"/>
      <c r="P451" s="217"/>
      <c r="Q451" s="217"/>
      <c r="R451" s="217"/>
      <c r="S451" s="217"/>
      <c r="T451" s="217"/>
      <c r="U451" s="217"/>
      <c r="V451" s="217"/>
      <c r="W451" s="217"/>
      <c r="X451" s="217"/>
      <c r="Y451" s="217"/>
      <c r="Z451" s="217"/>
      <c r="AA451" s="217"/>
      <c r="AB451" s="217"/>
      <c r="AC451" s="217">
        <v>0</v>
      </c>
      <c r="AD451" s="217">
        <v>400</v>
      </c>
      <c r="AE451" s="217">
        <v>-120</v>
      </c>
      <c r="AF451" s="217">
        <v>-580</v>
      </c>
      <c r="AG451" s="217">
        <v>-560</v>
      </c>
      <c r="AH451" s="217">
        <v>-1230</v>
      </c>
      <c r="AI451" s="413"/>
    </row>
    <row r="452" spans="1:35" ht="25.5">
      <c r="A452" s="172"/>
      <c r="B452" s="426" t="s">
        <v>1489</v>
      </c>
      <c r="C452" s="427" t="s">
        <v>1622</v>
      </c>
      <c r="D452" s="429" t="s">
        <v>543</v>
      </c>
      <c r="E452" s="217"/>
      <c r="F452" s="217"/>
      <c r="G452" s="217"/>
      <c r="H452" s="217"/>
      <c r="I452" s="217"/>
      <c r="J452" s="217"/>
      <c r="K452" s="217"/>
      <c r="L452" s="217"/>
      <c r="M452" s="217"/>
      <c r="N452" s="217"/>
      <c r="O452" s="217"/>
      <c r="P452" s="217"/>
      <c r="Q452" s="217"/>
      <c r="R452" s="217"/>
      <c r="S452" s="217"/>
      <c r="T452" s="217"/>
      <c r="U452" s="217"/>
      <c r="V452" s="217"/>
      <c r="W452" s="217"/>
      <c r="X452" s="217"/>
      <c r="Y452" s="217"/>
      <c r="Z452" s="217"/>
      <c r="AA452" s="217"/>
      <c r="AB452" s="217"/>
      <c r="AC452" s="217">
        <v>0</v>
      </c>
      <c r="AD452" s="217">
        <v>-370</v>
      </c>
      <c r="AE452" s="217">
        <v>-765</v>
      </c>
      <c r="AF452" s="217">
        <v>-1190</v>
      </c>
      <c r="AG452" s="217">
        <v>-1640</v>
      </c>
      <c r="AH452" s="217">
        <v>-2120</v>
      </c>
      <c r="AI452" s="419"/>
    </row>
    <row r="453" spans="1:35">
      <c r="A453" s="172"/>
      <c r="B453" s="410" t="s">
        <v>1532</v>
      </c>
      <c r="C453" s="410" t="s">
        <v>1591</v>
      </c>
      <c r="D453" s="237" t="s">
        <v>42</v>
      </c>
      <c r="E453" s="225"/>
      <c r="F453" s="225"/>
      <c r="G453" s="225"/>
      <c r="H453" s="225"/>
      <c r="I453" s="225"/>
      <c r="J453" s="225"/>
      <c r="K453" s="225"/>
      <c r="L453" s="225"/>
      <c r="M453" s="225"/>
      <c r="N453" s="225"/>
      <c r="O453" s="225"/>
      <c r="P453" s="225"/>
      <c r="Q453" s="225"/>
      <c r="R453" s="225"/>
      <c r="S453" s="225"/>
      <c r="T453" s="225"/>
      <c r="U453" s="225"/>
      <c r="V453" s="225"/>
      <c r="W453" s="225"/>
      <c r="X453" s="233"/>
      <c r="Y453" s="233"/>
      <c r="Z453" s="233"/>
      <c r="AA453" s="233"/>
      <c r="AB453" s="233"/>
      <c r="AC453" s="225"/>
      <c r="AD453" s="225">
        <v>0</v>
      </c>
      <c r="AE453" s="225">
        <v>0</v>
      </c>
      <c r="AF453" s="225">
        <v>0</v>
      </c>
      <c r="AG453" s="225">
        <v>3500</v>
      </c>
      <c r="AH453" s="225">
        <v>0</v>
      </c>
      <c r="AI453" s="413"/>
    </row>
    <row r="454" spans="1:35">
      <c r="A454" s="172"/>
      <c r="B454" s="410" t="s">
        <v>1532</v>
      </c>
      <c r="C454" s="410" t="s">
        <v>1592</v>
      </c>
      <c r="D454" s="237" t="s">
        <v>38</v>
      </c>
      <c r="E454" s="225"/>
      <c r="F454" s="225"/>
      <c r="G454" s="225"/>
      <c r="H454" s="225"/>
      <c r="I454" s="225"/>
      <c r="J454" s="225"/>
      <c r="K454" s="225"/>
      <c r="L454" s="225"/>
      <c r="M454" s="225"/>
      <c r="N454" s="225"/>
      <c r="O454" s="225"/>
      <c r="P454" s="225"/>
      <c r="Q454" s="225"/>
      <c r="R454" s="225"/>
      <c r="S454" s="225"/>
      <c r="T454" s="225"/>
      <c r="U454" s="225"/>
      <c r="V454" s="225"/>
      <c r="W454" s="225"/>
      <c r="X454" s="233"/>
      <c r="Y454" s="233"/>
      <c r="Z454" s="233"/>
      <c r="AA454" s="233"/>
      <c r="AB454" s="233"/>
      <c r="AC454" s="225"/>
      <c r="AD454" s="225">
        <v>0</v>
      </c>
      <c r="AE454" s="225">
        <v>-760</v>
      </c>
      <c r="AF454" s="225">
        <v>-970</v>
      </c>
      <c r="AG454" s="225">
        <v>1585</v>
      </c>
      <c r="AH454" s="225">
        <v>150</v>
      </c>
      <c r="AI454" s="413"/>
    </row>
    <row r="455" spans="1:35">
      <c r="A455" s="172"/>
      <c r="B455" s="410" t="s">
        <v>1532</v>
      </c>
      <c r="C455" s="410" t="s">
        <v>1593</v>
      </c>
      <c r="D455" s="237" t="s">
        <v>1594</v>
      </c>
      <c r="E455" s="225"/>
      <c r="F455" s="225"/>
      <c r="G455" s="225"/>
      <c r="H455" s="225"/>
      <c r="I455" s="225"/>
      <c r="J455" s="225"/>
      <c r="K455" s="225"/>
      <c r="L455" s="225"/>
      <c r="M455" s="225"/>
      <c r="N455" s="225"/>
      <c r="O455" s="225"/>
      <c r="P455" s="225"/>
      <c r="Q455" s="225"/>
      <c r="R455" s="225"/>
      <c r="S455" s="225"/>
      <c r="T455" s="225"/>
      <c r="U455" s="225"/>
      <c r="V455" s="225"/>
      <c r="W455" s="225"/>
      <c r="X455" s="233"/>
      <c r="Y455" s="233"/>
      <c r="Z455" s="233"/>
      <c r="AA455" s="233"/>
      <c r="AB455" s="233"/>
      <c r="AC455" s="225"/>
      <c r="AD455" s="225">
        <v>0</v>
      </c>
      <c r="AE455" s="225">
        <v>0</v>
      </c>
      <c r="AF455" s="225">
        <v>0</v>
      </c>
      <c r="AG455" s="225">
        <v>1970</v>
      </c>
      <c r="AH455" s="225">
        <v>2005</v>
      </c>
      <c r="AI455" s="413"/>
    </row>
    <row r="456" spans="1:35" ht="25.5">
      <c r="A456" s="172"/>
      <c r="B456" s="410" t="s">
        <v>1532</v>
      </c>
      <c r="C456" s="410" t="s">
        <v>1533</v>
      </c>
      <c r="D456" s="237" t="s">
        <v>1416</v>
      </c>
      <c r="E456" s="225"/>
      <c r="F456" s="225"/>
      <c r="G456" s="225"/>
      <c r="H456" s="225"/>
      <c r="I456" s="225"/>
      <c r="J456" s="225"/>
      <c r="K456" s="225"/>
      <c r="L456" s="225"/>
      <c r="M456" s="225"/>
      <c r="N456" s="225"/>
      <c r="O456" s="225"/>
      <c r="P456" s="225"/>
      <c r="Q456" s="225"/>
      <c r="R456" s="225"/>
      <c r="S456" s="225"/>
      <c r="T456" s="225"/>
      <c r="U456" s="225"/>
      <c r="V456" s="225"/>
      <c r="W456" s="225"/>
      <c r="X456" s="233"/>
      <c r="Y456" s="233"/>
      <c r="Z456" s="233"/>
      <c r="AA456" s="233"/>
      <c r="AB456" s="233"/>
      <c r="AC456" s="225"/>
      <c r="AD456" s="225">
        <v>0</v>
      </c>
      <c r="AE456" s="225">
        <v>25</v>
      </c>
      <c r="AF456" s="225">
        <v>40</v>
      </c>
      <c r="AG456" s="225">
        <v>50</v>
      </c>
      <c r="AH456" s="225">
        <v>55</v>
      </c>
      <c r="AI456" s="413"/>
    </row>
    <row r="457" spans="1:35" ht="25.5">
      <c r="A457" s="172"/>
      <c r="B457" s="410" t="s">
        <v>1532</v>
      </c>
      <c r="C457" s="410" t="s">
        <v>1534</v>
      </c>
      <c r="D457" s="237" t="s">
        <v>1416</v>
      </c>
      <c r="E457" s="225"/>
      <c r="F457" s="225"/>
      <c r="G457" s="225"/>
      <c r="H457" s="225"/>
      <c r="I457" s="225"/>
      <c r="J457" s="225"/>
      <c r="K457" s="225"/>
      <c r="L457" s="225"/>
      <c r="M457" s="225"/>
      <c r="N457" s="225"/>
      <c r="O457" s="225"/>
      <c r="P457" s="225"/>
      <c r="Q457" s="225"/>
      <c r="R457" s="225"/>
      <c r="S457" s="225"/>
      <c r="T457" s="225"/>
      <c r="U457" s="225"/>
      <c r="V457" s="225"/>
      <c r="W457" s="225"/>
      <c r="X457" s="233"/>
      <c r="Y457" s="233"/>
      <c r="Z457" s="233"/>
      <c r="AA457" s="233"/>
      <c r="AB457" s="233"/>
      <c r="AC457" s="225"/>
      <c r="AD457" s="225">
        <v>0</v>
      </c>
      <c r="AE457" s="225">
        <v>0</v>
      </c>
      <c r="AF457" s="225">
        <v>0</v>
      </c>
      <c r="AG457" s="225">
        <v>0</v>
      </c>
      <c r="AH457" s="225">
        <v>0</v>
      </c>
      <c r="AI457" s="413"/>
    </row>
    <row r="458" spans="1:35">
      <c r="A458" s="172"/>
      <c r="B458" s="410" t="s">
        <v>1532</v>
      </c>
      <c r="C458" s="410" t="s">
        <v>1535</v>
      </c>
      <c r="D458" s="237" t="s">
        <v>550</v>
      </c>
      <c r="E458" s="225"/>
      <c r="F458" s="225"/>
      <c r="G458" s="225"/>
      <c r="H458" s="225"/>
      <c r="I458" s="225"/>
      <c r="J458" s="225"/>
      <c r="K458" s="225"/>
      <c r="L458" s="225"/>
      <c r="M458" s="225"/>
      <c r="N458" s="225"/>
      <c r="O458" s="225"/>
      <c r="P458" s="225"/>
      <c r="Q458" s="225"/>
      <c r="R458" s="225"/>
      <c r="S458" s="225"/>
      <c r="T458" s="225"/>
      <c r="U458" s="225"/>
      <c r="V458" s="225"/>
      <c r="W458" s="225"/>
      <c r="X458" s="233"/>
      <c r="Y458" s="233"/>
      <c r="Z458" s="233"/>
      <c r="AA458" s="233"/>
      <c r="AB458" s="233"/>
      <c r="AC458" s="225"/>
      <c r="AD458" s="225">
        <v>0</v>
      </c>
      <c r="AE458" s="225">
        <v>-180</v>
      </c>
      <c r="AF458" s="225">
        <v>-340</v>
      </c>
      <c r="AG458" s="225">
        <v>-590</v>
      </c>
      <c r="AH458" s="225">
        <v>-845</v>
      </c>
      <c r="AI458" s="413"/>
    </row>
    <row r="459" spans="1:35">
      <c r="A459" s="172"/>
      <c r="B459" s="410" t="s">
        <v>1532</v>
      </c>
      <c r="C459" s="410" t="s">
        <v>1595</v>
      </c>
      <c r="D459" s="237" t="s">
        <v>42</v>
      </c>
      <c r="E459" s="225"/>
      <c r="F459" s="225"/>
      <c r="G459" s="225"/>
      <c r="H459" s="225"/>
      <c r="I459" s="225"/>
      <c r="J459" s="225"/>
      <c r="K459" s="225"/>
      <c r="L459" s="225"/>
      <c r="M459" s="225"/>
      <c r="N459" s="225"/>
      <c r="O459" s="225"/>
      <c r="P459" s="225"/>
      <c r="Q459" s="225"/>
      <c r="R459" s="225"/>
      <c r="S459" s="225"/>
      <c r="T459" s="225"/>
      <c r="U459" s="225"/>
      <c r="V459" s="225"/>
      <c r="W459" s="225"/>
      <c r="X459" s="233"/>
      <c r="Y459" s="233"/>
      <c r="Z459" s="233"/>
      <c r="AA459" s="233"/>
      <c r="AB459" s="233"/>
      <c r="AC459" s="225"/>
      <c r="AD459" s="225">
        <v>0</v>
      </c>
      <c r="AE459" s="225">
        <v>-110</v>
      </c>
      <c r="AF459" s="225">
        <v>-190</v>
      </c>
      <c r="AG459" s="225">
        <v>-190</v>
      </c>
      <c r="AH459" s="225">
        <v>0</v>
      </c>
      <c r="AI459" s="413"/>
    </row>
    <row r="460" spans="1:35">
      <c r="A460" s="172"/>
      <c r="B460" s="410" t="s">
        <v>1532</v>
      </c>
      <c r="C460" s="410" t="s">
        <v>1596</v>
      </c>
      <c r="D460" s="237" t="s">
        <v>42</v>
      </c>
      <c r="E460" s="225"/>
      <c r="F460" s="225"/>
      <c r="G460" s="225"/>
      <c r="H460" s="225"/>
      <c r="I460" s="225"/>
      <c r="J460" s="225"/>
      <c r="K460" s="225"/>
      <c r="L460" s="225"/>
      <c r="M460" s="225"/>
      <c r="N460" s="225"/>
      <c r="O460" s="225"/>
      <c r="P460" s="225"/>
      <c r="Q460" s="225"/>
      <c r="R460" s="225"/>
      <c r="S460" s="225"/>
      <c r="T460" s="225"/>
      <c r="U460" s="225"/>
      <c r="V460" s="225"/>
      <c r="W460" s="225"/>
      <c r="X460" s="233"/>
      <c r="Y460" s="233"/>
      <c r="Z460" s="233"/>
      <c r="AA460" s="233"/>
      <c r="AB460" s="233"/>
      <c r="AC460" s="225"/>
      <c r="AD460" s="225">
        <v>-5</v>
      </c>
      <c r="AE460" s="225">
        <v>-85</v>
      </c>
      <c r="AF460" s="225">
        <v>-250</v>
      </c>
      <c r="AG460" s="225">
        <v>-350</v>
      </c>
      <c r="AH460" s="225">
        <v>0</v>
      </c>
      <c r="AI460" s="413"/>
    </row>
    <row r="461" spans="1:35" ht="25.5">
      <c r="A461" s="172"/>
      <c r="B461" s="410" t="s">
        <v>1532</v>
      </c>
      <c r="C461" s="410" t="s">
        <v>1597</v>
      </c>
      <c r="D461" s="237" t="s">
        <v>42</v>
      </c>
      <c r="E461" s="225"/>
      <c r="F461" s="225"/>
      <c r="G461" s="225"/>
      <c r="H461" s="225"/>
      <c r="I461" s="225"/>
      <c r="J461" s="225"/>
      <c r="K461" s="225"/>
      <c r="L461" s="225"/>
      <c r="M461" s="225"/>
      <c r="N461" s="225"/>
      <c r="O461" s="225"/>
      <c r="P461" s="225"/>
      <c r="Q461" s="225"/>
      <c r="R461" s="225"/>
      <c r="S461" s="225"/>
      <c r="T461" s="225"/>
      <c r="U461" s="225"/>
      <c r="V461" s="225"/>
      <c r="W461" s="225"/>
      <c r="X461" s="233"/>
      <c r="Y461" s="233"/>
      <c r="Z461" s="233"/>
      <c r="AA461" s="233"/>
      <c r="AB461" s="233"/>
      <c r="AC461" s="225"/>
      <c r="AD461" s="225">
        <v>-75</v>
      </c>
      <c r="AE461" s="225">
        <v>-260</v>
      </c>
      <c r="AF461" s="225">
        <v>-195</v>
      </c>
      <c r="AG461" s="225">
        <v>-110</v>
      </c>
      <c r="AH461" s="225">
        <v>0</v>
      </c>
      <c r="AI461" s="413"/>
    </row>
    <row r="462" spans="1:35">
      <c r="A462" s="172"/>
      <c r="B462" s="410" t="s">
        <v>1532</v>
      </c>
      <c r="C462" s="410" t="s">
        <v>1598</v>
      </c>
      <c r="D462" s="237" t="s">
        <v>42</v>
      </c>
      <c r="E462" s="225"/>
      <c r="F462" s="225"/>
      <c r="G462" s="225"/>
      <c r="H462" s="225"/>
      <c r="I462" s="225"/>
      <c r="J462" s="225"/>
      <c r="K462" s="225"/>
      <c r="L462" s="225"/>
      <c r="M462" s="225"/>
      <c r="N462" s="225"/>
      <c r="O462" s="225"/>
      <c r="P462" s="225"/>
      <c r="Q462" s="225"/>
      <c r="R462" s="225"/>
      <c r="S462" s="225"/>
      <c r="T462" s="225"/>
      <c r="U462" s="225"/>
      <c r="V462" s="225"/>
      <c r="W462" s="225"/>
      <c r="X462" s="233"/>
      <c r="Y462" s="233"/>
      <c r="Z462" s="233"/>
      <c r="AA462" s="233"/>
      <c r="AB462" s="233"/>
      <c r="AC462" s="225"/>
      <c r="AD462" s="225">
        <v>-10</v>
      </c>
      <c r="AE462" s="225">
        <v>-25</v>
      </c>
      <c r="AF462" s="225">
        <v>-25</v>
      </c>
      <c r="AG462" s="225">
        <v>-20</v>
      </c>
      <c r="AH462" s="225">
        <v>0</v>
      </c>
      <c r="AI462" s="413"/>
    </row>
    <row r="463" spans="1:35" ht="25.5">
      <c r="A463" s="172"/>
      <c r="B463" s="410" t="s">
        <v>1532</v>
      </c>
      <c r="C463" s="410" t="s">
        <v>1599</v>
      </c>
      <c r="D463" s="237" t="s">
        <v>547</v>
      </c>
      <c r="E463" s="225"/>
      <c r="F463" s="225"/>
      <c r="G463" s="225"/>
      <c r="H463" s="225"/>
      <c r="I463" s="225"/>
      <c r="J463" s="225"/>
      <c r="K463" s="225"/>
      <c r="L463" s="225"/>
      <c r="M463" s="225"/>
      <c r="N463" s="225"/>
      <c r="O463" s="225"/>
      <c r="P463" s="225"/>
      <c r="Q463" s="225"/>
      <c r="R463" s="225"/>
      <c r="S463" s="225"/>
      <c r="T463" s="225"/>
      <c r="U463" s="225"/>
      <c r="V463" s="225"/>
      <c r="W463" s="225"/>
      <c r="X463" s="233"/>
      <c r="Y463" s="233"/>
      <c r="Z463" s="233"/>
      <c r="AA463" s="233"/>
      <c r="AB463" s="233"/>
      <c r="AC463" s="225"/>
      <c r="AD463" s="225">
        <v>0</v>
      </c>
      <c r="AE463" s="225">
        <v>0</v>
      </c>
      <c r="AF463" s="225">
        <v>0</v>
      </c>
      <c r="AG463" s="225">
        <v>5</v>
      </c>
      <c r="AH463" s="225">
        <v>5</v>
      </c>
      <c r="AI463" s="413"/>
    </row>
    <row r="464" spans="1:35" ht="25.5">
      <c r="A464" s="172"/>
      <c r="B464" s="410" t="s">
        <v>1532</v>
      </c>
      <c r="C464" s="410" t="s">
        <v>1539</v>
      </c>
      <c r="D464" s="237" t="s">
        <v>543</v>
      </c>
      <c r="E464" s="225"/>
      <c r="F464" s="225"/>
      <c r="G464" s="225"/>
      <c r="H464" s="225"/>
      <c r="I464" s="225"/>
      <c r="J464" s="225"/>
      <c r="K464" s="225"/>
      <c r="L464" s="225"/>
      <c r="M464" s="225"/>
      <c r="N464" s="225"/>
      <c r="O464" s="225"/>
      <c r="P464" s="225"/>
      <c r="Q464" s="225"/>
      <c r="R464" s="225"/>
      <c r="S464" s="225"/>
      <c r="T464" s="225"/>
      <c r="U464" s="225"/>
      <c r="V464" s="225"/>
      <c r="W464" s="225"/>
      <c r="X464" s="233"/>
      <c r="Y464" s="233"/>
      <c r="Z464" s="233"/>
      <c r="AA464" s="233"/>
      <c r="AB464" s="233"/>
      <c r="AC464" s="225"/>
      <c r="AD464" s="225">
        <v>0</v>
      </c>
      <c r="AE464" s="225">
        <v>665</v>
      </c>
      <c r="AF464" s="225">
        <v>680</v>
      </c>
      <c r="AG464" s="225">
        <v>700</v>
      </c>
      <c r="AH464" s="225">
        <v>715</v>
      </c>
      <c r="AI464" s="413"/>
    </row>
    <row r="465" spans="1:35" ht="25.5">
      <c r="A465" s="172"/>
      <c r="B465" s="410" t="s">
        <v>1532</v>
      </c>
      <c r="C465" s="410" t="s">
        <v>1539</v>
      </c>
      <c r="D465" s="237" t="s">
        <v>42</v>
      </c>
      <c r="E465" s="225"/>
      <c r="F465" s="225"/>
      <c r="G465" s="225"/>
      <c r="H465" s="225"/>
      <c r="I465" s="225"/>
      <c r="J465" s="225"/>
      <c r="K465" s="225"/>
      <c r="L465" s="225"/>
      <c r="M465" s="225"/>
      <c r="N465" s="225"/>
      <c r="O465" s="225"/>
      <c r="P465" s="225"/>
      <c r="Q465" s="225"/>
      <c r="R465" s="225"/>
      <c r="S465" s="225"/>
      <c r="T465" s="225"/>
      <c r="U465" s="225"/>
      <c r="V465" s="225"/>
      <c r="W465" s="225"/>
      <c r="X465" s="233"/>
      <c r="Y465" s="233"/>
      <c r="Z465" s="233"/>
      <c r="AA465" s="233"/>
      <c r="AB465" s="233"/>
      <c r="AC465" s="225"/>
      <c r="AD465" s="225">
        <v>0</v>
      </c>
      <c r="AE465" s="225">
        <v>-915</v>
      </c>
      <c r="AF465" s="225">
        <v>-935</v>
      </c>
      <c r="AG465" s="225">
        <v>-965</v>
      </c>
      <c r="AH465" s="225">
        <v>-990</v>
      </c>
      <c r="AI465" s="413"/>
    </row>
    <row r="466" spans="1:35" ht="25.5">
      <c r="A466" s="172"/>
      <c r="B466" s="410" t="s">
        <v>1532</v>
      </c>
      <c r="C466" s="410" t="s">
        <v>1540</v>
      </c>
      <c r="D466" s="237" t="s">
        <v>543</v>
      </c>
      <c r="E466" s="225"/>
      <c r="F466" s="225"/>
      <c r="G466" s="225"/>
      <c r="H466" s="225"/>
      <c r="I466" s="225"/>
      <c r="J466" s="225"/>
      <c r="K466" s="225"/>
      <c r="L466" s="225"/>
      <c r="M466" s="225"/>
      <c r="N466" s="225"/>
      <c r="O466" s="225"/>
      <c r="P466" s="225"/>
      <c r="Q466" s="225"/>
      <c r="R466" s="225"/>
      <c r="S466" s="225"/>
      <c r="T466" s="225"/>
      <c r="U466" s="225"/>
      <c r="V466" s="225"/>
      <c r="W466" s="225"/>
      <c r="X466" s="233"/>
      <c r="Y466" s="233"/>
      <c r="Z466" s="233"/>
      <c r="AA466" s="233"/>
      <c r="AB466" s="233"/>
      <c r="AC466" s="225"/>
      <c r="AD466" s="225">
        <v>0</v>
      </c>
      <c r="AE466" s="225">
        <v>50</v>
      </c>
      <c r="AF466" s="225">
        <v>50</v>
      </c>
      <c r="AG466" s="225">
        <v>55</v>
      </c>
      <c r="AH466" s="225">
        <v>55</v>
      </c>
      <c r="AI466" s="413"/>
    </row>
    <row r="467" spans="1:35" ht="25.5">
      <c r="A467" s="172"/>
      <c r="B467" s="410" t="s">
        <v>1532</v>
      </c>
      <c r="C467" s="410" t="s">
        <v>1540</v>
      </c>
      <c r="D467" s="237" t="s">
        <v>42</v>
      </c>
      <c r="E467" s="225"/>
      <c r="F467" s="225"/>
      <c r="G467" s="225"/>
      <c r="H467" s="225"/>
      <c r="I467" s="225"/>
      <c r="J467" s="225"/>
      <c r="K467" s="225"/>
      <c r="L467" s="225"/>
      <c r="M467" s="225"/>
      <c r="N467" s="225"/>
      <c r="O467" s="225"/>
      <c r="P467" s="225"/>
      <c r="Q467" s="225"/>
      <c r="R467" s="225"/>
      <c r="S467" s="225"/>
      <c r="T467" s="225"/>
      <c r="U467" s="225"/>
      <c r="V467" s="225"/>
      <c r="W467" s="225"/>
      <c r="X467" s="233"/>
      <c r="Y467" s="233"/>
      <c r="Z467" s="233"/>
      <c r="AA467" s="233"/>
      <c r="AB467" s="233"/>
      <c r="AC467" s="225"/>
      <c r="AD467" s="225">
        <v>0</v>
      </c>
      <c r="AE467" s="225">
        <v>-70</v>
      </c>
      <c r="AF467" s="225">
        <v>-75</v>
      </c>
      <c r="AG467" s="225">
        <v>-75</v>
      </c>
      <c r="AH467" s="225">
        <v>-80</v>
      </c>
      <c r="AI467" s="413"/>
    </row>
    <row r="468" spans="1:35">
      <c r="A468" s="172"/>
      <c r="B468" s="410" t="s">
        <v>1532</v>
      </c>
      <c r="C468" s="410" t="s">
        <v>1541</v>
      </c>
      <c r="D468" s="237" t="s">
        <v>543</v>
      </c>
      <c r="E468" s="225"/>
      <c r="F468" s="225"/>
      <c r="G468" s="225"/>
      <c r="H468" s="225"/>
      <c r="I468" s="225"/>
      <c r="J468" s="225"/>
      <c r="K468" s="225"/>
      <c r="L468" s="225"/>
      <c r="M468" s="225"/>
      <c r="N468" s="225"/>
      <c r="O468" s="225"/>
      <c r="P468" s="225"/>
      <c r="Q468" s="225"/>
      <c r="R468" s="225"/>
      <c r="S468" s="225"/>
      <c r="T468" s="225"/>
      <c r="U468" s="225"/>
      <c r="V468" s="225"/>
      <c r="W468" s="225"/>
      <c r="X468" s="233"/>
      <c r="Y468" s="233"/>
      <c r="Z468" s="233"/>
      <c r="AA468" s="233"/>
      <c r="AB468" s="233"/>
      <c r="AC468" s="225"/>
      <c r="AD468" s="225">
        <v>0</v>
      </c>
      <c r="AE468" s="225">
        <v>0</v>
      </c>
      <c r="AF468" s="225">
        <v>0</v>
      </c>
      <c r="AG468" s="225">
        <v>0</v>
      </c>
      <c r="AH468" s="225">
        <v>170</v>
      </c>
      <c r="AI468" s="413"/>
    </row>
    <row r="469" spans="1:35">
      <c r="A469" s="172"/>
      <c r="B469" s="410" t="s">
        <v>1532</v>
      </c>
      <c r="C469" s="410" t="s">
        <v>1541</v>
      </c>
      <c r="D469" s="237" t="s">
        <v>42</v>
      </c>
      <c r="E469" s="225"/>
      <c r="F469" s="225"/>
      <c r="G469" s="225"/>
      <c r="H469" s="225"/>
      <c r="I469" s="225"/>
      <c r="J469" s="225"/>
      <c r="K469" s="225"/>
      <c r="L469" s="225"/>
      <c r="M469" s="225"/>
      <c r="N469" s="225"/>
      <c r="O469" s="225"/>
      <c r="P469" s="225"/>
      <c r="Q469" s="225"/>
      <c r="R469" s="225"/>
      <c r="S469" s="225"/>
      <c r="T469" s="225"/>
      <c r="U469" s="225"/>
      <c r="V469" s="225"/>
      <c r="W469" s="225"/>
      <c r="X469" s="233"/>
      <c r="Y469" s="233"/>
      <c r="Z469" s="233"/>
      <c r="AA469" s="233"/>
      <c r="AB469" s="233"/>
      <c r="AC469" s="225"/>
      <c r="AD469" s="225">
        <v>0</v>
      </c>
      <c r="AE469" s="225">
        <v>0</v>
      </c>
      <c r="AF469" s="225">
        <v>0</v>
      </c>
      <c r="AG469" s="225">
        <v>0</v>
      </c>
      <c r="AH469" s="225">
        <v>-220</v>
      </c>
      <c r="AI469" s="413"/>
    </row>
    <row r="470" spans="1:35">
      <c r="A470" s="172"/>
      <c r="B470" s="410" t="s">
        <v>1532</v>
      </c>
      <c r="C470" s="410" t="s">
        <v>1557</v>
      </c>
      <c r="D470" s="237" t="s">
        <v>1416</v>
      </c>
      <c r="E470" s="225"/>
      <c r="F470" s="225"/>
      <c r="G470" s="225"/>
      <c r="H470" s="225"/>
      <c r="I470" s="225"/>
      <c r="J470" s="225"/>
      <c r="K470" s="225"/>
      <c r="L470" s="225"/>
      <c r="M470" s="225"/>
      <c r="N470" s="225"/>
      <c r="O470" s="225"/>
      <c r="P470" s="225"/>
      <c r="Q470" s="225"/>
      <c r="R470" s="225"/>
      <c r="S470" s="225"/>
      <c r="T470" s="225"/>
      <c r="U470" s="225"/>
      <c r="V470" s="225"/>
      <c r="W470" s="225"/>
      <c r="X470" s="233"/>
      <c r="Y470" s="233"/>
      <c r="Z470" s="233"/>
      <c r="AA470" s="233"/>
      <c r="AB470" s="233"/>
      <c r="AC470" s="225"/>
      <c r="AD470" s="225">
        <v>0</v>
      </c>
      <c r="AE470" s="225">
        <v>0</v>
      </c>
      <c r="AF470" s="225">
        <v>15</v>
      </c>
      <c r="AG470" s="225">
        <v>20</v>
      </c>
      <c r="AH470" s="225">
        <v>25</v>
      </c>
      <c r="AI470" s="413"/>
    </row>
    <row r="471" spans="1:35">
      <c r="A471" s="172"/>
      <c r="B471" s="410" t="s">
        <v>1532</v>
      </c>
      <c r="C471" s="410" t="s">
        <v>1600</v>
      </c>
      <c r="D471" s="237" t="s">
        <v>42</v>
      </c>
      <c r="E471" s="225"/>
      <c r="F471" s="225"/>
      <c r="G471" s="225"/>
      <c r="H471" s="225"/>
      <c r="I471" s="225"/>
      <c r="J471" s="225"/>
      <c r="K471" s="225"/>
      <c r="L471" s="225"/>
      <c r="M471" s="225"/>
      <c r="N471" s="225"/>
      <c r="O471" s="225"/>
      <c r="P471" s="225"/>
      <c r="Q471" s="225"/>
      <c r="R471" s="225"/>
      <c r="S471" s="225"/>
      <c r="T471" s="225"/>
      <c r="U471" s="225"/>
      <c r="V471" s="225"/>
      <c r="W471" s="225"/>
      <c r="X471" s="233"/>
      <c r="Y471" s="233"/>
      <c r="Z471" s="233"/>
      <c r="AA471" s="233"/>
      <c r="AB471" s="233"/>
      <c r="AC471" s="225"/>
      <c r="AD471" s="225">
        <v>-15</v>
      </c>
      <c r="AE471" s="225">
        <v>0</v>
      </c>
      <c r="AF471" s="225">
        <v>0</v>
      </c>
      <c r="AG471" s="225">
        <v>0</v>
      </c>
      <c r="AH471" s="225">
        <v>0</v>
      </c>
      <c r="AI471" s="413"/>
    </row>
    <row r="472" spans="1:35" ht="38.25">
      <c r="A472" s="172"/>
      <c r="B472" s="410" t="s">
        <v>1532</v>
      </c>
      <c r="C472" s="410" t="s">
        <v>1560</v>
      </c>
      <c r="D472" s="237" t="s">
        <v>547</v>
      </c>
      <c r="E472" s="225"/>
      <c r="F472" s="225"/>
      <c r="G472" s="225"/>
      <c r="H472" s="225"/>
      <c r="I472" s="225"/>
      <c r="J472" s="225"/>
      <c r="K472" s="225"/>
      <c r="L472" s="225"/>
      <c r="M472" s="225"/>
      <c r="N472" s="225"/>
      <c r="O472" s="225"/>
      <c r="P472" s="225"/>
      <c r="Q472" s="225"/>
      <c r="R472" s="225"/>
      <c r="S472" s="225"/>
      <c r="T472" s="225"/>
      <c r="U472" s="225"/>
      <c r="V472" s="225"/>
      <c r="W472" s="225"/>
      <c r="X472" s="233"/>
      <c r="Y472" s="233"/>
      <c r="Z472" s="233"/>
      <c r="AA472" s="233"/>
      <c r="AB472" s="233"/>
      <c r="AC472" s="225"/>
      <c r="AD472" s="225">
        <v>0</v>
      </c>
      <c r="AE472" s="225">
        <v>0</v>
      </c>
      <c r="AF472" s="225">
        <v>0</v>
      </c>
      <c r="AG472" s="225">
        <v>0</v>
      </c>
      <c r="AH472" s="225">
        <v>40</v>
      </c>
      <c r="AI472" s="413"/>
    </row>
    <row r="473" spans="1:35">
      <c r="A473" s="172"/>
      <c r="B473" s="410" t="s">
        <v>1532</v>
      </c>
      <c r="C473" s="410" t="s">
        <v>1574</v>
      </c>
      <c r="D473" s="237" t="s">
        <v>42</v>
      </c>
      <c r="E473" s="225"/>
      <c r="F473" s="225"/>
      <c r="G473" s="225"/>
      <c r="H473" s="225"/>
      <c r="I473" s="225"/>
      <c r="J473" s="225"/>
      <c r="K473" s="225"/>
      <c r="L473" s="225"/>
      <c r="M473" s="225"/>
      <c r="N473" s="225"/>
      <c r="O473" s="225"/>
      <c r="P473" s="225"/>
      <c r="Q473" s="225"/>
      <c r="R473" s="225"/>
      <c r="S473" s="225"/>
      <c r="T473" s="225"/>
      <c r="U473" s="225"/>
      <c r="V473" s="225"/>
      <c r="W473" s="225"/>
      <c r="X473" s="233"/>
      <c r="Y473" s="233"/>
      <c r="Z473" s="233"/>
      <c r="AA473" s="233"/>
      <c r="AB473" s="233"/>
      <c r="AC473" s="225"/>
      <c r="AD473" s="225">
        <v>0</v>
      </c>
      <c r="AE473" s="225">
        <v>0</v>
      </c>
      <c r="AF473" s="225">
        <v>0</v>
      </c>
      <c r="AG473" s="225">
        <v>0</v>
      </c>
      <c r="AH473" s="225">
        <v>0</v>
      </c>
      <c r="AI473" s="413"/>
    </row>
    <row r="474" spans="1:35">
      <c r="A474" s="172"/>
      <c r="B474" s="410" t="s">
        <v>1532</v>
      </c>
      <c r="C474" s="410" t="s">
        <v>1574</v>
      </c>
      <c r="D474" s="237" t="s">
        <v>38</v>
      </c>
      <c r="E474" s="225"/>
      <c r="F474" s="225"/>
      <c r="G474" s="225"/>
      <c r="H474" s="225"/>
      <c r="I474" s="225"/>
      <c r="J474" s="225"/>
      <c r="K474" s="225"/>
      <c r="L474" s="225"/>
      <c r="M474" s="225"/>
      <c r="N474" s="225"/>
      <c r="O474" s="225"/>
      <c r="P474" s="225"/>
      <c r="Q474" s="225"/>
      <c r="R474" s="225"/>
      <c r="S474" s="225"/>
      <c r="T474" s="225"/>
      <c r="U474" s="225"/>
      <c r="V474" s="225"/>
      <c r="W474" s="225"/>
      <c r="X474" s="233"/>
      <c r="Y474" s="233"/>
      <c r="Z474" s="233"/>
      <c r="AA474" s="233"/>
      <c r="AB474" s="233"/>
      <c r="AC474" s="225"/>
      <c r="AD474" s="225">
        <v>-5</v>
      </c>
      <c r="AE474" s="225">
        <v>-5</v>
      </c>
      <c r="AF474" s="225">
        <v>-10</v>
      </c>
      <c r="AG474" s="225">
        <v>-10</v>
      </c>
      <c r="AH474" s="225">
        <v>0</v>
      </c>
      <c r="AI474" s="413"/>
    </row>
    <row r="475" spans="1:35" ht="25.5">
      <c r="A475" s="172"/>
      <c r="B475" s="410" t="s">
        <v>1532</v>
      </c>
      <c r="C475" s="410" t="s">
        <v>1576</v>
      </c>
      <c r="D475" s="237" t="s">
        <v>1416</v>
      </c>
      <c r="E475" s="225"/>
      <c r="F475" s="225"/>
      <c r="G475" s="225"/>
      <c r="H475" s="225"/>
      <c r="I475" s="225"/>
      <c r="J475" s="225"/>
      <c r="K475" s="225"/>
      <c r="L475" s="225"/>
      <c r="M475" s="225"/>
      <c r="N475" s="225"/>
      <c r="O475" s="225"/>
      <c r="P475" s="225"/>
      <c r="Q475" s="225"/>
      <c r="R475" s="225"/>
      <c r="S475" s="225"/>
      <c r="T475" s="225"/>
      <c r="U475" s="225"/>
      <c r="V475" s="225"/>
      <c r="W475" s="225"/>
      <c r="X475" s="233"/>
      <c r="Y475" s="233"/>
      <c r="Z475" s="233"/>
      <c r="AA475" s="233"/>
      <c r="AB475" s="233"/>
      <c r="AC475" s="225"/>
      <c r="AD475" s="225">
        <v>10</v>
      </c>
      <c r="AE475" s="225">
        <v>100</v>
      </c>
      <c r="AF475" s="225">
        <v>80</v>
      </c>
      <c r="AG475" s="225">
        <v>60</v>
      </c>
      <c r="AH475" s="225">
        <v>40</v>
      </c>
      <c r="AI475" s="413"/>
    </row>
    <row r="476" spans="1:35">
      <c r="A476" s="172"/>
      <c r="B476" s="410" t="s">
        <v>1532</v>
      </c>
      <c r="C476" s="410" t="s">
        <v>1601</v>
      </c>
      <c r="D476" s="237" t="s">
        <v>42</v>
      </c>
      <c r="E476" s="225"/>
      <c r="F476" s="225"/>
      <c r="G476" s="225"/>
      <c r="H476" s="225"/>
      <c r="I476" s="225"/>
      <c r="J476" s="225"/>
      <c r="K476" s="225"/>
      <c r="L476" s="225"/>
      <c r="M476" s="225"/>
      <c r="N476" s="225"/>
      <c r="O476" s="225"/>
      <c r="P476" s="225"/>
      <c r="Q476" s="225"/>
      <c r="R476" s="225"/>
      <c r="S476" s="225"/>
      <c r="T476" s="225"/>
      <c r="U476" s="225"/>
      <c r="V476" s="225"/>
      <c r="W476" s="225"/>
      <c r="X476" s="233"/>
      <c r="Y476" s="233"/>
      <c r="Z476" s="233"/>
      <c r="AA476" s="233"/>
      <c r="AB476" s="233"/>
      <c r="AC476" s="225"/>
      <c r="AD476" s="225">
        <v>-45</v>
      </c>
      <c r="AE476" s="225">
        <v>-105</v>
      </c>
      <c r="AF476" s="225">
        <v>-65</v>
      </c>
      <c r="AG476" s="225">
        <v>-5</v>
      </c>
      <c r="AH476" s="225">
        <v>0</v>
      </c>
      <c r="AI476" s="413"/>
    </row>
    <row r="477" spans="1:35">
      <c r="A477" s="172"/>
      <c r="B477" s="410" t="s">
        <v>1532</v>
      </c>
      <c r="C477" s="410" t="s">
        <v>1601</v>
      </c>
      <c r="D477" s="237" t="s">
        <v>1416</v>
      </c>
      <c r="E477" s="225"/>
      <c r="F477" s="225"/>
      <c r="G477" s="225"/>
      <c r="H477" s="225"/>
      <c r="I477" s="225"/>
      <c r="J477" s="225"/>
      <c r="K477" s="225"/>
      <c r="L477" s="225"/>
      <c r="M477" s="225"/>
      <c r="N477" s="225"/>
      <c r="O477" s="225"/>
      <c r="P477" s="225"/>
      <c r="Q477" s="225"/>
      <c r="R477" s="225"/>
      <c r="S477" s="225"/>
      <c r="T477" s="225"/>
      <c r="U477" s="225"/>
      <c r="V477" s="225"/>
      <c r="W477" s="225"/>
      <c r="X477" s="233"/>
      <c r="Y477" s="233"/>
      <c r="Z477" s="233"/>
      <c r="AA477" s="233"/>
      <c r="AB477" s="233"/>
      <c r="AC477" s="225"/>
      <c r="AD477" s="225">
        <v>15</v>
      </c>
      <c r="AE477" s="225">
        <v>80</v>
      </c>
      <c r="AF477" s="225">
        <v>100</v>
      </c>
      <c r="AG477" s="225">
        <v>80</v>
      </c>
      <c r="AH477" s="225">
        <v>65</v>
      </c>
      <c r="AI477" s="413"/>
    </row>
    <row r="478" spans="1:35">
      <c r="A478" s="172"/>
      <c r="B478" s="410" t="s">
        <v>1532</v>
      </c>
      <c r="C478" s="410" t="s">
        <v>1601</v>
      </c>
      <c r="D478" s="237" t="s">
        <v>1417</v>
      </c>
      <c r="E478" s="225"/>
      <c r="F478" s="225"/>
      <c r="G478" s="225"/>
      <c r="H478" s="225"/>
      <c r="I478" s="225"/>
      <c r="J478" s="225"/>
      <c r="K478" s="225"/>
      <c r="L478" s="225"/>
      <c r="M478" s="225"/>
      <c r="N478" s="225"/>
      <c r="O478" s="225"/>
      <c r="P478" s="225"/>
      <c r="Q478" s="225"/>
      <c r="R478" s="225"/>
      <c r="S478" s="225"/>
      <c r="T478" s="225"/>
      <c r="U478" s="225"/>
      <c r="V478" s="225"/>
      <c r="W478" s="225"/>
      <c r="X478" s="233"/>
      <c r="Y478" s="233"/>
      <c r="Z478" s="233"/>
      <c r="AA478" s="233"/>
      <c r="AB478" s="233"/>
      <c r="AC478" s="225"/>
      <c r="AD478" s="225">
        <v>-5</v>
      </c>
      <c r="AE478" s="225">
        <v>-25</v>
      </c>
      <c r="AF478" s="225">
        <v>-30</v>
      </c>
      <c r="AG478" s="225">
        <v>-30</v>
      </c>
      <c r="AH478" s="225">
        <v>-35</v>
      </c>
      <c r="AI478" s="413"/>
    </row>
    <row r="479" spans="1:35">
      <c r="A479" s="172"/>
      <c r="B479" s="410" t="s">
        <v>1532</v>
      </c>
      <c r="C479" s="410" t="s">
        <v>1583</v>
      </c>
      <c r="D479" s="237" t="s">
        <v>42</v>
      </c>
      <c r="E479" s="225"/>
      <c r="F479" s="225"/>
      <c r="G479" s="225"/>
      <c r="H479" s="225"/>
      <c r="I479" s="225"/>
      <c r="J479" s="225"/>
      <c r="K479" s="225"/>
      <c r="L479" s="225"/>
      <c r="M479" s="225"/>
      <c r="N479" s="225"/>
      <c r="O479" s="225"/>
      <c r="P479" s="225"/>
      <c r="Q479" s="225"/>
      <c r="R479" s="225"/>
      <c r="S479" s="225"/>
      <c r="T479" s="225"/>
      <c r="U479" s="225"/>
      <c r="V479" s="225"/>
      <c r="W479" s="225"/>
      <c r="X479" s="233"/>
      <c r="Y479" s="233"/>
      <c r="Z479" s="233"/>
      <c r="AA479" s="233"/>
      <c r="AB479" s="233"/>
      <c r="AC479" s="225"/>
      <c r="AD479" s="225">
        <v>-80</v>
      </c>
      <c r="AE479" s="225">
        <v>-200</v>
      </c>
      <c r="AF479" s="225">
        <v>-205</v>
      </c>
      <c r="AG479" s="225">
        <v>-205</v>
      </c>
      <c r="AH479" s="225">
        <v>0</v>
      </c>
      <c r="AI479" s="413"/>
    </row>
    <row r="480" spans="1:35">
      <c r="A480" s="172"/>
      <c r="B480" s="410" t="s">
        <v>1532</v>
      </c>
      <c r="C480" s="410" t="s">
        <v>1602</v>
      </c>
      <c r="D480" s="237" t="s">
        <v>42</v>
      </c>
      <c r="E480" s="225"/>
      <c r="F480" s="225"/>
      <c r="G480" s="225"/>
      <c r="H480" s="225"/>
      <c r="I480" s="225"/>
      <c r="J480" s="225"/>
      <c r="K480" s="225"/>
      <c r="L480" s="225"/>
      <c r="M480" s="225"/>
      <c r="N480" s="225"/>
      <c r="O480" s="225"/>
      <c r="P480" s="225"/>
      <c r="Q480" s="225"/>
      <c r="R480" s="225"/>
      <c r="S480" s="225"/>
      <c r="T480" s="225"/>
      <c r="U480" s="225"/>
      <c r="V480" s="225"/>
      <c r="W480" s="225"/>
      <c r="X480" s="233"/>
      <c r="Y480" s="233"/>
      <c r="Z480" s="233"/>
      <c r="AA480" s="233"/>
      <c r="AB480" s="233"/>
      <c r="AC480" s="225"/>
      <c r="AD480" s="225">
        <v>-145</v>
      </c>
      <c r="AE480" s="225">
        <v>-60</v>
      </c>
      <c r="AF480" s="225">
        <v>-10</v>
      </c>
      <c r="AG480" s="225">
        <v>-10</v>
      </c>
      <c r="AH480" s="225">
        <v>0</v>
      </c>
      <c r="AI480" s="413"/>
    </row>
    <row r="481" spans="1:35">
      <c r="A481" s="172"/>
      <c r="B481" s="410" t="s">
        <v>1532</v>
      </c>
      <c r="C481" s="410" t="s">
        <v>1603</v>
      </c>
      <c r="D481" s="237" t="s">
        <v>38</v>
      </c>
      <c r="E481" s="225"/>
      <c r="F481" s="225"/>
      <c r="G481" s="225"/>
      <c r="H481" s="225"/>
      <c r="I481" s="225"/>
      <c r="J481" s="225"/>
      <c r="K481" s="225"/>
      <c r="L481" s="225"/>
      <c r="M481" s="225"/>
      <c r="N481" s="225"/>
      <c r="O481" s="225"/>
      <c r="P481" s="225"/>
      <c r="Q481" s="225"/>
      <c r="R481" s="225"/>
      <c r="S481" s="225"/>
      <c r="T481" s="225"/>
      <c r="U481" s="225"/>
      <c r="V481" s="225"/>
      <c r="W481" s="225"/>
      <c r="X481" s="233"/>
      <c r="Y481" s="233"/>
      <c r="Z481" s="233"/>
      <c r="AA481" s="233"/>
      <c r="AB481" s="233"/>
      <c r="AC481" s="225"/>
      <c r="AD481" s="225">
        <v>0</v>
      </c>
      <c r="AE481" s="225">
        <v>0</v>
      </c>
      <c r="AF481" s="225">
        <v>-75</v>
      </c>
      <c r="AG481" s="225">
        <v>-115</v>
      </c>
      <c r="AH481" s="225">
        <v>0</v>
      </c>
      <c r="AI481" s="413"/>
    </row>
    <row r="482" spans="1:35">
      <c r="A482" s="172"/>
      <c r="B482" s="410" t="s">
        <v>1532</v>
      </c>
      <c r="C482" s="410" t="s">
        <v>1604</v>
      </c>
      <c r="D482" s="237" t="s">
        <v>42</v>
      </c>
      <c r="E482" s="225"/>
      <c r="F482" s="225"/>
      <c r="G482" s="225"/>
      <c r="H482" s="225"/>
      <c r="I482" s="225"/>
      <c r="J482" s="225"/>
      <c r="K482" s="225"/>
      <c r="L482" s="225"/>
      <c r="M482" s="225"/>
      <c r="N482" s="225"/>
      <c r="O482" s="225"/>
      <c r="P482" s="225"/>
      <c r="Q482" s="225"/>
      <c r="R482" s="225"/>
      <c r="S482" s="225"/>
      <c r="T482" s="225"/>
      <c r="U482" s="225"/>
      <c r="V482" s="225"/>
      <c r="W482" s="225"/>
      <c r="X482" s="233"/>
      <c r="Y482" s="233"/>
      <c r="Z482" s="233"/>
      <c r="AA482" s="233"/>
      <c r="AB482" s="233"/>
      <c r="AC482" s="225"/>
      <c r="AD482" s="225">
        <v>-5</v>
      </c>
      <c r="AE482" s="225">
        <v>-10</v>
      </c>
      <c r="AF482" s="225">
        <v>0</v>
      </c>
      <c r="AG482" s="225">
        <v>0</v>
      </c>
      <c r="AH482" s="225">
        <v>0</v>
      </c>
      <c r="AI482" s="413"/>
    </row>
    <row r="483" spans="1:35">
      <c r="A483" s="172"/>
      <c r="B483" s="410" t="s">
        <v>1532</v>
      </c>
      <c r="C483" s="410" t="s">
        <v>1605</v>
      </c>
      <c r="D483" s="237" t="s">
        <v>42</v>
      </c>
      <c r="E483" s="225"/>
      <c r="F483" s="225"/>
      <c r="G483" s="225"/>
      <c r="H483" s="225"/>
      <c r="I483" s="225"/>
      <c r="J483" s="225"/>
      <c r="K483" s="225"/>
      <c r="L483" s="225"/>
      <c r="M483" s="225"/>
      <c r="N483" s="225"/>
      <c r="O483" s="225"/>
      <c r="P483" s="225"/>
      <c r="Q483" s="225"/>
      <c r="R483" s="225"/>
      <c r="S483" s="225"/>
      <c r="T483" s="225"/>
      <c r="U483" s="225"/>
      <c r="V483" s="225"/>
      <c r="W483" s="225"/>
      <c r="X483" s="233"/>
      <c r="Y483" s="233"/>
      <c r="Z483" s="233"/>
      <c r="AA483" s="233"/>
      <c r="AB483" s="233"/>
      <c r="AC483" s="225"/>
      <c r="AD483" s="225">
        <v>-5</v>
      </c>
      <c r="AE483" s="225">
        <v>-5</v>
      </c>
      <c r="AF483" s="225">
        <v>0</v>
      </c>
      <c r="AG483" s="225">
        <v>0</v>
      </c>
      <c r="AH483" s="225">
        <v>0</v>
      </c>
      <c r="AI483" s="413"/>
    </row>
    <row r="484" spans="1:35">
      <c r="A484" s="172"/>
      <c r="B484" s="410" t="s">
        <v>1532</v>
      </c>
      <c r="C484" s="410" t="s">
        <v>1606</v>
      </c>
      <c r="D484" s="237" t="s">
        <v>38</v>
      </c>
      <c r="E484" s="225"/>
      <c r="F484" s="225"/>
      <c r="G484" s="225"/>
      <c r="H484" s="225"/>
      <c r="I484" s="225"/>
      <c r="J484" s="225"/>
      <c r="K484" s="225"/>
      <c r="L484" s="225"/>
      <c r="M484" s="225"/>
      <c r="N484" s="225"/>
      <c r="O484" s="225"/>
      <c r="P484" s="225"/>
      <c r="Q484" s="225"/>
      <c r="R484" s="225"/>
      <c r="S484" s="225"/>
      <c r="T484" s="225"/>
      <c r="U484" s="225"/>
      <c r="V484" s="225"/>
      <c r="W484" s="225"/>
      <c r="X484" s="233"/>
      <c r="Y484" s="233"/>
      <c r="Z484" s="233"/>
      <c r="AA484" s="233"/>
      <c r="AB484" s="233"/>
      <c r="AC484" s="225"/>
      <c r="AD484" s="225">
        <v>-25</v>
      </c>
      <c r="AE484" s="225">
        <v>-30</v>
      </c>
      <c r="AF484" s="225">
        <v>-15</v>
      </c>
      <c r="AG484" s="225">
        <v>-15</v>
      </c>
      <c r="AH484" s="225">
        <v>0</v>
      </c>
      <c r="AI484" s="413"/>
    </row>
    <row r="485" spans="1:35">
      <c r="A485" s="172"/>
      <c r="B485" s="410" t="s">
        <v>1532</v>
      </c>
      <c r="C485" s="410" t="s">
        <v>1607</v>
      </c>
      <c r="D485" s="237" t="s">
        <v>42</v>
      </c>
      <c r="E485" s="225"/>
      <c r="F485" s="225"/>
      <c r="G485" s="225"/>
      <c r="H485" s="225"/>
      <c r="I485" s="225"/>
      <c r="J485" s="225"/>
      <c r="K485" s="225"/>
      <c r="L485" s="225"/>
      <c r="M485" s="225"/>
      <c r="N485" s="225"/>
      <c r="O485" s="225"/>
      <c r="P485" s="225"/>
      <c r="Q485" s="225"/>
      <c r="R485" s="225"/>
      <c r="S485" s="225"/>
      <c r="T485" s="225"/>
      <c r="U485" s="225"/>
      <c r="V485" s="225"/>
      <c r="W485" s="225"/>
      <c r="X485" s="233"/>
      <c r="Y485" s="233"/>
      <c r="Z485" s="233"/>
      <c r="AA485" s="233"/>
      <c r="AB485" s="233"/>
      <c r="AC485" s="225"/>
      <c r="AD485" s="225">
        <v>-5</v>
      </c>
      <c r="AE485" s="225">
        <v>-5</v>
      </c>
      <c r="AF485" s="225">
        <v>-10</v>
      </c>
      <c r="AG485" s="225">
        <v>-5</v>
      </c>
      <c r="AH485" s="225">
        <v>0</v>
      </c>
      <c r="AI485" s="413"/>
    </row>
    <row r="486" spans="1:35">
      <c r="A486" s="172"/>
      <c r="B486" s="410" t="s">
        <v>1532</v>
      </c>
      <c r="C486" s="410" t="s">
        <v>1608</v>
      </c>
      <c r="D486" s="237" t="s">
        <v>547</v>
      </c>
      <c r="E486" s="225"/>
      <c r="F486" s="225"/>
      <c r="G486" s="225"/>
      <c r="H486" s="225"/>
      <c r="I486" s="225"/>
      <c r="J486" s="225"/>
      <c r="K486" s="225"/>
      <c r="L486" s="225"/>
      <c r="M486" s="225"/>
      <c r="N486" s="225"/>
      <c r="O486" s="225"/>
      <c r="P486" s="225"/>
      <c r="Q486" s="225"/>
      <c r="R486" s="225"/>
      <c r="S486" s="225"/>
      <c r="T486" s="225"/>
      <c r="U486" s="225"/>
      <c r="V486" s="225"/>
      <c r="W486" s="225"/>
      <c r="X486" s="233"/>
      <c r="Y486" s="233"/>
      <c r="Z486" s="233"/>
      <c r="AA486" s="233"/>
      <c r="AB486" s="233"/>
      <c r="AC486" s="225"/>
      <c r="AD486" s="225">
        <v>-140</v>
      </c>
      <c r="AE486" s="225">
        <v>-130</v>
      </c>
      <c r="AF486" s="225">
        <v>50</v>
      </c>
      <c r="AG486" s="225">
        <v>380</v>
      </c>
      <c r="AH486" s="225">
        <v>380</v>
      </c>
      <c r="AI486" s="413"/>
    </row>
    <row r="487" spans="1:35">
      <c r="A487" s="172"/>
      <c r="B487" s="410" t="s">
        <v>1532</v>
      </c>
      <c r="C487" s="410" t="s">
        <v>1608</v>
      </c>
      <c r="D487" s="237" t="s">
        <v>550</v>
      </c>
      <c r="E487" s="225"/>
      <c r="F487" s="225"/>
      <c r="G487" s="225"/>
      <c r="H487" s="225"/>
      <c r="I487" s="225"/>
      <c r="J487" s="225"/>
      <c r="K487" s="225"/>
      <c r="L487" s="225"/>
      <c r="M487" s="225"/>
      <c r="N487" s="225"/>
      <c r="O487" s="225"/>
      <c r="P487" s="225"/>
      <c r="Q487" s="225"/>
      <c r="R487" s="225"/>
      <c r="S487" s="225"/>
      <c r="T487" s="225"/>
      <c r="U487" s="225"/>
      <c r="V487" s="225"/>
      <c r="W487" s="225"/>
      <c r="X487" s="233"/>
      <c r="Y487" s="233"/>
      <c r="Z487" s="233"/>
      <c r="AA487" s="233"/>
      <c r="AB487" s="233"/>
      <c r="AC487" s="225"/>
      <c r="AD487" s="225">
        <v>240</v>
      </c>
      <c r="AE487" s="225">
        <v>380</v>
      </c>
      <c r="AF487" s="225">
        <v>330</v>
      </c>
      <c r="AG487" s="225">
        <v>0</v>
      </c>
      <c r="AH487" s="225">
        <v>-190</v>
      </c>
      <c r="AI487" s="413"/>
    </row>
    <row r="488" spans="1:35">
      <c r="A488" s="172"/>
      <c r="B488" s="410" t="s">
        <v>1532</v>
      </c>
      <c r="C488" s="410" t="s">
        <v>1586</v>
      </c>
      <c r="D488" s="237" t="s">
        <v>548</v>
      </c>
      <c r="E488" s="225"/>
      <c r="F488" s="225"/>
      <c r="G488" s="225"/>
      <c r="H488" s="225"/>
      <c r="I488" s="225"/>
      <c r="J488" s="225"/>
      <c r="K488" s="225"/>
      <c r="L488" s="225"/>
      <c r="M488" s="225"/>
      <c r="N488" s="225"/>
      <c r="O488" s="225"/>
      <c r="P488" s="225"/>
      <c r="Q488" s="225"/>
      <c r="R488" s="225"/>
      <c r="S488" s="225"/>
      <c r="T488" s="225"/>
      <c r="U488" s="225"/>
      <c r="V488" s="225"/>
      <c r="W488" s="225"/>
      <c r="X488" s="233"/>
      <c r="Y488" s="233"/>
      <c r="Z488" s="233"/>
      <c r="AA488" s="233"/>
      <c r="AB488" s="233"/>
      <c r="AC488" s="225"/>
      <c r="AD488" s="225">
        <v>0</v>
      </c>
      <c r="AE488" s="225">
        <v>0</v>
      </c>
      <c r="AF488" s="225">
        <v>0</v>
      </c>
      <c r="AG488" s="225">
        <v>-20</v>
      </c>
      <c r="AH488" s="225">
        <v>-70</v>
      </c>
      <c r="AI488" s="413"/>
    </row>
    <row r="489" spans="1:35">
      <c r="A489" s="172"/>
      <c r="B489" s="410" t="s">
        <v>1532</v>
      </c>
      <c r="C489" s="410" t="s">
        <v>1609</v>
      </c>
      <c r="D489" s="237" t="s">
        <v>42</v>
      </c>
      <c r="E489" s="225"/>
      <c r="F489" s="225"/>
      <c r="G489" s="225"/>
      <c r="H489" s="225"/>
      <c r="I489" s="225"/>
      <c r="J489" s="225"/>
      <c r="K489" s="225"/>
      <c r="L489" s="225"/>
      <c r="M489" s="225"/>
      <c r="N489" s="225"/>
      <c r="O489" s="225"/>
      <c r="P489" s="225"/>
      <c r="Q489" s="225"/>
      <c r="R489" s="225"/>
      <c r="S489" s="225"/>
      <c r="T489" s="225"/>
      <c r="U489" s="225"/>
      <c r="V489" s="225"/>
      <c r="W489" s="225"/>
      <c r="X489" s="233"/>
      <c r="Y489" s="233"/>
      <c r="Z489" s="233"/>
      <c r="AA489" s="233"/>
      <c r="AB489" s="233"/>
      <c r="AC489" s="225"/>
      <c r="AD489" s="225">
        <v>-5</v>
      </c>
      <c r="AE489" s="225">
        <v>-5</v>
      </c>
      <c r="AF489" s="225">
        <v>-5</v>
      </c>
      <c r="AG489" s="225">
        <v>-5</v>
      </c>
      <c r="AH489" s="225">
        <v>0</v>
      </c>
      <c r="AI489" s="413"/>
    </row>
    <row r="490" spans="1:35">
      <c r="A490" s="172"/>
      <c r="B490" s="410" t="s">
        <v>1532</v>
      </c>
      <c r="C490" s="410" t="s">
        <v>1587</v>
      </c>
      <c r="D490" s="237" t="s">
        <v>550</v>
      </c>
      <c r="E490" s="225"/>
      <c r="F490" s="225"/>
      <c r="G490" s="225"/>
      <c r="H490" s="225"/>
      <c r="I490" s="225"/>
      <c r="J490" s="225"/>
      <c r="K490" s="225"/>
      <c r="L490" s="225"/>
      <c r="M490" s="225"/>
      <c r="N490" s="225"/>
      <c r="O490" s="225"/>
      <c r="P490" s="225"/>
      <c r="Q490" s="225"/>
      <c r="R490" s="225"/>
      <c r="S490" s="225"/>
      <c r="T490" s="225"/>
      <c r="U490" s="225"/>
      <c r="V490" s="225"/>
      <c r="W490" s="225"/>
      <c r="X490" s="233"/>
      <c r="Y490" s="233"/>
      <c r="Z490" s="233"/>
      <c r="AA490" s="233"/>
      <c r="AB490" s="233"/>
      <c r="AC490" s="225"/>
      <c r="AD490" s="225">
        <v>0</v>
      </c>
      <c r="AE490" s="225">
        <v>-35</v>
      </c>
      <c r="AF490" s="225">
        <v>-35</v>
      </c>
      <c r="AG490" s="225">
        <v>-5</v>
      </c>
      <c r="AH490" s="225">
        <v>0</v>
      </c>
      <c r="AI490" s="413"/>
    </row>
    <row r="491" spans="1:35" ht="25.5">
      <c r="A491" s="172"/>
      <c r="B491" s="410" t="s">
        <v>1532</v>
      </c>
      <c r="C491" s="410" t="s">
        <v>1588</v>
      </c>
      <c r="D491" s="237" t="s">
        <v>1416</v>
      </c>
      <c r="E491" s="225"/>
      <c r="F491" s="225"/>
      <c r="G491" s="225"/>
      <c r="H491" s="225"/>
      <c r="I491" s="225"/>
      <c r="J491" s="225"/>
      <c r="K491" s="225"/>
      <c r="L491" s="225"/>
      <c r="M491" s="225"/>
      <c r="N491" s="225"/>
      <c r="O491" s="225"/>
      <c r="P491" s="225"/>
      <c r="Q491" s="225"/>
      <c r="R491" s="225"/>
      <c r="S491" s="225"/>
      <c r="T491" s="225"/>
      <c r="U491" s="225"/>
      <c r="V491" s="225"/>
      <c r="W491" s="225"/>
      <c r="X491" s="233"/>
      <c r="Y491" s="233"/>
      <c r="Z491" s="233"/>
      <c r="AA491" s="233"/>
      <c r="AB491" s="233"/>
      <c r="AC491" s="225"/>
      <c r="AD491" s="225">
        <v>15</v>
      </c>
      <c r="AE491" s="225">
        <v>590</v>
      </c>
      <c r="AF491" s="225">
        <v>1190</v>
      </c>
      <c r="AG491" s="225">
        <v>1300</v>
      </c>
      <c r="AH491" s="225">
        <v>1280</v>
      </c>
      <c r="AI491" s="413"/>
    </row>
    <row r="492" spans="1:35" ht="25.5">
      <c r="A492" s="172"/>
      <c r="B492" s="410" t="s">
        <v>1532</v>
      </c>
      <c r="C492" s="410" t="s">
        <v>1589</v>
      </c>
      <c r="D492" s="237" t="s">
        <v>1416</v>
      </c>
      <c r="E492" s="225"/>
      <c r="F492" s="225"/>
      <c r="G492" s="225"/>
      <c r="H492" s="225"/>
      <c r="I492" s="225"/>
      <c r="J492" s="225"/>
      <c r="K492" s="225"/>
      <c r="L492" s="225"/>
      <c r="M492" s="225"/>
      <c r="N492" s="225"/>
      <c r="O492" s="225"/>
      <c r="P492" s="225"/>
      <c r="Q492" s="225"/>
      <c r="R492" s="225"/>
      <c r="S492" s="225"/>
      <c r="T492" s="225"/>
      <c r="U492" s="225"/>
      <c r="V492" s="225"/>
      <c r="W492" s="225"/>
      <c r="X492" s="233"/>
      <c r="Y492" s="233"/>
      <c r="Z492" s="233"/>
      <c r="AA492" s="233"/>
      <c r="AB492" s="233"/>
      <c r="AC492" s="225"/>
      <c r="AD492" s="225">
        <v>0</v>
      </c>
      <c r="AE492" s="225">
        <v>-20</v>
      </c>
      <c r="AF492" s="225">
        <v>5</v>
      </c>
      <c r="AG492" s="225">
        <v>40</v>
      </c>
      <c r="AH492" s="225">
        <v>90</v>
      </c>
      <c r="AI492" s="413"/>
    </row>
    <row r="493" spans="1:35" ht="25.5">
      <c r="A493" s="172"/>
      <c r="B493" s="410" t="s">
        <v>1532</v>
      </c>
      <c r="C493" s="410" t="s">
        <v>1589</v>
      </c>
      <c r="D493" s="237" t="s">
        <v>550</v>
      </c>
      <c r="E493" s="225"/>
      <c r="F493" s="225"/>
      <c r="G493" s="225"/>
      <c r="H493" s="225"/>
      <c r="I493" s="225"/>
      <c r="J493" s="225"/>
      <c r="K493" s="225"/>
      <c r="L493" s="225"/>
      <c r="M493" s="225"/>
      <c r="N493" s="225"/>
      <c r="O493" s="225"/>
      <c r="P493" s="225"/>
      <c r="Q493" s="225"/>
      <c r="R493" s="225"/>
      <c r="S493" s="225"/>
      <c r="T493" s="225"/>
      <c r="U493" s="225"/>
      <c r="V493" s="225"/>
      <c r="W493" s="225"/>
      <c r="X493" s="233"/>
      <c r="Y493" s="233"/>
      <c r="Z493" s="233"/>
      <c r="AA493" s="233"/>
      <c r="AB493" s="233"/>
      <c r="AC493" s="225"/>
      <c r="AD493" s="225">
        <v>0</v>
      </c>
      <c r="AE493" s="225">
        <v>640</v>
      </c>
      <c r="AF493" s="225">
        <v>590</v>
      </c>
      <c r="AG493" s="225">
        <v>740</v>
      </c>
      <c r="AH493" s="225">
        <v>825</v>
      </c>
      <c r="AI493" s="413"/>
    </row>
    <row r="494" spans="1:35" ht="25.5">
      <c r="A494" s="172"/>
      <c r="B494" s="410" t="s">
        <v>1532</v>
      </c>
      <c r="C494" s="410" t="s">
        <v>1590</v>
      </c>
      <c r="D494" s="237" t="s">
        <v>1416</v>
      </c>
      <c r="E494" s="225"/>
      <c r="F494" s="225"/>
      <c r="G494" s="225"/>
      <c r="H494" s="225"/>
      <c r="I494" s="225"/>
      <c r="J494" s="225"/>
      <c r="K494" s="225"/>
      <c r="L494" s="225"/>
      <c r="M494" s="225"/>
      <c r="N494" s="225"/>
      <c r="O494" s="225"/>
      <c r="P494" s="225"/>
      <c r="Q494" s="225"/>
      <c r="R494" s="225"/>
      <c r="S494" s="225"/>
      <c r="T494" s="225"/>
      <c r="U494" s="225"/>
      <c r="V494" s="225"/>
      <c r="W494" s="225"/>
      <c r="X494" s="233"/>
      <c r="Y494" s="233"/>
      <c r="Z494" s="233"/>
      <c r="AA494" s="233"/>
      <c r="AB494" s="233"/>
      <c r="AC494" s="225"/>
      <c r="AD494" s="225">
        <v>-30</v>
      </c>
      <c r="AE494" s="225">
        <v>-35</v>
      </c>
      <c r="AF494" s="225">
        <v>-25</v>
      </c>
      <c r="AG494" s="225">
        <v>-35</v>
      </c>
      <c r="AH494" s="225">
        <v>-45</v>
      </c>
      <c r="AI494" s="413"/>
    </row>
    <row r="495" spans="1:35" ht="25.5">
      <c r="A495" s="172"/>
      <c r="B495" s="410" t="s">
        <v>1532</v>
      </c>
      <c r="C495" s="410" t="s">
        <v>1590</v>
      </c>
      <c r="D495" s="237" t="s">
        <v>1417</v>
      </c>
      <c r="E495" s="225"/>
      <c r="F495" s="225"/>
      <c r="G495" s="225"/>
      <c r="H495" s="225"/>
      <c r="I495" s="225"/>
      <c r="J495" s="225"/>
      <c r="K495" s="225"/>
      <c r="L495" s="225"/>
      <c r="M495" s="225"/>
      <c r="N495" s="225"/>
      <c r="O495" s="225"/>
      <c r="P495" s="225"/>
      <c r="Q495" s="225"/>
      <c r="R495" s="225"/>
      <c r="S495" s="225"/>
      <c r="T495" s="225"/>
      <c r="U495" s="225"/>
      <c r="V495" s="225"/>
      <c r="W495" s="225"/>
      <c r="X495" s="233"/>
      <c r="Y495" s="233"/>
      <c r="Z495" s="233"/>
      <c r="AA495" s="233"/>
      <c r="AB495" s="233"/>
      <c r="AC495" s="225"/>
      <c r="AD495" s="225">
        <v>-5</v>
      </c>
      <c r="AE495" s="225">
        <v>-5</v>
      </c>
      <c r="AF495" s="225">
        <v>-5</v>
      </c>
      <c r="AG495" s="225">
        <v>-5</v>
      </c>
      <c r="AH495" s="225">
        <v>-5</v>
      </c>
      <c r="AI495" s="413"/>
    </row>
    <row r="496" spans="1:35" ht="25.5">
      <c r="A496" s="172"/>
      <c r="B496" s="410" t="s">
        <v>1532</v>
      </c>
      <c r="C496" s="410" t="s">
        <v>1590</v>
      </c>
      <c r="D496" s="237" t="s">
        <v>547</v>
      </c>
      <c r="E496" s="225"/>
      <c r="F496" s="225"/>
      <c r="G496" s="225"/>
      <c r="H496" s="225"/>
      <c r="I496" s="225"/>
      <c r="J496" s="225"/>
      <c r="K496" s="225"/>
      <c r="L496" s="225"/>
      <c r="M496" s="225"/>
      <c r="N496" s="225"/>
      <c r="O496" s="225"/>
      <c r="P496" s="225"/>
      <c r="Q496" s="225"/>
      <c r="R496" s="225"/>
      <c r="S496" s="225"/>
      <c r="T496" s="225"/>
      <c r="U496" s="225"/>
      <c r="V496" s="225"/>
      <c r="W496" s="225"/>
      <c r="X496" s="233"/>
      <c r="Y496" s="233"/>
      <c r="Z496" s="233"/>
      <c r="AA496" s="233"/>
      <c r="AB496" s="233"/>
      <c r="AC496" s="225"/>
      <c r="AD496" s="225">
        <v>0</v>
      </c>
      <c r="AE496" s="225">
        <v>0</v>
      </c>
      <c r="AF496" s="225">
        <v>0</v>
      </c>
      <c r="AG496" s="225">
        <v>5</v>
      </c>
      <c r="AH496" s="225">
        <v>5</v>
      </c>
      <c r="AI496" s="413"/>
    </row>
    <row r="497" spans="1:35" ht="25.5">
      <c r="A497" s="172"/>
      <c r="B497" s="410" t="s">
        <v>1532</v>
      </c>
      <c r="C497" s="410" t="s">
        <v>1590</v>
      </c>
      <c r="D497" s="237" t="s">
        <v>550</v>
      </c>
      <c r="E497" s="225"/>
      <c r="F497" s="225"/>
      <c r="G497" s="225"/>
      <c r="H497" s="225"/>
      <c r="I497" s="225"/>
      <c r="J497" s="225"/>
      <c r="K497" s="225"/>
      <c r="L497" s="225"/>
      <c r="M497" s="225"/>
      <c r="N497" s="225"/>
      <c r="O497" s="225"/>
      <c r="P497" s="225"/>
      <c r="Q497" s="225"/>
      <c r="R497" s="225"/>
      <c r="S497" s="225"/>
      <c r="T497" s="225"/>
      <c r="U497" s="225"/>
      <c r="V497" s="225"/>
      <c r="W497" s="225"/>
      <c r="X497" s="233"/>
      <c r="Y497" s="233"/>
      <c r="Z497" s="233"/>
      <c r="AA497" s="233"/>
      <c r="AB497" s="233"/>
      <c r="AC497" s="225"/>
      <c r="AD497" s="225">
        <v>-20</v>
      </c>
      <c r="AE497" s="225">
        <v>-20</v>
      </c>
      <c r="AF497" s="225">
        <v>-30</v>
      </c>
      <c r="AG497" s="225">
        <v>-30</v>
      </c>
      <c r="AH497" s="225">
        <v>-30</v>
      </c>
      <c r="AI497" s="413"/>
    </row>
    <row r="498" spans="1:35" ht="25.5">
      <c r="A498" s="172"/>
      <c r="B498" s="410" t="s">
        <v>1532</v>
      </c>
      <c r="C498" s="410" t="s">
        <v>1610</v>
      </c>
      <c r="D498" s="237" t="s">
        <v>1416</v>
      </c>
      <c r="E498" s="225"/>
      <c r="F498" s="225"/>
      <c r="G498" s="225"/>
      <c r="H498" s="225"/>
      <c r="I498" s="225"/>
      <c r="J498" s="225"/>
      <c r="K498" s="225"/>
      <c r="L498" s="225"/>
      <c r="M498" s="225"/>
      <c r="N498" s="225"/>
      <c r="O498" s="225"/>
      <c r="P498" s="225"/>
      <c r="Q498" s="225"/>
      <c r="R498" s="225"/>
      <c r="S498" s="225"/>
      <c r="T498" s="225"/>
      <c r="U498" s="225"/>
      <c r="V498" s="225"/>
      <c r="W498" s="225"/>
      <c r="X498" s="233"/>
      <c r="Y498" s="233"/>
      <c r="Z498" s="233"/>
      <c r="AA498" s="233"/>
      <c r="AB498" s="233"/>
      <c r="AC498" s="225"/>
      <c r="AD498" s="225">
        <v>-10</v>
      </c>
      <c r="AE498" s="225">
        <v>-20</v>
      </c>
      <c r="AF498" s="225">
        <v>-20</v>
      </c>
      <c r="AG498" s="225">
        <v>-20</v>
      </c>
      <c r="AH498" s="225">
        <v>-20</v>
      </c>
      <c r="AI498" s="413"/>
    </row>
    <row r="499" spans="1:35" ht="25.5">
      <c r="A499" s="172"/>
      <c r="B499" s="410" t="s">
        <v>1532</v>
      </c>
      <c r="C499" s="410" t="s">
        <v>1611</v>
      </c>
      <c r="D499" s="237" t="s">
        <v>1416</v>
      </c>
      <c r="E499" s="225"/>
      <c r="F499" s="225"/>
      <c r="G499" s="225"/>
      <c r="H499" s="225"/>
      <c r="I499" s="225"/>
      <c r="J499" s="225"/>
      <c r="K499" s="225"/>
      <c r="L499" s="225"/>
      <c r="M499" s="225"/>
      <c r="N499" s="225"/>
      <c r="O499" s="225"/>
      <c r="P499" s="225"/>
      <c r="Q499" s="225"/>
      <c r="R499" s="225"/>
      <c r="S499" s="225"/>
      <c r="T499" s="225"/>
      <c r="U499" s="225"/>
      <c r="V499" s="225"/>
      <c r="W499" s="225"/>
      <c r="X499" s="233"/>
      <c r="Y499" s="233"/>
      <c r="Z499" s="233"/>
      <c r="AA499" s="233"/>
      <c r="AB499" s="233"/>
      <c r="AC499" s="225"/>
      <c r="AD499" s="225">
        <v>0</v>
      </c>
      <c r="AE499" s="225">
        <v>0</v>
      </c>
      <c r="AF499" s="225">
        <v>-50</v>
      </c>
      <c r="AG499" s="225">
        <v>-20</v>
      </c>
      <c r="AH499" s="225">
        <v>-10</v>
      </c>
      <c r="AI499" s="413"/>
    </row>
    <row r="500" spans="1:35" ht="25.5">
      <c r="A500" s="121"/>
      <c r="B500" s="410" t="s">
        <v>1532</v>
      </c>
      <c r="C500" s="410" t="s">
        <v>1611</v>
      </c>
      <c r="D500" s="237" t="s">
        <v>1417</v>
      </c>
      <c r="E500" s="225"/>
      <c r="F500" s="225"/>
      <c r="G500" s="225"/>
      <c r="H500" s="225"/>
      <c r="I500" s="225"/>
      <c r="J500" s="225"/>
      <c r="K500" s="225"/>
      <c r="L500" s="225"/>
      <c r="M500" s="225"/>
      <c r="N500" s="225"/>
      <c r="O500" s="225"/>
      <c r="P500" s="225"/>
      <c r="Q500" s="225"/>
      <c r="R500" s="225"/>
      <c r="S500" s="225"/>
      <c r="T500" s="225"/>
      <c r="U500" s="225"/>
      <c r="V500" s="225"/>
      <c r="W500" s="225"/>
      <c r="X500" s="233"/>
      <c r="Y500" s="233"/>
      <c r="Z500" s="233"/>
      <c r="AA500" s="233"/>
      <c r="AB500" s="233"/>
      <c r="AC500" s="225"/>
      <c r="AD500" s="225">
        <v>0</v>
      </c>
      <c r="AE500" s="225">
        <v>0</v>
      </c>
      <c r="AF500" s="225">
        <v>-10</v>
      </c>
      <c r="AG500" s="225">
        <v>-5</v>
      </c>
      <c r="AH500" s="225">
        <v>-5</v>
      </c>
      <c r="AI500" s="413"/>
    </row>
    <row r="501" spans="1:35">
      <c r="A501" s="121"/>
      <c r="B501" s="410" t="s">
        <v>1532</v>
      </c>
      <c r="C501" s="418" t="s">
        <v>1616</v>
      </c>
      <c r="D501" s="237" t="s">
        <v>42</v>
      </c>
      <c r="E501" s="225"/>
      <c r="F501" s="225"/>
      <c r="G501" s="225"/>
      <c r="H501" s="225"/>
      <c r="I501" s="225"/>
      <c r="J501" s="225"/>
      <c r="K501" s="225"/>
      <c r="L501" s="225"/>
      <c r="M501" s="225"/>
      <c r="N501" s="225"/>
      <c r="O501" s="225"/>
      <c r="P501" s="225"/>
      <c r="Q501" s="225"/>
      <c r="R501" s="225"/>
      <c r="S501" s="225"/>
      <c r="T501" s="225"/>
      <c r="U501" s="225"/>
      <c r="V501" s="225"/>
      <c r="W501" s="225"/>
      <c r="X501" s="233"/>
      <c r="Y501" s="233"/>
      <c r="Z501" s="233"/>
      <c r="AA501" s="233"/>
      <c r="AB501" s="233"/>
      <c r="AC501" s="225">
        <v>-400</v>
      </c>
      <c r="AD501" s="225">
        <v>0</v>
      </c>
      <c r="AE501" s="225">
        <v>0</v>
      </c>
      <c r="AF501" s="225">
        <v>0</v>
      </c>
      <c r="AG501" s="225">
        <v>100</v>
      </c>
      <c r="AH501" s="225">
        <v>9400</v>
      </c>
      <c r="AI501" s="419"/>
    </row>
    <row r="502" spans="1:35">
      <c r="A502" s="121"/>
      <c r="B502" s="410" t="s">
        <v>1532</v>
      </c>
      <c r="C502" s="418" t="s">
        <v>1616</v>
      </c>
      <c r="D502" s="237" t="s">
        <v>38</v>
      </c>
      <c r="E502" s="225"/>
      <c r="F502" s="225"/>
      <c r="G502" s="225"/>
      <c r="H502" s="225"/>
      <c r="I502" s="225"/>
      <c r="J502" s="225"/>
      <c r="K502" s="225"/>
      <c r="L502" s="225"/>
      <c r="M502" s="225"/>
      <c r="N502" s="225"/>
      <c r="O502" s="225"/>
      <c r="P502" s="225"/>
      <c r="Q502" s="225"/>
      <c r="R502" s="225"/>
      <c r="S502" s="225"/>
      <c r="T502" s="225"/>
      <c r="U502" s="225"/>
      <c r="V502" s="225"/>
      <c r="W502" s="225"/>
      <c r="X502" s="233"/>
      <c r="Y502" s="233"/>
      <c r="Z502" s="233"/>
      <c r="AA502" s="233"/>
      <c r="AB502" s="233"/>
      <c r="AC502" s="225">
        <v>400</v>
      </c>
      <c r="AD502" s="225">
        <v>0</v>
      </c>
      <c r="AE502" s="225">
        <v>200</v>
      </c>
      <c r="AF502" s="225">
        <v>0</v>
      </c>
      <c r="AG502" s="225">
        <v>-200</v>
      </c>
      <c r="AH502" s="225">
        <v>200</v>
      </c>
      <c r="AI502" s="419"/>
    </row>
    <row r="503" spans="1:35" hidden="1">
      <c r="A503" s="121"/>
      <c r="B503" s="438"/>
      <c r="C503" s="439"/>
      <c r="D503" s="440"/>
      <c r="E503" s="441"/>
      <c r="F503" s="441"/>
      <c r="G503" s="441"/>
      <c r="H503" s="441"/>
      <c r="I503" s="441"/>
      <c r="J503" s="441"/>
      <c r="K503" s="441"/>
      <c r="L503" s="441"/>
      <c r="M503" s="441"/>
      <c r="N503" s="441"/>
      <c r="O503" s="441"/>
      <c r="P503" s="441"/>
      <c r="Q503" s="441"/>
      <c r="R503" s="441"/>
      <c r="S503" s="441"/>
      <c r="T503" s="441"/>
      <c r="U503" s="441"/>
      <c r="V503" s="441"/>
      <c r="W503" s="441"/>
      <c r="X503" s="442"/>
      <c r="Y503" s="442"/>
      <c r="Z503" s="442"/>
      <c r="AA503" s="442"/>
      <c r="AB503" s="442"/>
      <c r="AC503" s="441"/>
      <c r="AD503" s="441"/>
      <c r="AE503" s="441"/>
      <c r="AF503" s="441"/>
      <c r="AG503" s="441"/>
      <c r="AH503" s="443"/>
      <c r="AI503" s="441"/>
    </row>
    <row r="504" spans="1:35" hidden="1">
      <c r="A504" s="121"/>
      <c r="B504" s="120"/>
      <c r="C504" s="120"/>
      <c r="D504" s="118"/>
      <c r="E504" s="119"/>
      <c r="F504" s="119"/>
      <c r="G504" s="119"/>
      <c r="H504" s="119"/>
      <c r="I504" s="119"/>
      <c r="J504" s="119"/>
      <c r="K504" s="119"/>
      <c r="L504" s="119"/>
      <c r="M504" s="119"/>
      <c r="N504" s="119"/>
      <c r="O504" s="119"/>
      <c r="P504" s="119"/>
      <c r="Q504" s="119"/>
      <c r="R504" s="119"/>
      <c r="S504" s="119"/>
      <c r="T504" s="119"/>
      <c r="U504" s="119"/>
      <c r="V504" s="119"/>
      <c r="W504" s="119"/>
      <c r="X504" s="119"/>
      <c r="Y504" s="119"/>
      <c r="Z504" s="119"/>
      <c r="AA504" s="119"/>
      <c r="AB504" s="119"/>
      <c r="AC504" s="119"/>
      <c r="AD504" s="119"/>
      <c r="AE504" s="119"/>
      <c r="AF504" s="117"/>
      <c r="AG504" s="117"/>
      <c r="AH504" s="121"/>
      <c r="AI504" s="121"/>
    </row>
    <row r="505" spans="1:35" s="127" customFormat="1" hidden="1">
      <c r="B505" s="120"/>
      <c r="C505" s="123"/>
      <c r="D505" s="124"/>
      <c r="E505" s="122"/>
      <c r="F505" s="122"/>
      <c r="G505" s="122"/>
      <c r="H505" s="122"/>
      <c r="I505" s="122"/>
      <c r="J505" s="122"/>
      <c r="K505" s="122"/>
      <c r="L505" s="125"/>
      <c r="M505" s="125"/>
      <c r="N505" s="125"/>
      <c r="O505" s="125"/>
      <c r="P505" s="125"/>
      <c r="Q505" s="125"/>
      <c r="R505" s="125"/>
      <c r="S505" s="125"/>
      <c r="T505" s="125"/>
      <c r="U505" s="125"/>
      <c r="V505" s="125"/>
      <c r="W505" s="125"/>
      <c r="X505" s="122"/>
      <c r="Y505" s="122"/>
      <c r="Z505" s="122"/>
      <c r="AA505" s="122"/>
      <c r="AB505" s="122"/>
      <c r="AC505" s="122"/>
      <c r="AD505" s="122"/>
      <c r="AE505" s="122"/>
      <c r="AF505" s="122"/>
      <c r="AG505" s="122"/>
      <c r="AH505" s="116"/>
      <c r="AI505" s="121"/>
    </row>
    <row r="506" spans="1:35" s="127" customFormat="1" hidden="1">
      <c r="B506" s="120"/>
      <c r="C506" s="123"/>
      <c r="D506" s="124"/>
      <c r="E506" s="122"/>
      <c r="F506" s="122"/>
      <c r="G506" s="122"/>
      <c r="H506" s="122"/>
      <c r="I506" s="122"/>
      <c r="J506" s="122"/>
      <c r="K506" s="122"/>
      <c r="L506" s="125"/>
      <c r="M506" s="125"/>
      <c r="N506" s="125"/>
      <c r="O506" s="125"/>
      <c r="P506" s="125"/>
      <c r="Q506" s="125"/>
      <c r="R506" s="125"/>
      <c r="S506" s="125"/>
      <c r="T506" s="125"/>
      <c r="U506" s="125"/>
      <c r="V506" s="125"/>
      <c r="W506" s="125"/>
      <c r="X506" s="122"/>
      <c r="Y506" s="122"/>
      <c r="Z506" s="122"/>
      <c r="AA506" s="122"/>
      <c r="AB506" s="122"/>
      <c r="AC506" s="122"/>
      <c r="AD506" s="122"/>
      <c r="AE506" s="122"/>
      <c r="AF506" s="122"/>
      <c r="AG506" s="122"/>
      <c r="AH506" s="116"/>
    </row>
    <row r="507" spans="1:35" s="127" customFormat="1" hidden="1">
      <c r="B507" s="128"/>
      <c r="C507" s="129"/>
      <c r="D507" s="130"/>
      <c r="E507" s="131"/>
      <c r="F507" s="131"/>
      <c r="G507" s="131"/>
      <c r="H507" s="131"/>
      <c r="I507" s="131"/>
      <c r="J507" s="131"/>
      <c r="K507" s="131"/>
      <c r="L507" s="131"/>
      <c r="M507" s="131"/>
      <c r="N507" s="131"/>
      <c r="O507" s="131"/>
      <c r="P507" s="131"/>
      <c r="Q507" s="131"/>
      <c r="R507" s="131"/>
      <c r="S507" s="131"/>
      <c r="T507" s="131"/>
      <c r="U507" s="131"/>
      <c r="V507" s="131"/>
      <c r="W507" s="131"/>
      <c r="X507" s="131"/>
      <c r="Y507" s="132"/>
      <c r="Z507" s="132"/>
      <c r="AA507" s="132"/>
      <c r="AB507" s="132"/>
      <c r="AC507" s="132"/>
      <c r="AD507" s="132"/>
      <c r="AE507" s="132"/>
      <c r="AF507" s="132"/>
      <c r="AG507" s="132"/>
    </row>
    <row r="508" spans="1:35" s="127" customFormat="1" hidden="1">
      <c r="B508" s="128"/>
      <c r="C508" s="133"/>
      <c r="D508" s="385" t="s">
        <v>234</v>
      </c>
      <c r="E508" s="387">
        <v>1.0529405441766442</v>
      </c>
      <c r="F508" s="387">
        <v>1.0327447500057629</v>
      </c>
      <c r="G508" s="387">
        <v>1.0601893112634941</v>
      </c>
      <c r="H508" s="387">
        <v>1.0573557121868107</v>
      </c>
      <c r="I508" s="387">
        <v>1.058293617099954</v>
      </c>
      <c r="J508" s="387">
        <v>1.0664561214890471</v>
      </c>
      <c r="K508" s="387">
        <v>1.0631781236216999</v>
      </c>
      <c r="L508" s="387">
        <v>1.0538186645489727</v>
      </c>
      <c r="M508" s="387">
        <v>1.0625965171169205</v>
      </c>
      <c r="N508" s="386">
        <v>1.0474932389163214</v>
      </c>
      <c r="O508" s="386">
        <v>1.0428075997308042</v>
      </c>
      <c r="P508" s="386">
        <v>1.0581553658657121</v>
      </c>
      <c r="Q508" s="387">
        <v>1.0474388740982337</v>
      </c>
      <c r="R508" s="387">
        <v>1.0344090595940707</v>
      </c>
      <c r="S508" s="387">
        <v>1.0305488442670045</v>
      </c>
      <c r="T508" s="387">
        <v>1.0460359183566497</v>
      </c>
      <c r="U508" s="387">
        <v>1.0431403677701974</v>
      </c>
      <c r="V508" s="387">
        <v>1.0238515823904204</v>
      </c>
      <c r="W508" s="387">
        <v>1.0358220223223853</v>
      </c>
      <c r="X508" s="387">
        <v>1.0474388740982337</v>
      </c>
      <c r="Y508" s="387">
        <v>1.0344090595940707</v>
      </c>
      <c r="Z508" s="387">
        <v>1.0305488442670045</v>
      </c>
      <c r="AA508" s="387">
        <v>1.0460359183566497</v>
      </c>
      <c r="AB508" s="387">
        <v>1.0431403677701974</v>
      </c>
      <c r="AC508" s="387">
        <v>1.0238515823904204</v>
      </c>
      <c r="AD508" s="387">
        <v>1.0358220223223853</v>
      </c>
      <c r="AE508" s="387">
        <v>1.0401946886803233</v>
      </c>
      <c r="AF508" s="387">
        <v>1.0422933726032766</v>
      </c>
      <c r="AG508" s="387">
        <v>1.0393874913713459</v>
      </c>
      <c r="AH508" s="387">
        <v>1.0420843385931144</v>
      </c>
    </row>
    <row r="509" spans="1:35" s="127" customFormat="1" hidden="1">
      <c r="B509" s="128"/>
      <c r="C509" s="133"/>
      <c r="D509" s="130" t="s">
        <v>42</v>
      </c>
      <c r="E509" s="387">
        <v>1.0529405441766442</v>
      </c>
      <c r="F509" s="387">
        <v>1.0327447500057629</v>
      </c>
      <c r="G509" s="387">
        <v>1.0601893112634941</v>
      </c>
      <c r="H509" s="387">
        <v>1.0573557121868107</v>
      </c>
      <c r="I509" s="387">
        <v>1.058293617099954</v>
      </c>
      <c r="J509" s="387">
        <v>1.0664561214890471</v>
      </c>
      <c r="K509" s="387">
        <v>1.0631781236216999</v>
      </c>
      <c r="L509" s="387">
        <v>1.0538186645489727</v>
      </c>
      <c r="M509" s="387">
        <v>1.0625965171169205</v>
      </c>
      <c r="N509" s="386">
        <v>1.0474932389163214</v>
      </c>
      <c r="O509" s="386">
        <v>1.0428075997308042</v>
      </c>
      <c r="P509" s="386">
        <v>1.0581553658657121</v>
      </c>
      <c r="Q509" s="387">
        <v>1.0474388740982337</v>
      </c>
      <c r="R509" s="387">
        <v>1.0344090595940707</v>
      </c>
      <c r="S509" s="387">
        <v>1.0305488442670045</v>
      </c>
      <c r="T509" s="387">
        <v>1.0460359183566497</v>
      </c>
      <c r="U509" s="387">
        <v>1.0431403677701974</v>
      </c>
      <c r="V509" s="387">
        <v>1.0238515823904204</v>
      </c>
      <c r="W509" s="387">
        <v>1.0358220223223853</v>
      </c>
      <c r="X509" s="387">
        <v>1.0474388740982337</v>
      </c>
      <c r="Y509" s="387">
        <v>1.0344090595940707</v>
      </c>
      <c r="Z509" s="387">
        <v>1.0305488442670045</v>
      </c>
      <c r="AA509" s="387">
        <v>1.0460359183566497</v>
      </c>
      <c r="AB509" s="387">
        <v>1.0431403677701974</v>
      </c>
      <c r="AC509" s="387">
        <v>1.0238515823904204</v>
      </c>
      <c r="AD509" s="387">
        <v>1.0358220223223853</v>
      </c>
      <c r="AE509" s="387">
        <v>1.0401946886803233</v>
      </c>
      <c r="AF509" s="387">
        <v>1.0422933726032766</v>
      </c>
      <c r="AG509" s="387">
        <v>1.0393874913713459</v>
      </c>
      <c r="AH509" s="387">
        <v>1.0420843385931144</v>
      </c>
    </row>
    <row r="510" spans="1:35" s="127" customFormat="1" hidden="1">
      <c r="B510" s="128"/>
      <c r="C510" s="133"/>
      <c r="D510" s="130" t="s">
        <v>38</v>
      </c>
      <c r="E510" s="387">
        <v>1.0529405441766442</v>
      </c>
      <c r="F510" s="387">
        <v>1.0327447500057629</v>
      </c>
      <c r="G510" s="387">
        <v>1.0601893112634941</v>
      </c>
      <c r="H510" s="387">
        <v>1.0573557121868107</v>
      </c>
      <c r="I510" s="387">
        <v>1.058293617099954</v>
      </c>
      <c r="J510" s="387">
        <v>1.0664561214890471</v>
      </c>
      <c r="K510" s="387">
        <v>1.0631781236216999</v>
      </c>
      <c r="L510" s="387">
        <v>1.0538186645489727</v>
      </c>
      <c r="M510" s="387">
        <v>1.0625965171169205</v>
      </c>
      <c r="N510" s="386">
        <v>1.0474932389163214</v>
      </c>
      <c r="O510" s="386">
        <v>1.0428075997308042</v>
      </c>
      <c r="P510" s="386">
        <v>1.0581553658657121</v>
      </c>
      <c r="Q510" s="387">
        <v>1.0474388740982337</v>
      </c>
      <c r="R510" s="387">
        <v>1.0344090595940707</v>
      </c>
      <c r="S510" s="387">
        <v>1.0305488442670045</v>
      </c>
      <c r="T510" s="387">
        <v>1.0460359183566497</v>
      </c>
      <c r="U510" s="387">
        <v>1.0431403677701974</v>
      </c>
      <c r="V510" s="387">
        <v>1.0238515823904204</v>
      </c>
      <c r="W510" s="387">
        <v>1.0358220223223853</v>
      </c>
      <c r="X510" s="387">
        <v>1.0474388740982337</v>
      </c>
      <c r="Y510" s="387">
        <v>1.0344090595940707</v>
      </c>
      <c r="Z510" s="387">
        <v>1.0305488442670045</v>
      </c>
      <c r="AA510" s="387">
        <v>1.0460359183566497</v>
      </c>
      <c r="AB510" s="387">
        <v>1.0431403677701974</v>
      </c>
      <c r="AC510" s="387">
        <v>1.0238515823904204</v>
      </c>
      <c r="AD510" s="387">
        <v>1.0358220223223853</v>
      </c>
      <c r="AE510" s="387">
        <v>1.0401946886803233</v>
      </c>
      <c r="AF510" s="387">
        <v>1.0422933726032766</v>
      </c>
      <c r="AG510" s="387">
        <v>1.0393874913713459</v>
      </c>
      <c r="AH510" s="387">
        <v>1.0420843385931144</v>
      </c>
    </row>
    <row r="511" spans="1:35" s="127" customFormat="1" hidden="1">
      <c r="B511" s="128"/>
      <c r="C511" s="133"/>
      <c r="D511" s="130" t="s">
        <v>1280</v>
      </c>
      <c r="E511" s="387"/>
      <c r="F511" s="387"/>
      <c r="G511" s="387"/>
      <c r="H511" s="387"/>
      <c r="I511" s="387"/>
      <c r="J511" s="387"/>
      <c r="K511" s="387"/>
      <c r="L511" s="387"/>
      <c r="M511" s="387"/>
      <c r="N511" s="386"/>
      <c r="O511" s="386"/>
      <c r="P511" s="386"/>
      <c r="Q511" s="387">
        <v>1.0474388740982337</v>
      </c>
      <c r="R511" s="387">
        <v>1.0344090595940707</v>
      </c>
      <c r="S511" s="387">
        <v>1.0305488442670045</v>
      </c>
      <c r="T511" s="387">
        <v>1.0460359183566497</v>
      </c>
      <c r="U511" s="387">
        <v>1.0431403677701974</v>
      </c>
      <c r="V511" s="387">
        <v>1.0238515823904204</v>
      </c>
      <c r="W511" s="387">
        <v>1.0358220223223853</v>
      </c>
      <c r="X511" s="387">
        <v>1.0474388740982337</v>
      </c>
      <c r="Y511" s="387">
        <v>1.0344090595940707</v>
      </c>
      <c r="Z511" s="387">
        <v>1.0305488442670045</v>
      </c>
      <c r="AA511" s="387">
        <v>1.0460359183566497</v>
      </c>
      <c r="AB511" s="387">
        <v>1.0431403677701974</v>
      </c>
      <c r="AC511" s="387">
        <v>1.0238515823904204</v>
      </c>
      <c r="AD511" s="387">
        <v>1.0358220223223853</v>
      </c>
      <c r="AE511" s="387">
        <v>1.0401946886803233</v>
      </c>
      <c r="AF511" s="387">
        <v>1.0422933726032766</v>
      </c>
      <c r="AG511" s="387">
        <v>1.0393874913713459</v>
      </c>
      <c r="AH511" s="387">
        <v>1.0420843385931144</v>
      </c>
    </row>
    <row r="512" spans="1:35" s="127" customFormat="1" hidden="1">
      <c r="B512" s="128"/>
      <c r="C512" s="133"/>
      <c r="D512" s="130" t="s">
        <v>1281</v>
      </c>
      <c r="E512" s="387"/>
      <c r="F512" s="387"/>
      <c r="G512" s="387"/>
      <c r="H512" s="387"/>
      <c r="I512" s="387"/>
      <c r="J512" s="387"/>
      <c r="K512" s="387"/>
      <c r="L512" s="387"/>
      <c r="M512" s="387"/>
      <c r="N512" s="386"/>
      <c r="O512" s="386"/>
      <c r="P512" s="386"/>
      <c r="Q512" s="387">
        <v>1.0474388740982337</v>
      </c>
      <c r="R512" s="387">
        <v>1.0344090595940707</v>
      </c>
      <c r="S512" s="387">
        <v>1.0305488442670045</v>
      </c>
      <c r="T512" s="387">
        <v>1.0460359183566497</v>
      </c>
      <c r="U512" s="387">
        <v>1.0431403677701974</v>
      </c>
      <c r="V512" s="387">
        <v>1.0238515823904204</v>
      </c>
      <c r="W512" s="387">
        <v>1.0358220223223853</v>
      </c>
      <c r="X512" s="387">
        <v>1.0474388740982337</v>
      </c>
      <c r="Y512" s="387">
        <v>1.0344090595940707</v>
      </c>
      <c r="Z512" s="387">
        <v>1.0305488442670045</v>
      </c>
      <c r="AA512" s="387">
        <v>1.0460359183566497</v>
      </c>
      <c r="AB512" s="387">
        <v>1.0431403677701974</v>
      </c>
      <c r="AC512" s="387">
        <v>1.0238515823904204</v>
      </c>
      <c r="AD512" s="387">
        <v>1.0358220223223853</v>
      </c>
      <c r="AE512" s="387">
        <v>1.0401946886803233</v>
      </c>
      <c r="AF512" s="387">
        <v>1.0422933726032766</v>
      </c>
      <c r="AG512" s="387">
        <v>1.0393874913713459</v>
      </c>
      <c r="AH512" s="387">
        <v>1.0420843385931144</v>
      </c>
    </row>
    <row r="513" spans="1:56" s="127" customFormat="1" hidden="1">
      <c r="B513" s="128"/>
      <c r="C513" s="133"/>
      <c r="D513" s="130" t="s">
        <v>1286</v>
      </c>
      <c r="E513" s="387"/>
      <c r="F513" s="387"/>
      <c r="G513" s="387"/>
      <c r="H513" s="387"/>
      <c r="I513" s="387"/>
      <c r="J513" s="387"/>
      <c r="K513" s="387"/>
      <c r="L513" s="387"/>
      <c r="M513" s="387"/>
      <c r="N513" s="386"/>
      <c r="O513" s="386"/>
      <c r="P513" s="386"/>
      <c r="Q513" s="387">
        <v>1.0474388740982337</v>
      </c>
      <c r="R513" s="387">
        <v>1.0344090595940707</v>
      </c>
      <c r="S513" s="387">
        <v>1.0305488442670045</v>
      </c>
      <c r="T513" s="387">
        <v>1.0460359183566497</v>
      </c>
      <c r="U513" s="387">
        <v>1.0431403677701974</v>
      </c>
      <c r="V513" s="387">
        <v>1.0238515823904204</v>
      </c>
      <c r="W513" s="387">
        <v>1.0358220223223853</v>
      </c>
      <c r="X513" s="387">
        <v>1.0474388740982337</v>
      </c>
      <c r="Y513" s="387">
        <v>1.0344090595940707</v>
      </c>
      <c r="Z513" s="387">
        <v>1.0305488442670045</v>
      </c>
      <c r="AA513" s="387">
        <v>1.0460359183566497</v>
      </c>
      <c r="AB513" s="387">
        <v>1.0431403677701974</v>
      </c>
      <c r="AC513" s="387">
        <v>1.0238515823904204</v>
      </c>
      <c r="AD513" s="387">
        <v>1.0358220223223853</v>
      </c>
      <c r="AE513" s="387">
        <v>1.0401946886803233</v>
      </c>
      <c r="AF513" s="387">
        <v>1.0422933726032766</v>
      </c>
      <c r="AG513" s="387">
        <v>1.0393874913713459</v>
      </c>
      <c r="AH513" s="387">
        <v>1.0420843385931144</v>
      </c>
    </row>
    <row r="514" spans="1:56" s="127" customFormat="1" hidden="1">
      <c r="B514" s="128"/>
      <c r="C514" s="133"/>
      <c r="D514" s="130" t="s">
        <v>545</v>
      </c>
      <c r="E514" s="387">
        <v>1.0529405441766442</v>
      </c>
      <c r="F514" s="387">
        <v>1.0327447500057629</v>
      </c>
      <c r="G514" s="387">
        <v>1.0601893112634941</v>
      </c>
      <c r="H514" s="387">
        <v>1.0573557121868107</v>
      </c>
      <c r="I514" s="387">
        <v>1.058293617099954</v>
      </c>
      <c r="J514" s="387">
        <v>1.0664561214890471</v>
      </c>
      <c r="K514" s="387">
        <v>1.0631781236216999</v>
      </c>
      <c r="L514" s="387">
        <v>1.0538186645489727</v>
      </c>
      <c r="M514" s="387">
        <v>1.0625965171169205</v>
      </c>
      <c r="N514" s="386">
        <v>1.0474932389163214</v>
      </c>
      <c r="O514" s="386">
        <v>1.0428075997308042</v>
      </c>
      <c r="P514" s="386">
        <v>1.0581553658657121</v>
      </c>
      <c r="Q514" s="387">
        <v>1.0474388740982337</v>
      </c>
      <c r="R514" s="387">
        <v>1.0344090595940707</v>
      </c>
      <c r="S514" s="387">
        <v>1.0305488442670045</v>
      </c>
      <c r="T514" s="387">
        <v>1.0460359183566497</v>
      </c>
      <c r="U514" s="387">
        <v>1.0431403677701974</v>
      </c>
      <c r="V514" s="387">
        <v>1.0238515823904204</v>
      </c>
      <c r="W514" s="387">
        <v>1.0358220223223853</v>
      </c>
      <c r="X514" s="387">
        <v>1.0474388740982337</v>
      </c>
      <c r="Y514" s="387">
        <v>1.0344090595940707</v>
      </c>
      <c r="Z514" s="387">
        <v>1.0305488442670045</v>
      </c>
      <c r="AA514" s="387">
        <v>1.0460359183566497</v>
      </c>
      <c r="AB514" s="387">
        <v>1.0431403677701974</v>
      </c>
      <c r="AC514" s="387">
        <v>1.0238515823904204</v>
      </c>
      <c r="AD514" s="387">
        <v>1.0358220223223853</v>
      </c>
      <c r="AE514" s="387">
        <v>1.0401946886803233</v>
      </c>
      <c r="AF514" s="387">
        <v>1.0422933726032766</v>
      </c>
      <c r="AG514" s="387">
        <v>1.0393874913713459</v>
      </c>
      <c r="AH514" s="387">
        <v>1.0420843385931144</v>
      </c>
    </row>
    <row r="515" spans="1:56" s="127" customFormat="1" hidden="1">
      <c r="B515" s="128"/>
      <c r="C515" s="133"/>
      <c r="D515" s="130" t="s">
        <v>544</v>
      </c>
      <c r="E515" s="387">
        <v>1.0529405441766442</v>
      </c>
      <c r="F515" s="387">
        <v>1.0327447500057629</v>
      </c>
      <c r="G515" s="387">
        <v>1.0601893112634941</v>
      </c>
      <c r="H515" s="387">
        <v>1.0573557121868107</v>
      </c>
      <c r="I515" s="387">
        <v>1.058293617099954</v>
      </c>
      <c r="J515" s="387">
        <v>1.0664561214890471</v>
      </c>
      <c r="K515" s="387">
        <v>1.0631781236216999</v>
      </c>
      <c r="L515" s="387">
        <v>1.0538186645489727</v>
      </c>
      <c r="M515" s="387">
        <v>1.0625965171169205</v>
      </c>
      <c r="N515" s="386">
        <v>1.0474932389163214</v>
      </c>
      <c r="O515" s="386">
        <v>1.0428075997308042</v>
      </c>
      <c r="P515" s="386">
        <v>1.0581553658657121</v>
      </c>
      <c r="Q515" s="387">
        <v>1.0474388740982337</v>
      </c>
      <c r="R515" s="387">
        <v>1.0344090595940707</v>
      </c>
      <c r="S515" s="387">
        <v>1.0305488442670045</v>
      </c>
      <c r="T515" s="387">
        <v>1.0460359183566497</v>
      </c>
      <c r="U515" s="387">
        <v>1.0431403677701974</v>
      </c>
      <c r="V515" s="387">
        <v>1.0238515823904204</v>
      </c>
      <c r="W515" s="387">
        <v>1.0358220223223853</v>
      </c>
      <c r="X515" s="387">
        <v>1.0474388740982337</v>
      </c>
      <c r="Y515" s="387">
        <v>1.0344090595940707</v>
      </c>
      <c r="Z515" s="387">
        <v>1.0305488442670045</v>
      </c>
      <c r="AA515" s="387">
        <v>1.0460359183566497</v>
      </c>
      <c r="AB515" s="387">
        <v>1.0431403677701974</v>
      </c>
      <c r="AC515" s="387">
        <v>1.0238515823904204</v>
      </c>
      <c r="AD515" s="387">
        <v>1.0358220223223853</v>
      </c>
      <c r="AE515" s="387">
        <v>1.0401946886803233</v>
      </c>
      <c r="AF515" s="387">
        <v>1.0422933726032766</v>
      </c>
      <c r="AG515" s="387">
        <v>1.0393874913713459</v>
      </c>
      <c r="AH515" s="387">
        <v>1.0420843385931144</v>
      </c>
    </row>
    <row r="516" spans="1:56" s="127" customFormat="1" hidden="1">
      <c r="B516" s="128"/>
      <c r="C516" s="133"/>
      <c r="D516" s="130" t="s">
        <v>1209</v>
      </c>
      <c r="E516" s="387"/>
      <c r="F516" s="387"/>
      <c r="G516" s="387"/>
      <c r="H516" s="387"/>
      <c r="I516" s="387"/>
      <c r="J516" s="387"/>
      <c r="K516" s="387"/>
      <c r="L516" s="387"/>
      <c r="M516" s="387"/>
      <c r="N516" s="386"/>
      <c r="O516" s="386"/>
      <c r="P516" s="386"/>
      <c r="Q516" s="387">
        <v>1.0474388740982337</v>
      </c>
      <c r="R516" s="387">
        <v>1.0344090595940707</v>
      </c>
      <c r="S516" s="387">
        <v>1.0305488442670045</v>
      </c>
      <c r="T516" s="387">
        <v>1.0460359183566497</v>
      </c>
      <c r="U516" s="387">
        <v>1.0431403677701974</v>
      </c>
      <c r="V516" s="387">
        <v>1.0238515823904204</v>
      </c>
      <c r="W516" s="387">
        <v>1.0358220223223853</v>
      </c>
      <c r="X516" s="387">
        <v>1.0474388740982337</v>
      </c>
      <c r="Y516" s="387">
        <v>1.0344090595940707</v>
      </c>
      <c r="Z516" s="387">
        <v>1.0305488442670045</v>
      </c>
      <c r="AA516" s="387">
        <v>1.0460359183566497</v>
      </c>
      <c r="AB516" s="387">
        <v>1.0431403677701974</v>
      </c>
      <c r="AC516" s="387">
        <v>1.0238515823904204</v>
      </c>
      <c r="AD516" s="387">
        <v>1.0358220223223853</v>
      </c>
      <c r="AE516" s="387">
        <v>1.0401946886803233</v>
      </c>
      <c r="AF516" s="387">
        <v>1.0422933726032766</v>
      </c>
      <c r="AG516" s="387">
        <v>1.0393874913713459</v>
      </c>
      <c r="AH516" s="387">
        <v>1.0420843385931144</v>
      </c>
    </row>
    <row r="517" spans="1:56" s="127" customFormat="1" hidden="1">
      <c r="B517" s="128"/>
      <c r="C517" s="133"/>
      <c r="D517" s="130" t="s">
        <v>546</v>
      </c>
      <c r="E517" s="387">
        <v>1.0529405441766442</v>
      </c>
      <c r="F517" s="387">
        <v>1.0327447500057629</v>
      </c>
      <c r="G517" s="387">
        <v>1.0601893112634941</v>
      </c>
      <c r="H517" s="387">
        <v>1.0573557121868107</v>
      </c>
      <c r="I517" s="387">
        <v>1.058293617099954</v>
      </c>
      <c r="J517" s="387">
        <v>1.0664561214890471</v>
      </c>
      <c r="K517" s="387">
        <v>1.0631781236216999</v>
      </c>
      <c r="L517" s="387">
        <v>1.0538186645489727</v>
      </c>
      <c r="M517" s="387">
        <v>1.0625965171169205</v>
      </c>
      <c r="N517" s="386">
        <v>1.0474932389163214</v>
      </c>
      <c r="O517" s="386">
        <v>1.0428075997308042</v>
      </c>
      <c r="P517" s="386">
        <v>1.0581553658657121</v>
      </c>
      <c r="Q517" s="387">
        <v>1.0474388740982337</v>
      </c>
      <c r="R517" s="387">
        <v>1.0344090595940707</v>
      </c>
      <c r="S517" s="387">
        <v>1.0305488442670045</v>
      </c>
      <c r="T517" s="387">
        <v>1.0460359183566497</v>
      </c>
      <c r="U517" s="387">
        <v>1.0431403677701974</v>
      </c>
      <c r="V517" s="387">
        <v>1.0238515823904204</v>
      </c>
      <c r="W517" s="387">
        <v>1.0358220223223853</v>
      </c>
      <c r="X517" s="387">
        <v>1.0474388740982337</v>
      </c>
      <c r="Y517" s="387">
        <v>1.0344090595940707</v>
      </c>
      <c r="Z517" s="387">
        <v>1.0305488442670045</v>
      </c>
      <c r="AA517" s="387">
        <v>1.0460359183566497</v>
      </c>
      <c r="AB517" s="387">
        <v>1.0431403677701974</v>
      </c>
      <c r="AC517" s="387">
        <v>1.0238515823904204</v>
      </c>
      <c r="AD517" s="387">
        <v>1.0358220223223853</v>
      </c>
      <c r="AE517" s="387">
        <v>1.0401946886803233</v>
      </c>
      <c r="AF517" s="387">
        <v>1.0422933726032766</v>
      </c>
      <c r="AG517" s="387">
        <v>1.0393874913713459</v>
      </c>
      <c r="AH517" s="387">
        <v>1.0420843385931144</v>
      </c>
    </row>
    <row r="518" spans="1:56" s="127" customFormat="1" ht="25.5" hidden="1">
      <c r="B518" s="128"/>
      <c r="C518" s="133"/>
      <c r="D518" s="130" t="s">
        <v>547</v>
      </c>
      <c r="E518" s="387">
        <v>1.0529405441766442</v>
      </c>
      <c r="F518" s="387">
        <v>1.0327447500057629</v>
      </c>
      <c r="G518" s="387">
        <v>1.0601893112634941</v>
      </c>
      <c r="H518" s="387">
        <v>1.0573557121868107</v>
      </c>
      <c r="I518" s="387">
        <v>1.058293617099954</v>
      </c>
      <c r="J518" s="387">
        <v>1.0664561214890471</v>
      </c>
      <c r="K518" s="387">
        <v>1.0631781236216999</v>
      </c>
      <c r="L518" s="387">
        <v>1.0538186645489727</v>
      </c>
      <c r="M518" s="387">
        <v>1.0625965171169205</v>
      </c>
      <c r="N518" s="386">
        <v>1.0474932389163214</v>
      </c>
      <c r="O518" s="386">
        <v>1.0428075997308042</v>
      </c>
      <c r="P518" s="386">
        <v>1.0581553658657121</v>
      </c>
      <c r="Q518" s="387">
        <v>1.0474388740982337</v>
      </c>
      <c r="R518" s="387">
        <v>1.0344090595940707</v>
      </c>
      <c r="S518" s="387">
        <v>1.0305488442670045</v>
      </c>
      <c r="T518" s="387">
        <v>1.0460359183566497</v>
      </c>
      <c r="U518" s="387">
        <v>1.0431403677701974</v>
      </c>
      <c r="V518" s="387">
        <v>1.0238515823904204</v>
      </c>
      <c r="W518" s="387">
        <v>1.0358220223223853</v>
      </c>
      <c r="X518" s="387">
        <v>1.0474388740982337</v>
      </c>
      <c r="Y518" s="387">
        <v>1.0344090595940707</v>
      </c>
      <c r="Z518" s="387">
        <v>1.0305488442670045</v>
      </c>
      <c r="AA518" s="387">
        <v>1.0460359183566497</v>
      </c>
      <c r="AB518" s="387">
        <v>1.0431403677701974</v>
      </c>
      <c r="AC518" s="387">
        <v>1.0238515823904204</v>
      </c>
      <c r="AD518" s="387">
        <v>1.0358220223223853</v>
      </c>
      <c r="AE518" s="387">
        <v>1.0401946886803233</v>
      </c>
      <c r="AF518" s="387">
        <v>1.0422933726032766</v>
      </c>
      <c r="AG518" s="387">
        <v>1.0393874913713459</v>
      </c>
      <c r="AH518" s="387">
        <v>1.0420843385931144</v>
      </c>
    </row>
    <row r="519" spans="1:56" s="127" customFormat="1" ht="25.5" hidden="1">
      <c r="B519" s="128"/>
      <c r="C519" s="133"/>
      <c r="D519" s="130" t="s">
        <v>548</v>
      </c>
      <c r="E519" s="387">
        <v>1.0529405441766442</v>
      </c>
      <c r="F519" s="387">
        <v>1.0327447500057629</v>
      </c>
      <c r="G519" s="387">
        <v>1.0601893112634941</v>
      </c>
      <c r="H519" s="387">
        <v>1.0573557121868107</v>
      </c>
      <c r="I519" s="387">
        <v>1.058293617099954</v>
      </c>
      <c r="J519" s="387">
        <v>1.0664561214890471</v>
      </c>
      <c r="K519" s="387">
        <v>1.0631781236216999</v>
      </c>
      <c r="L519" s="387">
        <v>1.0538186645489727</v>
      </c>
      <c r="M519" s="387">
        <v>1.0625965171169205</v>
      </c>
      <c r="N519" s="386">
        <v>1.0474932389163214</v>
      </c>
      <c r="O519" s="386">
        <v>1.0428075997308042</v>
      </c>
      <c r="P519" s="386">
        <v>1.0581553658657121</v>
      </c>
      <c r="Q519" s="387">
        <v>1.0474388740982337</v>
      </c>
      <c r="R519" s="387">
        <v>1.0344090595940707</v>
      </c>
      <c r="S519" s="387">
        <v>1.0305488442670045</v>
      </c>
      <c r="T519" s="387">
        <v>1.0460359183566497</v>
      </c>
      <c r="U519" s="387">
        <v>1.0431403677701974</v>
      </c>
      <c r="V519" s="387">
        <v>1.0238515823904204</v>
      </c>
      <c r="W519" s="387">
        <v>1.0358220223223853</v>
      </c>
      <c r="X519" s="387">
        <v>1.0474388740982337</v>
      </c>
      <c r="Y519" s="387">
        <v>1.0344090595940707</v>
      </c>
      <c r="Z519" s="387">
        <v>1.0305488442670045</v>
      </c>
      <c r="AA519" s="387">
        <v>1.0460359183566497</v>
      </c>
      <c r="AB519" s="387">
        <v>1.0431403677701974</v>
      </c>
      <c r="AC519" s="387">
        <v>1.0238515823904204</v>
      </c>
      <c r="AD519" s="387">
        <v>1.0358220223223853</v>
      </c>
      <c r="AE519" s="387">
        <v>1.0401946886803233</v>
      </c>
      <c r="AF519" s="387">
        <v>1.0422933726032766</v>
      </c>
      <c r="AG519" s="387">
        <v>1.0393874913713459</v>
      </c>
      <c r="AH519" s="387">
        <v>1.0420843385931144</v>
      </c>
    </row>
    <row r="520" spans="1:56" s="127" customFormat="1" hidden="1">
      <c r="B520" s="128"/>
      <c r="C520" s="133"/>
      <c r="D520" s="130" t="s">
        <v>543</v>
      </c>
      <c r="E520" s="387">
        <v>1.0529405441766442</v>
      </c>
      <c r="F520" s="387">
        <v>1.0327447500057629</v>
      </c>
      <c r="G520" s="387">
        <v>1.0601893112634941</v>
      </c>
      <c r="H520" s="387">
        <v>1.0573557121868107</v>
      </c>
      <c r="I520" s="387">
        <v>1.058293617099954</v>
      </c>
      <c r="J520" s="387">
        <v>1.0664561214890471</v>
      </c>
      <c r="K520" s="387">
        <v>1.0631781236216999</v>
      </c>
      <c r="L520" s="387">
        <v>1.0538186645489727</v>
      </c>
      <c r="M520" s="387">
        <v>1.0625965171169205</v>
      </c>
      <c r="N520" s="386">
        <v>1.0474932389163214</v>
      </c>
      <c r="O520" s="386">
        <v>1.0428075997308042</v>
      </c>
      <c r="P520" s="386">
        <v>1.0581553658657121</v>
      </c>
      <c r="Q520" s="387">
        <v>1.0474388740982337</v>
      </c>
      <c r="R520" s="387">
        <v>1.0344090595940707</v>
      </c>
      <c r="S520" s="387">
        <v>1.0305488442670045</v>
      </c>
      <c r="T520" s="387">
        <v>1.0460359183566497</v>
      </c>
      <c r="U520" s="387">
        <v>1.0431403677701974</v>
      </c>
      <c r="V520" s="387">
        <v>1.0238515823904204</v>
      </c>
      <c r="W520" s="387">
        <v>1.0358220223223853</v>
      </c>
      <c r="X520" s="387">
        <v>1.0474388740982337</v>
      </c>
      <c r="Y520" s="387">
        <v>1.0344090595940707</v>
      </c>
      <c r="Z520" s="387">
        <v>1.0305488442670045</v>
      </c>
      <c r="AA520" s="387">
        <v>1.0460359183566497</v>
      </c>
      <c r="AB520" s="387">
        <v>1.0431403677701974</v>
      </c>
      <c r="AC520" s="387">
        <v>1.0238515823904204</v>
      </c>
      <c r="AD520" s="387">
        <v>1.0358220223223853</v>
      </c>
      <c r="AE520" s="387">
        <v>1.0401946886803233</v>
      </c>
      <c r="AF520" s="387">
        <v>1.0422933726032766</v>
      </c>
      <c r="AG520" s="387">
        <v>1.0393874913713459</v>
      </c>
      <c r="AH520" s="387">
        <v>1.0420843385931144</v>
      </c>
    </row>
    <row r="521" spans="1:56" s="127" customFormat="1" hidden="1">
      <c r="B521" s="128"/>
      <c r="C521" s="133"/>
      <c r="D521" s="130" t="s">
        <v>549</v>
      </c>
      <c r="E521" s="387">
        <v>1.0529405441766442</v>
      </c>
      <c r="F521" s="387">
        <v>1.0327447500057629</v>
      </c>
      <c r="G521" s="387">
        <v>1.0601893112634941</v>
      </c>
      <c r="H521" s="387">
        <v>1.0573557121868107</v>
      </c>
      <c r="I521" s="387">
        <v>1.058293617099954</v>
      </c>
      <c r="J521" s="387">
        <v>1.0664561214890471</v>
      </c>
      <c r="K521" s="387">
        <v>1.0631781236216999</v>
      </c>
      <c r="L521" s="387">
        <v>1.0538186645489727</v>
      </c>
      <c r="M521" s="387">
        <v>1.0625965171169205</v>
      </c>
      <c r="N521" s="386">
        <v>1.0474932389163214</v>
      </c>
      <c r="O521" s="386">
        <v>1.0428075997308042</v>
      </c>
      <c r="P521" s="386">
        <v>1.0581553658657121</v>
      </c>
      <c r="Q521" s="387">
        <v>1.0474388740982337</v>
      </c>
      <c r="R521" s="387">
        <v>1.0344090595940707</v>
      </c>
      <c r="S521" s="387">
        <v>1.0305488442670045</v>
      </c>
      <c r="T521" s="387">
        <v>1.0460359183566497</v>
      </c>
      <c r="U521" s="387">
        <v>1.0431403677701974</v>
      </c>
      <c r="V521" s="387">
        <v>1.0238515823904204</v>
      </c>
      <c r="W521" s="387">
        <v>1.0358220223223853</v>
      </c>
      <c r="X521" s="387">
        <v>1.0474388740982337</v>
      </c>
      <c r="Y521" s="387">
        <v>1.0344090595940707</v>
      </c>
      <c r="Z521" s="387">
        <v>1.0305488442670045</v>
      </c>
      <c r="AA521" s="387">
        <v>1.0460359183566497</v>
      </c>
      <c r="AB521" s="387">
        <v>1.0431403677701974</v>
      </c>
      <c r="AC521" s="387">
        <v>1.0238515823904204</v>
      </c>
      <c r="AD521" s="387">
        <v>1.0358220223223853</v>
      </c>
      <c r="AE521" s="387">
        <v>1.0401946886803233</v>
      </c>
      <c r="AF521" s="387">
        <v>1.0422933726032766</v>
      </c>
      <c r="AG521" s="387">
        <v>1.0393874913713459</v>
      </c>
      <c r="AH521" s="387">
        <v>1.0420843385931144</v>
      </c>
    </row>
    <row r="522" spans="1:56" s="127" customFormat="1" ht="25.5" hidden="1">
      <c r="B522" s="128"/>
      <c r="C522" s="133"/>
      <c r="D522" s="130" t="s">
        <v>550</v>
      </c>
      <c r="E522" s="387">
        <v>1.0529405441766442</v>
      </c>
      <c r="F522" s="387">
        <v>1.0327447500057629</v>
      </c>
      <c r="G522" s="387">
        <v>1.0601893112634941</v>
      </c>
      <c r="H522" s="387">
        <v>1.0573557121868107</v>
      </c>
      <c r="I522" s="387">
        <v>1.058293617099954</v>
      </c>
      <c r="J522" s="387">
        <v>1.0664561214890471</v>
      </c>
      <c r="K522" s="387">
        <v>1.0631781236216999</v>
      </c>
      <c r="L522" s="387">
        <v>1.0538186645489727</v>
      </c>
      <c r="M522" s="387">
        <v>1.0625965171169205</v>
      </c>
      <c r="N522" s="386">
        <v>1.0474932389163214</v>
      </c>
      <c r="O522" s="386">
        <v>1.0428075997308042</v>
      </c>
      <c r="P522" s="386">
        <v>1.0581553658657121</v>
      </c>
      <c r="Q522" s="387">
        <v>1.0474388740982337</v>
      </c>
      <c r="R522" s="387">
        <v>1.0344090595940707</v>
      </c>
      <c r="S522" s="387">
        <v>1.0305488442670045</v>
      </c>
      <c r="T522" s="387">
        <v>1.0460359183566497</v>
      </c>
      <c r="U522" s="387">
        <v>1.0431403677701974</v>
      </c>
      <c r="V522" s="387">
        <v>1.0238515823904204</v>
      </c>
      <c r="W522" s="387">
        <v>1.0358220223223853</v>
      </c>
      <c r="X522" s="387">
        <v>1.0474388740982337</v>
      </c>
      <c r="Y522" s="387">
        <v>1.0344090595940707</v>
      </c>
      <c r="Z522" s="387">
        <v>1.0305488442670045</v>
      </c>
      <c r="AA522" s="387">
        <v>1.0460359183566497</v>
      </c>
      <c r="AB522" s="387">
        <v>1.0431403677701974</v>
      </c>
      <c r="AC522" s="387">
        <v>1.0238515823904204</v>
      </c>
      <c r="AD522" s="387">
        <v>1.0358220223223853</v>
      </c>
      <c r="AE522" s="387">
        <v>1.0401946886803233</v>
      </c>
      <c r="AF522" s="387">
        <v>1.0422933726032766</v>
      </c>
      <c r="AG522" s="387">
        <v>1.0393874913713459</v>
      </c>
      <c r="AH522" s="387">
        <v>1.0420843385931144</v>
      </c>
    </row>
    <row r="523" spans="1:56" s="127" customFormat="1" ht="25.5" hidden="1">
      <c r="B523" s="128"/>
      <c r="C523" s="133"/>
      <c r="D523" s="130" t="s">
        <v>551</v>
      </c>
      <c r="E523" s="387">
        <v>1.0529405441766442</v>
      </c>
      <c r="F523" s="387">
        <v>1.0327447500057629</v>
      </c>
      <c r="G523" s="387">
        <v>1.0601893112634941</v>
      </c>
      <c r="H523" s="387">
        <v>1.0573557121868107</v>
      </c>
      <c r="I523" s="387">
        <v>1.058293617099954</v>
      </c>
      <c r="J523" s="387">
        <v>1.0664561214890471</v>
      </c>
      <c r="K523" s="387">
        <v>1.0631781236216999</v>
      </c>
      <c r="L523" s="387">
        <v>1.0538186645489727</v>
      </c>
      <c r="M523" s="387">
        <v>1.0625965171169205</v>
      </c>
      <c r="N523" s="386">
        <v>1.0474932389163214</v>
      </c>
      <c r="O523" s="386">
        <v>1.0428075997308042</v>
      </c>
      <c r="P523" s="386">
        <v>1.0581553658657121</v>
      </c>
      <c r="Q523" s="387">
        <v>1.0474388740982337</v>
      </c>
      <c r="R523" s="387">
        <v>1.0344090595940707</v>
      </c>
      <c r="S523" s="387">
        <v>1.0305488442670045</v>
      </c>
      <c r="T523" s="387">
        <v>1.0460359183566497</v>
      </c>
      <c r="U523" s="387">
        <v>1.0431403677701974</v>
      </c>
      <c r="V523" s="387">
        <v>1.0238515823904204</v>
      </c>
      <c r="W523" s="387">
        <v>1.0358220223223853</v>
      </c>
      <c r="X523" s="387">
        <v>1.0474388740982337</v>
      </c>
      <c r="Y523" s="387">
        <v>1.0344090595940707</v>
      </c>
      <c r="Z523" s="387">
        <v>1.0305488442670045</v>
      </c>
      <c r="AA523" s="387">
        <v>1.0460359183566497</v>
      </c>
      <c r="AB523" s="387">
        <v>1.0431403677701974</v>
      </c>
      <c r="AC523" s="387">
        <v>1.0238515823904204</v>
      </c>
      <c r="AD523" s="387">
        <v>1.0358220223223853</v>
      </c>
      <c r="AE523" s="387">
        <v>1.0401946886803233</v>
      </c>
      <c r="AF523" s="387">
        <v>1.0422933726032766</v>
      </c>
      <c r="AG523" s="387">
        <v>1.0393874913713459</v>
      </c>
      <c r="AH523" s="387">
        <v>1.0420843385931144</v>
      </c>
    </row>
    <row r="524" spans="1:56" s="127" customFormat="1" ht="25.5" hidden="1">
      <c r="B524" s="128"/>
      <c r="C524" s="133"/>
      <c r="D524" s="130" t="s">
        <v>552</v>
      </c>
      <c r="E524" s="387">
        <v>1.0529405441766442</v>
      </c>
      <c r="F524" s="387">
        <v>1.0327447500057629</v>
      </c>
      <c r="G524" s="387">
        <v>1.0601893112634941</v>
      </c>
      <c r="H524" s="387">
        <v>1.0573557121868107</v>
      </c>
      <c r="I524" s="387">
        <v>1.058293617099954</v>
      </c>
      <c r="J524" s="387">
        <v>1.0664561214890471</v>
      </c>
      <c r="K524" s="387">
        <v>1.0631781236216999</v>
      </c>
      <c r="L524" s="387">
        <v>1.0538186645489727</v>
      </c>
      <c r="M524" s="387">
        <v>1.0625965171169205</v>
      </c>
      <c r="N524" s="386">
        <v>1.0474932389163214</v>
      </c>
      <c r="O524" s="386">
        <v>1.0428075997308042</v>
      </c>
      <c r="P524" s="386">
        <v>1.0581553658657121</v>
      </c>
      <c r="Q524" s="387">
        <v>1.0474388740982337</v>
      </c>
      <c r="R524" s="387">
        <v>1.0344090595940707</v>
      </c>
      <c r="S524" s="387">
        <v>1.0305488442670045</v>
      </c>
      <c r="T524" s="387">
        <v>1.0460359183566497</v>
      </c>
      <c r="U524" s="387">
        <v>1.0431403677701974</v>
      </c>
      <c r="V524" s="387">
        <v>1.0238515823904204</v>
      </c>
      <c r="W524" s="387">
        <v>1.0358220223223853</v>
      </c>
      <c r="X524" s="387">
        <v>1.0474388740982337</v>
      </c>
      <c r="Y524" s="387">
        <v>1.0344090595940707</v>
      </c>
      <c r="Z524" s="387">
        <v>1.0305488442670045</v>
      </c>
      <c r="AA524" s="387">
        <v>1.0460359183566497</v>
      </c>
      <c r="AB524" s="387">
        <v>1.0431403677701974</v>
      </c>
      <c r="AC524" s="387">
        <v>1.0238515823904204</v>
      </c>
      <c r="AD524" s="387">
        <v>1.0358220223223853</v>
      </c>
      <c r="AE524" s="387">
        <v>1.0401946886803233</v>
      </c>
      <c r="AF524" s="387">
        <v>1.0422933726032766</v>
      </c>
      <c r="AG524" s="387">
        <v>1.0393874913713459</v>
      </c>
      <c r="AH524" s="387">
        <v>1.0420843385931144</v>
      </c>
    </row>
    <row r="525" spans="1:56" s="127" customFormat="1" hidden="1">
      <c r="B525" s="128"/>
      <c r="C525" s="133"/>
      <c r="D525" s="130" t="s">
        <v>1340</v>
      </c>
      <c r="E525" s="388"/>
      <c r="F525" s="388"/>
      <c r="G525" s="388"/>
      <c r="H525" s="388"/>
      <c r="I525" s="388"/>
      <c r="J525" s="388"/>
      <c r="K525" s="388"/>
      <c r="L525" s="388"/>
      <c r="M525" s="388"/>
      <c r="N525" s="388"/>
      <c r="O525" s="388"/>
      <c r="P525" s="388"/>
      <c r="Q525" s="387">
        <v>1.0474388740982337</v>
      </c>
      <c r="R525" s="387">
        <v>1.0344090595940707</v>
      </c>
      <c r="S525" s="387">
        <v>1.0305488442670045</v>
      </c>
      <c r="T525" s="387">
        <v>1.0460359183566497</v>
      </c>
      <c r="U525" s="387">
        <v>1.0431403677701974</v>
      </c>
      <c r="V525" s="387">
        <v>1.0238515823904204</v>
      </c>
      <c r="W525" s="387">
        <v>1.0358220223223853</v>
      </c>
      <c r="X525" s="387">
        <v>1.0474388740982337</v>
      </c>
      <c r="Y525" s="387">
        <v>1.0344090595940707</v>
      </c>
      <c r="Z525" s="387">
        <v>1.0305488442670045</v>
      </c>
      <c r="AA525" s="387">
        <v>1.0460359183566497</v>
      </c>
      <c r="AB525" s="387">
        <v>1.0431403677701974</v>
      </c>
      <c r="AC525" s="387">
        <v>1.0238515823904204</v>
      </c>
      <c r="AD525" s="387">
        <v>1.0358220223223853</v>
      </c>
      <c r="AE525" s="387">
        <v>1.0401946886803233</v>
      </c>
      <c r="AF525" s="387">
        <v>1.0422933726032766</v>
      </c>
      <c r="AG525" s="387">
        <v>1.0393874913713459</v>
      </c>
      <c r="AH525" s="387">
        <v>1.0420843385931144</v>
      </c>
    </row>
    <row r="526" spans="1:56" hidden="1">
      <c r="A526"/>
      <c r="B526" s="128"/>
      <c r="C526" s="128"/>
      <c r="D526" s="389" t="s">
        <v>1416</v>
      </c>
      <c r="E526" s="390"/>
      <c r="F526" s="390"/>
      <c r="G526" s="390"/>
      <c r="H526" s="390"/>
      <c r="I526" s="390"/>
      <c r="J526" s="390"/>
      <c r="K526" s="390"/>
      <c r="L526" s="390"/>
      <c r="M526" s="390"/>
      <c r="N526" s="390"/>
      <c r="O526" s="390"/>
      <c r="P526" s="390"/>
      <c r="Q526" s="387">
        <v>1.0474388740982337</v>
      </c>
      <c r="R526" s="387">
        <v>1.0344090595940707</v>
      </c>
      <c r="S526" s="387">
        <v>1.0305488442670045</v>
      </c>
      <c r="T526" s="387">
        <v>1.0460359183566497</v>
      </c>
      <c r="U526" s="387">
        <v>1.0431403677701974</v>
      </c>
      <c r="V526" s="387">
        <v>1.0238515823904204</v>
      </c>
      <c r="W526" s="387">
        <v>1.0358220223223853</v>
      </c>
      <c r="X526" s="387">
        <v>1.0474388740982337</v>
      </c>
      <c r="Y526" s="387">
        <v>1.0344090595940707</v>
      </c>
      <c r="Z526" s="387">
        <v>1.0305488442670045</v>
      </c>
      <c r="AA526" s="387">
        <v>1.0460359183566497</v>
      </c>
      <c r="AB526" s="387">
        <v>1.0431403677701974</v>
      </c>
      <c r="AC526" s="387">
        <v>1.0238515823904204</v>
      </c>
      <c r="AD526" s="387">
        <v>1.0358220223223853</v>
      </c>
      <c r="AE526" s="387">
        <v>1.0401946886803233</v>
      </c>
      <c r="AF526" s="387">
        <v>1.0422933726032766</v>
      </c>
      <c r="AG526" s="387">
        <v>1.0393874913713459</v>
      </c>
      <c r="AH526" s="387">
        <v>1.0420843385931144</v>
      </c>
      <c r="AI526" s="127"/>
    </row>
    <row r="527" spans="1:56" hidden="1">
      <c r="A527"/>
      <c r="B527" s="128"/>
      <c r="C527" s="128"/>
      <c r="D527" s="389" t="s">
        <v>1417</v>
      </c>
      <c r="E527" s="390"/>
      <c r="F527" s="390"/>
      <c r="G527" s="390"/>
      <c r="H527" s="390"/>
      <c r="I527" s="390"/>
      <c r="J527" s="390"/>
      <c r="K527" s="390"/>
      <c r="L527" s="390"/>
      <c r="M527" s="390"/>
      <c r="N527" s="390"/>
      <c r="O527" s="390"/>
      <c r="P527" s="390"/>
      <c r="Q527" s="387">
        <v>1.0600576006629079</v>
      </c>
      <c r="R527" s="387">
        <v>1.0517653410530605</v>
      </c>
      <c r="S527" s="387">
        <v>1.0657147625960905</v>
      </c>
      <c r="T527" s="387">
        <v>1.0554156841190758</v>
      </c>
      <c r="U527" s="387">
        <v>1.0502773274647985</v>
      </c>
      <c r="V527" s="387">
        <v>1.0024465765256614</v>
      </c>
      <c r="W527" s="387">
        <v>0.99962902266086484</v>
      </c>
      <c r="X527" s="387">
        <v>1.0474388740982337</v>
      </c>
      <c r="Y527" s="387">
        <v>1.0344090595940707</v>
      </c>
      <c r="Z527" s="387">
        <v>1.0305488442670045</v>
      </c>
      <c r="AA527" s="387">
        <v>1.0460359183566497</v>
      </c>
      <c r="AB527" s="387">
        <v>1.0431403677701974</v>
      </c>
      <c r="AC527" s="387">
        <v>1.0238515823904204</v>
      </c>
      <c r="AD527" s="387">
        <v>1.0358220223223853</v>
      </c>
      <c r="AE527" s="387">
        <v>1.0401946886803233</v>
      </c>
      <c r="AF527" s="387">
        <v>1.0422933726032766</v>
      </c>
      <c r="AG527" s="387">
        <v>1.0393874913713459</v>
      </c>
      <c r="AH527" s="387">
        <v>1.0420843385931144</v>
      </c>
    </row>
    <row r="528" spans="1:56" ht="15.75" hidden="1">
      <c r="A528" s="383"/>
      <c r="B528"/>
      <c r="C528"/>
      <c r="D528"/>
      <c r="E528"/>
      <c r="F528"/>
      <c r="G528"/>
      <c r="H528"/>
      <c r="I528"/>
      <c r="J528"/>
      <c r="K528"/>
      <c r="L528"/>
      <c r="M528"/>
      <c r="N528"/>
      <c r="O528"/>
      <c r="P528"/>
      <c r="Q528"/>
      <c r="R528"/>
      <c r="S528"/>
      <c r="T528"/>
      <c r="U528"/>
      <c r="V528"/>
      <c r="W528"/>
      <c r="X528"/>
      <c r="Y528"/>
      <c r="Z528"/>
      <c r="AA528"/>
      <c r="AB528"/>
      <c r="AC528"/>
      <c r="AD528"/>
      <c r="AE528"/>
      <c r="AF528"/>
      <c r="AG528"/>
      <c r="AH528"/>
      <c r="AJ528" s="305"/>
      <c r="AK528" s="305"/>
      <c r="AL528" s="305"/>
      <c r="AM528" s="305"/>
      <c r="AN528" s="305"/>
      <c r="AO528" s="305"/>
      <c r="AP528" s="305"/>
      <c r="AQ528" s="305"/>
      <c r="AR528" s="305"/>
      <c r="AS528" s="305"/>
      <c r="AT528" s="305"/>
      <c r="AU528" s="305"/>
      <c r="AV528" s="305"/>
      <c r="AW528" s="307"/>
      <c r="AX528" s="307"/>
      <c r="AY528" s="307"/>
      <c r="AZ528" s="307"/>
      <c r="BA528" s="307"/>
      <c r="BB528" s="307"/>
      <c r="BC528" s="307"/>
      <c r="BD528" s="115"/>
    </row>
    <row r="529" spans="2:35" hidden="1">
      <c r="B529" s="305"/>
      <c r="C529" s="306"/>
      <c r="D529" s="305"/>
      <c r="E529" s="305"/>
      <c r="F529" s="305"/>
      <c r="G529" s="305"/>
      <c r="H529" s="305"/>
      <c r="I529" s="305"/>
      <c r="J529" s="305"/>
      <c r="K529" s="305"/>
      <c r="L529" s="305"/>
      <c r="M529" s="305"/>
      <c r="N529" s="305"/>
      <c r="O529" s="305"/>
      <c r="P529" s="305"/>
      <c r="Q529" s="305"/>
      <c r="R529" s="305"/>
      <c r="S529" s="305"/>
      <c r="T529" s="305"/>
      <c r="U529" s="305"/>
      <c r="V529" s="305"/>
      <c r="W529" s="305"/>
      <c r="X529" s="305"/>
      <c r="Y529" s="305"/>
      <c r="Z529" s="305"/>
      <c r="AA529" s="305"/>
      <c r="AB529" s="305"/>
      <c r="AC529" s="305"/>
      <c r="AD529" s="305"/>
      <c r="AE529" s="305"/>
      <c r="AF529" s="305"/>
      <c r="AG529" s="305"/>
      <c r="AH529" s="305"/>
      <c r="AI529" s="305"/>
    </row>
    <row r="530" spans="2:35" hidden="1"/>
  </sheetData>
  <dataValidations count="1">
    <dataValidation type="list" allowBlank="1" showInputMessage="1" showErrorMessage="1" sqref="D507">
      <formula1>$D$509:$D$524</formula1>
    </dataValidation>
  </dataValidations>
  <pageMargins left="0.75" right="0.75" top="1" bottom="1" header="0.5" footer="0.5"/>
  <pageSetup paperSize="9" orientation="portrait" horizontalDpi="300" verticalDpi="300" r:id="rId1"/>
  <headerFooter alignWithMargins="0"/>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5"/>
    <pageSetUpPr fitToPage="1"/>
  </sheetPr>
  <dimension ref="A1:XFD86"/>
  <sheetViews>
    <sheetView workbookViewId="0">
      <pane xSplit="2" ySplit="2" topLeftCell="C3" activePane="bottomRight" state="frozen"/>
      <selection pane="topRight" activeCell="C1" sqref="C1"/>
      <selection pane="bottomLeft" activeCell="A3" sqref="A3"/>
      <selection pane="bottomRight"/>
    </sheetView>
  </sheetViews>
  <sheetFormatPr defaultColWidth="0" defaultRowHeight="12.75" zeroHeight="1"/>
  <cols>
    <col min="1" max="1" width="1.7109375" style="138" customWidth="1"/>
    <col min="2" max="2" width="44.85546875" style="138" bestFit="1" customWidth="1"/>
    <col min="3" max="4" width="8.5703125" style="138" customWidth="1"/>
    <col min="5" max="7" width="8.85546875" style="138" customWidth="1"/>
    <col min="8" max="13" width="8.85546875" style="138" bestFit="1" customWidth="1"/>
    <col min="14" max="16384" width="9.140625" style="138" hidden="1"/>
  </cols>
  <sheetData>
    <row r="1" spans="1:14" ht="23.25" customHeight="1">
      <c r="A1" s="135"/>
      <c r="B1" s="136" t="s">
        <v>1283</v>
      </c>
      <c r="C1" s="137"/>
      <c r="D1" s="137"/>
      <c r="E1" s="135"/>
      <c r="F1" s="135"/>
      <c r="G1" s="135"/>
      <c r="H1" s="135"/>
      <c r="I1" s="135"/>
      <c r="J1" s="135"/>
      <c r="K1" s="135"/>
      <c r="L1" s="135"/>
      <c r="M1" s="135"/>
      <c r="N1" s="135"/>
    </row>
    <row r="2" spans="1:14" ht="16.5" customHeight="1">
      <c r="A2" s="139"/>
      <c r="B2" s="140" t="s">
        <v>535</v>
      </c>
      <c r="C2" s="141" t="s">
        <v>973</v>
      </c>
      <c r="D2" s="141" t="s">
        <v>974</v>
      </c>
      <c r="E2" s="141" t="s">
        <v>975</v>
      </c>
      <c r="F2" s="141" t="s">
        <v>976</v>
      </c>
      <c r="G2" s="141" t="s">
        <v>977</v>
      </c>
      <c r="H2" s="141" t="s">
        <v>94</v>
      </c>
      <c r="I2" s="141" t="s">
        <v>224</v>
      </c>
      <c r="J2" s="142" t="s">
        <v>503</v>
      </c>
      <c r="K2" s="142" t="s">
        <v>1048</v>
      </c>
      <c r="L2" s="143" t="s">
        <v>1306</v>
      </c>
      <c r="M2" s="142" t="s">
        <v>1423</v>
      </c>
      <c r="N2" s="143"/>
    </row>
    <row r="3" spans="1:14" ht="12.75" customHeight="1">
      <c r="A3" s="139"/>
      <c r="B3" s="144" t="s">
        <v>1284</v>
      </c>
      <c r="C3" s="145">
        <f>SUMIF('SPENDING; ALL MEASURES'!$D$3:$D$502,"RDEL",'SPENDING; ALL MEASURES'!X$3:X$502)</f>
        <v>3400</v>
      </c>
      <c r="D3" s="145">
        <f>SUMIF('SPENDING; ALL MEASURES'!$D$3:$D$502,"RDEL",'SPENDING; ALL MEASURES'!Y$3:Y$502)</f>
        <v>5795</v>
      </c>
      <c r="E3" s="145">
        <f>SUMIF('SPENDING; ALL MEASURES'!$D$3:$D$502,"RDEL",'SPENDING; ALL MEASURES'!Z$3:Z$502)</f>
        <v>7685</v>
      </c>
      <c r="F3" s="145">
        <f>SUMIF('SPENDING; ALL MEASURES'!$D$3:$D$502,"RDEL",'SPENDING; ALL MEASURES'!AA$3:AA$502)</f>
        <v>6750</v>
      </c>
      <c r="G3" s="145">
        <f>SUMIF('SPENDING; ALL MEASURES'!$D$3:$D$502,"RDEL",'SPENDING; ALL MEASURES'!AB$3:AB$502)</f>
        <v>8240</v>
      </c>
      <c r="H3" s="145">
        <f>SUMIF('SPENDING; ALL MEASURES'!$D$3:$D$502,"RDEL",'SPENDING; ALL MEASURES'!AC$3:AC$502)</f>
        <v>6748.8914022769095</v>
      </c>
      <c r="I3" s="145">
        <f>SUMIF('SPENDING; ALL MEASURES'!$D$3:$D$502,"RDEL",'SPENDING; ALL MEASURES'!AD$3:AD$502)</f>
        <v>6909.8631416023163</v>
      </c>
      <c r="J3" s="145">
        <f>SUMIF('SPENDING; ALL MEASURES'!$D$3:$D$502,"RDEL",'SPENDING; ALL MEASURES'!AE$3:AE$502)</f>
        <v>7157.3884133054235</v>
      </c>
      <c r="K3" s="145">
        <f>SUMIF('SPENDING; ALL MEASURES'!$D$3:$D$502,"RDEL",'SPENDING; ALL MEASURES'!AF$3:AF$502)</f>
        <v>7445.0774123423889</v>
      </c>
      <c r="L3" s="145">
        <f>SUMIF('SPENDING; ALL MEASURES'!$D$3:$D$502,"RDEL",'SPENDING; ALL MEASURES'!AG$3:AG$502)</f>
        <v>7759.9548454028245</v>
      </c>
      <c r="M3" s="145">
        <f>SUMIF('SPENDING; ALL MEASURES'!$D$3:$D$502,"RDEL",'SPENDING; ALL MEASURES'!AH$3:AH$502)</f>
        <v>8065.5999999181622</v>
      </c>
      <c r="N3" s="139"/>
    </row>
    <row r="4" spans="1:14" ht="12.75" customHeight="1">
      <c r="A4" s="139"/>
      <c r="B4" s="144" t="s">
        <v>1285</v>
      </c>
      <c r="C4" s="145">
        <f>SUMIF('SPENDING; ALL MEASURES'!$D$3:$D$502,"CDEL",'SPENDING; ALL MEASURES'!X$3:X$502)</f>
        <v>1460</v>
      </c>
      <c r="D4" s="145">
        <f>SUMIF('SPENDING; ALL MEASURES'!$D$3:$D$502,"CDEL",'SPENDING; ALL MEASURES'!Y$3:Y$502)</f>
        <v>-550</v>
      </c>
      <c r="E4" s="145">
        <f>SUMIF('SPENDING; ALL MEASURES'!$D$3:$D$502,"CDEL",'SPENDING; ALL MEASURES'!Z$3:Z$502)</f>
        <v>-735</v>
      </c>
      <c r="F4" s="145">
        <f>SUMIF('SPENDING; ALL MEASURES'!$D$3:$D$502,"CDEL",'SPENDING; ALL MEASURES'!AA$3:AA$502)</f>
        <v>-675</v>
      </c>
      <c r="G4" s="145">
        <f>SUMIF('SPENDING; ALL MEASURES'!$D$3:$D$502,"CDEL",'SPENDING; ALL MEASURES'!AB$3:AB$502)</f>
        <v>10</v>
      </c>
      <c r="H4" s="145">
        <f>SUMIF('SPENDING; ALL MEASURES'!$D$3:$D$502,"CDEL",'SPENDING; ALL MEASURES'!AC$3:AC$502)</f>
        <v>-190.9754115676842</v>
      </c>
      <c r="I4" s="145">
        <f>SUMIF('SPENDING; ALL MEASURES'!$D$3:$D$502,"CDEL",'SPENDING; ALL MEASURES'!AD$3:AD$502)</f>
        <v>-195.53047733123526</v>
      </c>
      <c r="J4" s="145">
        <f>SUMIF('SPENDING; ALL MEASURES'!$D$3:$D$502,"CDEL",'SPENDING; ALL MEASURES'!AE$3:AE$502)</f>
        <v>-202.53477445490148</v>
      </c>
      <c r="K4" s="145">
        <f>SUMIF('SPENDING; ALL MEASURES'!$D$3:$D$502,"CDEL",'SPENDING; ALL MEASURES'!AF$3:AF$502)</f>
        <v>-210.67559666105581</v>
      </c>
      <c r="L4" s="145">
        <f>SUMIF('SPENDING; ALL MEASURES'!$D$3:$D$502,"CDEL",'SPENDING; ALL MEASURES'!AG$3:AG$502)</f>
        <v>-219.58577816905949</v>
      </c>
      <c r="M4" s="145">
        <f>SUMIF('SPENDING; ALL MEASURES'!$D$3:$D$502,"CDEL",'SPENDING; ALL MEASURES'!AH$3:AH$502)</f>
        <v>-228.23471111196341</v>
      </c>
      <c r="N4" s="139"/>
    </row>
    <row r="5" spans="1:14">
      <c r="A5" s="146"/>
      <c r="B5" s="147" t="s">
        <v>42</v>
      </c>
      <c r="C5" s="145">
        <f>SUMIF('SPENDING; ALL MEASURES'!$D$3:$D$502,'SPENDING; MEASURES SUMMARY'!$B5,'SPENDING; ALL MEASURES'!X$3:X$502)</f>
        <v>0</v>
      </c>
      <c r="D5" s="145">
        <f>SUMIF('SPENDING; ALL MEASURES'!$D$3:$D$502,'SPENDING; MEASURES SUMMARY'!$B5,'SPENDING; ALL MEASURES'!Y$3:Y$502)</f>
        <v>-145</v>
      </c>
      <c r="E5" s="145">
        <f>SUMIF('SPENDING; ALL MEASURES'!$D$3:$D$502,'SPENDING; MEASURES SUMMARY'!$B5,'SPENDING; ALL MEASURES'!Z$3:Z$502)</f>
        <v>1000</v>
      </c>
      <c r="F5" s="145">
        <f>SUMIF('SPENDING; ALL MEASURES'!$D$3:$D$502,'SPENDING; MEASURES SUMMARY'!$B5,'SPENDING; ALL MEASURES'!AA$3:AA$502)</f>
        <v>4535</v>
      </c>
      <c r="G5" s="145">
        <f>SUMIF('SPENDING; ALL MEASURES'!$D$3:$D$502,'SPENDING; MEASURES SUMMARY'!$B5,'SPENDING; ALL MEASURES'!AB$3:AB$502)</f>
        <v>4365</v>
      </c>
      <c r="H5" s="145">
        <f>SUMIF('SPENDING; ALL MEASURES'!$D$3:$D$502,'SPENDING; MEASURES SUMMARY'!$B5,'SPENDING; ALL MEASURES'!AC$3:AC$502)</f>
        <v>3830</v>
      </c>
      <c r="I5" s="145">
        <f>SUMIF('SPENDING; ALL MEASURES'!$D$3:$D$502,'SPENDING; MEASURES SUMMARY'!$B5,'SPENDING; ALL MEASURES'!AD$3:AD$502)</f>
        <v>-7514.3350797728981</v>
      </c>
      <c r="J5" s="145">
        <f>SUMIF('SPENDING; ALL MEASURES'!$D$3:$D$502,'SPENDING; MEASURES SUMMARY'!$B5,'SPENDING; ALL MEASURES'!AE$3:AE$502)</f>
        <v>-18681.383263314528</v>
      </c>
      <c r="K5" s="145">
        <f>SUMIF('SPENDING; ALL MEASURES'!$D$3:$D$502,'SPENDING; MEASURES SUMMARY'!$B5,'SPENDING; ALL MEASURES'!AF$3:AF$502)</f>
        <v>-21448.519335915247</v>
      </c>
      <c r="L5" s="145">
        <f>SUMIF('SPENDING; ALL MEASURES'!$D$3:$D$502,'SPENDING; MEASURES SUMMARY'!$B5,'SPENDING; ALL MEASURES'!AG$3:AG$502)</f>
        <v>651.24990485232047</v>
      </c>
      <c r="M5" s="145">
        <f>SUMIF('SPENDING; ALL MEASURES'!$D$3:$D$502,'SPENDING; MEASURES SUMMARY'!$B5,'SPENDING; ALL MEASURES'!AH$3:AH$502)</f>
        <v>10326.991967727874</v>
      </c>
      <c r="N5" s="148"/>
    </row>
    <row r="6" spans="1:14">
      <c r="A6" s="146"/>
      <c r="B6" s="147" t="s">
        <v>38</v>
      </c>
      <c r="C6" s="145">
        <f>SUMIF('SPENDING; ALL MEASURES'!$D$3:$D$502,'SPENDING; MEASURES SUMMARY'!$B6,'SPENDING; ALL MEASURES'!X$3:X$502)</f>
        <v>0</v>
      </c>
      <c r="D6" s="145">
        <f>SUMIF('SPENDING; ALL MEASURES'!$D$3:$D$502,'SPENDING; MEASURES SUMMARY'!$B6,'SPENDING; ALL MEASURES'!Y$3:Y$502)</f>
        <v>-380</v>
      </c>
      <c r="E6" s="145">
        <f>SUMIF('SPENDING; ALL MEASURES'!$D$3:$D$502,'SPENDING; MEASURES SUMMARY'!$B6,'SPENDING; ALL MEASURES'!Z$3:Z$502)</f>
        <v>2820</v>
      </c>
      <c r="F6" s="145">
        <f>SUMIF('SPENDING; ALL MEASURES'!$D$3:$D$502,'SPENDING; MEASURES SUMMARY'!$B6,'SPENDING; ALL MEASURES'!AA$3:AA$502)</f>
        <v>-3425</v>
      </c>
      <c r="G6" s="145">
        <f>SUMIF('SPENDING; ALL MEASURES'!$D$3:$D$502,'SPENDING; MEASURES SUMMARY'!$B6,'SPENDING; ALL MEASURES'!AB$3:AB$502)</f>
        <v>-4905</v>
      </c>
      <c r="H6" s="145">
        <f>SUMIF('SPENDING; ALL MEASURES'!$D$3:$D$502,'SPENDING; MEASURES SUMMARY'!$B6,'SPENDING; ALL MEASURES'!AC$3:AC$502)</f>
        <v>-1225</v>
      </c>
      <c r="I6" s="145">
        <f>SUMIF('SPENDING; ALL MEASURES'!$D$3:$D$502,'SPENDING; MEASURES SUMMARY'!$B6,'SPENDING; ALL MEASURES'!AD$3:AD$502)</f>
        <v>-3325</v>
      </c>
      <c r="J6" s="145">
        <f>SUMIF('SPENDING; ALL MEASURES'!$D$3:$D$502,'SPENDING; MEASURES SUMMARY'!$B6,'SPENDING; ALL MEASURES'!AE$3:AE$502)</f>
        <v>-3700.3129708478218</v>
      </c>
      <c r="K6" s="145">
        <f>SUMIF('SPENDING; ALL MEASURES'!$D$3:$D$502,'SPENDING; MEASURES SUMMARY'!$B6,'SPENDING; ALL MEASURES'!AF$3:AF$502)</f>
        <v>-1836.9694408047535</v>
      </c>
      <c r="L6" s="145">
        <f>SUMIF('SPENDING; ALL MEASURES'!$D$3:$D$502,'SPENDING; MEASURES SUMMARY'!$B6,'SPENDING; ALL MEASURES'!AG$3:AG$502)</f>
        <v>1364.4647641740671</v>
      </c>
      <c r="M6" s="145">
        <f>SUMIF('SPENDING; ALL MEASURES'!$D$3:$D$502,'SPENDING; MEASURES SUMMARY'!$B6,'SPENDING; ALL MEASURES'!AH$3:AH$502)</f>
        <v>-6093.0293015456855</v>
      </c>
      <c r="N6" s="148"/>
    </row>
    <row r="7" spans="1:14">
      <c r="A7" s="146"/>
      <c r="B7" s="148" t="s">
        <v>545</v>
      </c>
      <c r="C7" s="145">
        <f>SUMIF('SPENDING; ALL MEASURES'!$D$3:$D$502,'SPENDING; MEASURES SUMMARY'!$B7,'SPENDING; ALL MEASURES'!X$3:X$502)</f>
        <v>55</v>
      </c>
      <c r="D7" s="145">
        <f>SUMIF('SPENDING; ALL MEASURES'!$D$3:$D$502,'SPENDING; MEASURES SUMMARY'!$B7,'SPENDING; ALL MEASURES'!Y$3:Y$502)</f>
        <v>1160</v>
      </c>
      <c r="E7" s="145">
        <f>SUMIF('SPENDING; ALL MEASURES'!$D$3:$D$502,'SPENDING; MEASURES SUMMARY'!$B7,'SPENDING; ALL MEASURES'!Z$3:Z$502)</f>
        <v>3755</v>
      </c>
      <c r="F7" s="145">
        <f>SUMIF('SPENDING; ALL MEASURES'!$D$3:$D$502,'SPENDING; MEASURES SUMMARY'!$B7,'SPENDING; ALL MEASURES'!AA$3:AA$502)</f>
        <v>8935</v>
      </c>
      <c r="G7" s="145">
        <f>SUMIF('SPENDING; ALL MEASURES'!$D$3:$D$502,'SPENDING; MEASURES SUMMARY'!$B7,'SPENDING; ALL MEASURES'!AB$3:AB$502)</f>
        <v>12590</v>
      </c>
      <c r="H7" s="145">
        <f>SUMIF('SPENDING; ALL MEASURES'!$D$3:$D$502,'SPENDING; MEASURES SUMMARY'!$B7,'SPENDING; ALL MEASURES'!AC$3:AC$502)</f>
        <v>14570.66695005156</v>
      </c>
      <c r="I7" s="145">
        <f>SUMIF('SPENDING; ALL MEASURES'!$D$3:$D$502,'SPENDING; MEASURES SUMMARY'!$B7,'SPENDING; ALL MEASURES'!AD$3:AD$502)</f>
        <v>15895.607674123215</v>
      </c>
      <c r="J7" s="145">
        <f>SUMIF('SPENDING; ALL MEASURES'!$D$3:$D$502,'SPENDING; MEASURES SUMMARY'!$B7,'SPENDING; ALL MEASURES'!AE$3:AE$502)</f>
        <v>17209.971462898146</v>
      </c>
      <c r="K7" s="145">
        <f>SUMIF('SPENDING; ALL MEASURES'!$D$3:$D$502,'SPENDING; MEASURES SUMMARY'!$B7,'SPENDING; ALL MEASURES'!AF$3:AF$502)</f>
        <v>18231.453211111137</v>
      </c>
      <c r="L7" s="145">
        <f>SUMIF('SPENDING; ALL MEASURES'!$D$3:$D$502,'SPENDING; MEASURES SUMMARY'!$B7,'SPENDING; ALL MEASURES'!AG$3:AG$502)</f>
        <v>19002.522854867864</v>
      </c>
      <c r="M7" s="145">
        <f>SUMIF('SPENDING; ALL MEASURES'!$D$3:$D$502,'SPENDING; MEASURES SUMMARY'!$B7,'SPENDING; ALL MEASURES'!AH$3:AH$502)</f>
        <v>19750.984559847766</v>
      </c>
      <c r="N7" s="135"/>
    </row>
    <row r="8" spans="1:14">
      <c r="A8" s="146"/>
      <c r="B8" s="148" t="s">
        <v>544</v>
      </c>
      <c r="C8" s="145">
        <f>SUMIF('SPENDING; ALL MEASURES'!$D$3:$D$502,'SPENDING; MEASURES SUMMARY'!$B8,'SPENDING; ALL MEASURES'!X$3:X$502)</f>
        <v>0</v>
      </c>
      <c r="D8" s="145">
        <f>SUMIF('SPENDING; ALL MEASURES'!$D$3:$D$502,'SPENDING; MEASURES SUMMARY'!$B8,'SPENDING; ALL MEASURES'!Y$3:Y$502)</f>
        <v>420</v>
      </c>
      <c r="E8" s="145">
        <f>SUMIF('SPENDING; ALL MEASURES'!$D$3:$D$502,'SPENDING; MEASURES SUMMARY'!$B8,'SPENDING; ALL MEASURES'!Z$3:Z$502)</f>
        <v>2910</v>
      </c>
      <c r="F8" s="145">
        <f>SUMIF('SPENDING; ALL MEASURES'!$D$3:$D$502,'SPENDING; MEASURES SUMMARY'!$B8,'SPENDING; ALL MEASURES'!AA$3:AA$502)</f>
        <v>3875</v>
      </c>
      <c r="G8" s="145">
        <f>SUMIF('SPENDING; ALL MEASURES'!$D$3:$D$502,'SPENDING; MEASURES SUMMARY'!$B8,'SPENDING; ALL MEASURES'!AB$3:AB$502)</f>
        <v>5855</v>
      </c>
      <c r="H8" s="145">
        <f>SUMIF('SPENDING; ALL MEASURES'!$D$3:$D$502,'SPENDING; MEASURES SUMMARY'!$B8,'SPENDING; ALL MEASURES'!AC$3:AC$502)</f>
        <v>6637.2426716153677</v>
      </c>
      <c r="I8" s="145">
        <f>SUMIF('SPENDING; ALL MEASURES'!$D$3:$D$502,'SPENDING; MEASURES SUMMARY'!$B8,'SPENDING; ALL MEASURES'!AD$3:AD$502)</f>
        <v>6787.0885382801207</v>
      </c>
      <c r="J8" s="145">
        <f>SUMIF('SPENDING; ALL MEASURES'!$D$3:$D$502,'SPENDING; MEASURES SUMMARY'!$B8,'SPENDING; ALL MEASURES'!AE$3:AE$502)</f>
        <v>6026.0491060699242</v>
      </c>
      <c r="K8" s="145">
        <f>SUMIF('SPENDING; ALL MEASURES'!$D$3:$D$502,'SPENDING; MEASURES SUMMARY'!$B8,'SPENDING; ALL MEASURES'!AF$3:AF$502)</f>
        <v>6148.8915302759888</v>
      </c>
      <c r="L8" s="145">
        <f>SUMIF('SPENDING; ALL MEASURES'!$D$3:$D$502,'SPENDING; MEASURES SUMMARY'!$B8,'SPENDING; ALL MEASURES'!AG$3:AG$502)</f>
        <v>6674.6584961645276</v>
      </c>
      <c r="M8" s="145">
        <f>SUMIF('SPENDING; ALL MEASURES'!$D$3:$D$502,'SPENDING; MEASURES SUMMARY'!$B8,'SPENDING; ALL MEASURES'!AH$3:AH$502)</f>
        <v>6942.6331136674708</v>
      </c>
      <c r="N8" s="135"/>
    </row>
    <row r="9" spans="1:14">
      <c r="A9" s="146"/>
      <c r="B9" s="148" t="s">
        <v>1416</v>
      </c>
      <c r="C9" s="145">
        <f>SUMIF('SPENDING; ALL MEASURES'!$D$3:$D$502,'SPENDING; MEASURES SUMMARY'!$B9,'SPENDING; ALL MEASURES'!X$3:X$502)</f>
        <v>0</v>
      </c>
      <c r="D9" s="145">
        <f>SUMIF('SPENDING; ALL MEASURES'!$D$3:$D$502,'SPENDING; MEASURES SUMMARY'!$B9,'SPENDING; ALL MEASURES'!Y$3:Y$502)</f>
        <v>0</v>
      </c>
      <c r="E9" s="145">
        <f>SUMIF('SPENDING; ALL MEASURES'!$D$3:$D$502,'SPENDING; MEASURES SUMMARY'!$B9,'SPENDING; ALL MEASURES'!Z$3:Z$502)</f>
        <v>0</v>
      </c>
      <c r="F9" s="145">
        <f>SUMIF('SPENDING; ALL MEASURES'!$D$3:$D$502,'SPENDING; MEASURES SUMMARY'!$B9,'SPENDING; ALL MEASURES'!AA$3:AA$502)</f>
        <v>0</v>
      </c>
      <c r="G9" s="145">
        <f>SUMIF('SPENDING; ALL MEASURES'!$D$3:$D$502,'SPENDING; MEASURES SUMMARY'!$B9,'SPENDING; ALL MEASURES'!AB$3:AB$502)</f>
        <v>-20</v>
      </c>
      <c r="H9" s="145">
        <f>SUMIF('SPENDING; ALL MEASURES'!$D$3:$D$502,'SPENDING; MEASURES SUMMARY'!$B9,'SPENDING; ALL MEASURES'!AC$3:AC$502)</f>
        <v>360</v>
      </c>
      <c r="I9" s="145">
        <f>SUMIF('SPENDING; ALL MEASURES'!$D$3:$D$502,'SPENDING; MEASURES SUMMARY'!$B9,'SPENDING; ALL MEASURES'!AD$3:AD$502)</f>
        <v>2860</v>
      </c>
      <c r="J9" s="145">
        <f>SUMIF('SPENDING; ALL MEASURES'!$D$3:$D$502,'SPENDING; MEASURES SUMMARY'!$B9,'SPENDING; ALL MEASURES'!AE$3:AE$502)</f>
        <v>6645</v>
      </c>
      <c r="K9" s="145">
        <f>SUMIF('SPENDING; ALL MEASURES'!$D$3:$D$502,'SPENDING; MEASURES SUMMARY'!$B9,'SPENDING; ALL MEASURES'!AF$3:AF$502)</f>
        <v>10050</v>
      </c>
      <c r="L9" s="145">
        <f>SUMIF('SPENDING; ALL MEASURES'!$D$3:$D$502,'SPENDING; MEASURES SUMMARY'!$B9,'SPENDING; ALL MEASURES'!AG$3:AG$502)</f>
        <v>13050</v>
      </c>
      <c r="M9" s="145">
        <f>SUMIF('SPENDING; ALL MEASURES'!$D$3:$D$502,'SPENDING; MEASURES SUMMARY'!$B9,'SPENDING; ALL MEASURES'!AH$3:AH$502)</f>
        <v>14010.503191771184</v>
      </c>
      <c r="N9" s="135"/>
    </row>
    <row r="10" spans="1:14">
      <c r="A10" s="146"/>
      <c r="B10" s="148" t="s">
        <v>1417</v>
      </c>
      <c r="C10" s="145">
        <f>SUMIF('SPENDING; ALL MEASURES'!$D$3:$D$502,'SPENDING; MEASURES SUMMARY'!$B10,'SPENDING; ALL MEASURES'!X$3:X$502)</f>
        <v>0</v>
      </c>
      <c r="D10" s="145">
        <f>SUMIF('SPENDING; ALL MEASURES'!$D$3:$D$502,'SPENDING; MEASURES SUMMARY'!$B10,'SPENDING; ALL MEASURES'!Y$3:Y$502)</f>
        <v>0</v>
      </c>
      <c r="E10" s="145">
        <f>SUMIF('SPENDING; ALL MEASURES'!$D$3:$D$502,'SPENDING; MEASURES SUMMARY'!$B10,'SPENDING; ALL MEASURES'!Z$3:Z$502)</f>
        <v>0</v>
      </c>
      <c r="F10" s="145">
        <f>SUMIF('SPENDING; ALL MEASURES'!$D$3:$D$502,'SPENDING; MEASURES SUMMARY'!$B10,'SPENDING; ALL MEASURES'!AA$3:AA$502)</f>
        <v>0</v>
      </c>
      <c r="G10" s="145">
        <f>SUMIF('SPENDING; ALL MEASURES'!$D$3:$D$502,'SPENDING; MEASURES SUMMARY'!$B10,'SPENDING; ALL MEASURES'!AB$3:AB$502)</f>
        <v>0</v>
      </c>
      <c r="H10" s="145">
        <f>SUMIF('SPENDING; ALL MEASURES'!$D$3:$D$502,'SPENDING; MEASURES SUMMARY'!$B10,'SPENDING; ALL MEASURES'!AC$3:AC$502)</f>
        <v>10</v>
      </c>
      <c r="I10" s="145">
        <f>SUMIF('SPENDING; ALL MEASURES'!$D$3:$D$502,'SPENDING; MEASURES SUMMARY'!$B10,'SPENDING; ALL MEASURES'!AD$3:AD$502)</f>
        <v>5</v>
      </c>
      <c r="J10" s="145">
        <f>SUMIF('SPENDING; ALL MEASURES'!$D$3:$D$502,'SPENDING; MEASURES SUMMARY'!$B10,'SPENDING; ALL MEASURES'!AE$3:AE$502)</f>
        <v>110</v>
      </c>
      <c r="K10" s="145">
        <f>SUMIF('SPENDING; ALL MEASURES'!$D$3:$D$502,'SPENDING; MEASURES SUMMARY'!$B10,'SPENDING; ALL MEASURES'!AF$3:AF$502)</f>
        <v>250</v>
      </c>
      <c r="L10" s="145">
        <f>SUMIF('SPENDING; ALL MEASURES'!$D$3:$D$502,'SPENDING; MEASURES SUMMARY'!$B10,'SPENDING; ALL MEASURES'!AG$3:AG$502)</f>
        <v>340</v>
      </c>
      <c r="M10" s="145">
        <f>SUMIF('SPENDING; ALL MEASURES'!$D$3:$D$502,'SPENDING; MEASURES SUMMARY'!$B10,'SPENDING; ALL MEASURES'!AH$3:AH$502)</f>
        <v>383.03062543143267</v>
      </c>
      <c r="N10" s="135"/>
    </row>
    <row r="11" spans="1:14">
      <c r="A11" s="146"/>
      <c r="B11" s="148" t="s">
        <v>1340</v>
      </c>
      <c r="C11" s="145">
        <f>SUMIF('SPENDING; ALL MEASURES'!$D$3:$D$502,'SPENDING; MEASURES SUMMARY'!$B11,'SPENDING; ALL MEASURES'!X$3:X$502)</f>
        <v>0</v>
      </c>
      <c r="D11" s="145">
        <f>SUMIF('SPENDING; ALL MEASURES'!$D$3:$D$502,'SPENDING; MEASURES SUMMARY'!$B11,'SPENDING; ALL MEASURES'!Y$3:Y$502)</f>
        <v>0</v>
      </c>
      <c r="E11" s="145">
        <f>SUMIF('SPENDING; ALL MEASURES'!$D$3:$D$502,'SPENDING; MEASURES SUMMARY'!$B11,'SPENDING; ALL MEASURES'!Z$3:Z$502)</f>
        <v>0</v>
      </c>
      <c r="F11" s="145">
        <f>SUMIF('SPENDING; ALL MEASURES'!$D$3:$D$502,'SPENDING; MEASURES SUMMARY'!$B11,'SPENDING; ALL MEASURES'!AA$3:AA$502)</f>
        <v>0</v>
      </c>
      <c r="G11" s="145">
        <f>SUMIF('SPENDING; ALL MEASURES'!$D$3:$D$502,'SPENDING; MEASURES SUMMARY'!$B11,'SPENDING; ALL MEASURES'!AB$3:AB$502)</f>
        <v>0</v>
      </c>
      <c r="H11" s="145">
        <f>SUMIF('SPENDING; ALL MEASURES'!$D$3:$D$502,'SPENDING; MEASURES SUMMARY'!$B11,'SPENDING; ALL MEASURES'!AC$3:AC$502)</f>
        <v>-25</v>
      </c>
      <c r="I11" s="145">
        <f>SUMIF('SPENDING; ALL MEASURES'!$D$3:$D$502,'SPENDING; MEASURES SUMMARY'!$B11,'SPENDING; ALL MEASURES'!AD$3:AD$502)</f>
        <v>-95</v>
      </c>
      <c r="J11" s="145">
        <f>SUMIF('SPENDING; ALL MEASURES'!$D$3:$D$502,'SPENDING; MEASURES SUMMARY'!$B11,'SPENDING; ALL MEASURES'!AE$3:AE$502)</f>
        <v>-160</v>
      </c>
      <c r="K11" s="145">
        <f>SUMIF('SPENDING; ALL MEASURES'!$D$3:$D$502,'SPENDING; MEASURES SUMMARY'!$B11,'SPENDING; ALL MEASURES'!AF$3:AF$502)</f>
        <v>-160</v>
      </c>
      <c r="L11" s="145">
        <f>SUMIF('SPENDING; ALL MEASURES'!$D$3:$D$502,'SPENDING; MEASURES SUMMARY'!$B11,'SPENDING; ALL MEASURES'!AG$3:AG$502)</f>
        <v>-170</v>
      </c>
      <c r="M11" s="145">
        <f>SUMIF('SPENDING; ALL MEASURES'!$D$3:$D$502,'SPENDING; MEASURES SUMMARY'!$B11,'SPENDING; ALL MEASURES'!AH$3:AH$502)</f>
        <v>-176.6958735331288</v>
      </c>
      <c r="N11" s="135"/>
    </row>
    <row r="12" spans="1:14">
      <c r="A12" s="146"/>
      <c r="B12" s="148" t="s">
        <v>1209</v>
      </c>
      <c r="C12" s="145">
        <f>SUMIF('SPENDING; ALL MEASURES'!$D$3:$D$502,'SPENDING; MEASURES SUMMARY'!$B12,'SPENDING; ALL MEASURES'!X$3:X$502)</f>
        <v>0</v>
      </c>
      <c r="D12" s="145">
        <f>SUMIF('SPENDING; ALL MEASURES'!$D$3:$D$502,'SPENDING; MEASURES SUMMARY'!$B12,'SPENDING; ALL MEASURES'!Y$3:Y$502)</f>
        <v>0</v>
      </c>
      <c r="E12" s="145">
        <f>SUMIF('SPENDING; ALL MEASURES'!$D$3:$D$502,'SPENDING; MEASURES SUMMARY'!$B12,'SPENDING; ALL MEASURES'!Z$3:Z$502)</f>
        <v>0</v>
      </c>
      <c r="F12" s="145">
        <f>SUMIF('SPENDING; ALL MEASURES'!$D$3:$D$502,'SPENDING; MEASURES SUMMARY'!$B12,'SPENDING; ALL MEASURES'!AA$3:AA$502)</f>
        <v>0</v>
      </c>
      <c r="G12" s="145">
        <f>SUMIF('SPENDING; ALL MEASURES'!$D$3:$D$502,'SPENDING; MEASURES SUMMARY'!$B12,'SPENDING; ALL MEASURES'!AB$3:AB$502)</f>
        <v>-40</v>
      </c>
      <c r="H12" s="145">
        <f>SUMIF('SPENDING; ALL MEASURES'!$D$3:$D$502,'SPENDING; MEASURES SUMMARY'!$B12,'SPENDING; ALL MEASURES'!AC$3:AC$502)</f>
        <v>-285</v>
      </c>
      <c r="I12" s="145">
        <f>SUMIF('SPENDING; ALL MEASURES'!$D$3:$D$502,'SPENDING; MEASURES SUMMARY'!$B12,'SPENDING; ALL MEASURES'!AD$3:AD$502)</f>
        <v>-140</v>
      </c>
      <c r="J12" s="145">
        <f>SUMIF('SPENDING; ALL MEASURES'!$D$3:$D$502,'SPENDING; MEASURES SUMMARY'!$B12,'SPENDING; ALL MEASURES'!AE$3:AE$502)</f>
        <v>-105</v>
      </c>
      <c r="K12" s="145">
        <f>SUMIF('SPENDING; ALL MEASURES'!$D$3:$D$502,'SPENDING; MEASURES SUMMARY'!$B12,'SPENDING; ALL MEASURES'!AF$3:AF$502)</f>
        <v>15</v>
      </c>
      <c r="L12" s="145">
        <f>SUMIF('SPENDING; ALL MEASURES'!$D$3:$D$502,'SPENDING; MEASURES SUMMARY'!$B12,'SPENDING; ALL MEASURES'!AG$3:AG$502)</f>
        <v>-15</v>
      </c>
      <c r="M12" s="145">
        <f>SUMIF('SPENDING; ALL MEASURES'!$D$3:$D$502,'SPENDING; MEASURES SUMMARY'!$B12,'SPENDING; ALL MEASURES'!AH$3:AH$502)</f>
        <v>-40</v>
      </c>
      <c r="N12" s="135"/>
    </row>
    <row r="13" spans="1:14">
      <c r="A13" s="146"/>
      <c r="B13" s="148" t="s">
        <v>546</v>
      </c>
      <c r="C13" s="145">
        <f>SUMIF('SPENDING; ALL MEASURES'!$D$3:$D$502,'SPENDING; MEASURES SUMMARY'!$B13,'SPENDING; ALL MEASURES'!X$3:X$502)</f>
        <v>0</v>
      </c>
      <c r="D13" s="145">
        <f>SUMIF('SPENDING; ALL MEASURES'!$D$3:$D$502,'SPENDING; MEASURES SUMMARY'!$B13,'SPENDING; ALL MEASURES'!Y$3:Y$502)</f>
        <v>290</v>
      </c>
      <c r="E13" s="145">
        <f>SUMIF('SPENDING; ALL MEASURES'!$D$3:$D$502,'SPENDING; MEASURES SUMMARY'!$B13,'SPENDING; ALL MEASURES'!Z$3:Z$502)</f>
        <v>625</v>
      </c>
      <c r="F13" s="145">
        <f>SUMIF('SPENDING; ALL MEASURES'!$D$3:$D$502,'SPENDING; MEASURES SUMMARY'!$B13,'SPENDING; ALL MEASURES'!AA$3:AA$502)</f>
        <v>1945</v>
      </c>
      <c r="G13" s="145">
        <f>SUMIF('SPENDING; ALL MEASURES'!$D$3:$D$502,'SPENDING; MEASURES SUMMARY'!$B13,'SPENDING; ALL MEASURES'!AB$3:AB$502)</f>
        <v>2680</v>
      </c>
      <c r="H13" s="145">
        <f>SUMIF('SPENDING; ALL MEASURES'!$D$3:$D$502,'SPENDING; MEASURES SUMMARY'!$B13,'SPENDING; ALL MEASURES'!AC$3:AC$502)</f>
        <v>5103.5329137414719</v>
      </c>
      <c r="I13" s="145">
        <f>SUMIF('SPENDING; ALL MEASURES'!$D$3:$D$502,'SPENDING; MEASURES SUMMARY'!$B13,'SPENDING; ALL MEASURES'!AD$3:AD$502)</f>
        <v>5455.6489581437245</v>
      </c>
      <c r="J13" s="145">
        <f>SUMIF('SPENDING; ALL MEASURES'!$D$3:$D$502,'SPENDING; MEASURES SUMMARY'!$B13,'SPENDING; ALL MEASURES'!AE$3:AE$502)</f>
        <v>5655.4516204298125</v>
      </c>
      <c r="K13" s="145">
        <f>SUMIF('SPENDING; ALL MEASURES'!$D$3:$D$502,'SPENDING; MEASURES SUMMARY'!$B13,'SPENDING; ALL MEASURES'!AF$3:AF$502)</f>
        <v>5762.2596798737695</v>
      </c>
      <c r="L13" s="145">
        <f>SUMIF('SPENDING; ALL MEASURES'!$D$3:$D$502,'SPENDING; MEASURES SUMMARY'!$B13,'SPENDING; ALL MEASURES'!AG$3:AG$502)</f>
        <v>7939.7759474273807</v>
      </c>
      <c r="M13" s="145">
        <f>SUMIF('SPENDING; ALL MEASURES'!$D$3:$D$502,'SPENDING; MEASURES SUMMARY'!$B13,'SPENDING; ALL MEASURES'!AH$3:AH$502)</f>
        <v>8180.6216322943883</v>
      </c>
      <c r="N13" s="135"/>
    </row>
    <row r="14" spans="1:14">
      <c r="A14" s="146"/>
      <c r="B14" s="148" t="s">
        <v>543</v>
      </c>
      <c r="C14" s="145">
        <f>SUMIF('SPENDING; ALL MEASURES'!$D$3:$D$502,'SPENDING; MEASURES SUMMARY'!$B14,'SPENDING; ALL MEASURES'!X$3:X$502)</f>
        <v>0</v>
      </c>
      <c r="D14" s="145">
        <f>SUMIF('SPENDING; ALL MEASURES'!$D$3:$D$502,'SPENDING; MEASURES SUMMARY'!$B14,'SPENDING; ALL MEASURES'!Y$3:Y$502)</f>
        <v>265</v>
      </c>
      <c r="E14" s="145">
        <f>SUMIF('SPENDING; ALL MEASURES'!$D$3:$D$502,'SPENDING; MEASURES SUMMARY'!$B14,'SPENDING; ALL MEASURES'!Z$3:Z$502)</f>
        <v>250</v>
      </c>
      <c r="F14" s="145">
        <f>SUMIF('SPENDING; ALL MEASURES'!$D$3:$D$502,'SPENDING; MEASURES SUMMARY'!$B14,'SPENDING; ALL MEASURES'!AA$3:AA$502)</f>
        <v>-255</v>
      </c>
      <c r="G14" s="145">
        <f>SUMIF('SPENDING; ALL MEASURES'!$D$3:$D$502,'SPENDING; MEASURES SUMMARY'!$B14,'SPENDING; ALL MEASURES'!AB$3:AB$502)</f>
        <v>215</v>
      </c>
      <c r="H14" s="145">
        <f>SUMIF('SPENDING; ALL MEASURES'!$D$3:$D$502,'SPENDING; MEASURES SUMMARY'!$B14,'SPENDING; ALL MEASURES'!AC$3:AC$502)</f>
        <v>307.60983537292634</v>
      </c>
      <c r="I14" s="145">
        <f>SUMIF('SPENDING; ALL MEASURES'!$D$3:$D$502,'SPENDING; MEASURES SUMMARY'!$B14,'SPENDING; ALL MEASURES'!AD$3:AD$502)</f>
        <v>-243.05229569735178</v>
      </c>
      <c r="J14" s="145">
        <f>SUMIF('SPENDING; ALL MEASURES'!$D$3:$D$502,'SPENDING; MEASURES SUMMARY'!$B14,'SPENDING; ALL MEASURES'!AE$3:AE$502)</f>
        <v>-116.75892045932926</v>
      </c>
      <c r="K14" s="145">
        <f>SUMIF('SPENDING; ALL MEASURES'!$D$3:$D$502,'SPENDING; MEASURES SUMMARY'!$B14,'SPENDING; ALL MEASURES'!AF$3:AF$502)</f>
        <v>-537.07926533308773</v>
      </c>
      <c r="L14" s="145">
        <f>SUMIF('SPENDING; ALL MEASURES'!$D$3:$D$502,'SPENDING; MEASURES SUMMARY'!$B14,'SPENDING; ALL MEASURES'!AG$3:AG$502)</f>
        <v>-967.45387605197061</v>
      </c>
      <c r="M14" s="145">
        <f>SUMIF('SPENDING; ALL MEASURES'!$D$3:$D$502,'SPENDING; MEASURES SUMMARY'!$B14,'SPENDING; ALL MEASURES'!AH$3:AH$502)</f>
        <v>-1260.7015273835018</v>
      </c>
      <c r="N14" s="135"/>
    </row>
    <row r="15" spans="1:14">
      <c r="A15" s="146"/>
      <c r="B15" s="148" t="s">
        <v>1626</v>
      </c>
      <c r="C15" s="145">
        <f>SUMIF('SPENDING; ALL MEASURES'!$D$3:$D$502,'SPENDING; MEASURES SUMMARY'!$B15,'SPENDING; ALL MEASURES'!X$3:X$502)</f>
        <v>0</v>
      </c>
      <c r="D15" s="145">
        <f>SUMIF('SPENDING; ALL MEASURES'!$D$3:$D$502,'SPENDING; MEASURES SUMMARY'!$B15,'SPENDING; ALL MEASURES'!Y$3:Y$502)</f>
        <v>0</v>
      </c>
      <c r="E15" s="145">
        <f>SUMIF('SPENDING; ALL MEASURES'!$D$3:$D$502,'SPENDING; MEASURES SUMMARY'!$B15,'SPENDING; ALL MEASURES'!Z$3:Z$502)</f>
        <v>0</v>
      </c>
      <c r="F15" s="145">
        <f>SUMIF('SPENDING; ALL MEASURES'!$D$3:$D$502,'SPENDING; MEASURES SUMMARY'!$B15,'SPENDING; ALL MEASURES'!AA$3:AA$502)</f>
        <v>0</v>
      </c>
      <c r="G15" s="145">
        <f>SUMIF('SPENDING; ALL MEASURES'!$D$3:$D$502,'SPENDING; MEASURES SUMMARY'!$B15,'SPENDING; ALL MEASURES'!AB$3:AB$502)</f>
        <v>0</v>
      </c>
      <c r="H15" s="145">
        <f>SUMIF('SPENDING; ALL MEASURES'!$D$3:$D$502,'SPENDING; MEASURES SUMMARY'!$B15,'SPENDING; ALL MEASURES'!AC$3:AC$502)</f>
        <v>0</v>
      </c>
      <c r="I15" s="145">
        <f>SUMIF('SPENDING; ALL MEASURES'!$D$3:$D$502,'SPENDING; MEASURES SUMMARY'!$B15,'SPENDING; ALL MEASURES'!AD$3:AD$502)</f>
        <v>30</v>
      </c>
      <c r="J15" s="145">
        <f>SUMIF('SPENDING; ALL MEASURES'!$D$3:$D$502,'SPENDING; MEASURES SUMMARY'!$B15,'SPENDING; ALL MEASURES'!AE$3:AE$502)</f>
        <v>100</v>
      </c>
      <c r="K15" s="145">
        <f>SUMIF('SPENDING; ALL MEASURES'!$D$3:$D$502,'SPENDING; MEASURES SUMMARY'!$B15,'SPENDING; ALL MEASURES'!AF$3:AF$502)</f>
        <v>245</v>
      </c>
      <c r="L15" s="145">
        <f>SUMIF('SPENDING; ALL MEASURES'!$D$3:$D$502,'SPENDING; MEASURES SUMMARY'!$B15,'SPENDING; ALL MEASURES'!AG$3:AG$502)</f>
        <v>460</v>
      </c>
      <c r="M15" s="145">
        <f>SUMIF('SPENDING; ALL MEASURES'!$D$3:$D$502,'SPENDING; MEASURES SUMMARY'!$B15,'SPENDING; ALL MEASURES'!AH$3:AH$502)</f>
        <v>690</v>
      </c>
      <c r="N15" s="135"/>
    </row>
    <row r="16" spans="1:14">
      <c r="A16" s="146"/>
      <c r="B16" s="148" t="s">
        <v>547</v>
      </c>
      <c r="C16" s="145">
        <f>SUMIF('SPENDING; ALL MEASURES'!$D$3:$D$502,'SPENDING; MEASURES SUMMARY'!$B16,'SPENDING; ALL MEASURES'!X$3:X$502)</f>
        <v>10</v>
      </c>
      <c r="D16" s="145">
        <f>SUMIF('SPENDING; ALL MEASURES'!$D$3:$D$502,'SPENDING; MEASURES SUMMARY'!$B16,'SPENDING; ALL MEASURES'!Y$3:Y$502)</f>
        <v>-500</v>
      </c>
      <c r="E16" s="145">
        <f>SUMIF('SPENDING; ALL MEASURES'!$D$3:$D$502,'SPENDING; MEASURES SUMMARY'!$B16,'SPENDING; ALL MEASURES'!Z$3:Z$502)</f>
        <v>-1065</v>
      </c>
      <c r="F16" s="145">
        <f>SUMIF('SPENDING; ALL MEASURES'!$D$3:$D$502,'SPENDING; MEASURES SUMMARY'!$B16,'SPENDING; ALL MEASURES'!AA$3:AA$502)</f>
        <v>-1160</v>
      </c>
      <c r="G16" s="145">
        <f>SUMIF('SPENDING; ALL MEASURES'!$D$3:$D$502,'SPENDING; MEASURES SUMMARY'!$B16,'SPENDING; ALL MEASURES'!AB$3:AB$502)</f>
        <v>-1235</v>
      </c>
      <c r="H16" s="145">
        <f>SUMIF('SPENDING; ALL MEASURES'!$D$3:$D$502,'SPENDING; MEASURES SUMMARY'!$B16,'SPENDING; ALL MEASURES'!AC$3:AC$502)</f>
        <v>-1333.1363988631956</v>
      </c>
      <c r="I16" s="145">
        <f>SUMIF('SPENDING; ALL MEASURES'!$D$3:$D$502,'SPENDING; MEASURES SUMMARY'!$B16,'SPENDING; ALL MEASURES'!AD$3:AD$502)</f>
        <v>-1363.2642007510201</v>
      </c>
      <c r="J16" s="145">
        <f>SUMIF('SPENDING; ALL MEASURES'!$D$3:$D$502,'SPENDING; MEASURES SUMMARY'!$B16,'SPENDING; ALL MEASURES'!AE$3:AE$502)</f>
        <v>-1419.5915398190648</v>
      </c>
      <c r="K16" s="145">
        <f>SUMIF('SPENDING; ALL MEASURES'!$D$3:$D$502,'SPENDING; MEASURES SUMMARY'!$B16,'SPENDING; ALL MEASURES'!AF$3:AF$502)</f>
        <v>-1289.6418453812969</v>
      </c>
      <c r="L16" s="145">
        <f>SUMIF('SPENDING; ALL MEASURES'!$D$3:$D$502,'SPENDING; MEASURES SUMMARY'!$B16,'SPENDING; ALL MEASURES'!AG$3:AG$502)</f>
        <v>-1009.8947537742276</v>
      </c>
      <c r="M16" s="145">
        <f>SUMIF('SPENDING; ALL MEASURES'!$D$3:$D$502,'SPENDING; MEASURES SUMMARY'!$B16,'SPENDING; ALL MEASURES'!AH$3:AH$502)</f>
        <v>-1033.381033075867</v>
      </c>
      <c r="N16" s="135"/>
    </row>
    <row r="17" spans="1:14">
      <c r="A17" s="146"/>
      <c r="B17" s="148" t="s">
        <v>548</v>
      </c>
      <c r="C17" s="145">
        <f>SUMIF('SPENDING; ALL MEASURES'!$D$3:$D$502,'SPENDING; MEASURES SUMMARY'!$B17,'SPENDING; ALL MEASURES'!X$3:X$502)</f>
        <v>320</v>
      </c>
      <c r="D17" s="145">
        <f>SUMIF('SPENDING; ALL MEASURES'!$D$3:$D$502,'SPENDING; MEASURES SUMMARY'!$B17,'SPENDING; ALL MEASURES'!Y$3:Y$502)</f>
        <v>365</v>
      </c>
      <c r="E17" s="145">
        <f>SUMIF('SPENDING; ALL MEASURES'!$D$3:$D$502,'SPENDING; MEASURES SUMMARY'!$B17,'SPENDING; ALL MEASURES'!Z$3:Z$502)</f>
        <v>550</v>
      </c>
      <c r="F17" s="145">
        <f>SUMIF('SPENDING; ALL MEASURES'!$D$3:$D$502,'SPENDING; MEASURES SUMMARY'!$B17,'SPENDING; ALL MEASURES'!AA$3:AA$502)</f>
        <v>710</v>
      </c>
      <c r="G17" s="145">
        <f>SUMIF('SPENDING; ALL MEASURES'!$D$3:$D$502,'SPENDING; MEASURES SUMMARY'!$B17,'SPENDING; ALL MEASURES'!AB$3:AB$502)</f>
        <v>500</v>
      </c>
      <c r="H17" s="145">
        <f>SUMIF('SPENDING; ALL MEASURES'!$D$3:$D$502,'SPENDING; MEASURES SUMMARY'!$B17,'SPENDING; ALL MEASURES'!AC$3:AC$502)</f>
        <v>959.15860595131051</v>
      </c>
      <c r="I17" s="145">
        <f>SUMIF('SPENDING; ALL MEASURES'!$D$3:$D$502,'SPENDING; MEASURES SUMMARY'!$B17,'SPENDING; ALL MEASURES'!AD$3:AD$502)</f>
        <v>368.09171307023132</v>
      </c>
      <c r="J17" s="145">
        <f>SUMIF('SPENDING; ALL MEASURES'!$D$3:$D$502,'SPENDING; MEASURES SUMMARY'!$B17,'SPENDING; ALL MEASURES'!AE$3:AE$502)</f>
        <v>204.51656776666675</v>
      </c>
      <c r="K17" s="145">
        <f>SUMIF('SPENDING; ALL MEASURES'!$D$3:$D$502,'SPENDING; MEASURES SUMMARY'!$B17,'SPENDING; ALL MEASURES'!AF$3:AF$502)</f>
        <v>4.4178433403503732</v>
      </c>
      <c r="L17" s="145">
        <f>SUMIF('SPENDING; ALL MEASURES'!$D$3:$D$502,'SPENDING; MEASURES SUMMARY'!$B17,'SPENDING; ALL MEASURES'!AG$3:AG$502)</f>
        <v>-183.32755269905624</v>
      </c>
      <c r="M17" s="145">
        <f>SUMIF('SPENDING; ALL MEASURES'!$D$3:$D$502,'SPENDING; MEASURES SUMMARY'!$B17,'SPENDING; ALL MEASURES'!AH$3:AH$502)</f>
        <v>-239.76061527169338</v>
      </c>
      <c r="N17" s="135"/>
    </row>
    <row r="18" spans="1:14">
      <c r="A18" s="146"/>
      <c r="B18" s="148" t="s">
        <v>549</v>
      </c>
      <c r="C18" s="145">
        <f>SUMIF('SPENDING; ALL MEASURES'!$D$3:$D$502,'SPENDING; MEASURES SUMMARY'!$B18,'SPENDING; ALL MEASURES'!X$3:X$502)</f>
        <v>0</v>
      </c>
      <c r="D18" s="145">
        <f>SUMIF('SPENDING; ALL MEASURES'!$D$3:$D$502,'SPENDING; MEASURES SUMMARY'!$B18,'SPENDING; ALL MEASURES'!Y$3:Y$502)</f>
        <v>515</v>
      </c>
      <c r="E18" s="145">
        <f>SUMIF('SPENDING; ALL MEASURES'!$D$3:$D$502,'SPENDING; MEASURES SUMMARY'!$B18,'SPENDING; ALL MEASURES'!Z$3:Z$502)</f>
        <v>660</v>
      </c>
      <c r="F18" s="145">
        <f>SUMIF('SPENDING; ALL MEASURES'!$D$3:$D$502,'SPENDING; MEASURES SUMMARY'!$B18,'SPENDING; ALL MEASURES'!AA$3:AA$502)</f>
        <v>635</v>
      </c>
      <c r="G18" s="145">
        <f>SUMIF('SPENDING; ALL MEASURES'!$D$3:$D$502,'SPENDING; MEASURES SUMMARY'!$B18,'SPENDING; ALL MEASURES'!AB$3:AB$502)</f>
        <v>755</v>
      </c>
      <c r="H18" s="145">
        <f>SUMIF('SPENDING; ALL MEASURES'!$D$3:$D$502,'SPENDING; MEASURES SUMMARY'!$B18,'SPENDING; ALL MEASURES'!AC$3:AC$502)</f>
        <v>685</v>
      </c>
      <c r="I18" s="145">
        <f>SUMIF('SPENDING; ALL MEASURES'!$D$3:$D$502,'SPENDING; MEASURES SUMMARY'!$B18,'SPENDING; ALL MEASURES'!AD$3:AD$502)</f>
        <v>567.64133866692282</v>
      </c>
      <c r="J18" s="145">
        <f>SUMIF('SPENDING; ALL MEASURES'!$D$3:$D$502,'SPENDING; MEASURES SUMMARY'!$B18,'SPENDING; ALL MEASURES'!AE$3:AE$502)</f>
        <v>508.33361959498177</v>
      </c>
      <c r="K18" s="145">
        <f>SUMIF('SPENDING; ALL MEASURES'!$D$3:$D$502,'SPENDING; MEASURES SUMMARY'!$B18,'SPENDING; ALL MEASURES'!AF$3:AF$502)</f>
        <v>679.59416103899082</v>
      </c>
      <c r="L18" s="145">
        <f>SUMIF('SPENDING; ALL MEASURES'!$D$3:$D$502,'SPENDING; MEASURES SUMMARY'!$B18,'SPENDING; ALL MEASURES'!AG$3:AG$502)</f>
        <v>708.336490110824</v>
      </c>
      <c r="M18" s="145">
        <f>SUMIF('SPENDING; ALL MEASURES'!$D$3:$D$502,'SPENDING; MEASURES SUMMARY'!$B18,'SPENDING; ALL MEASURES'!AH$3:AH$502)</f>
        <v>736.23608750307346</v>
      </c>
      <c r="N18" s="135"/>
    </row>
    <row r="19" spans="1:14">
      <c r="A19" s="146"/>
      <c r="B19" s="148" t="s">
        <v>550</v>
      </c>
      <c r="C19" s="145">
        <f>SUMIF('SPENDING; ALL MEASURES'!$D$3:$D$502,'SPENDING; MEASURES SUMMARY'!$B19,'SPENDING; ALL MEASURES'!X$3:X$502)</f>
        <v>0</v>
      </c>
      <c r="D19" s="145">
        <f>SUMIF('SPENDING; ALL MEASURES'!$D$3:$D$502,'SPENDING; MEASURES SUMMARY'!$B19,'SPENDING; ALL MEASURES'!Y$3:Y$502)</f>
        <v>0</v>
      </c>
      <c r="E19" s="145">
        <f>SUMIF('SPENDING; ALL MEASURES'!$D$3:$D$502,'SPENDING; MEASURES SUMMARY'!$B19,'SPENDING; ALL MEASURES'!Z$3:Z$502)</f>
        <v>50</v>
      </c>
      <c r="F19" s="145">
        <f>SUMIF('SPENDING; ALL MEASURES'!$D$3:$D$502,'SPENDING; MEASURES SUMMARY'!$B19,'SPENDING; ALL MEASURES'!AA$3:AA$502)</f>
        <v>95</v>
      </c>
      <c r="G19" s="145">
        <f>SUMIF('SPENDING; ALL MEASURES'!$D$3:$D$502,'SPENDING; MEASURES SUMMARY'!$B19,'SPENDING; ALL MEASURES'!AB$3:AB$502)</f>
        <v>185</v>
      </c>
      <c r="H19" s="145">
        <f>SUMIF('SPENDING; ALL MEASURES'!$D$3:$D$502,'SPENDING; MEASURES SUMMARY'!$B19,'SPENDING; ALL MEASURES'!AC$3:AC$502)</f>
        <v>85</v>
      </c>
      <c r="I19" s="145">
        <f>SUMIF('SPENDING; ALL MEASURES'!$D$3:$D$502,'SPENDING; MEASURES SUMMARY'!$B19,'SPENDING; ALL MEASURES'!AD$3:AD$502)</f>
        <v>605</v>
      </c>
      <c r="J19" s="145">
        <f>SUMIF('SPENDING; ALL MEASURES'!$D$3:$D$502,'SPENDING; MEASURES SUMMARY'!$B19,'SPENDING; ALL MEASURES'!AE$3:AE$502)</f>
        <v>925.03016625026794</v>
      </c>
      <c r="K19" s="145">
        <f>SUMIF('SPENDING; ALL MEASURES'!$D$3:$D$502,'SPENDING; MEASURES SUMMARY'!$B19,'SPENDING; ALL MEASURES'!AF$3:AF$502)</f>
        <v>92.619697452486662</v>
      </c>
      <c r="L19" s="145">
        <f>SUMIF('SPENDING; ALL MEASURES'!$D$3:$D$502,'SPENDING; MEASURES SUMMARY'!$B19,'SPENDING; ALL MEASURES'!AG$3:AG$502)</f>
        <v>-196.77136826862147</v>
      </c>
      <c r="M19" s="145">
        <f>SUMIF('SPENDING; ALL MEASURES'!$D$3:$D$502,'SPENDING; MEASURES SUMMARY'!$B19,'SPENDING; ALL MEASURES'!AH$3:AH$502)</f>
        <v>-1211.3268892290289</v>
      </c>
      <c r="N19" s="135"/>
    </row>
    <row r="20" spans="1:14">
      <c r="A20" s="146"/>
      <c r="B20" s="148" t="s">
        <v>551</v>
      </c>
      <c r="C20" s="145">
        <f>SUMIF('SPENDING; ALL MEASURES'!$D$3:$D$502,'SPENDING; MEASURES SUMMARY'!$B20,'SPENDING; ALL MEASURES'!X$3:X$502)</f>
        <v>0</v>
      </c>
      <c r="D20" s="145">
        <f>SUMIF('SPENDING; ALL MEASURES'!$D$3:$D$502,'SPENDING; MEASURES SUMMARY'!$B20,'SPENDING; ALL MEASURES'!Y$3:Y$502)</f>
        <v>720</v>
      </c>
      <c r="E20" s="145">
        <f>SUMIF('SPENDING; ALL MEASURES'!$D$3:$D$502,'SPENDING; MEASURES SUMMARY'!$B20,'SPENDING; ALL MEASURES'!Z$3:Z$502)</f>
        <v>1950</v>
      </c>
      <c r="F20" s="145">
        <f>SUMIF('SPENDING; ALL MEASURES'!$D$3:$D$502,'SPENDING; MEASURES SUMMARY'!$B20,'SPENDING; ALL MEASURES'!AA$3:AA$502)</f>
        <v>2430</v>
      </c>
      <c r="G20" s="145">
        <f>SUMIF('SPENDING; ALL MEASURES'!$D$3:$D$502,'SPENDING; MEASURES SUMMARY'!$B20,'SPENDING; ALL MEASURES'!AB$3:AB$502)</f>
        <v>2680</v>
      </c>
      <c r="H20" s="145">
        <f>SUMIF('SPENDING; ALL MEASURES'!$D$3:$D$502,'SPENDING; MEASURES SUMMARY'!$B20,'SPENDING; ALL MEASURES'!AC$3:AC$502)</f>
        <v>2870</v>
      </c>
      <c r="I20" s="145">
        <f>SUMIF('SPENDING; ALL MEASURES'!$D$3:$D$502,'SPENDING; MEASURES SUMMARY'!$B20,'SPENDING; ALL MEASURES'!AD$3:AD$502)</f>
        <v>2938.4540414605067</v>
      </c>
      <c r="J20" s="145">
        <f>SUMIF('SPENDING; ALL MEASURES'!$D$3:$D$502,'SPENDING; MEASURES SUMMARY'!$B20,'SPENDING; ALL MEASURES'!AE$3:AE$502)</f>
        <v>3043.7154077270079</v>
      </c>
      <c r="K20" s="145">
        <f>SUMIF('SPENDING; ALL MEASURES'!$D$3:$D$502,'SPENDING; MEASURES SUMMARY'!$B20,'SPENDING; ALL MEASURES'!AF$3:AF$502)</f>
        <v>3166.0566009720983</v>
      </c>
      <c r="L20" s="145">
        <f>SUMIF('SPENDING; ALL MEASURES'!$D$3:$D$502,'SPENDING; MEASURES SUMMARY'!$B20,'SPENDING; ALL MEASURES'!AG$3:AG$502)</f>
        <v>3299.9598124800746</v>
      </c>
      <c r="M20" s="145">
        <f>SUMIF('SPENDING; ALL MEASURES'!$D$3:$D$502,'SPENDING; MEASURES SUMMARY'!$B20,'SPENDING; ALL MEASURES'!AH$3:AH$502)</f>
        <v>3429.936951119922</v>
      </c>
      <c r="N20" s="135"/>
    </row>
    <row r="21" spans="1:14">
      <c r="A21" s="146"/>
      <c r="B21" s="148" t="s">
        <v>552</v>
      </c>
      <c r="C21" s="145">
        <f>SUMIF('SPENDING; ALL MEASURES'!$D$3:$D$502,'SPENDING; MEASURES SUMMARY'!$B21,'SPENDING; ALL MEASURES'!X$3:X$502)</f>
        <v>0</v>
      </c>
      <c r="D21" s="145">
        <f>SUMIF('SPENDING; ALL MEASURES'!$D$3:$D$502,'SPENDING; MEASURES SUMMARY'!$B21,'SPENDING; ALL MEASURES'!Y$3:Y$502)</f>
        <v>30</v>
      </c>
      <c r="E21" s="145">
        <f>SUMIF('SPENDING; ALL MEASURES'!$D$3:$D$502,'SPENDING; MEASURES SUMMARY'!$B21,'SPENDING; ALL MEASURES'!Z$3:Z$502)</f>
        <v>35</v>
      </c>
      <c r="F21" s="145">
        <f>SUMIF('SPENDING; ALL MEASURES'!$D$3:$D$502,'SPENDING; MEASURES SUMMARY'!$B21,'SPENDING; ALL MEASURES'!AA$3:AA$502)</f>
        <v>40</v>
      </c>
      <c r="G21" s="145">
        <f>SUMIF('SPENDING; ALL MEASURES'!$D$3:$D$502,'SPENDING; MEASURES SUMMARY'!$B21,'SPENDING; ALL MEASURES'!AB$3:AB$502)</f>
        <v>40</v>
      </c>
      <c r="H21" s="145">
        <f>SUMIF('SPENDING; ALL MEASURES'!$D$3:$D$502,'SPENDING; MEASURES SUMMARY'!$B21,'SPENDING; ALL MEASURES'!AC$3:AC$502)</f>
        <v>45</v>
      </c>
      <c r="I21" s="145">
        <f>SUMIF('SPENDING; ALL MEASURES'!$D$3:$D$502,'SPENDING; MEASURES SUMMARY'!$B21,'SPENDING; ALL MEASURES'!AD$3:AD$502)</f>
        <v>46.073321207568917</v>
      </c>
      <c r="J21" s="145">
        <f>SUMIF('SPENDING; ALL MEASURES'!$D$3:$D$502,'SPENDING; MEASURES SUMMARY'!$B21,'SPENDING; ALL MEASURES'!AE$3:AE$502)</f>
        <v>47.723760748332879</v>
      </c>
      <c r="K21" s="145">
        <f>SUMIF('SPENDING; ALL MEASURES'!$D$3:$D$502,'SPENDING; MEASURES SUMMARY'!$B21,'SPENDING; ALL MEASURES'!AF$3:AF$502)</f>
        <v>49.642002454266354</v>
      </c>
      <c r="L21" s="145">
        <f>SUMIF('SPENDING; ALL MEASURES'!$D$3:$D$502,'SPENDING; MEASURES SUMMARY'!$B21,'SPENDING; ALL MEASURES'!AG$3:AG$502)</f>
        <v>51.741530160837414</v>
      </c>
      <c r="M21" s="145">
        <f>SUMIF('SPENDING; ALL MEASURES'!$D$3:$D$502,'SPENDING; MEASURES SUMMARY'!$B21,'SPENDING; ALL MEASURES'!AH$3:AH$502)</f>
        <v>53.779499233587629</v>
      </c>
      <c r="N21" s="135"/>
    </row>
    <row r="22" spans="1:14">
      <c r="A22" s="146"/>
      <c r="B22" s="148" t="s">
        <v>1464</v>
      </c>
      <c r="C22" s="145">
        <f>SUMIF('SPENDING; ALL MEASURES'!$D$3:$D$502,'SPENDING; MEASURES SUMMARY'!$B22,'SPENDING; ALL MEASURES'!X$3:X$502)</f>
        <v>0</v>
      </c>
      <c r="D22" s="145">
        <f>SUMIF('SPENDING; ALL MEASURES'!$D$3:$D$502,'SPENDING; MEASURES SUMMARY'!$B22,'SPENDING; ALL MEASURES'!Y$3:Y$502)</f>
        <v>0</v>
      </c>
      <c r="E22" s="145">
        <f>SUMIF('SPENDING; ALL MEASURES'!$D$3:$D$502,'SPENDING; MEASURES SUMMARY'!$B22,'SPENDING; ALL MEASURES'!Z$3:Z$502)</f>
        <v>0</v>
      </c>
      <c r="F22" s="145">
        <f>SUMIF('SPENDING; ALL MEASURES'!$D$3:$D$502,'SPENDING; MEASURES SUMMARY'!$B22,'SPENDING; ALL MEASURES'!AA$3:AA$502)</f>
        <v>0</v>
      </c>
      <c r="G22" s="145">
        <f>SUMIF('SPENDING; ALL MEASURES'!$D$3:$D$502,'SPENDING; MEASURES SUMMARY'!$B22,'SPENDING; ALL MEASURES'!AB$3:AB$502)</f>
        <v>0</v>
      </c>
      <c r="H22" s="145">
        <f>SUMIF('SPENDING; ALL MEASURES'!$D$3:$D$502,'SPENDING; MEASURES SUMMARY'!$B22,'SPENDING; ALL MEASURES'!AC$3:AC$502)</f>
        <v>0</v>
      </c>
      <c r="I22" s="145">
        <f>SUMIF('SPENDING; ALL MEASURES'!$D$3:$D$502,'SPENDING; MEASURES SUMMARY'!$B22,'SPENDING; ALL MEASURES'!AD$3:AD$502)</f>
        <v>0</v>
      </c>
      <c r="J22" s="145">
        <f>SUMIF('SPENDING; ALL MEASURES'!$D$3:$D$502,'SPENDING; MEASURES SUMMARY'!$B22,'SPENDING; ALL MEASURES'!AE$3:AE$502)</f>
        <v>0</v>
      </c>
      <c r="K22" s="145">
        <f>SUMIF('SPENDING; ALL MEASURES'!$D$3:$D$502,'SPENDING; MEASURES SUMMARY'!$B22,'SPENDING; ALL MEASURES'!AF$3:AF$502)</f>
        <v>200</v>
      </c>
      <c r="L22" s="145">
        <f>SUMIF('SPENDING; ALL MEASURES'!$D$3:$D$502,'SPENDING; MEASURES SUMMARY'!$B22,'SPENDING; ALL MEASURES'!AG$3:AG$502)</f>
        <v>445</v>
      </c>
      <c r="M22" s="145">
        <f>SUMIF('SPENDING; ALL MEASURES'!$D$3:$D$502,'SPENDING; MEASURES SUMMARY'!$B22,'SPENDING; ALL MEASURES'!AH$3:AH$502)</f>
        <v>745</v>
      </c>
      <c r="N22" s="135"/>
    </row>
    <row r="23" spans="1:14">
      <c r="A23" s="146"/>
      <c r="B23" s="149" t="s">
        <v>83</v>
      </c>
      <c r="C23" s="150">
        <f t="shared" ref="C23:M23" si="0">SUM(C3:C22)</f>
        <v>5245</v>
      </c>
      <c r="D23" s="150">
        <f t="shared" si="0"/>
        <v>7985</v>
      </c>
      <c r="E23" s="150">
        <f t="shared" si="0"/>
        <v>20490</v>
      </c>
      <c r="F23" s="150">
        <f t="shared" si="0"/>
        <v>24435</v>
      </c>
      <c r="G23" s="150">
        <f t="shared" si="0"/>
        <v>31915</v>
      </c>
      <c r="H23" s="150">
        <f t="shared" si="0"/>
        <v>39152.990568578673</v>
      </c>
      <c r="I23" s="150">
        <f t="shared" si="0"/>
        <v>29592.286673002105</v>
      </c>
      <c r="J23" s="150">
        <f t="shared" si="0"/>
        <v>23247.598655894915</v>
      </c>
      <c r="K23" s="150">
        <f t="shared" si="0"/>
        <v>26857.126654766031</v>
      </c>
      <c r="L23" s="150">
        <f t="shared" si="0"/>
        <v>58985.631316677776</v>
      </c>
      <c r="M23" s="150">
        <f t="shared" si="0"/>
        <v>63032.187677364003</v>
      </c>
      <c r="N23" s="149"/>
    </row>
    <row r="24" spans="1:14">
      <c r="A24" s="146"/>
      <c r="B24" s="151"/>
      <c r="C24" s="384"/>
      <c r="D24" s="384"/>
      <c r="E24" s="384"/>
      <c r="F24" s="384"/>
      <c r="G24" s="384"/>
      <c r="H24" s="384"/>
      <c r="I24" s="384"/>
      <c r="J24" s="384"/>
      <c r="K24" s="384"/>
      <c r="L24" s="384"/>
      <c r="M24" s="384"/>
      <c r="N24" s="148"/>
    </row>
    <row r="25" spans="1:14" ht="21.75" customHeight="1">
      <c r="A25" s="146"/>
      <c r="B25" s="136" t="s">
        <v>1171</v>
      </c>
      <c r="C25" s="137"/>
      <c r="D25" s="137"/>
      <c r="E25" s="135"/>
      <c r="F25" s="135"/>
      <c r="G25" s="135"/>
      <c r="H25" s="135"/>
      <c r="I25" s="135"/>
      <c r="J25" s="135"/>
      <c r="K25" s="135"/>
      <c r="L25" s="135"/>
      <c r="M25" s="135"/>
      <c r="N25" s="135"/>
    </row>
    <row r="26" spans="1:14" ht="18" customHeight="1">
      <c r="A26" s="139"/>
      <c r="B26" s="140" t="s">
        <v>1489</v>
      </c>
      <c r="C26" s="141" t="s">
        <v>973</v>
      </c>
      <c r="D26" s="141" t="s">
        <v>974</v>
      </c>
      <c r="E26" s="141" t="s">
        <v>975</v>
      </c>
      <c r="F26" s="141" t="s">
        <v>976</v>
      </c>
      <c r="G26" s="141" t="s">
        <v>977</v>
      </c>
      <c r="H26" s="141" t="s">
        <v>94</v>
      </c>
      <c r="I26" s="141" t="s">
        <v>224</v>
      </c>
      <c r="J26" s="142" t="s">
        <v>503</v>
      </c>
      <c r="K26" s="142" t="s">
        <v>1048</v>
      </c>
      <c r="L26" s="142" t="s">
        <v>1306</v>
      </c>
      <c r="M26" s="142" t="s">
        <v>1423</v>
      </c>
      <c r="N26" s="143"/>
    </row>
    <row r="27" spans="1:14" ht="12.75" customHeight="1">
      <c r="A27" s="139"/>
      <c r="B27" s="144" t="s">
        <v>1284</v>
      </c>
      <c r="C27" s="153">
        <f>SUMIFS('SPENDING; ALL MEASURES'!X$3:X$526,'SPENDING; ALL MEASURES'!$D$3:$D$526,"RDEL",'SPENDING; ALL MEASURES'!$B$3:$B$526,$B$26)</f>
        <v>0</v>
      </c>
      <c r="D27" s="153">
        <f>SUMIFS('SPENDING; ALL MEASURES'!Y$3:Y$526,'SPENDING; ALL MEASURES'!$D$3:$D$526,"RDEL",'SPENDING; ALL MEASURES'!$B$3:$B$526,$B$26)</f>
        <v>0</v>
      </c>
      <c r="E27" s="153">
        <f>SUMIFS('SPENDING; ALL MEASURES'!Z$3:Z$526,'SPENDING; ALL MEASURES'!$D$3:$D$526,"RDEL",'SPENDING; ALL MEASURES'!$B$3:$B$526,$B$26)</f>
        <v>0</v>
      </c>
      <c r="F27" s="153">
        <f>SUMIFS('SPENDING; ALL MEASURES'!AA$3:AA$526,'SPENDING; ALL MEASURES'!$D$3:$D$526,"RDEL",'SPENDING; ALL MEASURES'!$B$3:$B$526,$B$26)</f>
        <v>0</v>
      </c>
      <c r="G27" s="153">
        <f>SUMIFS('SPENDING; ALL MEASURES'!AB$3:AB$526,'SPENDING; ALL MEASURES'!$D$3:$D$526,"RDEL",'SPENDING; ALL MEASURES'!$B$3:$B$526,$B$26)</f>
        <v>0</v>
      </c>
      <c r="H27" s="153">
        <f>SUMIFS('SPENDING; ALL MEASURES'!AC$3:AC$526,'SPENDING; ALL MEASURES'!$D$3:$D$526,"RDEL",'SPENDING; ALL MEASURES'!$B$3:$B$526,$B$26)</f>
        <v>0</v>
      </c>
      <c r="I27" s="153">
        <f>SUMIFS('SPENDING; ALL MEASURES'!AD$3:AD$526,'SPENDING; ALL MEASURES'!$D$3:$D$526,"RDEL",'SPENDING; ALL MEASURES'!$B$3:$B$526,$B$26)</f>
        <v>0</v>
      </c>
      <c r="J27" s="153">
        <f>SUMIFS('SPENDING; ALL MEASURES'!AE$3:AE$526,'SPENDING; ALL MEASURES'!$D$3:$D$526,"RDEL",'SPENDING; ALL MEASURES'!$B$3:$B$526,$B$26)</f>
        <v>0</v>
      </c>
      <c r="K27" s="153">
        <f>SUMIFS('SPENDING; ALL MEASURES'!AF$3:AF$526,'SPENDING; ALL MEASURES'!$D$3:$D$526,"RDEL",'SPENDING; ALL MEASURES'!$B$3:$B$526,$B$26)</f>
        <v>0</v>
      </c>
      <c r="L27" s="153">
        <f>SUMIFS('SPENDING; ALL MEASURES'!AG$3:AG$526,'SPENDING; ALL MEASURES'!$D$3:$D$526,"RDEL",'SPENDING; ALL MEASURES'!$B$3:$B$526,$B$26)</f>
        <v>0</v>
      </c>
      <c r="M27" s="153">
        <f>SUMIFS('SPENDING; ALL MEASURES'!AH$3:AH$526,'SPENDING; ALL MEASURES'!$D$3:$D$526,"RDEL",'SPENDING; ALL MEASURES'!$B$3:$B$526,$B$26)</f>
        <v>0</v>
      </c>
      <c r="N27" s="144"/>
    </row>
    <row r="28" spans="1:14" ht="12.75" customHeight="1">
      <c r="A28" s="139"/>
      <c r="B28" s="144" t="s">
        <v>1285</v>
      </c>
      <c r="C28" s="153">
        <f>SUMIFS('SPENDING; ALL MEASURES'!X$3:X$526,'SPENDING; ALL MEASURES'!$D$3:$D$526,"CDEL",'SPENDING; ALL MEASURES'!$B$3:$B$526,$B$26)</f>
        <v>0</v>
      </c>
      <c r="D28" s="153">
        <f>SUMIFS('SPENDING; ALL MEASURES'!Y$3:Y$526,'SPENDING; ALL MEASURES'!$D$3:$D$526,"CDEL",'SPENDING; ALL MEASURES'!$B$3:$B$526,$B$26)</f>
        <v>0</v>
      </c>
      <c r="E28" s="153">
        <f>SUMIFS('SPENDING; ALL MEASURES'!Z$3:Z$526,'SPENDING; ALL MEASURES'!$D$3:$D$526,"CDEL",'SPENDING; ALL MEASURES'!$B$3:$B$526,$B$26)</f>
        <v>0</v>
      </c>
      <c r="F28" s="153">
        <f>SUMIFS('SPENDING; ALL MEASURES'!AA$3:AA$526,'SPENDING; ALL MEASURES'!$D$3:$D$526,"CDEL",'SPENDING; ALL MEASURES'!$B$3:$B$526,$B$26)</f>
        <v>0</v>
      </c>
      <c r="G28" s="153">
        <f>SUMIFS('SPENDING; ALL MEASURES'!AB$3:AB$526,'SPENDING; ALL MEASURES'!$D$3:$D$526,"CDEL",'SPENDING; ALL MEASURES'!$B$3:$B$526,$B$26)</f>
        <v>0</v>
      </c>
      <c r="H28" s="153">
        <f>SUMIFS('SPENDING; ALL MEASURES'!AC$3:AC$526,'SPENDING; ALL MEASURES'!$D$3:$D$526,"CDEL",'SPENDING; ALL MEASURES'!$B$3:$B$526,$B$26)</f>
        <v>0</v>
      </c>
      <c r="I28" s="153">
        <f>SUMIFS('SPENDING; ALL MEASURES'!AD$3:AD$526,'SPENDING; ALL MEASURES'!$D$3:$D$526,"CDEL",'SPENDING; ALL MEASURES'!$B$3:$B$526,$B$26)</f>
        <v>0</v>
      </c>
      <c r="J28" s="153">
        <f>SUMIFS('SPENDING; ALL MEASURES'!AE$3:AE$526,'SPENDING; ALL MEASURES'!$D$3:$D$526,"CDEL",'SPENDING; ALL MEASURES'!$B$3:$B$526,$B$26)</f>
        <v>0</v>
      </c>
      <c r="K28" s="153">
        <f>SUMIFS('SPENDING; ALL MEASURES'!AF$3:AF$526,'SPENDING; ALL MEASURES'!$D$3:$D$526,"CDEL",'SPENDING; ALL MEASURES'!$B$3:$B$526,$B$26)</f>
        <v>0</v>
      </c>
      <c r="L28" s="153">
        <f>SUMIFS('SPENDING; ALL MEASURES'!AG$3:AG$526,'SPENDING; ALL MEASURES'!$D$3:$D$526,"CDEL",'SPENDING; ALL MEASURES'!$B$3:$B$526,$B$26)</f>
        <v>0</v>
      </c>
      <c r="M28" s="153">
        <f>SUMIFS('SPENDING; ALL MEASURES'!AH$3:AH$526,'SPENDING; ALL MEASURES'!$D$3:$D$526,"CDEL",'SPENDING; ALL MEASURES'!$B$3:$B$526,$B$26)</f>
        <v>0</v>
      </c>
      <c r="N28" s="144"/>
    </row>
    <row r="29" spans="1:14">
      <c r="A29" s="135"/>
      <c r="B29" s="148" t="s">
        <v>42</v>
      </c>
      <c r="C29" s="153">
        <f>SUMIFS('SPENDING; ALL MEASURES'!X$3:X$526,'SPENDING; ALL MEASURES'!$D$3:$D$526,$B29,'SPENDING; ALL MEASURES'!$B$3:$B$526,$B$26)</f>
        <v>0</v>
      </c>
      <c r="D29" s="153">
        <f>SUMIFS('SPENDING; ALL MEASURES'!Y$3:Y$526,'SPENDING; ALL MEASURES'!$D$3:$D$526,$B29,'SPENDING; ALL MEASURES'!$B$3:$B$526,$B$26)</f>
        <v>0</v>
      </c>
      <c r="E29" s="153">
        <f>SUMIFS('SPENDING; ALL MEASURES'!Z$3:Z$526,'SPENDING; ALL MEASURES'!$D$3:$D$526,$B29,'SPENDING; ALL MEASURES'!$B$3:$B$526,$B$26)</f>
        <v>0</v>
      </c>
      <c r="F29" s="153">
        <f>SUMIFS('SPENDING; ALL MEASURES'!AA$3:AA$526,'SPENDING; ALL MEASURES'!$D$3:$D$526,$B29,'SPENDING; ALL MEASURES'!$B$3:$B$526,$B$26)</f>
        <v>0</v>
      </c>
      <c r="G29" s="153">
        <f>SUMIFS('SPENDING; ALL MEASURES'!AB$3:AB$526,'SPENDING; ALL MEASURES'!$D$3:$D$526,$B29,'SPENDING; ALL MEASURES'!$B$3:$B$526,$B$26)</f>
        <v>0</v>
      </c>
      <c r="H29" s="153">
        <f>SUMIFS('SPENDING; ALL MEASURES'!AC$3:AC$526,'SPENDING; ALL MEASURES'!$D$3:$D$526,$B29,'SPENDING; ALL MEASURES'!$B$3:$B$526,$B$26)</f>
        <v>-300</v>
      </c>
      <c r="I29" s="154">
        <f>SUMIFS('SPENDING; ALL MEASURES'!AD$3:AD$526,'SPENDING; ALL MEASURES'!$D$3:$D$526,$B29,'SPENDING; ALL MEASURES'!$B$3:$B$526,$B$26)</f>
        <v>-2300</v>
      </c>
      <c r="J29" s="154">
        <f>SUMIFS('SPENDING; ALL MEASURES'!AE$3:AE$526,'SPENDING; ALL MEASURES'!$D$3:$D$526,$B29,'SPENDING; ALL MEASURES'!$B$3:$B$526,$B$26)</f>
        <v>-6500</v>
      </c>
      <c r="K29" s="154">
        <f>SUMIFS('SPENDING; ALL MEASURES'!AF$3:AF$526,'SPENDING; ALL MEASURES'!$D$3:$D$526,$B29,'SPENDING; ALL MEASURES'!$B$3:$B$526,$B$26)</f>
        <v>-9300</v>
      </c>
      <c r="L29" s="154">
        <f>SUMIFS('SPENDING; ALL MEASURES'!AG$3:AG$526,'SPENDING; ALL MEASURES'!$D$3:$D$526,$B29,'SPENDING; ALL MEASURES'!$B$3:$B$526,$B$26)</f>
        <v>-8300</v>
      </c>
      <c r="M29" s="154">
        <f>SUMIFS('SPENDING; ALL MEASURES'!AH$3:AH$526,'SPENDING; ALL MEASURES'!$D$3:$D$526,$B29,'SPENDING; ALL MEASURES'!$B$3:$B$526,$B$26)</f>
        <v>3600</v>
      </c>
      <c r="N29" s="148"/>
    </row>
    <row r="30" spans="1:14">
      <c r="A30" s="135"/>
      <c r="B30" s="148" t="s">
        <v>38</v>
      </c>
      <c r="C30" s="153">
        <f>SUMIFS('SPENDING; ALL MEASURES'!X$3:X$526,'SPENDING; ALL MEASURES'!$D$3:$D$526,$B30,'SPENDING; ALL MEASURES'!$B$3:$B$526,$B$26)</f>
        <v>0</v>
      </c>
      <c r="D30" s="153">
        <f>SUMIFS('SPENDING; ALL MEASURES'!Y$3:Y$526,'SPENDING; ALL MEASURES'!$D$3:$D$526,$B30,'SPENDING; ALL MEASURES'!$B$3:$B$526,$B$26)</f>
        <v>0</v>
      </c>
      <c r="E30" s="153">
        <f>SUMIFS('SPENDING; ALL MEASURES'!Z$3:Z$526,'SPENDING; ALL MEASURES'!$D$3:$D$526,$B30,'SPENDING; ALL MEASURES'!$B$3:$B$526,$B$26)</f>
        <v>0</v>
      </c>
      <c r="F30" s="153">
        <f>SUMIFS('SPENDING; ALL MEASURES'!AA$3:AA$526,'SPENDING; ALL MEASURES'!$D$3:$D$526,$B30,'SPENDING; ALL MEASURES'!$B$3:$B$526,$B$26)</f>
        <v>0</v>
      </c>
      <c r="G30" s="153">
        <f>SUMIFS('SPENDING; ALL MEASURES'!AB$3:AB$526,'SPENDING; ALL MEASURES'!$D$3:$D$526,$B30,'SPENDING; ALL MEASURES'!$B$3:$B$526,$B$26)</f>
        <v>0</v>
      </c>
      <c r="H30" s="153">
        <f>SUMIFS('SPENDING; ALL MEASURES'!AC$3:AC$526,'SPENDING; ALL MEASURES'!$D$3:$D$526,$B30,'SPENDING; ALL MEASURES'!$B$3:$B$526,$B$26)</f>
        <v>55</v>
      </c>
      <c r="I30" s="153">
        <f>SUMIFS('SPENDING; ALL MEASURES'!AD$3:AD$526,'SPENDING; ALL MEASURES'!$D$3:$D$526,$B30,'SPENDING; ALL MEASURES'!$B$3:$B$526,$B$26)</f>
        <v>-2900</v>
      </c>
      <c r="J30" s="153">
        <f>SUMIFS('SPENDING; ALL MEASURES'!AE$3:AE$526,'SPENDING; ALL MEASURES'!$D$3:$D$526,$B30,'SPENDING; ALL MEASURES'!$B$3:$B$526,$B$26)</f>
        <v>-3300</v>
      </c>
      <c r="K30" s="153">
        <f>SUMIFS('SPENDING; ALL MEASURES'!AF$3:AF$526,'SPENDING; ALL MEASURES'!$D$3:$D$526,$B30,'SPENDING; ALL MEASURES'!$B$3:$B$526,$B$26)</f>
        <v>400</v>
      </c>
      <c r="L30" s="153">
        <f>SUMIFS('SPENDING; ALL MEASURES'!AG$3:AG$526,'SPENDING; ALL MEASURES'!$D$3:$D$526,$B30,'SPENDING; ALL MEASURES'!$B$3:$B$526,$B$26)</f>
        <v>300</v>
      </c>
      <c r="M30" s="153">
        <f>SUMIFS('SPENDING; ALL MEASURES'!AH$3:AH$526,'SPENDING; ALL MEASURES'!$D$3:$D$526,$B30,'SPENDING; ALL MEASURES'!$B$3:$B$526,$B$26)</f>
        <v>-6400</v>
      </c>
      <c r="N30" s="148"/>
    </row>
    <row r="31" spans="1:14">
      <c r="A31" s="135"/>
      <c r="B31" s="148" t="s">
        <v>545</v>
      </c>
      <c r="C31" s="153">
        <f>SUMIFS('SPENDING; ALL MEASURES'!X$3:X$526,'SPENDING; ALL MEASURES'!$D$3:$D$526,$B31,'SPENDING; ALL MEASURES'!$B$3:$B$526,$B$26)</f>
        <v>0</v>
      </c>
      <c r="D31" s="153">
        <f>SUMIFS('SPENDING; ALL MEASURES'!Y$3:Y$526,'SPENDING; ALL MEASURES'!$D$3:$D$526,$B31,'SPENDING; ALL MEASURES'!$B$3:$B$526,$B$26)</f>
        <v>0</v>
      </c>
      <c r="E31" s="153">
        <f>SUMIFS('SPENDING; ALL MEASURES'!Z$3:Z$526,'SPENDING; ALL MEASURES'!$D$3:$D$526,$B31,'SPENDING; ALL MEASURES'!$B$3:$B$526,$B$26)</f>
        <v>0</v>
      </c>
      <c r="F31" s="153">
        <f>SUMIFS('SPENDING; ALL MEASURES'!AA$3:AA$526,'SPENDING; ALL MEASURES'!$D$3:$D$526,$B31,'SPENDING; ALL MEASURES'!$B$3:$B$526,$B$26)</f>
        <v>0</v>
      </c>
      <c r="G31" s="153">
        <f>SUMIFS('SPENDING; ALL MEASURES'!AB$3:AB$526,'SPENDING; ALL MEASURES'!$D$3:$D$526,$B31,'SPENDING; ALL MEASURES'!$B$3:$B$526,$B$26)</f>
        <v>0</v>
      </c>
      <c r="H31" s="153">
        <f>SUMIFS('SPENDING; ALL MEASURES'!AC$3:AC$526,'SPENDING; ALL MEASURES'!$D$3:$D$526,$B31,'SPENDING; ALL MEASURES'!$B$3:$B$526,$B$26)</f>
        <v>0</v>
      </c>
      <c r="I31" s="155">
        <f>SUMIFS('SPENDING; ALL MEASURES'!AD$3:AD$526,'SPENDING; ALL MEASURES'!$D$3:$D$526,$B31,'SPENDING; ALL MEASURES'!$B$3:$B$526,$B$26)</f>
        <v>0</v>
      </c>
      <c r="J31" s="155">
        <f>SUMIFS('SPENDING; ALL MEASURES'!AE$3:AE$526,'SPENDING; ALL MEASURES'!$D$3:$D$526,$B31,'SPENDING; ALL MEASURES'!$B$3:$B$526,$B$26)</f>
        <v>0</v>
      </c>
      <c r="K31" s="155">
        <f>SUMIFS('SPENDING; ALL MEASURES'!AF$3:AF$526,'SPENDING; ALL MEASURES'!$D$3:$D$526,$B31,'SPENDING; ALL MEASURES'!$B$3:$B$526,$B$26)</f>
        <v>0</v>
      </c>
      <c r="L31" s="155">
        <f>SUMIFS('SPENDING; ALL MEASURES'!AG$3:AG$526,'SPENDING; ALL MEASURES'!$D$3:$D$526,$B31,'SPENDING; ALL MEASURES'!$B$3:$B$526,$B$26)</f>
        <v>0</v>
      </c>
      <c r="M31" s="155">
        <f>SUMIFS('SPENDING; ALL MEASURES'!AH$3:AH$526,'SPENDING; ALL MEASURES'!$D$3:$D$526,$B31,'SPENDING; ALL MEASURES'!$B$3:$B$526,$B$26)</f>
        <v>0</v>
      </c>
      <c r="N31" s="148"/>
    </row>
    <row r="32" spans="1:14">
      <c r="A32" s="135"/>
      <c r="B32" s="148" t="s">
        <v>544</v>
      </c>
      <c r="C32" s="153">
        <f>SUMIFS('SPENDING; ALL MEASURES'!X$3:X$526,'SPENDING; ALL MEASURES'!$D$3:$D$526,$B32,'SPENDING; ALL MEASURES'!$B$3:$B$526,$B$26)</f>
        <v>0</v>
      </c>
      <c r="D32" s="153">
        <f>SUMIFS('SPENDING; ALL MEASURES'!Y$3:Y$526,'SPENDING; ALL MEASURES'!$D$3:$D$526,$B32,'SPENDING; ALL MEASURES'!$B$3:$B$526,$B$26)</f>
        <v>0</v>
      </c>
      <c r="E32" s="153">
        <f>SUMIFS('SPENDING; ALL MEASURES'!Z$3:Z$526,'SPENDING; ALL MEASURES'!$D$3:$D$526,$B32,'SPENDING; ALL MEASURES'!$B$3:$B$526,$B$26)</f>
        <v>0</v>
      </c>
      <c r="F32" s="153">
        <f>SUMIFS('SPENDING; ALL MEASURES'!AA$3:AA$526,'SPENDING; ALL MEASURES'!$D$3:$D$526,$B32,'SPENDING; ALL MEASURES'!$B$3:$B$526,$B$26)</f>
        <v>0</v>
      </c>
      <c r="G32" s="153">
        <f>SUMIFS('SPENDING; ALL MEASURES'!AB$3:AB$526,'SPENDING; ALL MEASURES'!$D$3:$D$526,$B32,'SPENDING; ALL MEASURES'!$B$3:$B$526,$B$26)</f>
        <v>0</v>
      </c>
      <c r="H32" s="153">
        <f>SUMIFS('SPENDING; ALL MEASURES'!AC$3:AC$526,'SPENDING; ALL MEASURES'!$D$3:$D$526,$B32,'SPENDING; ALL MEASURES'!$B$3:$B$526,$B$26)</f>
        <v>0</v>
      </c>
      <c r="I32" s="155">
        <f>SUMIFS('SPENDING; ALL MEASURES'!AD$3:AD$526,'SPENDING; ALL MEASURES'!$D$3:$D$526,$B32,'SPENDING; ALL MEASURES'!$B$3:$B$526,$B$26)</f>
        <v>-4200</v>
      </c>
      <c r="J32" s="155">
        <f>SUMIFS('SPENDING; ALL MEASURES'!AE$3:AE$526,'SPENDING; ALL MEASURES'!$D$3:$D$526,$B32,'SPENDING; ALL MEASURES'!$B$3:$B$526,$B$26)</f>
        <v>-4265</v>
      </c>
      <c r="K32" s="155">
        <f>SUMIFS('SPENDING; ALL MEASURES'!AF$3:AF$526,'SPENDING; ALL MEASURES'!$D$3:$D$526,$B32,'SPENDING; ALL MEASURES'!$B$3:$B$526,$B$26)</f>
        <v>-4175</v>
      </c>
      <c r="L32" s="155">
        <f>SUMIFS('SPENDING; ALL MEASURES'!AG$3:AG$526,'SPENDING; ALL MEASURES'!$D$3:$D$526,$B32,'SPENDING; ALL MEASURES'!$B$3:$B$526,$B$26)</f>
        <v>-4145</v>
      </c>
      <c r="M32" s="155">
        <f>SUMIFS('SPENDING; ALL MEASURES'!AH$3:AH$526,'SPENDING; ALL MEASURES'!$D$3:$D$526,$B32,'SPENDING; ALL MEASURES'!$B$3:$B$526,$B$26)</f>
        <v>-4230</v>
      </c>
      <c r="N32" s="148"/>
    </row>
    <row r="33" spans="1:16384">
      <c r="A33" s="135"/>
      <c r="B33" s="148" t="s">
        <v>1416</v>
      </c>
      <c r="C33" s="153">
        <f>SUMIFS('SPENDING; ALL MEASURES'!X$3:X$526,'SPENDING; ALL MEASURES'!$D$3:$D$526,$B33,'SPENDING; ALL MEASURES'!$B$3:$B$526,$B$26)</f>
        <v>0</v>
      </c>
      <c r="D33" s="153">
        <f>SUMIFS('SPENDING; ALL MEASURES'!Y$3:Y$526,'SPENDING; ALL MEASURES'!$D$3:$D$526,$B33,'SPENDING; ALL MEASURES'!$B$3:$B$526,$B$26)</f>
        <v>0</v>
      </c>
      <c r="E33" s="153">
        <f>SUMIFS('SPENDING; ALL MEASURES'!Z$3:Z$526,'SPENDING; ALL MEASURES'!$D$3:$D$526,$B33,'SPENDING; ALL MEASURES'!$B$3:$B$526,$B$26)</f>
        <v>0</v>
      </c>
      <c r="F33" s="153">
        <f>SUMIFS('SPENDING; ALL MEASURES'!AA$3:AA$526,'SPENDING; ALL MEASURES'!$D$3:$D$526,$B33,'SPENDING; ALL MEASURES'!$B$3:$B$526,$B$26)</f>
        <v>0</v>
      </c>
      <c r="G33" s="153">
        <f>SUMIFS('SPENDING; ALL MEASURES'!AB$3:AB$526,'SPENDING; ALL MEASURES'!$D$3:$D$526,$B33,'SPENDING; ALL MEASURES'!$B$3:$B$526,$B$26)</f>
        <v>0</v>
      </c>
      <c r="H33" s="153">
        <f>SUMIFS('SPENDING; ALL MEASURES'!AC$3:AC$526,'SPENDING; ALL MEASURES'!$D$3:$D$526,$B33,'SPENDING; ALL MEASURES'!$B$3:$B$526,$B$26)</f>
        <v>0</v>
      </c>
      <c r="I33" s="155">
        <f>SUMIFS('SPENDING; ALL MEASURES'!AD$3:AD$526,'SPENDING; ALL MEASURES'!$D$3:$D$526,$B33,'SPENDING; ALL MEASURES'!$B$3:$B$526,$B$26)</f>
        <v>1230</v>
      </c>
      <c r="J33" s="155">
        <f>SUMIFS('SPENDING; ALL MEASURES'!AE$3:AE$526,'SPENDING; ALL MEASURES'!$D$3:$D$526,$B33,'SPENDING; ALL MEASURES'!$B$3:$B$526,$B$26)</f>
        <v>2340</v>
      </c>
      <c r="K33" s="155">
        <f>SUMIFS('SPENDING; ALL MEASURES'!AF$3:AF$526,'SPENDING; ALL MEASURES'!$D$3:$D$526,$B33,'SPENDING; ALL MEASURES'!$B$3:$B$526,$B$26)</f>
        <v>3500</v>
      </c>
      <c r="L33" s="155">
        <f>SUMIFS('SPENDING; ALL MEASURES'!AG$3:AG$526,'SPENDING; ALL MEASURES'!$D$3:$D$526,$B33,'SPENDING; ALL MEASURES'!$B$3:$B$526,$B$26)</f>
        <v>4285</v>
      </c>
      <c r="M33" s="155">
        <f>SUMIFS('SPENDING; ALL MEASURES'!AH$3:AH$526,'SPENDING; ALL MEASURES'!$D$3:$D$526,$B33,'SPENDING; ALL MEASURES'!$B$3:$B$526,$B$26)</f>
        <v>4515</v>
      </c>
      <c r="N33" s="148"/>
    </row>
    <row r="34" spans="1:16384">
      <c r="A34" s="135"/>
      <c r="B34" s="148" t="s">
        <v>1417</v>
      </c>
      <c r="C34" s="153">
        <f>SUMIFS('SPENDING; ALL MEASURES'!X$3:X$526,'SPENDING; ALL MEASURES'!$D$3:$D$526,$B34,'SPENDING; ALL MEASURES'!$B$3:$B$526,$B$26)</f>
        <v>0</v>
      </c>
      <c r="D34" s="153">
        <f>SUMIFS('SPENDING; ALL MEASURES'!Y$3:Y$526,'SPENDING; ALL MEASURES'!$D$3:$D$526,$B34,'SPENDING; ALL MEASURES'!$B$3:$B$526,$B$26)</f>
        <v>0</v>
      </c>
      <c r="E34" s="153">
        <f>SUMIFS('SPENDING; ALL MEASURES'!Z$3:Z$526,'SPENDING; ALL MEASURES'!$D$3:$D$526,$B34,'SPENDING; ALL MEASURES'!$B$3:$B$526,$B$26)</f>
        <v>0</v>
      </c>
      <c r="F34" s="153">
        <f>SUMIFS('SPENDING; ALL MEASURES'!AA$3:AA$526,'SPENDING; ALL MEASURES'!$D$3:$D$526,$B34,'SPENDING; ALL MEASURES'!$B$3:$B$526,$B$26)</f>
        <v>0</v>
      </c>
      <c r="G34" s="153">
        <f>SUMIFS('SPENDING; ALL MEASURES'!AB$3:AB$526,'SPENDING; ALL MEASURES'!$D$3:$D$526,$B34,'SPENDING; ALL MEASURES'!$B$3:$B$526,$B$26)</f>
        <v>0</v>
      </c>
      <c r="H34" s="153">
        <f>SUMIFS('SPENDING; ALL MEASURES'!AC$3:AC$526,'SPENDING; ALL MEASURES'!$D$3:$D$526,$B34,'SPENDING; ALL MEASURES'!$B$3:$B$526,$B$26)</f>
        <v>0</v>
      </c>
      <c r="I34" s="153">
        <f>SUMIFS('SPENDING; ALL MEASURES'!AD$3:AD$526,'SPENDING; ALL MEASURES'!$D$3:$D$526,$B34,'SPENDING; ALL MEASURES'!$B$3:$B$526,$B$26)</f>
        <v>5</v>
      </c>
      <c r="J34" s="153">
        <f>SUMIFS('SPENDING; ALL MEASURES'!AE$3:AE$526,'SPENDING; ALL MEASURES'!$D$3:$D$526,$B34,'SPENDING; ALL MEASURES'!$B$3:$B$526,$B$26)</f>
        <v>15</v>
      </c>
      <c r="K34" s="153">
        <f>SUMIFS('SPENDING; ALL MEASURES'!AF$3:AF$526,'SPENDING; ALL MEASURES'!$D$3:$D$526,$B34,'SPENDING; ALL MEASURES'!$B$3:$B$526,$B$26)</f>
        <v>20</v>
      </c>
      <c r="L34" s="153">
        <f>SUMIFS('SPENDING; ALL MEASURES'!AG$3:AG$526,'SPENDING; ALL MEASURES'!$D$3:$D$526,$B34,'SPENDING; ALL MEASURES'!$B$3:$B$526,$B$26)</f>
        <v>20</v>
      </c>
      <c r="M34" s="153">
        <f>SUMIFS('SPENDING; ALL MEASURES'!AH$3:AH$526,'SPENDING; ALL MEASURES'!$D$3:$D$526,$B34,'SPENDING; ALL MEASURES'!$B$3:$B$526,$B$26)</f>
        <v>30</v>
      </c>
      <c r="N34" s="148"/>
    </row>
    <row r="35" spans="1:16384">
      <c r="A35" s="135"/>
      <c r="B35" s="148" t="s">
        <v>1340</v>
      </c>
      <c r="C35" s="153">
        <f>SUMIFS('SPENDING; ALL MEASURES'!X$3:X$526,'SPENDING; ALL MEASURES'!$D$3:$D$526,$B35,'SPENDING; ALL MEASURES'!$B$3:$B$526,$B$26)</f>
        <v>0</v>
      </c>
      <c r="D35" s="153">
        <f>SUMIFS('SPENDING; ALL MEASURES'!Y$3:Y$526,'SPENDING; ALL MEASURES'!$D$3:$D$526,$B35,'SPENDING; ALL MEASURES'!$B$3:$B$526,$B$26)</f>
        <v>0</v>
      </c>
      <c r="E35" s="153">
        <f>SUMIFS('SPENDING; ALL MEASURES'!Z$3:Z$526,'SPENDING; ALL MEASURES'!$D$3:$D$526,$B35,'SPENDING; ALL MEASURES'!$B$3:$B$526,$B$26)</f>
        <v>0</v>
      </c>
      <c r="F35" s="153">
        <f>SUMIFS('SPENDING; ALL MEASURES'!AA$3:AA$526,'SPENDING; ALL MEASURES'!$D$3:$D$526,$B35,'SPENDING; ALL MEASURES'!$B$3:$B$526,$B$26)</f>
        <v>0</v>
      </c>
      <c r="G35" s="153">
        <f>SUMIFS('SPENDING; ALL MEASURES'!AB$3:AB$526,'SPENDING; ALL MEASURES'!$D$3:$D$526,$B35,'SPENDING; ALL MEASURES'!$B$3:$B$526,$B$26)</f>
        <v>0</v>
      </c>
      <c r="H35" s="153">
        <f>SUMIFS('SPENDING; ALL MEASURES'!AC$3:AC$526,'SPENDING; ALL MEASURES'!$D$3:$D$526,$B35,'SPENDING; ALL MEASURES'!$B$3:$B$526,$B$26)</f>
        <v>0</v>
      </c>
      <c r="I35" s="154">
        <f>SUMIFS('SPENDING; ALL MEASURES'!AD$3:AD$526,'SPENDING; ALL MEASURES'!$D$3:$D$526,$B35,'SPENDING; ALL MEASURES'!$B$3:$B$526,$B$26)</f>
        <v>0</v>
      </c>
      <c r="J35" s="154">
        <f>SUMIFS('SPENDING; ALL MEASURES'!AE$3:AE$526,'SPENDING; ALL MEASURES'!$D$3:$D$526,$B35,'SPENDING; ALL MEASURES'!$B$3:$B$526,$B$26)</f>
        <v>0</v>
      </c>
      <c r="K35" s="154">
        <f>SUMIFS('SPENDING; ALL MEASURES'!AF$3:AF$526,'SPENDING; ALL MEASURES'!$D$3:$D$526,$B35,'SPENDING; ALL MEASURES'!$B$3:$B$526,$B$26)</f>
        <v>0</v>
      </c>
      <c r="L35" s="155">
        <f>SUMIFS('SPENDING; ALL MEASURES'!AG$3:AG$526,'SPENDING; ALL MEASURES'!$D$3:$D$526,$B35,'SPENDING; ALL MEASURES'!$B$3:$B$526,$B$26)</f>
        <v>0</v>
      </c>
      <c r="M35" s="155">
        <f>SUMIFS('SPENDING; ALL MEASURES'!AH$3:AH$526,'SPENDING; ALL MEASURES'!$D$3:$D$526,$B35,'SPENDING; ALL MEASURES'!$B$3:$B$526,$B$26)</f>
        <v>0</v>
      </c>
      <c r="N35" s="148"/>
    </row>
    <row r="36" spans="1:16384">
      <c r="A36" s="135"/>
      <c r="B36" s="148" t="s">
        <v>1209</v>
      </c>
      <c r="C36" s="153">
        <f>SUMIFS('SPENDING; ALL MEASURES'!X$3:X$526,'SPENDING; ALL MEASURES'!$D$3:$D$526,$B36,'SPENDING; ALL MEASURES'!$B$3:$B$526,$B$26)</f>
        <v>0</v>
      </c>
      <c r="D36" s="153">
        <f>SUMIFS('SPENDING; ALL MEASURES'!Y$3:Y$526,'SPENDING; ALL MEASURES'!$D$3:$D$526,$B36,'SPENDING; ALL MEASURES'!$B$3:$B$526,$B$26)</f>
        <v>0</v>
      </c>
      <c r="E36" s="153">
        <f>SUMIFS('SPENDING; ALL MEASURES'!Z$3:Z$526,'SPENDING; ALL MEASURES'!$D$3:$D$526,$B36,'SPENDING; ALL MEASURES'!$B$3:$B$526,$B$26)</f>
        <v>0</v>
      </c>
      <c r="F36" s="153">
        <f>SUMIFS('SPENDING; ALL MEASURES'!AA$3:AA$526,'SPENDING; ALL MEASURES'!$D$3:$D$526,$B36,'SPENDING; ALL MEASURES'!$B$3:$B$526,$B$26)</f>
        <v>0</v>
      </c>
      <c r="G36" s="153">
        <f>SUMIFS('SPENDING; ALL MEASURES'!AB$3:AB$526,'SPENDING; ALL MEASURES'!$D$3:$D$526,$B36,'SPENDING; ALL MEASURES'!$B$3:$B$526,$B$26)</f>
        <v>0</v>
      </c>
      <c r="H36" s="153">
        <f>SUMIFS('SPENDING; ALL MEASURES'!AC$3:AC$526,'SPENDING; ALL MEASURES'!$D$3:$D$526,$B36,'SPENDING; ALL MEASURES'!$B$3:$B$526,$B$26)</f>
        <v>0</v>
      </c>
      <c r="I36" s="153">
        <f>SUMIFS('SPENDING; ALL MEASURES'!AD$3:AD$526,'SPENDING; ALL MEASURES'!$D$3:$D$526,$B36,'SPENDING; ALL MEASURES'!$B$3:$B$526,$B$26)</f>
        <v>0</v>
      </c>
      <c r="J36" s="153">
        <f>SUMIFS('SPENDING; ALL MEASURES'!AE$3:AE$526,'SPENDING; ALL MEASURES'!$D$3:$D$526,$B36,'SPENDING; ALL MEASURES'!$B$3:$B$526,$B$26)</f>
        <v>20</v>
      </c>
      <c r="K36" s="153">
        <f>SUMIFS('SPENDING; ALL MEASURES'!AF$3:AF$526,'SPENDING; ALL MEASURES'!$D$3:$D$526,$B36,'SPENDING; ALL MEASURES'!$B$3:$B$526,$B$26)</f>
        <v>15</v>
      </c>
      <c r="L36" s="153">
        <f>SUMIFS('SPENDING; ALL MEASURES'!AG$3:AG$526,'SPENDING; ALL MEASURES'!$D$3:$D$526,$B36,'SPENDING; ALL MEASURES'!$B$3:$B$526,$B$26)</f>
        <v>-15</v>
      </c>
      <c r="M36" s="153">
        <f>SUMIFS('SPENDING; ALL MEASURES'!AH$3:AH$526,'SPENDING; ALL MEASURES'!$D$3:$D$526,$B36,'SPENDING; ALL MEASURES'!$B$3:$B$526,$B$26)</f>
        <v>-40</v>
      </c>
      <c r="N36" s="148"/>
    </row>
    <row r="37" spans="1:16384">
      <c r="A37" s="135"/>
      <c r="B37" s="148" t="s">
        <v>546</v>
      </c>
      <c r="C37" s="153">
        <f>SUMIFS('SPENDING; ALL MEASURES'!X$3:X$526,'SPENDING; ALL MEASURES'!$D$3:$D$526,$B37,'SPENDING; ALL MEASURES'!$B$3:$B$526,$B$26)</f>
        <v>0</v>
      </c>
      <c r="D37" s="153">
        <f>SUMIFS('SPENDING; ALL MEASURES'!Y$3:Y$526,'SPENDING; ALL MEASURES'!$D$3:$D$526,$B37,'SPENDING; ALL MEASURES'!$B$3:$B$526,$B$26)</f>
        <v>0</v>
      </c>
      <c r="E37" s="153">
        <f>SUMIFS('SPENDING; ALL MEASURES'!Z$3:Z$526,'SPENDING; ALL MEASURES'!$D$3:$D$526,$B37,'SPENDING; ALL MEASURES'!$B$3:$B$526,$B$26)</f>
        <v>0</v>
      </c>
      <c r="F37" s="153">
        <f>SUMIFS('SPENDING; ALL MEASURES'!AA$3:AA$526,'SPENDING; ALL MEASURES'!$D$3:$D$526,$B37,'SPENDING; ALL MEASURES'!$B$3:$B$526,$B$26)</f>
        <v>0</v>
      </c>
      <c r="G37" s="153">
        <f>SUMIFS('SPENDING; ALL MEASURES'!AB$3:AB$526,'SPENDING; ALL MEASURES'!$D$3:$D$526,$B37,'SPENDING; ALL MEASURES'!$B$3:$B$526,$B$26)</f>
        <v>0</v>
      </c>
      <c r="H37" s="153">
        <f>SUMIFS('SPENDING; ALL MEASURES'!AC$3:AC$526,'SPENDING; ALL MEASURES'!$D$3:$D$526,$B37,'SPENDING; ALL MEASURES'!$B$3:$B$526,$B$26)</f>
        <v>0</v>
      </c>
      <c r="I37" s="153">
        <f>SUMIFS('SPENDING; ALL MEASURES'!AD$3:AD$526,'SPENDING; ALL MEASURES'!$D$3:$D$526,$B37,'SPENDING; ALL MEASURES'!$B$3:$B$526,$B$26)</f>
        <v>0</v>
      </c>
      <c r="J37" s="153">
        <f>SUMIFS('SPENDING; ALL MEASURES'!AE$3:AE$526,'SPENDING; ALL MEASURES'!$D$3:$D$526,$B37,'SPENDING; ALL MEASURES'!$B$3:$B$526,$B$26)</f>
        <v>0</v>
      </c>
      <c r="K37" s="153">
        <f>SUMIFS('SPENDING; ALL MEASURES'!AF$3:AF$526,'SPENDING; ALL MEASURES'!$D$3:$D$526,$B37,'SPENDING; ALL MEASURES'!$B$3:$B$526,$B$26)</f>
        <v>0</v>
      </c>
      <c r="L37" s="153">
        <f>SUMIFS('SPENDING; ALL MEASURES'!AG$3:AG$526,'SPENDING; ALL MEASURES'!$D$3:$D$526,$B37,'SPENDING; ALL MEASURES'!$B$3:$B$526,$B$26)</f>
        <v>0</v>
      </c>
      <c r="M37" s="153">
        <f>SUMIFS('SPENDING; ALL MEASURES'!AH$3:AH$526,'SPENDING; ALL MEASURES'!$D$3:$D$526,$B37,'SPENDING; ALL MEASURES'!$B$3:$B$526,$B$26)</f>
        <v>0</v>
      </c>
      <c r="N37" s="148"/>
    </row>
    <row r="38" spans="1:16384">
      <c r="A38" s="135"/>
      <c r="B38" s="148" t="s">
        <v>543</v>
      </c>
      <c r="C38" s="153">
        <f>SUMIFS('SPENDING; ALL MEASURES'!X$3:X$526,'SPENDING; ALL MEASURES'!$D$3:$D$526,$B38,'SPENDING; ALL MEASURES'!$B$3:$B$526,$B$26)</f>
        <v>0</v>
      </c>
      <c r="D38" s="153">
        <f>SUMIFS('SPENDING; ALL MEASURES'!Y$3:Y$526,'SPENDING; ALL MEASURES'!$D$3:$D$526,$B38,'SPENDING; ALL MEASURES'!$B$3:$B$526,$B$26)</f>
        <v>0</v>
      </c>
      <c r="E38" s="153">
        <f>SUMIFS('SPENDING; ALL MEASURES'!Z$3:Z$526,'SPENDING; ALL MEASURES'!$D$3:$D$526,$B38,'SPENDING; ALL MEASURES'!$B$3:$B$526,$B$26)</f>
        <v>0</v>
      </c>
      <c r="F38" s="153">
        <f>SUMIFS('SPENDING; ALL MEASURES'!AA$3:AA$526,'SPENDING; ALL MEASURES'!$D$3:$D$526,$B38,'SPENDING; ALL MEASURES'!$B$3:$B$526,$B$26)</f>
        <v>0</v>
      </c>
      <c r="G38" s="153">
        <f>SUMIFS('SPENDING; ALL MEASURES'!AB$3:AB$526,'SPENDING; ALL MEASURES'!$D$3:$D$526,$B38,'SPENDING; ALL MEASURES'!$B$3:$B$526,$B$26)</f>
        <v>0</v>
      </c>
      <c r="H38" s="153">
        <f>SUMIFS('SPENDING; ALL MEASURES'!AC$3:AC$526,'SPENDING; ALL MEASURES'!$D$3:$D$526,$B38,'SPENDING; ALL MEASURES'!$B$3:$B$526,$B$26)</f>
        <v>0</v>
      </c>
      <c r="I38" s="153">
        <f>SUMIFS('SPENDING; ALL MEASURES'!AD$3:AD$526,'SPENDING; ALL MEASURES'!$D$3:$D$526,$B38,'SPENDING; ALL MEASURES'!$B$3:$B$526,$B$26)</f>
        <v>-75</v>
      </c>
      <c r="J38" s="153">
        <f>SUMIFS('SPENDING; ALL MEASURES'!AE$3:AE$526,'SPENDING; ALL MEASURES'!$D$3:$D$526,$B38,'SPENDING; ALL MEASURES'!$B$3:$B$526,$B$26)</f>
        <v>-765</v>
      </c>
      <c r="K38" s="153">
        <f>SUMIFS('SPENDING; ALL MEASURES'!AF$3:AF$526,'SPENDING; ALL MEASURES'!$D$3:$D$526,$B38,'SPENDING; ALL MEASURES'!$B$3:$B$526,$B$26)</f>
        <v>-1190</v>
      </c>
      <c r="L38" s="153">
        <f>SUMIFS('SPENDING; ALL MEASURES'!AG$3:AG$526,'SPENDING; ALL MEASURES'!$D$3:$D$526,$B38,'SPENDING; ALL MEASURES'!$B$3:$B$526,$B$26)</f>
        <v>-1640</v>
      </c>
      <c r="M38" s="153">
        <f>SUMIFS('SPENDING; ALL MEASURES'!AH$3:AH$526,'SPENDING; ALL MEASURES'!$D$3:$D$526,$B38,'SPENDING; ALL MEASURES'!$B$3:$B$526,$B$26)</f>
        <v>-2115</v>
      </c>
      <c r="N38" s="148"/>
    </row>
    <row r="39" spans="1:16384">
      <c r="A39" s="135"/>
      <c r="B39" s="148" t="s">
        <v>1626</v>
      </c>
      <c r="C39" s="153">
        <f>SUMIFS('SPENDING; ALL MEASURES'!X$3:X$526,'SPENDING; ALL MEASURES'!$D$3:$D$526,$B39,'SPENDING; ALL MEASURES'!$B$3:$B$526,$B$26)</f>
        <v>0</v>
      </c>
      <c r="D39" s="153">
        <f>SUMIFS('SPENDING; ALL MEASURES'!Y$3:Y$526,'SPENDING; ALL MEASURES'!$D$3:$D$526,$B39,'SPENDING; ALL MEASURES'!$B$3:$B$526,$B$26)</f>
        <v>0</v>
      </c>
      <c r="E39" s="153">
        <f>SUMIFS('SPENDING; ALL MEASURES'!Z$3:Z$526,'SPENDING; ALL MEASURES'!$D$3:$D$526,$B39,'SPENDING; ALL MEASURES'!$B$3:$B$526,$B$26)</f>
        <v>0</v>
      </c>
      <c r="F39" s="153">
        <f>SUMIFS('SPENDING; ALL MEASURES'!AA$3:AA$526,'SPENDING; ALL MEASURES'!$D$3:$D$526,$B39,'SPENDING; ALL MEASURES'!$B$3:$B$526,$B$26)</f>
        <v>0</v>
      </c>
      <c r="G39" s="153">
        <f>SUMIFS('SPENDING; ALL MEASURES'!AB$3:AB$526,'SPENDING; ALL MEASURES'!$D$3:$D$526,$B39,'SPENDING; ALL MEASURES'!$B$3:$B$526,$B$26)</f>
        <v>0</v>
      </c>
      <c r="H39" s="153">
        <f>SUMIFS('SPENDING; ALL MEASURES'!AC$3:AC$526,'SPENDING; ALL MEASURES'!$D$3:$D$526,$B39,'SPENDING; ALL MEASURES'!$B$3:$B$526,$B$26)</f>
        <v>0</v>
      </c>
      <c r="I39" s="153">
        <f>SUMIFS('SPENDING; ALL MEASURES'!AD$3:AD$526,'SPENDING; ALL MEASURES'!$D$3:$D$526,$B39,'SPENDING; ALL MEASURES'!$B$3:$B$526,$B$26)</f>
        <v>30</v>
      </c>
      <c r="J39" s="153">
        <f>SUMIFS('SPENDING; ALL MEASURES'!AE$3:AE$526,'SPENDING; ALL MEASURES'!$D$3:$D$526,$B39,'SPENDING; ALL MEASURES'!$B$3:$B$526,$B$26)</f>
        <v>100</v>
      </c>
      <c r="K39" s="153">
        <f>SUMIFS('SPENDING; ALL MEASURES'!AF$3:AF$526,'SPENDING; ALL MEASURES'!$D$3:$D$526,$B39,'SPENDING; ALL MEASURES'!$B$3:$B$526,$B$26)</f>
        <v>245</v>
      </c>
      <c r="L39" s="153">
        <f>SUMIFS('SPENDING; ALL MEASURES'!AG$3:AG$526,'SPENDING; ALL MEASURES'!$D$3:$D$526,$B39,'SPENDING; ALL MEASURES'!$B$3:$B$526,$B$26)</f>
        <v>460</v>
      </c>
      <c r="M39" s="153">
        <f>SUMIFS('SPENDING; ALL MEASURES'!AH$3:AH$526,'SPENDING; ALL MEASURES'!$D$3:$D$526,$B39,'SPENDING; ALL MEASURES'!$B$3:$B$526,$B$26)</f>
        <v>690</v>
      </c>
      <c r="N39" s="148"/>
    </row>
    <row r="40" spans="1:16384">
      <c r="A40" s="135"/>
      <c r="B40" s="148" t="s">
        <v>547</v>
      </c>
      <c r="C40" s="153">
        <f>SUMIFS('SPENDING; ALL MEASURES'!X$3:X$526,'SPENDING; ALL MEASURES'!$D$3:$D$526,$B40,'SPENDING; ALL MEASURES'!$B$3:$B$526,$B$26)</f>
        <v>0</v>
      </c>
      <c r="D40" s="153">
        <f>SUMIFS('SPENDING; ALL MEASURES'!Y$3:Y$526,'SPENDING; ALL MEASURES'!$D$3:$D$526,$B40,'SPENDING; ALL MEASURES'!$B$3:$B$526,$B$26)</f>
        <v>0</v>
      </c>
      <c r="E40" s="153">
        <f>SUMIFS('SPENDING; ALL MEASURES'!Z$3:Z$526,'SPENDING; ALL MEASURES'!$D$3:$D$526,$B40,'SPENDING; ALL MEASURES'!$B$3:$B$526,$B$26)</f>
        <v>0</v>
      </c>
      <c r="F40" s="153">
        <f>SUMIFS('SPENDING; ALL MEASURES'!AA$3:AA$526,'SPENDING; ALL MEASURES'!$D$3:$D$526,$B40,'SPENDING; ALL MEASURES'!$B$3:$B$526,$B$26)</f>
        <v>0</v>
      </c>
      <c r="G40" s="153">
        <f>SUMIFS('SPENDING; ALL MEASURES'!AB$3:AB$526,'SPENDING; ALL MEASURES'!$D$3:$D$526,$B40,'SPENDING; ALL MEASURES'!$B$3:$B$526,$B$26)</f>
        <v>0</v>
      </c>
      <c r="H40" s="153">
        <f>SUMIFS('SPENDING; ALL MEASURES'!AC$3:AC$526,'SPENDING; ALL MEASURES'!$D$3:$D$526,$B40,'SPENDING; ALL MEASURES'!$B$3:$B$526,$B$26)</f>
        <v>-10</v>
      </c>
      <c r="I40" s="153">
        <f>SUMIFS('SPENDING; ALL MEASURES'!AD$3:AD$526,'SPENDING; ALL MEASURES'!$D$3:$D$526,$B40,'SPENDING; ALL MEASURES'!$B$3:$B$526,$B$26)</f>
        <v>90</v>
      </c>
      <c r="J40" s="153">
        <f>SUMIFS('SPENDING; ALL MEASURES'!AE$3:AE$526,'SPENDING; ALL MEASURES'!$D$3:$D$526,$B40,'SPENDING; ALL MEASURES'!$B$3:$B$526,$B$26)</f>
        <v>80</v>
      </c>
      <c r="K40" s="153">
        <f>SUMIFS('SPENDING; ALL MEASURES'!AF$3:AF$526,'SPENDING; ALL MEASURES'!$D$3:$D$526,$B40,'SPENDING; ALL MEASURES'!$B$3:$B$526,$B$26)</f>
        <v>85</v>
      </c>
      <c r="L40" s="153">
        <f>SUMIFS('SPENDING; ALL MEASURES'!AG$3:AG$526,'SPENDING; ALL MEASURES'!$D$3:$D$526,$B40,'SPENDING; ALL MEASURES'!$B$3:$B$526,$B$26)</f>
        <v>85</v>
      </c>
      <c r="M40" s="153">
        <f>SUMIFS('SPENDING; ALL MEASURES'!AH$3:AH$526,'SPENDING; ALL MEASURES'!$D$3:$D$526,$B40,'SPENDING; ALL MEASURES'!$B$3:$B$526,$B$26)</f>
        <v>80</v>
      </c>
      <c r="N40" s="148"/>
    </row>
    <row r="41" spans="1:16384">
      <c r="A41" s="135"/>
      <c r="B41" s="148" t="s">
        <v>548</v>
      </c>
      <c r="C41" s="153">
        <f>SUMIFS('SPENDING; ALL MEASURES'!X$3:X$526,'SPENDING; ALL MEASURES'!$D$3:$D$526,$B41,'SPENDING; ALL MEASURES'!$B$3:$B$526,$B$26)</f>
        <v>0</v>
      </c>
      <c r="D41" s="153">
        <f>SUMIFS('SPENDING; ALL MEASURES'!Y$3:Y$526,'SPENDING; ALL MEASURES'!$D$3:$D$526,$B41,'SPENDING; ALL MEASURES'!$B$3:$B$526,$B$26)</f>
        <v>0</v>
      </c>
      <c r="E41" s="153">
        <f>SUMIFS('SPENDING; ALL MEASURES'!Z$3:Z$526,'SPENDING; ALL MEASURES'!$D$3:$D$526,$B41,'SPENDING; ALL MEASURES'!$B$3:$B$526,$B$26)</f>
        <v>0</v>
      </c>
      <c r="F41" s="153">
        <f>SUMIFS('SPENDING; ALL MEASURES'!AA$3:AA$526,'SPENDING; ALL MEASURES'!$D$3:$D$526,$B41,'SPENDING; ALL MEASURES'!$B$3:$B$526,$B$26)</f>
        <v>0</v>
      </c>
      <c r="G41" s="153">
        <f>SUMIFS('SPENDING; ALL MEASURES'!AB$3:AB$526,'SPENDING; ALL MEASURES'!$D$3:$D$526,$B41,'SPENDING; ALL MEASURES'!$B$3:$B$526,$B$26)</f>
        <v>0</v>
      </c>
      <c r="H41" s="153">
        <f>SUMIFS('SPENDING; ALL MEASURES'!AC$3:AC$526,'SPENDING; ALL MEASURES'!$D$3:$D$526,$B41,'SPENDING; ALL MEASURES'!$B$3:$B$526,$B$26)</f>
        <v>0</v>
      </c>
      <c r="I41" s="153">
        <f>SUMIFS('SPENDING; ALL MEASURES'!AD$3:AD$526,'SPENDING; ALL MEASURES'!$D$3:$D$526,$B41,'SPENDING; ALL MEASURES'!$B$3:$B$526,$B$26)</f>
        <v>0</v>
      </c>
      <c r="J41" s="153">
        <f>SUMIFS('SPENDING; ALL MEASURES'!AE$3:AE$526,'SPENDING; ALL MEASURES'!$D$3:$D$526,$B41,'SPENDING; ALL MEASURES'!$B$3:$B$526,$B$26)</f>
        <v>0</v>
      </c>
      <c r="K41" s="153">
        <f>SUMIFS('SPENDING; ALL MEASURES'!AF$3:AF$526,'SPENDING; ALL MEASURES'!$D$3:$D$526,$B41,'SPENDING; ALL MEASURES'!$B$3:$B$526,$B$26)</f>
        <v>0</v>
      </c>
      <c r="L41" s="153">
        <f>SUMIFS('SPENDING; ALL MEASURES'!AG$3:AG$526,'SPENDING; ALL MEASURES'!$D$3:$D$526,$B41,'SPENDING; ALL MEASURES'!$B$3:$B$526,$B$26)</f>
        <v>0</v>
      </c>
      <c r="M41" s="153">
        <f>SUMIFS('SPENDING; ALL MEASURES'!AH$3:AH$526,'SPENDING; ALL MEASURES'!$D$3:$D$526,$B41,'SPENDING; ALL MEASURES'!$B$3:$B$526,$B$26)</f>
        <v>0</v>
      </c>
      <c r="N41" s="148"/>
    </row>
    <row r="42" spans="1:16384">
      <c r="A42" s="135"/>
      <c r="B42" s="135" t="s">
        <v>549</v>
      </c>
      <c r="C42" s="153">
        <f>SUMIFS('SPENDING; ALL MEASURES'!X$3:X$526,'SPENDING; ALL MEASURES'!$D$3:$D$526,$B42,'SPENDING; ALL MEASURES'!$B$3:$B$526,$B$26)</f>
        <v>0</v>
      </c>
      <c r="D42" s="153">
        <f>SUMIFS('SPENDING; ALL MEASURES'!Y$3:Y$526,'SPENDING; ALL MEASURES'!$D$3:$D$526,$B42,'SPENDING; ALL MEASURES'!$B$3:$B$526,$B$26)</f>
        <v>0</v>
      </c>
      <c r="E42" s="153">
        <f>SUMIFS('SPENDING; ALL MEASURES'!Z$3:Z$526,'SPENDING; ALL MEASURES'!$D$3:$D$526,$B42,'SPENDING; ALL MEASURES'!$B$3:$B$526,$B$26)</f>
        <v>0</v>
      </c>
      <c r="F42" s="153">
        <f>SUMIFS('SPENDING; ALL MEASURES'!AA$3:AA$526,'SPENDING; ALL MEASURES'!$D$3:$D$526,$B42,'SPENDING; ALL MEASURES'!$B$3:$B$526,$B$26)</f>
        <v>0</v>
      </c>
      <c r="G42" s="153">
        <f>SUMIFS('SPENDING; ALL MEASURES'!AB$3:AB$526,'SPENDING; ALL MEASURES'!$D$3:$D$526,$B42,'SPENDING; ALL MEASURES'!$B$3:$B$526,$B$26)</f>
        <v>0</v>
      </c>
      <c r="H42" s="153">
        <f>SUMIFS('SPENDING; ALL MEASURES'!AC$3:AC$526,'SPENDING; ALL MEASURES'!$D$3:$D$526,$B42,'SPENDING; ALL MEASURES'!$B$3:$B$526,$B$26)</f>
        <v>0</v>
      </c>
      <c r="I42" s="153">
        <f>SUMIFS('SPENDING; ALL MEASURES'!AD$3:AD$526,'SPENDING; ALL MEASURES'!$D$3:$D$526,$B42,'SPENDING; ALL MEASURES'!$B$3:$B$526,$B$26)</f>
        <v>0</v>
      </c>
      <c r="J42" s="153">
        <f>SUMIFS('SPENDING; ALL MEASURES'!AE$3:AE$526,'SPENDING; ALL MEASURES'!$D$3:$D$526,$B42,'SPENDING; ALL MEASURES'!$B$3:$B$526,$B$26)</f>
        <v>0</v>
      </c>
      <c r="K42" s="153">
        <f>SUMIFS('SPENDING; ALL MEASURES'!AF$3:AF$526,'SPENDING; ALL MEASURES'!$D$3:$D$526,$B42,'SPENDING; ALL MEASURES'!$B$3:$B$526,$B$26)</f>
        <v>0</v>
      </c>
      <c r="L42" s="153">
        <f>SUMIFS('SPENDING; ALL MEASURES'!AG$3:AG$526,'SPENDING; ALL MEASURES'!$D$3:$D$526,$B42,'SPENDING; ALL MEASURES'!$B$3:$B$526,$B$26)</f>
        <v>0</v>
      </c>
      <c r="M42" s="153">
        <f>SUMIFS('SPENDING; ALL MEASURES'!AH$3:AH$526,'SPENDING; ALL MEASURES'!$D$3:$D$526,$B42,'SPENDING; ALL MEASURES'!$B$3:$B$526,$B$26)</f>
        <v>0</v>
      </c>
      <c r="N42" s="135"/>
    </row>
    <row r="43" spans="1:16384">
      <c r="A43" s="135"/>
      <c r="B43" s="135" t="s">
        <v>550</v>
      </c>
      <c r="C43" s="153">
        <f>SUMIFS('SPENDING; ALL MEASURES'!X$3:X$526,'SPENDING; ALL MEASURES'!$D$3:$D$526,$B43,'SPENDING; ALL MEASURES'!$B$3:$B$526,$B$26)</f>
        <v>0</v>
      </c>
      <c r="D43" s="153">
        <f>SUMIFS('SPENDING; ALL MEASURES'!Y$3:Y$526,'SPENDING; ALL MEASURES'!$D$3:$D$526,$B43,'SPENDING; ALL MEASURES'!$B$3:$B$526,$B$26)</f>
        <v>0</v>
      </c>
      <c r="E43" s="153">
        <f>SUMIFS('SPENDING; ALL MEASURES'!Z$3:Z$526,'SPENDING; ALL MEASURES'!$D$3:$D$526,$B43,'SPENDING; ALL MEASURES'!$B$3:$B$526,$B$26)</f>
        <v>0</v>
      </c>
      <c r="F43" s="153">
        <f>SUMIFS('SPENDING; ALL MEASURES'!AA$3:AA$526,'SPENDING; ALL MEASURES'!$D$3:$D$526,$B43,'SPENDING; ALL MEASURES'!$B$3:$B$526,$B$26)</f>
        <v>0</v>
      </c>
      <c r="G43" s="153">
        <f>SUMIFS('SPENDING; ALL MEASURES'!AB$3:AB$526,'SPENDING; ALL MEASURES'!$D$3:$D$526,$B43,'SPENDING; ALL MEASURES'!$B$3:$B$526,$B$26)</f>
        <v>0</v>
      </c>
      <c r="H43" s="153">
        <f>SUMIFS('SPENDING; ALL MEASURES'!AC$3:AC$526,'SPENDING; ALL MEASURES'!$D$3:$D$526,$B43,'SPENDING; ALL MEASURES'!$B$3:$B$526,$B$26)</f>
        <v>0</v>
      </c>
      <c r="I43" s="153">
        <f>SUMIFS('SPENDING; ALL MEASURES'!AD$3:AD$526,'SPENDING; ALL MEASURES'!$D$3:$D$526,$B43,'SPENDING; ALL MEASURES'!$B$3:$B$526,$B$26)</f>
        <v>400</v>
      </c>
      <c r="J43" s="153">
        <f>SUMIFS('SPENDING; ALL MEASURES'!AE$3:AE$526,'SPENDING; ALL MEASURES'!$D$3:$D$526,$B43,'SPENDING; ALL MEASURES'!$B$3:$B$526,$B$26)</f>
        <v>-120</v>
      </c>
      <c r="K43" s="153">
        <f>SUMIFS('SPENDING; ALL MEASURES'!AF$3:AF$526,'SPENDING; ALL MEASURES'!$D$3:$D$526,$B43,'SPENDING; ALL MEASURES'!$B$3:$B$526,$B$26)</f>
        <v>-580</v>
      </c>
      <c r="L43" s="153">
        <f>SUMIFS('SPENDING; ALL MEASURES'!AG$3:AG$526,'SPENDING; ALL MEASURES'!$D$3:$D$526,$B43,'SPENDING; ALL MEASURES'!$B$3:$B$526,$B$26)</f>
        <v>-560</v>
      </c>
      <c r="M43" s="153">
        <f>SUMIFS('SPENDING; ALL MEASURES'!AH$3:AH$526,'SPENDING; ALL MEASURES'!$D$3:$D$526,$B43,'SPENDING; ALL MEASURES'!$B$3:$B$526,$B$26)</f>
        <v>-1230</v>
      </c>
      <c r="N43" s="135"/>
    </row>
    <row r="44" spans="1:16384">
      <c r="A44" s="135"/>
      <c r="B44" s="135" t="s">
        <v>551</v>
      </c>
      <c r="C44" s="153">
        <f>SUMIFS('SPENDING; ALL MEASURES'!X$3:X$526,'SPENDING; ALL MEASURES'!$D$3:$D$526,$B44,'SPENDING; ALL MEASURES'!$B$3:$B$526,$B$26)</f>
        <v>0</v>
      </c>
      <c r="D44" s="153">
        <f>SUMIFS('SPENDING; ALL MEASURES'!Y$3:Y$526,'SPENDING; ALL MEASURES'!$D$3:$D$526,$B44,'SPENDING; ALL MEASURES'!$B$3:$B$526,$B$26)</f>
        <v>0</v>
      </c>
      <c r="E44" s="153">
        <f>SUMIFS('SPENDING; ALL MEASURES'!Z$3:Z$526,'SPENDING; ALL MEASURES'!$D$3:$D$526,$B44,'SPENDING; ALL MEASURES'!$B$3:$B$526,$B$26)</f>
        <v>0</v>
      </c>
      <c r="F44" s="153">
        <f>SUMIFS('SPENDING; ALL MEASURES'!AA$3:AA$526,'SPENDING; ALL MEASURES'!$D$3:$D$526,$B44,'SPENDING; ALL MEASURES'!$B$3:$B$526,$B$26)</f>
        <v>0</v>
      </c>
      <c r="G44" s="153">
        <f>SUMIFS('SPENDING; ALL MEASURES'!AB$3:AB$526,'SPENDING; ALL MEASURES'!$D$3:$D$526,$B44,'SPENDING; ALL MEASURES'!$B$3:$B$526,$B$26)</f>
        <v>0</v>
      </c>
      <c r="H44" s="153">
        <f>SUMIFS('SPENDING; ALL MEASURES'!AC$3:AC$526,'SPENDING; ALL MEASURES'!$D$3:$D$526,$B44,'SPENDING; ALL MEASURES'!$B$3:$B$526,$B$26)</f>
        <v>0</v>
      </c>
      <c r="I44" s="153">
        <f>SUMIFS('SPENDING; ALL MEASURES'!AD$3:AD$526,'SPENDING; ALL MEASURES'!$D$3:$D$526,$B44,'SPENDING; ALL MEASURES'!$B$3:$B$526,$B$26)</f>
        <v>0</v>
      </c>
      <c r="J44" s="153">
        <f>SUMIFS('SPENDING; ALL MEASURES'!AE$3:AE$526,'SPENDING; ALL MEASURES'!$D$3:$D$526,$B44,'SPENDING; ALL MEASURES'!$B$3:$B$526,$B$26)</f>
        <v>0</v>
      </c>
      <c r="K44" s="153">
        <f>SUMIFS('SPENDING; ALL MEASURES'!AF$3:AF$526,'SPENDING; ALL MEASURES'!$D$3:$D$526,$B44,'SPENDING; ALL MEASURES'!$B$3:$B$526,$B$26)</f>
        <v>0</v>
      </c>
      <c r="L44" s="153">
        <f>SUMIFS('SPENDING; ALL MEASURES'!AG$3:AG$526,'SPENDING; ALL MEASURES'!$D$3:$D$526,$B44,'SPENDING; ALL MEASURES'!$B$3:$B$526,$B$26)</f>
        <v>0</v>
      </c>
      <c r="M44" s="153">
        <f>SUMIFS('SPENDING; ALL MEASURES'!AH$3:AH$526,'SPENDING; ALL MEASURES'!$D$3:$D$526,$B44,'SPENDING; ALL MEASURES'!$B$3:$B$526,$B$26)</f>
        <v>0</v>
      </c>
      <c r="N44" s="135"/>
    </row>
    <row r="45" spans="1:16384">
      <c r="A45" s="135"/>
      <c r="B45" s="135" t="s">
        <v>552</v>
      </c>
      <c r="C45" s="153">
        <f>SUMIFS('SPENDING; ALL MEASURES'!X$3:X$526,'SPENDING; ALL MEASURES'!$D$3:$D$526,$B45,'SPENDING; ALL MEASURES'!$B$3:$B$526,$B$26)</f>
        <v>0</v>
      </c>
      <c r="D45" s="153">
        <f>SUMIFS('SPENDING; ALL MEASURES'!Y$3:Y$526,'SPENDING; ALL MEASURES'!$D$3:$D$526,$B45,'SPENDING; ALL MEASURES'!$B$3:$B$526,$B$26)</f>
        <v>0</v>
      </c>
      <c r="E45" s="153">
        <f>SUMIFS('SPENDING; ALL MEASURES'!Z$3:Z$526,'SPENDING; ALL MEASURES'!$D$3:$D$526,$B45,'SPENDING; ALL MEASURES'!$B$3:$B$526,$B$26)</f>
        <v>0</v>
      </c>
      <c r="F45" s="153">
        <f>SUMIFS('SPENDING; ALL MEASURES'!AA$3:AA$526,'SPENDING; ALL MEASURES'!$D$3:$D$526,$B45,'SPENDING; ALL MEASURES'!$B$3:$B$526,$B$26)</f>
        <v>0</v>
      </c>
      <c r="G45" s="153">
        <f>SUMIFS('SPENDING; ALL MEASURES'!AB$3:AB$526,'SPENDING; ALL MEASURES'!$D$3:$D$526,$B45,'SPENDING; ALL MEASURES'!$B$3:$B$526,$B$26)</f>
        <v>0</v>
      </c>
      <c r="H45" s="153">
        <f>SUMIFS('SPENDING; ALL MEASURES'!AC$3:AC$526,'SPENDING; ALL MEASURES'!$D$3:$D$526,$B45,'SPENDING; ALL MEASURES'!$B$3:$B$526,$B$26)</f>
        <v>0</v>
      </c>
      <c r="I45" s="153">
        <f>SUMIFS('SPENDING; ALL MEASURES'!AD$3:AD$526,'SPENDING; ALL MEASURES'!$D$3:$D$526,$B45,'SPENDING; ALL MEASURES'!$B$3:$B$526,$B$26)</f>
        <v>0</v>
      </c>
      <c r="J45" s="153">
        <f>SUMIFS('SPENDING; ALL MEASURES'!AE$3:AE$526,'SPENDING; ALL MEASURES'!$D$3:$D$526,$B45,'SPENDING; ALL MEASURES'!$B$3:$B$526,$B$26)</f>
        <v>0</v>
      </c>
      <c r="K45" s="153">
        <f>SUMIFS('SPENDING; ALL MEASURES'!AF$3:AF$526,'SPENDING; ALL MEASURES'!$D$3:$D$526,$B45,'SPENDING; ALL MEASURES'!$B$3:$B$526,$B$26)</f>
        <v>0</v>
      </c>
      <c r="L45" s="153">
        <f>SUMIFS('SPENDING; ALL MEASURES'!AG$3:AG$526,'SPENDING; ALL MEASURES'!$D$3:$D$526,$B45,'SPENDING; ALL MEASURES'!$B$3:$B$526,$B$26)</f>
        <v>0</v>
      </c>
      <c r="M45" s="153">
        <f>SUMIFS('SPENDING; ALL MEASURES'!AH$3:AH$526,'SPENDING; ALL MEASURES'!$D$3:$D$526,$B45,'SPENDING; ALL MEASURES'!$B$3:$B$526,$B$26)</f>
        <v>0</v>
      </c>
      <c r="N45" s="135"/>
    </row>
    <row r="46" spans="1:16384">
      <c r="A46" s="135"/>
      <c r="B46" s="135" t="s">
        <v>1464</v>
      </c>
      <c r="C46" s="153">
        <f>SUMIFS('SPENDING; ALL MEASURES'!X$3:X$526,'SPENDING; ALL MEASURES'!$D$3:$D$526,$B46,'SPENDING; ALL MEASURES'!$B$3:$B$526,$B$26)</f>
        <v>0</v>
      </c>
      <c r="D46" s="153">
        <f>SUMIFS('SPENDING; ALL MEASURES'!Y$3:Y$526,'SPENDING; ALL MEASURES'!$D$3:$D$526,$B46,'SPENDING; ALL MEASURES'!$B$3:$B$526,$B$26)</f>
        <v>0</v>
      </c>
      <c r="E46" s="153">
        <f>SUMIFS('SPENDING; ALL MEASURES'!Z$3:Z$526,'SPENDING; ALL MEASURES'!$D$3:$D$526,$B46,'SPENDING; ALL MEASURES'!$B$3:$B$526,$B$26)</f>
        <v>0</v>
      </c>
      <c r="F46" s="153">
        <f>SUMIFS('SPENDING; ALL MEASURES'!AA$3:AA$526,'SPENDING; ALL MEASURES'!$D$3:$D$526,$B46,'SPENDING; ALL MEASURES'!$B$3:$B$526,$B$26)</f>
        <v>0</v>
      </c>
      <c r="G46" s="153">
        <f>SUMIFS('SPENDING; ALL MEASURES'!AB$3:AB$526,'SPENDING; ALL MEASURES'!$D$3:$D$526,$B46,'SPENDING; ALL MEASURES'!$B$3:$B$526,$B$26)</f>
        <v>0</v>
      </c>
      <c r="H46" s="153">
        <f>SUMIFS('SPENDING; ALL MEASURES'!AC$3:AC$526,'SPENDING; ALL MEASURES'!$D$3:$D$526,$B46,'SPENDING; ALL MEASURES'!$B$3:$B$526,$B$26)</f>
        <v>0</v>
      </c>
      <c r="I46" s="153">
        <f>SUMIFS('SPENDING; ALL MEASURES'!AD$3:AD$526,'SPENDING; ALL MEASURES'!$D$3:$D$526,$B46,'SPENDING; ALL MEASURES'!$B$3:$B$526,$B$26)</f>
        <v>0</v>
      </c>
      <c r="J46" s="153">
        <f>SUMIFS('SPENDING; ALL MEASURES'!AE$3:AE$526,'SPENDING; ALL MEASURES'!$D$3:$D$526,$B46,'SPENDING; ALL MEASURES'!$B$3:$B$526,$B$26)</f>
        <v>0</v>
      </c>
      <c r="K46" s="153">
        <f>SUMIFS('SPENDING; ALL MEASURES'!AF$3:AF$526,'SPENDING; ALL MEASURES'!$D$3:$D$526,$B46,'SPENDING; ALL MEASURES'!$B$3:$B$526,$B$26)</f>
        <v>0</v>
      </c>
      <c r="L46" s="153">
        <f>SUMIFS('SPENDING; ALL MEASURES'!AG$3:AG$526,'SPENDING; ALL MEASURES'!$D$3:$D$526,$B46,'SPENDING; ALL MEASURES'!$B$3:$B$526,$B$26)</f>
        <v>0</v>
      </c>
      <c r="M46" s="153">
        <f>SUMIFS('SPENDING; ALL MEASURES'!AH$3:AH$526,'SPENDING; ALL MEASURES'!$D$3:$D$526,$B46,'SPENDING; ALL MEASURES'!$B$3:$B$526,$B$26)</f>
        <v>0</v>
      </c>
      <c r="N46" s="135"/>
    </row>
    <row r="47" spans="1:16384">
      <c r="A47" s="156"/>
      <c r="B47" s="156"/>
      <c r="C47" s="154"/>
      <c r="D47" s="154"/>
      <c r="E47" s="154"/>
      <c r="F47" s="154"/>
      <c r="G47" s="154"/>
      <c r="H47" s="157"/>
      <c r="I47" s="157"/>
      <c r="J47" s="157"/>
      <c r="K47" s="157"/>
      <c r="L47" s="157"/>
      <c r="M47" s="157"/>
      <c r="N47" s="157"/>
      <c r="O47" s="157"/>
      <c r="P47" s="157"/>
      <c r="Q47" s="157"/>
      <c r="R47" s="157"/>
      <c r="S47" s="157"/>
      <c r="T47" s="157"/>
      <c r="U47" s="157"/>
      <c r="V47" s="157"/>
      <c r="W47" s="157"/>
      <c r="X47" s="157"/>
      <c r="Y47" s="157"/>
      <c r="Z47" s="157"/>
      <c r="AA47" s="157"/>
      <c r="AB47" s="157"/>
      <c r="AC47" s="157"/>
      <c r="AD47" s="157"/>
      <c r="AE47" s="157"/>
      <c r="AF47" s="157"/>
      <c r="AG47" s="157"/>
      <c r="AH47" s="157"/>
      <c r="AI47" s="157"/>
      <c r="AJ47" s="157"/>
      <c r="AK47" s="157"/>
      <c r="AL47" s="157"/>
      <c r="AM47" s="157"/>
      <c r="AN47" s="157"/>
      <c r="AO47" s="157"/>
      <c r="AP47" s="157"/>
      <c r="AQ47" s="157"/>
      <c r="AR47" s="157"/>
      <c r="AS47" s="157"/>
      <c r="AT47" s="157"/>
      <c r="AU47" s="157"/>
      <c r="AV47" s="157"/>
      <c r="AW47" s="157"/>
      <c r="AX47" s="157"/>
      <c r="AY47" s="157"/>
      <c r="AZ47" s="157"/>
      <c r="BA47" s="157"/>
      <c r="BB47" s="157"/>
      <c r="BC47" s="157"/>
      <c r="BD47" s="157"/>
      <c r="BE47" s="157"/>
      <c r="BF47" s="157"/>
      <c r="BG47" s="157"/>
      <c r="BH47" s="157"/>
      <c r="BI47" s="157"/>
      <c r="BJ47" s="157"/>
      <c r="BK47" s="157"/>
      <c r="BL47" s="157"/>
      <c r="BM47" s="157"/>
      <c r="BN47" s="157"/>
      <c r="BO47" s="157"/>
      <c r="BP47" s="157"/>
      <c r="BQ47" s="157"/>
      <c r="BR47" s="157"/>
      <c r="BS47" s="157"/>
      <c r="BT47" s="157"/>
      <c r="BU47" s="157"/>
      <c r="BV47" s="157"/>
      <c r="BW47" s="157"/>
      <c r="BX47" s="157"/>
      <c r="BY47" s="157"/>
      <c r="BZ47" s="157"/>
      <c r="CA47" s="157"/>
      <c r="CB47" s="157"/>
      <c r="CC47" s="157"/>
      <c r="CD47" s="157"/>
      <c r="CE47" s="157"/>
      <c r="CF47" s="157"/>
      <c r="CG47" s="157"/>
      <c r="CH47" s="157"/>
      <c r="CI47" s="157"/>
      <c r="CJ47" s="157"/>
      <c r="CK47" s="157"/>
      <c r="CL47" s="157"/>
      <c r="CM47" s="157"/>
      <c r="CN47" s="157"/>
      <c r="CO47" s="157"/>
      <c r="CP47" s="157"/>
      <c r="CQ47" s="157"/>
      <c r="CR47" s="157"/>
      <c r="CS47" s="157"/>
      <c r="CT47" s="157"/>
      <c r="CU47" s="157"/>
      <c r="CV47" s="157"/>
      <c r="CW47" s="157"/>
      <c r="CX47" s="157"/>
      <c r="CY47" s="157"/>
      <c r="CZ47" s="157"/>
      <c r="DA47" s="157"/>
      <c r="DB47" s="157"/>
      <c r="DC47" s="157"/>
      <c r="DD47" s="157"/>
      <c r="DE47" s="157"/>
      <c r="DF47" s="157"/>
      <c r="DG47" s="157"/>
      <c r="DH47" s="157"/>
      <c r="DI47" s="157"/>
      <c r="DJ47" s="157"/>
      <c r="DK47" s="157"/>
      <c r="DL47" s="157"/>
      <c r="DM47" s="157"/>
      <c r="DN47" s="157"/>
      <c r="DO47" s="157"/>
      <c r="DP47" s="157"/>
      <c r="DQ47" s="157"/>
      <c r="DR47" s="157"/>
      <c r="DS47" s="157"/>
      <c r="DT47" s="157"/>
      <c r="DU47" s="157"/>
      <c r="DV47" s="157"/>
      <c r="DW47" s="157"/>
      <c r="DX47" s="157"/>
      <c r="DY47" s="157"/>
      <c r="DZ47" s="157"/>
      <c r="EA47" s="157"/>
      <c r="EB47" s="157"/>
      <c r="EC47" s="157"/>
      <c r="ED47" s="157"/>
      <c r="EE47" s="157"/>
      <c r="EF47" s="157"/>
      <c r="EG47" s="157"/>
      <c r="EH47" s="157"/>
      <c r="EI47" s="157"/>
      <c r="EJ47" s="157"/>
      <c r="EK47" s="157"/>
      <c r="EL47" s="157"/>
      <c r="EM47" s="157"/>
      <c r="EN47" s="157"/>
      <c r="EO47" s="157"/>
      <c r="EP47" s="157"/>
      <c r="EQ47" s="157"/>
      <c r="ER47" s="157"/>
      <c r="ES47" s="157"/>
      <c r="ET47" s="157"/>
      <c r="EU47" s="157"/>
      <c r="EV47" s="157"/>
      <c r="EW47" s="157"/>
      <c r="EX47" s="157"/>
      <c r="EY47" s="157"/>
      <c r="EZ47" s="157"/>
      <c r="FA47" s="157"/>
      <c r="FB47" s="157"/>
      <c r="FC47" s="157"/>
      <c r="FD47" s="157"/>
      <c r="FE47" s="157"/>
      <c r="FF47" s="157"/>
      <c r="FG47" s="157"/>
      <c r="FH47" s="157"/>
      <c r="FI47" s="157"/>
      <c r="FJ47" s="157"/>
      <c r="FK47" s="157"/>
      <c r="FL47" s="157"/>
      <c r="FM47" s="157"/>
      <c r="FN47" s="157"/>
      <c r="FO47" s="157"/>
      <c r="FP47" s="157"/>
      <c r="FQ47" s="157"/>
      <c r="FR47" s="157"/>
      <c r="FS47" s="157"/>
      <c r="FT47" s="157"/>
      <c r="FU47" s="157"/>
      <c r="FV47" s="157"/>
      <c r="FW47" s="157"/>
      <c r="FX47" s="157"/>
      <c r="FY47" s="157"/>
      <c r="FZ47" s="157"/>
      <c r="GA47" s="157"/>
      <c r="GB47" s="157"/>
      <c r="GC47" s="157"/>
      <c r="GD47" s="157"/>
      <c r="GE47" s="157"/>
      <c r="GF47" s="157"/>
      <c r="GG47" s="157"/>
      <c r="GH47" s="157"/>
      <c r="GI47" s="157"/>
      <c r="GJ47" s="157"/>
      <c r="GK47" s="157"/>
      <c r="GL47" s="157"/>
      <c r="GM47" s="157"/>
      <c r="GN47" s="157"/>
      <c r="GO47" s="157"/>
      <c r="GP47" s="157"/>
      <c r="GQ47" s="157"/>
      <c r="GR47" s="157"/>
      <c r="GS47" s="157"/>
      <c r="GT47" s="157"/>
      <c r="GU47" s="157"/>
      <c r="GV47" s="157"/>
      <c r="GW47" s="157"/>
      <c r="GX47" s="157"/>
      <c r="GY47" s="157"/>
      <c r="GZ47" s="157"/>
      <c r="HA47" s="157"/>
      <c r="HB47" s="157"/>
      <c r="HC47" s="157"/>
      <c r="HD47" s="157"/>
      <c r="HE47" s="157"/>
      <c r="HF47" s="157"/>
      <c r="HG47" s="157"/>
      <c r="HH47" s="157"/>
      <c r="HI47" s="157"/>
      <c r="HJ47" s="157"/>
      <c r="HK47" s="157"/>
      <c r="HL47" s="157"/>
      <c r="HM47" s="157"/>
      <c r="HN47" s="157"/>
      <c r="HO47" s="157"/>
      <c r="HP47" s="157"/>
      <c r="HQ47" s="157"/>
      <c r="HR47" s="157"/>
      <c r="HS47" s="157"/>
      <c r="HT47" s="157"/>
      <c r="HU47" s="157"/>
      <c r="HV47" s="157"/>
      <c r="HW47" s="157"/>
      <c r="HX47" s="157"/>
      <c r="HY47" s="157"/>
      <c r="HZ47" s="157"/>
      <c r="IA47" s="157"/>
      <c r="IB47" s="157"/>
      <c r="IC47" s="157"/>
      <c r="ID47" s="157"/>
      <c r="IE47" s="157"/>
      <c r="IF47" s="157"/>
      <c r="IG47" s="157"/>
      <c r="IH47" s="157"/>
      <c r="II47" s="157"/>
      <c r="IJ47" s="157"/>
      <c r="IK47" s="157"/>
      <c r="IL47" s="157"/>
      <c r="IM47" s="157"/>
      <c r="IN47" s="157"/>
      <c r="IO47" s="157"/>
      <c r="IP47" s="157"/>
      <c r="IQ47" s="157"/>
      <c r="IR47" s="157"/>
      <c r="IS47" s="157"/>
      <c r="IT47" s="157"/>
      <c r="IU47" s="157"/>
      <c r="IV47" s="157"/>
      <c r="IW47" s="157"/>
      <c r="IX47" s="157"/>
      <c r="IY47" s="157"/>
      <c r="IZ47" s="157"/>
      <c r="JA47" s="157"/>
      <c r="JB47" s="157"/>
      <c r="JC47" s="157"/>
      <c r="JD47" s="157"/>
      <c r="JE47" s="157"/>
      <c r="JF47" s="157"/>
      <c r="JG47" s="157"/>
      <c r="JH47" s="157"/>
      <c r="JI47" s="157"/>
      <c r="JJ47" s="157"/>
      <c r="JK47" s="157"/>
      <c r="JL47" s="157"/>
      <c r="JM47" s="157"/>
      <c r="JN47" s="157"/>
      <c r="JO47" s="157"/>
      <c r="JP47" s="157"/>
      <c r="JQ47" s="157"/>
      <c r="JR47" s="157"/>
      <c r="JS47" s="157"/>
      <c r="JT47" s="157"/>
      <c r="JU47" s="157"/>
      <c r="JV47" s="157"/>
      <c r="JW47" s="157"/>
      <c r="JX47" s="157"/>
      <c r="JY47" s="157"/>
      <c r="JZ47" s="157"/>
      <c r="KA47" s="157"/>
      <c r="KB47" s="157"/>
      <c r="KC47" s="157"/>
      <c r="KD47" s="157"/>
      <c r="KE47" s="157"/>
      <c r="KF47" s="157"/>
      <c r="KG47" s="157"/>
      <c r="KH47" s="157"/>
      <c r="KI47" s="157"/>
      <c r="KJ47" s="157"/>
      <c r="KK47" s="157"/>
      <c r="KL47" s="157"/>
      <c r="KM47" s="157"/>
      <c r="KN47" s="157"/>
      <c r="KO47" s="157"/>
      <c r="KP47" s="157"/>
      <c r="KQ47" s="157"/>
      <c r="KR47" s="157"/>
      <c r="KS47" s="157"/>
      <c r="KT47" s="157"/>
      <c r="KU47" s="157"/>
      <c r="KV47" s="157"/>
      <c r="KW47" s="157"/>
      <c r="KX47" s="157"/>
      <c r="KY47" s="157"/>
      <c r="KZ47" s="157"/>
      <c r="LA47" s="157"/>
      <c r="LB47" s="157"/>
      <c r="LC47" s="157"/>
      <c r="LD47" s="157"/>
      <c r="LE47" s="157"/>
      <c r="LF47" s="157"/>
      <c r="LG47" s="157"/>
      <c r="LH47" s="157"/>
      <c r="LI47" s="157"/>
      <c r="LJ47" s="157"/>
      <c r="LK47" s="157"/>
      <c r="LL47" s="157"/>
      <c r="LM47" s="157"/>
      <c r="LN47" s="157"/>
      <c r="LO47" s="157"/>
      <c r="LP47" s="157"/>
      <c r="LQ47" s="157"/>
      <c r="LR47" s="157"/>
      <c r="LS47" s="157"/>
      <c r="LT47" s="157"/>
      <c r="LU47" s="157"/>
      <c r="LV47" s="157"/>
      <c r="LW47" s="157"/>
      <c r="LX47" s="157"/>
      <c r="LY47" s="157"/>
      <c r="LZ47" s="157"/>
      <c r="MA47" s="157"/>
      <c r="MB47" s="157"/>
      <c r="MC47" s="157"/>
      <c r="MD47" s="157"/>
      <c r="ME47" s="157"/>
      <c r="MF47" s="157"/>
      <c r="MG47" s="157"/>
      <c r="MH47" s="157"/>
      <c r="MI47" s="157"/>
      <c r="MJ47" s="157"/>
      <c r="MK47" s="157"/>
      <c r="ML47" s="157"/>
      <c r="MM47" s="157"/>
      <c r="MN47" s="157"/>
      <c r="MO47" s="157"/>
      <c r="MP47" s="157"/>
      <c r="MQ47" s="157"/>
      <c r="MR47" s="157"/>
      <c r="MS47" s="157"/>
      <c r="MT47" s="157"/>
      <c r="MU47" s="157"/>
      <c r="MV47" s="157"/>
      <c r="MW47" s="157"/>
      <c r="MX47" s="157"/>
      <c r="MY47" s="157"/>
      <c r="MZ47" s="157"/>
      <c r="NA47" s="157"/>
      <c r="NB47" s="157"/>
      <c r="NC47" s="157"/>
      <c r="ND47" s="157"/>
      <c r="NE47" s="157"/>
      <c r="NF47" s="157"/>
      <c r="NG47" s="157"/>
      <c r="NH47" s="157"/>
      <c r="NI47" s="157"/>
      <c r="NJ47" s="157"/>
      <c r="NK47" s="157"/>
      <c r="NL47" s="157"/>
      <c r="NM47" s="157"/>
      <c r="NN47" s="157"/>
      <c r="NO47" s="157"/>
      <c r="NP47" s="157"/>
      <c r="NQ47" s="157"/>
      <c r="NR47" s="157"/>
      <c r="NS47" s="157"/>
      <c r="NT47" s="157"/>
      <c r="NU47" s="157"/>
      <c r="NV47" s="157"/>
      <c r="NW47" s="157"/>
      <c r="NX47" s="157"/>
      <c r="NY47" s="157"/>
      <c r="NZ47" s="157"/>
      <c r="OA47" s="157"/>
      <c r="OB47" s="157"/>
      <c r="OC47" s="157"/>
      <c r="OD47" s="157"/>
      <c r="OE47" s="157"/>
      <c r="OF47" s="157"/>
      <c r="OG47" s="157"/>
      <c r="OH47" s="157"/>
      <c r="OI47" s="157"/>
      <c r="OJ47" s="157"/>
      <c r="OK47" s="157"/>
      <c r="OL47" s="157"/>
      <c r="OM47" s="157"/>
      <c r="ON47" s="157"/>
      <c r="OO47" s="157"/>
      <c r="OP47" s="157"/>
      <c r="OQ47" s="157"/>
      <c r="OR47" s="157"/>
      <c r="OS47" s="157"/>
      <c r="OT47" s="157"/>
      <c r="OU47" s="157"/>
      <c r="OV47" s="157"/>
      <c r="OW47" s="157"/>
      <c r="OX47" s="157"/>
      <c r="OY47" s="157"/>
      <c r="OZ47" s="157"/>
      <c r="PA47" s="157"/>
      <c r="PB47" s="157"/>
      <c r="PC47" s="157"/>
      <c r="PD47" s="157"/>
      <c r="PE47" s="157"/>
      <c r="PF47" s="157"/>
      <c r="PG47" s="157"/>
      <c r="PH47" s="157"/>
      <c r="PI47" s="157"/>
      <c r="PJ47" s="157"/>
      <c r="PK47" s="157"/>
      <c r="PL47" s="157"/>
      <c r="PM47" s="157"/>
      <c r="PN47" s="157"/>
      <c r="PO47" s="157"/>
      <c r="PP47" s="157"/>
      <c r="PQ47" s="157"/>
      <c r="PR47" s="157"/>
      <c r="PS47" s="157"/>
      <c r="PT47" s="157"/>
      <c r="PU47" s="157"/>
      <c r="PV47" s="157"/>
      <c r="PW47" s="157"/>
      <c r="PX47" s="157"/>
      <c r="PY47" s="157"/>
      <c r="PZ47" s="157"/>
      <c r="QA47" s="157"/>
      <c r="QB47" s="157"/>
      <c r="QC47" s="157"/>
      <c r="QD47" s="157"/>
      <c r="QE47" s="157"/>
      <c r="QF47" s="157"/>
      <c r="QG47" s="157"/>
      <c r="QH47" s="157"/>
      <c r="QI47" s="157"/>
      <c r="QJ47" s="157"/>
      <c r="QK47" s="157"/>
      <c r="QL47" s="157"/>
      <c r="QM47" s="157"/>
      <c r="QN47" s="157"/>
      <c r="QO47" s="157"/>
      <c r="QP47" s="157"/>
      <c r="QQ47" s="157"/>
      <c r="QR47" s="157"/>
      <c r="QS47" s="157"/>
      <c r="QT47" s="157"/>
      <c r="QU47" s="157"/>
      <c r="QV47" s="157"/>
      <c r="QW47" s="157"/>
      <c r="QX47" s="157"/>
      <c r="QY47" s="157"/>
      <c r="QZ47" s="157"/>
      <c r="RA47" s="157"/>
      <c r="RB47" s="157"/>
      <c r="RC47" s="157"/>
      <c r="RD47" s="157"/>
      <c r="RE47" s="157"/>
      <c r="RF47" s="157"/>
      <c r="RG47" s="157"/>
      <c r="RH47" s="157"/>
      <c r="RI47" s="157"/>
      <c r="RJ47" s="157"/>
      <c r="RK47" s="157"/>
      <c r="RL47" s="157"/>
      <c r="RM47" s="157"/>
      <c r="RN47" s="157"/>
      <c r="RO47" s="157"/>
      <c r="RP47" s="157"/>
      <c r="RQ47" s="157"/>
      <c r="RR47" s="157"/>
      <c r="RS47" s="157"/>
      <c r="RT47" s="157"/>
      <c r="RU47" s="157"/>
      <c r="RV47" s="157"/>
      <c r="RW47" s="157"/>
      <c r="RX47" s="157"/>
      <c r="RY47" s="157"/>
      <c r="RZ47" s="157"/>
      <c r="SA47" s="157"/>
      <c r="SB47" s="157"/>
      <c r="SC47" s="157"/>
      <c r="SD47" s="157"/>
      <c r="SE47" s="157"/>
      <c r="SF47" s="157"/>
      <c r="SG47" s="157"/>
      <c r="SH47" s="157"/>
      <c r="SI47" s="157"/>
      <c r="SJ47" s="157"/>
      <c r="SK47" s="157"/>
      <c r="SL47" s="157"/>
      <c r="SM47" s="157"/>
      <c r="SN47" s="157"/>
      <c r="SO47" s="157"/>
      <c r="SP47" s="157"/>
      <c r="SQ47" s="157"/>
      <c r="SR47" s="157"/>
      <c r="SS47" s="157"/>
      <c r="ST47" s="157"/>
      <c r="SU47" s="157"/>
      <c r="SV47" s="157"/>
      <c r="SW47" s="157"/>
      <c r="SX47" s="157"/>
      <c r="SY47" s="157"/>
      <c r="SZ47" s="157"/>
      <c r="TA47" s="157"/>
      <c r="TB47" s="157"/>
      <c r="TC47" s="157"/>
      <c r="TD47" s="157"/>
      <c r="TE47" s="157"/>
      <c r="TF47" s="157"/>
      <c r="TG47" s="157"/>
      <c r="TH47" s="157"/>
      <c r="TI47" s="157"/>
      <c r="TJ47" s="157"/>
      <c r="TK47" s="157"/>
      <c r="TL47" s="157"/>
      <c r="TM47" s="157"/>
      <c r="TN47" s="157"/>
      <c r="TO47" s="157"/>
      <c r="TP47" s="157"/>
      <c r="TQ47" s="157"/>
      <c r="TR47" s="157"/>
      <c r="TS47" s="157"/>
      <c r="TT47" s="157"/>
      <c r="TU47" s="157"/>
      <c r="TV47" s="157"/>
      <c r="TW47" s="157"/>
      <c r="TX47" s="157"/>
      <c r="TY47" s="157"/>
      <c r="TZ47" s="157"/>
      <c r="UA47" s="157"/>
      <c r="UB47" s="157"/>
      <c r="UC47" s="157"/>
      <c r="UD47" s="157"/>
      <c r="UE47" s="157"/>
      <c r="UF47" s="157"/>
      <c r="UG47" s="157"/>
      <c r="UH47" s="157"/>
      <c r="UI47" s="157"/>
      <c r="UJ47" s="157"/>
      <c r="UK47" s="157"/>
      <c r="UL47" s="157"/>
      <c r="UM47" s="157"/>
      <c r="UN47" s="157"/>
      <c r="UO47" s="157"/>
      <c r="UP47" s="157"/>
      <c r="UQ47" s="157"/>
      <c r="UR47" s="157"/>
      <c r="US47" s="157"/>
      <c r="UT47" s="157"/>
      <c r="UU47" s="157"/>
      <c r="UV47" s="157"/>
      <c r="UW47" s="157"/>
      <c r="UX47" s="157"/>
      <c r="UY47" s="157"/>
      <c r="UZ47" s="157"/>
      <c r="VA47" s="157"/>
      <c r="VB47" s="157"/>
      <c r="VC47" s="157"/>
      <c r="VD47" s="157"/>
      <c r="VE47" s="157"/>
      <c r="VF47" s="157"/>
      <c r="VG47" s="157"/>
      <c r="VH47" s="157"/>
      <c r="VI47" s="157"/>
      <c r="VJ47" s="157"/>
      <c r="VK47" s="157"/>
      <c r="VL47" s="157"/>
      <c r="VM47" s="157"/>
      <c r="VN47" s="157"/>
      <c r="VO47" s="157"/>
      <c r="VP47" s="157"/>
      <c r="VQ47" s="157"/>
      <c r="VR47" s="157"/>
      <c r="VS47" s="157"/>
      <c r="VT47" s="157"/>
      <c r="VU47" s="157"/>
      <c r="VV47" s="157"/>
      <c r="VW47" s="157"/>
      <c r="VX47" s="157"/>
      <c r="VY47" s="157"/>
      <c r="VZ47" s="157"/>
      <c r="WA47" s="157"/>
      <c r="WB47" s="157"/>
      <c r="WC47" s="157"/>
      <c r="WD47" s="157"/>
      <c r="WE47" s="157"/>
      <c r="WF47" s="157"/>
      <c r="WG47" s="157"/>
      <c r="WH47" s="157"/>
      <c r="WI47" s="157"/>
      <c r="WJ47" s="157"/>
      <c r="WK47" s="157"/>
      <c r="WL47" s="157"/>
      <c r="WM47" s="157"/>
      <c r="WN47" s="157"/>
      <c r="WO47" s="157"/>
      <c r="WP47" s="157"/>
      <c r="WQ47" s="157"/>
      <c r="WR47" s="157"/>
      <c r="WS47" s="157"/>
      <c r="WT47" s="157"/>
      <c r="WU47" s="157"/>
      <c r="WV47" s="157"/>
      <c r="WW47" s="157"/>
      <c r="WX47" s="157"/>
      <c r="WY47" s="157"/>
      <c r="WZ47" s="157"/>
      <c r="XA47" s="157"/>
      <c r="XB47" s="157"/>
      <c r="XC47" s="157"/>
      <c r="XD47" s="157"/>
      <c r="XE47" s="157"/>
      <c r="XF47" s="157"/>
      <c r="XG47" s="157"/>
      <c r="XH47" s="157"/>
      <c r="XI47" s="157"/>
      <c r="XJ47" s="157"/>
      <c r="XK47" s="157"/>
      <c r="XL47" s="157"/>
      <c r="XM47" s="157"/>
      <c r="XN47" s="157"/>
      <c r="XO47" s="157"/>
      <c r="XP47" s="157"/>
      <c r="XQ47" s="157"/>
      <c r="XR47" s="157"/>
      <c r="XS47" s="157"/>
      <c r="XT47" s="157"/>
      <c r="XU47" s="157"/>
      <c r="XV47" s="157"/>
      <c r="XW47" s="157"/>
      <c r="XX47" s="157"/>
      <c r="XY47" s="157"/>
      <c r="XZ47" s="157"/>
      <c r="YA47" s="157"/>
      <c r="YB47" s="157"/>
      <c r="YC47" s="157"/>
      <c r="YD47" s="157"/>
      <c r="YE47" s="157"/>
      <c r="YF47" s="157"/>
      <c r="YG47" s="157"/>
      <c r="YH47" s="157"/>
      <c r="YI47" s="157"/>
      <c r="YJ47" s="157"/>
      <c r="YK47" s="157"/>
      <c r="YL47" s="157"/>
      <c r="YM47" s="157"/>
      <c r="YN47" s="157"/>
      <c r="YO47" s="157"/>
      <c r="YP47" s="157"/>
      <c r="YQ47" s="157"/>
      <c r="YR47" s="157"/>
      <c r="YS47" s="157"/>
      <c r="YT47" s="157"/>
      <c r="YU47" s="157"/>
      <c r="YV47" s="157"/>
      <c r="YW47" s="157"/>
      <c r="YX47" s="157"/>
      <c r="YY47" s="157"/>
      <c r="YZ47" s="157"/>
      <c r="ZA47" s="157"/>
      <c r="ZB47" s="157"/>
      <c r="ZC47" s="157"/>
      <c r="ZD47" s="157"/>
      <c r="ZE47" s="157"/>
      <c r="ZF47" s="157"/>
      <c r="ZG47" s="157"/>
      <c r="ZH47" s="157"/>
      <c r="ZI47" s="157"/>
      <c r="ZJ47" s="157"/>
      <c r="ZK47" s="157"/>
      <c r="ZL47" s="157"/>
      <c r="ZM47" s="157"/>
      <c r="ZN47" s="157"/>
      <c r="ZO47" s="157"/>
      <c r="ZP47" s="157"/>
      <c r="ZQ47" s="157"/>
      <c r="ZR47" s="157"/>
      <c r="ZS47" s="157"/>
      <c r="ZT47" s="157"/>
      <c r="ZU47" s="157"/>
      <c r="ZV47" s="157"/>
      <c r="ZW47" s="157"/>
      <c r="ZX47" s="157"/>
      <c r="ZY47" s="157"/>
      <c r="ZZ47" s="157"/>
      <c r="AAA47" s="157"/>
      <c r="AAB47" s="157"/>
      <c r="AAC47" s="157"/>
      <c r="AAD47" s="157"/>
      <c r="AAE47" s="157"/>
      <c r="AAF47" s="157"/>
      <c r="AAG47" s="157"/>
      <c r="AAH47" s="157"/>
      <c r="AAI47" s="157"/>
      <c r="AAJ47" s="157"/>
      <c r="AAK47" s="157"/>
      <c r="AAL47" s="157"/>
      <c r="AAM47" s="157"/>
      <c r="AAN47" s="157"/>
      <c r="AAO47" s="157"/>
      <c r="AAP47" s="157"/>
      <c r="AAQ47" s="157"/>
      <c r="AAR47" s="157"/>
      <c r="AAS47" s="157"/>
      <c r="AAT47" s="157"/>
      <c r="AAU47" s="157"/>
      <c r="AAV47" s="157"/>
      <c r="AAW47" s="157"/>
      <c r="AAX47" s="157"/>
      <c r="AAY47" s="157"/>
      <c r="AAZ47" s="157"/>
      <c r="ABA47" s="157"/>
      <c r="ABB47" s="157"/>
      <c r="ABC47" s="157"/>
      <c r="ABD47" s="157"/>
      <c r="ABE47" s="157"/>
      <c r="ABF47" s="157"/>
      <c r="ABG47" s="157"/>
      <c r="ABH47" s="157"/>
      <c r="ABI47" s="157"/>
      <c r="ABJ47" s="157"/>
      <c r="ABK47" s="157"/>
      <c r="ABL47" s="157"/>
      <c r="ABM47" s="157"/>
      <c r="ABN47" s="157"/>
      <c r="ABO47" s="157"/>
      <c r="ABP47" s="157"/>
      <c r="ABQ47" s="157"/>
      <c r="ABR47" s="157"/>
      <c r="ABS47" s="157"/>
      <c r="ABT47" s="157"/>
      <c r="ABU47" s="157"/>
      <c r="ABV47" s="157"/>
      <c r="ABW47" s="157"/>
      <c r="ABX47" s="157"/>
      <c r="ABY47" s="157"/>
      <c r="ABZ47" s="157"/>
      <c r="ACA47" s="157"/>
      <c r="ACB47" s="157"/>
      <c r="ACC47" s="157"/>
      <c r="ACD47" s="157"/>
      <c r="ACE47" s="157"/>
      <c r="ACF47" s="157"/>
      <c r="ACG47" s="157"/>
      <c r="ACH47" s="157"/>
      <c r="ACI47" s="157"/>
      <c r="ACJ47" s="157"/>
      <c r="ACK47" s="157"/>
      <c r="ACL47" s="157"/>
      <c r="ACM47" s="157"/>
      <c r="ACN47" s="157"/>
      <c r="ACO47" s="157"/>
      <c r="ACP47" s="157"/>
      <c r="ACQ47" s="157"/>
      <c r="ACR47" s="157"/>
      <c r="ACS47" s="157"/>
      <c r="ACT47" s="157"/>
      <c r="ACU47" s="157"/>
      <c r="ACV47" s="157"/>
      <c r="ACW47" s="157"/>
      <c r="ACX47" s="157"/>
      <c r="ACY47" s="157"/>
      <c r="ACZ47" s="157"/>
      <c r="ADA47" s="157"/>
      <c r="ADB47" s="157"/>
      <c r="ADC47" s="157"/>
      <c r="ADD47" s="157"/>
      <c r="ADE47" s="157"/>
      <c r="ADF47" s="157"/>
      <c r="ADG47" s="157"/>
      <c r="ADH47" s="157"/>
      <c r="ADI47" s="157"/>
      <c r="ADJ47" s="157"/>
      <c r="ADK47" s="157"/>
      <c r="ADL47" s="157"/>
      <c r="ADM47" s="157"/>
      <c r="ADN47" s="157"/>
      <c r="ADO47" s="157"/>
      <c r="ADP47" s="157"/>
      <c r="ADQ47" s="157"/>
      <c r="ADR47" s="157"/>
      <c r="ADS47" s="157"/>
      <c r="ADT47" s="157"/>
      <c r="ADU47" s="157"/>
      <c r="ADV47" s="157"/>
      <c r="ADW47" s="157"/>
      <c r="ADX47" s="157"/>
      <c r="ADY47" s="157"/>
      <c r="ADZ47" s="157"/>
      <c r="AEA47" s="157"/>
      <c r="AEB47" s="157"/>
      <c r="AEC47" s="157"/>
      <c r="AED47" s="157"/>
      <c r="AEE47" s="157"/>
      <c r="AEF47" s="157"/>
      <c r="AEG47" s="157"/>
      <c r="AEH47" s="157"/>
      <c r="AEI47" s="157"/>
      <c r="AEJ47" s="157"/>
      <c r="AEK47" s="157"/>
      <c r="AEL47" s="157"/>
      <c r="AEM47" s="157"/>
      <c r="AEN47" s="157"/>
      <c r="AEO47" s="157"/>
      <c r="AEP47" s="157"/>
      <c r="AEQ47" s="157"/>
      <c r="AER47" s="157"/>
      <c r="AES47" s="157"/>
      <c r="AET47" s="157"/>
      <c r="AEU47" s="157"/>
      <c r="AEV47" s="157"/>
      <c r="AEW47" s="157"/>
      <c r="AEX47" s="157"/>
      <c r="AEY47" s="157"/>
      <c r="AEZ47" s="157"/>
      <c r="AFA47" s="157"/>
      <c r="AFB47" s="157"/>
      <c r="AFC47" s="157"/>
      <c r="AFD47" s="157"/>
      <c r="AFE47" s="157"/>
      <c r="AFF47" s="157"/>
      <c r="AFG47" s="157"/>
      <c r="AFH47" s="157"/>
      <c r="AFI47" s="157"/>
      <c r="AFJ47" s="157"/>
      <c r="AFK47" s="157"/>
      <c r="AFL47" s="157"/>
      <c r="AFM47" s="157"/>
      <c r="AFN47" s="157"/>
      <c r="AFO47" s="157"/>
      <c r="AFP47" s="157"/>
      <c r="AFQ47" s="157"/>
      <c r="AFR47" s="157"/>
      <c r="AFS47" s="157"/>
      <c r="AFT47" s="157"/>
      <c r="AFU47" s="157"/>
      <c r="AFV47" s="157"/>
      <c r="AFW47" s="157"/>
      <c r="AFX47" s="157"/>
      <c r="AFY47" s="157"/>
      <c r="AFZ47" s="157"/>
      <c r="AGA47" s="157"/>
      <c r="AGB47" s="157"/>
      <c r="AGC47" s="157"/>
      <c r="AGD47" s="157"/>
      <c r="AGE47" s="157"/>
      <c r="AGF47" s="157"/>
      <c r="AGG47" s="157"/>
      <c r="AGH47" s="157"/>
      <c r="AGI47" s="157"/>
      <c r="AGJ47" s="157"/>
      <c r="AGK47" s="157"/>
      <c r="AGL47" s="157"/>
      <c r="AGM47" s="157"/>
      <c r="AGN47" s="157"/>
      <c r="AGO47" s="157"/>
      <c r="AGP47" s="157"/>
      <c r="AGQ47" s="157"/>
      <c r="AGR47" s="157"/>
      <c r="AGS47" s="157"/>
      <c r="AGT47" s="157"/>
      <c r="AGU47" s="157"/>
      <c r="AGV47" s="157"/>
      <c r="AGW47" s="157"/>
      <c r="AGX47" s="157"/>
      <c r="AGY47" s="157"/>
      <c r="AGZ47" s="157"/>
      <c r="AHA47" s="157"/>
      <c r="AHB47" s="157"/>
      <c r="AHC47" s="157"/>
      <c r="AHD47" s="157"/>
      <c r="AHE47" s="157"/>
      <c r="AHF47" s="157"/>
      <c r="AHG47" s="157"/>
      <c r="AHH47" s="157"/>
      <c r="AHI47" s="157"/>
      <c r="AHJ47" s="157"/>
      <c r="AHK47" s="157"/>
      <c r="AHL47" s="157"/>
      <c r="AHM47" s="157"/>
      <c r="AHN47" s="157"/>
      <c r="AHO47" s="157"/>
      <c r="AHP47" s="157"/>
      <c r="AHQ47" s="157"/>
      <c r="AHR47" s="157"/>
      <c r="AHS47" s="157"/>
      <c r="AHT47" s="157"/>
      <c r="AHU47" s="157"/>
      <c r="AHV47" s="157"/>
      <c r="AHW47" s="157"/>
      <c r="AHX47" s="157"/>
      <c r="AHY47" s="157"/>
      <c r="AHZ47" s="157"/>
      <c r="AIA47" s="157"/>
      <c r="AIB47" s="157"/>
      <c r="AIC47" s="157"/>
      <c r="AID47" s="157"/>
      <c r="AIE47" s="157"/>
      <c r="AIF47" s="157"/>
      <c r="AIG47" s="157"/>
      <c r="AIH47" s="157"/>
      <c r="AII47" s="157"/>
      <c r="AIJ47" s="157"/>
      <c r="AIK47" s="157"/>
      <c r="AIL47" s="157"/>
      <c r="AIM47" s="157"/>
      <c r="AIN47" s="157"/>
      <c r="AIO47" s="157"/>
      <c r="AIP47" s="157"/>
      <c r="AIQ47" s="157"/>
      <c r="AIR47" s="157"/>
      <c r="AIS47" s="157"/>
      <c r="AIT47" s="157"/>
      <c r="AIU47" s="157"/>
      <c r="AIV47" s="157"/>
      <c r="AIW47" s="157"/>
      <c r="AIX47" s="157"/>
      <c r="AIY47" s="157"/>
      <c r="AIZ47" s="157"/>
      <c r="AJA47" s="157"/>
      <c r="AJB47" s="157"/>
      <c r="AJC47" s="157"/>
      <c r="AJD47" s="157"/>
      <c r="AJE47" s="157"/>
      <c r="AJF47" s="157"/>
      <c r="AJG47" s="157"/>
      <c r="AJH47" s="157"/>
      <c r="AJI47" s="157"/>
      <c r="AJJ47" s="157"/>
      <c r="AJK47" s="157"/>
      <c r="AJL47" s="157"/>
      <c r="AJM47" s="157"/>
      <c r="AJN47" s="157"/>
      <c r="AJO47" s="157"/>
      <c r="AJP47" s="157"/>
      <c r="AJQ47" s="157"/>
      <c r="AJR47" s="157"/>
      <c r="AJS47" s="157"/>
      <c r="AJT47" s="157"/>
      <c r="AJU47" s="157"/>
      <c r="AJV47" s="157"/>
      <c r="AJW47" s="157"/>
      <c r="AJX47" s="157"/>
      <c r="AJY47" s="157"/>
      <c r="AJZ47" s="157"/>
      <c r="AKA47" s="157"/>
      <c r="AKB47" s="157"/>
      <c r="AKC47" s="157"/>
      <c r="AKD47" s="157"/>
      <c r="AKE47" s="157"/>
      <c r="AKF47" s="157"/>
      <c r="AKG47" s="157"/>
      <c r="AKH47" s="157"/>
      <c r="AKI47" s="157"/>
      <c r="AKJ47" s="157"/>
      <c r="AKK47" s="157"/>
      <c r="AKL47" s="157"/>
      <c r="AKM47" s="157"/>
      <c r="AKN47" s="157"/>
      <c r="AKO47" s="157"/>
      <c r="AKP47" s="157"/>
      <c r="AKQ47" s="157"/>
      <c r="AKR47" s="157"/>
      <c r="AKS47" s="157"/>
      <c r="AKT47" s="157"/>
      <c r="AKU47" s="157"/>
      <c r="AKV47" s="157"/>
      <c r="AKW47" s="157"/>
      <c r="AKX47" s="157"/>
      <c r="AKY47" s="157"/>
      <c r="AKZ47" s="157"/>
      <c r="ALA47" s="157"/>
      <c r="ALB47" s="157"/>
      <c r="ALC47" s="157"/>
      <c r="ALD47" s="157"/>
      <c r="ALE47" s="157"/>
      <c r="ALF47" s="157"/>
      <c r="ALG47" s="157"/>
      <c r="ALH47" s="157"/>
      <c r="ALI47" s="157"/>
      <c r="ALJ47" s="157"/>
      <c r="ALK47" s="157"/>
      <c r="ALL47" s="157"/>
      <c r="ALM47" s="157"/>
      <c r="ALN47" s="157"/>
      <c r="ALO47" s="157"/>
      <c r="ALP47" s="157"/>
      <c r="ALQ47" s="157"/>
      <c r="ALR47" s="157"/>
      <c r="ALS47" s="157"/>
      <c r="ALT47" s="157"/>
      <c r="ALU47" s="157"/>
      <c r="ALV47" s="157"/>
      <c r="ALW47" s="157"/>
      <c r="ALX47" s="157"/>
      <c r="ALY47" s="157"/>
      <c r="ALZ47" s="157"/>
      <c r="AMA47" s="157"/>
      <c r="AMB47" s="157"/>
      <c r="AMC47" s="157"/>
      <c r="AMD47" s="157"/>
      <c r="AME47" s="157"/>
      <c r="AMF47" s="157"/>
      <c r="AMG47" s="157"/>
      <c r="AMH47" s="157"/>
      <c r="AMI47" s="157"/>
      <c r="AMJ47" s="157"/>
      <c r="AMK47" s="157"/>
      <c r="AML47" s="157"/>
      <c r="AMM47" s="157"/>
      <c r="AMN47" s="157"/>
      <c r="AMO47" s="157"/>
      <c r="AMP47" s="157"/>
      <c r="AMQ47" s="157"/>
      <c r="AMR47" s="157"/>
      <c r="AMS47" s="157"/>
      <c r="AMT47" s="157"/>
      <c r="AMU47" s="157"/>
      <c r="AMV47" s="157"/>
      <c r="AMW47" s="157"/>
      <c r="AMX47" s="157"/>
      <c r="AMY47" s="157"/>
      <c r="AMZ47" s="157"/>
      <c r="ANA47" s="157"/>
      <c r="ANB47" s="157"/>
      <c r="ANC47" s="157"/>
      <c r="AND47" s="157"/>
      <c r="ANE47" s="157"/>
      <c r="ANF47" s="157"/>
      <c r="ANG47" s="157"/>
      <c r="ANH47" s="157"/>
      <c r="ANI47" s="157"/>
      <c r="ANJ47" s="157"/>
      <c r="ANK47" s="157"/>
      <c r="ANL47" s="157"/>
      <c r="ANM47" s="157"/>
      <c r="ANN47" s="157"/>
      <c r="ANO47" s="157"/>
      <c r="ANP47" s="157"/>
      <c r="ANQ47" s="157"/>
      <c r="ANR47" s="157"/>
      <c r="ANS47" s="157"/>
      <c r="ANT47" s="157"/>
      <c r="ANU47" s="157"/>
      <c r="ANV47" s="157"/>
      <c r="ANW47" s="157"/>
      <c r="ANX47" s="157"/>
      <c r="ANY47" s="157"/>
      <c r="ANZ47" s="157"/>
      <c r="AOA47" s="157"/>
      <c r="AOB47" s="157"/>
      <c r="AOC47" s="157"/>
      <c r="AOD47" s="157"/>
      <c r="AOE47" s="157"/>
      <c r="AOF47" s="157"/>
      <c r="AOG47" s="157"/>
      <c r="AOH47" s="157"/>
      <c r="AOI47" s="157"/>
      <c r="AOJ47" s="157"/>
      <c r="AOK47" s="157"/>
      <c r="AOL47" s="157"/>
      <c r="AOM47" s="157"/>
      <c r="AON47" s="157"/>
      <c r="AOO47" s="157"/>
      <c r="AOP47" s="157"/>
      <c r="AOQ47" s="157"/>
      <c r="AOR47" s="157"/>
      <c r="AOS47" s="157"/>
      <c r="AOT47" s="157"/>
      <c r="AOU47" s="157"/>
      <c r="AOV47" s="157"/>
      <c r="AOW47" s="157"/>
      <c r="AOX47" s="157"/>
      <c r="AOY47" s="157"/>
      <c r="AOZ47" s="157"/>
      <c r="APA47" s="157"/>
      <c r="APB47" s="157"/>
      <c r="APC47" s="157"/>
      <c r="APD47" s="157"/>
      <c r="APE47" s="157"/>
      <c r="APF47" s="157"/>
      <c r="APG47" s="157"/>
      <c r="APH47" s="157"/>
      <c r="API47" s="157"/>
      <c r="APJ47" s="157"/>
      <c r="APK47" s="157"/>
      <c r="APL47" s="157"/>
      <c r="APM47" s="157"/>
      <c r="APN47" s="157"/>
      <c r="APO47" s="157"/>
      <c r="APP47" s="157"/>
      <c r="APQ47" s="157"/>
      <c r="APR47" s="157"/>
      <c r="APS47" s="157"/>
      <c r="APT47" s="157"/>
      <c r="APU47" s="157"/>
      <c r="APV47" s="157"/>
      <c r="APW47" s="157"/>
      <c r="APX47" s="157"/>
      <c r="APY47" s="157"/>
      <c r="APZ47" s="157"/>
      <c r="AQA47" s="157"/>
      <c r="AQB47" s="157"/>
      <c r="AQC47" s="157"/>
      <c r="AQD47" s="157"/>
      <c r="AQE47" s="157"/>
      <c r="AQF47" s="157"/>
      <c r="AQG47" s="157"/>
      <c r="AQH47" s="157"/>
      <c r="AQI47" s="157"/>
      <c r="AQJ47" s="157"/>
      <c r="AQK47" s="157"/>
      <c r="AQL47" s="157"/>
      <c r="AQM47" s="157"/>
      <c r="AQN47" s="157"/>
      <c r="AQO47" s="157"/>
      <c r="AQP47" s="157"/>
      <c r="AQQ47" s="157"/>
      <c r="AQR47" s="157"/>
      <c r="AQS47" s="157"/>
      <c r="AQT47" s="157"/>
      <c r="AQU47" s="157"/>
      <c r="AQV47" s="157"/>
      <c r="AQW47" s="157"/>
      <c r="AQX47" s="157"/>
      <c r="AQY47" s="157"/>
      <c r="AQZ47" s="157"/>
      <c r="ARA47" s="157"/>
      <c r="ARB47" s="157"/>
      <c r="ARC47" s="157"/>
      <c r="ARD47" s="157"/>
      <c r="ARE47" s="157"/>
      <c r="ARF47" s="157"/>
      <c r="ARG47" s="157"/>
      <c r="ARH47" s="157"/>
      <c r="ARI47" s="157"/>
      <c r="ARJ47" s="157"/>
      <c r="ARK47" s="157"/>
      <c r="ARL47" s="157"/>
      <c r="ARM47" s="157"/>
      <c r="ARN47" s="157"/>
      <c r="ARO47" s="157"/>
      <c r="ARP47" s="157"/>
      <c r="ARQ47" s="157"/>
      <c r="ARR47" s="157"/>
      <c r="ARS47" s="157"/>
      <c r="ART47" s="157"/>
      <c r="ARU47" s="157"/>
      <c r="ARV47" s="157"/>
      <c r="ARW47" s="157"/>
      <c r="ARX47" s="157"/>
      <c r="ARY47" s="157"/>
      <c r="ARZ47" s="157"/>
      <c r="ASA47" s="157"/>
      <c r="ASB47" s="157"/>
      <c r="ASC47" s="157"/>
      <c r="ASD47" s="157"/>
      <c r="ASE47" s="157"/>
      <c r="ASF47" s="157"/>
      <c r="ASG47" s="157"/>
      <c r="ASH47" s="157"/>
      <c r="ASI47" s="157"/>
      <c r="ASJ47" s="157"/>
      <c r="ASK47" s="157"/>
      <c r="ASL47" s="157"/>
      <c r="ASM47" s="157"/>
      <c r="ASN47" s="157"/>
      <c r="ASO47" s="157"/>
      <c r="ASP47" s="157"/>
      <c r="ASQ47" s="157"/>
      <c r="ASR47" s="157"/>
      <c r="ASS47" s="157"/>
      <c r="AST47" s="157"/>
      <c r="ASU47" s="157"/>
      <c r="ASV47" s="157"/>
      <c r="ASW47" s="157"/>
      <c r="ASX47" s="157"/>
      <c r="ASY47" s="157"/>
      <c r="ASZ47" s="157"/>
      <c r="ATA47" s="157"/>
      <c r="ATB47" s="157"/>
      <c r="ATC47" s="157"/>
      <c r="ATD47" s="157"/>
      <c r="ATE47" s="157"/>
      <c r="ATF47" s="157"/>
      <c r="ATG47" s="157"/>
      <c r="ATH47" s="157"/>
      <c r="ATI47" s="157"/>
      <c r="ATJ47" s="157"/>
      <c r="ATK47" s="157"/>
      <c r="ATL47" s="157"/>
      <c r="ATM47" s="157"/>
      <c r="ATN47" s="157"/>
      <c r="ATO47" s="157"/>
      <c r="ATP47" s="157"/>
      <c r="ATQ47" s="157"/>
      <c r="ATR47" s="157"/>
      <c r="ATS47" s="157"/>
      <c r="ATT47" s="157"/>
      <c r="ATU47" s="157"/>
      <c r="ATV47" s="157"/>
      <c r="ATW47" s="157"/>
      <c r="ATX47" s="157"/>
      <c r="ATY47" s="157"/>
      <c r="ATZ47" s="157"/>
      <c r="AUA47" s="157"/>
      <c r="AUB47" s="157"/>
      <c r="AUC47" s="157"/>
      <c r="AUD47" s="157"/>
      <c r="AUE47" s="157"/>
      <c r="AUF47" s="157"/>
      <c r="AUG47" s="157"/>
      <c r="AUH47" s="157"/>
      <c r="AUI47" s="157"/>
      <c r="AUJ47" s="157"/>
      <c r="AUK47" s="157"/>
      <c r="AUL47" s="157"/>
      <c r="AUM47" s="157"/>
      <c r="AUN47" s="157"/>
      <c r="AUO47" s="157"/>
      <c r="AUP47" s="157"/>
      <c r="AUQ47" s="157"/>
      <c r="AUR47" s="157"/>
      <c r="AUS47" s="157"/>
      <c r="AUT47" s="157"/>
      <c r="AUU47" s="157"/>
      <c r="AUV47" s="157"/>
      <c r="AUW47" s="157"/>
      <c r="AUX47" s="157"/>
      <c r="AUY47" s="157"/>
      <c r="AUZ47" s="157"/>
      <c r="AVA47" s="157"/>
      <c r="AVB47" s="157"/>
      <c r="AVC47" s="157"/>
      <c r="AVD47" s="157"/>
      <c r="AVE47" s="157"/>
      <c r="AVF47" s="157"/>
      <c r="AVG47" s="157"/>
      <c r="AVH47" s="157"/>
      <c r="AVI47" s="157"/>
      <c r="AVJ47" s="157"/>
      <c r="AVK47" s="157"/>
      <c r="AVL47" s="157"/>
      <c r="AVM47" s="157"/>
      <c r="AVN47" s="157"/>
      <c r="AVO47" s="157"/>
      <c r="AVP47" s="157"/>
      <c r="AVQ47" s="157"/>
      <c r="AVR47" s="157"/>
      <c r="AVS47" s="157"/>
      <c r="AVT47" s="157"/>
      <c r="AVU47" s="157"/>
      <c r="AVV47" s="157"/>
      <c r="AVW47" s="157"/>
      <c r="AVX47" s="157"/>
      <c r="AVY47" s="157"/>
      <c r="AVZ47" s="157"/>
      <c r="AWA47" s="157"/>
      <c r="AWB47" s="157"/>
      <c r="AWC47" s="157"/>
      <c r="AWD47" s="157"/>
      <c r="AWE47" s="157"/>
      <c r="AWF47" s="157"/>
      <c r="AWG47" s="157"/>
      <c r="AWH47" s="157"/>
      <c r="AWI47" s="157"/>
      <c r="AWJ47" s="157"/>
      <c r="AWK47" s="157"/>
      <c r="AWL47" s="157"/>
      <c r="AWM47" s="157"/>
      <c r="AWN47" s="157"/>
      <c r="AWO47" s="157"/>
      <c r="AWP47" s="157"/>
      <c r="AWQ47" s="157"/>
      <c r="AWR47" s="157"/>
      <c r="AWS47" s="157"/>
      <c r="AWT47" s="157"/>
      <c r="AWU47" s="157"/>
      <c r="AWV47" s="157"/>
      <c r="AWW47" s="157"/>
      <c r="AWX47" s="157"/>
      <c r="AWY47" s="157"/>
      <c r="AWZ47" s="157"/>
      <c r="AXA47" s="157"/>
      <c r="AXB47" s="157"/>
      <c r="AXC47" s="157"/>
      <c r="AXD47" s="157"/>
      <c r="AXE47" s="157"/>
      <c r="AXF47" s="157"/>
      <c r="AXG47" s="157"/>
      <c r="AXH47" s="157"/>
      <c r="AXI47" s="157"/>
      <c r="AXJ47" s="157"/>
      <c r="AXK47" s="157"/>
      <c r="AXL47" s="157"/>
      <c r="AXM47" s="157"/>
      <c r="AXN47" s="157"/>
      <c r="AXO47" s="157"/>
      <c r="AXP47" s="157"/>
      <c r="AXQ47" s="157"/>
      <c r="AXR47" s="157"/>
      <c r="AXS47" s="157"/>
      <c r="AXT47" s="157"/>
      <c r="AXU47" s="157"/>
      <c r="AXV47" s="157"/>
      <c r="AXW47" s="157"/>
      <c r="AXX47" s="157"/>
      <c r="AXY47" s="157"/>
      <c r="AXZ47" s="157"/>
      <c r="AYA47" s="157"/>
      <c r="AYB47" s="157"/>
      <c r="AYC47" s="157"/>
      <c r="AYD47" s="157"/>
      <c r="AYE47" s="157"/>
      <c r="AYF47" s="157"/>
      <c r="AYG47" s="157"/>
      <c r="AYH47" s="157"/>
      <c r="AYI47" s="157"/>
      <c r="AYJ47" s="157"/>
      <c r="AYK47" s="157"/>
      <c r="AYL47" s="157"/>
      <c r="AYM47" s="157"/>
      <c r="AYN47" s="157"/>
      <c r="AYO47" s="157"/>
      <c r="AYP47" s="157"/>
      <c r="AYQ47" s="157"/>
      <c r="AYR47" s="157"/>
      <c r="AYS47" s="157"/>
      <c r="AYT47" s="157"/>
      <c r="AYU47" s="157"/>
      <c r="AYV47" s="157"/>
      <c r="AYW47" s="157"/>
      <c r="AYX47" s="157"/>
      <c r="AYY47" s="157"/>
      <c r="AYZ47" s="157"/>
      <c r="AZA47" s="157"/>
      <c r="AZB47" s="157"/>
      <c r="AZC47" s="157"/>
      <c r="AZD47" s="157"/>
      <c r="AZE47" s="157"/>
      <c r="AZF47" s="157"/>
      <c r="AZG47" s="157"/>
      <c r="AZH47" s="157"/>
      <c r="AZI47" s="157"/>
      <c r="AZJ47" s="157"/>
      <c r="AZK47" s="157"/>
      <c r="AZL47" s="157"/>
      <c r="AZM47" s="157"/>
      <c r="AZN47" s="157"/>
      <c r="AZO47" s="157"/>
      <c r="AZP47" s="157"/>
      <c r="AZQ47" s="157"/>
      <c r="AZR47" s="157"/>
      <c r="AZS47" s="157"/>
      <c r="AZT47" s="157"/>
      <c r="AZU47" s="157"/>
      <c r="AZV47" s="157"/>
      <c r="AZW47" s="157"/>
      <c r="AZX47" s="157"/>
      <c r="AZY47" s="157"/>
      <c r="AZZ47" s="157"/>
      <c r="BAA47" s="157"/>
      <c r="BAB47" s="157"/>
      <c r="BAC47" s="157"/>
      <c r="BAD47" s="157"/>
      <c r="BAE47" s="157"/>
      <c r="BAF47" s="157"/>
      <c r="BAG47" s="157"/>
      <c r="BAH47" s="157"/>
      <c r="BAI47" s="157"/>
      <c r="BAJ47" s="157"/>
      <c r="BAK47" s="157"/>
      <c r="BAL47" s="157"/>
      <c r="BAM47" s="157"/>
      <c r="BAN47" s="157"/>
      <c r="BAO47" s="157"/>
      <c r="BAP47" s="157"/>
      <c r="BAQ47" s="157"/>
      <c r="BAR47" s="157"/>
      <c r="BAS47" s="157"/>
      <c r="BAT47" s="157"/>
      <c r="BAU47" s="157"/>
      <c r="BAV47" s="157"/>
      <c r="BAW47" s="157"/>
      <c r="BAX47" s="157"/>
      <c r="BAY47" s="157"/>
      <c r="BAZ47" s="157"/>
      <c r="BBA47" s="157"/>
      <c r="BBB47" s="157"/>
      <c r="BBC47" s="157"/>
      <c r="BBD47" s="157"/>
      <c r="BBE47" s="157"/>
      <c r="BBF47" s="157"/>
      <c r="BBG47" s="157"/>
      <c r="BBH47" s="157"/>
      <c r="BBI47" s="157"/>
      <c r="BBJ47" s="157"/>
      <c r="BBK47" s="157"/>
      <c r="BBL47" s="157"/>
      <c r="BBM47" s="157"/>
      <c r="BBN47" s="157"/>
      <c r="BBO47" s="157"/>
      <c r="BBP47" s="157"/>
      <c r="BBQ47" s="157"/>
      <c r="BBR47" s="157"/>
      <c r="BBS47" s="157"/>
      <c r="BBT47" s="157"/>
      <c r="BBU47" s="157"/>
      <c r="BBV47" s="157"/>
      <c r="BBW47" s="157"/>
      <c r="BBX47" s="157"/>
      <c r="BBY47" s="157"/>
      <c r="BBZ47" s="157"/>
      <c r="BCA47" s="157"/>
      <c r="BCB47" s="157"/>
      <c r="BCC47" s="157"/>
      <c r="BCD47" s="157"/>
      <c r="BCE47" s="157"/>
      <c r="BCF47" s="157"/>
      <c r="BCG47" s="157"/>
      <c r="BCH47" s="157"/>
      <c r="BCI47" s="157"/>
      <c r="BCJ47" s="157"/>
      <c r="BCK47" s="157"/>
      <c r="BCL47" s="157"/>
      <c r="BCM47" s="157"/>
      <c r="BCN47" s="157"/>
      <c r="BCO47" s="157"/>
      <c r="BCP47" s="157"/>
      <c r="BCQ47" s="157"/>
      <c r="BCR47" s="157"/>
      <c r="BCS47" s="157"/>
      <c r="BCT47" s="157"/>
      <c r="BCU47" s="157"/>
      <c r="BCV47" s="157"/>
      <c r="BCW47" s="157"/>
      <c r="BCX47" s="157"/>
      <c r="BCY47" s="157"/>
      <c r="BCZ47" s="157"/>
      <c r="BDA47" s="157"/>
      <c r="BDB47" s="157"/>
      <c r="BDC47" s="157"/>
      <c r="BDD47" s="157"/>
      <c r="BDE47" s="157"/>
      <c r="BDF47" s="157"/>
      <c r="BDG47" s="157"/>
      <c r="BDH47" s="157"/>
      <c r="BDI47" s="157"/>
      <c r="BDJ47" s="157"/>
      <c r="BDK47" s="157"/>
      <c r="BDL47" s="157"/>
      <c r="BDM47" s="157"/>
      <c r="BDN47" s="157"/>
      <c r="BDO47" s="157"/>
      <c r="BDP47" s="157"/>
      <c r="BDQ47" s="157"/>
      <c r="BDR47" s="157"/>
      <c r="BDS47" s="157"/>
      <c r="BDT47" s="157"/>
      <c r="BDU47" s="157"/>
      <c r="BDV47" s="157"/>
      <c r="BDW47" s="157"/>
      <c r="BDX47" s="157"/>
      <c r="BDY47" s="157"/>
      <c r="BDZ47" s="157"/>
      <c r="BEA47" s="157"/>
      <c r="BEB47" s="157"/>
      <c r="BEC47" s="157"/>
      <c r="BED47" s="157"/>
      <c r="BEE47" s="157"/>
      <c r="BEF47" s="157"/>
      <c r="BEG47" s="157"/>
      <c r="BEH47" s="157"/>
      <c r="BEI47" s="157"/>
      <c r="BEJ47" s="157"/>
      <c r="BEK47" s="157"/>
      <c r="BEL47" s="157"/>
      <c r="BEM47" s="157"/>
      <c r="BEN47" s="157"/>
      <c r="BEO47" s="157"/>
      <c r="BEP47" s="157"/>
      <c r="BEQ47" s="157"/>
      <c r="BER47" s="157"/>
      <c r="BES47" s="157"/>
      <c r="BET47" s="157"/>
      <c r="BEU47" s="157"/>
      <c r="BEV47" s="157"/>
      <c r="BEW47" s="157"/>
      <c r="BEX47" s="157"/>
      <c r="BEY47" s="157"/>
      <c r="BEZ47" s="157"/>
      <c r="BFA47" s="157"/>
      <c r="BFB47" s="157"/>
      <c r="BFC47" s="157"/>
      <c r="BFD47" s="157"/>
      <c r="BFE47" s="157"/>
      <c r="BFF47" s="157"/>
      <c r="BFG47" s="157"/>
      <c r="BFH47" s="157"/>
      <c r="BFI47" s="157"/>
      <c r="BFJ47" s="157"/>
      <c r="BFK47" s="157"/>
      <c r="BFL47" s="157"/>
      <c r="BFM47" s="157"/>
      <c r="BFN47" s="157"/>
      <c r="BFO47" s="157"/>
      <c r="BFP47" s="157"/>
      <c r="BFQ47" s="157"/>
      <c r="BFR47" s="157"/>
      <c r="BFS47" s="157"/>
      <c r="BFT47" s="157"/>
      <c r="BFU47" s="157"/>
      <c r="BFV47" s="157"/>
      <c r="BFW47" s="157"/>
      <c r="BFX47" s="157"/>
      <c r="BFY47" s="157"/>
      <c r="BFZ47" s="157"/>
      <c r="BGA47" s="157"/>
      <c r="BGB47" s="157"/>
      <c r="BGC47" s="157"/>
      <c r="BGD47" s="157"/>
      <c r="BGE47" s="157"/>
      <c r="BGF47" s="157"/>
      <c r="BGG47" s="157"/>
      <c r="BGH47" s="157"/>
      <c r="BGI47" s="157"/>
      <c r="BGJ47" s="157"/>
      <c r="BGK47" s="157"/>
      <c r="BGL47" s="157"/>
      <c r="BGM47" s="157"/>
      <c r="BGN47" s="157"/>
      <c r="BGO47" s="157"/>
      <c r="BGP47" s="157"/>
      <c r="BGQ47" s="157"/>
      <c r="BGR47" s="157"/>
      <c r="BGS47" s="157"/>
      <c r="BGT47" s="157"/>
      <c r="BGU47" s="157"/>
      <c r="BGV47" s="157"/>
      <c r="BGW47" s="157"/>
      <c r="BGX47" s="157"/>
      <c r="BGY47" s="157"/>
      <c r="BGZ47" s="157"/>
      <c r="BHA47" s="157"/>
      <c r="BHB47" s="157"/>
      <c r="BHC47" s="157"/>
      <c r="BHD47" s="157"/>
      <c r="BHE47" s="157"/>
      <c r="BHF47" s="157"/>
      <c r="BHG47" s="157"/>
      <c r="BHH47" s="157"/>
      <c r="BHI47" s="157"/>
      <c r="BHJ47" s="157"/>
      <c r="BHK47" s="157"/>
      <c r="BHL47" s="157"/>
      <c r="BHM47" s="157"/>
      <c r="BHN47" s="157"/>
      <c r="BHO47" s="157"/>
      <c r="BHP47" s="157"/>
      <c r="BHQ47" s="157"/>
      <c r="BHR47" s="157"/>
      <c r="BHS47" s="157"/>
      <c r="BHT47" s="157"/>
      <c r="BHU47" s="157"/>
      <c r="BHV47" s="157"/>
      <c r="BHW47" s="157"/>
      <c r="BHX47" s="157"/>
      <c r="BHY47" s="157"/>
      <c r="BHZ47" s="157"/>
      <c r="BIA47" s="157"/>
      <c r="BIB47" s="157"/>
      <c r="BIC47" s="157"/>
      <c r="BID47" s="157"/>
      <c r="BIE47" s="157"/>
      <c r="BIF47" s="157"/>
      <c r="BIG47" s="157"/>
      <c r="BIH47" s="157"/>
      <c r="BII47" s="157"/>
      <c r="BIJ47" s="157"/>
      <c r="BIK47" s="157"/>
      <c r="BIL47" s="157"/>
      <c r="BIM47" s="157"/>
      <c r="BIN47" s="157"/>
      <c r="BIO47" s="157"/>
      <c r="BIP47" s="157"/>
      <c r="BIQ47" s="157"/>
      <c r="BIR47" s="157"/>
      <c r="BIS47" s="157"/>
      <c r="BIT47" s="157"/>
      <c r="BIU47" s="157"/>
      <c r="BIV47" s="157"/>
      <c r="BIW47" s="157"/>
      <c r="BIX47" s="157"/>
      <c r="BIY47" s="157"/>
      <c r="BIZ47" s="157"/>
      <c r="BJA47" s="157"/>
      <c r="BJB47" s="157"/>
      <c r="BJC47" s="157"/>
      <c r="BJD47" s="157"/>
      <c r="BJE47" s="157"/>
      <c r="BJF47" s="157"/>
      <c r="BJG47" s="157"/>
      <c r="BJH47" s="157"/>
      <c r="BJI47" s="157"/>
      <c r="BJJ47" s="157"/>
      <c r="BJK47" s="157"/>
      <c r="BJL47" s="157"/>
      <c r="BJM47" s="157"/>
      <c r="BJN47" s="157"/>
      <c r="BJO47" s="157"/>
      <c r="BJP47" s="157"/>
      <c r="BJQ47" s="157"/>
      <c r="BJR47" s="157"/>
      <c r="BJS47" s="157"/>
      <c r="BJT47" s="157"/>
      <c r="BJU47" s="157"/>
      <c r="BJV47" s="157"/>
      <c r="BJW47" s="157"/>
      <c r="BJX47" s="157"/>
      <c r="BJY47" s="157"/>
      <c r="BJZ47" s="157"/>
      <c r="BKA47" s="157"/>
      <c r="BKB47" s="157"/>
      <c r="BKC47" s="157"/>
      <c r="BKD47" s="157"/>
      <c r="BKE47" s="157"/>
      <c r="BKF47" s="157"/>
      <c r="BKG47" s="157"/>
      <c r="BKH47" s="157"/>
      <c r="BKI47" s="157"/>
      <c r="BKJ47" s="157"/>
      <c r="BKK47" s="157"/>
      <c r="BKL47" s="157"/>
      <c r="BKM47" s="157"/>
      <c r="BKN47" s="157"/>
      <c r="BKO47" s="157"/>
      <c r="BKP47" s="157"/>
      <c r="BKQ47" s="157"/>
      <c r="BKR47" s="157"/>
      <c r="BKS47" s="157"/>
      <c r="BKT47" s="157"/>
      <c r="BKU47" s="157"/>
      <c r="BKV47" s="157"/>
      <c r="BKW47" s="157"/>
      <c r="BKX47" s="157"/>
      <c r="BKY47" s="157"/>
      <c r="BKZ47" s="157"/>
      <c r="BLA47" s="157"/>
      <c r="BLB47" s="157"/>
      <c r="BLC47" s="157"/>
      <c r="BLD47" s="157"/>
      <c r="BLE47" s="157"/>
      <c r="BLF47" s="157"/>
      <c r="BLG47" s="157"/>
      <c r="BLH47" s="157"/>
      <c r="BLI47" s="157"/>
      <c r="BLJ47" s="157"/>
      <c r="BLK47" s="157"/>
      <c r="BLL47" s="157"/>
      <c r="BLM47" s="157"/>
      <c r="BLN47" s="157"/>
      <c r="BLO47" s="157"/>
      <c r="BLP47" s="157"/>
      <c r="BLQ47" s="157"/>
      <c r="BLR47" s="157"/>
      <c r="BLS47" s="157"/>
      <c r="BLT47" s="157"/>
      <c r="BLU47" s="157"/>
      <c r="BLV47" s="157"/>
      <c r="BLW47" s="157"/>
      <c r="BLX47" s="157"/>
      <c r="BLY47" s="157"/>
      <c r="BLZ47" s="157"/>
      <c r="BMA47" s="157"/>
      <c r="BMB47" s="157"/>
      <c r="BMC47" s="157"/>
      <c r="BMD47" s="157"/>
      <c r="BME47" s="157"/>
      <c r="BMF47" s="157"/>
      <c r="BMG47" s="157"/>
      <c r="BMH47" s="157"/>
      <c r="BMI47" s="157"/>
      <c r="BMJ47" s="157"/>
      <c r="BMK47" s="157"/>
      <c r="BML47" s="157"/>
      <c r="BMM47" s="157"/>
      <c r="BMN47" s="157"/>
      <c r="BMO47" s="157"/>
      <c r="BMP47" s="157"/>
      <c r="BMQ47" s="157"/>
      <c r="BMR47" s="157"/>
      <c r="BMS47" s="157"/>
      <c r="BMT47" s="157"/>
      <c r="BMU47" s="157"/>
      <c r="BMV47" s="157"/>
      <c r="BMW47" s="157"/>
      <c r="BMX47" s="157"/>
      <c r="BMY47" s="157"/>
      <c r="BMZ47" s="157"/>
      <c r="BNA47" s="157"/>
      <c r="BNB47" s="157"/>
      <c r="BNC47" s="157"/>
      <c r="BND47" s="157"/>
      <c r="BNE47" s="157"/>
      <c r="BNF47" s="157"/>
      <c r="BNG47" s="157"/>
      <c r="BNH47" s="157"/>
      <c r="BNI47" s="157"/>
      <c r="BNJ47" s="157"/>
      <c r="BNK47" s="157"/>
      <c r="BNL47" s="157"/>
      <c r="BNM47" s="157"/>
      <c r="BNN47" s="157"/>
      <c r="BNO47" s="157"/>
      <c r="BNP47" s="157"/>
      <c r="BNQ47" s="157"/>
      <c r="BNR47" s="157"/>
      <c r="BNS47" s="157"/>
      <c r="BNT47" s="157"/>
      <c r="BNU47" s="157"/>
      <c r="BNV47" s="157"/>
      <c r="BNW47" s="157"/>
      <c r="BNX47" s="157"/>
      <c r="BNY47" s="157"/>
      <c r="BNZ47" s="157"/>
      <c r="BOA47" s="157"/>
      <c r="BOB47" s="157"/>
      <c r="BOC47" s="157"/>
      <c r="BOD47" s="157"/>
      <c r="BOE47" s="157"/>
      <c r="BOF47" s="157"/>
      <c r="BOG47" s="157"/>
      <c r="BOH47" s="157"/>
      <c r="BOI47" s="157"/>
      <c r="BOJ47" s="157"/>
      <c r="BOK47" s="157"/>
      <c r="BOL47" s="157"/>
      <c r="BOM47" s="157"/>
      <c r="BON47" s="157"/>
      <c r="BOO47" s="157"/>
      <c r="BOP47" s="157"/>
      <c r="BOQ47" s="157"/>
      <c r="BOR47" s="157"/>
      <c r="BOS47" s="157"/>
      <c r="BOT47" s="157"/>
      <c r="BOU47" s="157"/>
      <c r="BOV47" s="157"/>
      <c r="BOW47" s="157"/>
      <c r="BOX47" s="157"/>
      <c r="BOY47" s="157"/>
      <c r="BOZ47" s="157"/>
      <c r="BPA47" s="157"/>
      <c r="BPB47" s="157"/>
      <c r="BPC47" s="157"/>
      <c r="BPD47" s="157"/>
      <c r="BPE47" s="157"/>
      <c r="BPF47" s="157"/>
      <c r="BPG47" s="157"/>
      <c r="BPH47" s="157"/>
      <c r="BPI47" s="157"/>
      <c r="BPJ47" s="157"/>
      <c r="BPK47" s="157"/>
      <c r="BPL47" s="157"/>
      <c r="BPM47" s="157"/>
      <c r="BPN47" s="157"/>
      <c r="BPO47" s="157"/>
      <c r="BPP47" s="157"/>
      <c r="BPQ47" s="157"/>
      <c r="BPR47" s="157"/>
      <c r="BPS47" s="157"/>
      <c r="BPT47" s="157"/>
      <c r="BPU47" s="157"/>
      <c r="BPV47" s="157"/>
      <c r="BPW47" s="157"/>
      <c r="BPX47" s="157"/>
      <c r="BPY47" s="157"/>
      <c r="BPZ47" s="157"/>
      <c r="BQA47" s="157"/>
      <c r="BQB47" s="157"/>
      <c r="BQC47" s="157"/>
      <c r="BQD47" s="157"/>
      <c r="BQE47" s="157"/>
      <c r="BQF47" s="157"/>
      <c r="BQG47" s="157"/>
      <c r="BQH47" s="157"/>
      <c r="BQI47" s="157"/>
      <c r="BQJ47" s="157"/>
      <c r="BQK47" s="157"/>
      <c r="BQL47" s="157"/>
      <c r="BQM47" s="157"/>
      <c r="BQN47" s="157"/>
      <c r="BQO47" s="157"/>
      <c r="BQP47" s="157"/>
      <c r="BQQ47" s="157"/>
      <c r="BQR47" s="157"/>
      <c r="BQS47" s="157"/>
      <c r="BQT47" s="157"/>
      <c r="BQU47" s="157"/>
      <c r="BQV47" s="157"/>
      <c r="BQW47" s="157"/>
      <c r="BQX47" s="157"/>
      <c r="BQY47" s="157"/>
      <c r="BQZ47" s="157"/>
      <c r="BRA47" s="157"/>
      <c r="BRB47" s="157"/>
      <c r="BRC47" s="157"/>
      <c r="BRD47" s="157"/>
      <c r="BRE47" s="157"/>
      <c r="BRF47" s="157"/>
      <c r="BRG47" s="157"/>
      <c r="BRH47" s="157"/>
      <c r="BRI47" s="157"/>
      <c r="BRJ47" s="157"/>
      <c r="BRK47" s="157"/>
      <c r="BRL47" s="157"/>
      <c r="BRM47" s="157"/>
      <c r="BRN47" s="157"/>
      <c r="BRO47" s="157"/>
      <c r="BRP47" s="157"/>
      <c r="BRQ47" s="157"/>
      <c r="BRR47" s="157"/>
      <c r="BRS47" s="157"/>
      <c r="BRT47" s="157"/>
      <c r="BRU47" s="157"/>
      <c r="BRV47" s="157"/>
      <c r="BRW47" s="157"/>
      <c r="BRX47" s="157"/>
      <c r="BRY47" s="157"/>
      <c r="BRZ47" s="157"/>
      <c r="BSA47" s="157"/>
      <c r="BSB47" s="157"/>
      <c r="BSC47" s="157"/>
      <c r="BSD47" s="157"/>
      <c r="BSE47" s="157"/>
      <c r="BSF47" s="157"/>
      <c r="BSG47" s="157"/>
      <c r="BSH47" s="157"/>
      <c r="BSI47" s="157"/>
      <c r="BSJ47" s="157"/>
      <c r="BSK47" s="157"/>
      <c r="BSL47" s="157"/>
      <c r="BSM47" s="157"/>
      <c r="BSN47" s="157"/>
      <c r="BSO47" s="157"/>
      <c r="BSP47" s="157"/>
      <c r="BSQ47" s="157"/>
      <c r="BSR47" s="157"/>
      <c r="BSS47" s="157"/>
      <c r="BST47" s="157"/>
      <c r="BSU47" s="157"/>
      <c r="BSV47" s="157"/>
      <c r="BSW47" s="157"/>
      <c r="BSX47" s="157"/>
      <c r="BSY47" s="157"/>
      <c r="BSZ47" s="157"/>
      <c r="BTA47" s="157"/>
      <c r="BTB47" s="157"/>
      <c r="BTC47" s="157"/>
      <c r="BTD47" s="157"/>
      <c r="BTE47" s="157"/>
      <c r="BTF47" s="157"/>
      <c r="BTG47" s="157"/>
      <c r="BTH47" s="157"/>
      <c r="BTI47" s="157"/>
      <c r="BTJ47" s="157"/>
      <c r="BTK47" s="157"/>
      <c r="BTL47" s="157"/>
      <c r="BTM47" s="157"/>
      <c r="BTN47" s="157"/>
      <c r="BTO47" s="157"/>
      <c r="BTP47" s="157"/>
      <c r="BTQ47" s="157"/>
      <c r="BTR47" s="157"/>
      <c r="BTS47" s="157"/>
      <c r="BTT47" s="157"/>
      <c r="BTU47" s="157"/>
      <c r="BTV47" s="157"/>
      <c r="BTW47" s="157"/>
      <c r="BTX47" s="157"/>
      <c r="BTY47" s="157"/>
      <c r="BTZ47" s="157"/>
      <c r="BUA47" s="157"/>
      <c r="BUB47" s="157"/>
      <c r="BUC47" s="157"/>
      <c r="BUD47" s="157"/>
      <c r="BUE47" s="157"/>
      <c r="BUF47" s="157"/>
      <c r="BUG47" s="157"/>
      <c r="BUH47" s="157"/>
      <c r="BUI47" s="157"/>
      <c r="BUJ47" s="157"/>
      <c r="BUK47" s="157"/>
      <c r="BUL47" s="157"/>
      <c r="BUM47" s="157"/>
      <c r="BUN47" s="157"/>
      <c r="BUO47" s="157"/>
      <c r="BUP47" s="157"/>
      <c r="BUQ47" s="157"/>
      <c r="BUR47" s="157"/>
      <c r="BUS47" s="157"/>
      <c r="BUT47" s="157"/>
      <c r="BUU47" s="157"/>
      <c r="BUV47" s="157"/>
      <c r="BUW47" s="157"/>
      <c r="BUX47" s="157"/>
      <c r="BUY47" s="157"/>
      <c r="BUZ47" s="157"/>
      <c r="BVA47" s="157"/>
      <c r="BVB47" s="157"/>
      <c r="BVC47" s="157"/>
      <c r="BVD47" s="157"/>
      <c r="BVE47" s="157"/>
      <c r="BVF47" s="157"/>
      <c r="BVG47" s="157"/>
      <c r="BVH47" s="157"/>
      <c r="BVI47" s="157"/>
      <c r="BVJ47" s="157"/>
      <c r="BVK47" s="157"/>
      <c r="BVL47" s="157"/>
      <c r="BVM47" s="157"/>
      <c r="BVN47" s="157"/>
      <c r="BVO47" s="157"/>
      <c r="BVP47" s="157"/>
      <c r="BVQ47" s="157"/>
      <c r="BVR47" s="157"/>
      <c r="BVS47" s="157"/>
      <c r="BVT47" s="157"/>
      <c r="BVU47" s="157"/>
      <c r="BVV47" s="157"/>
      <c r="BVW47" s="157"/>
      <c r="BVX47" s="157"/>
      <c r="BVY47" s="157"/>
      <c r="BVZ47" s="157"/>
      <c r="BWA47" s="157"/>
      <c r="BWB47" s="157"/>
      <c r="BWC47" s="157"/>
      <c r="BWD47" s="157"/>
      <c r="BWE47" s="157"/>
      <c r="BWF47" s="157"/>
      <c r="BWG47" s="157"/>
      <c r="BWH47" s="157"/>
      <c r="BWI47" s="157"/>
      <c r="BWJ47" s="157"/>
      <c r="BWK47" s="157"/>
      <c r="BWL47" s="157"/>
      <c r="BWM47" s="157"/>
      <c r="BWN47" s="157"/>
      <c r="BWO47" s="157"/>
      <c r="BWP47" s="157"/>
      <c r="BWQ47" s="157"/>
      <c r="BWR47" s="157"/>
      <c r="BWS47" s="157"/>
      <c r="BWT47" s="157"/>
      <c r="BWU47" s="157"/>
      <c r="BWV47" s="157"/>
      <c r="BWW47" s="157"/>
      <c r="BWX47" s="157"/>
      <c r="BWY47" s="157"/>
      <c r="BWZ47" s="157"/>
      <c r="BXA47" s="157"/>
      <c r="BXB47" s="157"/>
      <c r="BXC47" s="157"/>
      <c r="BXD47" s="157"/>
      <c r="BXE47" s="157"/>
      <c r="BXF47" s="157"/>
      <c r="BXG47" s="157"/>
      <c r="BXH47" s="157"/>
      <c r="BXI47" s="157"/>
      <c r="BXJ47" s="157"/>
      <c r="BXK47" s="157"/>
      <c r="BXL47" s="157"/>
      <c r="BXM47" s="157"/>
      <c r="BXN47" s="157"/>
      <c r="BXO47" s="157"/>
      <c r="BXP47" s="157"/>
      <c r="BXQ47" s="157"/>
      <c r="BXR47" s="157"/>
      <c r="BXS47" s="157"/>
      <c r="BXT47" s="157"/>
      <c r="BXU47" s="157"/>
      <c r="BXV47" s="157"/>
      <c r="BXW47" s="157"/>
      <c r="BXX47" s="157"/>
      <c r="BXY47" s="157"/>
      <c r="BXZ47" s="157"/>
      <c r="BYA47" s="157"/>
      <c r="BYB47" s="157"/>
      <c r="BYC47" s="157"/>
      <c r="BYD47" s="157"/>
      <c r="BYE47" s="157"/>
      <c r="BYF47" s="157"/>
      <c r="BYG47" s="157"/>
      <c r="BYH47" s="157"/>
      <c r="BYI47" s="157"/>
      <c r="BYJ47" s="157"/>
      <c r="BYK47" s="157"/>
      <c r="BYL47" s="157"/>
      <c r="BYM47" s="157"/>
      <c r="BYN47" s="157"/>
      <c r="BYO47" s="157"/>
      <c r="BYP47" s="157"/>
      <c r="BYQ47" s="157"/>
      <c r="BYR47" s="157"/>
      <c r="BYS47" s="157"/>
      <c r="BYT47" s="157"/>
      <c r="BYU47" s="157"/>
      <c r="BYV47" s="157"/>
      <c r="BYW47" s="157"/>
      <c r="BYX47" s="157"/>
      <c r="BYY47" s="157"/>
      <c r="BYZ47" s="157"/>
      <c r="BZA47" s="157"/>
      <c r="BZB47" s="157"/>
      <c r="BZC47" s="157"/>
      <c r="BZD47" s="157"/>
      <c r="BZE47" s="157"/>
      <c r="BZF47" s="157"/>
      <c r="BZG47" s="157"/>
      <c r="BZH47" s="157"/>
      <c r="BZI47" s="157"/>
      <c r="BZJ47" s="157"/>
      <c r="BZK47" s="157"/>
      <c r="BZL47" s="157"/>
      <c r="BZM47" s="157"/>
      <c r="BZN47" s="157"/>
      <c r="BZO47" s="157"/>
      <c r="BZP47" s="157"/>
      <c r="BZQ47" s="157"/>
      <c r="BZR47" s="157"/>
      <c r="BZS47" s="157"/>
      <c r="BZT47" s="157"/>
      <c r="BZU47" s="157"/>
      <c r="BZV47" s="157"/>
      <c r="BZW47" s="157"/>
      <c r="BZX47" s="157"/>
      <c r="BZY47" s="157"/>
      <c r="BZZ47" s="157"/>
      <c r="CAA47" s="157"/>
      <c r="CAB47" s="157"/>
      <c r="CAC47" s="157"/>
      <c r="CAD47" s="157"/>
      <c r="CAE47" s="157"/>
      <c r="CAF47" s="157"/>
      <c r="CAG47" s="157"/>
      <c r="CAH47" s="157"/>
      <c r="CAI47" s="157"/>
      <c r="CAJ47" s="157"/>
      <c r="CAK47" s="157"/>
      <c r="CAL47" s="157"/>
      <c r="CAM47" s="157"/>
      <c r="CAN47" s="157"/>
      <c r="CAO47" s="157"/>
      <c r="CAP47" s="157"/>
      <c r="CAQ47" s="157"/>
      <c r="CAR47" s="157"/>
      <c r="CAS47" s="157"/>
      <c r="CAT47" s="157"/>
      <c r="CAU47" s="157"/>
      <c r="CAV47" s="157"/>
      <c r="CAW47" s="157"/>
      <c r="CAX47" s="157"/>
      <c r="CAY47" s="157"/>
      <c r="CAZ47" s="157"/>
      <c r="CBA47" s="157"/>
      <c r="CBB47" s="157"/>
      <c r="CBC47" s="157"/>
      <c r="CBD47" s="157"/>
      <c r="CBE47" s="157"/>
      <c r="CBF47" s="157"/>
      <c r="CBG47" s="157"/>
      <c r="CBH47" s="157"/>
      <c r="CBI47" s="157"/>
      <c r="CBJ47" s="157"/>
      <c r="CBK47" s="157"/>
      <c r="CBL47" s="157"/>
      <c r="CBM47" s="157"/>
      <c r="CBN47" s="157"/>
      <c r="CBO47" s="157"/>
      <c r="CBP47" s="157"/>
      <c r="CBQ47" s="157"/>
      <c r="CBR47" s="157"/>
      <c r="CBS47" s="157"/>
      <c r="CBT47" s="157"/>
      <c r="CBU47" s="157"/>
      <c r="CBV47" s="157"/>
      <c r="CBW47" s="157"/>
      <c r="CBX47" s="157"/>
      <c r="CBY47" s="157"/>
      <c r="CBZ47" s="157"/>
      <c r="CCA47" s="157"/>
      <c r="CCB47" s="157"/>
      <c r="CCC47" s="157"/>
      <c r="CCD47" s="157"/>
      <c r="CCE47" s="157"/>
      <c r="CCF47" s="157"/>
      <c r="CCG47" s="157"/>
      <c r="CCH47" s="157"/>
      <c r="CCI47" s="157"/>
      <c r="CCJ47" s="157"/>
      <c r="CCK47" s="157"/>
      <c r="CCL47" s="157"/>
      <c r="CCM47" s="157"/>
      <c r="CCN47" s="157"/>
      <c r="CCO47" s="157"/>
      <c r="CCP47" s="157"/>
      <c r="CCQ47" s="157"/>
      <c r="CCR47" s="157"/>
      <c r="CCS47" s="157"/>
      <c r="CCT47" s="157"/>
      <c r="CCU47" s="157"/>
      <c r="CCV47" s="157"/>
      <c r="CCW47" s="157"/>
      <c r="CCX47" s="157"/>
      <c r="CCY47" s="157"/>
      <c r="CCZ47" s="157"/>
      <c r="CDA47" s="157"/>
      <c r="CDB47" s="157"/>
      <c r="CDC47" s="157"/>
      <c r="CDD47" s="157"/>
      <c r="CDE47" s="157"/>
      <c r="CDF47" s="157"/>
      <c r="CDG47" s="157"/>
      <c r="CDH47" s="157"/>
      <c r="CDI47" s="157"/>
      <c r="CDJ47" s="157"/>
      <c r="CDK47" s="157"/>
      <c r="CDL47" s="157"/>
      <c r="CDM47" s="157"/>
      <c r="CDN47" s="157"/>
      <c r="CDO47" s="157"/>
      <c r="CDP47" s="157"/>
      <c r="CDQ47" s="157"/>
      <c r="CDR47" s="157"/>
      <c r="CDS47" s="157"/>
      <c r="CDT47" s="157"/>
      <c r="CDU47" s="157"/>
      <c r="CDV47" s="157"/>
      <c r="CDW47" s="157"/>
      <c r="CDX47" s="157"/>
      <c r="CDY47" s="157"/>
      <c r="CDZ47" s="157"/>
      <c r="CEA47" s="157"/>
      <c r="CEB47" s="157"/>
      <c r="CEC47" s="157"/>
      <c r="CED47" s="157"/>
      <c r="CEE47" s="157"/>
      <c r="CEF47" s="157"/>
      <c r="CEG47" s="157"/>
      <c r="CEH47" s="157"/>
      <c r="CEI47" s="157"/>
      <c r="CEJ47" s="157"/>
      <c r="CEK47" s="157"/>
      <c r="CEL47" s="157"/>
      <c r="CEM47" s="157"/>
      <c r="CEN47" s="157"/>
      <c r="CEO47" s="157"/>
      <c r="CEP47" s="157"/>
      <c r="CEQ47" s="157"/>
      <c r="CER47" s="157"/>
      <c r="CES47" s="157"/>
      <c r="CET47" s="157"/>
      <c r="CEU47" s="157"/>
      <c r="CEV47" s="157"/>
      <c r="CEW47" s="157"/>
      <c r="CEX47" s="157"/>
      <c r="CEY47" s="157"/>
      <c r="CEZ47" s="157"/>
      <c r="CFA47" s="157"/>
      <c r="CFB47" s="157"/>
      <c r="CFC47" s="157"/>
      <c r="CFD47" s="157"/>
      <c r="CFE47" s="157"/>
      <c r="CFF47" s="157"/>
      <c r="CFG47" s="157"/>
      <c r="CFH47" s="157"/>
      <c r="CFI47" s="157"/>
      <c r="CFJ47" s="157"/>
      <c r="CFK47" s="157"/>
      <c r="CFL47" s="157"/>
      <c r="CFM47" s="157"/>
      <c r="CFN47" s="157"/>
      <c r="CFO47" s="157"/>
      <c r="CFP47" s="157"/>
      <c r="CFQ47" s="157"/>
      <c r="CFR47" s="157"/>
      <c r="CFS47" s="157"/>
      <c r="CFT47" s="157"/>
      <c r="CFU47" s="157"/>
      <c r="CFV47" s="157"/>
      <c r="CFW47" s="157"/>
      <c r="CFX47" s="157"/>
      <c r="CFY47" s="157"/>
      <c r="CFZ47" s="157"/>
      <c r="CGA47" s="157"/>
      <c r="CGB47" s="157"/>
      <c r="CGC47" s="157"/>
      <c r="CGD47" s="157"/>
      <c r="CGE47" s="157"/>
      <c r="CGF47" s="157"/>
      <c r="CGG47" s="157"/>
      <c r="CGH47" s="157"/>
      <c r="CGI47" s="157"/>
      <c r="CGJ47" s="157"/>
      <c r="CGK47" s="157"/>
      <c r="CGL47" s="157"/>
      <c r="CGM47" s="157"/>
      <c r="CGN47" s="157"/>
      <c r="CGO47" s="157"/>
      <c r="CGP47" s="157"/>
      <c r="CGQ47" s="157"/>
      <c r="CGR47" s="157"/>
      <c r="CGS47" s="157"/>
      <c r="CGT47" s="157"/>
      <c r="CGU47" s="157"/>
      <c r="CGV47" s="157"/>
      <c r="CGW47" s="157"/>
      <c r="CGX47" s="157"/>
      <c r="CGY47" s="157"/>
      <c r="CGZ47" s="157"/>
      <c r="CHA47" s="157"/>
      <c r="CHB47" s="157"/>
      <c r="CHC47" s="157"/>
      <c r="CHD47" s="157"/>
      <c r="CHE47" s="157"/>
      <c r="CHF47" s="157"/>
      <c r="CHG47" s="157"/>
      <c r="CHH47" s="157"/>
      <c r="CHI47" s="157"/>
      <c r="CHJ47" s="157"/>
      <c r="CHK47" s="157"/>
      <c r="CHL47" s="157"/>
      <c r="CHM47" s="157"/>
      <c r="CHN47" s="157"/>
      <c r="CHO47" s="157"/>
      <c r="CHP47" s="157"/>
      <c r="CHQ47" s="157"/>
      <c r="CHR47" s="157"/>
      <c r="CHS47" s="157"/>
      <c r="CHT47" s="157"/>
      <c r="CHU47" s="157"/>
      <c r="CHV47" s="157"/>
      <c r="CHW47" s="157"/>
      <c r="CHX47" s="157"/>
      <c r="CHY47" s="157"/>
      <c r="CHZ47" s="157"/>
      <c r="CIA47" s="157"/>
      <c r="CIB47" s="157"/>
      <c r="CIC47" s="157"/>
      <c r="CID47" s="157"/>
      <c r="CIE47" s="157"/>
      <c r="CIF47" s="157"/>
      <c r="CIG47" s="157"/>
      <c r="CIH47" s="157"/>
      <c r="CII47" s="157"/>
      <c r="CIJ47" s="157"/>
      <c r="CIK47" s="157"/>
      <c r="CIL47" s="157"/>
      <c r="CIM47" s="157"/>
      <c r="CIN47" s="157"/>
      <c r="CIO47" s="157"/>
      <c r="CIP47" s="157"/>
      <c r="CIQ47" s="157"/>
      <c r="CIR47" s="157"/>
      <c r="CIS47" s="157"/>
      <c r="CIT47" s="157"/>
      <c r="CIU47" s="157"/>
      <c r="CIV47" s="157"/>
      <c r="CIW47" s="157"/>
      <c r="CIX47" s="157"/>
      <c r="CIY47" s="157"/>
      <c r="CIZ47" s="157"/>
      <c r="CJA47" s="157"/>
      <c r="CJB47" s="157"/>
      <c r="CJC47" s="157"/>
      <c r="CJD47" s="157"/>
      <c r="CJE47" s="157"/>
      <c r="CJF47" s="157"/>
      <c r="CJG47" s="157"/>
      <c r="CJH47" s="157"/>
      <c r="CJI47" s="157"/>
      <c r="CJJ47" s="157"/>
      <c r="CJK47" s="157"/>
      <c r="CJL47" s="157"/>
      <c r="CJM47" s="157"/>
      <c r="CJN47" s="157"/>
      <c r="CJO47" s="157"/>
      <c r="CJP47" s="157"/>
      <c r="CJQ47" s="157"/>
      <c r="CJR47" s="157"/>
      <c r="CJS47" s="157"/>
      <c r="CJT47" s="157"/>
      <c r="CJU47" s="157"/>
      <c r="CJV47" s="157"/>
      <c r="CJW47" s="157"/>
      <c r="CJX47" s="157"/>
      <c r="CJY47" s="157"/>
      <c r="CJZ47" s="157"/>
      <c r="CKA47" s="157"/>
      <c r="CKB47" s="157"/>
      <c r="CKC47" s="157"/>
      <c r="CKD47" s="157"/>
      <c r="CKE47" s="157"/>
      <c r="CKF47" s="157"/>
      <c r="CKG47" s="157"/>
      <c r="CKH47" s="157"/>
      <c r="CKI47" s="157"/>
      <c r="CKJ47" s="157"/>
      <c r="CKK47" s="157"/>
      <c r="CKL47" s="157"/>
      <c r="CKM47" s="157"/>
      <c r="CKN47" s="157"/>
      <c r="CKO47" s="157"/>
      <c r="CKP47" s="157"/>
      <c r="CKQ47" s="157"/>
      <c r="CKR47" s="157"/>
      <c r="CKS47" s="157"/>
      <c r="CKT47" s="157"/>
      <c r="CKU47" s="157"/>
      <c r="CKV47" s="157"/>
      <c r="CKW47" s="157"/>
      <c r="CKX47" s="157"/>
      <c r="CKY47" s="157"/>
      <c r="CKZ47" s="157"/>
      <c r="CLA47" s="157"/>
      <c r="CLB47" s="157"/>
      <c r="CLC47" s="157"/>
      <c r="CLD47" s="157"/>
      <c r="CLE47" s="157"/>
      <c r="CLF47" s="157"/>
      <c r="CLG47" s="157"/>
      <c r="CLH47" s="157"/>
      <c r="CLI47" s="157"/>
      <c r="CLJ47" s="157"/>
      <c r="CLK47" s="157"/>
      <c r="CLL47" s="157"/>
      <c r="CLM47" s="157"/>
      <c r="CLN47" s="157"/>
      <c r="CLO47" s="157"/>
      <c r="CLP47" s="157"/>
      <c r="CLQ47" s="157"/>
      <c r="CLR47" s="157"/>
      <c r="CLS47" s="157"/>
      <c r="CLT47" s="157"/>
      <c r="CLU47" s="157"/>
      <c r="CLV47" s="157"/>
      <c r="CLW47" s="157"/>
      <c r="CLX47" s="157"/>
      <c r="CLY47" s="157"/>
      <c r="CLZ47" s="157"/>
      <c r="CMA47" s="157"/>
      <c r="CMB47" s="157"/>
      <c r="CMC47" s="157"/>
      <c r="CMD47" s="157"/>
      <c r="CME47" s="157"/>
      <c r="CMF47" s="157"/>
      <c r="CMG47" s="157"/>
      <c r="CMH47" s="157"/>
      <c r="CMI47" s="157"/>
      <c r="CMJ47" s="157"/>
      <c r="CMK47" s="157"/>
      <c r="CML47" s="157"/>
      <c r="CMM47" s="157"/>
      <c r="CMN47" s="157"/>
      <c r="CMO47" s="157"/>
      <c r="CMP47" s="157"/>
      <c r="CMQ47" s="157"/>
      <c r="CMR47" s="157"/>
      <c r="CMS47" s="157"/>
      <c r="CMT47" s="157"/>
      <c r="CMU47" s="157"/>
      <c r="CMV47" s="157"/>
      <c r="CMW47" s="157"/>
      <c r="CMX47" s="157"/>
      <c r="CMY47" s="157"/>
      <c r="CMZ47" s="157"/>
      <c r="CNA47" s="157"/>
      <c r="CNB47" s="157"/>
      <c r="CNC47" s="157"/>
      <c r="CND47" s="157"/>
      <c r="CNE47" s="157"/>
      <c r="CNF47" s="157"/>
      <c r="CNG47" s="157"/>
      <c r="CNH47" s="157"/>
      <c r="CNI47" s="157"/>
      <c r="CNJ47" s="157"/>
      <c r="CNK47" s="157"/>
      <c r="CNL47" s="157"/>
      <c r="CNM47" s="157"/>
      <c r="CNN47" s="157"/>
      <c r="CNO47" s="157"/>
      <c r="CNP47" s="157"/>
      <c r="CNQ47" s="157"/>
      <c r="CNR47" s="157"/>
      <c r="CNS47" s="157"/>
      <c r="CNT47" s="157"/>
      <c r="CNU47" s="157"/>
      <c r="CNV47" s="157"/>
      <c r="CNW47" s="157"/>
      <c r="CNX47" s="157"/>
      <c r="CNY47" s="157"/>
      <c r="CNZ47" s="157"/>
      <c r="COA47" s="157"/>
      <c r="COB47" s="157"/>
      <c r="COC47" s="157"/>
      <c r="COD47" s="157"/>
      <c r="COE47" s="157"/>
      <c r="COF47" s="157"/>
      <c r="COG47" s="157"/>
      <c r="COH47" s="157"/>
      <c r="COI47" s="157"/>
      <c r="COJ47" s="157"/>
      <c r="COK47" s="157"/>
      <c r="COL47" s="157"/>
      <c r="COM47" s="157"/>
      <c r="CON47" s="157"/>
      <c r="COO47" s="157"/>
      <c r="COP47" s="157"/>
      <c r="COQ47" s="157"/>
      <c r="COR47" s="157"/>
      <c r="COS47" s="157"/>
      <c r="COT47" s="157"/>
      <c r="COU47" s="157"/>
      <c r="COV47" s="157"/>
      <c r="COW47" s="157"/>
      <c r="COX47" s="157"/>
      <c r="COY47" s="157"/>
      <c r="COZ47" s="157"/>
      <c r="CPA47" s="157"/>
      <c r="CPB47" s="157"/>
      <c r="CPC47" s="157"/>
      <c r="CPD47" s="157"/>
      <c r="CPE47" s="157"/>
      <c r="CPF47" s="157"/>
      <c r="CPG47" s="157"/>
      <c r="CPH47" s="157"/>
      <c r="CPI47" s="157"/>
      <c r="CPJ47" s="157"/>
      <c r="CPK47" s="157"/>
      <c r="CPL47" s="157"/>
      <c r="CPM47" s="157"/>
      <c r="CPN47" s="157"/>
      <c r="CPO47" s="157"/>
      <c r="CPP47" s="157"/>
      <c r="CPQ47" s="157"/>
      <c r="CPR47" s="157"/>
      <c r="CPS47" s="157"/>
      <c r="CPT47" s="157"/>
      <c r="CPU47" s="157"/>
      <c r="CPV47" s="157"/>
      <c r="CPW47" s="157"/>
      <c r="CPX47" s="157"/>
      <c r="CPY47" s="157"/>
      <c r="CPZ47" s="157"/>
      <c r="CQA47" s="157"/>
      <c r="CQB47" s="157"/>
      <c r="CQC47" s="157"/>
      <c r="CQD47" s="157"/>
      <c r="CQE47" s="157"/>
      <c r="CQF47" s="157"/>
      <c r="CQG47" s="157"/>
      <c r="CQH47" s="157"/>
      <c r="CQI47" s="157"/>
      <c r="CQJ47" s="157"/>
      <c r="CQK47" s="157"/>
      <c r="CQL47" s="157"/>
      <c r="CQM47" s="157"/>
      <c r="CQN47" s="157"/>
      <c r="CQO47" s="157"/>
      <c r="CQP47" s="157"/>
      <c r="CQQ47" s="157"/>
      <c r="CQR47" s="157"/>
      <c r="CQS47" s="157"/>
      <c r="CQT47" s="157"/>
      <c r="CQU47" s="157"/>
      <c r="CQV47" s="157"/>
      <c r="CQW47" s="157"/>
      <c r="CQX47" s="157"/>
      <c r="CQY47" s="157"/>
      <c r="CQZ47" s="157"/>
      <c r="CRA47" s="157"/>
      <c r="CRB47" s="157"/>
      <c r="CRC47" s="157"/>
      <c r="CRD47" s="157"/>
      <c r="CRE47" s="157"/>
      <c r="CRF47" s="157"/>
      <c r="CRG47" s="157"/>
      <c r="CRH47" s="157"/>
      <c r="CRI47" s="157"/>
      <c r="CRJ47" s="157"/>
      <c r="CRK47" s="157"/>
      <c r="CRL47" s="157"/>
      <c r="CRM47" s="157"/>
      <c r="CRN47" s="157"/>
      <c r="CRO47" s="157"/>
      <c r="CRP47" s="157"/>
      <c r="CRQ47" s="157"/>
      <c r="CRR47" s="157"/>
      <c r="CRS47" s="157"/>
      <c r="CRT47" s="157"/>
      <c r="CRU47" s="157"/>
      <c r="CRV47" s="157"/>
      <c r="CRW47" s="157"/>
      <c r="CRX47" s="157"/>
      <c r="CRY47" s="157"/>
      <c r="CRZ47" s="157"/>
      <c r="CSA47" s="157"/>
      <c r="CSB47" s="157"/>
      <c r="CSC47" s="157"/>
      <c r="CSD47" s="157"/>
      <c r="CSE47" s="157"/>
      <c r="CSF47" s="157"/>
      <c r="CSG47" s="157"/>
      <c r="CSH47" s="157"/>
      <c r="CSI47" s="157"/>
      <c r="CSJ47" s="157"/>
      <c r="CSK47" s="157"/>
      <c r="CSL47" s="157"/>
      <c r="CSM47" s="157"/>
      <c r="CSN47" s="157"/>
      <c r="CSO47" s="157"/>
      <c r="CSP47" s="157"/>
      <c r="CSQ47" s="157"/>
      <c r="CSR47" s="157"/>
      <c r="CSS47" s="157"/>
      <c r="CST47" s="157"/>
      <c r="CSU47" s="157"/>
      <c r="CSV47" s="157"/>
      <c r="CSW47" s="157"/>
      <c r="CSX47" s="157"/>
      <c r="CSY47" s="157"/>
      <c r="CSZ47" s="157"/>
      <c r="CTA47" s="157"/>
      <c r="CTB47" s="157"/>
      <c r="CTC47" s="157"/>
      <c r="CTD47" s="157"/>
      <c r="CTE47" s="157"/>
      <c r="CTF47" s="157"/>
      <c r="CTG47" s="157"/>
      <c r="CTH47" s="157"/>
      <c r="CTI47" s="157"/>
      <c r="CTJ47" s="157"/>
      <c r="CTK47" s="157"/>
      <c r="CTL47" s="157"/>
      <c r="CTM47" s="157"/>
      <c r="CTN47" s="157"/>
      <c r="CTO47" s="157"/>
      <c r="CTP47" s="157"/>
      <c r="CTQ47" s="157"/>
      <c r="CTR47" s="157"/>
      <c r="CTS47" s="157"/>
      <c r="CTT47" s="157"/>
      <c r="CTU47" s="157"/>
      <c r="CTV47" s="157"/>
      <c r="CTW47" s="157"/>
      <c r="CTX47" s="157"/>
      <c r="CTY47" s="157"/>
      <c r="CTZ47" s="157"/>
      <c r="CUA47" s="157"/>
      <c r="CUB47" s="157"/>
      <c r="CUC47" s="157"/>
      <c r="CUD47" s="157"/>
      <c r="CUE47" s="157"/>
      <c r="CUF47" s="157"/>
      <c r="CUG47" s="157"/>
      <c r="CUH47" s="157"/>
      <c r="CUI47" s="157"/>
      <c r="CUJ47" s="157"/>
      <c r="CUK47" s="157"/>
      <c r="CUL47" s="157"/>
      <c r="CUM47" s="157"/>
      <c r="CUN47" s="157"/>
      <c r="CUO47" s="157"/>
      <c r="CUP47" s="157"/>
      <c r="CUQ47" s="157"/>
      <c r="CUR47" s="157"/>
      <c r="CUS47" s="157"/>
      <c r="CUT47" s="157"/>
      <c r="CUU47" s="157"/>
      <c r="CUV47" s="157"/>
      <c r="CUW47" s="157"/>
      <c r="CUX47" s="157"/>
      <c r="CUY47" s="157"/>
      <c r="CUZ47" s="157"/>
      <c r="CVA47" s="157"/>
      <c r="CVB47" s="157"/>
      <c r="CVC47" s="157"/>
      <c r="CVD47" s="157"/>
      <c r="CVE47" s="157"/>
      <c r="CVF47" s="157"/>
      <c r="CVG47" s="157"/>
      <c r="CVH47" s="157"/>
      <c r="CVI47" s="157"/>
      <c r="CVJ47" s="157"/>
      <c r="CVK47" s="157"/>
      <c r="CVL47" s="157"/>
      <c r="CVM47" s="157"/>
      <c r="CVN47" s="157"/>
      <c r="CVO47" s="157"/>
      <c r="CVP47" s="157"/>
      <c r="CVQ47" s="157"/>
      <c r="CVR47" s="157"/>
      <c r="CVS47" s="157"/>
      <c r="CVT47" s="157"/>
      <c r="CVU47" s="157"/>
      <c r="CVV47" s="157"/>
      <c r="CVW47" s="157"/>
      <c r="CVX47" s="157"/>
      <c r="CVY47" s="157"/>
      <c r="CVZ47" s="157"/>
      <c r="CWA47" s="157"/>
      <c r="CWB47" s="157"/>
      <c r="CWC47" s="157"/>
      <c r="CWD47" s="157"/>
      <c r="CWE47" s="157"/>
      <c r="CWF47" s="157"/>
      <c r="CWG47" s="157"/>
      <c r="CWH47" s="157"/>
      <c r="CWI47" s="157"/>
      <c r="CWJ47" s="157"/>
      <c r="CWK47" s="157"/>
      <c r="CWL47" s="157"/>
      <c r="CWM47" s="157"/>
      <c r="CWN47" s="157"/>
      <c r="CWO47" s="157"/>
      <c r="CWP47" s="157"/>
      <c r="CWQ47" s="157"/>
      <c r="CWR47" s="157"/>
      <c r="CWS47" s="157"/>
      <c r="CWT47" s="157"/>
      <c r="CWU47" s="157"/>
      <c r="CWV47" s="157"/>
      <c r="CWW47" s="157"/>
      <c r="CWX47" s="157"/>
      <c r="CWY47" s="157"/>
      <c r="CWZ47" s="157"/>
      <c r="CXA47" s="157"/>
      <c r="CXB47" s="157"/>
      <c r="CXC47" s="157"/>
      <c r="CXD47" s="157"/>
      <c r="CXE47" s="157"/>
      <c r="CXF47" s="157"/>
      <c r="CXG47" s="157"/>
      <c r="CXH47" s="157"/>
      <c r="CXI47" s="157"/>
      <c r="CXJ47" s="157"/>
      <c r="CXK47" s="157"/>
      <c r="CXL47" s="157"/>
      <c r="CXM47" s="157"/>
      <c r="CXN47" s="157"/>
      <c r="CXO47" s="157"/>
      <c r="CXP47" s="157"/>
      <c r="CXQ47" s="157"/>
      <c r="CXR47" s="157"/>
      <c r="CXS47" s="157"/>
      <c r="CXT47" s="157"/>
      <c r="CXU47" s="157"/>
      <c r="CXV47" s="157"/>
      <c r="CXW47" s="157"/>
      <c r="CXX47" s="157"/>
      <c r="CXY47" s="157"/>
      <c r="CXZ47" s="157"/>
      <c r="CYA47" s="157"/>
      <c r="CYB47" s="157"/>
      <c r="CYC47" s="157"/>
      <c r="CYD47" s="157"/>
      <c r="CYE47" s="157"/>
      <c r="CYF47" s="157"/>
      <c r="CYG47" s="157"/>
      <c r="CYH47" s="157"/>
      <c r="CYI47" s="157"/>
      <c r="CYJ47" s="157"/>
      <c r="CYK47" s="157"/>
      <c r="CYL47" s="157"/>
      <c r="CYM47" s="157"/>
      <c r="CYN47" s="157"/>
      <c r="CYO47" s="157"/>
      <c r="CYP47" s="157"/>
      <c r="CYQ47" s="157"/>
      <c r="CYR47" s="157"/>
      <c r="CYS47" s="157"/>
      <c r="CYT47" s="157"/>
      <c r="CYU47" s="157"/>
      <c r="CYV47" s="157"/>
      <c r="CYW47" s="157"/>
      <c r="CYX47" s="157"/>
      <c r="CYY47" s="157"/>
      <c r="CYZ47" s="157"/>
      <c r="CZA47" s="157"/>
      <c r="CZB47" s="157"/>
      <c r="CZC47" s="157"/>
      <c r="CZD47" s="157"/>
      <c r="CZE47" s="157"/>
      <c r="CZF47" s="157"/>
      <c r="CZG47" s="157"/>
      <c r="CZH47" s="157"/>
      <c r="CZI47" s="157"/>
      <c r="CZJ47" s="157"/>
      <c r="CZK47" s="157"/>
      <c r="CZL47" s="157"/>
      <c r="CZM47" s="157"/>
      <c r="CZN47" s="157"/>
      <c r="CZO47" s="157"/>
      <c r="CZP47" s="157"/>
      <c r="CZQ47" s="157"/>
      <c r="CZR47" s="157"/>
      <c r="CZS47" s="157"/>
      <c r="CZT47" s="157"/>
      <c r="CZU47" s="157"/>
      <c r="CZV47" s="157"/>
      <c r="CZW47" s="157"/>
      <c r="CZX47" s="157"/>
      <c r="CZY47" s="157"/>
      <c r="CZZ47" s="157"/>
      <c r="DAA47" s="157"/>
      <c r="DAB47" s="157"/>
      <c r="DAC47" s="157"/>
      <c r="DAD47" s="157"/>
      <c r="DAE47" s="157"/>
      <c r="DAF47" s="157"/>
      <c r="DAG47" s="157"/>
      <c r="DAH47" s="157"/>
      <c r="DAI47" s="157"/>
      <c r="DAJ47" s="157"/>
      <c r="DAK47" s="157"/>
      <c r="DAL47" s="157"/>
      <c r="DAM47" s="157"/>
      <c r="DAN47" s="157"/>
      <c r="DAO47" s="157"/>
      <c r="DAP47" s="157"/>
      <c r="DAQ47" s="157"/>
      <c r="DAR47" s="157"/>
      <c r="DAS47" s="157"/>
      <c r="DAT47" s="157"/>
      <c r="DAU47" s="157"/>
      <c r="DAV47" s="157"/>
      <c r="DAW47" s="157"/>
      <c r="DAX47" s="157"/>
      <c r="DAY47" s="157"/>
      <c r="DAZ47" s="157"/>
      <c r="DBA47" s="157"/>
      <c r="DBB47" s="157"/>
      <c r="DBC47" s="157"/>
      <c r="DBD47" s="157"/>
      <c r="DBE47" s="157"/>
      <c r="DBF47" s="157"/>
      <c r="DBG47" s="157"/>
      <c r="DBH47" s="157"/>
      <c r="DBI47" s="157"/>
      <c r="DBJ47" s="157"/>
      <c r="DBK47" s="157"/>
      <c r="DBL47" s="157"/>
      <c r="DBM47" s="157"/>
      <c r="DBN47" s="157"/>
      <c r="DBO47" s="157"/>
      <c r="DBP47" s="157"/>
      <c r="DBQ47" s="157"/>
      <c r="DBR47" s="157"/>
      <c r="DBS47" s="157"/>
      <c r="DBT47" s="157"/>
      <c r="DBU47" s="157"/>
      <c r="DBV47" s="157"/>
      <c r="DBW47" s="157"/>
      <c r="DBX47" s="157"/>
      <c r="DBY47" s="157"/>
      <c r="DBZ47" s="157"/>
      <c r="DCA47" s="157"/>
      <c r="DCB47" s="157"/>
      <c r="DCC47" s="157"/>
      <c r="DCD47" s="157"/>
      <c r="DCE47" s="157"/>
      <c r="DCF47" s="157"/>
      <c r="DCG47" s="157"/>
      <c r="DCH47" s="157"/>
      <c r="DCI47" s="157"/>
      <c r="DCJ47" s="157"/>
      <c r="DCK47" s="157"/>
      <c r="DCL47" s="157"/>
      <c r="DCM47" s="157"/>
      <c r="DCN47" s="157"/>
      <c r="DCO47" s="157"/>
      <c r="DCP47" s="157"/>
      <c r="DCQ47" s="157"/>
      <c r="DCR47" s="157"/>
      <c r="DCS47" s="157"/>
      <c r="DCT47" s="157"/>
      <c r="DCU47" s="157"/>
      <c r="DCV47" s="157"/>
      <c r="DCW47" s="157"/>
      <c r="DCX47" s="157"/>
      <c r="DCY47" s="157"/>
      <c r="DCZ47" s="157"/>
      <c r="DDA47" s="157"/>
      <c r="DDB47" s="157"/>
      <c r="DDC47" s="157"/>
      <c r="DDD47" s="157"/>
      <c r="DDE47" s="157"/>
      <c r="DDF47" s="157"/>
      <c r="DDG47" s="157"/>
      <c r="DDH47" s="157"/>
      <c r="DDI47" s="157"/>
      <c r="DDJ47" s="157"/>
      <c r="DDK47" s="157"/>
      <c r="DDL47" s="157"/>
      <c r="DDM47" s="157"/>
      <c r="DDN47" s="157"/>
      <c r="DDO47" s="157"/>
      <c r="DDP47" s="157"/>
      <c r="DDQ47" s="157"/>
      <c r="DDR47" s="157"/>
      <c r="DDS47" s="157"/>
      <c r="DDT47" s="157"/>
      <c r="DDU47" s="157"/>
      <c r="DDV47" s="157"/>
      <c r="DDW47" s="157"/>
      <c r="DDX47" s="157"/>
      <c r="DDY47" s="157"/>
      <c r="DDZ47" s="157"/>
      <c r="DEA47" s="157"/>
      <c r="DEB47" s="157"/>
      <c r="DEC47" s="157"/>
      <c r="DED47" s="157"/>
      <c r="DEE47" s="157"/>
      <c r="DEF47" s="157"/>
      <c r="DEG47" s="157"/>
      <c r="DEH47" s="157"/>
      <c r="DEI47" s="157"/>
      <c r="DEJ47" s="157"/>
      <c r="DEK47" s="157"/>
      <c r="DEL47" s="157"/>
      <c r="DEM47" s="157"/>
      <c r="DEN47" s="157"/>
      <c r="DEO47" s="157"/>
      <c r="DEP47" s="157"/>
      <c r="DEQ47" s="157"/>
      <c r="DER47" s="157"/>
      <c r="DES47" s="157"/>
      <c r="DET47" s="157"/>
      <c r="DEU47" s="157"/>
      <c r="DEV47" s="157"/>
      <c r="DEW47" s="157"/>
      <c r="DEX47" s="157"/>
      <c r="DEY47" s="157"/>
      <c r="DEZ47" s="157"/>
      <c r="DFA47" s="157"/>
      <c r="DFB47" s="157"/>
      <c r="DFC47" s="157"/>
      <c r="DFD47" s="157"/>
      <c r="DFE47" s="157"/>
      <c r="DFF47" s="157"/>
      <c r="DFG47" s="157"/>
      <c r="DFH47" s="157"/>
      <c r="DFI47" s="157"/>
      <c r="DFJ47" s="157"/>
      <c r="DFK47" s="157"/>
      <c r="DFL47" s="157"/>
      <c r="DFM47" s="157"/>
      <c r="DFN47" s="157"/>
      <c r="DFO47" s="157"/>
      <c r="DFP47" s="157"/>
      <c r="DFQ47" s="157"/>
      <c r="DFR47" s="157"/>
      <c r="DFS47" s="157"/>
      <c r="DFT47" s="157"/>
      <c r="DFU47" s="157"/>
      <c r="DFV47" s="157"/>
      <c r="DFW47" s="157"/>
      <c r="DFX47" s="157"/>
      <c r="DFY47" s="157"/>
      <c r="DFZ47" s="157"/>
      <c r="DGA47" s="157"/>
      <c r="DGB47" s="157"/>
      <c r="DGC47" s="157"/>
      <c r="DGD47" s="157"/>
      <c r="DGE47" s="157"/>
      <c r="DGF47" s="157"/>
      <c r="DGG47" s="157"/>
      <c r="DGH47" s="157"/>
      <c r="DGI47" s="157"/>
      <c r="DGJ47" s="157"/>
      <c r="DGK47" s="157"/>
      <c r="DGL47" s="157"/>
      <c r="DGM47" s="157"/>
      <c r="DGN47" s="157"/>
      <c r="DGO47" s="157"/>
      <c r="DGP47" s="157"/>
      <c r="DGQ47" s="157"/>
      <c r="DGR47" s="157"/>
      <c r="DGS47" s="157"/>
      <c r="DGT47" s="157"/>
      <c r="DGU47" s="157"/>
      <c r="DGV47" s="157"/>
      <c r="DGW47" s="157"/>
      <c r="DGX47" s="157"/>
      <c r="DGY47" s="157"/>
      <c r="DGZ47" s="157"/>
      <c r="DHA47" s="157"/>
      <c r="DHB47" s="157"/>
      <c r="DHC47" s="157"/>
      <c r="DHD47" s="157"/>
      <c r="DHE47" s="157"/>
      <c r="DHF47" s="157"/>
      <c r="DHG47" s="157"/>
      <c r="DHH47" s="157"/>
      <c r="DHI47" s="157"/>
      <c r="DHJ47" s="157"/>
      <c r="DHK47" s="157"/>
      <c r="DHL47" s="157"/>
      <c r="DHM47" s="157"/>
      <c r="DHN47" s="157"/>
      <c r="DHO47" s="157"/>
      <c r="DHP47" s="157"/>
      <c r="DHQ47" s="157"/>
      <c r="DHR47" s="157"/>
      <c r="DHS47" s="157"/>
      <c r="DHT47" s="157"/>
      <c r="DHU47" s="157"/>
      <c r="DHV47" s="157"/>
      <c r="DHW47" s="157"/>
      <c r="DHX47" s="157"/>
      <c r="DHY47" s="157"/>
      <c r="DHZ47" s="157"/>
      <c r="DIA47" s="157"/>
      <c r="DIB47" s="157"/>
      <c r="DIC47" s="157"/>
      <c r="DID47" s="157"/>
      <c r="DIE47" s="157"/>
      <c r="DIF47" s="157"/>
      <c r="DIG47" s="157"/>
      <c r="DIH47" s="157"/>
      <c r="DII47" s="157"/>
      <c r="DIJ47" s="157"/>
      <c r="DIK47" s="157"/>
      <c r="DIL47" s="157"/>
      <c r="DIM47" s="157"/>
      <c r="DIN47" s="157"/>
      <c r="DIO47" s="157"/>
      <c r="DIP47" s="157"/>
      <c r="DIQ47" s="157"/>
      <c r="DIR47" s="157"/>
      <c r="DIS47" s="157"/>
      <c r="DIT47" s="157"/>
      <c r="DIU47" s="157"/>
      <c r="DIV47" s="157"/>
      <c r="DIW47" s="157"/>
      <c r="DIX47" s="157"/>
      <c r="DIY47" s="157"/>
      <c r="DIZ47" s="157"/>
      <c r="DJA47" s="157"/>
      <c r="DJB47" s="157"/>
      <c r="DJC47" s="157"/>
      <c r="DJD47" s="157"/>
      <c r="DJE47" s="157"/>
      <c r="DJF47" s="157"/>
      <c r="DJG47" s="157"/>
      <c r="DJH47" s="157"/>
      <c r="DJI47" s="157"/>
      <c r="DJJ47" s="157"/>
      <c r="DJK47" s="157"/>
      <c r="DJL47" s="157"/>
      <c r="DJM47" s="157"/>
      <c r="DJN47" s="157"/>
      <c r="DJO47" s="157"/>
      <c r="DJP47" s="157"/>
      <c r="DJQ47" s="157"/>
      <c r="DJR47" s="157"/>
      <c r="DJS47" s="157"/>
      <c r="DJT47" s="157"/>
      <c r="DJU47" s="157"/>
      <c r="DJV47" s="157"/>
      <c r="DJW47" s="157"/>
      <c r="DJX47" s="157"/>
      <c r="DJY47" s="157"/>
      <c r="DJZ47" s="157"/>
      <c r="DKA47" s="157"/>
      <c r="DKB47" s="157"/>
      <c r="DKC47" s="157"/>
      <c r="DKD47" s="157"/>
      <c r="DKE47" s="157"/>
      <c r="DKF47" s="157"/>
      <c r="DKG47" s="157"/>
      <c r="DKH47" s="157"/>
      <c r="DKI47" s="157"/>
      <c r="DKJ47" s="157"/>
      <c r="DKK47" s="157"/>
      <c r="DKL47" s="157"/>
      <c r="DKM47" s="157"/>
      <c r="DKN47" s="157"/>
      <c r="DKO47" s="157"/>
      <c r="DKP47" s="157"/>
      <c r="DKQ47" s="157"/>
      <c r="DKR47" s="157"/>
      <c r="DKS47" s="157"/>
      <c r="DKT47" s="157"/>
      <c r="DKU47" s="157"/>
      <c r="DKV47" s="157"/>
      <c r="DKW47" s="157"/>
      <c r="DKX47" s="157"/>
      <c r="DKY47" s="157"/>
      <c r="DKZ47" s="157"/>
      <c r="DLA47" s="157"/>
      <c r="DLB47" s="157"/>
      <c r="DLC47" s="157"/>
      <c r="DLD47" s="157"/>
      <c r="DLE47" s="157"/>
      <c r="DLF47" s="157"/>
      <c r="DLG47" s="157"/>
      <c r="DLH47" s="157"/>
      <c r="DLI47" s="157"/>
      <c r="DLJ47" s="157"/>
      <c r="DLK47" s="157"/>
      <c r="DLL47" s="157"/>
      <c r="DLM47" s="157"/>
      <c r="DLN47" s="157"/>
      <c r="DLO47" s="157"/>
      <c r="DLP47" s="157"/>
      <c r="DLQ47" s="157"/>
      <c r="DLR47" s="157"/>
      <c r="DLS47" s="157"/>
      <c r="DLT47" s="157"/>
      <c r="DLU47" s="157"/>
      <c r="DLV47" s="157"/>
      <c r="DLW47" s="157"/>
      <c r="DLX47" s="157"/>
      <c r="DLY47" s="157"/>
      <c r="DLZ47" s="157"/>
      <c r="DMA47" s="157"/>
      <c r="DMB47" s="157"/>
      <c r="DMC47" s="157"/>
      <c r="DMD47" s="157"/>
      <c r="DME47" s="157"/>
      <c r="DMF47" s="157"/>
      <c r="DMG47" s="157"/>
      <c r="DMH47" s="157"/>
      <c r="DMI47" s="157"/>
      <c r="DMJ47" s="157"/>
      <c r="DMK47" s="157"/>
      <c r="DML47" s="157"/>
      <c r="DMM47" s="157"/>
      <c r="DMN47" s="157"/>
      <c r="DMO47" s="157"/>
      <c r="DMP47" s="157"/>
      <c r="DMQ47" s="157"/>
      <c r="DMR47" s="157"/>
      <c r="DMS47" s="157"/>
      <c r="DMT47" s="157"/>
      <c r="DMU47" s="157"/>
      <c r="DMV47" s="157"/>
      <c r="DMW47" s="157"/>
      <c r="DMX47" s="157"/>
      <c r="DMY47" s="157"/>
      <c r="DMZ47" s="157"/>
      <c r="DNA47" s="157"/>
      <c r="DNB47" s="157"/>
      <c r="DNC47" s="157"/>
      <c r="DND47" s="157"/>
      <c r="DNE47" s="157"/>
      <c r="DNF47" s="157"/>
      <c r="DNG47" s="157"/>
      <c r="DNH47" s="157"/>
      <c r="DNI47" s="157"/>
      <c r="DNJ47" s="157"/>
      <c r="DNK47" s="157"/>
      <c r="DNL47" s="157"/>
      <c r="DNM47" s="157"/>
      <c r="DNN47" s="157"/>
      <c r="DNO47" s="157"/>
      <c r="DNP47" s="157"/>
      <c r="DNQ47" s="157"/>
      <c r="DNR47" s="157"/>
      <c r="DNS47" s="157"/>
      <c r="DNT47" s="157"/>
      <c r="DNU47" s="157"/>
      <c r="DNV47" s="157"/>
      <c r="DNW47" s="157"/>
      <c r="DNX47" s="157"/>
      <c r="DNY47" s="157"/>
      <c r="DNZ47" s="157"/>
      <c r="DOA47" s="157"/>
      <c r="DOB47" s="157"/>
      <c r="DOC47" s="157"/>
      <c r="DOD47" s="157"/>
      <c r="DOE47" s="157"/>
      <c r="DOF47" s="157"/>
      <c r="DOG47" s="157"/>
      <c r="DOH47" s="157"/>
      <c r="DOI47" s="157"/>
      <c r="DOJ47" s="157"/>
      <c r="DOK47" s="157"/>
      <c r="DOL47" s="157"/>
      <c r="DOM47" s="157"/>
      <c r="DON47" s="157"/>
      <c r="DOO47" s="157"/>
      <c r="DOP47" s="157"/>
      <c r="DOQ47" s="157"/>
      <c r="DOR47" s="157"/>
      <c r="DOS47" s="157"/>
      <c r="DOT47" s="157"/>
      <c r="DOU47" s="157"/>
      <c r="DOV47" s="157"/>
      <c r="DOW47" s="157"/>
      <c r="DOX47" s="157"/>
      <c r="DOY47" s="157"/>
      <c r="DOZ47" s="157"/>
      <c r="DPA47" s="157"/>
      <c r="DPB47" s="157"/>
      <c r="DPC47" s="157"/>
      <c r="DPD47" s="157"/>
      <c r="DPE47" s="157"/>
      <c r="DPF47" s="157"/>
      <c r="DPG47" s="157"/>
      <c r="DPH47" s="157"/>
      <c r="DPI47" s="157"/>
      <c r="DPJ47" s="157"/>
      <c r="DPK47" s="157"/>
      <c r="DPL47" s="157"/>
      <c r="DPM47" s="157"/>
      <c r="DPN47" s="157"/>
      <c r="DPO47" s="157"/>
      <c r="DPP47" s="157"/>
      <c r="DPQ47" s="157"/>
      <c r="DPR47" s="157"/>
      <c r="DPS47" s="157"/>
      <c r="DPT47" s="157"/>
      <c r="DPU47" s="157"/>
      <c r="DPV47" s="157"/>
      <c r="DPW47" s="157"/>
      <c r="DPX47" s="157"/>
      <c r="DPY47" s="157"/>
      <c r="DPZ47" s="157"/>
      <c r="DQA47" s="157"/>
      <c r="DQB47" s="157"/>
      <c r="DQC47" s="157"/>
      <c r="DQD47" s="157"/>
      <c r="DQE47" s="157"/>
      <c r="DQF47" s="157"/>
      <c r="DQG47" s="157"/>
      <c r="DQH47" s="157"/>
      <c r="DQI47" s="157"/>
      <c r="DQJ47" s="157"/>
      <c r="DQK47" s="157"/>
      <c r="DQL47" s="157"/>
      <c r="DQM47" s="157"/>
      <c r="DQN47" s="157"/>
      <c r="DQO47" s="157"/>
      <c r="DQP47" s="157"/>
      <c r="DQQ47" s="157"/>
      <c r="DQR47" s="157"/>
      <c r="DQS47" s="157"/>
      <c r="DQT47" s="157"/>
      <c r="DQU47" s="157"/>
      <c r="DQV47" s="157"/>
      <c r="DQW47" s="157"/>
      <c r="DQX47" s="157"/>
      <c r="DQY47" s="157"/>
      <c r="DQZ47" s="157"/>
      <c r="DRA47" s="157"/>
      <c r="DRB47" s="157"/>
      <c r="DRC47" s="157"/>
      <c r="DRD47" s="157"/>
      <c r="DRE47" s="157"/>
      <c r="DRF47" s="157"/>
      <c r="DRG47" s="157"/>
      <c r="DRH47" s="157"/>
      <c r="DRI47" s="157"/>
      <c r="DRJ47" s="157"/>
      <c r="DRK47" s="157"/>
      <c r="DRL47" s="157"/>
      <c r="DRM47" s="157"/>
      <c r="DRN47" s="157"/>
      <c r="DRO47" s="157"/>
      <c r="DRP47" s="157"/>
      <c r="DRQ47" s="157"/>
      <c r="DRR47" s="157"/>
      <c r="DRS47" s="157"/>
      <c r="DRT47" s="157"/>
      <c r="DRU47" s="157"/>
      <c r="DRV47" s="157"/>
      <c r="DRW47" s="157"/>
      <c r="DRX47" s="157"/>
      <c r="DRY47" s="157"/>
      <c r="DRZ47" s="157"/>
      <c r="DSA47" s="157"/>
      <c r="DSB47" s="157"/>
      <c r="DSC47" s="157"/>
      <c r="DSD47" s="157"/>
      <c r="DSE47" s="157"/>
      <c r="DSF47" s="157"/>
      <c r="DSG47" s="157"/>
      <c r="DSH47" s="157"/>
      <c r="DSI47" s="157"/>
      <c r="DSJ47" s="157"/>
      <c r="DSK47" s="157"/>
      <c r="DSL47" s="157"/>
      <c r="DSM47" s="157"/>
      <c r="DSN47" s="157"/>
      <c r="DSO47" s="157"/>
      <c r="DSP47" s="157"/>
      <c r="DSQ47" s="157"/>
      <c r="DSR47" s="157"/>
      <c r="DSS47" s="157"/>
      <c r="DST47" s="157"/>
      <c r="DSU47" s="157"/>
      <c r="DSV47" s="157"/>
      <c r="DSW47" s="157"/>
      <c r="DSX47" s="157"/>
      <c r="DSY47" s="157"/>
      <c r="DSZ47" s="157"/>
      <c r="DTA47" s="157"/>
      <c r="DTB47" s="157"/>
      <c r="DTC47" s="157"/>
      <c r="DTD47" s="157"/>
      <c r="DTE47" s="157"/>
      <c r="DTF47" s="157"/>
      <c r="DTG47" s="157"/>
      <c r="DTH47" s="157"/>
      <c r="DTI47" s="157"/>
      <c r="DTJ47" s="157"/>
      <c r="DTK47" s="157"/>
      <c r="DTL47" s="157"/>
      <c r="DTM47" s="157"/>
      <c r="DTN47" s="157"/>
      <c r="DTO47" s="157"/>
      <c r="DTP47" s="157"/>
      <c r="DTQ47" s="157"/>
      <c r="DTR47" s="157"/>
      <c r="DTS47" s="157"/>
      <c r="DTT47" s="157"/>
      <c r="DTU47" s="157"/>
      <c r="DTV47" s="157"/>
      <c r="DTW47" s="157"/>
      <c r="DTX47" s="157"/>
      <c r="DTY47" s="157"/>
      <c r="DTZ47" s="157"/>
      <c r="DUA47" s="157"/>
      <c r="DUB47" s="157"/>
      <c r="DUC47" s="157"/>
      <c r="DUD47" s="157"/>
      <c r="DUE47" s="157"/>
      <c r="DUF47" s="157"/>
      <c r="DUG47" s="157"/>
      <c r="DUH47" s="157"/>
      <c r="DUI47" s="157"/>
      <c r="DUJ47" s="157"/>
      <c r="DUK47" s="157"/>
      <c r="DUL47" s="157"/>
      <c r="DUM47" s="157"/>
      <c r="DUN47" s="157"/>
      <c r="DUO47" s="157"/>
      <c r="DUP47" s="157"/>
      <c r="DUQ47" s="157"/>
      <c r="DUR47" s="157"/>
      <c r="DUS47" s="157"/>
      <c r="DUT47" s="157"/>
      <c r="DUU47" s="157"/>
      <c r="DUV47" s="157"/>
      <c r="DUW47" s="157"/>
      <c r="DUX47" s="157"/>
      <c r="DUY47" s="157"/>
      <c r="DUZ47" s="157"/>
      <c r="DVA47" s="157"/>
      <c r="DVB47" s="157"/>
      <c r="DVC47" s="157"/>
      <c r="DVD47" s="157"/>
      <c r="DVE47" s="157"/>
      <c r="DVF47" s="157"/>
      <c r="DVG47" s="157"/>
      <c r="DVH47" s="157"/>
      <c r="DVI47" s="157"/>
      <c r="DVJ47" s="157"/>
      <c r="DVK47" s="157"/>
      <c r="DVL47" s="157"/>
      <c r="DVM47" s="157"/>
      <c r="DVN47" s="157"/>
      <c r="DVO47" s="157"/>
      <c r="DVP47" s="157"/>
      <c r="DVQ47" s="157"/>
      <c r="DVR47" s="157"/>
      <c r="DVS47" s="157"/>
      <c r="DVT47" s="157"/>
      <c r="DVU47" s="157"/>
      <c r="DVV47" s="157"/>
      <c r="DVW47" s="157"/>
      <c r="DVX47" s="157"/>
      <c r="DVY47" s="157"/>
      <c r="DVZ47" s="157"/>
      <c r="DWA47" s="157"/>
      <c r="DWB47" s="157"/>
      <c r="DWC47" s="157"/>
      <c r="DWD47" s="157"/>
      <c r="DWE47" s="157"/>
      <c r="DWF47" s="157"/>
      <c r="DWG47" s="157"/>
      <c r="DWH47" s="157"/>
      <c r="DWI47" s="157"/>
      <c r="DWJ47" s="157"/>
      <c r="DWK47" s="157"/>
      <c r="DWL47" s="157"/>
      <c r="DWM47" s="157"/>
      <c r="DWN47" s="157"/>
      <c r="DWO47" s="157"/>
      <c r="DWP47" s="157"/>
      <c r="DWQ47" s="157"/>
      <c r="DWR47" s="157"/>
      <c r="DWS47" s="157"/>
      <c r="DWT47" s="157"/>
      <c r="DWU47" s="157"/>
      <c r="DWV47" s="157"/>
      <c r="DWW47" s="157"/>
      <c r="DWX47" s="157"/>
      <c r="DWY47" s="157"/>
      <c r="DWZ47" s="157"/>
      <c r="DXA47" s="157"/>
      <c r="DXB47" s="157"/>
      <c r="DXC47" s="157"/>
      <c r="DXD47" s="157"/>
      <c r="DXE47" s="157"/>
      <c r="DXF47" s="157"/>
      <c r="DXG47" s="157"/>
      <c r="DXH47" s="157"/>
      <c r="DXI47" s="157"/>
      <c r="DXJ47" s="157"/>
      <c r="DXK47" s="157"/>
      <c r="DXL47" s="157"/>
      <c r="DXM47" s="157"/>
      <c r="DXN47" s="157"/>
      <c r="DXO47" s="157"/>
      <c r="DXP47" s="157"/>
      <c r="DXQ47" s="157"/>
      <c r="DXR47" s="157"/>
      <c r="DXS47" s="157"/>
      <c r="DXT47" s="157"/>
      <c r="DXU47" s="157"/>
      <c r="DXV47" s="157"/>
      <c r="DXW47" s="157"/>
      <c r="DXX47" s="157"/>
      <c r="DXY47" s="157"/>
      <c r="DXZ47" s="157"/>
      <c r="DYA47" s="157"/>
      <c r="DYB47" s="157"/>
      <c r="DYC47" s="157"/>
      <c r="DYD47" s="157"/>
      <c r="DYE47" s="157"/>
      <c r="DYF47" s="157"/>
      <c r="DYG47" s="157"/>
      <c r="DYH47" s="157"/>
      <c r="DYI47" s="157"/>
      <c r="DYJ47" s="157"/>
      <c r="DYK47" s="157"/>
      <c r="DYL47" s="157"/>
      <c r="DYM47" s="157"/>
      <c r="DYN47" s="157"/>
      <c r="DYO47" s="157"/>
      <c r="DYP47" s="157"/>
      <c r="DYQ47" s="157"/>
      <c r="DYR47" s="157"/>
      <c r="DYS47" s="157"/>
      <c r="DYT47" s="157"/>
      <c r="DYU47" s="157"/>
      <c r="DYV47" s="157"/>
      <c r="DYW47" s="157"/>
      <c r="DYX47" s="157"/>
      <c r="DYY47" s="157"/>
      <c r="DYZ47" s="157"/>
      <c r="DZA47" s="157"/>
      <c r="DZB47" s="157"/>
      <c r="DZC47" s="157"/>
      <c r="DZD47" s="157"/>
      <c r="DZE47" s="157"/>
      <c r="DZF47" s="157"/>
      <c r="DZG47" s="157"/>
      <c r="DZH47" s="157"/>
      <c r="DZI47" s="157"/>
      <c r="DZJ47" s="157"/>
      <c r="DZK47" s="157"/>
      <c r="DZL47" s="157"/>
      <c r="DZM47" s="157"/>
      <c r="DZN47" s="157"/>
      <c r="DZO47" s="157"/>
      <c r="DZP47" s="157"/>
      <c r="DZQ47" s="157"/>
      <c r="DZR47" s="157"/>
      <c r="DZS47" s="157"/>
      <c r="DZT47" s="157"/>
      <c r="DZU47" s="157"/>
      <c r="DZV47" s="157"/>
      <c r="DZW47" s="157"/>
      <c r="DZX47" s="157"/>
      <c r="DZY47" s="157"/>
      <c r="DZZ47" s="157"/>
      <c r="EAA47" s="157"/>
      <c r="EAB47" s="157"/>
      <c r="EAC47" s="157"/>
      <c r="EAD47" s="157"/>
      <c r="EAE47" s="157"/>
      <c r="EAF47" s="157"/>
      <c r="EAG47" s="157"/>
      <c r="EAH47" s="157"/>
      <c r="EAI47" s="157"/>
      <c r="EAJ47" s="157"/>
      <c r="EAK47" s="157"/>
      <c r="EAL47" s="157"/>
      <c r="EAM47" s="157"/>
      <c r="EAN47" s="157"/>
      <c r="EAO47" s="157"/>
      <c r="EAP47" s="157"/>
      <c r="EAQ47" s="157"/>
      <c r="EAR47" s="157"/>
      <c r="EAS47" s="157"/>
      <c r="EAT47" s="157"/>
      <c r="EAU47" s="157"/>
      <c r="EAV47" s="157"/>
      <c r="EAW47" s="157"/>
      <c r="EAX47" s="157"/>
      <c r="EAY47" s="157"/>
      <c r="EAZ47" s="157"/>
      <c r="EBA47" s="157"/>
      <c r="EBB47" s="157"/>
      <c r="EBC47" s="157"/>
      <c r="EBD47" s="157"/>
      <c r="EBE47" s="157"/>
      <c r="EBF47" s="157"/>
      <c r="EBG47" s="157"/>
      <c r="EBH47" s="157"/>
      <c r="EBI47" s="157"/>
      <c r="EBJ47" s="157"/>
      <c r="EBK47" s="157"/>
      <c r="EBL47" s="157"/>
      <c r="EBM47" s="157"/>
      <c r="EBN47" s="157"/>
      <c r="EBO47" s="157"/>
      <c r="EBP47" s="157"/>
      <c r="EBQ47" s="157"/>
      <c r="EBR47" s="157"/>
      <c r="EBS47" s="157"/>
      <c r="EBT47" s="157"/>
      <c r="EBU47" s="157"/>
      <c r="EBV47" s="157"/>
      <c r="EBW47" s="157"/>
      <c r="EBX47" s="157"/>
      <c r="EBY47" s="157"/>
      <c r="EBZ47" s="157"/>
      <c r="ECA47" s="157"/>
      <c r="ECB47" s="157"/>
      <c r="ECC47" s="157"/>
      <c r="ECD47" s="157"/>
      <c r="ECE47" s="157"/>
      <c r="ECF47" s="157"/>
      <c r="ECG47" s="157"/>
      <c r="ECH47" s="157"/>
      <c r="ECI47" s="157"/>
      <c r="ECJ47" s="157"/>
      <c r="ECK47" s="157"/>
      <c r="ECL47" s="157"/>
      <c r="ECM47" s="157"/>
      <c r="ECN47" s="157"/>
      <c r="ECO47" s="157"/>
      <c r="ECP47" s="157"/>
      <c r="ECQ47" s="157"/>
      <c r="ECR47" s="157"/>
      <c r="ECS47" s="157"/>
      <c r="ECT47" s="157"/>
      <c r="ECU47" s="157"/>
      <c r="ECV47" s="157"/>
      <c r="ECW47" s="157"/>
      <c r="ECX47" s="157"/>
      <c r="ECY47" s="157"/>
      <c r="ECZ47" s="157"/>
      <c r="EDA47" s="157"/>
      <c r="EDB47" s="157"/>
      <c r="EDC47" s="157"/>
      <c r="EDD47" s="157"/>
      <c r="EDE47" s="157"/>
      <c r="EDF47" s="157"/>
      <c r="EDG47" s="157"/>
      <c r="EDH47" s="157"/>
      <c r="EDI47" s="157"/>
      <c r="EDJ47" s="157"/>
      <c r="EDK47" s="157"/>
      <c r="EDL47" s="157"/>
      <c r="EDM47" s="157"/>
      <c r="EDN47" s="157"/>
      <c r="EDO47" s="157"/>
      <c r="EDP47" s="157"/>
      <c r="EDQ47" s="157"/>
      <c r="EDR47" s="157"/>
      <c r="EDS47" s="157"/>
      <c r="EDT47" s="157"/>
      <c r="EDU47" s="157"/>
      <c r="EDV47" s="157"/>
      <c r="EDW47" s="157"/>
      <c r="EDX47" s="157"/>
      <c r="EDY47" s="157"/>
      <c r="EDZ47" s="157"/>
      <c r="EEA47" s="157"/>
      <c r="EEB47" s="157"/>
      <c r="EEC47" s="157"/>
      <c r="EED47" s="157"/>
      <c r="EEE47" s="157"/>
      <c r="EEF47" s="157"/>
      <c r="EEG47" s="157"/>
      <c r="EEH47" s="157"/>
      <c r="EEI47" s="157"/>
      <c r="EEJ47" s="157"/>
      <c r="EEK47" s="157"/>
      <c r="EEL47" s="157"/>
      <c r="EEM47" s="157"/>
      <c r="EEN47" s="157"/>
      <c r="EEO47" s="157"/>
      <c r="EEP47" s="157"/>
      <c r="EEQ47" s="157"/>
      <c r="EER47" s="157"/>
      <c r="EES47" s="157"/>
      <c r="EET47" s="157"/>
      <c r="EEU47" s="157"/>
      <c r="EEV47" s="157"/>
      <c r="EEW47" s="157"/>
      <c r="EEX47" s="157"/>
      <c r="EEY47" s="157"/>
      <c r="EEZ47" s="157"/>
      <c r="EFA47" s="157"/>
      <c r="EFB47" s="157"/>
      <c r="EFC47" s="157"/>
      <c r="EFD47" s="157"/>
      <c r="EFE47" s="157"/>
      <c r="EFF47" s="157"/>
      <c r="EFG47" s="157"/>
      <c r="EFH47" s="157"/>
      <c r="EFI47" s="157"/>
      <c r="EFJ47" s="157"/>
      <c r="EFK47" s="157"/>
      <c r="EFL47" s="157"/>
      <c r="EFM47" s="157"/>
      <c r="EFN47" s="157"/>
      <c r="EFO47" s="157"/>
      <c r="EFP47" s="157"/>
      <c r="EFQ47" s="157"/>
      <c r="EFR47" s="157"/>
      <c r="EFS47" s="157"/>
      <c r="EFT47" s="157"/>
      <c r="EFU47" s="157"/>
      <c r="EFV47" s="157"/>
      <c r="EFW47" s="157"/>
      <c r="EFX47" s="157"/>
      <c r="EFY47" s="157"/>
      <c r="EFZ47" s="157"/>
      <c r="EGA47" s="157"/>
      <c r="EGB47" s="157"/>
      <c r="EGC47" s="157"/>
      <c r="EGD47" s="157"/>
      <c r="EGE47" s="157"/>
      <c r="EGF47" s="157"/>
      <c r="EGG47" s="157"/>
      <c r="EGH47" s="157"/>
      <c r="EGI47" s="157"/>
      <c r="EGJ47" s="157"/>
      <c r="EGK47" s="157"/>
      <c r="EGL47" s="157"/>
      <c r="EGM47" s="157"/>
      <c r="EGN47" s="157"/>
      <c r="EGO47" s="157"/>
      <c r="EGP47" s="157"/>
      <c r="EGQ47" s="157"/>
      <c r="EGR47" s="157"/>
      <c r="EGS47" s="157"/>
      <c r="EGT47" s="157"/>
      <c r="EGU47" s="157"/>
      <c r="EGV47" s="157"/>
      <c r="EGW47" s="157"/>
      <c r="EGX47" s="157"/>
      <c r="EGY47" s="157"/>
      <c r="EGZ47" s="157"/>
      <c r="EHA47" s="157"/>
      <c r="EHB47" s="157"/>
      <c r="EHC47" s="157"/>
      <c r="EHD47" s="157"/>
      <c r="EHE47" s="157"/>
      <c r="EHF47" s="157"/>
      <c r="EHG47" s="157"/>
      <c r="EHH47" s="157"/>
      <c r="EHI47" s="157"/>
      <c r="EHJ47" s="157"/>
      <c r="EHK47" s="157"/>
      <c r="EHL47" s="157"/>
      <c r="EHM47" s="157"/>
      <c r="EHN47" s="157"/>
      <c r="EHO47" s="157"/>
      <c r="EHP47" s="157"/>
      <c r="EHQ47" s="157"/>
      <c r="EHR47" s="157"/>
      <c r="EHS47" s="157"/>
      <c r="EHT47" s="157"/>
      <c r="EHU47" s="157"/>
      <c r="EHV47" s="157"/>
      <c r="EHW47" s="157"/>
      <c r="EHX47" s="157"/>
      <c r="EHY47" s="157"/>
      <c r="EHZ47" s="157"/>
      <c r="EIA47" s="157"/>
      <c r="EIB47" s="157"/>
      <c r="EIC47" s="157"/>
      <c r="EID47" s="157"/>
      <c r="EIE47" s="157"/>
      <c r="EIF47" s="157"/>
      <c r="EIG47" s="157"/>
      <c r="EIH47" s="157"/>
      <c r="EII47" s="157"/>
      <c r="EIJ47" s="157"/>
      <c r="EIK47" s="157"/>
      <c r="EIL47" s="157"/>
      <c r="EIM47" s="157"/>
      <c r="EIN47" s="157"/>
      <c r="EIO47" s="157"/>
      <c r="EIP47" s="157"/>
      <c r="EIQ47" s="157"/>
      <c r="EIR47" s="157"/>
      <c r="EIS47" s="157"/>
      <c r="EIT47" s="157"/>
      <c r="EIU47" s="157"/>
      <c r="EIV47" s="157"/>
      <c r="EIW47" s="157"/>
      <c r="EIX47" s="157"/>
      <c r="EIY47" s="157"/>
      <c r="EIZ47" s="157"/>
      <c r="EJA47" s="157"/>
      <c r="EJB47" s="157"/>
      <c r="EJC47" s="157"/>
      <c r="EJD47" s="157"/>
      <c r="EJE47" s="157"/>
      <c r="EJF47" s="157"/>
      <c r="EJG47" s="157"/>
      <c r="EJH47" s="157"/>
      <c r="EJI47" s="157"/>
      <c r="EJJ47" s="157"/>
      <c r="EJK47" s="157"/>
      <c r="EJL47" s="157"/>
      <c r="EJM47" s="157"/>
      <c r="EJN47" s="157"/>
      <c r="EJO47" s="157"/>
      <c r="EJP47" s="157"/>
      <c r="EJQ47" s="157"/>
      <c r="EJR47" s="157"/>
      <c r="EJS47" s="157"/>
      <c r="EJT47" s="157"/>
      <c r="EJU47" s="157"/>
      <c r="EJV47" s="157"/>
      <c r="EJW47" s="157"/>
      <c r="EJX47" s="157"/>
      <c r="EJY47" s="157"/>
      <c r="EJZ47" s="157"/>
      <c r="EKA47" s="157"/>
      <c r="EKB47" s="157"/>
      <c r="EKC47" s="157"/>
      <c r="EKD47" s="157"/>
      <c r="EKE47" s="157"/>
      <c r="EKF47" s="157"/>
      <c r="EKG47" s="157"/>
      <c r="EKH47" s="157"/>
      <c r="EKI47" s="157"/>
      <c r="EKJ47" s="157"/>
      <c r="EKK47" s="157"/>
      <c r="EKL47" s="157"/>
      <c r="EKM47" s="157"/>
      <c r="EKN47" s="157"/>
      <c r="EKO47" s="157"/>
      <c r="EKP47" s="157"/>
      <c r="EKQ47" s="157"/>
      <c r="EKR47" s="157"/>
      <c r="EKS47" s="157"/>
      <c r="EKT47" s="157"/>
      <c r="EKU47" s="157"/>
      <c r="EKV47" s="157"/>
      <c r="EKW47" s="157"/>
      <c r="EKX47" s="157"/>
      <c r="EKY47" s="157"/>
      <c r="EKZ47" s="157"/>
      <c r="ELA47" s="157"/>
      <c r="ELB47" s="157"/>
      <c r="ELC47" s="157"/>
      <c r="ELD47" s="157"/>
      <c r="ELE47" s="157"/>
      <c r="ELF47" s="157"/>
      <c r="ELG47" s="157"/>
      <c r="ELH47" s="157"/>
      <c r="ELI47" s="157"/>
      <c r="ELJ47" s="157"/>
      <c r="ELK47" s="157"/>
      <c r="ELL47" s="157"/>
      <c r="ELM47" s="157"/>
      <c r="ELN47" s="157"/>
      <c r="ELO47" s="157"/>
      <c r="ELP47" s="157"/>
      <c r="ELQ47" s="157"/>
      <c r="ELR47" s="157"/>
      <c r="ELS47" s="157"/>
      <c r="ELT47" s="157"/>
      <c r="ELU47" s="157"/>
      <c r="ELV47" s="157"/>
      <c r="ELW47" s="157"/>
      <c r="ELX47" s="157"/>
      <c r="ELY47" s="157"/>
      <c r="ELZ47" s="157"/>
      <c r="EMA47" s="157"/>
      <c r="EMB47" s="157"/>
      <c r="EMC47" s="157"/>
      <c r="EMD47" s="157"/>
      <c r="EME47" s="157"/>
      <c r="EMF47" s="157"/>
      <c r="EMG47" s="157"/>
      <c r="EMH47" s="157"/>
      <c r="EMI47" s="157"/>
      <c r="EMJ47" s="157"/>
      <c r="EMK47" s="157"/>
      <c r="EML47" s="157"/>
      <c r="EMM47" s="157"/>
      <c r="EMN47" s="157"/>
      <c r="EMO47" s="157"/>
      <c r="EMP47" s="157"/>
      <c r="EMQ47" s="157"/>
      <c r="EMR47" s="157"/>
      <c r="EMS47" s="157"/>
      <c r="EMT47" s="157"/>
      <c r="EMU47" s="157"/>
      <c r="EMV47" s="157"/>
      <c r="EMW47" s="157"/>
      <c r="EMX47" s="157"/>
      <c r="EMY47" s="157"/>
      <c r="EMZ47" s="157"/>
      <c r="ENA47" s="157"/>
      <c r="ENB47" s="157"/>
      <c r="ENC47" s="157"/>
      <c r="END47" s="157"/>
      <c r="ENE47" s="157"/>
      <c r="ENF47" s="157"/>
      <c r="ENG47" s="157"/>
      <c r="ENH47" s="157"/>
      <c r="ENI47" s="157"/>
      <c r="ENJ47" s="157"/>
      <c r="ENK47" s="157"/>
      <c r="ENL47" s="157"/>
      <c r="ENM47" s="157"/>
      <c r="ENN47" s="157"/>
      <c r="ENO47" s="157"/>
      <c r="ENP47" s="157"/>
      <c r="ENQ47" s="157"/>
      <c r="ENR47" s="157"/>
      <c r="ENS47" s="157"/>
      <c r="ENT47" s="157"/>
      <c r="ENU47" s="157"/>
      <c r="ENV47" s="157"/>
      <c r="ENW47" s="157"/>
      <c r="ENX47" s="157"/>
      <c r="ENY47" s="157"/>
      <c r="ENZ47" s="157"/>
      <c r="EOA47" s="157"/>
      <c r="EOB47" s="157"/>
      <c r="EOC47" s="157"/>
      <c r="EOD47" s="157"/>
      <c r="EOE47" s="157"/>
      <c r="EOF47" s="157"/>
      <c r="EOG47" s="157"/>
      <c r="EOH47" s="157"/>
      <c r="EOI47" s="157"/>
      <c r="EOJ47" s="157"/>
      <c r="EOK47" s="157"/>
      <c r="EOL47" s="157"/>
      <c r="EOM47" s="157"/>
      <c r="EON47" s="157"/>
      <c r="EOO47" s="157"/>
      <c r="EOP47" s="157"/>
      <c r="EOQ47" s="157"/>
      <c r="EOR47" s="157"/>
      <c r="EOS47" s="157"/>
      <c r="EOT47" s="157"/>
      <c r="EOU47" s="157"/>
      <c r="EOV47" s="157"/>
      <c r="EOW47" s="157"/>
      <c r="EOX47" s="157"/>
      <c r="EOY47" s="157"/>
      <c r="EOZ47" s="157"/>
      <c r="EPA47" s="157"/>
      <c r="EPB47" s="157"/>
      <c r="EPC47" s="157"/>
      <c r="EPD47" s="157"/>
      <c r="EPE47" s="157"/>
      <c r="EPF47" s="157"/>
      <c r="EPG47" s="157"/>
      <c r="EPH47" s="157"/>
      <c r="EPI47" s="157"/>
      <c r="EPJ47" s="157"/>
      <c r="EPK47" s="157"/>
      <c r="EPL47" s="157"/>
      <c r="EPM47" s="157"/>
      <c r="EPN47" s="157"/>
      <c r="EPO47" s="157"/>
      <c r="EPP47" s="157"/>
      <c r="EPQ47" s="157"/>
      <c r="EPR47" s="157"/>
      <c r="EPS47" s="157"/>
      <c r="EPT47" s="157"/>
      <c r="EPU47" s="157"/>
      <c r="EPV47" s="157"/>
      <c r="EPW47" s="157"/>
      <c r="EPX47" s="157"/>
      <c r="EPY47" s="157"/>
      <c r="EPZ47" s="157"/>
      <c r="EQA47" s="157"/>
      <c r="EQB47" s="157"/>
      <c r="EQC47" s="157"/>
      <c r="EQD47" s="157"/>
      <c r="EQE47" s="157"/>
      <c r="EQF47" s="157"/>
      <c r="EQG47" s="157"/>
      <c r="EQH47" s="157"/>
      <c r="EQI47" s="157"/>
      <c r="EQJ47" s="157"/>
      <c r="EQK47" s="157"/>
      <c r="EQL47" s="157"/>
      <c r="EQM47" s="157"/>
      <c r="EQN47" s="157"/>
      <c r="EQO47" s="157"/>
      <c r="EQP47" s="157"/>
      <c r="EQQ47" s="157"/>
      <c r="EQR47" s="157"/>
      <c r="EQS47" s="157"/>
      <c r="EQT47" s="157"/>
      <c r="EQU47" s="157"/>
      <c r="EQV47" s="157"/>
      <c r="EQW47" s="157"/>
      <c r="EQX47" s="157"/>
      <c r="EQY47" s="157"/>
      <c r="EQZ47" s="157"/>
      <c r="ERA47" s="157"/>
      <c r="ERB47" s="157"/>
      <c r="ERC47" s="157"/>
      <c r="ERD47" s="157"/>
      <c r="ERE47" s="157"/>
      <c r="ERF47" s="157"/>
      <c r="ERG47" s="157"/>
      <c r="ERH47" s="157"/>
      <c r="ERI47" s="157"/>
      <c r="ERJ47" s="157"/>
      <c r="ERK47" s="157"/>
      <c r="ERL47" s="157"/>
      <c r="ERM47" s="157"/>
      <c r="ERN47" s="157"/>
      <c r="ERO47" s="157"/>
      <c r="ERP47" s="157"/>
      <c r="ERQ47" s="157"/>
      <c r="ERR47" s="157"/>
      <c r="ERS47" s="157"/>
      <c r="ERT47" s="157"/>
      <c r="ERU47" s="157"/>
      <c r="ERV47" s="157"/>
      <c r="ERW47" s="157"/>
      <c r="ERX47" s="157"/>
      <c r="ERY47" s="157"/>
      <c r="ERZ47" s="157"/>
      <c r="ESA47" s="157"/>
      <c r="ESB47" s="157"/>
      <c r="ESC47" s="157"/>
      <c r="ESD47" s="157"/>
      <c r="ESE47" s="157"/>
      <c r="ESF47" s="157"/>
      <c r="ESG47" s="157"/>
      <c r="ESH47" s="157"/>
      <c r="ESI47" s="157"/>
      <c r="ESJ47" s="157"/>
      <c r="ESK47" s="157"/>
      <c r="ESL47" s="157"/>
      <c r="ESM47" s="157"/>
      <c r="ESN47" s="157"/>
      <c r="ESO47" s="157"/>
      <c r="ESP47" s="157"/>
      <c r="ESQ47" s="157"/>
      <c r="ESR47" s="157"/>
      <c r="ESS47" s="157"/>
      <c r="EST47" s="157"/>
      <c r="ESU47" s="157"/>
      <c r="ESV47" s="157"/>
      <c r="ESW47" s="157"/>
      <c r="ESX47" s="157"/>
      <c r="ESY47" s="157"/>
      <c r="ESZ47" s="157"/>
      <c r="ETA47" s="157"/>
      <c r="ETB47" s="157"/>
      <c r="ETC47" s="157"/>
      <c r="ETD47" s="157"/>
      <c r="ETE47" s="157"/>
      <c r="ETF47" s="157"/>
      <c r="ETG47" s="157"/>
      <c r="ETH47" s="157"/>
      <c r="ETI47" s="157"/>
      <c r="ETJ47" s="157"/>
      <c r="ETK47" s="157"/>
      <c r="ETL47" s="157"/>
      <c r="ETM47" s="157"/>
      <c r="ETN47" s="157"/>
      <c r="ETO47" s="157"/>
      <c r="ETP47" s="157"/>
      <c r="ETQ47" s="157"/>
      <c r="ETR47" s="157"/>
      <c r="ETS47" s="157"/>
      <c r="ETT47" s="157"/>
      <c r="ETU47" s="157"/>
      <c r="ETV47" s="157"/>
      <c r="ETW47" s="157"/>
      <c r="ETX47" s="157"/>
      <c r="ETY47" s="157"/>
      <c r="ETZ47" s="157"/>
      <c r="EUA47" s="157"/>
      <c r="EUB47" s="157"/>
      <c r="EUC47" s="157"/>
      <c r="EUD47" s="157"/>
      <c r="EUE47" s="157"/>
      <c r="EUF47" s="157"/>
      <c r="EUG47" s="157"/>
      <c r="EUH47" s="157"/>
      <c r="EUI47" s="157"/>
      <c r="EUJ47" s="157"/>
      <c r="EUK47" s="157"/>
      <c r="EUL47" s="157"/>
      <c r="EUM47" s="157"/>
      <c r="EUN47" s="157"/>
      <c r="EUO47" s="157"/>
      <c r="EUP47" s="157"/>
      <c r="EUQ47" s="157"/>
      <c r="EUR47" s="157"/>
      <c r="EUS47" s="157"/>
      <c r="EUT47" s="157"/>
      <c r="EUU47" s="157"/>
      <c r="EUV47" s="157"/>
      <c r="EUW47" s="157"/>
      <c r="EUX47" s="157"/>
      <c r="EUY47" s="157"/>
      <c r="EUZ47" s="157"/>
      <c r="EVA47" s="157"/>
      <c r="EVB47" s="157"/>
      <c r="EVC47" s="157"/>
      <c r="EVD47" s="157"/>
      <c r="EVE47" s="157"/>
      <c r="EVF47" s="157"/>
      <c r="EVG47" s="157"/>
      <c r="EVH47" s="157"/>
      <c r="EVI47" s="157"/>
      <c r="EVJ47" s="157"/>
      <c r="EVK47" s="157"/>
      <c r="EVL47" s="157"/>
      <c r="EVM47" s="157"/>
      <c r="EVN47" s="157"/>
      <c r="EVO47" s="157"/>
      <c r="EVP47" s="157"/>
      <c r="EVQ47" s="157"/>
      <c r="EVR47" s="157"/>
      <c r="EVS47" s="157"/>
      <c r="EVT47" s="157"/>
      <c r="EVU47" s="157"/>
      <c r="EVV47" s="157"/>
      <c r="EVW47" s="157"/>
      <c r="EVX47" s="157"/>
      <c r="EVY47" s="157"/>
      <c r="EVZ47" s="157"/>
      <c r="EWA47" s="157"/>
      <c r="EWB47" s="157"/>
      <c r="EWC47" s="157"/>
      <c r="EWD47" s="157"/>
      <c r="EWE47" s="157"/>
      <c r="EWF47" s="157"/>
      <c r="EWG47" s="157"/>
      <c r="EWH47" s="157"/>
      <c r="EWI47" s="157"/>
      <c r="EWJ47" s="157"/>
      <c r="EWK47" s="157"/>
      <c r="EWL47" s="157"/>
      <c r="EWM47" s="157"/>
      <c r="EWN47" s="157"/>
      <c r="EWO47" s="157"/>
      <c r="EWP47" s="157"/>
      <c r="EWQ47" s="157"/>
      <c r="EWR47" s="157"/>
      <c r="EWS47" s="157"/>
      <c r="EWT47" s="157"/>
      <c r="EWU47" s="157"/>
      <c r="EWV47" s="157"/>
      <c r="EWW47" s="157"/>
      <c r="EWX47" s="157"/>
      <c r="EWY47" s="157"/>
      <c r="EWZ47" s="157"/>
      <c r="EXA47" s="157"/>
      <c r="EXB47" s="157"/>
      <c r="EXC47" s="157"/>
      <c r="EXD47" s="157"/>
      <c r="EXE47" s="157"/>
      <c r="EXF47" s="157"/>
      <c r="EXG47" s="157"/>
      <c r="EXH47" s="157"/>
      <c r="EXI47" s="157"/>
      <c r="EXJ47" s="157"/>
      <c r="EXK47" s="157"/>
      <c r="EXL47" s="157"/>
      <c r="EXM47" s="157"/>
      <c r="EXN47" s="157"/>
      <c r="EXO47" s="157"/>
      <c r="EXP47" s="157"/>
      <c r="EXQ47" s="157"/>
      <c r="EXR47" s="157"/>
      <c r="EXS47" s="157"/>
      <c r="EXT47" s="157"/>
      <c r="EXU47" s="157"/>
      <c r="EXV47" s="157"/>
      <c r="EXW47" s="157"/>
      <c r="EXX47" s="157"/>
      <c r="EXY47" s="157"/>
      <c r="EXZ47" s="157"/>
      <c r="EYA47" s="157"/>
      <c r="EYB47" s="157"/>
      <c r="EYC47" s="157"/>
      <c r="EYD47" s="157"/>
      <c r="EYE47" s="157"/>
      <c r="EYF47" s="157"/>
      <c r="EYG47" s="157"/>
      <c r="EYH47" s="157"/>
      <c r="EYI47" s="157"/>
      <c r="EYJ47" s="157"/>
      <c r="EYK47" s="157"/>
      <c r="EYL47" s="157"/>
      <c r="EYM47" s="157"/>
      <c r="EYN47" s="157"/>
      <c r="EYO47" s="157"/>
      <c r="EYP47" s="157"/>
      <c r="EYQ47" s="157"/>
      <c r="EYR47" s="157"/>
      <c r="EYS47" s="157"/>
      <c r="EYT47" s="157"/>
      <c r="EYU47" s="157"/>
      <c r="EYV47" s="157"/>
      <c r="EYW47" s="157"/>
      <c r="EYX47" s="157"/>
      <c r="EYY47" s="157"/>
      <c r="EYZ47" s="157"/>
      <c r="EZA47" s="157"/>
      <c r="EZB47" s="157"/>
      <c r="EZC47" s="157"/>
      <c r="EZD47" s="157"/>
      <c r="EZE47" s="157"/>
      <c r="EZF47" s="157"/>
      <c r="EZG47" s="157"/>
      <c r="EZH47" s="157"/>
      <c r="EZI47" s="157"/>
      <c r="EZJ47" s="157"/>
      <c r="EZK47" s="157"/>
      <c r="EZL47" s="157"/>
      <c r="EZM47" s="157"/>
      <c r="EZN47" s="157"/>
      <c r="EZO47" s="157"/>
      <c r="EZP47" s="157"/>
      <c r="EZQ47" s="157"/>
      <c r="EZR47" s="157"/>
      <c r="EZS47" s="157"/>
      <c r="EZT47" s="157"/>
      <c r="EZU47" s="157"/>
      <c r="EZV47" s="157"/>
      <c r="EZW47" s="157"/>
      <c r="EZX47" s="157"/>
      <c r="EZY47" s="157"/>
      <c r="EZZ47" s="157"/>
      <c r="FAA47" s="157"/>
      <c r="FAB47" s="157"/>
      <c r="FAC47" s="157"/>
      <c r="FAD47" s="157"/>
      <c r="FAE47" s="157"/>
      <c r="FAF47" s="157"/>
      <c r="FAG47" s="157"/>
      <c r="FAH47" s="157"/>
      <c r="FAI47" s="157"/>
      <c r="FAJ47" s="157"/>
      <c r="FAK47" s="157"/>
      <c r="FAL47" s="157"/>
      <c r="FAM47" s="157"/>
      <c r="FAN47" s="157"/>
      <c r="FAO47" s="157"/>
      <c r="FAP47" s="157"/>
      <c r="FAQ47" s="157"/>
      <c r="FAR47" s="157"/>
      <c r="FAS47" s="157"/>
      <c r="FAT47" s="157"/>
      <c r="FAU47" s="157"/>
      <c r="FAV47" s="157"/>
      <c r="FAW47" s="157"/>
      <c r="FAX47" s="157"/>
      <c r="FAY47" s="157"/>
      <c r="FAZ47" s="157"/>
      <c r="FBA47" s="157"/>
      <c r="FBB47" s="157"/>
      <c r="FBC47" s="157"/>
      <c r="FBD47" s="157"/>
      <c r="FBE47" s="157"/>
      <c r="FBF47" s="157"/>
      <c r="FBG47" s="157"/>
      <c r="FBH47" s="157"/>
      <c r="FBI47" s="157"/>
      <c r="FBJ47" s="157"/>
      <c r="FBK47" s="157"/>
      <c r="FBL47" s="157"/>
      <c r="FBM47" s="157"/>
      <c r="FBN47" s="157"/>
      <c r="FBO47" s="157"/>
      <c r="FBP47" s="157"/>
      <c r="FBQ47" s="157"/>
      <c r="FBR47" s="157"/>
      <c r="FBS47" s="157"/>
      <c r="FBT47" s="157"/>
      <c r="FBU47" s="157"/>
      <c r="FBV47" s="157"/>
      <c r="FBW47" s="157"/>
      <c r="FBX47" s="157"/>
      <c r="FBY47" s="157"/>
      <c r="FBZ47" s="157"/>
      <c r="FCA47" s="157"/>
      <c r="FCB47" s="157"/>
      <c r="FCC47" s="157"/>
      <c r="FCD47" s="157"/>
      <c r="FCE47" s="157"/>
      <c r="FCF47" s="157"/>
      <c r="FCG47" s="157"/>
      <c r="FCH47" s="157"/>
      <c r="FCI47" s="157"/>
      <c r="FCJ47" s="157"/>
      <c r="FCK47" s="157"/>
      <c r="FCL47" s="157"/>
      <c r="FCM47" s="157"/>
      <c r="FCN47" s="157"/>
      <c r="FCO47" s="157"/>
      <c r="FCP47" s="157"/>
      <c r="FCQ47" s="157"/>
      <c r="FCR47" s="157"/>
      <c r="FCS47" s="157"/>
      <c r="FCT47" s="157"/>
      <c r="FCU47" s="157"/>
      <c r="FCV47" s="157"/>
      <c r="FCW47" s="157"/>
      <c r="FCX47" s="157"/>
      <c r="FCY47" s="157"/>
      <c r="FCZ47" s="157"/>
      <c r="FDA47" s="157"/>
      <c r="FDB47" s="157"/>
      <c r="FDC47" s="157"/>
      <c r="FDD47" s="157"/>
      <c r="FDE47" s="157"/>
      <c r="FDF47" s="157"/>
      <c r="FDG47" s="157"/>
      <c r="FDH47" s="157"/>
      <c r="FDI47" s="157"/>
      <c r="FDJ47" s="157"/>
      <c r="FDK47" s="157"/>
      <c r="FDL47" s="157"/>
      <c r="FDM47" s="157"/>
      <c r="FDN47" s="157"/>
      <c r="FDO47" s="157"/>
      <c r="FDP47" s="157"/>
      <c r="FDQ47" s="157"/>
      <c r="FDR47" s="157"/>
      <c r="FDS47" s="157"/>
      <c r="FDT47" s="157"/>
      <c r="FDU47" s="157"/>
      <c r="FDV47" s="157"/>
      <c r="FDW47" s="157"/>
      <c r="FDX47" s="157"/>
      <c r="FDY47" s="157"/>
      <c r="FDZ47" s="157"/>
      <c r="FEA47" s="157"/>
      <c r="FEB47" s="157"/>
      <c r="FEC47" s="157"/>
      <c r="FED47" s="157"/>
      <c r="FEE47" s="157"/>
      <c r="FEF47" s="157"/>
      <c r="FEG47" s="157"/>
      <c r="FEH47" s="157"/>
      <c r="FEI47" s="157"/>
      <c r="FEJ47" s="157"/>
      <c r="FEK47" s="157"/>
      <c r="FEL47" s="157"/>
      <c r="FEM47" s="157"/>
      <c r="FEN47" s="157"/>
      <c r="FEO47" s="157"/>
      <c r="FEP47" s="157"/>
      <c r="FEQ47" s="157"/>
      <c r="FER47" s="157"/>
      <c r="FES47" s="157"/>
      <c r="FET47" s="157"/>
      <c r="FEU47" s="157"/>
      <c r="FEV47" s="157"/>
      <c r="FEW47" s="157"/>
      <c r="FEX47" s="157"/>
      <c r="FEY47" s="157"/>
      <c r="FEZ47" s="157"/>
      <c r="FFA47" s="157"/>
      <c r="FFB47" s="157"/>
      <c r="FFC47" s="157"/>
      <c r="FFD47" s="157"/>
      <c r="FFE47" s="157"/>
      <c r="FFF47" s="157"/>
      <c r="FFG47" s="157"/>
      <c r="FFH47" s="157"/>
      <c r="FFI47" s="157"/>
      <c r="FFJ47" s="157"/>
      <c r="FFK47" s="157"/>
      <c r="FFL47" s="157"/>
      <c r="FFM47" s="157"/>
      <c r="FFN47" s="157"/>
      <c r="FFO47" s="157"/>
      <c r="FFP47" s="157"/>
      <c r="FFQ47" s="157"/>
      <c r="FFR47" s="157"/>
      <c r="FFS47" s="157"/>
      <c r="FFT47" s="157"/>
      <c r="FFU47" s="157"/>
      <c r="FFV47" s="157"/>
      <c r="FFW47" s="157"/>
      <c r="FFX47" s="157"/>
      <c r="FFY47" s="157"/>
      <c r="FFZ47" s="157"/>
      <c r="FGA47" s="157"/>
      <c r="FGB47" s="157"/>
      <c r="FGC47" s="157"/>
      <c r="FGD47" s="157"/>
      <c r="FGE47" s="157"/>
      <c r="FGF47" s="157"/>
      <c r="FGG47" s="157"/>
      <c r="FGH47" s="157"/>
      <c r="FGI47" s="157"/>
      <c r="FGJ47" s="157"/>
      <c r="FGK47" s="157"/>
      <c r="FGL47" s="157"/>
      <c r="FGM47" s="157"/>
      <c r="FGN47" s="157"/>
      <c r="FGO47" s="157"/>
      <c r="FGP47" s="157"/>
      <c r="FGQ47" s="157"/>
      <c r="FGR47" s="157"/>
      <c r="FGS47" s="157"/>
      <c r="FGT47" s="157"/>
      <c r="FGU47" s="157"/>
      <c r="FGV47" s="157"/>
      <c r="FGW47" s="157"/>
      <c r="FGX47" s="157"/>
      <c r="FGY47" s="157"/>
      <c r="FGZ47" s="157"/>
      <c r="FHA47" s="157"/>
      <c r="FHB47" s="157"/>
      <c r="FHC47" s="157"/>
      <c r="FHD47" s="157"/>
      <c r="FHE47" s="157"/>
      <c r="FHF47" s="157"/>
      <c r="FHG47" s="157"/>
      <c r="FHH47" s="157"/>
      <c r="FHI47" s="157"/>
      <c r="FHJ47" s="157"/>
      <c r="FHK47" s="157"/>
      <c r="FHL47" s="157"/>
      <c r="FHM47" s="157"/>
      <c r="FHN47" s="157"/>
      <c r="FHO47" s="157"/>
      <c r="FHP47" s="157"/>
      <c r="FHQ47" s="157"/>
      <c r="FHR47" s="157"/>
      <c r="FHS47" s="157"/>
      <c r="FHT47" s="157"/>
      <c r="FHU47" s="157"/>
      <c r="FHV47" s="157"/>
      <c r="FHW47" s="157"/>
      <c r="FHX47" s="157"/>
      <c r="FHY47" s="157"/>
      <c r="FHZ47" s="157"/>
      <c r="FIA47" s="157"/>
      <c r="FIB47" s="157"/>
      <c r="FIC47" s="157"/>
      <c r="FID47" s="157"/>
      <c r="FIE47" s="157"/>
      <c r="FIF47" s="157"/>
      <c r="FIG47" s="157"/>
      <c r="FIH47" s="157"/>
      <c r="FII47" s="157"/>
      <c r="FIJ47" s="157"/>
      <c r="FIK47" s="157"/>
      <c r="FIL47" s="157"/>
      <c r="FIM47" s="157"/>
      <c r="FIN47" s="157"/>
      <c r="FIO47" s="157"/>
      <c r="FIP47" s="157"/>
      <c r="FIQ47" s="157"/>
      <c r="FIR47" s="157"/>
      <c r="FIS47" s="157"/>
      <c r="FIT47" s="157"/>
      <c r="FIU47" s="157"/>
      <c r="FIV47" s="157"/>
      <c r="FIW47" s="157"/>
      <c r="FIX47" s="157"/>
      <c r="FIY47" s="157"/>
      <c r="FIZ47" s="157"/>
      <c r="FJA47" s="157"/>
      <c r="FJB47" s="157"/>
      <c r="FJC47" s="157"/>
      <c r="FJD47" s="157"/>
      <c r="FJE47" s="157"/>
      <c r="FJF47" s="157"/>
      <c r="FJG47" s="157"/>
      <c r="FJH47" s="157"/>
      <c r="FJI47" s="157"/>
      <c r="FJJ47" s="157"/>
      <c r="FJK47" s="157"/>
      <c r="FJL47" s="157"/>
      <c r="FJM47" s="157"/>
      <c r="FJN47" s="157"/>
      <c r="FJO47" s="157"/>
      <c r="FJP47" s="157"/>
      <c r="FJQ47" s="157"/>
      <c r="FJR47" s="157"/>
      <c r="FJS47" s="157"/>
      <c r="FJT47" s="157"/>
      <c r="FJU47" s="157"/>
      <c r="FJV47" s="157"/>
      <c r="FJW47" s="157"/>
      <c r="FJX47" s="157"/>
      <c r="FJY47" s="157"/>
      <c r="FJZ47" s="157"/>
      <c r="FKA47" s="157"/>
      <c r="FKB47" s="157"/>
      <c r="FKC47" s="157"/>
      <c r="FKD47" s="157"/>
      <c r="FKE47" s="157"/>
      <c r="FKF47" s="157"/>
      <c r="FKG47" s="157"/>
      <c r="FKH47" s="157"/>
      <c r="FKI47" s="157"/>
      <c r="FKJ47" s="157"/>
      <c r="FKK47" s="157"/>
      <c r="FKL47" s="157"/>
      <c r="FKM47" s="157"/>
      <c r="FKN47" s="157"/>
      <c r="FKO47" s="157"/>
      <c r="FKP47" s="157"/>
      <c r="FKQ47" s="157"/>
      <c r="FKR47" s="157"/>
      <c r="FKS47" s="157"/>
      <c r="FKT47" s="157"/>
      <c r="FKU47" s="157"/>
      <c r="FKV47" s="157"/>
      <c r="FKW47" s="157"/>
      <c r="FKX47" s="157"/>
      <c r="FKY47" s="157"/>
      <c r="FKZ47" s="157"/>
      <c r="FLA47" s="157"/>
      <c r="FLB47" s="157"/>
      <c r="FLC47" s="157"/>
      <c r="FLD47" s="157"/>
      <c r="FLE47" s="157"/>
      <c r="FLF47" s="157"/>
      <c r="FLG47" s="157"/>
      <c r="FLH47" s="157"/>
      <c r="FLI47" s="157"/>
      <c r="FLJ47" s="157"/>
      <c r="FLK47" s="157"/>
      <c r="FLL47" s="157"/>
      <c r="FLM47" s="157"/>
      <c r="FLN47" s="157"/>
      <c r="FLO47" s="157"/>
      <c r="FLP47" s="157"/>
      <c r="FLQ47" s="157"/>
      <c r="FLR47" s="157"/>
      <c r="FLS47" s="157"/>
      <c r="FLT47" s="157"/>
      <c r="FLU47" s="157"/>
      <c r="FLV47" s="157"/>
      <c r="FLW47" s="157"/>
      <c r="FLX47" s="157"/>
      <c r="FLY47" s="157"/>
      <c r="FLZ47" s="157"/>
      <c r="FMA47" s="157"/>
      <c r="FMB47" s="157"/>
      <c r="FMC47" s="157"/>
      <c r="FMD47" s="157"/>
      <c r="FME47" s="157"/>
      <c r="FMF47" s="157"/>
      <c r="FMG47" s="157"/>
      <c r="FMH47" s="157"/>
      <c r="FMI47" s="157"/>
      <c r="FMJ47" s="157"/>
      <c r="FMK47" s="157"/>
      <c r="FML47" s="157"/>
      <c r="FMM47" s="157"/>
      <c r="FMN47" s="157"/>
      <c r="FMO47" s="157"/>
      <c r="FMP47" s="157"/>
      <c r="FMQ47" s="157"/>
      <c r="FMR47" s="157"/>
      <c r="FMS47" s="157"/>
      <c r="FMT47" s="157"/>
      <c r="FMU47" s="157"/>
      <c r="FMV47" s="157"/>
      <c r="FMW47" s="157"/>
      <c r="FMX47" s="157"/>
      <c r="FMY47" s="157"/>
      <c r="FMZ47" s="157"/>
      <c r="FNA47" s="157"/>
      <c r="FNB47" s="157"/>
      <c r="FNC47" s="157"/>
      <c r="FND47" s="157"/>
      <c r="FNE47" s="157"/>
      <c r="FNF47" s="157"/>
      <c r="FNG47" s="157"/>
      <c r="FNH47" s="157"/>
      <c r="FNI47" s="157"/>
      <c r="FNJ47" s="157"/>
      <c r="FNK47" s="157"/>
      <c r="FNL47" s="157"/>
      <c r="FNM47" s="157"/>
      <c r="FNN47" s="157"/>
      <c r="FNO47" s="157"/>
      <c r="FNP47" s="157"/>
      <c r="FNQ47" s="157"/>
      <c r="FNR47" s="157"/>
      <c r="FNS47" s="157"/>
      <c r="FNT47" s="157"/>
      <c r="FNU47" s="157"/>
      <c r="FNV47" s="157"/>
      <c r="FNW47" s="157"/>
      <c r="FNX47" s="157"/>
      <c r="FNY47" s="157"/>
      <c r="FNZ47" s="157"/>
      <c r="FOA47" s="157"/>
      <c r="FOB47" s="157"/>
      <c r="FOC47" s="157"/>
      <c r="FOD47" s="157"/>
      <c r="FOE47" s="157"/>
      <c r="FOF47" s="157"/>
      <c r="FOG47" s="157"/>
      <c r="FOH47" s="157"/>
      <c r="FOI47" s="157"/>
      <c r="FOJ47" s="157"/>
      <c r="FOK47" s="157"/>
      <c r="FOL47" s="157"/>
      <c r="FOM47" s="157"/>
      <c r="FON47" s="157"/>
      <c r="FOO47" s="157"/>
      <c r="FOP47" s="157"/>
      <c r="FOQ47" s="157"/>
      <c r="FOR47" s="157"/>
      <c r="FOS47" s="157"/>
      <c r="FOT47" s="157"/>
      <c r="FOU47" s="157"/>
      <c r="FOV47" s="157"/>
      <c r="FOW47" s="157"/>
      <c r="FOX47" s="157"/>
      <c r="FOY47" s="157"/>
      <c r="FOZ47" s="157"/>
      <c r="FPA47" s="157"/>
      <c r="FPB47" s="157"/>
      <c r="FPC47" s="157"/>
      <c r="FPD47" s="157"/>
      <c r="FPE47" s="157"/>
      <c r="FPF47" s="157"/>
      <c r="FPG47" s="157"/>
      <c r="FPH47" s="157"/>
      <c r="FPI47" s="157"/>
      <c r="FPJ47" s="157"/>
      <c r="FPK47" s="157"/>
      <c r="FPL47" s="157"/>
      <c r="FPM47" s="157"/>
      <c r="FPN47" s="157"/>
      <c r="FPO47" s="157"/>
      <c r="FPP47" s="157"/>
      <c r="FPQ47" s="157"/>
      <c r="FPR47" s="157"/>
      <c r="FPS47" s="157"/>
      <c r="FPT47" s="157"/>
      <c r="FPU47" s="157"/>
      <c r="FPV47" s="157"/>
      <c r="FPW47" s="157"/>
      <c r="FPX47" s="157"/>
      <c r="FPY47" s="157"/>
      <c r="FPZ47" s="157"/>
      <c r="FQA47" s="157"/>
      <c r="FQB47" s="157"/>
      <c r="FQC47" s="157"/>
      <c r="FQD47" s="157"/>
      <c r="FQE47" s="157"/>
      <c r="FQF47" s="157"/>
      <c r="FQG47" s="157"/>
      <c r="FQH47" s="157"/>
      <c r="FQI47" s="157"/>
      <c r="FQJ47" s="157"/>
      <c r="FQK47" s="157"/>
      <c r="FQL47" s="157"/>
      <c r="FQM47" s="157"/>
      <c r="FQN47" s="157"/>
      <c r="FQO47" s="157"/>
      <c r="FQP47" s="157"/>
      <c r="FQQ47" s="157"/>
      <c r="FQR47" s="157"/>
      <c r="FQS47" s="157"/>
      <c r="FQT47" s="157"/>
      <c r="FQU47" s="157"/>
      <c r="FQV47" s="157"/>
      <c r="FQW47" s="157"/>
      <c r="FQX47" s="157"/>
      <c r="FQY47" s="157"/>
      <c r="FQZ47" s="157"/>
      <c r="FRA47" s="157"/>
      <c r="FRB47" s="157"/>
      <c r="FRC47" s="157"/>
      <c r="FRD47" s="157"/>
      <c r="FRE47" s="157"/>
      <c r="FRF47" s="157"/>
      <c r="FRG47" s="157"/>
      <c r="FRH47" s="157"/>
      <c r="FRI47" s="157"/>
      <c r="FRJ47" s="157"/>
      <c r="FRK47" s="157"/>
      <c r="FRL47" s="157"/>
      <c r="FRM47" s="157"/>
      <c r="FRN47" s="157"/>
      <c r="FRO47" s="157"/>
      <c r="FRP47" s="157"/>
      <c r="FRQ47" s="157"/>
      <c r="FRR47" s="157"/>
      <c r="FRS47" s="157"/>
      <c r="FRT47" s="157"/>
      <c r="FRU47" s="157"/>
      <c r="FRV47" s="157"/>
      <c r="FRW47" s="157"/>
      <c r="FRX47" s="157"/>
      <c r="FRY47" s="157"/>
      <c r="FRZ47" s="157"/>
      <c r="FSA47" s="157"/>
      <c r="FSB47" s="157"/>
      <c r="FSC47" s="157"/>
      <c r="FSD47" s="157"/>
      <c r="FSE47" s="157"/>
      <c r="FSF47" s="157"/>
      <c r="FSG47" s="157"/>
      <c r="FSH47" s="157"/>
      <c r="FSI47" s="157"/>
      <c r="FSJ47" s="157"/>
      <c r="FSK47" s="157"/>
      <c r="FSL47" s="157"/>
      <c r="FSM47" s="157"/>
      <c r="FSN47" s="157"/>
      <c r="FSO47" s="157"/>
      <c r="FSP47" s="157"/>
      <c r="FSQ47" s="157"/>
      <c r="FSR47" s="157"/>
      <c r="FSS47" s="157"/>
      <c r="FST47" s="157"/>
      <c r="FSU47" s="157"/>
      <c r="FSV47" s="157"/>
      <c r="FSW47" s="157"/>
      <c r="FSX47" s="157"/>
      <c r="FSY47" s="157"/>
      <c r="FSZ47" s="157"/>
      <c r="FTA47" s="157"/>
      <c r="FTB47" s="157"/>
      <c r="FTC47" s="157"/>
      <c r="FTD47" s="157"/>
      <c r="FTE47" s="157"/>
      <c r="FTF47" s="157"/>
      <c r="FTG47" s="157"/>
      <c r="FTH47" s="157"/>
      <c r="FTI47" s="157"/>
      <c r="FTJ47" s="157"/>
      <c r="FTK47" s="157"/>
      <c r="FTL47" s="157"/>
      <c r="FTM47" s="157"/>
      <c r="FTN47" s="157"/>
      <c r="FTO47" s="157"/>
      <c r="FTP47" s="157"/>
      <c r="FTQ47" s="157"/>
      <c r="FTR47" s="157"/>
      <c r="FTS47" s="157"/>
      <c r="FTT47" s="157"/>
      <c r="FTU47" s="157"/>
      <c r="FTV47" s="157"/>
      <c r="FTW47" s="157"/>
      <c r="FTX47" s="157"/>
      <c r="FTY47" s="157"/>
      <c r="FTZ47" s="157"/>
      <c r="FUA47" s="157"/>
      <c r="FUB47" s="157"/>
      <c r="FUC47" s="157"/>
      <c r="FUD47" s="157"/>
      <c r="FUE47" s="157"/>
      <c r="FUF47" s="157"/>
      <c r="FUG47" s="157"/>
      <c r="FUH47" s="157"/>
      <c r="FUI47" s="157"/>
      <c r="FUJ47" s="157"/>
      <c r="FUK47" s="157"/>
      <c r="FUL47" s="157"/>
      <c r="FUM47" s="157"/>
      <c r="FUN47" s="157"/>
      <c r="FUO47" s="157"/>
      <c r="FUP47" s="157"/>
      <c r="FUQ47" s="157"/>
      <c r="FUR47" s="157"/>
      <c r="FUS47" s="157"/>
      <c r="FUT47" s="157"/>
      <c r="FUU47" s="157"/>
      <c r="FUV47" s="157"/>
      <c r="FUW47" s="157"/>
      <c r="FUX47" s="157"/>
      <c r="FUY47" s="157"/>
      <c r="FUZ47" s="157"/>
      <c r="FVA47" s="157"/>
      <c r="FVB47" s="157"/>
      <c r="FVC47" s="157"/>
      <c r="FVD47" s="157"/>
      <c r="FVE47" s="157"/>
      <c r="FVF47" s="157"/>
      <c r="FVG47" s="157"/>
      <c r="FVH47" s="157"/>
      <c r="FVI47" s="157"/>
      <c r="FVJ47" s="157"/>
      <c r="FVK47" s="157"/>
      <c r="FVL47" s="157"/>
      <c r="FVM47" s="157"/>
      <c r="FVN47" s="157"/>
      <c r="FVO47" s="157"/>
      <c r="FVP47" s="157"/>
      <c r="FVQ47" s="157"/>
      <c r="FVR47" s="157"/>
      <c r="FVS47" s="157"/>
      <c r="FVT47" s="157"/>
      <c r="FVU47" s="157"/>
      <c r="FVV47" s="157"/>
      <c r="FVW47" s="157"/>
      <c r="FVX47" s="157"/>
      <c r="FVY47" s="157"/>
      <c r="FVZ47" s="157"/>
      <c r="FWA47" s="157"/>
      <c r="FWB47" s="157"/>
      <c r="FWC47" s="157"/>
      <c r="FWD47" s="157"/>
      <c r="FWE47" s="157"/>
      <c r="FWF47" s="157"/>
      <c r="FWG47" s="157"/>
      <c r="FWH47" s="157"/>
      <c r="FWI47" s="157"/>
      <c r="FWJ47" s="157"/>
      <c r="FWK47" s="157"/>
      <c r="FWL47" s="157"/>
      <c r="FWM47" s="157"/>
      <c r="FWN47" s="157"/>
      <c r="FWO47" s="157"/>
      <c r="FWP47" s="157"/>
      <c r="FWQ47" s="157"/>
      <c r="FWR47" s="157"/>
      <c r="FWS47" s="157"/>
      <c r="FWT47" s="157"/>
      <c r="FWU47" s="157"/>
      <c r="FWV47" s="157"/>
      <c r="FWW47" s="157"/>
      <c r="FWX47" s="157"/>
      <c r="FWY47" s="157"/>
      <c r="FWZ47" s="157"/>
      <c r="FXA47" s="157"/>
      <c r="FXB47" s="157"/>
      <c r="FXC47" s="157"/>
      <c r="FXD47" s="157"/>
      <c r="FXE47" s="157"/>
      <c r="FXF47" s="157"/>
      <c r="FXG47" s="157"/>
      <c r="FXH47" s="157"/>
      <c r="FXI47" s="157"/>
      <c r="FXJ47" s="157"/>
      <c r="FXK47" s="157"/>
      <c r="FXL47" s="157"/>
      <c r="FXM47" s="157"/>
      <c r="FXN47" s="157"/>
      <c r="FXO47" s="157"/>
      <c r="FXP47" s="157"/>
      <c r="FXQ47" s="157"/>
      <c r="FXR47" s="157"/>
      <c r="FXS47" s="157"/>
      <c r="FXT47" s="157"/>
      <c r="FXU47" s="157"/>
      <c r="FXV47" s="157"/>
      <c r="FXW47" s="157"/>
      <c r="FXX47" s="157"/>
      <c r="FXY47" s="157"/>
      <c r="FXZ47" s="157"/>
      <c r="FYA47" s="157"/>
      <c r="FYB47" s="157"/>
      <c r="FYC47" s="157"/>
      <c r="FYD47" s="157"/>
      <c r="FYE47" s="157"/>
      <c r="FYF47" s="157"/>
      <c r="FYG47" s="157"/>
      <c r="FYH47" s="157"/>
      <c r="FYI47" s="157"/>
      <c r="FYJ47" s="157"/>
      <c r="FYK47" s="157"/>
      <c r="FYL47" s="157"/>
      <c r="FYM47" s="157"/>
      <c r="FYN47" s="157"/>
      <c r="FYO47" s="157"/>
      <c r="FYP47" s="157"/>
      <c r="FYQ47" s="157"/>
      <c r="FYR47" s="157"/>
      <c r="FYS47" s="157"/>
      <c r="FYT47" s="157"/>
      <c r="FYU47" s="157"/>
      <c r="FYV47" s="157"/>
      <c r="FYW47" s="157"/>
      <c r="FYX47" s="157"/>
      <c r="FYY47" s="157"/>
      <c r="FYZ47" s="157"/>
      <c r="FZA47" s="157"/>
      <c r="FZB47" s="157"/>
      <c r="FZC47" s="157"/>
      <c r="FZD47" s="157"/>
      <c r="FZE47" s="157"/>
      <c r="FZF47" s="157"/>
      <c r="FZG47" s="157"/>
      <c r="FZH47" s="157"/>
      <c r="FZI47" s="157"/>
      <c r="FZJ47" s="157"/>
      <c r="FZK47" s="157"/>
      <c r="FZL47" s="157"/>
      <c r="FZM47" s="157"/>
      <c r="FZN47" s="157"/>
      <c r="FZO47" s="157"/>
      <c r="FZP47" s="157"/>
      <c r="FZQ47" s="157"/>
      <c r="FZR47" s="157"/>
      <c r="FZS47" s="157"/>
      <c r="FZT47" s="157"/>
      <c r="FZU47" s="157"/>
      <c r="FZV47" s="157"/>
      <c r="FZW47" s="157"/>
      <c r="FZX47" s="157"/>
      <c r="FZY47" s="157"/>
      <c r="FZZ47" s="157"/>
      <c r="GAA47" s="157"/>
      <c r="GAB47" s="157"/>
      <c r="GAC47" s="157"/>
      <c r="GAD47" s="157"/>
      <c r="GAE47" s="157"/>
      <c r="GAF47" s="157"/>
      <c r="GAG47" s="157"/>
      <c r="GAH47" s="157"/>
      <c r="GAI47" s="157"/>
      <c r="GAJ47" s="157"/>
      <c r="GAK47" s="157"/>
      <c r="GAL47" s="157"/>
      <c r="GAM47" s="157"/>
      <c r="GAN47" s="157"/>
      <c r="GAO47" s="157"/>
      <c r="GAP47" s="157"/>
      <c r="GAQ47" s="157"/>
      <c r="GAR47" s="157"/>
      <c r="GAS47" s="157"/>
      <c r="GAT47" s="157"/>
      <c r="GAU47" s="157"/>
      <c r="GAV47" s="157"/>
      <c r="GAW47" s="157"/>
      <c r="GAX47" s="157"/>
      <c r="GAY47" s="157"/>
      <c r="GAZ47" s="157"/>
      <c r="GBA47" s="157"/>
      <c r="GBB47" s="157"/>
      <c r="GBC47" s="157"/>
      <c r="GBD47" s="157"/>
      <c r="GBE47" s="157"/>
      <c r="GBF47" s="157"/>
      <c r="GBG47" s="157"/>
      <c r="GBH47" s="157"/>
      <c r="GBI47" s="157"/>
      <c r="GBJ47" s="157"/>
      <c r="GBK47" s="157"/>
      <c r="GBL47" s="157"/>
      <c r="GBM47" s="157"/>
      <c r="GBN47" s="157"/>
      <c r="GBO47" s="157"/>
      <c r="GBP47" s="157"/>
      <c r="GBQ47" s="157"/>
      <c r="GBR47" s="157"/>
      <c r="GBS47" s="157"/>
      <c r="GBT47" s="157"/>
      <c r="GBU47" s="157"/>
      <c r="GBV47" s="157"/>
      <c r="GBW47" s="157"/>
      <c r="GBX47" s="157"/>
      <c r="GBY47" s="157"/>
      <c r="GBZ47" s="157"/>
      <c r="GCA47" s="157"/>
      <c r="GCB47" s="157"/>
      <c r="GCC47" s="157"/>
      <c r="GCD47" s="157"/>
      <c r="GCE47" s="157"/>
      <c r="GCF47" s="157"/>
      <c r="GCG47" s="157"/>
      <c r="GCH47" s="157"/>
      <c r="GCI47" s="157"/>
      <c r="GCJ47" s="157"/>
      <c r="GCK47" s="157"/>
      <c r="GCL47" s="157"/>
      <c r="GCM47" s="157"/>
      <c r="GCN47" s="157"/>
      <c r="GCO47" s="157"/>
      <c r="GCP47" s="157"/>
      <c r="GCQ47" s="157"/>
      <c r="GCR47" s="157"/>
      <c r="GCS47" s="157"/>
      <c r="GCT47" s="157"/>
      <c r="GCU47" s="157"/>
      <c r="GCV47" s="157"/>
      <c r="GCW47" s="157"/>
      <c r="GCX47" s="157"/>
      <c r="GCY47" s="157"/>
      <c r="GCZ47" s="157"/>
      <c r="GDA47" s="157"/>
      <c r="GDB47" s="157"/>
      <c r="GDC47" s="157"/>
      <c r="GDD47" s="157"/>
      <c r="GDE47" s="157"/>
      <c r="GDF47" s="157"/>
      <c r="GDG47" s="157"/>
      <c r="GDH47" s="157"/>
      <c r="GDI47" s="157"/>
      <c r="GDJ47" s="157"/>
      <c r="GDK47" s="157"/>
      <c r="GDL47" s="157"/>
      <c r="GDM47" s="157"/>
      <c r="GDN47" s="157"/>
      <c r="GDO47" s="157"/>
      <c r="GDP47" s="157"/>
      <c r="GDQ47" s="157"/>
      <c r="GDR47" s="157"/>
      <c r="GDS47" s="157"/>
      <c r="GDT47" s="157"/>
      <c r="GDU47" s="157"/>
      <c r="GDV47" s="157"/>
      <c r="GDW47" s="157"/>
      <c r="GDX47" s="157"/>
      <c r="GDY47" s="157"/>
      <c r="GDZ47" s="157"/>
      <c r="GEA47" s="157"/>
      <c r="GEB47" s="157"/>
      <c r="GEC47" s="157"/>
      <c r="GED47" s="157"/>
      <c r="GEE47" s="157"/>
      <c r="GEF47" s="157"/>
      <c r="GEG47" s="157"/>
      <c r="GEH47" s="157"/>
      <c r="GEI47" s="157"/>
      <c r="GEJ47" s="157"/>
      <c r="GEK47" s="157"/>
      <c r="GEL47" s="157"/>
      <c r="GEM47" s="157"/>
      <c r="GEN47" s="157"/>
      <c r="GEO47" s="157"/>
      <c r="GEP47" s="157"/>
      <c r="GEQ47" s="157"/>
      <c r="GER47" s="157"/>
      <c r="GES47" s="157"/>
      <c r="GET47" s="157"/>
      <c r="GEU47" s="157"/>
      <c r="GEV47" s="157"/>
      <c r="GEW47" s="157"/>
      <c r="GEX47" s="157"/>
      <c r="GEY47" s="157"/>
      <c r="GEZ47" s="157"/>
      <c r="GFA47" s="157"/>
      <c r="GFB47" s="157"/>
      <c r="GFC47" s="157"/>
      <c r="GFD47" s="157"/>
      <c r="GFE47" s="157"/>
      <c r="GFF47" s="157"/>
      <c r="GFG47" s="157"/>
      <c r="GFH47" s="157"/>
      <c r="GFI47" s="157"/>
      <c r="GFJ47" s="157"/>
      <c r="GFK47" s="157"/>
      <c r="GFL47" s="157"/>
      <c r="GFM47" s="157"/>
      <c r="GFN47" s="157"/>
      <c r="GFO47" s="157"/>
      <c r="GFP47" s="157"/>
      <c r="GFQ47" s="157"/>
      <c r="GFR47" s="157"/>
      <c r="GFS47" s="157"/>
      <c r="GFT47" s="157"/>
      <c r="GFU47" s="157"/>
      <c r="GFV47" s="157"/>
      <c r="GFW47" s="157"/>
      <c r="GFX47" s="157"/>
      <c r="GFY47" s="157"/>
      <c r="GFZ47" s="157"/>
      <c r="GGA47" s="157"/>
      <c r="GGB47" s="157"/>
      <c r="GGC47" s="157"/>
      <c r="GGD47" s="157"/>
      <c r="GGE47" s="157"/>
      <c r="GGF47" s="157"/>
      <c r="GGG47" s="157"/>
      <c r="GGH47" s="157"/>
      <c r="GGI47" s="157"/>
      <c r="GGJ47" s="157"/>
      <c r="GGK47" s="157"/>
      <c r="GGL47" s="157"/>
      <c r="GGM47" s="157"/>
      <c r="GGN47" s="157"/>
      <c r="GGO47" s="157"/>
      <c r="GGP47" s="157"/>
      <c r="GGQ47" s="157"/>
      <c r="GGR47" s="157"/>
      <c r="GGS47" s="157"/>
      <c r="GGT47" s="157"/>
      <c r="GGU47" s="157"/>
      <c r="GGV47" s="157"/>
      <c r="GGW47" s="157"/>
      <c r="GGX47" s="157"/>
      <c r="GGY47" s="157"/>
      <c r="GGZ47" s="157"/>
      <c r="GHA47" s="157"/>
      <c r="GHB47" s="157"/>
      <c r="GHC47" s="157"/>
      <c r="GHD47" s="157"/>
      <c r="GHE47" s="157"/>
      <c r="GHF47" s="157"/>
      <c r="GHG47" s="157"/>
      <c r="GHH47" s="157"/>
      <c r="GHI47" s="157"/>
      <c r="GHJ47" s="157"/>
      <c r="GHK47" s="157"/>
      <c r="GHL47" s="157"/>
      <c r="GHM47" s="157"/>
      <c r="GHN47" s="157"/>
      <c r="GHO47" s="157"/>
      <c r="GHP47" s="157"/>
      <c r="GHQ47" s="157"/>
      <c r="GHR47" s="157"/>
      <c r="GHS47" s="157"/>
      <c r="GHT47" s="157"/>
      <c r="GHU47" s="157"/>
      <c r="GHV47" s="157"/>
      <c r="GHW47" s="157"/>
      <c r="GHX47" s="157"/>
      <c r="GHY47" s="157"/>
      <c r="GHZ47" s="157"/>
      <c r="GIA47" s="157"/>
      <c r="GIB47" s="157"/>
      <c r="GIC47" s="157"/>
      <c r="GID47" s="157"/>
      <c r="GIE47" s="157"/>
      <c r="GIF47" s="157"/>
      <c r="GIG47" s="157"/>
      <c r="GIH47" s="157"/>
      <c r="GII47" s="157"/>
      <c r="GIJ47" s="157"/>
      <c r="GIK47" s="157"/>
      <c r="GIL47" s="157"/>
      <c r="GIM47" s="157"/>
      <c r="GIN47" s="157"/>
      <c r="GIO47" s="157"/>
      <c r="GIP47" s="157"/>
      <c r="GIQ47" s="157"/>
      <c r="GIR47" s="157"/>
      <c r="GIS47" s="157"/>
      <c r="GIT47" s="157"/>
      <c r="GIU47" s="157"/>
      <c r="GIV47" s="157"/>
      <c r="GIW47" s="157"/>
      <c r="GIX47" s="157"/>
      <c r="GIY47" s="157"/>
      <c r="GIZ47" s="157"/>
      <c r="GJA47" s="157"/>
      <c r="GJB47" s="157"/>
      <c r="GJC47" s="157"/>
      <c r="GJD47" s="157"/>
      <c r="GJE47" s="157"/>
      <c r="GJF47" s="157"/>
      <c r="GJG47" s="157"/>
      <c r="GJH47" s="157"/>
      <c r="GJI47" s="157"/>
      <c r="GJJ47" s="157"/>
      <c r="GJK47" s="157"/>
      <c r="GJL47" s="157"/>
      <c r="GJM47" s="157"/>
      <c r="GJN47" s="157"/>
      <c r="GJO47" s="157"/>
      <c r="GJP47" s="157"/>
      <c r="GJQ47" s="157"/>
      <c r="GJR47" s="157"/>
      <c r="GJS47" s="157"/>
      <c r="GJT47" s="157"/>
      <c r="GJU47" s="157"/>
      <c r="GJV47" s="157"/>
      <c r="GJW47" s="157"/>
      <c r="GJX47" s="157"/>
      <c r="GJY47" s="157"/>
      <c r="GJZ47" s="157"/>
      <c r="GKA47" s="157"/>
      <c r="GKB47" s="157"/>
      <c r="GKC47" s="157"/>
      <c r="GKD47" s="157"/>
      <c r="GKE47" s="157"/>
      <c r="GKF47" s="157"/>
      <c r="GKG47" s="157"/>
      <c r="GKH47" s="157"/>
      <c r="GKI47" s="157"/>
      <c r="GKJ47" s="157"/>
      <c r="GKK47" s="157"/>
      <c r="GKL47" s="157"/>
      <c r="GKM47" s="157"/>
      <c r="GKN47" s="157"/>
      <c r="GKO47" s="157"/>
      <c r="GKP47" s="157"/>
      <c r="GKQ47" s="157"/>
      <c r="GKR47" s="157"/>
      <c r="GKS47" s="157"/>
      <c r="GKT47" s="157"/>
      <c r="GKU47" s="157"/>
      <c r="GKV47" s="157"/>
      <c r="GKW47" s="157"/>
      <c r="GKX47" s="157"/>
      <c r="GKY47" s="157"/>
      <c r="GKZ47" s="157"/>
      <c r="GLA47" s="157"/>
      <c r="GLB47" s="157"/>
      <c r="GLC47" s="157"/>
      <c r="GLD47" s="157"/>
      <c r="GLE47" s="157"/>
      <c r="GLF47" s="157"/>
      <c r="GLG47" s="157"/>
      <c r="GLH47" s="157"/>
      <c r="GLI47" s="157"/>
      <c r="GLJ47" s="157"/>
      <c r="GLK47" s="157"/>
      <c r="GLL47" s="157"/>
      <c r="GLM47" s="157"/>
      <c r="GLN47" s="157"/>
      <c r="GLO47" s="157"/>
      <c r="GLP47" s="157"/>
      <c r="GLQ47" s="157"/>
      <c r="GLR47" s="157"/>
      <c r="GLS47" s="157"/>
      <c r="GLT47" s="157"/>
      <c r="GLU47" s="157"/>
      <c r="GLV47" s="157"/>
      <c r="GLW47" s="157"/>
      <c r="GLX47" s="157"/>
      <c r="GLY47" s="157"/>
      <c r="GLZ47" s="157"/>
      <c r="GMA47" s="157"/>
      <c r="GMB47" s="157"/>
      <c r="GMC47" s="157"/>
      <c r="GMD47" s="157"/>
      <c r="GME47" s="157"/>
      <c r="GMF47" s="157"/>
      <c r="GMG47" s="157"/>
      <c r="GMH47" s="157"/>
      <c r="GMI47" s="157"/>
      <c r="GMJ47" s="157"/>
      <c r="GMK47" s="157"/>
      <c r="GML47" s="157"/>
      <c r="GMM47" s="157"/>
      <c r="GMN47" s="157"/>
      <c r="GMO47" s="157"/>
      <c r="GMP47" s="157"/>
      <c r="GMQ47" s="157"/>
      <c r="GMR47" s="157"/>
      <c r="GMS47" s="157"/>
      <c r="GMT47" s="157"/>
      <c r="GMU47" s="157"/>
      <c r="GMV47" s="157"/>
      <c r="GMW47" s="157"/>
      <c r="GMX47" s="157"/>
      <c r="GMY47" s="157"/>
      <c r="GMZ47" s="157"/>
      <c r="GNA47" s="157"/>
      <c r="GNB47" s="157"/>
      <c r="GNC47" s="157"/>
      <c r="GND47" s="157"/>
      <c r="GNE47" s="157"/>
      <c r="GNF47" s="157"/>
      <c r="GNG47" s="157"/>
      <c r="GNH47" s="157"/>
      <c r="GNI47" s="157"/>
      <c r="GNJ47" s="157"/>
      <c r="GNK47" s="157"/>
      <c r="GNL47" s="157"/>
      <c r="GNM47" s="157"/>
      <c r="GNN47" s="157"/>
      <c r="GNO47" s="157"/>
      <c r="GNP47" s="157"/>
      <c r="GNQ47" s="157"/>
      <c r="GNR47" s="157"/>
      <c r="GNS47" s="157"/>
      <c r="GNT47" s="157"/>
      <c r="GNU47" s="157"/>
      <c r="GNV47" s="157"/>
      <c r="GNW47" s="157"/>
      <c r="GNX47" s="157"/>
      <c r="GNY47" s="157"/>
      <c r="GNZ47" s="157"/>
      <c r="GOA47" s="157"/>
      <c r="GOB47" s="157"/>
      <c r="GOC47" s="157"/>
      <c r="GOD47" s="157"/>
      <c r="GOE47" s="157"/>
      <c r="GOF47" s="157"/>
      <c r="GOG47" s="157"/>
      <c r="GOH47" s="157"/>
      <c r="GOI47" s="157"/>
      <c r="GOJ47" s="157"/>
      <c r="GOK47" s="157"/>
      <c r="GOL47" s="157"/>
      <c r="GOM47" s="157"/>
      <c r="GON47" s="157"/>
      <c r="GOO47" s="157"/>
      <c r="GOP47" s="157"/>
      <c r="GOQ47" s="157"/>
      <c r="GOR47" s="157"/>
      <c r="GOS47" s="157"/>
      <c r="GOT47" s="157"/>
      <c r="GOU47" s="157"/>
      <c r="GOV47" s="157"/>
      <c r="GOW47" s="157"/>
      <c r="GOX47" s="157"/>
      <c r="GOY47" s="157"/>
      <c r="GOZ47" s="157"/>
      <c r="GPA47" s="157"/>
      <c r="GPB47" s="157"/>
      <c r="GPC47" s="157"/>
      <c r="GPD47" s="157"/>
      <c r="GPE47" s="157"/>
      <c r="GPF47" s="157"/>
      <c r="GPG47" s="157"/>
      <c r="GPH47" s="157"/>
      <c r="GPI47" s="157"/>
      <c r="GPJ47" s="157"/>
      <c r="GPK47" s="157"/>
      <c r="GPL47" s="157"/>
      <c r="GPM47" s="157"/>
      <c r="GPN47" s="157"/>
      <c r="GPO47" s="157"/>
      <c r="GPP47" s="157"/>
      <c r="GPQ47" s="157"/>
      <c r="GPR47" s="157"/>
      <c r="GPS47" s="157"/>
      <c r="GPT47" s="157"/>
      <c r="GPU47" s="157"/>
      <c r="GPV47" s="157"/>
      <c r="GPW47" s="157"/>
      <c r="GPX47" s="157"/>
      <c r="GPY47" s="157"/>
      <c r="GPZ47" s="157"/>
      <c r="GQA47" s="157"/>
      <c r="GQB47" s="157"/>
      <c r="GQC47" s="157"/>
      <c r="GQD47" s="157"/>
      <c r="GQE47" s="157"/>
      <c r="GQF47" s="157"/>
      <c r="GQG47" s="157"/>
      <c r="GQH47" s="157"/>
      <c r="GQI47" s="157"/>
      <c r="GQJ47" s="157"/>
      <c r="GQK47" s="157"/>
      <c r="GQL47" s="157"/>
      <c r="GQM47" s="157"/>
      <c r="GQN47" s="157"/>
      <c r="GQO47" s="157"/>
      <c r="GQP47" s="157"/>
      <c r="GQQ47" s="157"/>
      <c r="GQR47" s="157"/>
      <c r="GQS47" s="157"/>
      <c r="GQT47" s="157"/>
      <c r="GQU47" s="157"/>
      <c r="GQV47" s="157"/>
      <c r="GQW47" s="157"/>
      <c r="GQX47" s="157"/>
      <c r="GQY47" s="157"/>
      <c r="GQZ47" s="157"/>
      <c r="GRA47" s="157"/>
      <c r="GRB47" s="157"/>
      <c r="GRC47" s="157"/>
      <c r="GRD47" s="157"/>
      <c r="GRE47" s="157"/>
      <c r="GRF47" s="157"/>
      <c r="GRG47" s="157"/>
      <c r="GRH47" s="157"/>
      <c r="GRI47" s="157"/>
      <c r="GRJ47" s="157"/>
      <c r="GRK47" s="157"/>
      <c r="GRL47" s="157"/>
      <c r="GRM47" s="157"/>
      <c r="GRN47" s="157"/>
      <c r="GRO47" s="157"/>
      <c r="GRP47" s="157"/>
      <c r="GRQ47" s="157"/>
      <c r="GRR47" s="157"/>
      <c r="GRS47" s="157"/>
      <c r="GRT47" s="157"/>
      <c r="GRU47" s="157"/>
      <c r="GRV47" s="157"/>
      <c r="GRW47" s="157"/>
      <c r="GRX47" s="157"/>
      <c r="GRY47" s="157"/>
      <c r="GRZ47" s="157"/>
      <c r="GSA47" s="157"/>
      <c r="GSB47" s="157"/>
      <c r="GSC47" s="157"/>
      <c r="GSD47" s="157"/>
      <c r="GSE47" s="157"/>
      <c r="GSF47" s="157"/>
      <c r="GSG47" s="157"/>
      <c r="GSH47" s="157"/>
      <c r="GSI47" s="157"/>
      <c r="GSJ47" s="157"/>
      <c r="GSK47" s="157"/>
      <c r="GSL47" s="157"/>
      <c r="GSM47" s="157"/>
      <c r="GSN47" s="157"/>
      <c r="GSO47" s="157"/>
      <c r="GSP47" s="157"/>
      <c r="GSQ47" s="157"/>
      <c r="GSR47" s="157"/>
      <c r="GSS47" s="157"/>
      <c r="GST47" s="157"/>
      <c r="GSU47" s="157"/>
      <c r="GSV47" s="157"/>
      <c r="GSW47" s="157"/>
      <c r="GSX47" s="157"/>
      <c r="GSY47" s="157"/>
      <c r="GSZ47" s="157"/>
      <c r="GTA47" s="157"/>
      <c r="GTB47" s="157"/>
      <c r="GTC47" s="157"/>
      <c r="GTD47" s="157"/>
      <c r="GTE47" s="157"/>
      <c r="GTF47" s="157"/>
      <c r="GTG47" s="157"/>
      <c r="GTH47" s="157"/>
      <c r="GTI47" s="157"/>
      <c r="GTJ47" s="157"/>
      <c r="GTK47" s="157"/>
      <c r="GTL47" s="157"/>
      <c r="GTM47" s="157"/>
      <c r="GTN47" s="157"/>
      <c r="GTO47" s="157"/>
      <c r="GTP47" s="157"/>
      <c r="GTQ47" s="157"/>
      <c r="GTR47" s="157"/>
      <c r="GTS47" s="157"/>
      <c r="GTT47" s="157"/>
      <c r="GTU47" s="157"/>
      <c r="GTV47" s="157"/>
      <c r="GTW47" s="157"/>
      <c r="GTX47" s="157"/>
      <c r="GTY47" s="157"/>
      <c r="GTZ47" s="157"/>
      <c r="GUA47" s="157"/>
      <c r="GUB47" s="157"/>
      <c r="GUC47" s="157"/>
      <c r="GUD47" s="157"/>
      <c r="GUE47" s="157"/>
      <c r="GUF47" s="157"/>
      <c r="GUG47" s="157"/>
      <c r="GUH47" s="157"/>
      <c r="GUI47" s="157"/>
      <c r="GUJ47" s="157"/>
      <c r="GUK47" s="157"/>
      <c r="GUL47" s="157"/>
      <c r="GUM47" s="157"/>
      <c r="GUN47" s="157"/>
      <c r="GUO47" s="157"/>
      <c r="GUP47" s="157"/>
      <c r="GUQ47" s="157"/>
      <c r="GUR47" s="157"/>
      <c r="GUS47" s="157"/>
      <c r="GUT47" s="157"/>
      <c r="GUU47" s="157"/>
      <c r="GUV47" s="157"/>
      <c r="GUW47" s="157"/>
      <c r="GUX47" s="157"/>
      <c r="GUY47" s="157"/>
      <c r="GUZ47" s="157"/>
      <c r="GVA47" s="157"/>
      <c r="GVB47" s="157"/>
      <c r="GVC47" s="157"/>
      <c r="GVD47" s="157"/>
      <c r="GVE47" s="157"/>
      <c r="GVF47" s="157"/>
      <c r="GVG47" s="157"/>
      <c r="GVH47" s="157"/>
      <c r="GVI47" s="157"/>
      <c r="GVJ47" s="157"/>
      <c r="GVK47" s="157"/>
      <c r="GVL47" s="157"/>
      <c r="GVM47" s="157"/>
      <c r="GVN47" s="157"/>
      <c r="GVO47" s="157"/>
      <c r="GVP47" s="157"/>
      <c r="GVQ47" s="157"/>
      <c r="GVR47" s="157"/>
      <c r="GVS47" s="157"/>
      <c r="GVT47" s="157"/>
      <c r="GVU47" s="157"/>
      <c r="GVV47" s="157"/>
      <c r="GVW47" s="157"/>
      <c r="GVX47" s="157"/>
      <c r="GVY47" s="157"/>
      <c r="GVZ47" s="157"/>
      <c r="GWA47" s="157"/>
      <c r="GWB47" s="157"/>
      <c r="GWC47" s="157"/>
      <c r="GWD47" s="157"/>
      <c r="GWE47" s="157"/>
      <c r="GWF47" s="157"/>
      <c r="GWG47" s="157"/>
      <c r="GWH47" s="157"/>
      <c r="GWI47" s="157"/>
      <c r="GWJ47" s="157"/>
      <c r="GWK47" s="157"/>
      <c r="GWL47" s="157"/>
      <c r="GWM47" s="157"/>
      <c r="GWN47" s="157"/>
      <c r="GWO47" s="157"/>
      <c r="GWP47" s="157"/>
      <c r="GWQ47" s="157"/>
      <c r="GWR47" s="157"/>
      <c r="GWS47" s="157"/>
      <c r="GWT47" s="157"/>
      <c r="GWU47" s="157"/>
      <c r="GWV47" s="157"/>
      <c r="GWW47" s="157"/>
      <c r="GWX47" s="157"/>
      <c r="GWY47" s="157"/>
      <c r="GWZ47" s="157"/>
      <c r="GXA47" s="157"/>
      <c r="GXB47" s="157"/>
      <c r="GXC47" s="157"/>
      <c r="GXD47" s="157"/>
      <c r="GXE47" s="157"/>
      <c r="GXF47" s="157"/>
      <c r="GXG47" s="157"/>
      <c r="GXH47" s="157"/>
      <c r="GXI47" s="157"/>
      <c r="GXJ47" s="157"/>
      <c r="GXK47" s="157"/>
      <c r="GXL47" s="157"/>
      <c r="GXM47" s="157"/>
      <c r="GXN47" s="157"/>
      <c r="GXO47" s="157"/>
      <c r="GXP47" s="157"/>
      <c r="GXQ47" s="157"/>
      <c r="GXR47" s="157"/>
      <c r="GXS47" s="157"/>
      <c r="GXT47" s="157"/>
      <c r="GXU47" s="157"/>
      <c r="GXV47" s="157"/>
      <c r="GXW47" s="157"/>
      <c r="GXX47" s="157"/>
      <c r="GXY47" s="157"/>
      <c r="GXZ47" s="157"/>
      <c r="GYA47" s="157"/>
      <c r="GYB47" s="157"/>
      <c r="GYC47" s="157"/>
      <c r="GYD47" s="157"/>
      <c r="GYE47" s="157"/>
      <c r="GYF47" s="157"/>
      <c r="GYG47" s="157"/>
      <c r="GYH47" s="157"/>
      <c r="GYI47" s="157"/>
      <c r="GYJ47" s="157"/>
      <c r="GYK47" s="157"/>
      <c r="GYL47" s="157"/>
      <c r="GYM47" s="157"/>
      <c r="GYN47" s="157"/>
      <c r="GYO47" s="157"/>
      <c r="GYP47" s="157"/>
      <c r="GYQ47" s="157"/>
      <c r="GYR47" s="157"/>
      <c r="GYS47" s="157"/>
      <c r="GYT47" s="157"/>
      <c r="GYU47" s="157"/>
      <c r="GYV47" s="157"/>
      <c r="GYW47" s="157"/>
      <c r="GYX47" s="157"/>
      <c r="GYY47" s="157"/>
      <c r="GYZ47" s="157"/>
      <c r="GZA47" s="157"/>
      <c r="GZB47" s="157"/>
      <c r="GZC47" s="157"/>
      <c r="GZD47" s="157"/>
      <c r="GZE47" s="157"/>
      <c r="GZF47" s="157"/>
      <c r="GZG47" s="157"/>
      <c r="GZH47" s="157"/>
      <c r="GZI47" s="157"/>
      <c r="GZJ47" s="157"/>
      <c r="GZK47" s="157"/>
      <c r="GZL47" s="157"/>
      <c r="GZM47" s="157"/>
      <c r="GZN47" s="157"/>
      <c r="GZO47" s="157"/>
      <c r="GZP47" s="157"/>
      <c r="GZQ47" s="157"/>
      <c r="GZR47" s="157"/>
      <c r="GZS47" s="157"/>
      <c r="GZT47" s="157"/>
      <c r="GZU47" s="157"/>
      <c r="GZV47" s="157"/>
      <c r="GZW47" s="157"/>
      <c r="GZX47" s="157"/>
      <c r="GZY47" s="157"/>
      <c r="GZZ47" s="157"/>
      <c r="HAA47" s="157"/>
      <c r="HAB47" s="157"/>
      <c r="HAC47" s="157"/>
      <c r="HAD47" s="157"/>
      <c r="HAE47" s="157"/>
      <c r="HAF47" s="157"/>
      <c r="HAG47" s="157"/>
      <c r="HAH47" s="157"/>
      <c r="HAI47" s="157"/>
      <c r="HAJ47" s="157"/>
      <c r="HAK47" s="157"/>
      <c r="HAL47" s="157"/>
      <c r="HAM47" s="157"/>
      <c r="HAN47" s="157"/>
      <c r="HAO47" s="157"/>
      <c r="HAP47" s="157"/>
      <c r="HAQ47" s="157"/>
      <c r="HAR47" s="157"/>
      <c r="HAS47" s="157"/>
      <c r="HAT47" s="157"/>
      <c r="HAU47" s="157"/>
      <c r="HAV47" s="157"/>
      <c r="HAW47" s="157"/>
      <c r="HAX47" s="157"/>
      <c r="HAY47" s="157"/>
      <c r="HAZ47" s="157"/>
      <c r="HBA47" s="157"/>
      <c r="HBB47" s="157"/>
      <c r="HBC47" s="157"/>
      <c r="HBD47" s="157"/>
      <c r="HBE47" s="157"/>
      <c r="HBF47" s="157"/>
      <c r="HBG47" s="157"/>
      <c r="HBH47" s="157"/>
      <c r="HBI47" s="157"/>
      <c r="HBJ47" s="157"/>
      <c r="HBK47" s="157"/>
      <c r="HBL47" s="157"/>
      <c r="HBM47" s="157"/>
      <c r="HBN47" s="157"/>
      <c r="HBO47" s="157"/>
      <c r="HBP47" s="157"/>
      <c r="HBQ47" s="157"/>
      <c r="HBR47" s="157"/>
      <c r="HBS47" s="157"/>
      <c r="HBT47" s="157"/>
      <c r="HBU47" s="157"/>
      <c r="HBV47" s="157"/>
      <c r="HBW47" s="157"/>
      <c r="HBX47" s="157"/>
      <c r="HBY47" s="157"/>
      <c r="HBZ47" s="157"/>
      <c r="HCA47" s="157"/>
      <c r="HCB47" s="157"/>
      <c r="HCC47" s="157"/>
      <c r="HCD47" s="157"/>
      <c r="HCE47" s="157"/>
      <c r="HCF47" s="157"/>
      <c r="HCG47" s="157"/>
      <c r="HCH47" s="157"/>
      <c r="HCI47" s="157"/>
      <c r="HCJ47" s="157"/>
      <c r="HCK47" s="157"/>
      <c r="HCL47" s="157"/>
      <c r="HCM47" s="157"/>
      <c r="HCN47" s="157"/>
      <c r="HCO47" s="157"/>
      <c r="HCP47" s="157"/>
      <c r="HCQ47" s="157"/>
      <c r="HCR47" s="157"/>
      <c r="HCS47" s="157"/>
      <c r="HCT47" s="157"/>
      <c r="HCU47" s="157"/>
      <c r="HCV47" s="157"/>
      <c r="HCW47" s="157"/>
      <c r="HCX47" s="157"/>
      <c r="HCY47" s="157"/>
      <c r="HCZ47" s="157"/>
      <c r="HDA47" s="157"/>
      <c r="HDB47" s="157"/>
      <c r="HDC47" s="157"/>
      <c r="HDD47" s="157"/>
      <c r="HDE47" s="157"/>
      <c r="HDF47" s="157"/>
      <c r="HDG47" s="157"/>
      <c r="HDH47" s="157"/>
      <c r="HDI47" s="157"/>
      <c r="HDJ47" s="157"/>
      <c r="HDK47" s="157"/>
      <c r="HDL47" s="157"/>
      <c r="HDM47" s="157"/>
      <c r="HDN47" s="157"/>
      <c r="HDO47" s="157"/>
      <c r="HDP47" s="157"/>
      <c r="HDQ47" s="157"/>
      <c r="HDR47" s="157"/>
      <c r="HDS47" s="157"/>
      <c r="HDT47" s="157"/>
      <c r="HDU47" s="157"/>
      <c r="HDV47" s="157"/>
      <c r="HDW47" s="157"/>
      <c r="HDX47" s="157"/>
      <c r="HDY47" s="157"/>
      <c r="HDZ47" s="157"/>
      <c r="HEA47" s="157"/>
      <c r="HEB47" s="157"/>
      <c r="HEC47" s="157"/>
      <c r="HED47" s="157"/>
      <c r="HEE47" s="157"/>
      <c r="HEF47" s="157"/>
      <c r="HEG47" s="157"/>
      <c r="HEH47" s="157"/>
      <c r="HEI47" s="157"/>
      <c r="HEJ47" s="157"/>
      <c r="HEK47" s="157"/>
      <c r="HEL47" s="157"/>
      <c r="HEM47" s="157"/>
      <c r="HEN47" s="157"/>
      <c r="HEO47" s="157"/>
      <c r="HEP47" s="157"/>
      <c r="HEQ47" s="157"/>
      <c r="HER47" s="157"/>
      <c r="HES47" s="157"/>
      <c r="HET47" s="157"/>
      <c r="HEU47" s="157"/>
      <c r="HEV47" s="157"/>
      <c r="HEW47" s="157"/>
      <c r="HEX47" s="157"/>
      <c r="HEY47" s="157"/>
      <c r="HEZ47" s="157"/>
      <c r="HFA47" s="157"/>
      <c r="HFB47" s="157"/>
      <c r="HFC47" s="157"/>
      <c r="HFD47" s="157"/>
      <c r="HFE47" s="157"/>
      <c r="HFF47" s="157"/>
      <c r="HFG47" s="157"/>
      <c r="HFH47" s="157"/>
      <c r="HFI47" s="157"/>
      <c r="HFJ47" s="157"/>
      <c r="HFK47" s="157"/>
      <c r="HFL47" s="157"/>
      <c r="HFM47" s="157"/>
      <c r="HFN47" s="157"/>
      <c r="HFO47" s="157"/>
      <c r="HFP47" s="157"/>
      <c r="HFQ47" s="157"/>
      <c r="HFR47" s="157"/>
      <c r="HFS47" s="157"/>
      <c r="HFT47" s="157"/>
      <c r="HFU47" s="157"/>
      <c r="HFV47" s="157"/>
      <c r="HFW47" s="157"/>
      <c r="HFX47" s="157"/>
      <c r="HFY47" s="157"/>
      <c r="HFZ47" s="157"/>
      <c r="HGA47" s="157"/>
      <c r="HGB47" s="157"/>
      <c r="HGC47" s="157"/>
      <c r="HGD47" s="157"/>
      <c r="HGE47" s="157"/>
      <c r="HGF47" s="157"/>
      <c r="HGG47" s="157"/>
      <c r="HGH47" s="157"/>
      <c r="HGI47" s="157"/>
      <c r="HGJ47" s="157"/>
      <c r="HGK47" s="157"/>
      <c r="HGL47" s="157"/>
      <c r="HGM47" s="157"/>
      <c r="HGN47" s="157"/>
      <c r="HGO47" s="157"/>
      <c r="HGP47" s="157"/>
      <c r="HGQ47" s="157"/>
      <c r="HGR47" s="157"/>
      <c r="HGS47" s="157"/>
      <c r="HGT47" s="157"/>
      <c r="HGU47" s="157"/>
      <c r="HGV47" s="157"/>
      <c r="HGW47" s="157"/>
      <c r="HGX47" s="157"/>
      <c r="HGY47" s="157"/>
      <c r="HGZ47" s="157"/>
      <c r="HHA47" s="157"/>
      <c r="HHB47" s="157"/>
      <c r="HHC47" s="157"/>
      <c r="HHD47" s="157"/>
      <c r="HHE47" s="157"/>
      <c r="HHF47" s="157"/>
      <c r="HHG47" s="157"/>
      <c r="HHH47" s="157"/>
      <c r="HHI47" s="157"/>
      <c r="HHJ47" s="157"/>
      <c r="HHK47" s="157"/>
      <c r="HHL47" s="157"/>
      <c r="HHM47" s="157"/>
      <c r="HHN47" s="157"/>
      <c r="HHO47" s="157"/>
      <c r="HHP47" s="157"/>
      <c r="HHQ47" s="157"/>
      <c r="HHR47" s="157"/>
      <c r="HHS47" s="157"/>
      <c r="HHT47" s="157"/>
      <c r="HHU47" s="157"/>
      <c r="HHV47" s="157"/>
      <c r="HHW47" s="157"/>
      <c r="HHX47" s="157"/>
      <c r="HHY47" s="157"/>
      <c r="HHZ47" s="157"/>
      <c r="HIA47" s="157"/>
      <c r="HIB47" s="157"/>
      <c r="HIC47" s="157"/>
      <c r="HID47" s="157"/>
      <c r="HIE47" s="157"/>
      <c r="HIF47" s="157"/>
      <c r="HIG47" s="157"/>
      <c r="HIH47" s="157"/>
      <c r="HII47" s="157"/>
      <c r="HIJ47" s="157"/>
      <c r="HIK47" s="157"/>
      <c r="HIL47" s="157"/>
      <c r="HIM47" s="157"/>
      <c r="HIN47" s="157"/>
      <c r="HIO47" s="157"/>
      <c r="HIP47" s="157"/>
      <c r="HIQ47" s="157"/>
      <c r="HIR47" s="157"/>
      <c r="HIS47" s="157"/>
      <c r="HIT47" s="157"/>
      <c r="HIU47" s="157"/>
      <c r="HIV47" s="157"/>
      <c r="HIW47" s="157"/>
      <c r="HIX47" s="157"/>
      <c r="HIY47" s="157"/>
      <c r="HIZ47" s="157"/>
      <c r="HJA47" s="157"/>
      <c r="HJB47" s="157"/>
      <c r="HJC47" s="157"/>
      <c r="HJD47" s="157"/>
      <c r="HJE47" s="157"/>
      <c r="HJF47" s="157"/>
      <c r="HJG47" s="157"/>
      <c r="HJH47" s="157"/>
      <c r="HJI47" s="157"/>
      <c r="HJJ47" s="157"/>
      <c r="HJK47" s="157"/>
      <c r="HJL47" s="157"/>
      <c r="HJM47" s="157"/>
      <c r="HJN47" s="157"/>
      <c r="HJO47" s="157"/>
      <c r="HJP47" s="157"/>
      <c r="HJQ47" s="157"/>
      <c r="HJR47" s="157"/>
      <c r="HJS47" s="157"/>
      <c r="HJT47" s="157"/>
      <c r="HJU47" s="157"/>
      <c r="HJV47" s="157"/>
      <c r="HJW47" s="157"/>
      <c r="HJX47" s="157"/>
      <c r="HJY47" s="157"/>
      <c r="HJZ47" s="157"/>
      <c r="HKA47" s="157"/>
      <c r="HKB47" s="157"/>
      <c r="HKC47" s="157"/>
      <c r="HKD47" s="157"/>
      <c r="HKE47" s="157"/>
      <c r="HKF47" s="157"/>
      <c r="HKG47" s="157"/>
      <c r="HKH47" s="157"/>
      <c r="HKI47" s="157"/>
      <c r="HKJ47" s="157"/>
      <c r="HKK47" s="157"/>
      <c r="HKL47" s="157"/>
      <c r="HKM47" s="157"/>
      <c r="HKN47" s="157"/>
      <c r="HKO47" s="157"/>
      <c r="HKP47" s="157"/>
      <c r="HKQ47" s="157"/>
      <c r="HKR47" s="157"/>
      <c r="HKS47" s="157"/>
      <c r="HKT47" s="157"/>
      <c r="HKU47" s="157"/>
      <c r="HKV47" s="157"/>
      <c r="HKW47" s="157"/>
      <c r="HKX47" s="157"/>
      <c r="HKY47" s="157"/>
      <c r="HKZ47" s="157"/>
      <c r="HLA47" s="157"/>
      <c r="HLB47" s="157"/>
      <c r="HLC47" s="157"/>
      <c r="HLD47" s="157"/>
      <c r="HLE47" s="157"/>
      <c r="HLF47" s="157"/>
      <c r="HLG47" s="157"/>
      <c r="HLH47" s="157"/>
      <c r="HLI47" s="157"/>
      <c r="HLJ47" s="157"/>
      <c r="HLK47" s="157"/>
      <c r="HLL47" s="157"/>
      <c r="HLM47" s="157"/>
      <c r="HLN47" s="157"/>
      <c r="HLO47" s="157"/>
      <c r="HLP47" s="157"/>
      <c r="HLQ47" s="157"/>
      <c r="HLR47" s="157"/>
      <c r="HLS47" s="157"/>
      <c r="HLT47" s="157"/>
      <c r="HLU47" s="157"/>
      <c r="HLV47" s="157"/>
      <c r="HLW47" s="157"/>
      <c r="HLX47" s="157"/>
      <c r="HLY47" s="157"/>
      <c r="HLZ47" s="157"/>
      <c r="HMA47" s="157"/>
      <c r="HMB47" s="157"/>
      <c r="HMC47" s="157"/>
      <c r="HMD47" s="157"/>
      <c r="HME47" s="157"/>
      <c r="HMF47" s="157"/>
      <c r="HMG47" s="157"/>
      <c r="HMH47" s="157"/>
      <c r="HMI47" s="157"/>
      <c r="HMJ47" s="157"/>
      <c r="HMK47" s="157"/>
      <c r="HML47" s="157"/>
      <c r="HMM47" s="157"/>
      <c r="HMN47" s="157"/>
      <c r="HMO47" s="157"/>
      <c r="HMP47" s="157"/>
      <c r="HMQ47" s="157"/>
      <c r="HMR47" s="157"/>
      <c r="HMS47" s="157"/>
      <c r="HMT47" s="157"/>
      <c r="HMU47" s="157"/>
      <c r="HMV47" s="157"/>
      <c r="HMW47" s="157"/>
      <c r="HMX47" s="157"/>
      <c r="HMY47" s="157"/>
      <c r="HMZ47" s="157"/>
      <c r="HNA47" s="157"/>
      <c r="HNB47" s="157"/>
      <c r="HNC47" s="157"/>
      <c r="HND47" s="157"/>
      <c r="HNE47" s="157"/>
      <c r="HNF47" s="157"/>
      <c r="HNG47" s="157"/>
      <c r="HNH47" s="157"/>
      <c r="HNI47" s="157"/>
      <c r="HNJ47" s="157"/>
      <c r="HNK47" s="157"/>
      <c r="HNL47" s="157"/>
      <c r="HNM47" s="157"/>
      <c r="HNN47" s="157"/>
      <c r="HNO47" s="157"/>
      <c r="HNP47" s="157"/>
      <c r="HNQ47" s="157"/>
      <c r="HNR47" s="157"/>
      <c r="HNS47" s="157"/>
      <c r="HNT47" s="157"/>
      <c r="HNU47" s="157"/>
      <c r="HNV47" s="157"/>
      <c r="HNW47" s="157"/>
      <c r="HNX47" s="157"/>
      <c r="HNY47" s="157"/>
      <c r="HNZ47" s="157"/>
      <c r="HOA47" s="157"/>
      <c r="HOB47" s="157"/>
      <c r="HOC47" s="157"/>
      <c r="HOD47" s="157"/>
      <c r="HOE47" s="157"/>
      <c r="HOF47" s="157"/>
      <c r="HOG47" s="157"/>
      <c r="HOH47" s="157"/>
      <c r="HOI47" s="157"/>
      <c r="HOJ47" s="157"/>
      <c r="HOK47" s="157"/>
      <c r="HOL47" s="157"/>
      <c r="HOM47" s="157"/>
      <c r="HON47" s="157"/>
      <c r="HOO47" s="157"/>
      <c r="HOP47" s="157"/>
      <c r="HOQ47" s="157"/>
      <c r="HOR47" s="157"/>
      <c r="HOS47" s="157"/>
      <c r="HOT47" s="157"/>
      <c r="HOU47" s="157"/>
      <c r="HOV47" s="157"/>
      <c r="HOW47" s="157"/>
      <c r="HOX47" s="157"/>
      <c r="HOY47" s="157"/>
      <c r="HOZ47" s="157"/>
      <c r="HPA47" s="157"/>
      <c r="HPB47" s="157"/>
      <c r="HPC47" s="157"/>
      <c r="HPD47" s="157"/>
      <c r="HPE47" s="157"/>
      <c r="HPF47" s="157"/>
      <c r="HPG47" s="157"/>
      <c r="HPH47" s="157"/>
      <c r="HPI47" s="157"/>
      <c r="HPJ47" s="157"/>
      <c r="HPK47" s="157"/>
      <c r="HPL47" s="157"/>
      <c r="HPM47" s="157"/>
      <c r="HPN47" s="157"/>
      <c r="HPO47" s="157"/>
      <c r="HPP47" s="157"/>
      <c r="HPQ47" s="157"/>
      <c r="HPR47" s="157"/>
      <c r="HPS47" s="157"/>
      <c r="HPT47" s="157"/>
      <c r="HPU47" s="157"/>
      <c r="HPV47" s="157"/>
      <c r="HPW47" s="157"/>
      <c r="HPX47" s="157"/>
      <c r="HPY47" s="157"/>
      <c r="HPZ47" s="157"/>
      <c r="HQA47" s="157"/>
      <c r="HQB47" s="157"/>
      <c r="HQC47" s="157"/>
      <c r="HQD47" s="157"/>
      <c r="HQE47" s="157"/>
      <c r="HQF47" s="157"/>
      <c r="HQG47" s="157"/>
      <c r="HQH47" s="157"/>
      <c r="HQI47" s="157"/>
      <c r="HQJ47" s="157"/>
      <c r="HQK47" s="157"/>
      <c r="HQL47" s="157"/>
      <c r="HQM47" s="157"/>
      <c r="HQN47" s="157"/>
      <c r="HQO47" s="157"/>
      <c r="HQP47" s="157"/>
      <c r="HQQ47" s="157"/>
      <c r="HQR47" s="157"/>
      <c r="HQS47" s="157"/>
      <c r="HQT47" s="157"/>
      <c r="HQU47" s="157"/>
      <c r="HQV47" s="157"/>
      <c r="HQW47" s="157"/>
      <c r="HQX47" s="157"/>
      <c r="HQY47" s="157"/>
      <c r="HQZ47" s="157"/>
      <c r="HRA47" s="157"/>
      <c r="HRB47" s="157"/>
      <c r="HRC47" s="157"/>
      <c r="HRD47" s="157"/>
      <c r="HRE47" s="157"/>
      <c r="HRF47" s="157"/>
      <c r="HRG47" s="157"/>
      <c r="HRH47" s="157"/>
      <c r="HRI47" s="157"/>
      <c r="HRJ47" s="157"/>
      <c r="HRK47" s="157"/>
      <c r="HRL47" s="157"/>
      <c r="HRM47" s="157"/>
      <c r="HRN47" s="157"/>
      <c r="HRO47" s="157"/>
      <c r="HRP47" s="157"/>
      <c r="HRQ47" s="157"/>
      <c r="HRR47" s="157"/>
      <c r="HRS47" s="157"/>
      <c r="HRT47" s="157"/>
      <c r="HRU47" s="157"/>
      <c r="HRV47" s="157"/>
      <c r="HRW47" s="157"/>
      <c r="HRX47" s="157"/>
      <c r="HRY47" s="157"/>
      <c r="HRZ47" s="157"/>
      <c r="HSA47" s="157"/>
      <c r="HSB47" s="157"/>
      <c r="HSC47" s="157"/>
      <c r="HSD47" s="157"/>
      <c r="HSE47" s="157"/>
      <c r="HSF47" s="157"/>
      <c r="HSG47" s="157"/>
      <c r="HSH47" s="157"/>
      <c r="HSI47" s="157"/>
      <c r="HSJ47" s="157"/>
      <c r="HSK47" s="157"/>
      <c r="HSL47" s="157"/>
      <c r="HSM47" s="157"/>
      <c r="HSN47" s="157"/>
      <c r="HSO47" s="157"/>
      <c r="HSP47" s="157"/>
      <c r="HSQ47" s="157"/>
      <c r="HSR47" s="157"/>
      <c r="HSS47" s="157"/>
      <c r="HST47" s="157"/>
      <c r="HSU47" s="157"/>
      <c r="HSV47" s="157"/>
      <c r="HSW47" s="157"/>
      <c r="HSX47" s="157"/>
      <c r="HSY47" s="157"/>
      <c r="HSZ47" s="157"/>
      <c r="HTA47" s="157"/>
      <c r="HTB47" s="157"/>
      <c r="HTC47" s="157"/>
      <c r="HTD47" s="157"/>
      <c r="HTE47" s="157"/>
      <c r="HTF47" s="157"/>
      <c r="HTG47" s="157"/>
      <c r="HTH47" s="157"/>
      <c r="HTI47" s="157"/>
      <c r="HTJ47" s="157"/>
      <c r="HTK47" s="157"/>
      <c r="HTL47" s="157"/>
      <c r="HTM47" s="157"/>
      <c r="HTN47" s="157"/>
      <c r="HTO47" s="157"/>
      <c r="HTP47" s="157"/>
      <c r="HTQ47" s="157"/>
      <c r="HTR47" s="157"/>
      <c r="HTS47" s="157"/>
      <c r="HTT47" s="157"/>
      <c r="HTU47" s="157"/>
      <c r="HTV47" s="157"/>
      <c r="HTW47" s="157"/>
      <c r="HTX47" s="157"/>
      <c r="HTY47" s="157"/>
      <c r="HTZ47" s="157"/>
      <c r="HUA47" s="157"/>
      <c r="HUB47" s="157"/>
      <c r="HUC47" s="157"/>
      <c r="HUD47" s="157"/>
      <c r="HUE47" s="157"/>
      <c r="HUF47" s="157"/>
      <c r="HUG47" s="157"/>
      <c r="HUH47" s="157"/>
      <c r="HUI47" s="157"/>
      <c r="HUJ47" s="157"/>
      <c r="HUK47" s="157"/>
      <c r="HUL47" s="157"/>
      <c r="HUM47" s="157"/>
      <c r="HUN47" s="157"/>
      <c r="HUO47" s="157"/>
      <c r="HUP47" s="157"/>
      <c r="HUQ47" s="157"/>
      <c r="HUR47" s="157"/>
      <c r="HUS47" s="157"/>
      <c r="HUT47" s="157"/>
      <c r="HUU47" s="157"/>
      <c r="HUV47" s="157"/>
      <c r="HUW47" s="157"/>
      <c r="HUX47" s="157"/>
      <c r="HUY47" s="157"/>
      <c r="HUZ47" s="157"/>
      <c r="HVA47" s="157"/>
      <c r="HVB47" s="157"/>
      <c r="HVC47" s="157"/>
      <c r="HVD47" s="157"/>
      <c r="HVE47" s="157"/>
      <c r="HVF47" s="157"/>
      <c r="HVG47" s="157"/>
      <c r="HVH47" s="157"/>
      <c r="HVI47" s="157"/>
      <c r="HVJ47" s="157"/>
      <c r="HVK47" s="157"/>
      <c r="HVL47" s="157"/>
      <c r="HVM47" s="157"/>
      <c r="HVN47" s="157"/>
      <c r="HVO47" s="157"/>
      <c r="HVP47" s="157"/>
      <c r="HVQ47" s="157"/>
      <c r="HVR47" s="157"/>
      <c r="HVS47" s="157"/>
      <c r="HVT47" s="157"/>
      <c r="HVU47" s="157"/>
      <c r="HVV47" s="157"/>
      <c r="HVW47" s="157"/>
      <c r="HVX47" s="157"/>
      <c r="HVY47" s="157"/>
      <c r="HVZ47" s="157"/>
      <c r="HWA47" s="157"/>
      <c r="HWB47" s="157"/>
      <c r="HWC47" s="157"/>
      <c r="HWD47" s="157"/>
      <c r="HWE47" s="157"/>
      <c r="HWF47" s="157"/>
      <c r="HWG47" s="157"/>
      <c r="HWH47" s="157"/>
      <c r="HWI47" s="157"/>
      <c r="HWJ47" s="157"/>
      <c r="HWK47" s="157"/>
      <c r="HWL47" s="157"/>
      <c r="HWM47" s="157"/>
      <c r="HWN47" s="157"/>
      <c r="HWO47" s="157"/>
      <c r="HWP47" s="157"/>
      <c r="HWQ47" s="157"/>
      <c r="HWR47" s="157"/>
      <c r="HWS47" s="157"/>
      <c r="HWT47" s="157"/>
      <c r="HWU47" s="157"/>
      <c r="HWV47" s="157"/>
      <c r="HWW47" s="157"/>
      <c r="HWX47" s="157"/>
      <c r="HWY47" s="157"/>
      <c r="HWZ47" s="157"/>
      <c r="HXA47" s="157"/>
      <c r="HXB47" s="157"/>
      <c r="HXC47" s="157"/>
      <c r="HXD47" s="157"/>
      <c r="HXE47" s="157"/>
      <c r="HXF47" s="157"/>
      <c r="HXG47" s="157"/>
      <c r="HXH47" s="157"/>
      <c r="HXI47" s="157"/>
      <c r="HXJ47" s="157"/>
      <c r="HXK47" s="157"/>
      <c r="HXL47" s="157"/>
      <c r="HXM47" s="157"/>
      <c r="HXN47" s="157"/>
      <c r="HXO47" s="157"/>
      <c r="HXP47" s="157"/>
      <c r="HXQ47" s="157"/>
      <c r="HXR47" s="157"/>
      <c r="HXS47" s="157"/>
      <c r="HXT47" s="157"/>
      <c r="HXU47" s="157"/>
      <c r="HXV47" s="157"/>
      <c r="HXW47" s="157"/>
      <c r="HXX47" s="157"/>
      <c r="HXY47" s="157"/>
      <c r="HXZ47" s="157"/>
      <c r="HYA47" s="157"/>
      <c r="HYB47" s="157"/>
      <c r="HYC47" s="157"/>
      <c r="HYD47" s="157"/>
      <c r="HYE47" s="157"/>
      <c r="HYF47" s="157"/>
      <c r="HYG47" s="157"/>
      <c r="HYH47" s="157"/>
      <c r="HYI47" s="157"/>
      <c r="HYJ47" s="157"/>
      <c r="HYK47" s="157"/>
      <c r="HYL47" s="157"/>
      <c r="HYM47" s="157"/>
      <c r="HYN47" s="157"/>
      <c r="HYO47" s="157"/>
      <c r="HYP47" s="157"/>
      <c r="HYQ47" s="157"/>
      <c r="HYR47" s="157"/>
      <c r="HYS47" s="157"/>
      <c r="HYT47" s="157"/>
      <c r="HYU47" s="157"/>
      <c r="HYV47" s="157"/>
      <c r="HYW47" s="157"/>
      <c r="HYX47" s="157"/>
      <c r="HYY47" s="157"/>
      <c r="HYZ47" s="157"/>
      <c r="HZA47" s="157"/>
      <c r="HZB47" s="157"/>
      <c r="HZC47" s="157"/>
      <c r="HZD47" s="157"/>
      <c r="HZE47" s="157"/>
      <c r="HZF47" s="157"/>
      <c r="HZG47" s="157"/>
      <c r="HZH47" s="157"/>
      <c r="HZI47" s="157"/>
      <c r="HZJ47" s="157"/>
      <c r="HZK47" s="157"/>
      <c r="HZL47" s="157"/>
      <c r="HZM47" s="157"/>
      <c r="HZN47" s="157"/>
      <c r="HZO47" s="157"/>
      <c r="HZP47" s="157"/>
      <c r="HZQ47" s="157"/>
      <c r="HZR47" s="157"/>
      <c r="HZS47" s="157"/>
      <c r="HZT47" s="157"/>
      <c r="HZU47" s="157"/>
      <c r="HZV47" s="157"/>
      <c r="HZW47" s="157"/>
      <c r="HZX47" s="157"/>
      <c r="HZY47" s="157"/>
      <c r="HZZ47" s="157"/>
      <c r="IAA47" s="157"/>
      <c r="IAB47" s="157"/>
      <c r="IAC47" s="157"/>
      <c r="IAD47" s="157"/>
      <c r="IAE47" s="157"/>
      <c r="IAF47" s="157"/>
      <c r="IAG47" s="157"/>
      <c r="IAH47" s="157"/>
      <c r="IAI47" s="157"/>
      <c r="IAJ47" s="157"/>
      <c r="IAK47" s="157"/>
      <c r="IAL47" s="157"/>
      <c r="IAM47" s="157"/>
      <c r="IAN47" s="157"/>
      <c r="IAO47" s="157"/>
      <c r="IAP47" s="157"/>
      <c r="IAQ47" s="157"/>
      <c r="IAR47" s="157"/>
      <c r="IAS47" s="157"/>
      <c r="IAT47" s="157"/>
      <c r="IAU47" s="157"/>
      <c r="IAV47" s="157"/>
      <c r="IAW47" s="157"/>
      <c r="IAX47" s="157"/>
      <c r="IAY47" s="157"/>
      <c r="IAZ47" s="157"/>
      <c r="IBA47" s="157"/>
      <c r="IBB47" s="157"/>
      <c r="IBC47" s="157"/>
      <c r="IBD47" s="157"/>
      <c r="IBE47" s="157"/>
      <c r="IBF47" s="157"/>
      <c r="IBG47" s="157"/>
      <c r="IBH47" s="157"/>
      <c r="IBI47" s="157"/>
      <c r="IBJ47" s="157"/>
      <c r="IBK47" s="157"/>
      <c r="IBL47" s="157"/>
      <c r="IBM47" s="157"/>
      <c r="IBN47" s="157"/>
      <c r="IBO47" s="157"/>
      <c r="IBP47" s="157"/>
      <c r="IBQ47" s="157"/>
      <c r="IBR47" s="157"/>
      <c r="IBS47" s="157"/>
      <c r="IBT47" s="157"/>
      <c r="IBU47" s="157"/>
      <c r="IBV47" s="157"/>
      <c r="IBW47" s="157"/>
      <c r="IBX47" s="157"/>
      <c r="IBY47" s="157"/>
      <c r="IBZ47" s="157"/>
      <c r="ICA47" s="157"/>
      <c r="ICB47" s="157"/>
      <c r="ICC47" s="157"/>
      <c r="ICD47" s="157"/>
      <c r="ICE47" s="157"/>
      <c r="ICF47" s="157"/>
      <c r="ICG47" s="157"/>
      <c r="ICH47" s="157"/>
      <c r="ICI47" s="157"/>
      <c r="ICJ47" s="157"/>
      <c r="ICK47" s="157"/>
      <c r="ICL47" s="157"/>
      <c r="ICM47" s="157"/>
      <c r="ICN47" s="157"/>
      <c r="ICO47" s="157"/>
      <c r="ICP47" s="157"/>
      <c r="ICQ47" s="157"/>
      <c r="ICR47" s="157"/>
      <c r="ICS47" s="157"/>
      <c r="ICT47" s="157"/>
      <c r="ICU47" s="157"/>
      <c r="ICV47" s="157"/>
      <c r="ICW47" s="157"/>
      <c r="ICX47" s="157"/>
      <c r="ICY47" s="157"/>
      <c r="ICZ47" s="157"/>
      <c r="IDA47" s="157"/>
      <c r="IDB47" s="157"/>
      <c r="IDC47" s="157"/>
      <c r="IDD47" s="157"/>
      <c r="IDE47" s="157"/>
      <c r="IDF47" s="157"/>
      <c r="IDG47" s="157"/>
      <c r="IDH47" s="157"/>
      <c r="IDI47" s="157"/>
      <c r="IDJ47" s="157"/>
      <c r="IDK47" s="157"/>
      <c r="IDL47" s="157"/>
      <c r="IDM47" s="157"/>
      <c r="IDN47" s="157"/>
      <c r="IDO47" s="157"/>
      <c r="IDP47" s="157"/>
      <c r="IDQ47" s="157"/>
      <c r="IDR47" s="157"/>
      <c r="IDS47" s="157"/>
      <c r="IDT47" s="157"/>
      <c r="IDU47" s="157"/>
      <c r="IDV47" s="157"/>
      <c r="IDW47" s="157"/>
      <c r="IDX47" s="157"/>
      <c r="IDY47" s="157"/>
      <c r="IDZ47" s="157"/>
      <c r="IEA47" s="157"/>
      <c r="IEB47" s="157"/>
      <c r="IEC47" s="157"/>
      <c r="IED47" s="157"/>
      <c r="IEE47" s="157"/>
      <c r="IEF47" s="157"/>
      <c r="IEG47" s="157"/>
      <c r="IEH47" s="157"/>
      <c r="IEI47" s="157"/>
      <c r="IEJ47" s="157"/>
      <c r="IEK47" s="157"/>
      <c r="IEL47" s="157"/>
      <c r="IEM47" s="157"/>
      <c r="IEN47" s="157"/>
      <c r="IEO47" s="157"/>
      <c r="IEP47" s="157"/>
      <c r="IEQ47" s="157"/>
      <c r="IER47" s="157"/>
      <c r="IES47" s="157"/>
      <c r="IET47" s="157"/>
      <c r="IEU47" s="157"/>
      <c r="IEV47" s="157"/>
      <c r="IEW47" s="157"/>
      <c r="IEX47" s="157"/>
      <c r="IEY47" s="157"/>
      <c r="IEZ47" s="157"/>
      <c r="IFA47" s="157"/>
      <c r="IFB47" s="157"/>
      <c r="IFC47" s="157"/>
      <c r="IFD47" s="157"/>
      <c r="IFE47" s="157"/>
      <c r="IFF47" s="157"/>
      <c r="IFG47" s="157"/>
      <c r="IFH47" s="157"/>
      <c r="IFI47" s="157"/>
      <c r="IFJ47" s="157"/>
      <c r="IFK47" s="157"/>
      <c r="IFL47" s="157"/>
      <c r="IFM47" s="157"/>
      <c r="IFN47" s="157"/>
      <c r="IFO47" s="157"/>
      <c r="IFP47" s="157"/>
      <c r="IFQ47" s="157"/>
      <c r="IFR47" s="157"/>
      <c r="IFS47" s="157"/>
      <c r="IFT47" s="157"/>
      <c r="IFU47" s="157"/>
      <c r="IFV47" s="157"/>
      <c r="IFW47" s="157"/>
      <c r="IFX47" s="157"/>
      <c r="IFY47" s="157"/>
      <c r="IFZ47" s="157"/>
      <c r="IGA47" s="157"/>
      <c r="IGB47" s="157"/>
      <c r="IGC47" s="157"/>
      <c r="IGD47" s="157"/>
      <c r="IGE47" s="157"/>
      <c r="IGF47" s="157"/>
      <c r="IGG47" s="157"/>
      <c r="IGH47" s="157"/>
      <c r="IGI47" s="157"/>
      <c r="IGJ47" s="157"/>
      <c r="IGK47" s="157"/>
      <c r="IGL47" s="157"/>
      <c r="IGM47" s="157"/>
      <c r="IGN47" s="157"/>
      <c r="IGO47" s="157"/>
      <c r="IGP47" s="157"/>
      <c r="IGQ47" s="157"/>
      <c r="IGR47" s="157"/>
      <c r="IGS47" s="157"/>
      <c r="IGT47" s="157"/>
      <c r="IGU47" s="157"/>
      <c r="IGV47" s="157"/>
      <c r="IGW47" s="157"/>
      <c r="IGX47" s="157"/>
      <c r="IGY47" s="157"/>
      <c r="IGZ47" s="157"/>
      <c r="IHA47" s="157"/>
      <c r="IHB47" s="157"/>
      <c r="IHC47" s="157"/>
      <c r="IHD47" s="157"/>
      <c r="IHE47" s="157"/>
      <c r="IHF47" s="157"/>
      <c r="IHG47" s="157"/>
      <c r="IHH47" s="157"/>
      <c r="IHI47" s="157"/>
      <c r="IHJ47" s="157"/>
      <c r="IHK47" s="157"/>
      <c r="IHL47" s="157"/>
      <c r="IHM47" s="157"/>
      <c r="IHN47" s="157"/>
      <c r="IHO47" s="157"/>
      <c r="IHP47" s="157"/>
      <c r="IHQ47" s="157"/>
      <c r="IHR47" s="157"/>
      <c r="IHS47" s="157"/>
      <c r="IHT47" s="157"/>
      <c r="IHU47" s="157"/>
      <c r="IHV47" s="157"/>
      <c r="IHW47" s="157"/>
      <c r="IHX47" s="157"/>
      <c r="IHY47" s="157"/>
      <c r="IHZ47" s="157"/>
      <c r="IIA47" s="157"/>
      <c r="IIB47" s="157"/>
      <c r="IIC47" s="157"/>
      <c r="IID47" s="157"/>
      <c r="IIE47" s="157"/>
      <c r="IIF47" s="157"/>
      <c r="IIG47" s="157"/>
      <c r="IIH47" s="157"/>
      <c r="III47" s="157"/>
      <c r="IIJ47" s="157"/>
      <c r="IIK47" s="157"/>
      <c r="IIL47" s="157"/>
      <c r="IIM47" s="157"/>
      <c r="IIN47" s="157"/>
      <c r="IIO47" s="157"/>
      <c r="IIP47" s="157"/>
      <c r="IIQ47" s="157"/>
      <c r="IIR47" s="157"/>
      <c r="IIS47" s="157"/>
      <c r="IIT47" s="157"/>
      <c r="IIU47" s="157"/>
      <c r="IIV47" s="157"/>
      <c r="IIW47" s="157"/>
      <c r="IIX47" s="157"/>
      <c r="IIY47" s="157"/>
      <c r="IIZ47" s="157"/>
      <c r="IJA47" s="157"/>
      <c r="IJB47" s="157"/>
      <c r="IJC47" s="157"/>
      <c r="IJD47" s="157"/>
      <c r="IJE47" s="157"/>
      <c r="IJF47" s="157"/>
      <c r="IJG47" s="157"/>
      <c r="IJH47" s="157"/>
      <c r="IJI47" s="157"/>
      <c r="IJJ47" s="157"/>
      <c r="IJK47" s="157"/>
      <c r="IJL47" s="157"/>
      <c r="IJM47" s="157"/>
      <c r="IJN47" s="157"/>
      <c r="IJO47" s="157"/>
      <c r="IJP47" s="157"/>
      <c r="IJQ47" s="157"/>
      <c r="IJR47" s="157"/>
      <c r="IJS47" s="157"/>
      <c r="IJT47" s="157"/>
      <c r="IJU47" s="157"/>
      <c r="IJV47" s="157"/>
      <c r="IJW47" s="157"/>
      <c r="IJX47" s="157"/>
      <c r="IJY47" s="157"/>
      <c r="IJZ47" s="157"/>
      <c r="IKA47" s="157"/>
      <c r="IKB47" s="157"/>
      <c r="IKC47" s="157"/>
      <c r="IKD47" s="157"/>
      <c r="IKE47" s="157"/>
      <c r="IKF47" s="157"/>
      <c r="IKG47" s="157"/>
      <c r="IKH47" s="157"/>
      <c r="IKI47" s="157"/>
      <c r="IKJ47" s="157"/>
      <c r="IKK47" s="157"/>
      <c r="IKL47" s="157"/>
      <c r="IKM47" s="157"/>
      <c r="IKN47" s="157"/>
      <c r="IKO47" s="157"/>
      <c r="IKP47" s="157"/>
      <c r="IKQ47" s="157"/>
      <c r="IKR47" s="157"/>
      <c r="IKS47" s="157"/>
      <c r="IKT47" s="157"/>
      <c r="IKU47" s="157"/>
      <c r="IKV47" s="157"/>
      <c r="IKW47" s="157"/>
      <c r="IKX47" s="157"/>
      <c r="IKY47" s="157"/>
      <c r="IKZ47" s="157"/>
      <c r="ILA47" s="157"/>
      <c r="ILB47" s="157"/>
      <c r="ILC47" s="157"/>
      <c r="ILD47" s="157"/>
      <c r="ILE47" s="157"/>
      <c r="ILF47" s="157"/>
      <c r="ILG47" s="157"/>
      <c r="ILH47" s="157"/>
      <c r="ILI47" s="157"/>
      <c r="ILJ47" s="157"/>
      <c r="ILK47" s="157"/>
      <c r="ILL47" s="157"/>
      <c r="ILM47" s="157"/>
      <c r="ILN47" s="157"/>
      <c r="ILO47" s="157"/>
      <c r="ILP47" s="157"/>
      <c r="ILQ47" s="157"/>
      <c r="ILR47" s="157"/>
      <c r="ILS47" s="157"/>
      <c r="ILT47" s="157"/>
      <c r="ILU47" s="157"/>
      <c r="ILV47" s="157"/>
      <c r="ILW47" s="157"/>
      <c r="ILX47" s="157"/>
      <c r="ILY47" s="157"/>
      <c r="ILZ47" s="157"/>
      <c r="IMA47" s="157"/>
      <c r="IMB47" s="157"/>
      <c r="IMC47" s="157"/>
      <c r="IMD47" s="157"/>
      <c r="IME47" s="157"/>
      <c r="IMF47" s="157"/>
      <c r="IMG47" s="157"/>
      <c r="IMH47" s="157"/>
      <c r="IMI47" s="157"/>
      <c r="IMJ47" s="157"/>
      <c r="IMK47" s="157"/>
      <c r="IML47" s="157"/>
      <c r="IMM47" s="157"/>
      <c r="IMN47" s="157"/>
      <c r="IMO47" s="157"/>
      <c r="IMP47" s="157"/>
      <c r="IMQ47" s="157"/>
      <c r="IMR47" s="157"/>
      <c r="IMS47" s="157"/>
      <c r="IMT47" s="157"/>
      <c r="IMU47" s="157"/>
      <c r="IMV47" s="157"/>
      <c r="IMW47" s="157"/>
      <c r="IMX47" s="157"/>
      <c r="IMY47" s="157"/>
      <c r="IMZ47" s="157"/>
      <c r="INA47" s="157"/>
      <c r="INB47" s="157"/>
      <c r="INC47" s="157"/>
      <c r="IND47" s="157"/>
      <c r="INE47" s="157"/>
      <c r="INF47" s="157"/>
      <c r="ING47" s="157"/>
      <c r="INH47" s="157"/>
      <c r="INI47" s="157"/>
      <c r="INJ47" s="157"/>
      <c r="INK47" s="157"/>
      <c r="INL47" s="157"/>
      <c r="INM47" s="157"/>
      <c r="INN47" s="157"/>
      <c r="INO47" s="157"/>
      <c r="INP47" s="157"/>
      <c r="INQ47" s="157"/>
      <c r="INR47" s="157"/>
      <c r="INS47" s="157"/>
      <c r="INT47" s="157"/>
      <c r="INU47" s="157"/>
      <c r="INV47" s="157"/>
      <c r="INW47" s="157"/>
      <c r="INX47" s="157"/>
      <c r="INY47" s="157"/>
      <c r="INZ47" s="157"/>
      <c r="IOA47" s="157"/>
      <c r="IOB47" s="157"/>
      <c r="IOC47" s="157"/>
      <c r="IOD47" s="157"/>
      <c r="IOE47" s="157"/>
      <c r="IOF47" s="157"/>
      <c r="IOG47" s="157"/>
      <c r="IOH47" s="157"/>
      <c r="IOI47" s="157"/>
      <c r="IOJ47" s="157"/>
      <c r="IOK47" s="157"/>
      <c r="IOL47" s="157"/>
      <c r="IOM47" s="157"/>
      <c r="ION47" s="157"/>
      <c r="IOO47" s="157"/>
      <c r="IOP47" s="157"/>
      <c r="IOQ47" s="157"/>
      <c r="IOR47" s="157"/>
      <c r="IOS47" s="157"/>
      <c r="IOT47" s="157"/>
      <c r="IOU47" s="157"/>
      <c r="IOV47" s="157"/>
      <c r="IOW47" s="157"/>
      <c r="IOX47" s="157"/>
      <c r="IOY47" s="157"/>
      <c r="IOZ47" s="157"/>
      <c r="IPA47" s="157"/>
      <c r="IPB47" s="157"/>
      <c r="IPC47" s="157"/>
      <c r="IPD47" s="157"/>
      <c r="IPE47" s="157"/>
      <c r="IPF47" s="157"/>
      <c r="IPG47" s="157"/>
      <c r="IPH47" s="157"/>
      <c r="IPI47" s="157"/>
      <c r="IPJ47" s="157"/>
      <c r="IPK47" s="157"/>
      <c r="IPL47" s="157"/>
      <c r="IPM47" s="157"/>
      <c r="IPN47" s="157"/>
      <c r="IPO47" s="157"/>
      <c r="IPP47" s="157"/>
      <c r="IPQ47" s="157"/>
      <c r="IPR47" s="157"/>
      <c r="IPS47" s="157"/>
      <c r="IPT47" s="157"/>
      <c r="IPU47" s="157"/>
      <c r="IPV47" s="157"/>
      <c r="IPW47" s="157"/>
      <c r="IPX47" s="157"/>
      <c r="IPY47" s="157"/>
      <c r="IPZ47" s="157"/>
      <c r="IQA47" s="157"/>
      <c r="IQB47" s="157"/>
      <c r="IQC47" s="157"/>
      <c r="IQD47" s="157"/>
      <c r="IQE47" s="157"/>
      <c r="IQF47" s="157"/>
      <c r="IQG47" s="157"/>
      <c r="IQH47" s="157"/>
      <c r="IQI47" s="157"/>
      <c r="IQJ47" s="157"/>
      <c r="IQK47" s="157"/>
      <c r="IQL47" s="157"/>
      <c r="IQM47" s="157"/>
      <c r="IQN47" s="157"/>
      <c r="IQO47" s="157"/>
      <c r="IQP47" s="157"/>
      <c r="IQQ47" s="157"/>
      <c r="IQR47" s="157"/>
      <c r="IQS47" s="157"/>
      <c r="IQT47" s="157"/>
      <c r="IQU47" s="157"/>
      <c r="IQV47" s="157"/>
      <c r="IQW47" s="157"/>
      <c r="IQX47" s="157"/>
      <c r="IQY47" s="157"/>
      <c r="IQZ47" s="157"/>
      <c r="IRA47" s="157"/>
      <c r="IRB47" s="157"/>
      <c r="IRC47" s="157"/>
      <c r="IRD47" s="157"/>
      <c r="IRE47" s="157"/>
      <c r="IRF47" s="157"/>
      <c r="IRG47" s="157"/>
      <c r="IRH47" s="157"/>
      <c r="IRI47" s="157"/>
      <c r="IRJ47" s="157"/>
      <c r="IRK47" s="157"/>
      <c r="IRL47" s="157"/>
      <c r="IRM47" s="157"/>
      <c r="IRN47" s="157"/>
      <c r="IRO47" s="157"/>
      <c r="IRP47" s="157"/>
      <c r="IRQ47" s="157"/>
      <c r="IRR47" s="157"/>
      <c r="IRS47" s="157"/>
      <c r="IRT47" s="157"/>
      <c r="IRU47" s="157"/>
      <c r="IRV47" s="157"/>
      <c r="IRW47" s="157"/>
      <c r="IRX47" s="157"/>
      <c r="IRY47" s="157"/>
      <c r="IRZ47" s="157"/>
      <c r="ISA47" s="157"/>
      <c r="ISB47" s="157"/>
      <c r="ISC47" s="157"/>
      <c r="ISD47" s="157"/>
      <c r="ISE47" s="157"/>
      <c r="ISF47" s="157"/>
      <c r="ISG47" s="157"/>
      <c r="ISH47" s="157"/>
      <c r="ISI47" s="157"/>
      <c r="ISJ47" s="157"/>
      <c r="ISK47" s="157"/>
      <c r="ISL47" s="157"/>
      <c r="ISM47" s="157"/>
      <c r="ISN47" s="157"/>
      <c r="ISO47" s="157"/>
      <c r="ISP47" s="157"/>
      <c r="ISQ47" s="157"/>
      <c r="ISR47" s="157"/>
      <c r="ISS47" s="157"/>
      <c r="IST47" s="157"/>
      <c r="ISU47" s="157"/>
      <c r="ISV47" s="157"/>
      <c r="ISW47" s="157"/>
      <c r="ISX47" s="157"/>
      <c r="ISY47" s="157"/>
      <c r="ISZ47" s="157"/>
      <c r="ITA47" s="157"/>
      <c r="ITB47" s="157"/>
      <c r="ITC47" s="157"/>
      <c r="ITD47" s="157"/>
      <c r="ITE47" s="157"/>
      <c r="ITF47" s="157"/>
      <c r="ITG47" s="157"/>
      <c r="ITH47" s="157"/>
      <c r="ITI47" s="157"/>
      <c r="ITJ47" s="157"/>
      <c r="ITK47" s="157"/>
      <c r="ITL47" s="157"/>
      <c r="ITM47" s="157"/>
      <c r="ITN47" s="157"/>
      <c r="ITO47" s="157"/>
      <c r="ITP47" s="157"/>
      <c r="ITQ47" s="157"/>
      <c r="ITR47" s="157"/>
      <c r="ITS47" s="157"/>
      <c r="ITT47" s="157"/>
      <c r="ITU47" s="157"/>
      <c r="ITV47" s="157"/>
      <c r="ITW47" s="157"/>
      <c r="ITX47" s="157"/>
      <c r="ITY47" s="157"/>
      <c r="ITZ47" s="157"/>
      <c r="IUA47" s="157"/>
      <c r="IUB47" s="157"/>
      <c r="IUC47" s="157"/>
      <c r="IUD47" s="157"/>
      <c r="IUE47" s="157"/>
      <c r="IUF47" s="157"/>
      <c r="IUG47" s="157"/>
      <c r="IUH47" s="157"/>
      <c r="IUI47" s="157"/>
      <c r="IUJ47" s="157"/>
      <c r="IUK47" s="157"/>
      <c r="IUL47" s="157"/>
      <c r="IUM47" s="157"/>
      <c r="IUN47" s="157"/>
      <c r="IUO47" s="157"/>
      <c r="IUP47" s="157"/>
      <c r="IUQ47" s="157"/>
      <c r="IUR47" s="157"/>
      <c r="IUS47" s="157"/>
      <c r="IUT47" s="157"/>
      <c r="IUU47" s="157"/>
      <c r="IUV47" s="157"/>
      <c r="IUW47" s="157"/>
      <c r="IUX47" s="157"/>
      <c r="IUY47" s="157"/>
      <c r="IUZ47" s="157"/>
      <c r="IVA47" s="157"/>
      <c r="IVB47" s="157"/>
      <c r="IVC47" s="157"/>
      <c r="IVD47" s="157"/>
      <c r="IVE47" s="157"/>
      <c r="IVF47" s="157"/>
      <c r="IVG47" s="157"/>
      <c r="IVH47" s="157"/>
      <c r="IVI47" s="157"/>
      <c r="IVJ47" s="157"/>
      <c r="IVK47" s="157"/>
      <c r="IVL47" s="157"/>
      <c r="IVM47" s="157"/>
      <c r="IVN47" s="157"/>
      <c r="IVO47" s="157"/>
      <c r="IVP47" s="157"/>
      <c r="IVQ47" s="157"/>
      <c r="IVR47" s="157"/>
      <c r="IVS47" s="157"/>
      <c r="IVT47" s="157"/>
      <c r="IVU47" s="157"/>
      <c r="IVV47" s="157"/>
      <c r="IVW47" s="157"/>
      <c r="IVX47" s="157"/>
      <c r="IVY47" s="157"/>
      <c r="IVZ47" s="157"/>
      <c r="IWA47" s="157"/>
      <c r="IWB47" s="157"/>
      <c r="IWC47" s="157"/>
      <c r="IWD47" s="157"/>
      <c r="IWE47" s="157"/>
      <c r="IWF47" s="157"/>
      <c r="IWG47" s="157"/>
      <c r="IWH47" s="157"/>
      <c r="IWI47" s="157"/>
      <c r="IWJ47" s="157"/>
      <c r="IWK47" s="157"/>
      <c r="IWL47" s="157"/>
      <c r="IWM47" s="157"/>
      <c r="IWN47" s="157"/>
      <c r="IWO47" s="157"/>
      <c r="IWP47" s="157"/>
      <c r="IWQ47" s="157"/>
      <c r="IWR47" s="157"/>
      <c r="IWS47" s="157"/>
      <c r="IWT47" s="157"/>
      <c r="IWU47" s="157"/>
      <c r="IWV47" s="157"/>
      <c r="IWW47" s="157"/>
      <c r="IWX47" s="157"/>
      <c r="IWY47" s="157"/>
      <c r="IWZ47" s="157"/>
      <c r="IXA47" s="157"/>
      <c r="IXB47" s="157"/>
      <c r="IXC47" s="157"/>
      <c r="IXD47" s="157"/>
      <c r="IXE47" s="157"/>
      <c r="IXF47" s="157"/>
      <c r="IXG47" s="157"/>
      <c r="IXH47" s="157"/>
      <c r="IXI47" s="157"/>
      <c r="IXJ47" s="157"/>
      <c r="IXK47" s="157"/>
      <c r="IXL47" s="157"/>
      <c r="IXM47" s="157"/>
      <c r="IXN47" s="157"/>
      <c r="IXO47" s="157"/>
      <c r="IXP47" s="157"/>
      <c r="IXQ47" s="157"/>
      <c r="IXR47" s="157"/>
      <c r="IXS47" s="157"/>
      <c r="IXT47" s="157"/>
      <c r="IXU47" s="157"/>
      <c r="IXV47" s="157"/>
      <c r="IXW47" s="157"/>
      <c r="IXX47" s="157"/>
      <c r="IXY47" s="157"/>
      <c r="IXZ47" s="157"/>
      <c r="IYA47" s="157"/>
      <c r="IYB47" s="157"/>
      <c r="IYC47" s="157"/>
      <c r="IYD47" s="157"/>
      <c r="IYE47" s="157"/>
      <c r="IYF47" s="157"/>
      <c r="IYG47" s="157"/>
      <c r="IYH47" s="157"/>
      <c r="IYI47" s="157"/>
      <c r="IYJ47" s="157"/>
      <c r="IYK47" s="157"/>
      <c r="IYL47" s="157"/>
      <c r="IYM47" s="157"/>
      <c r="IYN47" s="157"/>
      <c r="IYO47" s="157"/>
      <c r="IYP47" s="157"/>
      <c r="IYQ47" s="157"/>
      <c r="IYR47" s="157"/>
      <c r="IYS47" s="157"/>
      <c r="IYT47" s="157"/>
      <c r="IYU47" s="157"/>
      <c r="IYV47" s="157"/>
      <c r="IYW47" s="157"/>
      <c r="IYX47" s="157"/>
      <c r="IYY47" s="157"/>
      <c r="IYZ47" s="157"/>
      <c r="IZA47" s="157"/>
      <c r="IZB47" s="157"/>
      <c r="IZC47" s="157"/>
      <c r="IZD47" s="157"/>
      <c r="IZE47" s="157"/>
      <c r="IZF47" s="157"/>
      <c r="IZG47" s="157"/>
      <c r="IZH47" s="157"/>
      <c r="IZI47" s="157"/>
      <c r="IZJ47" s="157"/>
      <c r="IZK47" s="157"/>
      <c r="IZL47" s="157"/>
      <c r="IZM47" s="157"/>
      <c r="IZN47" s="157"/>
      <c r="IZO47" s="157"/>
      <c r="IZP47" s="157"/>
      <c r="IZQ47" s="157"/>
      <c r="IZR47" s="157"/>
      <c r="IZS47" s="157"/>
      <c r="IZT47" s="157"/>
      <c r="IZU47" s="157"/>
      <c r="IZV47" s="157"/>
      <c r="IZW47" s="157"/>
      <c r="IZX47" s="157"/>
      <c r="IZY47" s="157"/>
      <c r="IZZ47" s="157"/>
      <c r="JAA47" s="157"/>
      <c r="JAB47" s="157"/>
      <c r="JAC47" s="157"/>
      <c r="JAD47" s="157"/>
      <c r="JAE47" s="157"/>
      <c r="JAF47" s="157"/>
      <c r="JAG47" s="157"/>
      <c r="JAH47" s="157"/>
      <c r="JAI47" s="157"/>
      <c r="JAJ47" s="157"/>
      <c r="JAK47" s="157"/>
      <c r="JAL47" s="157"/>
      <c r="JAM47" s="157"/>
      <c r="JAN47" s="157"/>
      <c r="JAO47" s="157"/>
      <c r="JAP47" s="157"/>
      <c r="JAQ47" s="157"/>
      <c r="JAR47" s="157"/>
      <c r="JAS47" s="157"/>
      <c r="JAT47" s="157"/>
      <c r="JAU47" s="157"/>
      <c r="JAV47" s="157"/>
      <c r="JAW47" s="157"/>
      <c r="JAX47" s="157"/>
      <c r="JAY47" s="157"/>
      <c r="JAZ47" s="157"/>
      <c r="JBA47" s="157"/>
      <c r="JBB47" s="157"/>
      <c r="JBC47" s="157"/>
      <c r="JBD47" s="157"/>
      <c r="JBE47" s="157"/>
      <c r="JBF47" s="157"/>
      <c r="JBG47" s="157"/>
      <c r="JBH47" s="157"/>
      <c r="JBI47" s="157"/>
      <c r="JBJ47" s="157"/>
      <c r="JBK47" s="157"/>
      <c r="JBL47" s="157"/>
      <c r="JBM47" s="157"/>
      <c r="JBN47" s="157"/>
      <c r="JBO47" s="157"/>
      <c r="JBP47" s="157"/>
      <c r="JBQ47" s="157"/>
      <c r="JBR47" s="157"/>
      <c r="JBS47" s="157"/>
      <c r="JBT47" s="157"/>
      <c r="JBU47" s="157"/>
      <c r="JBV47" s="157"/>
      <c r="JBW47" s="157"/>
      <c r="JBX47" s="157"/>
      <c r="JBY47" s="157"/>
      <c r="JBZ47" s="157"/>
      <c r="JCA47" s="157"/>
      <c r="JCB47" s="157"/>
      <c r="JCC47" s="157"/>
      <c r="JCD47" s="157"/>
      <c r="JCE47" s="157"/>
      <c r="JCF47" s="157"/>
      <c r="JCG47" s="157"/>
      <c r="JCH47" s="157"/>
      <c r="JCI47" s="157"/>
      <c r="JCJ47" s="157"/>
      <c r="JCK47" s="157"/>
      <c r="JCL47" s="157"/>
      <c r="JCM47" s="157"/>
      <c r="JCN47" s="157"/>
      <c r="JCO47" s="157"/>
      <c r="JCP47" s="157"/>
      <c r="JCQ47" s="157"/>
      <c r="JCR47" s="157"/>
      <c r="JCS47" s="157"/>
      <c r="JCT47" s="157"/>
      <c r="JCU47" s="157"/>
      <c r="JCV47" s="157"/>
      <c r="JCW47" s="157"/>
      <c r="JCX47" s="157"/>
      <c r="JCY47" s="157"/>
      <c r="JCZ47" s="157"/>
      <c r="JDA47" s="157"/>
      <c r="JDB47" s="157"/>
      <c r="JDC47" s="157"/>
      <c r="JDD47" s="157"/>
      <c r="JDE47" s="157"/>
      <c r="JDF47" s="157"/>
      <c r="JDG47" s="157"/>
      <c r="JDH47" s="157"/>
      <c r="JDI47" s="157"/>
      <c r="JDJ47" s="157"/>
      <c r="JDK47" s="157"/>
      <c r="JDL47" s="157"/>
      <c r="JDM47" s="157"/>
      <c r="JDN47" s="157"/>
      <c r="JDO47" s="157"/>
      <c r="JDP47" s="157"/>
      <c r="JDQ47" s="157"/>
      <c r="JDR47" s="157"/>
      <c r="JDS47" s="157"/>
      <c r="JDT47" s="157"/>
      <c r="JDU47" s="157"/>
      <c r="JDV47" s="157"/>
      <c r="JDW47" s="157"/>
      <c r="JDX47" s="157"/>
      <c r="JDY47" s="157"/>
      <c r="JDZ47" s="157"/>
      <c r="JEA47" s="157"/>
      <c r="JEB47" s="157"/>
      <c r="JEC47" s="157"/>
      <c r="JED47" s="157"/>
      <c r="JEE47" s="157"/>
      <c r="JEF47" s="157"/>
      <c r="JEG47" s="157"/>
      <c r="JEH47" s="157"/>
      <c r="JEI47" s="157"/>
      <c r="JEJ47" s="157"/>
      <c r="JEK47" s="157"/>
      <c r="JEL47" s="157"/>
      <c r="JEM47" s="157"/>
      <c r="JEN47" s="157"/>
      <c r="JEO47" s="157"/>
      <c r="JEP47" s="157"/>
      <c r="JEQ47" s="157"/>
      <c r="JER47" s="157"/>
      <c r="JES47" s="157"/>
      <c r="JET47" s="157"/>
      <c r="JEU47" s="157"/>
      <c r="JEV47" s="157"/>
      <c r="JEW47" s="157"/>
      <c r="JEX47" s="157"/>
      <c r="JEY47" s="157"/>
      <c r="JEZ47" s="157"/>
      <c r="JFA47" s="157"/>
      <c r="JFB47" s="157"/>
      <c r="JFC47" s="157"/>
      <c r="JFD47" s="157"/>
      <c r="JFE47" s="157"/>
      <c r="JFF47" s="157"/>
      <c r="JFG47" s="157"/>
      <c r="JFH47" s="157"/>
      <c r="JFI47" s="157"/>
      <c r="JFJ47" s="157"/>
      <c r="JFK47" s="157"/>
      <c r="JFL47" s="157"/>
      <c r="JFM47" s="157"/>
      <c r="JFN47" s="157"/>
      <c r="JFO47" s="157"/>
      <c r="JFP47" s="157"/>
      <c r="JFQ47" s="157"/>
      <c r="JFR47" s="157"/>
      <c r="JFS47" s="157"/>
      <c r="JFT47" s="157"/>
      <c r="JFU47" s="157"/>
      <c r="JFV47" s="157"/>
      <c r="JFW47" s="157"/>
      <c r="JFX47" s="157"/>
      <c r="JFY47" s="157"/>
      <c r="JFZ47" s="157"/>
      <c r="JGA47" s="157"/>
      <c r="JGB47" s="157"/>
      <c r="JGC47" s="157"/>
      <c r="JGD47" s="157"/>
      <c r="JGE47" s="157"/>
      <c r="JGF47" s="157"/>
      <c r="JGG47" s="157"/>
      <c r="JGH47" s="157"/>
      <c r="JGI47" s="157"/>
      <c r="JGJ47" s="157"/>
      <c r="JGK47" s="157"/>
      <c r="JGL47" s="157"/>
      <c r="JGM47" s="157"/>
      <c r="JGN47" s="157"/>
      <c r="JGO47" s="157"/>
      <c r="JGP47" s="157"/>
      <c r="JGQ47" s="157"/>
      <c r="JGR47" s="157"/>
      <c r="JGS47" s="157"/>
      <c r="JGT47" s="157"/>
      <c r="JGU47" s="157"/>
      <c r="JGV47" s="157"/>
      <c r="JGW47" s="157"/>
      <c r="JGX47" s="157"/>
      <c r="JGY47" s="157"/>
      <c r="JGZ47" s="157"/>
      <c r="JHA47" s="157"/>
      <c r="JHB47" s="157"/>
      <c r="JHC47" s="157"/>
      <c r="JHD47" s="157"/>
      <c r="JHE47" s="157"/>
      <c r="JHF47" s="157"/>
      <c r="JHG47" s="157"/>
      <c r="JHH47" s="157"/>
      <c r="JHI47" s="157"/>
      <c r="JHJ47" s="157"/>
      <c r="JHK47" s="157"/>
      <c r="JHL47" s="157"/>
      <c r="JHM47" s="157"/>
      <c r="JHN47" s="157"/>
      <c r="JHO47" s="157"/>
      <c r="JHP47" s="157"/>
      <c r="JHQ47" s="157"/>
      <c r="JHR47" s="157"/>
      <c r="JHS47" s="157"/>
      <c r="JHT47" s="157"/>
      <c r="JHU47" s="157"/>
      <c r="JHV47" s="157"/>
      <c r="JHW47" s="157"/>
      <c r="JHX47" s="157"/>
      <c r="JHY47" s="157"/>
      <c r="JHZ47" s="157"/>
      <c r="JIA47" s="157"/>
      <c r="JIB47" s="157"/>
      <c r="JIC47" s="157"/>
      <c r="JID47" s="157"/>
      <c r="JIE47" s="157"/>
      <c r="JIF47" s="157"/>
      <c r="JIG47" s="157"/>
      <c r="JIH47" s="157"/>
      <c r="JII47" s="157"/>
      <c r="JIJ47" s="157"/>
      <c r="JIK47" s="157"/>
      <c r="JIL47" s="157"/>
      <c r="JIM47" s="157"/>
      <c r="JIN47" s="157"/>
      <c r="JIO47" s="157"/>
      <c r="JIP47" s="157"/>
      <c r="JIQ47" s="157"/>
      <c r="JIR47" s="157"/>
      <c r="JIS47" s="157"/>
      <c r="JIT47" s="157"/>
      <c r="JIU47" s="157"/>
      <c r="JIV47" s="157"/>
      <c r="JIW47" s="157"/>
      <c r="JIX47" s="157"/>
      <c r="JIY47" s="157"/>
      <c r="JIZ47" s="157"/>
      <c r="JJA47" s="157"/>
      <c r="JJB47" s="157"/>
      <c r="JJC47" s="157"/>
      <c r="JJD47" s="157"/>
      <c r="JJE47" s="157"/>
      <c r="JJF47" s="157"/>
      <c r="JJG47" s="157"/>
      <c r="JJH47" s="157"/>
      <c r="JJI47" s="157"/>
      <c r="JJJ47" s="157"/>
      <c r="JJK47" s="157"/>
      <c r="JJL47" s="157"/>
      <c r="JJM47" s="157"/>
      <c r="JJN47" s="157"/>
      <c r="JJO47" s="157"/>
      <c r="JJP47" s="157"/>
      <c r="JJQ47" s="157"/>
      <c r="JJR47" s="157"/>
      <c r="JJS47" s="157"/>
      <c r="JJT47" s="157"/>
      <c r="JJU47" s="157"/>
      <c r="JJV47" s="157"/>
      <c r="JJW47" s="157"/>
      <c r="JJX47" s="157"/>
      <c r="JJY47" s="157"/>
      <c r="JJZ47" s="157"/>
      <c r="JKA47" s="157"/>
      <c r="JKB47" s="157"/>
      <c r="JKC47" s="157"/>
      <c r="JKD47" s="157"/>
      <c r="JKE47" s="157"/>
      <c r="JKF47" s="157"/>
      <c r="JKG47" s="157"/>
      <c r="JKH47" s="157"/>
      <c r="JKI47" s="157"/>
      <c r="JKJ47" s="157"/>
      <c r="JKK47" s="157"/>
      <c r="JKL47" s="157"/>
      <c r="JKM47" s="157"/>
      <c r="JKN47" s="157"/>
      <c r="JKO47" s="157"/>
      <c r="JKP47" s="157"/>
      <c r="JKQ47" s="157"/>
      <c r="JKR47" s="157"/>
      <c r="JKS47" s="157"/>
      <c r="JKT47" s="157"/>
      <c r="JKU47" s="157"/>
      <c r="JKV47" s="157"/>
      <c r="JKW47" s="157"/>
      <c r="JKX47" s="157"/>
      <c r="JKY47" s="157"/>
      <c r="JKZ47" s="157"/>
      <c r="JLA47" s="157"/>
      <c r="JLB47" s="157"/>
      <c r="JLC47" s="157"/>
      <c r="JLD47" s="157"/>
      <c r="JLE47" s="157"/>
      <c r="JLF47" s="157"/>
      <c r="JLG47" s="157"/>
      <c r="JLH47" s="157"/>
      <c r="JLI47" s="157"/>
      <c r="JLJ47" s="157"/>
      <c r="JLK47" s="157"/>
      <c r="JLL47" s="157"/>
      <c r="JLM47" s="157"/>
      <c r="JLN47" s="157"/>
      <c r="JLO47" s="157"/>
      <c r="JLP47" s="157"/>
      <c r="JLQ47" s="157"/>
      <c r="JLR47" s="157"/>
      <c r="JLS47" s="157"/>
      <c r="JLT47" s="157"/>
      <c r="JLU47" s="157"/>
      <c r="JLV47" s="157"/>
      <c r="JLW47" s="157"/>
      <c r="JLX47" s="157"/>
      <c r="JLY47" s="157"/>
      <c r="JLZ47" s="157"/>
      <c r="JMA47" s="157"/>
      <c r="JMB47" s="157"/>
      <c r="JMC47" s="157"/>
      <c r="JMD47" s="157"/>
      <c r="JME47" s="157"/>
      <c r="JMF47" s="157"/>
      <c r="JMG47" s="157"/>
      <c r="JMH47" s="157"/>
      <c r="JMI47" s="157"/>
      <c r="JMJ47" s="157"/>
      <c r="JMK47" s="157"/>
      <c r="JML47" s="157"/>
      <c r="JMM47" s="157"/>
      <c r="JMN47" s="157"/>
      <c r="JMO47" s="157"/>
      <c r="JMP47" s="157"/>
      <c r="JMQ47" s="157"/>
      <c r="JMR47" s="157"/>
      <c r="JMS47" s="157"/>
      <c r="JMT47" s="157"/>
      <c r="JMU47" s="157"/>
      <c r="JMV47" s="157"/>
      <c r="JMW47" s="157"/>
      <c r="JMX47" s="157"/>
      <c r="JMY47" s="157"/>
      <c r="JMZ47" s="157"/>
      <c r="JNA47" s="157"/>
      <c r="JNB47" s="157"/>
      <c r="JNC47" s="157"/>
      <c r="JND47" s="157"/>
      <c r="JNE47" s="157"/>
      <c r="JNF47" s="157"/>
      <c r="JNG47" s="157"/>
      <c r="JNH47" s="157"/>
      <c r="JNI47" s="157"/>
      <c r="JNJ47" s="157"/>
      <c r="JNK47" s="157"/>
      <c r="JNL47" s="157"/>
      <c r="JNM47" s="157"/>
      <c r="JNN47" s="157"/>
      <c r="JNO47" s="157"/>
      <c r="JNP47" s="157"/>
      <c r="JNQ47" s="157"/>
      <c r="JNR47" s="157"/>
      <c r="JNS47" s="157"/>
      <c r="JNT47" s="157"/>
      <c r="JNU47" s="157"/>
      <c r="JNV47" s="157"/>
      <c r="JNW47" s="157"/>
      <c r="JNX47" s="157"/>
      <c r="JNY47" s="157"/>
      <c r="JNZ47" s="157"/>
      <c r="JOA47" s="157"/>
      <c r="JOB47" s="157"/>
      <c r="JOC47" s="157"/>
      <c r="JOD47" s="157"/>
      <c r="JOE47" s="157"/>
      <c r="JOF47" s="157"/>
      <c r="JOG47" s="157"/>
      <c r="JOH47" s="157"/>
      <c r="JOI47" s="157"/>
      <c r="JOJ47" s="157"/>
      <c r="JOK47" s="157"/>
      <c r="JOL47" s="157"/>
      <c r="JOM47" s="157"/>
      <c r="JON47" s="157"/>
      <c r="JOO47" s="157"/>
      <c r="JOP47" s="157"/>
      <c r="JOQ47" s="157"/>
      <c r="JOR47" s="157"/>
      <c r="JOS47" s="157"/>
      <c r="JOT47" s="157"/>
      <c r="JOU47" s="157"/>
      <c r="JOV47" s="157"/>
      <c r="JOW47" s="157"/>
      <c r="JOX47" s="157"/>
      <c r="JOY47" s="157"/>
      <c r="JOZ47" s="157"/>
      <c r="JPA47" s="157"/>
      <c r="JPB47" s="157"/>
      <c r="JPC47" s="157"/>
      <c r="JPD47" s="157"/>
      <c r="JPE47" s="157"/>
      <c r="JPF47" s="157"/>
      <c r="JPG47" s="157"/>
      <c r="JPH47" s="157"/>
      <c r="JPI47" s="157"/>
      <c r="JPJ47" s="157"/>
      <c r="JPK47" s="157"/>
      <c r="JPL47" s="157"/>
      <c r="JPM47" s="157"/>
      <c r="JPN47" s="157"/>
      <c r="JPO47" s="157"/>
      <c r="JPP47" s="157"/>
      <c r="JPQ47" s="157"/>
      <c r="JPR47" s="157"/>
      <c r="JPS47" s="157"/>
      <c r="JPT47" s="157"/>
      <c r="JPU47" s="157"/>
      <c r="JPV47" s="157"/>
      <c r="JPW47" s="157"/>
      <c r="JPX47" s="157"/>
      <c r="JPY47" s="157"/>
      <c r="JPZ47" s="157"/>
      <c r="JQA47" s="157"/>
      <c r="JQB47" s="157"/>
      <c r="JQC47" s="157"/>
      <c r="JQD47" s="157"/>
      <c r="JQE47" s="157"/>
      <c r="JQF47" s="157"/>
      <c r="JQG47" s="157"/>
      <c r="JQH47" s="157"/>
      <c r="JQI47" s="157"/>
      <c r="JQJ47" s="157"/>
      <c r="JQK47" s="157"/>
      <c r="JQL47" s="157"/>
      <c r="JQM47" s="157"/>
      <c r="JQN47" s="157"/>
      <c r="JQO47" s="157"/>
      <c r="JQP47" s="157"/>
      <c r="JQQ47" s="157"/>
      <c r="JQR47" s="157"/>
      <c r="JQS47" s="157"/>
      <c r="JQT47" s="157"/>
      <c r="JQU47" s="157"/>
      <c r="JQV47" s="157"/>
      <c r="JQW47" s="157"/>
      <c r="JQX47" s="157"/>
      <c r="JQY47" s="157"/>
      <c r="JQZ47" s="157"/>
      <c r="JRA47" s="157"/>
      <c r="JRB47" s="157"/>
      <c r="JRC47" s="157"/>
      <c r="JRD47" s="157"/>
      <c r="JRE47" s="157"/>
      <c r="JRF47" s="157"/>
      <c r="JRG47" s="157"/>
      <c r="JRH47" s="157"/>
      <c r="JRI47" s="157"/>
      <c r="JRJ47" s="157"/>
      <c r="JRK47" s="157"/>
      <c r="JRL47" s="157"/>
      <c r="JRM47" s="157"/>
      <c r="JRN47" s="157"/>
      <c r="JRO47" s="157"/>
      <c r="JRP47" s="157"/>
      <c r="JRQ47" s="157"/>
      <c r="JRR47" s="157"/>
      <c r="JRS47" s="157"/>
      <c r="JRT47" s="157"/>
      <c r="JRU47" s="157"/>
      <c r="JRV47" s="157"/>
      <c r="JRW47" s="157"/>
      <c r="JRX47" s="157"/>
      <c r="JRY47" s="157"/>
      <c r="JRZ47" s="157"/>
      <c r="JSA47" s="157"/>
      <c r="JSB47" s="157"/>
      <c r="JSC47" s="157"/>
      <c r="JSD47" s="157"/>
      <c r="JSE47" s="157"/>
      <c r="JSF47" s="157"/>
      <c r="JSG47" s="157"/>
      <c r="JSH47" s="157"/>
      <c r="JSI47" s="157"/>
      <c r="JSJ47" s="157"/>
      <c r="JSK47" s="157"/>
      <c r="JSL47" s="157"/>
      <c r="JSM47" s="157"/>
      <c r="JSN47" s="157"/>
      <c r="JSO47" s="157"/>
      <c r="JSP47" s="157"/>
      <c r="JSQ47" s="157"/>
      <c r="JSR47" s="157"/>
      <c r="JSS47" s="157"/>
      <c r="JST47" s="157"/>
      <c r="JSU47" s="157"/>
      <c r="JSV47" s="157"/>
      <c r="JSW47" s="157"/>
      <c r="JSX47" s="157"/>
      <c r="JSY47" s="157"/>
      <c r="JSZ47" s="157"/>
      <c r="JTA47" s="157"/>
      <c r="JTB47" s="157"/>
      <c r="JTC47" s="157"/>
      <c r="JTD47" s="157"/>
      <c r="JTE47" s="157"/>
      <c r="JTF47" s="157"/>
      <c r="JTG47" s="157"/>
      <c r="JTH47" s="157"/>
      <c r="JTI47" s="157"/>
      <c r="JTJ47" s="157"/>
      <c r="JTK47" s="157"/>
      <c r="JTL47" s="157"/>
      <c r="JTM47" s="157"/>
      <c r="JTN47" s="157"/>
      <c r="JTO47" s="157"/>
      <c r="JTP47" s="157"/>
      <c r="JTQ47" s="157"/>
      <c r="JTR47" s="157"/>
      <c r="JTS47" s="157"/>
      <c r="JTT47" s="157"/>
      <c r="JTU47" s="157"/>
      <c r="JTV47" s="157"/>
      <c r="JTW47" s="157"/>
      <c r="JTX47" s="157"/>
      <c r="JTY47" s="157"/>
      <c r="JTZ47" s="157"/>
      <c r="JUA47" s="157"/>
      <c r="JUB47" s="157"/>
      <c r="JUC47" s="157"/>
      <c r="JUD47" s="157"/>
      <c r="JUE47" s="157"/>
      <c r="JUF47" s="157"/>
      <c r="JUG47" s="157"/>
      <c r="JUH47" s="157"/>
      <c r="JUI47" s="157"/>
      <c r="JUJ47" s="157"/>
      <c r="JUK47" s="157"/>
      <c r="JUL47" s="157"/>
      <c r="JUM47" s="157"/>
      <c r="JUN47" s="157"/>
      <c r="JUO47" s="157"/>
      <c r="JUP47" s="157"/>
      <c r="JUQ47" s="157"/>
      <c r="JUR47" s="157"/>
      <c r="JUS47" s="157"/>
      <c r="JUT47" s="157"/>
      <c r="JUU47" s="157"/>
      <c r="JUV47" s="157"/>
      <c r="JUW47" s="157"/>
      <c r="JUX47" s="157"/>
      <c r="JUY47" s="157"/>
      <c r="JUZ47" s="157"/>
      <c r="JVA47" s="157"/>
      <c r="JVB47" s="157"/>
      <c r="JVC47" s="157"/>
      <c r="JVD47" s="157"/>
      <c r="JVE47" s="157"/>
      <c r="JVF47" s="157"/>
      <c r="JVG47" s="157"/>
      <c r="JVH47" s="157"/>
      <c r="JVI47" s="157"/>
      <c r="JVJ47" s="157"/>
      <c r="JVK47" s="157"/>
      <c r="JVL47" s="157"/>
      <c r="JVM47" s="157"/>
      <c r="JVN47" s="157"/>
      <c r="JVO47" s="157"/>
      <c r="JVP47" s="157"/>
      <c r="JVQ47" s="157"/>
      <c r="JVR47" s="157"/>
      <c r="JVS47" s="157"/>
      <c r="JVT47" s="157"/>
      <c r="JVU47" s="157"/>
      <c r="JVV47" s="157"/>
      <c r="JVW47" s="157"/>
      <c r="JVX47" s="157"/>
      <c r="JVY47" s="157"/>
      <c r="JVZ47" s="157"/>
      <c r="JWA47" s="157"/>
      <c r="JWB47" s="157"/>
      <c r="JWC47" s="157"/>
      <c r="JWD47" s="157"/>
      <c r="JWE47" s="157"/>
      <c r="JWF47" s="157"/>
      <c r="JWG47" s="157"/>
      <c r="JWH47" s="157"/>
      <c r="JWI47" s="157"/>
      <c r="JWJ47" s="157"/>
      <c r="JWK47" s="157"/>
      <c r="JWL47" s="157"/>
      <c r="JWM47" s="157"/>
      <c r="JWN47" s="157"/>
      <c r="JWO47" s="157"/>
      <c r="JWP47" s="157"/>
      <c r="JWQ47" s="157"/>
      <c r="JWR47" s="157"/>
      <c r="JWS47" s="157"/>
      <c r="JWT47" s="157"/>
      <c r="JWU47" s="157"/>
      <c r="JWV47" s="157"/>
      <c r="JWW47" s="157"/>
      <c r="JWX47" s="157"/>
      <c r="JWY47" s="157"/>
      <c r="JWZ47" s="157"/>
      <c r="JXA47" s="157"/>
      <c r="JXB47" s="157"/>
      <c r="JXC47" s="157"/>
      <c r="JXD47" s="157"/>
      <c r="JXE47" s="157"/>
      <c r="JXF47" s="157"/>
      <c r="JXG47" s="157"/>
      <c r="JXH47" s="157"/>
      <c r="JXI47" s="157"/>
      <c r="JXJ47" s="157"/>
      <c r="JXK47" s="157"/>
      <c r="JXL47" s="157"/>
      <c r="JXM47" s="157"/>
      <c r="JXN47" s="157"/>
      <c r="JXO47" s="157"/>
      <c r="JXP47" s="157"/>
      <c r="JXQ47" s="157"/>
      <c r="JXR47" s="157"/>
      <c r="JXS47" s="157"/>
      <c r="JXT47" s="157"/>
      <c r="JXU47" s="157"/>
      <c r="JXV47" s="157"/>
      <c r="JXW47" s="157"/>
      <c r="JXX47" s="157"/>
      <c r="JXY47" s="157"/>
      <c r="JXZ47" s="157"/>
      <c r="JYA47" s="157"/>
      <c r="JYB47" s="157"/>
      <c r="JYC47" s="157"/>
      <c r="JYD47" s="157"/>
      <c r="JYE47" s="157"/>
      <c r="JYF47" s="157"/>
      <c r="JYG47" s="157"/>
      <c r="JYH47" s="157"/>
      <c r="JYI47" s="157"/>
      <c r="JYJ47" s="157"/>
      <c r="JYK47" s="157"/>
      <c r="JYL47" s="157"/>
      <c r="JYM47" s="157"/>
      <c r="JYN47" s="157"/>
      <c r="JYO47" s="157"/>
      <c r="JYP47" s="157"/>
      <c r="JYQ47" s="157"/>
      <c r="JYR47" s="157"/>
      <c r="JYS47" s="157"/>
      <c r="JYT47" s="157"/>
      <c r="JYU47" s="157"/>
      <c r="JYV47" s="157"/>
      <c r="JYW47" s="157"/>
      <c r="JYX47" s="157"/>
      <c r="JYY47" s="157"/>
      <c r="JYZ47" s="157"/>
      <c r="JZA47" s="157"/>
      <c r="JZB47" s="157"/>
      <c r="JZC47" s="157"/>
      <c r="JZD47" s="157"/>
      <c r="JZE47" s="157"/>
      <c r="JZF47" s="157"/>
      <c r="JZG47" s="157"/>
      <c r="JZH47" s="157"/>
      <c r="JZI47" s="157"/>
      <c r="JZJ47" s="157"/>
      <c r="JZK47" s="157"/>
      <c r="JZL47" s="157"/>
      <c r="JZM47" s="157"/>
      <c r="JZN47" s="157"/>
      <c r="JZO47" s="157"/>
      <c r="JZP47" s="157"/>
      <c r="JZQ47" s="157"/>
      <c r="JZR47" s="157"/>
      <c r="JZS47" s="157"/>
      <c r="JZT47" s="157"/>
      <c r="JZU47" s="157"/>
      <c r="JZV47" s="157"/>
      <c r="JZW47" s="157"/>
      <c r="JZX47" s="157"/>
      <c r="JZY47" s="157"/>
      <c r="JZZ47" s="157"/>
      <c r="KAA47" s="157"/>
      <c r="KAB47" s="157"/>
      <c r="KAC47" s="157"/>
      <c r="KAD47" s="157"/>
      <c r="KAE47" s="157"/>
      <c r="KAF47" s="157"/>
      <c r="KAG47" s="157"/>
      <c r="KAH47" s="157"/>
      <c r="KAI47" s="157"/>
      <c r="KAJ47" s="157"/>
      <c r="KAK47" s="157"/>
      <c r="KAL47" s="157"/>
      <c r="KAM47" s="157"/>
      <c r="KAN47" s="157"/>
      <c r="KAO47" s="157"/>
      <c r="KAP47" s="157"/>
      <c r="KAQ47" s="157"/>
      <c r="KAR47" s="157"/>
      <c r="KAS47" s="157"/>
      <c r="KAT47" s="157"/>
      <c r="KAU47" s="157"/>
      <c r="KAV47" s="157"/>
      <c r="KAW47" s="157"/>
      <c r="KAX47" s="157"/>
      <c r="KAY47" s="157"/>
      <c r="KAZ47" s="157"/>
      <c r="KBA47" s="157"/>
      <c r="KBB47" s="157"/>
      <c r="KBC47" s="157"/>
      <c r="KBD47" s="157"/>
      <c r="KBE47" s="157"/>
      <c r="KBF47" s="157"/>
      <c r="KBG47" s="157"/>
      <c r="KBH47" s="157"/>
      <c r="KBI47" s="157"/>
      <c r="KBJ47" s="157"/>
      <c r="KBK47" s="157"/>
      <c r="KBL47" s="157"/>
      <c r="KBM47" s="157"/>
      <c r="KBN47" s="157"/>
      <c r="KBO47" s="157"/>
      <c r="KBP47" s="157"/>
      <c r="KBQ47" s="157"/>
      <c r="KBR47" s="157"/>
      <c r="KBS47" s="157"/>
      <c r="KBT47" s="157"/>
      <c r="KBU47" s="157"/>
      <c r="KBV47" s="157"/>
      <c r="KBW47" s="157"/>
      <c r="KBX47" s="157"/>
      <c r="KBY47" s="157"/>
      <c r="KBZ47" s="157"/>
      <c r="KCA47" s="157"/>
      <c r="KCB47" s="157"/>
      <c r="KCC47" s="157"/>
      <c r="KCD47" s="157"/>
      <c r="KCE47" s="157"/>
      <c r="KCF47" s="157"/>
      <c r="KCG47" s="157"/>
      <c r="KCH47" s="157"/>
      <c r="KCI47" s="157"/>
      <c r="KCJ47" s="157"/>
      <c r="KCK47" s="157"/>
      <c r="KCL47" s="157"/>
      <c r="KCM47" s="157"/>
      <c r="KCN47" s="157"/>
      <c r="KCO47" s="157"/>
      <c r="KCP47" s="157"/>
      <c r="KCQ47" s="157"/>
      <c r="KCR47" s="157"/>
      <c r="KCS47" s="157"/>
      <c r="KCT47" s="157"/>
      <c r="KCU47" s="157"/>
      <c r="KCV47" s="157"/>
      <c r="KCW47" s="157"/>
      <c r="KCX47" s="157"/>
      <c r="KCY47" s="157"/>
      <c r="KCZ47" s="157"/>
      <c r="KDA47" s="157"/>
      <c r="KDB47" s="157"/>
      <c r="KDC47" s="157"/>
      <c r="KDD47" s="157"/>
      <c r="KDE47" s="157"/>
      <c r="KDF47" s="157"/>
      <c r="KDG47" s="157"/>
      <c r="KDH47" s="157"/>
      <c r="KDI47" s="157"/>
      <c r="KDJ47" s="157"/>
      <c r="KDK47" s="157"/>
      <c r="KDL47" s="157"/>
      <c r="KDM47" s="157"/>
      <c r="KDN47" s="157"/>
      <c r="KDO47" s="157"/>
      <c r="KDP47" s="157"/>
      <c r="KDQ47" s="157"/>
      <c r="KDR47" s="157"/>
      <c r="KDS47" s="157"/>
      <c r="KDT47" s="157"/>
      <c r="KDU47" s="157"/>
      <c r="KDV47" s="157"/>
      <c r="KDW47" s="157"/>
      <c r="KDX47" s="157"/>
      <c r="KDY47" s="157"/>
      <c r="KDZ47" s="157"/>
      <c r="KEA47" s="157"/>
      <c r="KEB47" s="157"/>
      <c r="KEC47" s="157"/>
      <c r="KED47" s="157"/>
      <c r="KEE47" s="157"/>
      <c r="KEF47" s="157"/>
      <c r="KEG47" s="157"/>
      <c r="KEH47" s="157"/>
      <c r="KEI47" s="157"/>
      <c r="KEJ47" s="157"/>
      <c r="KEK47" s="157"/>
      <c r="KEL47" s="157"/>
      <c r="KEM47" s="157"/>
      <c r="KEN47" s="157"/>
      <c r="KEO47" s="157"/>
      <c r="KEP47" s="157"/>
      <c r="KEQ47" s="157"/>
      <c r="KER47" s="157"/>
      <c r="KES47" s="157"/>
      <c r="KET47" s="157"/>
      <c r="KEU47" s="157"/>
      <c r="KEV47" s="157"/>
      <c r="KEW47" s="157"/>
      <c r="KEX47" s="157"/>
      <c r="KEY47" s="157"/>
      <c r="KEZ47" s="157"/>
      <c r="KFA47" s="157"/>
      <c r="KFB47" s="157"/>
      <c r="KFC47" s="157"/>
      <c r="KFD47" s="157"/>
      <c r="KFE47" s="157"/>
      <c r="KFF47" s="157"/>
      <c r="KFG47" s="157"/>
      <c r="KFH47" s="157"/>
      <c r="KFI47" s="157"/>
      <c r="KFJ47" s="157"/>
      <c r="KFK47" s="157"/>
      <c r="KFL47" s="157"/>
      <c r="KFM47" s="157"/>
      <c r="KFN47" s="157"/>
      <c r="KFO47" s="157"/>
      <c r="KFP47" s="157"/>
      <c r="KFQ47" s="157"/>
      <c r="KFR47" s="157"/>
      <c r="KFS47" s="157"/>
      <c r="KFT47" s="157"/>
      <c r="KFU47" s="157"/>
      <c r="KFV47" s="157"/>
      <c r="KFW47" s="157"/>
      <c r="KFX47" s="157"/>
      <c r="KFY47" s="157"/>
      <c r="KFZ47" s="157"/>
      <c r="KGA47" s="157"/>
      <c r="KGB47" s="157"/>
      <c r="KGC47" s="157"/>
      <c r="KGD47" s="157"/>
      <c r="KGE47" s="157"/>
      <c r="KGF47" s="157"/>
      <c r="KGG47" s="157"/>
      <c r="KGH47" s="157"/>
      <c r="KGI47" s="157"/>
      <c r="KGJ47" s="157"/>
      <c r="KGK47" s="157"/>
      <c r="KGL47" s="157"/>
      <c r="KGM47" s="157"/>
      <c r="KGN47" s="157"/>
      <c r="KGO47" s="157"/>
      <c r="KGP47" s="157"/>
      <c r="KGQ47" s="157"/>
      <c r="KGR47" s="157"/>
      <c r="KGS47" s="157"/>
      <c r="KGT47" s="157"/>
      <c r="KGU47" s="157"/>
      <c r="KGV47" s="157"/>
      <c r="KGW47" s="157"/>
      <c r="KGX47" s="157"/>
      <c r="KGY47" s="157"/>
      <c r="KGZ47" s="157"/>
      <c r="KHA47" s="157"/>
      <c r="KHB47" s="157"/>
      <c r="KHC47" s="157"/>
      <c r="KHD47" s="157"/>
      <c r="KHE47" s="157"/>
      <c r="KHF47" s="157"/>
      <c r="KHG47" s="157"/>
      <c r="KHH47" s="157"/>
      <c r="KHI47" s="157"/>
      <c r="KHJ47" s="157"/>
      <c r="KHK47" s="157"/>
      <c r="KHL47" s="157"/>
      <c r="KHM47" s="157"/>
      <c r="KHN47" s="157"/>
      <c r="KHO47" s="157"/>
      <c r="KHP47" s="157"/>
      <c r="KHQ47" s="157"/>
      <c r="KHR47" s="157"/>
      <c r="KHS47" s="157"/>
      <c r="KHT47" s="157"/>
      <c r="KHU47" s="157"/>
      <c r="KHV47" s="157"/>
      <c r="KHW47" s="157"/>
      <c r="KHX47" s="157"/>
      <c r="KHY47" s="157"/>
      <c r="KHZ47" s="157"/>
      <c r="KIA47" s="157"/>
      <c r="KIB47" s="157"/>
      <c r="KIC47" s="157"/>
      <c r="KID47" s="157"/>
      <c r="KIE47" s="157"/>
      <c r="KIF47" s="157"/>
      <c r="KIG47" s="157"/>
      <c r="KIH47" s="157"/>
      <c r="KII47" s="157"/>
      <c r="KIJ47" s="157"/>
      <c r="KIK47" s="157"/>
      <c r="KIL47" s="157"/>
      <c r="KIM47" s="157"/>
      <c r="KIN47" s="157"/>
      <c r="KIO47" s="157"/>
      <c r="KIP47" s="157"/>
      <c r="KIQ47" s="157"/>
      <c r="KIR47" s="157"/>
      <c r="KIS47" s="157"/>
      <c r="KIT47" s="157"/>
      <c r="KIU47" s="157"/>
      <c r="KIV47" s="157"/>
      <c r="KIW47" s="157"/>
      <c r="KIX47" s="157"/>
      <c r="KIY47" s="157"/>
      <c r="KIZ47" s="157"/>
      <c r="KJA47" s="157"/>
      <c r="KJB47" s="157"/>
      <c r="KJC47" s="157"/>
      <c r="KJD47" s="157"/>
      <c r="KJE47" s="157"/>
      <c r="KJF47" s="157"/>
      <c r="KJG47" s="157"/>
      <c r="KJH47" s="157"/>
      <c r="KJI47" s="157"/>
      <c r="KJJ47" s="157"/>
      <c r="KJK47" s="157"/>
      <c r="KJL47" s="157"/>
      <c r="KJM47" s="157"/>
      <c r="KJN47" s="157"/>
      <c r="KJO47" s="157"/>
      <c r="KJP47" s="157"/>
      <c r="KJQ47" s="157"/>
      <c r="KJR47" s="157"/>
      <c r="KJS47" s="157"/>
      <c r="KJT47" s="157"/>
      <c r="KJU47" s="157"/>
      <c r="KJV47" s="157"/>
      <c r="KJW47" s="157"/>
      <c r="KJX47" s="157"/>
      <c r="KJY47" s="157"/>
      <c r="KJZ47" s="157"/>
      <c r="KKA47" s="157"/>
      <c r="KKB47" s="157"/>
      <c r="KKC47" s="157"/>
      <c r="KKD47" s="157"/>
      <c r="KKE47" s="157"/>
      <c r="KKF47" s="157"/>
      <c r="KKG47" s="157"/>
      <c r="KKH47" s="157"/>
      <c r="KKI47" s="157"/>
      <c r="KKJ47" s="157"/>
      <c r="KKK47" s="157"/>
      <c r="KKL47" s="157"/>
      <c r="KKM47" s="157"/>
      <c r="KKN47" s="157"/>
      <c r="KKO47" s="157"/>
      <c r="KKP47" s="157"/>
      <c r="KKQ47" s="157"/>
      <c r="KKR47" s="157"/>
      <c r="KKS47" s="157"/>
      <c r="KKT47" s="157"/>
      <c r="KKU47" s="157"/>
      <c r="KKV47" s="157"/>
      <c r="KKW47" s="157"/>
      <c r="KKX47" s="157"/>
      <c r="KKY47" s="157"/>
      <c r="KKZ47" s="157"/>
      <c r="KLA47" s="157"/>
      <c r="KLB47" s="157"/>
      <c r="KLC47" s="157"/>
      <c r="KLD47" s="157"/>
      <c r="KLE47" s="157"/>
      <c r="KLF47" s="157"/>
      <c r="KLG47" s="157"/>
      <c r="KLH47" s="157"/>
      <c r="KLI47" s="157"/>
      <c r="KLJ47" s="157"/>
      <c r="KLK47" s="157"/>
      <c r="KLL47" s="157"/>
      <c r="KLM47" s="157"/>
      <c r="KLN47" s="157"/>
      <c r="KLO47" s="157"/>
      <c r="KLP47" s="157"/>
      <c r="KLQ47" s="157"/>
      <c r="KLR47" s="157"/>
      <c r="KLS47" s="157"/>
      <c r="KLT47" s="157"/>
      <c r="KLU47" s="157"/>
      <c r="KLV47" s="157"/>
      <c r="KLW47" s="157"/>
      <c r="KLX47" s="157"/>
      <c r="KLY47" s="157"/>
      <c r="KLZ47" s="157"/>
      <c r="KMA47" s="157"/>
      <c r="KMB47" s="157"/>
      <c r="KMC47" s="157"/>
      <c r="KMD47" s="157"/>
      <c r="KME47" s="157"/>
      <c r="KMF47" s="157"/>
      <c r="KMG47" s="157"/>
      <c r="KMH47" s="157"/>
      <c r="KMI47" s="157"/>
      <c r="KMJ47" s="157"/>
      <c r="KMK47" s="157"/>
      <c r="KML47" s="157"/>
      <c r="KMM47" s="157"/>
      <c r="KMN47" s="157"/>
      <c r="KMO47" s="157"/>
      <c r="KMP47" s="157"/>
      <c r="KMQ47" s="157"/>
      <c r="KMR47" s="157"/>
      <c r="KMS47" s="157"/>
      <c r="KMT47" s="157"/>
      <c r="KMU47" s="157"/>
      <c r="KMV47" s="157"/>
      <c r="KMW47" s="157"/>
      <c r="KMX47" s="157"/>
      <c r="KMY47" s="157"/>
      <c r="KMZ47" s="157"/>
      <c r="KNA47" s="157"/>
      <c r="KNB47" s="157"/>
      <c r="KNC47" s="157"/>
      <c r="KND47" s="157"/>
      <c r="KNE47" s="157"/>
      <c r="KNF47" s="157"/>
      <c r="KNG47" s="157"/>
      <c r="KNH47" s="157"/>
      <c r="KNI47" s="157"/>
      <c r="KNJ47" s="157"/>
      <c r="KNK47" s="157"/>
      <c r="KNL47" s="157"/>
      <c r="KNM47" s="157"/>
      <c r="KNN47" s="157"/>
      <c r="KNO47" s="157"/>
      <c r="KNP47" s="157"/>
      <c r="KNQ47" s="157"/>
      <c r="KNR47" s="157"/>
      <c r="KNS47" s="157"/>
      <c r="KNT47" s="157"/>
      <c r="KNU47" s="157"/>
      <c r="KNV47" s="157"/>
      <c r="KNW47" s="157"/>
      <c r="KNX47" s="157"/>
      <c r="KNY47" s="157"/>
      <c r="KNZ47" s="157"/>
      <c r="KOA47" s="157"/>
      <c r="KOB47" s="157"/>
      <c r="KOC47" s="157"/>
      <c r="KOD47" s="157"/>
      <c r="KOE47" s="157"/>
      <c r="KOF47" s="157"/>
      <c r="KOG47" s="157"/>
      <c r="KOH47" s="157"/>
      <c r="KOI47" s="157"/>
      <c r="KOJ47" s="157"/>
      <c r="KOK47" s="157"/>
      <c r="KOL47" s="157"/>
      <c r="KOM47" s="157"/>
      <c r="KON47" s="157"/>
      <c r="KOO47" s="157"/>
      <c r="KOP47" s="157"/>
      <c r="KOQ47" s="157"/>
      <c r="KOR47" s="157"/>
      <c r="KOS47" s="157"/>
      <c r="KOT47" s="157"/>
      <c r="KOU47" s="157"/>
      <c r="KOV47" s="157"/>
      <c r="KOW47" s="157"/>
      <c r="KOX47" s="157"/>
      <c r="KOY47" s="157"/>
      <c r="KOZ47" s="157"/>
      <c r="KPA47" s="157"/>
      <c r="KPB47" s="157"/>
      <c r="KPC47" s="157"/>
      <c r="KPD47" s="157"/>
      <c r="KPE47" s="157"/>
      <c r="KPF47" s="157"/>
      <c r="KPG47" s="157"/>
      <c r="KPH47" s="157"/>
      <c r="KPI47" s="157"/>
      <c r="KPJ47" s="157"/>
      <c r="KPK47" s="157"/>
      <c r="KPL47" s="157"/>
      <c r="KPM47" s="157"/>
      <c r="KPN47" s="157"/>
      <c r="KPO47" s="157"/>
      <c r="KPP47" s="157"/>
      <c r="KPQ47" s="157"/>
      <c r="KPR47" s="157"/>
      <c r="KPS47" s="157"/>
      <c r="KPT47" s="157"/>
      <c r="KPU47" s="157"/>
      <c r="KPV47" s="157"/>
      <c r="KPW47" s="157"/>
      <c r="KPX47" s="157"/>
      <c r="KPY47" s="157"/>
      <c r="KPZ47" s="157"/>
      <c r="KQA47" s="157"/>
      <c r="KQB47" s="157"/>
      <c r="KQC47" s="157"/>
      <c r="KQD47" s="157"/>
      <c r="KQE47" s="157"/>
      <c r="KQF47" s="157"/>
      <c r="KQG47" s="157"/>
      <c r="KQH47" s="157"/>
      <c r="KQI47" s="157"/>
      <c r="KQJ47" s="157"/>
      <c r="KQK47" s="157"/>
      <c r="KQL47" s="157"/>
      <c r="KQM47" s="157"/>
      <c r="KQN47" s="157"/>
      <c r="KQO47" s="157"/>
      <c r="KQP47" s="157"/>
      <c r="KQQ47" s="157"/>
      <c r="KQR47" s="157"/>
      <c r="KQS47" s="157"/>
      <c r="KQT47" s="157"/>
      <c r="KQU47" s="157"/>
      <c r="KQV47" s="157"/>
      <c r="KQW47" s="157"/>
      <c r="KQX47" s="157"/>
      <c r="KQY47" s="157"/>
      <c r="KQZ47" s="157"/>
      <c r="KRA47" s="157"/>
      <c r="KRB47" s="157"/>
      <c r="KRC47" s="157"/>
      <c r="KRD47" s="157"/>
      <c r="KRE47" s="157"/>
      <c r="KRF47" s="157"/>
      <c r="KRG47" s="157"/>
      <c r="KRH47" s="157"/>
      <c r="KRI47" s="157"/>
      <c r="KRJ47" s="157"/>
      <c r="KRK47" s="157"/>
      <c r="KRL47" s="157"/>
      <c r="KRM47" s="157"/>
      <c r="KRN47" s="157"/>
      <c r="KRO47" s="157"/>
      <c r="KRP47" s="157"/>
      <c r="KRQ47" s="157"/>
      <c r="KRR47" s="157"/>
      <c r="KRS47" s="157"/>
      <c r="KRT47" s="157"/>
      <c r="KRU47" s="157"/>
      <c r="KRV47" s="157"/>
      <c r="KRW47" s="157"/>
      <c r="KRX47" s="157"/>
      <c r="KRY47" s="157"/>
      <c r="KRZ47" s="157"/>
      <c r="KSA47" s="157"/>
      <c r="KSB47" s="157"/>
      <c r="KSC47" s="157"/>
      <c r="KSD47" s="157"/>
      <c r="KSE47" s="157"/>
      <c r="KSF47" s="157"/>
      <c r="KSG47" s="157"/>
      <c r="KSH47" s="157"/>
      <c r="KSI47" s="157"/>
      <c r="KSJ47" s="157"/>
      <c r="KSK47" s="157"/>
      <c r="KSL47" s="157"/>
      <c r="KSM47" s="157"/>
      <c r="KSN47" s="157"/>
      <c r="KSO47" s="157"/>
      <c r="KSP47" s="157"/>
      <c r="KSQ47" s="157"/>
      <c r="KSR47" s="157"/>
      <c r="KSS47" s="157"/>
      <c r="KST47" s="157"/>
      <c r="KSU47" s="157"/>
      <c r="KSV47" s="157"/>
      <c r="KSW47" s="157"/>
      <c r="KSX47" s="157"/>
      <c r="KSY47" s="157"/>
      <c r="KSZ47" s="157"/>
      <c r="KTA47" s="157"/>
      <c r="KTB47" s="157"/>
      <c r="KTC47" s="157"/>
      <c r="KTD47" s="157"/>
      <c r="KTE47" s="157"/>
      <c r="KTF47" s="157"/>
      <c r="KTG47" s="157"/>
      <c r="KTH47" s="157"/>
      <c r="KTI47" s="157"/>
      <c r="KTJ47" s="157"/>
      <c r="KTK47" s="157"/>
      <c r="KTL47" s="157"/>
      <c r="KTM47" s="157"/>
      <c r="KTN47" s="157"/>
      <c r="KTO47" s="157"/>
      <c r="KTP47" s="157"/>
      <c r="KTQ47" s="157"/>
      <c r="KTR47" s="157"/>
      <c r="KTS47" s="157"/>
      <c r="KTT47" s="157"/>
      <c r="KTU47" s="157"/>
      <c r="KTV47" s="157"/>
      <c r="KTW47" s="157"/>
      <c r="KTX47" s="157"/>
      <c r="KTY47" s="157"/>
      <c r="KTZ47" s="157"/>
      <c r="KUA47" s="157"/>
      <c r="KUB47" s="157"/>
      <c r="KUC47" s="157"/>
      <c r="KUD47" s="157"/>
      <c r="KUE47" s="157"/>
      <c r="KUF47" s="157"/>
      <c r="KUG47" s="157"/>
      <c r="KUH47" s="157"/>
      <c r="KUI47" s="157"/>
      <c r="KUJ47" s="157"/>
      <c r="KUK47" s="157"/>
      <c r="KUL47" s="157"/>
      <c r="KUM47" s="157"/>
      <c r="KUN47" s="157"/>
      <c r="KUO47" s="157"/>
      <c r="KUP47" s="157"/>
      <c r="KUQ47" s="157"/>
      <c r="KUR47" s="157"/>
      <c r="KUS47" s="157"/>
      <c r="KUT47" s="157"/>
      <c r="KUU47" s="157"/>
      <c r="KUV47" s="157"/>
      <c r="KUW47" s="157"/>
      <c r="KUX47" s="157"/>
      <c r="KUY47" s="157"/>
      <c r="KUZ47" s="157"/>
      <c r="KVA47" s="157"/>
      <c r="KVB47" s="157"/>
      <c r="KVC47" s="157"/>
      <c r="KVD47" s="157"/>
      <c r="KVE47" s="157"/>
      <c r="KVF47" s="157"/>
      <c r="KVG47" s="157"/>
      <c r="KVH47" s="157"/>
      <c r="KVI47" s="157"/>
      <c r="KVJ47" s="157"/>
      <c r="KVK47" s="157"/>
      <c r="KVL47" s="157"/>
      <c r="KVM47" s="157"/>
      <c r="KVN47" s="157"/>
      <c r="KVO47" s="157"/>
      <c r="KVP47" s="157"/>
      <c r="KVQ47" s="157"/>
      <c r="KVR47" s="157"/>
      <c r="KVS47" s="157"/>
      <c r="KVT47" s="157"/>
      <c r="KVU47" s="157"/>
      <c r="KVV47" s="157"/>
      <c r="KVW47" s="157"/>
      <c r="KVX47" s="157"/>
      <c r="KVY47" s="157"/>
      <c r="KVZ47" s="157"/>
      <c r="KWA47" s="157"/>
      <c r="KWB47" s="157"/>
      <c r="KWC47" s="157"/>
      <c r="KWD47" s="157"/>
      <c r="KWE47" s="157"/>
      <c r="KWF47" s="157"/>
      <c r="KWG47" s="157"/>
      <c r="KWH47" s="157"/>
      <c r="KWI47" s="157"/>
      <c r="KWJ47" s="157"/>
      <c r="KWK47" s="157"/>
      <c r="KWL47" s="157"/>
      <c r="KWM47" s="157"/>
      <c r="KWN47" s="157"/>
      <c r="KWO47" s="157"/>
      <c r="KWP47" s="157"/>
      <c r="KWQ47" s="157"/>
      <c r="KWR47" s="157"/>
      <c r="KWS47" s="157"/>
      <c r="KWT47" s="157"/>
      <c r="KWU47" s="157"/>
      <c r="KWV47" s="157"/>
      <c r="KWW47" s="157"/>
      <c r="KWX47" s="157"/>
      <c r="KWY47" s="157"/>
      <c r="KWZ47" s="157"/>
      <c r="KXA47" s="157"/>
      <c r="KXB47" s="157"/>
      <c r="KXC47" s="157"/>
      <c r="KXD47" s="157"/>
      <c r="KXE47" s="157"/>
      <c r="KXF47" s="157"/>
      <c r="KXG47" s="157"/>
      <c r="KXH47" s="157"/>
      <c r="KXI47" s="157"/>
      <c r="KXJ47" s="157"/>
      <c r="KXK47" s="157"/>
      <c r="KXL47" s="157"/>
      <c r="KXM47" s="157"/>
      <c r="KXN47" s="157"/>
      <c r="KXO47" s="157"/>
      <c r="KXP47" s="157"/>
      <c r="KXQ47" s="157"/>
      <c r="KXR47" s="157"/>
      <c r="KXS47" s="157"/>
      <c r="KXT47" s="157"/>
      <c r="KXU47" s="157"/>
      <c r="KXV47" s="157"/>
      <c r="KXW47" s="157"/>
      <c r="KXX47" s="157"/>
      <c r="KXY47" s="157"/>
      <c r="KXZ47" s="157"/>
      <c r="KYA47" s="157"/>
      <c r="KYB47" s="157"/>
      <c r="KYC47" s="157"/>
      <c r="KYD47" s="157"/>
      <c r="KYE47" s="157"/>
      <c r="KYF47" s="157"/>
      <c r="KYG47" s="157"/>
      <c r="KYH47" s="157"/>
      <c r="KYI47" s="157"/>
      <c r="KYJ47" s="157"/>
      <c r="KYK47" s="157"/>
      <c r="KYL47" s="157"/>
      <c r="KYM47" s="157"/>
      <c r="KYN47" s="157"/>
      <c r="KYO47" s="157"/>
      <c r="KYP47" s="157"/>
      <c r="KYQ47" s="157"/>
      <c r="KYR47" s="157"/>
      <c r="KYS47" s="157"/>
      <c r="KYT47" s="157"/>
      <c r="KYU47" s="157"/>
      <c r="KYV47" s="157"/>
      <c r="KYW47" s="157"/>
      <c r="KYX47" s="157"/>
      <c r="KYY47" s="157"/>
      <c r="KYZ47" s="157"/>
      <c r="KZA47" s="157"/>
      <c r="KZB47" s="157"/>
      <c r="KZC47" s="157"/>
      <c r="KZD47" s="157"/>
      <c r="KZE47" s="157"/>
      <c r="KZF47" s="157"/>
      <c r="KZG47" s="157"/>
      <c r="KZH47" s="157"/>
      <c r="KZI47" s="157"/>
      <c r="KZJ47" s="157"/>
      <c r="KZK47" s="157"/>
      <c r="KZL47" s="157"/>
      <c r="KZM47" s="157"/>
      <c r="KZN47" s="157"/>
      <c r="KZO47" s="157"/>
      <c r="KZP47" s="157"/>
      <c r="KZQ47" s="157"/>
      <c r="KZR47" s="157"/>
      <c r="KZS47" s="157"/>
      <c r="KZT47" s="157"/>
      <c r="KZU47" s="157"/>
      <c r="KZV47" s="157"/>
      <c r="KZW47" s="157"/>
      <c r="KZX47" s="157"/>
      <c r="KZY47" s="157"/>
      <c r="KZZ47" s="157"/>
      <c r="LAA47" s="157"/>
      <c r="LAB47" s="157"/>
      <c r="LAC47" s="157"/>
      <c r="LAD47" s="157"/>
      <c r="LAE47" s="157"/>
      <c r="LAF47" s="157"/>
      <c r="LAG47" s="157"/>
      <c r="LAH47" s="157"/>
      <c r="LAI47" s="157"/>
      <c r="LAJ47" s="157"/>
      <c r="LAK47" s="157"/>
      <c r="LAL47" s="157"/>
      <c r="LAM47" s="157"/>
      <c r="LAN47" s="157"/>
      <c r="LAO47" s="157"/>
      <c r="LAP47" s="157"/>
      <c r="LAQ47" s="157"/>
      <c r="LAR47" s="157"/>
      <c r="LAS47" s="157"/>
      <c r="LAT47" s="157"/>
      <c r="LAU47" s="157"/>
      <c r="LAV47" s="157"/>
      <c r="LAW47" s="157"/>
      <c r="LAX47" s="157"/>
      <c r="LAY47" s="157"/>
      <c r="LAZ47" s="157"/>
      <c r="LBA47" s="157"/>
      <c r="LBB47" s="157"/>
      <c r="LBC47" s="157"/>
      <c r="LBD47" s="157"/>
      <c r="LBE47" s="157"/>
      <c r="LBF47" s="157"/>
      <c r="LBG47" s="157"/>
      <c r="LBH47" s="157"/>
      <c r="LBI47" s="157"/>
      <c r="LBJ47" s="157"/>
      <c r="LBK47" s="157"/>
      <c r="LBL47" s="157"/>
      <c r="LBM47" s="157"/>
      <c r="LBN47" s="157"/>
      <c r="LBO47" s="157"/>
      <c r="LBP47" s="157"/>
      <c r="LBQ47" s="157"/>
      <c r="LBR47" s="157"/>
      <c r="LBS47" s="157"/>
      <c r="LBT47" s="157"/>
      <c r="LBU47" s="157"/>
      <c r="LBV47" s="157"/>
      <c r="LBW47" s="157"/>
      <c r="LBX47" s="157"/>
      <c r="LBY47" s="157"/>
      <c r="LBZ47" s="157"/>
      <c r="LCA47" s="157"/>
      <c r="LCB47" s="157"/>
      <c r="LCC47" s="157"/>
      <c r="LCD47" s="157"/>
      <c r="LCE47" s="157"/>
      <c r="LCF47" s="157"/>
      <c r="LCG47" s="157"/>
      <c r="LCH47" s="157"/>
      <c r="LCI47" s="157"/>
      <c r="LCJ47" s="157"/>
      <c r="LCK47" s="157"/>
      <c r="LCL47" s="157"/>
      <c r="LCM47" s="157"/>
      <c r="LCN47" s="157"/>
      <c r="LCO47" s="157"/>
      <c r="LCP47" s="157"/>
      <c r="LCQ47" s="157"/>
      <c r="LCR47" s="157"/>
      <c r="LCS47" s="157"/>
      <c r="LCT47" s="157"/>
      <c r="LCU47" s="157"/>
      <c r="LCV47" s="157"/>
      <c r="LCW47" s="157"/>
      <c r="LCX47" s="157"/>
      <c r="LCY47" s="157"/>
      <c r="LCZ47" s="157"/>
      <c r="LDA47" s="157"/>
      <c r="LDB47" s="157"/>
      <c r="LDC47" s="157"/>
      <c r="LDD47" s="157"/>
      <c r="LDE47" s="157"/>
      <c r="LDF47" s="157"/>
      <c r="LDG47" s="157"/>
      <c r="LDH47" s="157"/>
      <c r="LDI47" s="157"/>
      <c r="LDJ47" s="157"/>
      <c r="LDK47" s="157"/>
      <c r="LDL47" s="157"/>
      <c r="LDM47" s="157"/>
      <c r="LDN47" s="157"/>
      <c r="LDO47" s="157"/>
      <c r="LDP47" s="157"/>
      <c r="LDQ47" s="157"/>
      <c r="LDR47" s="157"/>
      <c r="LDS47" s="157"/>
      <c r="LDT47" s="157"/>
      <c r="LDU47" s="157"/>
      <c r="LDV47" s="157"/>
      <c r="LDW47" s="157"/>
      <c r="LDX47" s="157"/>
      <c r="LDY47" s="157"/>
      <c r="LDZ47" s="157"/>
      <c r="LEA47" s="157"/>
      <c r="LEB47" s="157"/>
      <c r="LEC47" s="157"/>
      <c r="LED47" s="157"/>
      <c r="LEE47" s="157"/>
      <c r="LEF47" s="157"/>
      <c r="LEG47" s="157"/>
      <c r="LEH47" s="157"/>
      <c r="LEI47" s="157"/>
      <c r="LEJ47" s="157"/>
      <c r="LEK47" s="157"/>
      <c r="LEL47" s="157"/>
      <c r="LEM47" s="157"/>
      <c r="LEN47" s="157"/>
      <c r="LEO47" s="157"/>
      <c r="LEP47" s="157"/>
      <c r="LEQ47" s="157"/>
      <c r="LER47" s="157"/>
      <c r="LES47" s="157"/>
      <c r="LET47" s="157"/>
      <c r="LEU47" s="157"/>
      <c r="LEV47" s="157"/>
      <c r="LEW47" s="157"/>
      <c r="LEX47" s="157"/>
      <c r="LEY47" s="157"/>
      <c r="LEZ47" s="157"/>
      <c r="LFA47" s="157"/>
      <c r="LFB47" s="157"/>
      <c r="LFC47" s="157"/>
      <c r="LFD47" s="157"/>
      <c r="LFE47" s="157"/>
      <c r="LFF47" s="157"/>
      <c r="LFG47" s="157"/>
      <c r="LFH47" s="157"/>
      <c r="LFI47" s="157"/>
      <c r="LFJ47" s="157"/>
      <c r="LFK47" s="157"/>
      <c r="LFL47" s="157"/>
      <c r="LFM47" s="157"/>
      <c r="LFN47" s="157"/>
      <c r="LFO47" s="157"/>
      <c r="LFP47" s="157"/>
      <c r="LFQ47" s="157"/>
      <c r="LFR47" s="157"/>
      <c r="LFS47" s="157"/>
      <c r="LFT47" s="157"/>
      <c r="LFU47" s="157"/>
      <c r="LFV47" s="157"/>
      <c r="LFW47" s="157"/>
      <c r="LFX47" s="157"/>
      <c r="LFY47" s="157"/>
      <c r="LFZ47" s="157"/>
      <c r="LGA47" s="157"/>
      <c r="LGB47" s="157"/>
      <c r="LGC47" s="157"/>
      <c r="LGD47" s="157"/>
      <c r="LGE47" s="157"/>
      <c r="LGF47" s="157"/>
      <c r="LGG47" s="157"/>
      <c r="LGH47" s="157"/>
      <c r="LGI47" s="157"/>
      <c r="LGJ47" s="157"/>
      <c r="LGK47" s="157"/>
      <c r="LGL47" s="157"/>
      <c r="LGM47" s="157"/>
      <c r="LGN47" s="157"/>
      <c r="LGO47" s="157"/>
      <c r="LGP47" s="157"/>
      <c r="LGQ47" s="157"/>
      <c r="LGR47" s="157"/>
      <c r="LGS47" s="157"/>
      <c r="LGT47" s="157"/>
      <c r="LGU47" s="157"/>
      <c r="LGV47" s="157"/>
      <c r="LGW47" s="157"/>
      <c r="LGX47" s="157"/>
      <c r="LGY47" s="157"/>
      <c r="LGZ47" s="157"/>
      <c r="LHA47" s="157"/>
      <c r="LHB47" s="157"/>
      <c r="LHC47" s="157"/>
      <c r="LHD47" s="157"/>
      <c r="LHE47" s="157"/>
      <c r="LHF47" s="157"/>
      <c r="LHG47" s="157"/>
      <c r="LHH47" s="157"/>
      <c r="LHI47" s="157"/>
      <c r="LHJ47" s="157"/>
      <c r="LHK47" s="157"/>
      <c r="LHL47" s="157"/>
      <c r="LHM47" s="157"/>
      <c r="LHN47" s="157"/>
      <c r="LHO47" s="157"/>
      <c r="LHP47" s="157"/>
      <c r="LHQ47" s="157"/>
      <c r="LHR47" s="157"/>
      <c r="LHS47" s="157"/>
      <c r="LHT47" s="157"/>
      <c r="LHU47" s="157"/>
      <c r="LHV47" s="157"/>
      <c r="LHW47" s="157"/>
      <c r="LHX47" s="157"/>
      <c r="LHY47" s="157"/>
      <c r="LHZ47" s="157"/>
      <c r="LIA47" s="157"/>
      <c r="LIB47" s="157"/>
      <c r="LIC47" s="157"/>
      <c r="LID47" s="157"/>
      <c r="LIE47" s="157"/>
      <c r="LIF47" s="157"/>
      <c r="LIG47" s="157"/>
      <c r="LIH47" s="157"/>
      <c r="LII47" s="157"/>
      <c r="LIJ47" s="157"/>
      <c r="LIK47" s="157"/>
      <c r="LIL47" s="157"/>
      <c r="LIM47" s="157"/>
      <c r="LIN47" s="157"/>
      <c r="LIO47" s="157"/>
      <c r="LIP47" s="157"/>
      <c r="LIQ47" s="157"/>
      <c r="LIR47" s="157"/>
      <c r="LIS47" s="157"/>
      <c r="LIT47" s="157"/>
      <c r="LIU47" s="157"/>
      <c r="LIV47" s="157"/>
      <c r="LIW47" s="157"/>
      <c r="LIX47" s="157"/>
      <c r="LIY47" s="157"/>
      <c r="LIZ47" s="157"/>
      <c r="LJA47" s="157"/>
      <c r="LJB47" s="157"/>
      <c r="LJC47" s="157"/>
      <c r="LJD47" s="157"/>
      <c r="LJE47" s="157"/>
      <c r="LJF47" s="157"/>
      <c r="LJG47" s="157"/>
      <c r="LJH47" s="157"/>
      <c r="LJI47" s="157"/>
      <c r="LJJ47" s="157"/>
      <c r="LJK47" s="157"/>
      <c r="LJL47" s="157"/>
      <c r="LJM47" s="157"/>
      <c r="LJN47" s="157"/>
      <c r="LJO47" s="157"/>
      <c r="LJP47" s="157"/>
      <c r="LJQ47" s="157"/>
      <c r="LJR47" s="157"/>
      <c r="LJS47" s="157"/>
      <c r="LJT47" s="157"/>
      <c r="LJU47" s="157"/>
      <c r="LJV47" s="157"/>
      <c r="LJW47" s="157"/>
      <c r="LJX47" s="157"/>
      <c r="LJY47" s="157"/>
      <c r="LJZ47" s="157"/>
      <c r="LKA47" s="157"/>
      <c r="LKB47" s="157"/>
      <c r="LKC47" s="157"/>
      <c r="LKD47" s="157"/>
      <c r="LKE47" s="157"/>
      <c r="LKF47" s="157"/>
      <c r="LKG47" s="157"/>
      <c r="LKH47" s="157"/>
      <c r="LKI47" s="157"/>
      <c r="LKJ47" s="157"/>
      <c r="LKK47" s="157"/>
      <c r="LKL47" s="157"/>
      <c r="LKM47" s="157"/>
      <c r="LKN47" s="157"/>
      <c r="LKO47" s="157"/>
      <c r="LKP47" s="157"/>
      <c r="LKQ47" s="157"/>
      <c r="LKR47" s="157"/>
      <c r="LKS47" s="157"/>
      <c r="LKT47" s="157"/>
      <c r="LKU47" s="157"/>
      <c r="LKV47" s="157"/>
      <c r="LKW47" s="157"/>
      <c r="LKX47" s="157"/>
      <c r="LKY47" s="157"/>
      <c r="LKZ47" s="157"/>
      <c r="LLA47" s="157"/>
      <c r="LLB47" s="157"/>
      <c r="LLC47" s="157"/>
      <c r="LLD47" s="157"/>
      <c r="LLE47" s="157"/>
      <c r="LLF47" s="157"/>
      <c r="LLG47" s="157"/>
      <c r="LLH47" s="157"/>
      <c r="LLI47" s="157"/>
      <c r="LLJ47" s="157"/>
      <c r="LLK47" s="157"/>
      <c r="LLL47" s="157"/>
      <c r="LLM47" s="157"/>
      <c r="LLN47" s="157"/>
      <c r="LLO47" s="157"/>
      <c r="LLP47" s="157"/>
      <c r="LLQ47" s="157"/>
      <c r="LLR47" s="157"/>
      <c r="LLS47" s="157"/>
      <c r="LLT47" s="157"/>
      <c r="LLU47" s="157"/>
      <c r="LLV47" s="157"/>
      <c r="LLW47" s="157"/>
      <c r="LLX47" s="157"/>
      <c r="LLY47" s="157"/>
      <c r="LLZ47" s="157"/>
      <c r="LMA47" s="157"/>
      <c r="LMB47" s="157"/>
      <c r="LMC47" s="157"/>
      <c r="LMD47" s="157"/>
      <c r="LME47" s="157"/>
      <c r="LMF47" s="157"/>
      <c r="LMG47" s="157"/>
      <c r="LMH47" s="157"/>
      <c r="LMI47" s="157"/>
      <c r="LMJ47" s="157"/>
      <c r="LMK47" s="157"/>
      <c r="LML47" s="157"/>
      <c r="LMM47" s="157"/>
      <c r="LMN47" s="157"/>
      <c r="LMO47" s="157"/>
      <c r="LMP47" s="157"/>
      <c r="LMQ47" s="157"/>
      <c r="LMR47" s="157"/>
      <c r="LMS47" s="157"/>
      <c r="LMT47" s="157"/>
      <c r="LMU47" s="157"/>
      <c r="LMV47" s="157"/>
      <c r="LMW47" s="157"/>
      <c r="LMX47" s="157"/>
      <c r="LMY47" s="157"/>
      <c r="LMZ47" s="157"/>
      <c r="LNA47" s="157"/>
      <c r="LNB47" s="157"/>
      <c r="LNC47" s="157"/>
      <c r="LND47" s="157"/>
      <c r="LNE47" s="157"/>
      <c r="LNF47" s="157"/>
      <c r="LNG47" s="157"/>
      <c r="LNH47" s="157"/>
      <c r="LNI47" s="157"/>
      <c r="LNJ47" s="157"/>
      <c r="LNK47" s="157"/>
      <c r="LNL47" s="157"/>
      <c r="LNM47" s="157"/>
      <c r="LNN47" s="157"/>
      <c r="LNO47" s="157"/>
      <c r="LNP47" s="157"/>
      <c r="LNQ47" s="157"/>
      <c r="LNR47" s="157"/>
      <c r="LNS47" s="157"/>
      <c r="LNT47" s="157"/>
      <c r="LNU47" s="157"/>
      <c r="LNV47" s="157"/>
      <c r="LNW47" s="157"/>
      <c r="LNX47" s="157"/>
      <c r="LNY47" s="157"/>
      <c r="LNZ47" s="157"/>
      <c r="LOA47" s="157"/>
      <c r="LOB47" s="157"/>
      <c r="LOC47" s="157"/>
      <c r="LOD47" s="157"/>
      <c r="LOE47" s="157"/>
      <c r="LOF47" s="157"/>
      <c r="LOG47" s="157"/>
      <c r="LOH47" s="157"/>
      <c r="LOI47" s="157"/>
      <c r="LOJ47" s="157"/>
      <c r="LOK47" s="157"/>
      <c r="LOL47" s="157"/>
      <c r="LOM47" s="157"/>
      <c r="LON47" s="157"/>
      <c r="LOO47" s="157"/>
      <c r="LOP47" s="157"/>
      <c r="LOQ47" s="157"/>
      <c r="LOR47" s="157"/>
      <c r="LOS47" s="157"/>
      <c r="LOT47" s="157"/>
      <c r="LOU47" s="157"/>
      <c r="LOV47" s="157"/>
      <c r="LOW47" s="157"/>
      <c r="LOX47" s="157"/>
      <c r="LOY47" s="157"/>
      <c r="LOZ47" s="157"/>
      <c r="LPA47" s="157"/>
      <c r="LPB47" s="157"/>
      <c r="LPC47" s="157"/>
      <c r="LPD47" s="157"/>
      <c r="LPE47" s="157"/>
      <c r="LPF47" s="157"/>
      <c r="LPG47" s="157"/>
      <c r="LPH47" s="157"/>
      <c r="LPI47" s="157"/>
      <c r="LPJ47" s="157"/>
      <c r="LPK47" s="157"/>
      <c r="LPL47" s="157"/>
      <c r="LPM47" s="157"/>
      <c r="LPN47" s="157"/>
      <c r="LPO47" s="157"/>
      <c r="LPP47" s="157"/>
      <c r="LPQ47" s="157"/>
      <c r="LPR47" s="157"/>
      <c r="LPS47" s="157"/>
      <c r="LPT47" s="157"/>
      <c r="LPU47" s="157"/>
      <c r="LPV47" s="157"/>
      <c r="LPW47" s="157"/>
      <c r="LPX47" s="157"/>
      <c r="LPY47" s="157"/>
      <c r="LPZ47" s="157"/>
      <c r="LQA47" s="157"/>
      <c r="LQB47" s="157"/>
      <c r="LQC47" s="157"/>
      <c r="LQD47" s="157"/>
      <c r="LQE47" s="157"/>
      <c r="LQF47" s="157"/>
      <c r="LQG47" s="157"/>
      <c r="LQH47" s="157"/>
      <c r="LQI47" s="157"/>
      <c r="LQJ47" s="157"/>
      <c r="LQK47" s="157"/>
      <c r="LQL47" s="157"/>
      <c r="LQM47" s="157"/>
      <c r="LQN47" s="157"/>
      <c r="LQO47" s="157"/>
      <c r="LQP47" s="157"/>
      <c r="LQQ47" s="157"/>
      <c r="LQR47" s="157"/>
      <c r="LQS47" s="157"/>
      <c r="LQT47" s="157"/>
      <c r="LQU47" s="157"/>
      <c r="LQV47" s="157"/>
      <c r="LQW47" s="157"/>
      <c r="LQX47" s="157"/>
      <c r="LQY47" s="157"/>
      <c r="LQZ47" s="157"/>
      <c r="LRA47" s="157"/>
      <c r="LRB47" s="157"/>
      <c r="LRC47" s="157"/>
      <c r="LRD47" s="157"/>
      <c r="LRE47" s="157"/>
      <c r="LRF47" s="157"/>
      <c r="LRG47" s="157"/>
      <c r="LRH47" s="157"/>
      <c r="LRI47" s="157"/>
      <c r="LRJ47" s="157"/>
      <c r="LRK47" s="157"/>
      <c r="LRL47" s="157"/>
      <c r="LRM47" s="157"/>
      <c r="LRN47" s="157"/>
      <c r="LRO47" s="157"/>
      <c r="LRP47" s="157"/>
      <c r="LRQ47" s="157"/>
      <c r="LRR47" s="157"/>
      <c r="LRS47" s="157"/>
      <c r="LRT47" s="157"/>
      <c r="LRU47" s="157"/>
      <c r="LRV47" s="157"/>
      <c r="LRW47" s="157"/>
      <c r="LRX47" s="157"/>
      <c r="LRY47" s="157"/>
      <c r="LRZ47" s="157"/>
      <c r="LSA47" s="157"/>
      <c r="LSB47" s="157"/>
      <c r="LSC47" s="157"/>
      <c r="LSD47" s="157"/>
      <c r="LSE47" s="157"/>
      <c r="LSF47" s="157"/>
      <c r="LSG47" s="157"/>
      <c r="LSH47" s="157"/>
      <c r="LSI47" s="157"/>
      <c r="LSJ47" s="157"/>
      <c r="LSK47" s="157"/>
      <c r="LSL47" s="157"/>
      <c r="LSM47" s="157"/>
      <c r="LSN47" s="157"/>
      <c r="LSO47" s="157"/>
      <c r="LSP47" s="157"/>
      <c r="LSQ47" s="157"/>
      <c r="LSR47" s="157"/>
      <c r="LSS47" s="157"/>
      <c r="LST47" s="157"/>
      <c r="LSU47" s="157"/>
      <c r="LSV47" s="157"/>
      <c r="LSW47" s="157"/>
      <c r="LSX47" s="157"/>
      <c r="LSY47" s="157"/>
      <c r="LSZ47" s="157"/>
      <c r="LTA47" s="157"/>
      <c r="LTB47" s="157"/>
      <c r="LTC47" s="157"/>
      <c r="LTD47" s="157"/>
      <c r="LTE47" s="157"/>
      <c r="LTF47" s="157"/>
      <c r="LTG47" s="157"/>
      <c r="LTH47" s="157"/>
      <c r="LTI47" s="157"/>
      <c r="LTJ47" s="157"/>
      <c r="LTK47" s="157"/>
      <c r="LTL47" s="157"/>
      <c r="LTM47" s="157"/>
      <c r="LTN47" s="157"/>
      <c r="LTO47" s="157"/>
      <c r="LTP47" s="157"/>
      <c r="LTQ47" s="157"/>
      <c r="LTR47" s="157"/>
      <c r="LTS47" s="157"/>
      <c r="LTT47" s="157"/>
      <c r="LTU47" s="157"/>
      <c r="LTV47" s="157"/>
      <c r="LTW47" s="157"/>
      <c r="LTX47" s="157"/>
      <c r="LTY47" s="157"/>
      <c r="LTZ47" s="157"/>
      <c r="LUA47" s="157"/>
      <c r="LUB47" s="157"/>
      <c r="LUC47" s="157"/>
      <c r="LUD47" s="157"/>
      <c r="LUE47" s="157"/>
      <c r="LUF47" s="157"/>
      <c r="LUG47" s="157"/>
      <c r="LUH47" s="157"/>
      <c r="LUI47" s="157"/>
      <c r="LUJ47" s="157"/>
      <c r="LUK47" s="157"/>
      <c r="LUL47" s="157"/>
      <c r="LUM47" s="157"/>
      <c r="LUN47" s="157"/>
      <c r="LUO47" s="157"/>
      <c r="LUP47" s="157"/>
      <c r="LUQ47" s="157"/>
      <c r="LUR47" s="157"/>
      <c r="LUS47" s="157"/>
      <c r="LUT47" s="157"/>
      <c r="LUU47" s="157"/>
      <c r="LUV47" s="157"/>
      <c r="LUW47" s="157"/>
      <c r="LUX47" s="157"/>
      <c r="LUY47" s="157"/>
      <c r="LUZ47" s="157"/>
      <c r="LVA47" s="157"/>
      <c r="LVB47" s="157"/>
      <c r="LVC47" s="157"/>
      <c r="LVD47" s="157"/>
      <c r="LVE47" s="157"/>
      <c r="LVF47" s="157"/>
      <c r="LVG47" s="157"/>
      <c r="LVH47" s="157"/>
      <c r="LVI47" s="157"/>
      <c r="LVJ47" s="157"/>
      <c r="LVK47" s="157"/>
      <c r="LVL47" s="157"/>
      <c r="LVM47" s="157"/>
      <c r="LVN47" s="157"/>
      <c r="LVO47" s="157"/>
      <c r="LVP47" s="157"/>
      <c r="LVQ47" s="157"/>
      <c r="LVR47" s="157"/>
      <c r="LVS47" s="157"/>
      <c r="LVT47" s="157"/>
      <c r="LVU47" s="157"/>
      <c r="LVV47" s="157"/>
      <c r="LVW47" s="157"/>
      <c r="LVX47" s="157"/>
      <c r="LVY47" s="157"/>
      <c r="LVZ47" s="157"/>
      <c r="LWA47" s="157"/>
      <c r="LWB47" s="157"/>
      <c r="LWC47" s="157"/>
      <c r="LWD47" s="157"/>
      <c r="LWE47" s="157"/>
      <c r="LWF47" s="157"/>
      <c r="LWG47" s="157"/>
      <c r="LWH47" s="157"/>
      <c r="LWI47" s="157"/>
      <c r="LWJ47" s="157"/>
      <c r="LWK47" s="157"/>
      <c r="LWL47" s="157"/>
      <c r="LWM47" s="157"/>
      <c r="LWN47" s="157"/>
      <c r="LWO47" s="157"/>
      <c r="LWP47" s="157"/>
      <c r="LWQ47" s="157"/>
      <c r="LWR47" s="157"/>
      <c r="LWS47" s="157"/>
      <c r="LWT47" s="157"/>
      <c r="LWU47" s="157"/>
      <c r="LWV47" s="157"/>
      <c r="LWW47" s="157"/>
      <c r="LWX47" s="157"/>
      <c r="LWY47" s="157"/>
      <c r="LWZ47" s="157"/>
      <c r="LXA47" s="157"/>
      <c r="LXB47" s="157"/>
      <c r="LXC47" s="157"/>
      <c r="LXD47" s="157"/>
      <c r="LXE47" s="157"/>
      <c r="LXF47" s="157"/>
      <c r="LXG47" s="157"/>
      <c r="LXH47" s="157"/>
      <c r="LXI47" s="157"/>
      <c r="LXJ47" s="157"/>
      <c r="LXK47" s="157"/>
      <c r="LXL47" s="157"/>
      <c r="LXM47" s="157"/>
      <c r="LXN47" s="157"/>
      <c r="LXO47" s="157"/>
      <c r="LXP47" s="157"/>
      <c r="LXQ47" s="157"/>
      <c r="LXR47" s="157"/>
      <c r="LXS47" s="157"/>
      <c r="LXT47" s="157"/>
      <c r="LXU47" s="157"/>
      <c r="LXV47" s="157"/>
      <c r="LXW47" s="157"/>
      <c r="LXX47" s="157"/>
      <c r="LXY47" s="157"/>
      <c r="LXZ47" s="157"/>
      <c r="LYA47" s="157"/>
      <c r="LYB47" s="157"/>
      <c r="LYC47" s="157"/>
      <c r="LYD47" s="157"/>
      <c r="LYE47" s="157"/>
      <c r="LYF47" s="157"/>
      <c r="LYG47" s="157"/>
      <c r="LYH47" s="157"/>
      <c r="LYI47" s="157"/>
      <c r="LYJ47" s="157"/>
      <c r="LYK47" s="157"/>
      <c r="LYL47" s="157"/>
      <c r="LYM47" s="157"/>
      <c r="LYN47" s="157"/>
      <c r="LYO47" s="157"/>
      <c r="LYP47" s="157"/>
      <c r="LYQ47" s="157"/>
      <c r="LYR47" s="157"/>
      <c r="LYS47" s="157"/>
      <c r="LYT47" s="157"/>
      <c r="LYU47" s="157"/>
      <c r="LYV47" s="157"/>
      <c r="LYW47" s="157"/>
      <c r="LYX47" s="157"/>
      <c r="LYY47" s="157"/>
      <c r="LYZ47" s="157"/>
      <c r="LZA47" s="157"/>
      <c r="LZB47" s="157"/>
      <c r="LZC47" s="157"/>
      <c r="LZD47" s="157"/>
      <c r="LZE47" s="157"/>
      <c r="LZF47" s="157"/>
      <c r="LZG47" s="157"/>
      <c r="LZH47" s="157"/>
      <c r="LZI47" s="157"/>
      <c r="LZJ47" s="157"/>
      <c r="LZK47" s="157"/>
      <c r="LZL47" s="157"/>
      <c r="LZM47" s="157"/>
      <c r="LZN47" s="157"/>
      <c r="LZO47" s="157"/>
      <c r="LZP47" s="157"/>
      <c r="LZQ47" s="157"/>
      <c r="LZR47" s="157"/>
      <c r="LZS47" s="157"/>
      <c r="LZT47" s="157"/>
      <c r="LZU47" s="157"/>
      <c r="LZV47" s="157"/>
      <c r="LZW47" s="157"/>
      <c r="LZX47" s="157"/>
      <c r="LZY47" s="157"/>
      <c r="LZZ47" s="157"/>
      <c r="MAA47" s="157"/>
      <c r="MAB47" s="157"/>
      <c r="MAC47" s="157"/>
      <c r="MAD47" s="157"/>
      <c r="MAE47" s="157"/>
      <c r="MAF47" s="157"/>
      <c r="MAG47" s="157"/>
      <c r="MAH47" s="157"/>
      <c r="MAI47" s="157"/>
      <c r="MAJ47" s="157"/>
      <c r="MAK47" s="157"/>
      <c r="MAL47" s="157"/>
      <c r="MAM47" s="157"/>
      <c r="MAN47" s="157"/>
      <c r="MAO47" s="157"/>
      <c r="MAP47" s="157"/>
      <c r="MAQ47" s="157"/>
      <c r="MAR47" s="157"/>
      <c r="MAS47" s="157"/>
      <c r="MAT47" s="157"/>
      <c r="MAU47" s="157"/>
      <c r="MAV47" s="157"/>
      <c r="MAW47" s="157"/>
      <c r="MAX47" s="157"/>
      <c r="MAY47" s="157"/>
      <c r="MAZ47" s="157"/>
      <c r="MBA47" s="157"/>
      <c r="MBB47" s="157"/>
      <c r="MBC47" s="157"/>
      <c r="MBD47" s="157"/>
      <c r="MBE47" s="157"/>
      <c r="MBF47" s="157"/>
      <c r="MBG47" s="157"/>
      <c r="MBH47" s="157"/>
      <c r="MBI47" s="157"/>
      <c r="MBJ47" s="157"/>
      <c r="MBK47" s="157"/>
      <c r="MBL47" s="157"/>
      <c r="MBM47" s="157"/>
      <c r="MBN47" s="157"/>
      <c r="MBO47" s="157"/>
      <c r="MBP47" s="157"/>
      <c r="MBQ47" s="157"/>
      <c r="MBR47" s="157"/>
      <c r="MBS47" s="157"/>
      <c r="MBT47" s="157"/>
      <c r="MBU47" s="157"/>
      <c r="MBV47" s="157"/>
      <c r="MBW47" s="157"/>
      <c r="MBX47" s="157"/>
      <c r="MBY47" s="157"/>
      <c r="MBZ47" s="157"/>
      <c r="MCA47" s="157"/>
      <c r="MCB47" s="157"/>
      <c r="MCC47" s="157"/>
      <c r="MCD47" s="157"/>
      <c r="MCE47" s="157"/>
      <c r="MCF47" s="157"/>
      <c r="MCG47" s="157"/>
      <c r="MCH47" s="157"/>
      <c r="MCI47" s="157"/>
      <c r="MCJ47" s="157"/>
      <c r="MCK47" s="157"/>
      <c r="MCL47" s="157"/>
      <c r="MCM47" s="157"/>
      <c r="MCN47" s="157"/>
      <c r="MCO47" s="157"/>
      <c r="MCP47" s="157"/>
      <c r="MCQ47" s="157"/>
      <c r="MCR47" s="157"/>
      <c r="MCS47" s="157"/>
      <c r="MCT47" s="157"/>
      <c r="MCU47" s="157"/>
      <c r="MCV47" s="157"/>
      <c r="MCW47" s="157"/>
      <c r="MCX47" s="157"/>
      <c r="MCY47" s="157"/>
      <c r="MCZ47" s="157"/>
      <c r="MDA47" s="157"/>
      <c r="MDB47" s="157"/>
      <c r="MDC47" s="157"/>
      <c r="MDD47" s="157"/>
      <c r="MDE47" s="157"/>
      <c r="MDF47" s="157"/>
      <c r="MDG47" s="157"/>
      <c r="MDH47" s="157"/>
      <c r="MDI47" s="157"/>
      <c r="MDJ47" s="157"/>
      <c r="MDK47" s="157"/>
      <c r="MDL47" s="157"/>
      <c r="MDM47" s="157"/>
      <c r="MDN47" s="157"/>
      <c r="MDO47" s="157"/>
      <c r="MDP47" s="157"/>
      <c r="MDQ47" s="157"/>
      <c r="MDR47" s="157"/>
      <c r="MDS47" s="157"/>
      <c r="MDT47" s="157"/>
      <c r="MDU47" s="157"/>
      <c r="MDV47" s="157"/>
      <c r="MDW47" s="157"/>
      <c r="MDX47" s="157"/>
      <c r="MDY47" s="157"/>
      <c r="MDZ47" s="157"/>
      <c r="MEA47" s="157"/>
      <c r="MEB47" s="157"/>
      <c r="MEC47" s="157"/>
      <c r="MED47" s="157"/>
      <c r="MEE47" s="157"/>
      <c r="MEF47" s="157"/>
      <c r="MEG47" s="157"/>
      <c r="MEH47" s="157"/>
      <c r="MEI47" s="157"/>
      <c r="MEJ47" s="157"/>
      <c r="MEK47" s="157"/>
      <c r="MEL47" s="157"/>
      <c r="MEM47" s="157"/>
      <c r="MEN47" s="157"/>
      <c r="MEO47" s="157"/>
      <c r="MEP47" s="157"/>
      <c r="MEQ47" s="157"/>
      <c r="MER47" s="157"/>
      <c r="MES47" s="157"/>
      <c r="MET47" s="157"/>
      <c r="MEU47" s="157"/>
      <c r="MEV47" s="157"/>
      <c r="MEW47" s="157"/>
      <c r="MEX47" s="157"/>
      <c r="MEY47" s="157"/>
      <c r="MEZ47" s="157"/>
      <c r="MFA47" s="157"/>
      <c r="MFB47" s="157"/>
      <c r="MFC47" s="157"/>
      <c r="MFD47" s="157"/>
      <c r="MFE47" s="157"/>
      <c r="MFF47" s="157"/>
      <c r="MFG47" s="157"/>
      <c r="MFH47" s="157"/>
      <c r="MFI47" s="157"/>
      <c r="MFJ47" s="157"/>
      <c r="MFK47" s="157"/>
      <c r="MFL47" s="157"/>
      <c r="MFM47" s="157"/>
      <c r="MFN47" s="157"/>
      <c r="MFO47" s="157"/>
      <c r="MFP47" s="157"/>
      <c r="MFQ47" s="157"/>
      <c r="MFR47" s="157"/>
      <c r="MFS47" s="157"/>
      <c r="MFT47" s="157"/>
      <c r="MFU47" s="157"/>
      <c r="MFV47" s="157"/>
      <c r="MFW47" s="157"/>
      <c r="MFX47" s="157"/>
      <c r="MFY47" s="157"/>
      <c r="MFZ47" s="157"/>
      <c r="MGA47" s="157"/>
      <c r="MGB47" s="157"/>
      <c r="MGC47" s="157"/>
      <c r="MGD47" s="157"/>
      <c r="MGE47" s="157"/>
      <c r="MGF47" s="157"/>
      <c r="MGG47" s="157"/>
      <c r="MGH47" s="157"/>
      <c r="MGI47" s="157"/>
      <c r="MGJ47" s="157"/>
      <c r="MGK47" s="157"/>
      <c r="MGL47" s="157"/>
      <c r="MGM47" s="157"/>
      <c r="MGN47" s="157"/>
      <c r="MGO47" s="157"/>
      <c r="MGP47" s="157"/>
      <c r="MGQ47" s="157"/>
      <c r="MGR47" s="157"/>
      <c r="MGS47" s="157"/>
      <c r="MGT47" s="157"/>
      <c r="MGU47" s="157"/>
      <c r="MGV47" s="157"/>
      <c r="MGW47" s="157"/>
      <c r="MGX47" s="157"/>
      <c r="MGY47" s="157"/>
      <c r="MGZ47" s="157"/>
      <c r="MHA47" s="157"/>
      <c r="MHB47" s="157"/>
      <c r="MHC47" s="157"/>
      <c r="MHD47" s="157"/>
      <c r="MHE47" s="157"/>
      <c r="MHF47" s="157"/>
      <c r="MHG47" s="157"/>
      <c r="MHH47" s="157"/>
      <c r="MHI47" s="157"/>
      <c r="MHJ47" s="157"/>
      <c r="MHK47" s="157"/>
      <c r="MHL47" s="157"/>
      <c r="MHM47" s="157"/>
      <c r="MHN47" s="157"/>
      <c r="MHO47" s="157"/>
      <c r="MHP47" s="157"/>
      <c r="MHQ47" s="157"/>
      <c r="MHR47" s="157"/>
      <c r="MHS47" s="157"/>
      <c r="MHT47" s="157"/>
      <c r="MHU47" s="157"/>
      <c r="MHV47" s="157"/>
      <c r="MHW47" s="157"/>
      <c r="MHX47" s="157"/>
      <c r="MHY47" s="157"/>
      <c r="MHZ47" s="157"/>
      <c r="MIA47" s="157"/>
      <c r="MIB47" s="157"/>
      <c r="MIC47" s="157"/>
      <c r="MID47" s="157"/>
      <c r="MIE47" s="157"/>
      <c r="MIF47" s="157"/>
      <c r="MIG47" s="157"/>
      <c r="MIH47" s="157"/>
      <c r="MII47" s="157"/>
      <c r="MIJ47" s="157"/>
      <c r="MIK47" s="157"/>
      <c r="MIL47" s="157"/>
      <c r="MIM47" s="157"/>
      <c r="MIN47" s="157"/>
      <c r="MIO47" s="157"/>
      <c r="MIP47" s="157"/>
      <c r="MIQ47" s="157"/>
      <c r="MIR47" s="157"/>
      <c r="MIS47" s="157"/>
      <c r="MIT47" s="157"/>
      <c r="MIU47" s="157"/>
      <c r="MIV47" s="157"/>
      <c r="MIW47" s="157"/>
      <c r="MIX47" s="157"/>
      <c r="MIY47" s="157"/>
      <c r="MIZ47" s="157"/>
      <c r="MJA47" s="157"/>
      <c r="MJB47" s="157"/>
      <c r="MJC47" s="157"/>
      <c r="MJD47" s="157"/>
      <c r="MJE47" s="157"/>
      <c r="MJF47" s="157"/>
      <c r="MJG47" s="157"/>
      <c r="MJH47" s="157"/>
      <c r="MJI47" s="157"/>
      <c r="MJJ47" s="157"/>
      <c r="MJK47" s="157"/>
      <c r="MJL47" s="157"/>
      <c r="MJM47" s="157"/>
      <c r="MJN47" s="157"/>
      <c r="MJO47" s="157"/>
      <c r="MJP47" s="157"/>
      <c r="MJQ47" s="157"/>
      <c r="MJR47" s="157"/>
      <c r="MJS47" s="157"/>
      <c r="MJT47" s="157"/>
      <c r="MJU47" s="157"/>
      <c r="MJV47" s="157"/>
      <c r="MJW47" s="157"/>
      <c r="MJX47" s="157"/>
      <c r="MJY47" s="157"/>
      <c r="MJZ47" s="157"/>
      <c r="MKA47" s="157"/>
      <c r="MKB47" s="157"/>
      <c r="MKC47" s="157"/>
      <c r="MKD47" s="157"/>
      <c r="MKE47" s="157"/>
      <c r="MKF47" s="157"/>
      <c r="MKG47" s="157"/>
      <c r="MKH47" s="157"/>
      <c r="MKI47" s="157"/>
      <c r="MKJ47" s="157"/>
      <c r="MKK47" s="157"/>
      <c r="MKL47" s="157"/>
      <c r="MKM47" s="157"/>
      <c r="MKN47" s="157"/>
      <c r="MKO47" s="157"/>
      <c r="MKP47" s="157"/>
      <c r="MKQ47" s="157"/>
      <c r="MKR47" s="157"/>
      <c r="MKS47" s="157"/>
      <c r="MKT47" s="157"/>
      <c r="MKU47" s="157"/>
      <c r="MKV47" s="157"/>
      <c r="MKW47" s="157"/>
      <c r="MKX47" s="157"/>
      <c r="MKY47" s="157"/>
      <c r="MKZ47" s="157"/>
      <c r="MLA47" s="157"/>
      <c r="MLB47" s="157"/>
      <c r="MLC47" s="157"/>
      <c r="MLD47" s="157"/>
      <c r="MLE47" s="157"/>
      <c r="MLF47" s="157"/>
      <c r="MLG47" s="157"/>
      <c r="MLH47" s="157"/>
      <c r="MLI47" s="157"/>
      <c r="MLJ47" s="157"/>
      <c r="MLK47" s="157"/>
      <c r="MLL47" s="157"/>
      <c r="MLM47" s="157"/>
      <c r="MLN47" s="157"/>
      <c r="MLO47" s="157"/>
      <c r="MLP47" s="157"/>
      <c r="MLQ47" s="157"/>
      <c r="MLR47" s="157"/>
      <c r="MLS47" s="157"/>
      <c r="MLT47" s="157"/>
      <c r="MLU47" s="157"/>
      <c r="MLV47" s="157"/>
      <c r="MLW47" s="157"/>
      <c r="MLX47" s="157"/>
      <c r="MLY47" s="157"/>
      <c r="MLZ47" s="157"/>
      <c r="MMA47" s="157"/>
      <c r="MMB47" s="157"/>
      <c r="MMC47" s="157"/>
      <c r="MMD47" s="157"/>
      <c r="MME47" s="157"/>
      <c r="MMF47" s="157"/>
      <c r="MMG47" s="157"/>
      <c r="MMH47" s="157"/>
      <c r="MMI47" s="157"/>
      <c r="MMJ47" s="157"/>
      <c r="MMK47" s="157"/>
      <c r="MML47" s="157"/>
      <c r="MMM47" s="157"/>
      <c r="MMN47" s="157"/>
      <c r="MMO47" s="157"/>
      <c r="MMP47" s="157"/>
      <c r="MMQ47" s="157"/>
      <c r="MMR47" s="157"/>
      <c r="MMS47" s="157"/>
      <c r="MMT47" s="157"/>
      <c r="MMU47" s="157"/>
      <c r="MMV47" s="157"/>
      <c r="MMW47" s="157"/>
      <c r="MMX47" s="157"/>
      <c r="MMY47" s="157"/>
      <c r="MMZ47" s="157"/>
      <c r="MNA47" s="157"/>
      <c r="MNB47" s="157"/>
      <c r="MNC47" s="157"/>
      <c r="MND47" s="157"/>
      <c r="MNE47" s="157"/>
      <c r="MNF47" s="157"/>
      <c r="MNG47" s="157"/>
      <c r="MNH47" s="157"/>
      <c r="MNI47" s="157"/>
      <c r="MNJ47" s="157"/>
      <c r="MNK47" s="157"/>
      <c r="MNL47" s="157"/>
      <c r="MNM47" s="157"/>
      <c r="MNN47" s="157"/>
      <c r="MNO47" s="157"/>
      <c r="MNP47" s="157"/>
      <c r="MNQ47" s="157"/>
      <c r="MNR47" s="157"/>
      <c r="MNS47" s="157"/>
      <c r="MNT47" s="157"/>
      <c r="MNU47" s="157"/>
      <c r="MNV47" s="157"/>
      <c r="MNW47" s="157"/>
      <c r="MNX47" s="157"/>
      <c r="MNY47" s="157"/>
      <c r="MNZ47" s="157"/>
      <c r="MOA47" s="157"/>
      <c r="MOB47" s="157"/>
      <c r="MOC47" s="157"/>
      <c r="MOD47" s="157"/>
      <c r="MOE47" s="157"/>
      <c r="MOF47" s="157"/>
      <c r="MOG47" s="157"/>
      <c r="MOH47" s="157"/>
      <c r="MOI47" s="157"/>
      <c r="MOJ47" s="157"/>
      <c r="MOK47" s="157"/>
      <c r="MOL47" s="157"/>
      <c r="MOM47" s="157"/>
      <c r="MON47" s="157"/>
      <c r="MOO47" s="157"/>
      <c r="MOP47" s="157"/>
      <c r="MOQ47" s="157"/>
      <c r="MOR47" s="157"/>
      <c r="MOS47" s="157"/>
      <c r="MOT47" s="157"/>
      <c r="MOU47" s="157"/>
      <c r="MOV47" s="157"/>
      <c r="MOW47" s="157"/>
      <c r="MOX47" s="157"/>
      <c r="MOY47" s="157"/>
      <c r="MOZ47" s="157"/>
      <c r="MPA47" s="157"/>
      <c r="MPB47" s="157"/>
      <c r="MPC47" s="157"/>
      <c r="MPD47" s="157"/>
      <c r="MPE47" s="157"/>
      <c r="MPF47" s="157"/>
      <c r="MPG47" s="157"/>
      <c r="MPH47" s="157"/>
      <c r="MPI47" s="157"/>
      <c r="MPJ47" s="157"/>
      <c r="MPK47" s="157"/>
      <c r="MPL47" s="157"/>
      <c r="MPM47" s="157"/>
      <c r="MPN47" s="157"/>
      <c r="MPO47" s="157"/>
      <c r="MPP47" s="157"/>
      <c r="MPQ47" s="157"/>
      <c r="MPR47" s="157"/>
      <c r="MPS47" s="157"/>
      <c r="MPT47" s="157"/>
      <c r="MPU47" s="157"/>
      <c r="MPV47" s="157"/>
      <c r="MPW47" s="157"/>
      <c r="MPX47" s="157"/>
      <c r="MPY47" s="157"/>
      <c r="MPZ47" s="157"/>
      <c r="MQA47" s="157"/>
      <c r="MQB47" s="157"/>
      <c r="MQC47" s="157"/>
      <c r="MQD47" s="157"/>
      <c r="MQE47" s="157"/>
      <c r="MQF47" s="157"/>
      <c r="MQG47" s="157"/>
      <c r="MQH47" s="157"/>
      <c r="MQI47" s="157"/>
      <c r="MQJ47" s="157"/>
      <c r="MQK47" s="157"/>
      <c r="MQL47" s="157"/>
      <c r="MQM47" s="157"/>
      <c r="MQN47" s="157"/>
      <c r="MQO47" s="157"/>
      <c r="MQP47" s="157"/>
      <c r="MQQ47" s="157"/>
      <c r="MQR47" s="157"/>
      <c r="MQS47" s="157"/>
      <c r="MQT47" s="157"/>
      <c r="MQU47" s="157"/>
      <c r="MQV47" s="157"/>
      <c r="MQW47" s="157"/>
      <c r="MQX47" s="157"/>
      <c r="MQY47" s="157"/>
      <c r="MQZ47" s="157"/>
      <c r="MRA47" s="157"/>
      <c r="MRB47" s="157"/>
      <c r="MRC47" s="157"/>
      <c r="MRD47" s="157"/>
      <c r="MRE47" s="157"/>
      <c r="MRF47" s="157"/>
      <c r="MRG47" s="157"/>
      <c r="MRH47" s="157"/>
      <c r="MRI47" s="157"/>
      <c r="MRJ47" s="157"/>
      <c r="MRK47" s="157"/>
      <c r="MRL47" s="157"/>
      <c r="MRM47" s="157"/>
      <c r="MRN47" s="157"/>
      <c r="MRO47" s="157"/>
      <c r="MRP47" s="157"/>
      <c r="MRQ47" s="157"/>
      <c r="MRR47" s="157"/>
      <c r="MRS47" s="157"/>
      <c r="MRT47" s="157"/>
      <c r="MRU47" s="157"/>
      <c r="MRV47" s="157"/>
      <c r="MRW47" s="157"/>
      <c r="MRX47" s="157"/>
      <c r="MRY47" s="157"/>
      <c r="MRZ47" s="157"/>
      <c r="MSA47" s="157"/>
      <c r="MSB47" s="157"/>
      <c r="MSC47" s="157"/>
      <c r="MSD47" s="157"/>
      <c r="MSE47" s="157"/>
      <c r="MSF47" s="157"/>
      <c r="MSG47" s="157"/>
      <c r="MSH47" s="157"/>
      <c r="MSI47" s="157"/>
      <c r="MSJ47" s="157"/>
      <c r="MSK47" s="157"/>
      <c r="MSL47" s="157"/>
      <c r="MSM47" s="157"/>
      <c r="MSN47" s="157"/>
      <c r="MSO47" s="157"/>
      <c r="MSP47" s="157"/>
      <c r="MSQ47" s="157"/>
      <c r="MSR47" s="157"/>
      <c r="MSS47" s="157"/>
      <c r="MST47" s="157"/>
      <c r="MSU47" s="157"/>
      <c r="MSV47" s="157"/>
      <c r="MSW47" s="157"/>
      <c r="MSX47" s="157"/>
      <c r="MSY47" s="157"/>
      <c r="MSZ47" s="157"/>
      <c r="MTA47" s="157"/>
      <c r="MTB47" s="157"/>
      <c r="MTC47" s="157"/>
      <c r="MTD47" s="157"/>
      <c r="MTE47" s="157"/>
      <c r="MTF47" s="157"/>
      <c r="MTG47" s="157"/>
      <c r="MTH47" s="157"/>
      <c r="MTI47" s="157"/>
      <c r="MTJ47" s="157"/>
      <c r="MTK47" s="157"/>
      <c r="MTL47" s="157"/>
      <c r="MTM47" s="157"/>
      <c r="MTN47" s="157"/>
      <c r="MTO47" s="157"/>
      <c r="MTP47" s="157"/>
      <c r="MTQ47" s="157"/>
      <c r="MTR47" s="157"/>
      <c r="MTS47" s="157"/>
      <c r="MTT47" s="157"/>
      <c r="MTU47" s="157"/>
      <c r="MTV47" s="157"/>
      <c r="MTW47" s="157"/>
      <c r="MTX47" s="157"/>
      <c r="MTY47" s="157"/>
      <c r="MTZ47" s="157"/>
      <c r="MUA47" s="157"/>
      <c r="MUB47" s="157"/>
      <c r="MUC47" s="157"/>
      <c r="MUD47" s="157"/>
      <c r="MUE47" s="157"/>
      <c r="MUF47" s="157"/>
      <c r="MUG47" s="157"/>
      <c r="MUH47" s="157"/>
      <c r="MUI47" s="157"/>
      <c r="MUJ47" s="157"/>
      <c r="MUK47" s="157"/>
      <c r="MUL47" s="157"/>
      <c r="MUM47" s="157"/>
      <c r="MUN47" s="157"/>
      <c r="MUO47" s="157"/>
      <c r="MUP47" s="157"/>
      <c r="MUQ47" s="157"/>
      <c r="MUR47" s="157"/>
      <c r="MUS47" s="157"/>
      <c r="MUT47" s="157"/>
      <c r="MUU47" s="157"/>
      <c r="MUV47" s="157"/>
      <c r="MUW47" s="157"/>
      <c r="MUX47" s="157"/>
      <c r="MUY47" s="157"/>
      <c r="MUZ47" s="157"/>
      <c r="MVA47" s="157"/>
      <c r="MVB47" s="157"/>
      <c r="MVC47" s="157"/>
      <c r="MVD47" s="157"/>
      <c r="MVE47" s="157"/>
      <c r="MVF47" s="157"/>
      <c r="MVG47" s="157"/>
      <c r="MVH47" s="157"/>
      <c r="MVI47" s="157"/>
      <c r="MVJ47" s="157"/>
      <c r="MVK47" s="157"/>
      <c r="MVL47" s="157"/>
      <c r="MVM47" s="157"/>
      <c r="MVN47" s="157"/>
      <c r="MVO47" s="157"/>
      <c r="MVP47" s="157"/>
      <c r="MVQ47" s="157"/>
      <c r="MVR47" s="157"/>
      <c r="MVS47" s="157"/>
      <c r="MVT47" s="157"/>
      <c r="MVU47" s="157"/>
      <c r="MVV47" s="157"/>
      <c r="MVW47" s="157"/>
      <c r="MVX47" s="157"/>
      <c r="MVY47" s="157"/>
      <c r="MVZ47" s="157"/>
      <c r="MWA47" s="157"/>
      <c r="MWB47" s="157"/>
      <c r="MWC47" s="157"/>
      <c r="MWD47" s="157"/>
      <c r="MWE47" s="157"/>
      <c r="MWF47" s="157"/>
      <c r="MWG47" s="157"/>
      <c r="MWH47" s="157"/>
      <c r="MWI47" s="157"/>
      <c r="MWJ47" s="157"/>
      <c r="MWK47" s="157"/>
      <c r="MWL47" s="157"/>
      <c r="MWM47" s="157"/>
      <c r="MWN47" s="157"/>
      <c r="MWO47" s="157"/>
      <c r="MWP47" s="157"/>
      <c r="MWQ47" s="157"/>
      <c r="MWR47" s="157"/>
      <c r="MWS47" s="157"/>
      <c r="MWT47" s="157"/>
      <c r="MWU47" s="157"/>
      <c r="MWV47" s="157"/>
      <c r="MWW47" s="157"/>
      <c r="MWX47" s="157"/>
      <c r="MWY47" s="157"/>
      <c r="MWZ47" s="157"/>
      <c r="MXA47" s="157"/>
      <c r="MXB47" s="157"/>
      <c r="MXC47" s="157"/>
      <c r="MXD47" s="157"/>
      <c r="MXE47" s="157"/>
      <c r="MXF47" s="157"/>
      <c r="MXG47" s="157"/>
      <c r="MXH47" s="157"/>
      <c r="MXI47" s="157"/>
      <c r="MXJ47" s="157"/>
      <c r="MXK47" s="157"/>
      <c r="MXL47" s="157"/>
      <c r="MXM47" s="157"/>
      <c r="MXN47" s="157"/>
      <c r="MXO47" s="157"/>
      <c r="MXP47" s="157"/>
      <c r="MXQ47" s="157"/>
      <c r="MXR47" s="157"/>
      <c r="MXS47" s="157"/>
      <c r="MXT47" s="157"/>
      <c r="MXU47" s="157"/>
      <c r="MXV47" s="157"/>
      <c r="MXW47" s="157"/>
      <c r="MXX47" s="157"/>
      <c r="MXY47" s="157"/>
      <c r="MXZ47" s="157"/>
      <c r="MYA47" s="157"/>
      <c r="MYB47" s="157"/>
      <c r="MYC47" s="157"/>
      <c r="MYD47" s="157"/>
      <c r="MYE47" s="157"/>
      <c r="MYF47" s="157"/>
      <c r="MYG47" s="157"/>
      <c r="MYH47" s="157"/>
      <c r="MYI47" s="157"/>
      <c r="MYJ47" s="157"/>
      <c r="MYK47" s="157"/>
      <c r="MYL47" s="157"/>
      <c r="MYM47" s="157"/>
      <c r="MYN47" s="157"/>
      <c r="MYO47" s="157"/>
      <c r="MYP47" s="157"/>
      <c r="MYQ47" s="157"/>
      <c r="MYR47" s="157"/>
      <c r="MYS47" s="157"/>
      <c r="MYT47" s="157"/>
      <c r="MYU47" s="157"/>
      <c r="MYV47" s="157"/>
      <c r="MYW47" s="157"/>
      <c r="MYX47" s="157"/>
      <c r="MYY47" s="157"/>
      <c r="MYZ47" s="157"/>
      <c r="MZA47" s="157"/>
      <c r="MZB47" s="157"/>
      <c r="MZC47" s="157"/>
      <c r="MZD47" s="157"/>
      <c r="MZE47" s="157"/>
      <c r="MZF47" s="157"/>
      <c r="MZG47" s="157"/>
      <c r="MZH47" s="157"/>
      <c r="MZI47" s="157"/>
      <c r="MZJ47" s="157"/>
      <c r="MZK47" s="157"/>
      <c r="MZL47" s="157"/>
      <c r="MZM47" s="157"/>
      <c r="MZN47" s="157"/>
      <c r="MZO47" s="157"/>
      <c r="MZP47" s="157"/>
      <c r="MZQ47" s="157"/>
      <c r="MZR47" s="157"/>
      <c r="MZS47" s="157"/>
      <c r="MZT47" s="157"/>
      <c r="MZU47" s="157"/>
      <c r="MZV47" s="157"/>
      <c r="MZW47" s="157"/>
      <c r="MZX47" s="157"/>
      <c r="MZY47" s="157"/>
      <c r="MZZ47" s="157"/>
      <c r="NAA47" s="157"/>
      <c r="NAB47" s="157"/>
      <c r="NAC47" s="157"/>
      <c r="NAD47" s="157"/>
      <c r="NAE47" s="157"/>
      <c r="NAF47" s="157"/>
      <c r="NAG47" s="157"/>
      <c r="NAH47" s="157"/>
      <c r="NAI47" s="157"/>
      <c r="NAJ47" s="157"/>
      <c r="NAK47" s="157"/>
      <c r="NAL47" s="157"/>
      <c r="NAM47" s="157"/>
      <c r="NAN47" s="157"/>
      <c r="NAO47" s="157"/>
      <c r="NAP47" s="157"/>
      <c r="NAQ47" s="157"/>
      <c r="NAR47" s="157"/>
      <c r="NAS47" s="157"/>
      <c r="NAT47" s="157"/>
      <c r="NAU47" s="157"/>
      <c r="NAV47" s="157"/>
      <c r="NAW47" s="157"/>
      <c r="NAX47" s="157"/>
      <c r="NAY47" s="157"/>
      <c r="NAZ47" s="157"/>
      <c r="NBA47" s="157"/>
      <c r="NBB47" s="157"/>
      <c r="NBC47" s="157"/>
      <c r="NBD47" s="157"/>
      <c r="NBE47" s="157"/>
      <c r="NBF47" s="157"/>
      <c r="NBG47" s="157"/>
      <c r="NBH47" s="157"/>
      <c r="NBI47" s="157"/>
      <c r="NBJ47" s="157"/>
      <c r="NBK47" s="157"/>
      <c r="NBL47" s="157"/>
      <c r="NBM47" s="157"/>
      <c r="NBN47" s="157"/>
      <c r="NBO47" s="157"/>
      <c r="NBP47" s="157"/>
      <c r="NBQ47" s="157"/>
      <c r="NBR47" s="157"/>
      <c r="NBS47" s="157"/>
      <c r="NBT47" s="157"/>
      <c r="NBU47" s="157"/>
      <c r="NBV47" s="157"/>
      <c r="NBW47" s="157"/>
      <c r="NBX47" s="157"/>
      <c r="NBY47" s="157"/>
      <c r="NBZ47" s="157"/>
      <c r="NCA47" s="157"/>
      <c r="NCB47" s="157"/>
      <c r="NCC47" s="157"/>
      <c r="NCD47" s="157"/>
      <c r="NCE47" s="157"/>
      <c r="NCF47" s="157"/>
      <c r="NCG47" s="157"/>
      <c r="NCH47" s="157"/>
      <c r="NCI47" s="157"/>
      <c r="NCJ47" s="157"/>
      <c r="NCK47" s="157"/>
      <c r="NCL47" s="157"/>
      <c r="NCM47" s="157"/>
      <c r="NCN47" s="157"/>
      <c r="NCO47" s="157"/>
      <c r="NCP47" s="157"/>
      <c r="NCQ47" s="157"/>
      <c r="NCR47" s="157"/>
      <c r="NCS47" s="157"/>
      <c r="NCT47" s="157"/>
      <c r="NCU47" s="157"/>
      <c r="NCV47" s="157"/>
      <c r="NCW47" s="157"/>
      <c r="NCX47" s="157"/>
      <c r="NCY47" s="157"/>
      <c r="NCZ47" s="157"/>
      <c r="NDA47" s="157"/>
      <c r="NDB47" s="157"/>
      <c r="NDC47" s="157"/>
      <c r="NDD47" s="157"/>
      <c r="NDE47" s="157"/>
      <c r="NDF47" s="157"/>
      <c r="NDG47" s="157"/>
      <c r="NDH47" s="157"/>
      <c r="NDI47" s="157"/>
      <c r="NDJ47" s="157"/>
      <c r="NDK47" s="157"/>
      <c r="NDL47" s="157"/>
      <c r="NDM47" s="157"/>
      <c r="NDN47" s="157"/>
      <c r="NDO47" s="157"/>
      <c r="NDP47" s="157"/>
      <c r="NDQ47" s="157"/>
      <c r="NDR47" s="157"/>
      <c r="NDS47" s="157"/>
      <c r="NDT47" s="157"/>
      <c r="NDU47" s="157"/>
      <c r="NDV47" s="157"/>
      <c r="NDW47" s="157"/>
      <c r="NDX47" s="157"/>
      <c r="NDY47" s="157"/>
      <c r="NDZ47" s="157"/>
      <c r="NEA47" s="157"/>
      <c r="NEB47" s="157"/>
      <c r="NEC47" s="157"/>
      <c r="NED47" s="157"/>
      <c r="NEE47" s="157"/>
      <c r="NEF47" s="157"/>
      <c r="NEG47" s="157"/>
      <c r="NEH47" s="157"/>
      <c r="NEI47" s="157"/>
      <c r="NEJ47" s="157"/>
      <c r="NEK47" s="157"/>
      <c r="NEL47" s="157"/>
      <c r="NEM47" s="157"/>
      <c r="NEN47" s="157"/>
      <c r="NEO47" s="157"/>
      <c r="NEP47" s="157"/>
      <c r="NEQ47" s="157"/>
      <c r="NER47" s="157"/>
      <c r="NES47" s="157"/>
      <c r="NET47" s="157"/>
      <c r="NEU47" s="157"/>
      <c r="NEV47" s="157"/>
      <c r="NEW47" s="157"/>
      <c r="NEX47" s="157"/>
      <c r="NEY47" s="157"/>
      <c r="NEZ47" s="157"/>
      <c r="NFA47" s="157"/>
      <c r="NFB47" s="157"/>
      <c r="NFC47" s="157"/>
      <c r="NFD47" s="157"/>
      <c r="NFE47" s="157"/>
      <c r="NFF47" s="157"/>
      <c r="NFG47" s="157"/>
      <c r="NFH47" s="157"/>
      <c r="NFI47" s="157"/>
      <c r="NFJ47" s="157"/>
      <c r="NFK47" s="157"/>
      <c r="NFL47" s="157"/>
      <c r="NFM47" s="157"/>
      <c r="NFN47" s="157"/>
      <c r="NFO47" s="157"/>
      <c r="NFP47" s="157"/>
      <c r="NFQ47" s="157"/>
      <c r="NFR47" s="157"/>
      <c r="NFS47" s="157"/>
      <c r="NFT47" s="157"/>
      <c r="NFU47" s="157"/>
      <c r="NFV47" s="157"/>
      <c r="NFW47" s="157"/>
      <c r="NFX47" s="157"/>
      <c r="NFY47" s="157"/>
      <c r="NFZ47" s="157"/>
      <c r="NGA47" s="157"/>
      <c r="NGB47" s="157"/>
      <c r="NGC47" s="157"/>
      <c r="NGD47" s="157"/>
      <c r="NGE47" s="157"/>
      <c r="NGF47" s="157"/>
      <c r="NGG47" s="157"/>
      <c r="NGH47" s="157"/>
      <c r="NGI47" s="157"/>
      <c r="NGJ47" s="157"/>
      <c r="NGK47" s="157"/>
      <c r="NGL47" s="157"/>
      <c r="NGM47" s="157"/>
      <c r="NGN47" s="157"/>
      <c r="NGO47" s="157"/>
      <c r="NGP47" s="157"/>
      <c r="NGQ47" s="157"/>
      <c r="NGR47" s="157"/>
      <c r="NGS47" s="157"/>
      <c r="NGT47" s="157"/>
      <c r="NGU47" s="157"/>
      <c r="NGV47" s="157"/>
      <c r="NGW47" s="157"/>
      <c r="NGX47" s="157"/>
      <c r="NGY47" s="157"/>
      <c r="NGZ47" s="157"/>
      <c r="NHA47" s="157"/>
      <c r="NHB47" s="157"/>
      <c r="NHC47" s="157"/>
      <c r="NHD47" s="157"/>
      <c r="NHE47" s="157"/>
      <c r="NHF47" s="157"/>
      <c r="NHG47" s="157"/>
      <c r="NHH47" s="157"/>
      <c r="NHI47" s="157"/>
      <c r="NHJ47" s="157"/>
      <c r="NHK47" s="157"/>
      <c r="NHL47" s="157"/>
      <c r="NHM47" s="157"/>
      <c r="NHN47" s="157"/>
      <c r="NHO47" s="157"/>
      <c r="NHP47" s="157"/>
      <c r="NHQ47" s="157"/>
      <c r="NHR47" s="157"/>
      <c r="NHS47" s="157"/>
      <c r="NHT47" s="157"/>
      <c r="NHU47" s="157"/>
      <c r="NHV47" s="157"/>
      <c r="NHW47" s="157"/>
      <c r="NHX47" s="157"/>
      <c r="NHY47" s="157"/>
      <c r="NHZ47" s="157"/>
      <c r="NIA47" s="157"/>
      <c r="NIB47" s="157"/>
      <c r="NIC47" s="157"/>
      <c r="NID47" s="157"/>
      <c r="NIE47" s="157"/>
      <c r="NIF47" s="157"/>
      <c r="NIG47" s="157"/>
      <c r="NIH47" s="157"/>
      <c r="NII47" s="157"/>
      <c r="NIJ47" s="157"/>
      <c r="NIK47" s="157"/>
      <c r="NIL47" s="157"/>
      <c r="NIM47" s="157"/>
      <c r="NIN47" s="157"/>
      <c r="NIO47" s="157"/>
      <c r="NIP47" s="157"/>
      <c r="NIQ47" s="157"/>
      <c r="NIR47" s="157"/>
      <c r="NIS47" s="157"/>
      <c r="NIT47" s="157"/>
      <c r="NIU47" s="157"/>
      <c r="NIV47" s="157"/>
      <c r="NIW47" s="157"/>
      <c r="NIX47" s="157"/>
      <c r="NIY47" s="157"/>
      <c r="NIZ47" s="157"/>
      <c r="NJA47" s="157"/>
      <c r="NJB47" s="157"/>
      <c r="NJC47" s="157"/>
      <c r="NJD47" s="157"/>
      <c r="NJE47" s="157"/>
      <c r="NJF47" s="157"/>
      <c r="NJG47" s="157"/>
      <c r="NJH47" s="157"/>
      <c r="NJI47" s="157"/>
      <c r="NJJ47" s="157"/>
      <c r="NJK47" s="157"/>
      <c r="NJL47" s="157"/>
      <c r="NJM47" s="157"/>
      <c r="NJN47" s="157"/>
      <c r="NJO47" s="157"/>
      <c r="NJP47" s="157"/>
      <c r="NJQ47" s="157"/>
      <c r="NJR47" s="157"/>
      <c r="NJS47" s="157"/>
      <c r="NJT47" s="157"/>
      <c r="NJU47" s="157"/>
      <c r="NJV47" s="157"/>
      <c r="NJW47" s="157"/>
      <c r="NJX47" s="157"/>
      <c r="NJY47" s="157"/>
      <c r="NJZ47" s="157"/>
      <c r="NKA47" s="157"/>
      <c r="NKB47" s="157"/>
      <c r="NKC47" s="157"/>
      <c r="NKD47" s="157"/>
      <c r="NKE47" s="157"/>
      <c r="NKF47" s="157"/>
      <c r="NKG47" s="157"/>
      <c r="NKH47" s="157"/>
      <c r="NKI47" s="157"/>
      <c r="NKJ47" s="157"/>
      <c r="NKK47" s="157"/>
      <c r="NKL47" s="157"/>
      <c r="NKM47" s="157"/>
      <c r="NKN47" s="157"/>
      <c r="NKO47" s="157"/>
      <c r="NKP47" s="157"/>
      <c r="NKQ47" s="157"/>
      <c r="NKR47" s="157"/>
      <c r="NKS47" s="157"/>
      <c r="NKT47" s="157"/>
      <c r="NKU47" s="157"/>
      <c r="NKV47" s="157"/>
      <c r="NKW47" s="157"/>
      <c r="NKX47" s="157"/>
      <c r="NKY47" s="157"/>
      <c r="NKZ47" s="157"/>
      <c r="NLA47" s="157"/>
      <c r="NLB47" s="157"/>
      <c r="NLC47" s="157"/>
      <c r="NLD47" s="157"/>
      <c r="NLE47" s="157"/>
      <c r="NLF47" s="157"/>
      <c r="NLG47" s="157"/>
      <c r="NLH47" s="157"/>
      <c r="NLI47" s="157"/>
      <c r="NLJ47" s="157"/>
      <c r="NLK47" s="157"/>
      <c r="NLL47" s="157"/>
      <c r="NLM47" s="157"/>
      <c r="NLN47" s="157"/>
      <c r="NLO47" s="157"/>
      <c r="NLP47" s="157"/>
      <c r="NLQ47" s="157"/>
      <c r="NLR47" s="157"/>
      <c r="NLS47" s="157"/>
      <c r="NLT47" s="157"/>
      <c r="NLU47" s="157"/>
      <c r="NLV47" s="157"/>
      <c r="NLW47" s="157"/>
      <c r="NLX47" s="157"/>
      <c r="NLY47" s="157"/>
      <c r="NLZ47" s="157"/>
      <c r="NMA47" s="157"/>
      <c r="NMB47" s="157"/>
      <c r="NMC47" s="157"/>
      <c r="NMD47" s="157"/>
      <c r="NME47" s="157"/>
      <c r="NMF47" s="157"/>
      <c r="NMG47" s="157"/>
      <c r="NMH47" s="157"/>
      <c r="NMI47" s="157"/>
      <c r="NMJ47" s="157"/>
      <c r="NMK47" s="157"/>
      <c r="NML47" s="157"/>
      <c r="NMM47" s="157"/>
      <c r="NMN47" s="157"/>
      <c r="NMO47" s="157"/>
      <c r="NMP47" s="157"/>
      <c r="NMQ47" s="157"/>
      <c r="NMR47" s="157"/>
      <c r="NMS47" s="157"/>
      <c r="NMT47" s="157"/>
      <c r="NMU47" s="157"/>
      <c r="NMV47" s="157"/>
      <c r="NMW47" s="157"/>
      <c r="NMX47" s="157"/>
      <c r="NMY47" s="157"/>
      <c r="NMZ47" s="157"/>
      <c r="NNA47" s="157"/>
      <c r="NNB47" s="157"/>
      <c r="NNC47" s="157"/>
      <c r="NND47" s="157"/>
      <c r="NNE47" s="157"/>
      <c r="NNF47" s="157"/>
      <c r="NNG47" s="157"/>
      <c r="NNH47" s="157"/>
      <c r="NNI47" s="157"/>
      <c r="NNJ47" s="157"/>
      <c r="NNK47" s="157"/>
      <c r="NNL47" s="157"/>
      <c r="NNM47" s="157"/>
      <c r="NNN47" s="157"/>
      <c r="NNO47" s="157"/>
      <c r="NNP47" s="157"/>
      <c r="NNQ47" s="157"/>
      <c r="NNR47" s="157"/>
      <c r="NNS47" s="157"/>
      <c r="NNT47" s="157"/>
      <c r="NNU47" s="157"/>
      <c r="NNV47" s="157"/>
      <c r="NNW47" s="157"/>
      <c r="NNX47" s="157"/>
      <c r="NNY47" s="157"/>
      <c r="NNZ47" s="157"/>
      <c r="NOA47" s="157"/>
      <c r="NOB47" s="157"/>
      <c r="NOC47" s="157"/>
      <c r="NOD47" s="157"/>
      <c r="NOE47" s="157"/>
      <c r="NOF47" s="157"/>
      <c r="NOG47" s="157"/>
      <c r="NOH47" s="157"/>
      <c r="NOI47" s="157"/>
      <c r="NOJ47" s="157"/>
      <c r="NOK47" s="157"/>
      <c r="NOL47" s="157"/>
      <c r="NOM47" s="157"/>
      <c r="NON47" s="157"/>
      <c r="NOO47" s="157"/>
      <c r="NOP47" s="157"/>
      <c r="NOQ47" s="157"/>
      <c r="NOR47" s="157"/>
      <c r="NOS47" s="157"/>
      <c r="NOT47" s="157"/>
      <c r="NOU47" s="157"/>
      <c r="NOV47" s="157"/>
      <c r="NOW47" s="157"/>
      <c r="NOX47" s="157"/>
      <c r="NOY47" s="157"/>
      <c r="NOZ47" s="157"/>
      <c r="NPA47" s="157"/>
      <c r="NPB47" s="157"/>
      <c r="NPC47" s="157"/>
      <c r="NPD47" s="157"/>
      <c r="NPE47" s="157"/>
      <c r="NPF47" s="157"/>
      <c r="NPG47" s="157"/>
      <c r="NPH47" s="157"/>
      <c r="NPI47" s="157"/>
      <c r="NPJ47" s="157"/>
      <c r="NPK47" s="157"/>
      <c r="NPL47" s="157"/>
      <c r="NPM47" s="157"/>
      <c r="NPN47" s="157"/>
      <c r="NPO47" s="157"/>
      <c r="NPP47" s="157"/>
      <c r="NPQ47" s="157"/>
      <c r="NPR47" s="157"/>
      <c r="NPS47" s="157"/>
      <c r="NPT47" s="157"/>
      <c r="NPU47" s="157"/>
      <c r="NPV47" s="157"/>
      <c r="NPW47" s="157"/>
      <c r="NPX47" s="157"/>
      <c r="NPY47" s="157"/>
      <c r="NPZ47" s="157"/>
      <c r="NQA47" s="157"/>
      <c r="NQB47" s="157"/>
      <c r="NQC47" s="157"/>
      <c r="NQD47" s="157"/>
      <c r="NQE47" s="157"/>
      <c r="NQF47" s="157"/>
      <c r="NQG47" s="157"/>
      <c r="NQH47" s="157"/>
      <c r="NQI47" s="157"/>
      <c r="NQJ47" s="157"/>
      <c r="NQK47" s="157"/>
      <c r="NQL47" s="157"/>
      <c r="NQM47" s="157"/>
      <c r="NQN47" s="157"/>
      <c r="NQO47" s="157"/>
      <c r="NQP47" s="157"/>
      <c r="NQQ47" s="157"/>
      <c r="NQR47" s="157"/>
      <c r="NQS47" s="157"/>
      <c r="NQT47" s="157"/>
      <c r="NQU47" s="157"/>
      <c r="NQV47" s="157"/>
      <c r="NQW47" s="157"/>
      <c r="NQX47" s="157"/>
      <c r="NQY47" s="157"/>
      <c r="NQZ47" s="157"/>
      <c r="NRA47" s="157"/>
      <c r="NRB47" s="157"/>
      <c r="NRC47" s="157"/>
      <c r="NRD47" s="157"/>
      <c r="NRE47" s="157"/>
      <c r="NRF47" s="157"/>
      <c r="NRG47" s="157"/>
      <c r="NRH47" s="157"/>
      <c r="NRI47" s="157"/>
      <c r="NRJ47" s="157"/>
      <c r="NRK47" s="157"/>
      <c r="NRL47" s="157"/>
      <c r="NRM47" s="157"/>
      <c r="NRN47" s="157"/>
      <c r="NRO47" s="157"/>
      <c r="NRP47" s="157"/>
      <c r="NRQ47" s="157"/>
      <c r="NRR47" s="157"/>
      <c r="NRS47" s="157"/>
      <c r="NRT47" s="157"/>
      <c r="NRU47" s="157"/>
      <c r="NRV47" s="157"/>
      <c r="NRW47" s="157"/>
      <c r="NRX47" s="157"/>
      <c r="NRY47" s="157"/>
      <c r="NRZ47" s="157"/>
      <c r="NSA47" s="157"/>
      <c r="NSB47" s="157"/>
      <c r="NSC47" s="157"/>
      <c r="NSD47" s="157"/>
      <c r="NSE47" s="157"/>
      <c r="NSF47" s="157"/>
      <c r="NSG47" s="157"/>
      <c r="NSH47" s="157"/>
      <c r="NSI47" s="157"/>
      <c r="NSJ47" s="157"/>
      <c r="NSK47" s="157"/>
      <c r="NSL47" s="157"/>
      <c r="NSM47" s="157"/>
      <c r="NSN47" s="157"/>
      <c r="NSO47" s="157"/>
      <c r="NSP47" s="157"/>
      <c r="NSQ47" s="157"/>
      <c r="NSR47" s="157"/>
      <c r="NSS47" s="157"/>
      <c r="NST47" s="157"/>
      <c r="NSU47" s="157"/>
      <c r="NSV47" s="157"/>
      <c r="NSW47" s="157"/>
      <c r="NSX47" s="157"/>
      <c r="NSY47" s="157"/>
      <c r="NSZ47" s="157"/>
      <c r="NTA47" s="157"/>
      <c r="NTB47" s="157"/>
      <c r="NTC47" s="157"/>
      <c r="NTD47" s="157"/>
      <c r="NTE47" s="157"/>
      <c r="NTF47" s="157"/>
      <c r="NTG47" s="157"/>
      <c r="NTH47" s="157"/>
      <c r="NTI47" s="157"/>
      <c r="NTJ47" s="157"/>
      <c r="NTK47" s="157"/>
      <c r="NTL47" s="157"/>
      <c r="NTM47" s="157"/>
      <c r="NTN47" s="157"/>
      <c r="NTO47" s="157"/>
      <c r="NTP47" s="157"/>
      <c r="NTQ47" s="157"/>
      <c r="NTR47" s="157"/>
      <c r="NTS47" s="157"/>
      <c r="NTT47" s="157"/>
      <c r="NTU47" s="157"/>
      <c r="NTV47" s="157"/>
      <c r="NTW47" s="157"/>
      <c r="NTX47" s="157"/>
      <c r="NTY47" s="157"/>
      <c r="NTZ47" s="157"/>
      <c r="NUA47" s="157"/>
      <c r="NUB47" s="157"/>
      <c r="NUC47" s="157"/>
      <c r="NUD47" s="157"/>
      <c r="NUE47" s="157"/>
      <c r="NUF47" s="157"/>
      <c r="NUG47" s="157"/>
      <c r="NUH47" s="157"/>
      <c r="NUI47" s="157"/>
      <c r="NUJ47" s="157"/>
      <c r="NUK47" s="157"/>
      <c r="NUL47" s="157"/>
      <c r="NUM47" s="157"/>
      <c r="NUN47" s="157"/>
      <c r="NUO47" s="157"/>
      <c r="NUP47" s="157"/>
      <c r="NUQ47" s="157"/>
      <c r="NUR47" s="157"/>
      <c r="NUS47" s="157"/>
      <c r="NUT47" s="157"/>
      <c r="NUU47" s="157"/>
      <c r="NUV47" s="157"/>
      <c r="NUW47" s="157"/>
      <c r="NUX47" s="157"/>
      <c r="NUY47" s="157"/>
      <c r="NUZ47" s="157"/>
      <c r="NVA47" s="157"/>
      <c r="NVB47" s="157"/>
      <c r="NVC47" s="157"/>
      <c r="NVD47" s="157"/>
      <c r="NVE47" s="157"/>
      <c r="NVF47" s="157"/>
      <c r="NVG47" s="157"/>
      <c r="NVH47" s="157"/>
      <c r="NVI47" s="157"/>
      <c r="NVJ47" s="157"/>
      <c r="NVK47" s="157"/>
      <c r="NVL47" s="157"/>
      <c r="NVM47" s="157"/>
      <c r="NVN47" s="157"/>
      <c r="NVO47" s="157"/>
      <c r="NVP47" s="157"/>
      <c r="NVQ47" s="157"/>
      <c r="NVR47" s="157"/>
      <c r="NVS47" s="157"/>
      <c r="NVT47" s="157"/>
      <c r="NVU47" s="157"/>
      <c r="NVV47" s="157"/>
      <c r="NVW47" s="157"/>
      <c r="NVX47" s="157"/>
      <c r="NVY47" s="157"/>
      <c r="NVZ47" s="157"/>
      <c r="NWA47" s="157"/>
      <c r="NWB47" s="157"/>
      <c r="NWC47" s="157"/>
      <c r="NWD47" s="157"/>
      <c r="NWE47" s="157"/>
      <c r="NWF47" s="157"/>
      <c r="NWG47" s="157"/>
      <c r="NWH47" s="157"/>
      <c r="NWI47" s="157"/>
      <c r="NWJ47" s="157"/>
      <c r="NWK47" s="157"/>
      <c r="NWL47" s="157"/>
      <c r="NWM47" s="157"/>
      <c r="NWN47" s="157"/>
      <c r="NWO47" s="157"/>
      <c r="NWP47" s="157"/>
      <c r="NWQ47" s="157"/>
      <c r="NWR47" s="157"/>
      <c r="NWS47" s="157"/>
      <c r="NWT47" s="157"/>
      <c r="NWU47" s="157"/>
      <c r="NWV47" s="157"/>
      <c r="NWW47" s="157"/>
      <c r="NWX47" s="157"/>
      <c r="NWY47" s="157"/>
      <c r="NWZ47" s="157"/>
      <c r="NXA47" s="157"/>
      <c r="NXB47" s="157"/>
      <c r="NXC47" s="157"/>
      <c r="NXD47" s="157"/>
      <c r="NXE47" s="157"/>
      <c r="NXF47" s="157"/>
      <c r="NXG47" s="157"/>
      <c r="NXH47" s="157"/>
      <c r="NXI47" s="157"/>
      <c r="NXJ47" s="157"/>
      <c r="NXK47" s="157"/>
      <c r="NXL47" s="157"/>
      <c r="NXM47" s="157"/>
      <c r="NXN47" s="157"/>
      <c r="NXO47" s="157"/>
      <c r="NXP47" s="157"/>
      <c r="NXQ47" s="157"/>
      <c r="NXR47" s="157"/>
      <c r="NXS47" s="157"/>
      <c r="NXT47" s="157"/>
      <c r="NXU47" s="157"/>
      <c r="NXV47" s="157"/>
      <c r="NXW47" s="157"/>
      <c r="NXX47" s="157"/>
      <c r="NXY47" s="157"/>
      <c r="NXZ47" s="157"/>
      <c r="NYA47" s="157"/>
      <c r="NYB47" s="157"/>
      <c r="NYC47" s="157"/>
      <c r="NYD47" s="157"/>
      <c r="NYE47" s="157"/>
      <c r="NYF47" s="157"/>
      <c r="NYG47" s="157"/>
      <c r="NYH47" s="157"/>
      <c r="NYI47" s="157"/>
      <c r="NYJ47" s="157"/>
      <c r="NYK47" s="157"/>
      <c r="NYL47" s="157"/>
      <c r="NYM47" s="157"/>
      <c r="NYN47" s="157"/>
      <c r="NYO47" s="157"/>
      <c r="NYP47" s="157"/>
      <c r="NYQ47" s="157"/>
      <c r="NYR47" s="157"/>
      <c r="NYS47" s="157"/>
      <c r="NYT47" s="157"/>
      <c r="NYU47" s="157"/>
      <c r="NYV47" s="157"/>
      <c r="NYW47" s="157"/>
      <c r="NYX47" s="157"/>
      <c r="NYY47" s="157"/>
      <c r="NYZ47" s="157"/>
      <c r="NZA47" s="157"/>
      <c r="NZB47" s="157"/>
      <c r="NZC47" s="157"/>
      <c r="NZD47" s="157"/>
      <c r="NZE47" s="157"/>
      <c r="NZF47" s="157"/>
      <c r="NZG47" s="157"/>
      <c r="NZH47" s="157"/>
      <c r="NZI47" s="157"/>
      <c r="NZJ47" s="157"/>
      <c r="NZK47" s="157"/>
      <c r="NZL47" s="157"/>
      <c r="NZM47" s="157"/>
      <c r="NZN47" s="157"/>
      <c r="NZO47" s="157"/>
      <c r="NZP47" s="157"/>
      <c r="NZQ47" s="157"/>
      <c r="NZR47" s="157"/>
      <c r="NZS47" s="157"/>
      <c r="NZT47" s="157"/>
      <c r="NZU47" s="157"/>
      <c r="NZV47" s="157"/>
      <c r="NZW47" s="157"/>
      <c r="NZX47" s="157"/>
      <c r="NZY47" s="157"/>
      <c r="NZZ47" s="157"/>
      <c r="OAA47" s="157"/>
      <c r="OAB47" s="157"/>
      <c r="OAC47" s="157"/>
      <c r="OAD47" s="157"/>
      <c r="OAE47" s="157"/>
      <c r="OAF47" s="157"/>
      <c r="OAG47" s="157"/>
      <c r="OAH47" s="157"/>
      <c r="OAI47" s="157"/>
      <c r="OAJ47" s="157"/>
      <c r="OAK47" s="157"/>
      <c r="OAL47" s="157"/>
      <c r="OAM47" s="157"/>
      <c r="OAN47" s="157"/>
      <c r="OAO47" s="157"/>
      <c r="OAP47" s="157"/>
      <c r="OAQ47" s="157"/>
      <c r="OAR47" s="157"/>
      <c r="OAS47" s="157"/>
      <c r="OAT47" s="157"/>
      <c r="OAU47" s="157"/>
      <c r="OAV47" s="157"/>
      <c r="OAW47" s="157"/>
      <c r="OAX47" s="157"/>
      <c r="OAY47" s="157"/>
      <c r="OAZ47" s="157"/>
      <c r="OBA47" s="157"/>
      <c r="OBB47" s="157"/>
      <c r="OBC47" s="157"/>
      <c r="OBD47" s="157"/>
      <c r="OBE47" s="157"/>
      <c r="OBF47" s="157"/>
      <c r="OBG47" s="157"/>
      <c r="OBH47" s="157"/>
      <c r="OBI47" s="157"/>
      <c r="OBJ47" s="157"/>
      <c r="OBK47" s="157"/>
      <c r="OBL47" s="157"/>
      <c r="OBM47" s="157"/>
      <c r="OBN47" s="157"/>
      <c r="OBO47" s="157"/>
      <c r="OBP47" s="157"/>
      <c r="OBQ47" s="157"/>
      <c r="OBR47" s="157"/>
      <c r="OBS47" s="157"/>
      <c r="OBT47" s="157"/>
      <c r="OBU47" s="157"/>
      <c r="OBV47" s="157"/>
      <c r="OBW47" s="157"/>
      <c r="OBX47" s="157"/>
      <c r="OBY47" s="157"/>
      <c r="OBZ47" s="157"/>
      <c r="OCA47" s="157"/>
      <c r="OCB47" s="157"/>
      <c r="OCC47" s="157"/>
      <c r="OCD47" s="157"/>
      <c r="OCE47" s="157"/>
      <c r="OCF47" s="157"/>
      <c r="OCG47" s="157"/>
      <c r="OCH47" s="157"/>
      <c r="OCI47" s="157"/>
      <c r="OCJ47" s="157"/>
      <c r="OCK47" s="157"/>
      <c r="OCL47" s="157"/>
      <c r="OCM47" s="157"/>
      <c r="OCN47" s="157"/>
      <c r="OCO47" s="157"/>
      <c r="OCP47" s="157"/>
      <c r="OCQ47" s="157"/>
      <c r="OCR47" s="157"/>
      <c r="OCS47" s="157"/>
      <c r="OCT47" s="157"/>
      <c r="OCU47" s="157"/>
      <c r="OCV47" s="157"/>
      <c r="OCW47" s="157"/>
      <c r="OCX47" s="157"/>
      <c r="OCY47" s="157"/>
      <c r="OCZ47" s="157"/>
      <c r="ODA47" s="157"/>
      <c r="ODB47" s="157"/>
      <c r="ODC47" s="157"/>
      <c r="ODD47" s="157"/>
      <c r="ODE47" s="157"/>
      <c r="ODF47" s="157"/>
      <c r="ODG47" s="157"/>
      <c r="ODH47" s="157"/>
      <c r="ODI47" s="157"/>
      <c r="ODJ47" s="157"/>
      <c r="ODK47" s="157"/>
      <c r="ODL47" s="157"/>
      <c r="ODM47" s="157"/>
      <c r="ODN47" s="157"/>
      <c r="ODO47" s="157"/>
      <c r="ODP47" s="157"/>
      <c r="ODQ47" s="157"/>
      <c r="ODR47" s="157"/>
      <c r="ODS47" s="157"/>
      <c r="ODT47" s="157"/>
      <c r="ODU47" s="157"/>
      <c r="ODV47" s="157"/>
      <c r="ODW47" s="157"/>
      <c r="ODX47" s="157"/>
      <c r="ODY47" s="157"/>
      <c r="ODZ47" s="157"/>
      <c r="OEA47" s="157"/>
      <c r="OEB47" s="157"/>
      <c r="OEC47" s="157"/>
      <c r="OED47" s="157"/>
      <c r="OEE47" s="157"/>
      <c r="OEF47" s="157"/>
      <c r="OEG47" s="157"/>
      <c r="OEH47" s="157"/>
      <c r="OEI47" s="157"/>
      <c r="OEJ47" s="157"/>
      <c r="OEK47" s="157"/>
      <c r="OEL47" s="157"/>
      <c r="OEM47" s="157"/>
      <c r="OEN47" s="157"/>
      <c r="OEO47" s="157"/>
      <c r="OEP47" s="157"/>
      <c r="OEQ47" s="157"/>
      <c r="OER47" s="157"/>
      <c r="OES47" s="157"/>
      <c r="OET47" s="157"/>
      <c r="OEU47" s="157"/>
      <c r="OEV47" s="157"/>
      <c r="OEW47" s="157"/>
      <c r="OEX47" s="157"/>
      <c r="OEY47" s="157"/>
      <c r="OEZ47" s="157"/>
      <c r="OFA47" s="157"/>
      <c r="OFB47" s="157"/>
      <c r="OFC47" s="157"/>
      <c r="OFD47" s="157"/>
      <c r="OFE47" s="157"/>
      <c r="OFF47" s="157"/>
      <c r="OFG47" s="157"/>
      <c r="OFH47" s="157"/>
      <c r="OFI47" s="157"/>
      <c r="OFJ47" s="157"/>
      <c r="OFK47" s="157"/>
      <c r="OFL47" s="157"/>
      <c r="OFM47" s="157"/>
      <c r="OFN47" s="157"/>
      <c r="OFO47" s="157"/>
      <c r="OFP47" s="157"/>
      <c r="OFQ47" s="157"/>
      <c r="OFR47" s="157"/>
      <c r="OFS47" s="157"/>
      <c r="OFT47" s="157"/>
      <c r="OFU47" s="157"/>
      <c r="OFV47" s="157"/>
      <c r="OFW47" s="157"/>
      <c r="OFX47" s="157"/>
      <c r="OFY47" s="157"/>
      <c r="OFZ47" s="157"/>
      <c r="OGA47" s="157"/>
      <c r="OGB47" s="157"/>
      <c r="OGC47" s="157"/>
      <c r="OGD47" s="157"/>
      <c r="OGE47" s="157"/>
      <c r="OGF47" s="157"/>
      <c r="OGG47" s="157"/>
      <c r="OGH47" s="157"/>
      <c r="OGI47" s="157"/>
      <c r="OGJ47" s="157"/>
      <c r="OGK47" s="157"/>
      <c r="OGL47" s="157"/>
      <c r="OGM47" s="157"/>
      <c r="OGN47" s="157"/>
      <c r="OGO47" s="157"/>
      <c r="OGP47" s="157"/>
      <c r="OGQ47" s="157"/>
      <c r="OGR47" s="157"/>
      <c r="OGS47" s="157"/>
      <c r="OGT47" s="157"/>
      <c r="OGU47" s="157"/>
      <c r="OGV47" s="157"/>
      <c r="OGW47" s="157"/>
      <c r="OGX47" s="157"/>
      <c r="OGY47" s="157"/>
      <c r="OGZ47" s="157"/>
      <c r="OHA47" s="157"/>
      <c r="OHB47" s="157"/>
      <c r="OHC47" s="157"/>
      <c r="OHD47" s="157"/>
      <c r="OHE47" s="157"/>
      <c r="OHF47" s="157"/>
      <c r="OHG47" s="157"/>
      <c r="OHH47" s="157"/>
      <c r="OHI47" s="157"/>
      <c r="OHJ47" s="157"/>
      <c r="OHK47" s="157"/>
      <c r="OHL47" s="157"/>
      <c r="OHM47" s="157"/>
      <c r="OHN47" s="157"/>
      <c r="OHO47" s="157"/>
      <c r="OHP47" s="157"/>
      <c r="OHQ47" s="157"/>
      <c r="OHR47" s="157"/>
      <c r="OHS47" s="157"/>
      <c r="OHT47" s="157"/>
      <c r="OHU47" s="157"/>
      <c r="OHV47" s="157"/>
      <c r="OHW47" s="157"/>
      <c r="OHX47" s="157"/>
      <c r="OHY47" s="157"/>
      <c r="OHZ47" s="157"/>
      <c r="OIA47" s="157"/>
      <c r="OIB47" s="157"/>
      <c r="OIC47" s="157"/>
      <c r="OID47" s="157"/>
      <c r="OIE47" s="157"/>
      <c r="OIF47" s="157"/>
      <c r="OIG47" s="157"/>
      <c r="OIH47" s="157"/>
      <c r="OII47" s="157"/>
      <c r="OIJ47" s="157"/>
      <c r="OIK47" s="157"/>
      <c r="OIL47" s="157"/>
      <c r="OIM47" s="157"/>
      <c r="OIN47" s="157"/>
      <c r="OIO47" s="157"/>
      <c r="OIP47" s="157"/>
      <c r="OIQ47" s="157"/>
      <c r="OIR47" s="157"/>
      <c r="OIS47" s="157"/>
      <c r="OIT47" s="157"/>
      <c r="OIU47" s="157"/>
      <c r="OIV47" s="157"/>
      <c r="OIW47" s="157"/>
      <c r="OIX47" s="157"/>
      <c r="OIY47" s="157"/>
      <c r="OIZ47" s="157"/>
      <c r="OJA47" s="157"/>
      <c r="OJB47" s="157"/>
      <c r="OJC47" s="157"/>
      <c r="OJD47" s="157"/>
      <c r="OJE47" s="157"/>
      <c r="OJF47" s="157"/>
      <c r="OJG47" s="157"/>
      <c r="OJH47" s="157"/>
      <c r="OJI47" s="157"/>
      <c r="OJJ47" s="157"/>
      <c r="OJK47" s="157"/>
      <c r="OJL47" s="157"/>
      <c r="OJM47" s="157"/>
      <c r="OJN47" s="157"/>
      <c r="OJO47" s="157"/>
      <c r="OJP47" s="157"/>
      <c r="OJQ47" s="157"/>
      <c r="OJR47" s="157"/>
      <c r="OJS47" s="157"/>
      <c r="OJT47" s="157"/>
      <c r="OJU47" s="157"/>
      <c r="OJV47" s="157"/>
      <c r="OJW47" s="157"/>
      <c r="OJX47" s="157"/>
      <c r="OJY47" s="157"/>
      <c r="OJZ47" s="157"/>
      <c r="OKA47" s="157"/>
      <c r="OKB47" s="157"/>
      <c r="OKC47" s="157"/>
      <c r="OKD47" s="157"/>
      <c r="OKE47" s="157"/>
      <c r="OKF47" s="157"/>
      <c r="OKG47" s="157"/>
      <c r="OKH47" s="157"/>
      <c r="OKI47" s="157"/>
      <c r="OKJ47" s="157"/>
      <c r="OKK47" s="157"/>
      <c r="OKL47" s="157"/>
      <c r="OKM47" s="157"/>
      <c r="OKN47" s="157"/>
      <c r="OKO47" s="157"/>
      <c r="OKP47" s="157"/>
      <c r="OKQ47" s="157"/>
      <c r="OKR47" s="157"/>
      <c r="OKS47" s="157"/>
      <c r="OKT47" s="157"/>
      <c r="OKU47" s="157"/>
      <c r="OKV47" s="157"/>
      <c r="OKW47" s="157"/>
      <c r="OKX47" s="157"/>
      <c r="OKY47" s="157"/>
      <c r="OKZ47" s="157"/>
      <c r="OLA47" s="157"/>
      <c r="OLB47" s="157"/>
      <c r="OLC47" s="157"/>
      <c r="OLD47" s="157"/>
      <c r="OLE47" s="157"/>
      <c r="OLF47" s="157"/>
      <c r="OLG47" s="157"/>
      <c r="OLH47" s="157"/>
      <c r="OLI47" s="157"/>
      <c r="OLJ47" s="157"/>
      <c r="OLK47" s="157"/>
      <c r="OLL47" s="157"/>
      <c r="OLM47" s="157"/>
      <c r="OLN47" s="157"/>
      <c r="OLO47" s="157"/>
      <c r="OLP47" s="157"/>
      <c r="OLQ47" s="157"/>
      <c r="OLR47" s="157"/>
      <c r="OLS47" s="157"/>
      <c r="OLT47" s="157"/>
      <c r="OLU47" s="157"/>
      <c r="OLV47" s="157"/>
      <c r="OLW47" s="157"/>
      <c r="OLX47" s="157"/>
      <c r="OLY47" s="157"/>
      <c r="OLZ47" s="157"/>
      <c r="OMA47" s="157"/>
      <c r="OMB47" s="157"/>
      <c r="OMC47" s="157"/>
      <c r="OMD47" s="157"/>
      <c r="OME47" s="157"/>
      <c r="OMF47" s="157"/>
      <c r="OMG47" s="157"/>
      <c r="OMH47" s="157"/>
      <c r="OMI47" s="157"/>
      <c r="OMJ47" s="157"/>
      <c r="OMK47" s="157"/>
      <c r="OML47" s="157"/>
      <c r="OMM47" s="157"/>
      <c r="OMN47" s="157"/>
      <c r="OMO47" s="157"/>
      <c r="OMP47" s="157"/>
      <c r="OMQ47" s="157"/>
      <c r="OMR47" s="157"/>
      <c r="OMS47" s="157"/>
      <c r="OMT47" s="157"/>
      <c r="OMU47" s="157"/>
      <c r="OMV47" s="157"/>
      <c r="OMW47" s="157"/>
      <c r="OMX47" s="157"/>
      <c r="OMY47" s="157"/>
      <c r="OMZ47" s="157"/>
      <c r="ONA47" s="157"/>
      <c r="ONB47" s="157"/>
      <c r="ONC47" s="157"/>
      <c r="OND47" s="157"/>
      <c r="ONE47" s="157"/>
      <c r="ONF47" s="157"/>
      <c r="ONG47" s="157"/>
      <c r="ONH47" s="157"/>
      <c r="ONI47" s="157"/>
      <c r="ONJ47" s="157"/>
      <c r="ONK47" s="157"/>
      <c r="ONL47" s="157"/>
      <c r="ONM47" s="157"/>
      <c r="ONN47" s="157"/>
      <c r="ONO47" s="157"/>
      <c r="ONP47" s="157"/>
      <c r="ONQ47" s="157"/>
      <c r="ONR47" s="157"/>
      <c r="ONS47" s="157"/>
      <c r="ONT47" s="157"/>
      <c r="ONU47" s="157"/>
      <c r="ONV47" s="157"/>
      <c r="ONW47" s="157"/>
      <c r="ONX47" s="157"/>
      <c r="ONY47" s="157"/>
      <c r="ONZ47" s="157"/>
      <c r="OOA47" s="157"/>
      <c r="OOB47" s="157"/>
      <c r="OOC47" s="157"/>
      <c r="OOD47" s="157"/>
      <c r="OOE47" s="157"/>
      <c r="OOF47" s="157"/>
      <c r="OOG47" s="157"/>
      <c r="OOH47" s="157"/>
      <c r="OOI47" s="157"/>
      <c r="OOJ47" s="157"/>
      <c r="OOK47" s="157"/>
      <c r="OOL47" s="157"/>
      <c r="OOM47" s="157"/>
      <c r="OON47" s="157"/>
      <c r="OOO47" s="157"/>
      <c r="OOP47" s="157"/>
      <c r="OOQ47" s="157"/>
      <c r="OOR47" s="157"/>
      <c r="OOS47" s="157"/>
      <c r="OOT47" s="157"/>
      <c r="OOU47" s="157"/>
      <c r="OOV47" s="157"/>
      <c r="OOW47" s="157"/>
      <c r="OOX47" s="157"/>
      <c r="OOY47" s="157"/>
      <c r="OOZ47" s="157"/>
      <c r="OPA47" s="157"/>
      <c r="OPB47" s="157"/>
      <c r="OPC47" s="157"/>
      <c r="OPD47" s="157"/>
      <c r="OPE47" s="157"/>
      <c r="OPF47" s="157"/>
      <c r="OPG47" s="157"/>
      <c r="OPH47" s="157"/>
      <c r="OPI47" s="157"/>
      <c r="OPJ47" s="157"/>
      <c r="OPK47" s="157"/>
      <c r="OPL47" s="157"/>
      <c r="OPM47" s="157"/>
      <c r="OPN47" s="157"/>
      <c r="OPO47" s="157"/>
      <c r="OPP47" s="157"/>
      <c r="OPQ47" s="157"/>
      <c r="OPR47" s="157"/>
      <c r="OPS47" s="157"/>
      <c r="OPT47" s="157"/>
      <c r="OPU47" s="157"/>
      <c r="OPV47" s="157"/>
      <c r="OPW47" s="157"/>
      <c r="OPX47" s="157"/>
      <c r="OPY47" s="157"/>
      <c r="OPZ47" s="157"/>
      <c r="OQA47" s="157"/>
      <c r="OQB47" s="157"/>
      <c r="OQC47" s="157"/>
      <c r="OQD47" s="157"/>
      <c r="OQE47" s="157"/>
      <c r="OQF47" s="157"/>
      <c r="OQG47" s="157"/>
      <c r="OQH47" s="157"/>
      <c r="OQI47" s="157"/>
      <c r="OQJ47" s="157"/>
      <c r="OQK47" s="157"/>
      <c r="OQL47" s="157"/>
      <c r="OQM47" s="157"/>
      <c r="OQN47" s="157"/>
      <c r="OQO47" s="157"/>
      <c r="OQP47" s="157"/>
      <c r="OQQ47" s="157"/>
      <c r="OQR47" s="157"/>
      <c r="OQS47" s="157"/>
      <c r="OQT47" s="157"/>
      <c r="OQU47" s="157"/>
      <c r="OQV47" s="157"/>
      <c r="OQW47" s="157"/>
      <c r="OQX47" s="157"/>
      <c r="OQY47" s="157"/>
      <c r="OQZ47" s="157"/>
      <c r="ORA47" s="157"/>
      <c r="ORB47" s="157"/>
      <c r="ORC47" s="157"/>
      <c r="ORD47" s="157"/>
      <c r="ORE47" s="157"/>
      <c r="ORF47" s="157"/>
      <c r="ORG47" s="157"/>
      <c r="ORH47" s="157"/>
      <c r="ORI47" s="157"/>
      <c r="ORJ47" s="157"/>
      <c r="ORK47" s="157"/>
      <c r="ORL47" s="157"/>
      <c r="ORM47" s="157"/>
      <c r="ORN47" s="157"/>
      <c r="ORO47" s="157"/>
      <c r="ORP47" s="157"/>
      <c r="ORQ47" s="157"/>
      <c r="ORR47" s="157"/>
      <c r="ORS47" s="157"/>
      <c r="ORT47" s="157"/>
      <c r="ORU47" s="157"/>
      <c r="ORV47" s="157"/>
      <c r="ORW47" s="157"/>
      <c r="ORX47" s="157"/>
      <c r="ORY47" s="157"/>
      <c r="ORZ47" s="157"/>
      <c r="OSA47" s="157"/>
      <c r="OSB47" s="157"/>
      <c r="OSC47" s="157"/>
      <c r="OSD47" s="157"/>
      <c r="OSE47" s="157"/>
      <c r="OSF47" s="157"/>
      <c r="OSG47" s="157"/>
      <c r="OSH47" s="157"/>
      <c r="OSI47" s="157"/>
      <c r="OSJ47" s="157"/>
      <c r="OSK47" s="157"/>
      <c r="OSL47" s="157"/>
      <c r="OSM47" s="157"/>
      <c r="OSN47" s="157"/>
      <c r="OSO47" s="157"/>
      <c r="OSP47" s="157"/>
      <c r="OSQ47" s="157"/>
      <c r="OSR47" s="157"/>
      <c r="OSS47" s="157"/>
      <c r="OST47" s="157"/>
      <c r="OSU47" s="157"/>
      <c r="OSV47" s="157"/>
      <c r="OSW47" s="157"/>
      <c r="OSX47" s="157"/>
      <c r="OSY47" s="157"/>
      <c r="OSZ47" s="157"/>
      <c r="OTA47" s="157"/>
      <c r="OTB47" s="157"/>
      <c r="OTC47" s="157"/>
      <c r="OTD47" s="157"/>
      <c r="OTE47" s="157"/>
      <c r="OTF47" s="157"/>
      <c r="OTG47" s="157"/>
      <c r="OTH47" s="157"/>
      <c r="OTI47" s="157"/>
      <c r="OTJ47" s="157"/>
      <c r="OTK47" s="157"/>
      <c r="OTL47" s="157"/>
      <c r="OTM47" s="157"/>
      <c r="OTN47" s="157"/>
      <c r="OTO47" s="157"/>
      <c r="OTP47" s="157"/>
      <c r="OTQ47" s="157"/>
      <c r="OTR47" s="157"/>
      <c r="OTS47" s="157"/>
      <c r="OTT47" s="157"/>
      <c r="OTU47" s="157"/>
      <c r="OTV47" s="157"/>
      <c r="OTW47" s="157"/>
      <c r="OTX47" s="157"/>
      <c r="OTY47" s="157"/>
      <c r="OTZ47" s="157"/>
      <c r="OUA47" s="157"/>
      <c r="OUB47" s="157"/>
      <c r="OUC47" s="157"/>
      <c r="OUD47" s="157"/>
      <c r="OUE47" s="157"/>
      <c r="OUF47" s="157"/>
      <c r="OUG47" s="157"/>
      <c r="OUH47" s="157"/>
      <c r="OUI47" s="157"/>
      <c r="OUJ47" s="157"/>
      <c r="OUK47" s="157"/>
      <c r="OUL47" s="157"/>
      <c r="OUM47" s="157"/>
      <c r="OUN47" s="157"/>
      <c r="OUO47" s="157"/>
      <c r="OUP47" s="157"/>
      <c r="OUQ47" s="157"/>
      <c r="OUR47" s="157"/>
      <c r="OUS47" s="157"/>
      <c r="OUT47" s="157"/>
      <c r="OUU47" s="157"/>
      <c r="OUV47" s="157"/>
      <c r="OUW47" s="157"/>
      <c r="OUX47" s="157"/>
      <c r="OUY47" s="157"/>
      <c r="OUZ47" s="157"/>
      <c r="OVA47" s="157"/>
      <c r="OVB47" s="157"/>
      <c r="OVC47" s="157"/>
      <c r="OVD47" s="157"/>
      <c r="OVE47" s="157"/>
      <c r="OVF47" s="157"/>
      <c r="OVG47" s="157"/>
      <c r="OVH47" s="157"/>
      <c r="OVI47" s="157"/>
      <c r="OVJ47" s="157"/>
      <c r="OVK47" s="157"/>
      <c r="OVL47" s="157"/>
      <c r="OVM47" s="157"/>
      <c r="OVN47" s="157"/>
      <c r="OVO47" s="157"/>
      <c r="OVP47" s="157"/>
      <c r="OVQ47" s="157"/>
      <c r="OVR47" s="157"/>
      <c r="OVS47" s="157"/>
      <c r="OVT47" s="157"/>
      <c r="OVU47" s="157"/>
      <c r="OVV47" s="157"/>
      <c r="OVW47" s="157"/>
      <c r="OVX47" s="157"/>
      <c r="OVY47" s="157"/>
      <c r="OVZ47" s="157"/>
      <c r="OWA47" s="157"/>
      <c r="OWB47" s="157"/>
      <c r="OWC47" s="157"/>
      <c r="OWD47" s="157"/>
      <c r="OWE47" s="157"/>
      <c r="OWF47" s="157"/>
      <c r="OWG47" s="157"/>
      <c r="OWH47" s="157"/>
      <c r="OWI47" s="157"/>
      <c r="OWJ47" s="157"/>
      <c r="OWK47" s="157"/>
      <c r="OWL47" s="157"/>
      <c r="OWM47" s="157"/>
      <c r="OWN47" s="157"/>
      <c r="OWO47" s="157"/>
      <c r="OWP47" s="157"/>
      <c r="OWQ47" s="157"/>
      <c r="OWR47" s="157"/>
      <c r="OWS47" s="157"/>
      <c r="OWT47" s="157"/>
      <c r="OWU47" s="157"/>
      <c r="OWV47" s="157"/>
      <c r="OWW47" s="157"/>
      <c r="OWX47" s="157"/>
      <c r="OWY47" s="157"/>
      <c r="OWZ47" s="157"/>
      <c r="OXA47" s="157"/>
      <c r="OXB47" s="157"/>
      <c r="OXC47" s="157"/>
      <c r="OXD47" s="157"/>
      <c r="OXE47" s="157"/>
      <c r="OXF47" s="157"/>
      <c r="OXG47" s="157"/>
      <c r="OXH47" s="157"/>
      <c r="OXI47" s="157"/>
      <c r="OXJ47" s="157"/>
      <c r="OXK47" s="157"/>
      <c r="OXL47" s="157"/>
      <c r="OXM47" s="157"/>
      <c r="OXN47" s="157"/>
      <c r="OXO47" s="157"/>
      <c r="OXP47" s="157"/>
      <c r="OXQ47" s="157"/>
      <c r="OXR47" s="157"/>
      <c r="OXS47" s="157"/>
      <c r="OXT47" s="157"/>
      <c r="OXU47" s="157"/>
      <c r="OXV47" s="157"/>
      <c r="OXW47" s="157"/>
      <c r="OXX47" s="157"/>
      <c r="OXY47" s="157"/>
      <c r="OXZ47" s="157"/>
      <c r="OYA47" s="157"/>
      <c r="OYB47" s="157"/>
      <c r="OYC47" s="157"/>
      <c r="OYD47" s="157"/>
      <c r="OYE47" s="157"/>
      <c r="OYF47" s="157"/>
      <c r="OYG47" s="157"/>
      <c r="OYH47" s="157"/>
      <c r="OYI47" s="157"/>
      <c r="OYJ47" s="157"/>
      <c r="OYK47" s="157"/>
      <c r="OYL47" s="157"/>
      <c r="OYM47" s="157"/>
      <c r="OYN47" s="157"/>
      <c r="OYO47" s="157"/>
      <c r="OYP47" s="157"/>
      <c r="OYQ47" s="157"/>
      <c r="OYR47" s="157"/>
      <c r="OYS47" s="157"/>
      <c r="OYT47" s="157"/>
      <c r="OYU47" s="157"/>
      <c r="OYV47" s="157"/>
      <c r="OYW47" s="157"/>
      <c r="OYX47" s="157"/>
      <c r="OYY47" s="157"/>
      <c r="OYZ47" s="157"/>
      <c r="OZA47" s="157"/>
      <c r="OZB47" s="157"/>
      <c r="OZC47" s="157"/>
      <c r="OZD47" s="157"/>
      <c r="OZE47" s="157"/>
      <c r="OZF47" s="157"/>
      <c r="OZG47" s="157"/>
      <c r="OZH47" s="157"/>
      <c r="OZI47" s="157"/>
      <c r="OZJ47" s="157"/>
      <c r="OZK47" s="157"/>
      <c r="OZL47" s="157"/>
      <c r="OZM47" s="157"/>
      <c r="OZN47" s="157"/>
      <c r="OZO47" s="157"/>
      <c r="OZP47" s="157"/>
      <c r="OZQ47" s="157"/>
      <c r="OZR47" s="157"/>
      <c r="OZS47" s="157"/>
      <c r="OZT47" s="157"/>
      <c r="OZU47" s="157"/>
      <c r="OZV47" s="157"/>
      <c r="OZW47" s="157"/>
      <c r="OZX47" s="157"/>
      <c r="OZY47" s="157"/>
      <c r="OZZ47" s="157"/>
      <c r="PAA47" s="157"/>
      <c r="PAB47" s="157"/>
      <c r="PAC47" s="157"/>
      <c r="PAD47" s="157"/>
      <c r="PAE47" s="157"/>
      <c r="PAF47" s="157"/>
      <c r="PAG47" s="157"/>
      <c r="PAH47" s="157"/>
      <c r="PAI47" s="157"/>
      <c r="PAJ47" s="157"/>
      <c r="PAK47" s="157"/>
      <c r="PAL47" s="157"/>
      <c r="PAM47" s="157"/>
      <c r="PAN47" s="157"/>
      <c r="PAO47" s="157"/>
      <c r="PAP47" s="157"/>
      <c r="PAQ47" s="157"/>
      <c r="PAR47" s="157"/>
      <c r="PAS47" s="157"/>
      <c r="PAT47" s="157"/>
      <c r="PAU47" s="157"/>
      <c r="PAV47" s="157"/>
      <c r="PAW47" s="157"/>
      <c r="PAX47" s="157"/>
      <c r="PAY47" s="157"/>
      <c r="PAZ47" s="157"/>
      <c r="PBA47" s="157"/>
      <c r="PBB47" s="157"/>
      <c r="PBC47" s="157"/>
      <c r="PBD47" s="157"/>
      <c r="PBE47" s="157"/>
      <c r="PBF47" s="157"/>
      <c r="PBG47" s="157"/>
      <c r="PBH47" s="157"/>
      <c r="PBI47" s="157"/>
      <c r="PBJ47" s="157"/>
      <c r="PBK47" s="157"/>
      <c r="PBL47" s="157"/>
      <c r="PBM47" s="157"/>
      <c r="PBN47" s="157"/>
      <c r="PBO47" s="157"/>
      <c r="PBP47" s="157"/>
      <c r="PBQ47" s="157"/>
      <c r="PBR47" s="157"/>
      <c r="PBS47" s="157"/>
      <c r="PBT47" s="157"/>
      <c r="PBU47" s="157"/>
      <c r="PBV47" s="157"/>
      <c r="PBW47" s="157"/>
      <c r="PBX47" s="157"/>
      <c r="PBY47" s="157"/>
      <c r="PBZ47" s="157"/>
      <c r="PCA47" s="157"/>
      <c r="PCB47" s="157"/>
      <c r="PCC47" s="157"/>
      <c r="PCD47" s="157"/>
      <c r="PCE47" s="157"/>
      <c r="PCF47" s="157"/>
      <c r="PCG47" s="157"/>
      <c r="PCH47" s="157"/>
      <c r="PCI47" s="157"/>
      <c r="PCJ47" s="157"/>
      <c r="PCK47" s="157"/>
      <c r="PCL47" s="157"/>
      <c r="PCM47" s="157"/>
      <c r="PCN47" s="157"/>
      <c r="PCO47" s="157"/>
      <c r="PCP47" s="157"/>
      <c r="PCQ47" s="157"/>
      <c r="PCR47" s="157"/>
      <c r="PCS47" s="157"/>
      <c r="PCT47" s="157"/>
      <c r="PCU47" s="157"/>
      <c r="PCV47" s="157"/>
      <c r="PCW47" s="157"/>
      <c r="PCX47" s="157"/>
      <c r="PCY47" s="157"/>
      <c r="PCZ47" s="157"/>
      <c r="PDA47" s="157"/>
      <c r="PDB47" s="157"/>
      <c r="PDC47" s="157"/>
      <c r="PDD47" s="157"/>
      <c r="PDE47" s="157"/>
      <c r="PDF47" s="157"/>
      <c r="PDG47" s="157"/>
      <c r="PDH47" s="157"/>
      <c r="PDI47" s="157"/>
      <c r="PDJ47" s="157"/>
      <c r="PDK47" s="157"/>
      <c r="PDL47" s="157"/>
      <c r="PDM47" s="157"/>
      <c r="PDN47" s="157"/>
      <c r="PDO47" s="157"/>
      <c r="PDP47" s="157"/>
      <c r="PDQ47" s="157"/>
      <c r="PDR47" s="157"/>
      <c r="PDS47" s="157"/>
      <c r="PDT47" s="157"/>
      <c r="PDU47" s="157"/>
      <c r="PDV47" s="157"/>
      <c r="PDW47" s="157"/>
      <c r="PDX47" s="157"/>
      <c r="PDY47" s="157"/>
      <c r="PDZ47" s="157"/>
      <c r="PEA47" s="157"/>
      <c r="PEB47" s="157"/>
      <c r="PEC47" s="157"/>
      <c r="PED47" s="157"/>
      <c r="PEE47" s="157"/>
      <c r="PEF47" s="157"/>
      <c r="PEG47" s="157"/>
      <c r="PEH47" s="157"/>
      <c r="PEI47" s="157"/>
      <c r="PEJ47" s="157"/>
      <c r="PEK47" s="157"/>
      <c r="PEL47" s="157"/>
      <c r="PEM47" s="157"/>
      <c r="PEN47" s="157"/>
      <c r="PEO47" s="157"/>
      <c r="PEP47" s="157"/>
      <c r="PEQ47" s="157"/>
      <c r="PER47" s="157"/>
      <c r="PES47" s="157"/>
      <c r="PET47" s="157"/>
      <c r="PEU47" s="157"/>
      <c r="PEV47" s="157"/>
      <c r="PEW47" s="157"/>
      <c r="PEX47" s="157"/>
      <c r="PEY47" s="157"/>
      <c r="PEZ47" s="157"/>
      <c r="PFA47" s="157"/>
      <c r="PFB47" s="157"/>
      <c r="PFC47" s="157"/>
      <c r="PFD47" s="157"/>
      <c r="PFE47" s="157"/>
      <c r="PFF47" s="157"/>
      <c r="PFG47" s="157"/>
      <c r="PFH47" s="157"/>
      <c r="PFI47" s="157"/>
      <c r="PFJ47" s="157"/>
      <c r="PFK47" s="157"/>
      <c r="PFL47" s="157"/>
      <c r="PFM47" s="157"/>
      <c r="PFN47" s="157"/>
      <c r="PFO47" s="157"/>
      <c r="PFP47" s="157"/>
      <c r="PFQ47" s="157"/>
      <c r="PFR47" s="157"/>
      <c r="PFS47" s="157"/>
      <c r="PFT47" s="157"/>
      <c r="PFU47" s="157"/>
      <c r="PFV47" s="157"/>
      <c r="PFW47" s="157"/>
      <c r="PFX47" s="157"/>
      <c r="PFY47" s="157"/>
      <c r="PFZ47" s="157"/>
      <c r="PGA47" s="157"/>
      <c r="PGB47" s="157"/>
      <c r="PGC47" s="157"/>
      <c r="PGD47" s="157"/>
      <c r="PGE47" s="157"/>
      <c r="PGF47" s="157"/>
      <c r="PGG47" s="157"/>
      <c r="PGH47" s="157"/>
      <c r="PGI47" s="157"/>
      <c r="PGJ47" s="157"/>
      <c r="PGK47" s="157"/>
      <c r="PGL47" s="157"/>
      <c r="PGM47" s="157"/>
      <c r="PGN47" s="157"/>
      <c r="PGO47" s="157"/>
      <c r="PGP47" s="157"/>
      <c r="PGQ47" s="157"/>
      <c r="PGR47" s="157"/>
      <c r="PGS47" s="157"/>
      <c r="PGT47" s="157"/>
      <c r="PGU47" s="157"/>
      <c r="PGV47" s="157"/>
      <c r="PGW47" s="157"/>
      <c r="PGX47" s="157"/>
      <c r="PGY47" s="157"/>
      <c r="PGZ47" s="157"/>
      <c r="PHA47" s="157"/>
      <c r="PHB47" s="157"/>
      <c r="PHC47" s="157"/>
      <c r="PHD47" s="157"/>
      <c r="PHE47" s="157"/>
      <c r="PHF47" s="157"/>
      <c r="PHG47" s="157"/>
      <c r="PHH47" s="157"/>
      <c r="PHI47" s="157"/>
      <c r="PHJ47" s="157"/>
      <c r="PHK47" s="157"/>
      <c r="PHL47" s="157"/>
      <c r="PHM47" s="157"/>
      <c r="PHN47" s="157"/>
      <c r="PHO47" s="157"/>
      <c r="PHP47" s="157"/>
      <c r="PHQ47" s="157"/>
      <c r="PHR47" s="157"/>
      <c r="PHS47" s="157"/>
      <c r="PHT47" s="157"/>
      <c r="PHU47" s="157"/>
      <c r="PHV47" s="157"/>
      <c r="PHW47" s="157"/>
      <c r="PHX47" s="157"/>
      <c r="PHY47" s="157"/>
      <c r="PHZ47" s="157"/>
      <c r="PIA47" s="157"/>
      <c r="PIB47" s="157"/>
      <c r="PIC47" s="157"/>
      <c r="PID47" s="157"/>
      <c r="PIE47" s="157"/>
      <c r="PIF47" s="157"/>
      <c r="PIG47" s="157"/>
      <c r="PIH47" s="157"/>
      <c r="PII47" s="157"/>
      <c r="PIJ47" s="157"/>
      <c r="PIK47" s="157"/>
      <c r="PIL47" s="157"/>
      <c r="PIM47" s="157"/>
      <c r="PIN47" s="157"/>
      <c r="PIO47" s="157"/>
      <c r="PIP47" s="157"/>
      <c r="PIQ47" s="157"/>
      <c r="PIR47" s="157"/>
      <c r="PIS47" s="157"/>
      <c r="PIT47" s="157"/>
      <c r="PIU47" s="157"/>
      <c r="PIV47" s="157"/>
      <c r="PIW47" s="157"/>
      <c r="PIX47" s="157"/>
      <c r="PIY47" s="157"/>
      <c r="PIZ47" s="157"/>
      <c r="PJA47" s="157"/>
      <c r="PJB47" s="157"/>
      <c r="PJC47" s="157"/>
      <c r="PJD47" s="157"/>
      <c r="PJE47" s="157"/>
      <c r="PJF47" s="157"/>
      <c r="PJG47" s="157"/>
      <c r="PJH47" s="157"/>
      <c r="PJI47" s="157"/>
      <c r="PJJ47" s="157"/>
      <c r="PJK47" s="157"/>
      <c r="PJL47" s="157"/>
      <c r="PJM47" s="157"/>
      <c r="PJN47" s="157"/>
      <c r="PJO47" s="157"/>
      <c r="PJP47" s="157"/>
      <c r="PJQ47" s="157"/>
      <c r="PJR47" s="157"/>
      <c r="PJS47" s="157"/>
      <c r="PJT47" s="157"/>
      <c r="PJU47" s="157"/>
      <c r="PJV47" s="157"/>
      <c r="PJW47" s="157"/>
      <c r="PJX47" s="157"/>
      <c r="PJY47" s="157"/>
      <c r="PJZ47" s="157"/>
      <c r="PKA47" s="157"/>
      <c r="PKB47" s="157"/>
      <c r="PKC47" s="157"/>
      <c r="PKD47" s="157"/>
      <c r="PKE47" s="157"/>
      <c r="PKF47" s="157"/>
      <c r="PKG47" s="157"/>
      <c r="PKH47" s="157"/>
      <c r="PKI47" s="157"/>
      <c r="PKJ47" s="157"/>
      <c r="PKK47" s="157"/>
      <c r="PKL47" s="157"/>
      <c r="PKM47" s="157"/>
      <c r="PKN47" s="157"/>
      <c r="PKO47" s="157"/>
      <c r="PKP47" s="157"/>
      <c r="PKQ47" s="157"/>
      <c r="PKR47" s="157"/>
      <c r="PKS47" s="157"/>
      <c r="PKT47" s="157"/>
      <c r="PKU47" s="157"/>
      <c r="PKV47" s="157"/>
      <c r="PKW47" s="157"/>
      <c r="PKX47" s="157"/>
      <c r="PKY47" s="157"/>
      <c r="PKZ47" s="157"/>
      <c r="PLA47" s="157"/>
      <c r="PLB47" s="157"/>
      <c r="PLC47" s="157"/>
      <c r="PLD47" s="157"/>
      <c r="PLE47" s="157"/>
      <c r="PLF47" s="157"/>
      <c r="PLG47" s="157"/>
      <c r="PLH47" s="157"/>
      <c r="PLI47" s="157"/>
      <c r="PLJ47" s="157"/>
      <c r="PLK47" s="157"/>
      <c r="PLL47" s="157"/>
      <c r="PLM47" s="157"/>
      <c r="PLN47" s="157"/>
      <c r="PLO47" s="157"/>
      <c r="PLP47" s="157"/>
      <c r="PLQ47" s="157"/>
      <c r="PLR47" s="157"/>
      <c r="PLS47" s="157"/>
      <c r="PLT47" s="157"/>
      <c r="PLU47" s="157"/>
      <c r="PLV47" s="157"/>
      <c r="PLW47" s="157"/>
      <c r="PLX47" s="157"/>
      <c r="PLY47" s="157"/>
      <c r="PLZ47" s="157"/>
      <c r="PMA47" s="157"/>
      <c r="PMB47" s="157"/>
      <c r="PMC47" s="157"/>
      <c r="PMD47" s="157"/>
      <c r="PME47" s="157"/>
      <c r="PMF47" s="157"/>
      <c r="PMG47" s="157"/>
      <c r="PMH47" s="157"/>
      <c r="PMI47" s="157"/>
      <c r="PMJ47" s="157"/>
      <c r="PMK47" s="157"/>
      <c r="PML47" s="157"/>
      <c r="PMM47" s="157"/>
      <c r="PMN47" s="157"/>
      <c r="PMO47" s="157"/>
      <c r="PMP47" s="157"/>
      <c r="PMQ47" s="157"/>
      <c r="PMR47" s="157"/>
      <c r="PMS47" s="157"/>
      <c r="PMT47" s="157"/>
      <c r="PMU47" s="157"/>
      <c r="PMV47" s="157"/>
      <c r="PMW47" s="157"/>
      <c r="PMX47" s="157"/>
      <c r="PMY47" s="157"/>
      <c r="PMZ47" s="157"/>
      <c r="PNA47" s="157"/>
      <c r="PNB47" s="157"/>
      <c r="PNC47" s="157"/>
      <c r="PND47" s="157"/>
      <c r="PNE47" s="157"/>
      <c r="PNF47" s="157"/>
      <c r="PNG47" s="157"/>
      <c r="PNH47" s="157"/>
      <c r="PNI47" s="157"/>
      <c r="PNJ47" s="157"/>
      <c r="PNK47" s="157"/>
      <c r="PNL47" s="157"/>
      <c r="PNM47" s="157"/>
      <c r="PNN47" s="157"/>
      <c r="PNO47" s="157"/>
      <c r="PNP47" s="157"/>
      <c r="PNQ47" s="157"/>
      <c r="PNR47" s="157"/>
      <c r="PNS47" s="157"/>
      <c r="PNT47" s="157"/>
      <c r="PNU47" s="157"/>
      <c r="PNV47" s="157"/>
      <c r="PNW47" s="157"/>
      <c r="PNX47" s="157"/>
      <c r="PNY47" s="157"/>
      <c r="PNZ47" s="157"/>
      <c r="POA47" s="157"/>
      <c r="POB47" s="157"/>
      <c r="POC47" s="157"/>
      <c r="POD47" s="157"/>
      <c r="POE47" s="157"/>
      <c r="POF47" s="157"/>
      <c r="POG47" s="157"/>
      <c r="POH47" s="157"/>
      <c r="POI47" s="157"/>
      <c r="POJ47" s="157"/>
      <c r="POK47" s="157"/>
      <c r="POL47" s="157"/>
      <c r="POM47" s="157"/>
      <c r="PON47" s="157"/>
      <c r="POO47" s="157"/>
      <c r="POP47" s="157"/>
      <c r="POQ47" s="157"/>
      <c r="POR47" s="157"/>
      <c r="POS47" s="157"/>
      <c r="POT47" s="157"/>
      <c r="POU47" s="157"/>
      <c r="POV47" s="157"/>
      <c r="POW47" s="157"/>
      <c r="POX47" s="157"/>
      <c r="POY47" s="157"/>
      <c r="POZ47" s="157"/>
      <c r="PPA47" s="157"/>
      <c r="PPB47" s="157"/>
      <c r="PPC47" s="157"/>
      <c r="PPD47" s="157"/>
      <c r="PPE47" s="157"/>
      <c r="PPF47" s="157"/>
      <c r="PPG47" s="157"/>
      <c r="PPH47" s="157"/>
      <c r="PPI47" s="157"/>
      <c r="PPJ47" s="157"/>
      <c r="PPK47" s="157"/>
      <c r="PPL47" s="157"/>
      <c r="PPM47" s="157"/>
      <c r="PPN47" s="157"/>
      <c r="PPO47" s="157"/>
      <c r="PPP47" s="157"/>
      <c r="PPQ47" s="157"/>
      <c r="PPR47" s="157"/>
      <c r="PPS47" s="157"/>
      <c r="PPT47" s="157"/>
      <c r="PPU47" s="157"/>
      <c r="PPV47" s="157"/>
      <c r="PPW47" s="157"/>
      <c r="PPX47" s="157"/>
      <c r="PPY47" s="157"/>
      <c r="PPZ47" s="157"/>
      <c r="PQA47" s="157"/>
      <c r="PQB47" s="157"/>
      <c r="PQC47" s="157"/>
      <c r="PQD47" s="157"/>
      <c r="PQE47" s="157"/>
      <c r="PQF47" s="157"/>
      <c r="PQG47" s="157"/>
      <c r="PQH47" s="157"/>
      <c r="PQI47" s="157"/>
      <c r="PQJ47" s="157"/>
      <c r="PQK47" s="157"/>
      <c r="PQL47" s="157"/>
      <c r="PQM47" s="157"/>
      <c r="PQN47" s="157"/>
      <c r="PQO47" s="157"/>
      <c r="PQP47" s="157"/>
      <c r="PQQ47" s="157"/>
      <c r="PQR47" s="157"/>
      <c r="PQS47" s="157"/>
      <c r="PQT47" s="157"/>
      <c r="PQU47" s="157"/>
      <c r="PQV47" s="157"/>
      <c r="PQW47" s="157"/>
      <c r="PQX47" s="157"/>
      <c r="PQY47" s="157"/>
      <c r="PQZ47" s="157"/>
      <c r="PRA47" s="157"/>
      <c r="PRB47" s="157"/>
      <c r="PRC47" s="157"/>
      <c r="PRD47" s="157"/>
      <c r="PRE47" s="157"/>
      <c r="PRF47" s="157"/>
      <c r="PRG47" s="157"/>
      <c r="PRH47" s="157"/>
      <c r="PRI47" s="157"/>
      <c r="PRJ47" s="157"/>
      <c r="PRK47" s="157"/>
      <c r="PRL47" s="157"/>
      <c r="PRM47" s="157"/>
      <c r="PRN47" s="157"/>
      <c r="PRO47" s="157"/>
      <c r="PRP47" s="157"/>
      <c r="PRQ47" s="157"/>
      <c r="PRR47" s="157"/>
      <c r="PRS47" s="157"/>
      <c r="PRT47" s="157"/>
      <c r="PRU47" s="157"/>
      <c r="PRV47" s="157"/>
      <c r="PRW47" s="157"/>
      <c r="PRX47" s="157"/>
      <c r="PRY47" s="157"/>
      <c r="PRZ47" s="157"/>
      <c r="PSA47" s="157"/>
      <c r="PSB47" s="157"/>
      <c r="PSC47" s="157"/>
      <c r="PSD47" s="157"/>
      <c r="PSE47" s="157"/>
      <c r="PSF47" s="157"/>
      <c r="PSG47" s="157"/>
      <c r="PSH47" s="157"/>
      <c r="PSI47" s="157"/>
      <c r="PSJ47" s="157"/>
      <c r="PSK47" s="157"/>
      <c r="PSL47" s="157"/>
      <c r="PSM47" s="157"/>
      <c r="PSN47" s="157"/>
      <c r="PSO47" s="157"/>
      <c r="PSP47" s="157"/>
      <c r="PSQ47" s="157"/>
      <c r="PSR47" s="157"/>
      <c r="PSS47" s="157"/>
      <c r="PST47" s="157"/>
      <c r="PSU47" s="157"/>
      <c r="PSV47" s="157"/>
      <c r="PSW47" s="157"/>
      <c r="PSX47" s="157"/>
      <c r="PSY47" s="157"/>
      <c r="PSZ47" s="157"/>
      <c r="PTA47" s="157"/>
      <c r="PTB47" s="157"/>
      <c r="PTC47" s="157"/>
      <c r="PTD47" s="157"/>
      <c r="PTE47" s="157"/>
      <c r="PTF47" s="157"/>
      <c r="PTG47" s="157"/>
      <c r="PTH47" s="157"/>
      <c r="PTI47" s="157"/>
      <c r="PTJ47" s="157"/>
      <c r="PTK47" s="157"/>
      <c r="PTL47" s="157"/>
      <c r="PTM47" s="157"/>
      <c r="PTN47" s="157"/>
      <c r="PTO47" s="157"/>
      <c r="PTP47" s="157"/>
      <c r="PTQ47" s="157"/>
      <c r="PTR47" s="157"/>
      <c r="PTS47" s="157"/>
      <c r="PTT47" s="157"/>
      <c r="PTU47" s="157"/>
      <c r="PTV47" s="157"/>
      <c r="PTW47" s="157"/>
      <c r="PTX47" s="157"/>
      <c r="PTY47" s="157"/>
      <c r="PTZ47" s="157"/>
      <c r="PUA47" s="157"/>
      <c r="PUB47" s="157"/>
      <c r="PUC47" s="157"/>
      <c r="PUD47" s="157"/>
      <c r="PUE47" s="157"/>
      <c r="PUF47" s="157"/>
      <c r="PUG47" s="157"/>
      <c r="PUH47" s="157"/>
      <c r="PUI47" s="157"/>
      <c r="PUJ47" s="157"/>
      <c r="PUK47" s="157"/>
      <c r="PUL47" s="157"/>
      <c r="PUM47" s="157"/>
      <c r="PUN47" s="157"/>
      <c r="PUO47" s="157"/>
      <c r="PUP47" s="157"/>
      <c r="PUQ47" s="157"/>
      <c r="PUR47" s="157"/>
      <c r="PUS47" s="157"/>
      <c r="PUT47" s="157"/>
      <c r="PUU47" s="157"/>
      <c r="PUV47" s="157"/>
      <c r="PUW47" s="157"/>
      <c r="PUX47" s="157"/>
      <c r="PUY47" s="157"/>
      <c r="PUZ47" s="157"/>
      <c r="PVA47" s="157"/>
      <c r="PVB47" s="157"/>
      <c r="PVC47" s="157"/>
      <c r="PVD47" s="157"/>
      <c r="PVE47" s="157"/>
      <c r="PVF47" s="157"/>
      <c r="PVG47" s="157"/>
      <c r="PVH47" s="157"/>
      <c r="PVI47" s="157"/>
      <c r="PVJ47" s="157"/>
      <c r="PVK47" s="157"/>
      <c r="PVL47" s="157"/>
      <c r="PVM47" s="157"/>
      <c r="PVN47" s="157"/>
      <c r="PVO47" s="157"/>
      <c r="PVP47" s="157"/>
      <c r="PVQ47" s="157"/>
      <c r="PVR47" s="157"/>
      <c r="PVS47" s="157"/>
      <c r="PVT47" s="157"/>
      <c r="PVU47" s="157"/>
      <c r="PVV47" s="157"/>
      <c r="PVW47" s="157"/>
      <c r="PVX47" s="157"/>
      <c r="PVY47" s="157"/>
      <c r="PVZ47" s="157"/>
      <c r="PWA47" s="157"/>
      <c r="PWB47" s="157"/>
      <c r="PWC47" s="157"/>
      <c r="PWD47" s="157"/>
      <c r="PWE47" s="157"/>
      <c r="PWF47" s="157"/>
      <c r="PWG47" s="157"/>
      <c r="PWH47" s="157"/>
      <c r="PWI47" s="157"/>
      <c r="PWJ47" s="157"/>
      <c r="PWK47" s="157"/>
      <c r="PWL47" s="157"/>
      <c r="PWM47" s="157"/>
      <c r="PWN47" s="157"/>
      <c r="PWO47" s="157"/>
      <c r="PWP47" s="157"/>
      <c r="PWQ47" s="157"/>
      <c r="PWR47" s="157"/>
      <c r="PWS47" s="157"/>
      <c r="PWT47" s="157"/>
      <c r="PWU47" s="157"/>
      <c r="PWV47" s="157"/>
      <c r="PWW47" s="157"/>
      <c r="PWX47" s="157"/>
      <c r="PWY47" s="157"/>
      <c r="PWZ47" s="157"/>
      <c r="PXA47" s="157"/>
      <c r="PXB47" s="157"/>
      <c r="PXC47" s="157"/>
      <c r="PXD47" s="157"/>
      <c r="PXE47" s="157"/>
      <c r="PXF47" s="157"/>
      <c r="PXG47" s="157"/>
      <c r="PXH47" s="157"/>
      <c r="PXI47" s="157"/>
      <c r="PXJ47" s="157"/>
      <c r="PXK47" s="157"/>
      <c r="PXL47" s="157"/>
      <c r="PXM47" s="157"/>
      <c r="PXN47" s="157"/>
      <c r="PXO47" s="157"/>
      <c r="PXP47" s="157"/>
      <c r="PXQ47" s="157"/>
      <c r="PXR47" s="157"/>
      <c r="PXS47" s="157"/>
      <c r="PXT47" s="157"/>
      <c r="PXU47" s="157"/>
      <c r="PXV47" s="157"/>
      <c r="PXW47" s="157"/>
      <c r="PXX47" s="157"/>
      <c r="PXY47" s="157"/>
      <c r="PXZ47" s="157"/>
      <c r="PYA47" s="157"/>
      <c r="PYB47" s="157"/>
      <c r="PYC47" s="157"/>
      <c r="PYD47" s="157"/>
      <c r="PYE47" s="157"/>
      <c r="PYF47" s="157"/>
      <c r="PYG47" s="157"/>
      <c r="PYH47" s="157"/>
      <c r="PYI47" s="157"/>
      <c r="PYJ47" s="157"/>
      <c r="PYK47" s="157"/>
      <c r="PYL47" s="157"/>
      <c r="PYM47" s="157"/>
      <c r="PYN47" s="157"/>
      <c r="PYO47" s="157"/>
      <c r="PYP47" s="157"/>
      <c r="PYQ47" s="157"/>
      <c r="PYR47" s="157"/>
      <c r="PYS47" s="157"/>
      <c r="PYT47" s="157"/>
      <c r="PYU47" s="157"/>
      <c r="PYV47" s="157"/>
      <c r="PYW47" s="157"/>
      <c r="PYX47" s="157"/>
      <c r="PYY47" s="157"/>
      <c r="PYZ47" s="157"/>
      <c r="PZA47" s="157"/>
      <c r="PZB47" s="157"/>
      <c r="PZC47" s="157"/>
      <c r="PZD47" s="157"/>
      <c r="PZE47" s="157"/>
      <c r="PZF47" s="157"/>
      <c r="PZG47" s="157"/>
      <c r="PZH47" s="157"/>
      <c r="PZI47" s="157"/>
      <c r="PZJ47" s="157"/>
      <c r="PZK47" s="157"/>
      <c r="PZL47" s="157"/>
      <c r="PZM47" s="157"/>
      <c r="PZN47" s="157"/>
      <c r="PZO47" s="157"/>
      <c r="PZP47" s="157"/>
      <c r="PZQ47" s="157"/>
      <c r="PZR47" s="157"/>
      <c r="PZS47" s="157"/>
      <c r="PZT47" s="157"/>
      <c r="PZU47" s="157"/>
      <c r="PZV47" s="157"/>
      <c r="PZW47" s="157"/>
      <c r="PZX47" s="157"/>
      <c r="PZY47" s="157"/>
      <c r="PZZ47" s="157"/>
      <c r="QAA47" s="157"/>
      <c r="QAB47" s="157"/>
      <c r="QAC47" s="157"/>
      <c r="QAD47" s="157"/>
      <c r="QAE47" s="157"/>
      <c r="QAF47" s="157"/>
      <c r="QAG47" s="157"/>
      <c r="QAH47" s="157"/>
      <c r="QAI47" s="157"/>
      <c r="QAJ47" s="157"/>
      <c r="QAK47" s="157"/>
      <c r="QAL47" s="157"/>
      <c r="QAM47" s="157"/>
      <c r="QAN47" s="157"/>
      <c r="QAO47" s="157"/>
      <c r="QAP47" s="157"/>
      <c r="QAQ47" s="157"/>
      <c r="QAR47" s="157"/>
      <c r="QAS47" s="157"/>
      <c r="QAT47" s="157"/>
      <c r="QAU47" s="157"/>
      <c r="QAV47" s="157"/>
      <c r="QAW47" s="157"/>
      <c r="QAX47" s="157"/>
      <c r="QAY47" s="157"/>
      <c r="QAZ47" s="157"/>
      <c r="QBA47" s="157"/>
      <c r="QBB47" s="157"/>
      <c r="QBC47" s="157"/>
      <c r="QBD47" s="157"/>
      <c r="QBE47" s="157"/>
      <c r="QBF47" s="157"/>
      <c r="QBG47" s="157"/>
      <c r="QBH47" s="157"/>
      <c r="QBI47" s="157"/>
      <c r="QBJ47" s="157"/>
      <c r="QBK47" s="157"/>
      <c r="QBL47" s="157"/>
      <c r="QBM47" s="157"/>
      <c r="QBN47" s="157"/>
      <c r="QBO47" s="157"/>
      <c r="QBP47" s="157"/>
      <c r="QBQ47" s="157"/>
      <c r="QBR47" s="157"/>
      <c r="QBS47" s="157"/>
      <c r="QBT47" s="157"/>
      <c r="QBU47" s="157"/>
      <c r="QBV47" s="157"/>
      <c r="QBW47" s="157"/>
      <c r="QBX47" s="157"/>
      <c r="QBY47" s="157"/>
      <c r="QBZ47" s="157"/>
      <c r="QCA47" s="157"/>
      <c r="QCB47" s="157"/>
      <c r="QCC47" s="157"/>
      <c r="QCD47" s="157"/>
      <c r="QCE47" s="157"/>
      <c r="QCF47" s="157"/>
      <c r="QCG47" s="157"/>
      <c r="QCH47" s="157"/>
      <c r="QCI47" s="157"/>
      <c r="QCJ47" s="157"/>
      <c r="QCK47" s="157"/>
      <c r="QCL47" s="157"/>
      <c r="QCM47" s="157"/>
      <c r="QCN47" s="157"/>
      <c r="QCO47" s="157"/>
      <c r="QCP47" s="157"/>
      <c r="QCQ47" s="157"/>
      <c r="QCR47" s="157"/>
      <c r="QCS47" s="157"/>
      <c r="QCT47" s="157"/>
      <c r="QCU47" s="157"/>
      <c r="QCV47" s="157"/>
      <c r="QCW47" s="157"/>
      <c r="QCX47" s="157"/>
      <c r="QCY47" s="157"/>
      <c r="QCZ47" s="157"/>
      <c r="QDA47" s="157"/>
      <c r="QDB47" s="157"/>
      <c r="QDC47" s="157"/>
      <c r="QDD47" s="157"/>
      <c r="QDE47" s="157"/>
      <c r="QDF47" s="157"/>
      <c r="QDG47" s="157"/>
      <c r="QDH47" s="157"/>
      <c r="QDI47" s="157"/>
      <c r="QDJ47" s="157"/>
      <c r="QDK47" s="157"/>
      <c r="QDL47" s="157"/>
      <c r="QDM47" s="157"/>
      <c r="QDN47" s="157"/>
      <c r="QDO47" s="157"/>
      <c r="QDP47" s="157"/>
      <c r="QDQ47" s="157"/>
      <c r="QDR47" s="157"/>
      <c r="QDS47" s="157"/>
      <c r="QDT47" s="157"/>
      <c r="QDU47" s="157"/>
      <c r="QDV47" s="157"/>
      <c r="QDW47" s="157"/>
      <c r="QDX47" s="157"/>
      <c r="QDY47" s="157"/>
      <c r="QDZ47" s="157"/>
      <c r="QEA47" s="157"/>
      <c r="QEB47" s="157"/>
      <c r="QEC47" s="157"/>
      <c r="QED47" s="157"/>
      <c r="QEE47" s="157"/>
      <c r="QEF47" s="157"/>
      <c r="QEG47" s="157"/>
      <c r="QEH47" s="157"/>
      <c r="QEI47" s="157"/>
      <c r="QEJ47" s="157"/>
      <c r="QEK47" s="157"/>
      <c r="QEL47" s="157"/>
      <c r="QEM47" s="157"/>
      <c r="QEN47" s="157"/>
      <c r="QEO47" s="157"/>
      <c r="QEP47" s="157"/>
      <c r="QEQ47" s="157"/>
      <c r="QER47" s="157"/>
      <c r="QES47" s="157"/>
      <c r="QET47" s="157"/>
      <c r="QEU47" s="157"/>
      <c r="QEV47" s="157"/>
      <c r="QEW47" s="157"/>
      <c r="QEX47" s="157"/>
      <c r="QEY47" s="157"/>
      <c r="QEZ47" s="157"/>
      <c r="QFA47" s="157"/>
      <c r="QFB47" s="157"/>
      <c r="QFC47" s="157"/>
      <c r="QFD47" s="157"/>
      <c r="QFE47" s="157"/>
      <c r="QFF47" s="157"/>
      <c r="QFG47" s="157"/>
      <c r="QFH47" s="157"/>
      <c r="QFI47" s="157"/>
      <c r="QFJ47" s="157"/>
      <c r="QFK47" s="157"/>
      <c r="QFL47" s="157"/>
      <c r="QFM47" s="157"/>
      <c r="QFN47" s="157"/>
      <c r="QFO47" s="157"/>
      <c r="QFP47" s="157"/>
      <c r="QFQ47" s="157"/>
      <c r="QFR47" s="157"/>
      <c r="QFS47" s="157"/>
      <c r="QFT47" s="157"/>
      <c r="QFU47" s="157"/>
      <c r="QFV47" s="157"/>
      <c r="QFW47" s="157"/>
      <c r="QFX47" s="157"/>
      <c r="QFY47" s="157"/>
      <c r="QFZ47" s="157"/>
      <c r="QGA47" s="157"/>
      <c r="QGB47" s="157"/>
      <c r="QGC47" s="157"/>
      <c r="QGD47" s="157"/>
      <c r="QGE47" s="157"/>
      <c r="QGF47" s="157"/>
      <c r="QGG47" s="157"/>
      <c r="QGH47" s="157"/>
      <c r="QGI47" s="157"/>
      <c r="QGJ47" s="157"/>
      <c r="QGK47" s="157"/>
      <c r="QGL47" s="157"/>
      <c r="QGM47" s="157"/>
      <c r="QGN47" s="157"/>
      <c r="QGO47" s="157"/>
      <c r="QGP47" s="157"/>
      <c r="QGQ47" s="157"/>
      <c r="QGR47" s="157"/>
      <c r="QGS47" s="157"/>
      <c r="QGT47" s="157"/>
      <c r="QGU47" s="157"/>
      <c r="QGV47" s="157"/>
      <c r="QGW47" s="157"/>
      <c r="QGX47" s="157"/>
      <c r="QGY47" s="157"/>
      <c r="QGZ47" s="157"/>
      <c r="QHA47" s="157"/>
      <c r="QHB47" s="157"/>
      <c r="QHC47" s="157"/>
      <c r="QHD47" s="157"/>
      <c r="QHE47" s="157"/>
      <c r="QHF47" s="157"/>
      <c r="QHG47" s="157"/>
      <c r="QHH47" s="157"/>
      <c r="QHI47" s="157"/>
      <c r="QHJ47" s="157"/>
      <c r="QHK47" s="157"/>
      <c r="QHL47" s="157"/>
      <c r="QHM47" s="157"/>
      <c r="QHN47" s="157"/>
      <c r="QHO47" s="157"/>
      <c r="QHP47" s="157"/>
      <c r="QHQ47" s="157"/>
      <c r="QHR47" s="157"/>
      <c r="QHS47" s="157"/>
      <c r="QHT47" s="157"/>
      <c r="QHU47" s="157"/>
      <c r="QHV47" s="157"/>
      <c r="QHW47" s="157"/>
      <c r="QHX47" s="157"/>
      <c r="QHY47" s="157"/>
      <c r="QHZ47" s="157"/>
      <c r="QIA47" s="157"/>
      <c r="QIB47" s="157"/>
      <c r="QIC47" s="157"/>
      <c r="QID47" s="157"/>
      <c r="QIE47" s="157"/>
      <c r="QIF47" s="157"/>
      <c r="QIG47" s="157"/>
      <c r="QIH47" s="157"/>
      <c r="QII47" s="157"/>
      <c r="QIJ47" s="157"/>
      <c r="QIK47" s="157"/>
      <c r="QIL47" s="157"/>
      <c r="QIM47" s="157"/>
      <c r="QIN47" s="157"/>
      <c r="QIO47" s="157"/>
      <c r="QIP47" s="157"/>
      <c r="QIQ47" s="157"/>
      <c r="QIR47" s="157"/>
      <c r="QIS47" s="157"/>
      <c r="QIT47" s="157"/>
      <c r="QIU47" s="157"/>
      <c r="QIV47" s="157"/>
      <c r="QIW47" s="157"/>
      <c r="QIX47" s="157"/>
      <c r="QIY47" s="157"/>
      <c r="QIZ47" s="157"/>
      <c r="QJA47" s="157"/>
      <c r="QJB47" s="157"/>
      <c r="QJC47" s="157"/>
      <c r="QJD47" s="157"/>
      <c r="QJE47" s="157"/>
      <c r="QJF47" s="157"/>
      <c r="QJG47" s="157"/>
      <c r="QJH47" s="157"/>
      <c r="QJI47" s="157"/>
      <c r="QJJ47" s="157"/>
      <c r="QJK47" s="157"/>
      <c r="QJL47" s="157"/>
      <c r="QJM47" s="157"/>
      <c r="QJN47" s="157"/>
      <c r="QJO47" s="157"/>
      <c r="QJP47" s="157"/>
      <c r="QJQ47" s="157"/>
      <c r="QJR47" s="157"/>
      <c r="QJS47" s="157"/>
      <c r="QJT47" s="157"/>
      <c r="QJU47" s="157"/>
      <c r="QJV47" s="157"/>
      <c r="QJW47" s="157"/>
      <c r="QJX47" s="157"/>
      <c r="QJY47" s="157"/>
      <c r="QJZ47" s="157"/>
      <c r="QKA47" s="157"/>
      <c r="QKB47" s="157"/>
      <c r="QKC47" s="157"/>
      <c r="QKD47" s="157"/>
      <c r="QKE47" s="157"/>
      <c r="QKF47" s="157"/>
      <c r="QKG47" s="157"/>
      <c r="QKH47" s="157"/>
      <c r="QKI47" s="157"/>
      <c r="QKJ47" s="157"/>
      <c r="QKK47" s="157"/>
      <c r="QKL47" s="157"/>
      <c r="QKM47" s="157"/>
      <c r="QKN47" s="157"/>
      <c r="QKO47" s="157"/>
      <c r="QKP47" s="157"/>
      <c r="QKQ47" s="157"/>
      <c r="QKR47" s="157"/>
      <c r="QKS47" s="157"/>
      <c r="QKT47" s="157"/>
      <c r="QKU47" s="157"/>
      <c r="QKV47" s="157"/>
      <c r="QKW47" s="157"/>
      <c r="QKX47" s="157"/>
      <c r="QKY47" s="157"/>
      <c r="QKZ47" s="157"/>
      <c r="QLA47" s="157"/>
      <c r="QLB47" s="157"/>
      <c r="QLC47" s="157"/>
      <c r="QLD47" s="157"/>
      <c r="QLE47" s="157"/>
      <c r="QLF47" s="157"/>
      <c r="QLG47" s="157"/>
      <c r="QLH47" s="157"/>
      <c r="QLI47" s="157"/>
      <c r="QLJ47" s="157"/>
      <c r="QLK47" s="157"/>
      <c r="QLL47" s="157"/>
      <c r="QLM47" s="157"/>
      <c r="QLN47" s="157"/>
      <c r="QLO47" s="157"/>
      <c r="QLP47" s="157"/>
      <c r="QLQ47" s="157"/>
      <c r="QLR47" s="157"/>
      <c r="QLS47" s="157"/>
      <c r="QLT47" s="157"/>
      <c r="QLU47" s="157"/>
      <c r="QLV47" s="157"/>
      <c r="QLW47" s="157"/>
      <c r="QLX47" s="157"/>
      <c r="QLY47" s="157"/>
      <c r="QLZ47" s="157"/>
      <c r="QMA47" s="157"/>
      <c r="QMB47" s="157"/>
      <c r="QMC47" s="157"/>
      <c r="QMD47" s="157"/>
      <c r="QME47" s="157"/>
      <c r="QMF47" s="157"/>
      <c r="QMG47" s="157"/>
      <c r="QMH47" s="157"/>
      <c r="QMI47" s="157"/>
      <c r="QMJ47" s="157"/>
      <c r="QMK47" s="157"/>
      <c r="QML47" s="157"/>
      <c r="QMM47" s="157"/>
      <c r="QMN47" s="157"/>
      <c r="QMO47" s="157"/>
      <c r="QMP47" s="157"/>
      <c r="QMQ47" s="157"/>
      <c r="QMR47" s="157"/>
      <c r="QMS47" s="157"/>
      <c r="QMT47" s="157"/>
      <c r="QMU47" s="157"/>
      <c r="QMV47" s="157"/>
      <c r="QMW47" s="157"/>
      <c r="QMX47" s="157"/>
      <c r="QMY47" s="157"/>
      <c r="QMZ47" s="157"/>
      <c r="QNA47" s="157"/>
      <c r="QNB47" s="157"/>
      <c r="QNC47" s="157"/>
      <c r="QND47" s="157"/>
      <c r="QNE47" s="157"/>
      <c r="QNF47" s="157"/>
      <c r="QNG47" s="157"/>
      <c r="QNH47" s="157"/>
      <c r="QNI47" s="157"/>
      <c r="QNJ47" s="157"/>
      <c r="QNK47" s="157"/>
      <c r="QNL47" s="157"/>
      <c r="QNM47" s="157"/>
      <c r="QNN47" s="157"/>
      <c r="QNO47" s="157"/>
      <c r="QNP47" s="157"/>
      <c r="QNQ47" s="157"/>
      <c r="QNR47" s="157"/>
      <c r="QNS47" s="157"/>
      <c r="QNT47" s="157"/>
      <c r="QNU47" s="157"/>
      <c r="QNV47" s="157"/>
      <c r="QNW47" s="157"/>
      <c r="QNX47" s="157"/>
      <c r="QNY47" s="157"/>
      <c r="QNZ47" s="157"/>
      <c r="QOA47" s="157"/>
      <c r="QOB47" s="157"/>
      <c r="QOC47" s="157"/>
      <c r="QOD47" s="157"/>
      <c r="QOE47" s="157"/>
      <c r="QOF47" s="157"/>
      <c r="QOG47" s="157"/>
      <c r="QOH47" s="157"/>
      <c r="QOI47" s="157"/>
      <c r="QOJ47" s="157"/>
      <c r="QOK47" s="157"/>
      <c r="QOL47" s="157"/>
      <c r="QOM47" s="157"/>
      <c r="QON47" s="157"/>
      <c r="QOO47" s="157"/>
      <c r="QOP47" s="157"/>
      <c r="QOQ47" s="157"/>
      <c r="QOR47" s="157"/>
      <c r="QOS47" s="157"/>
      <c r="QOT47" s="157"/>
      <c r="QOU47" s="157"/>
      <c r="QOV47" s="157"/>
      <c r="QOW47" s="157"/>
      <c r="QOX47" s="157"/>
      <c r="QOY47" s="157"/>
      <c r="QOZ47" s="157"/>
      <c r="QPA47" s="157"/>
      <c r="QPB47" s="157"/>
      <c r="QPC47" s="157"/>
      <c r="QPD47" s="157"/>
      <c r="QPE47" s="157"/>
      <c r="QPF47" s="157"/>
      <c r="QPG47" s="157"/>
      <c r="QPH47" s="157"/>
      <c r="QPI47" s="157"/>
      <c r="QPJ47" s="157"/>
      <c r="QPK47" s="157"/>
      <c r="QPL47" s="157"/>
      <c r="QPM47" s="157"/>
      <c r="QPN47" s="157"/>
      <c r="QPO47" s="157"/>
      <c r="QPP47" s="157"/>
      <c r="QPQ47" s="157"/>
      <c r="QPR47" s="157"/>
      <c r="QPS47" s="157"/>
      <c r="QPT47" s="157"/>
      <c r="QPU47" s="157"/>
      <c r="QPV47" s="157"/>
      <c r="QPW47" s="157"/>
      <c r="QPX47" s="157"/>
      <c r="QPY47" s="157"/>
      <c r="QPZ47" s="157"/>
      <c r="QQA47" s="157"/>
      <c r="QQB47" s="157"/>
      <c r="QQC47" s="157"/>
      <c r="QQD47" s="157"/>
      <c r="QQE47" s="157"/>
      <c r="QQF47" s="157"/>
      <c r="QQG47" s="157"/>
      <c r="QQH47" s="157"/>
      <c r="QQI47" s="157"/>
      <c r="QQJ47" s="157"/>
      <c r="QQK47" s="157"/>
      <c r="QQL47" s="157"/>
      <c r="QQM47" s="157"/>
      <c r="QQN47" s="157"/>
      <c r="QQO47" s="157"/>
      <c r="QQP47" s="157"/>
      <c r="QQQ47" s="157"/>
      <c r="QQR47" s="157"/>
      <c r="QQS47" s="157"/>
      <c r="QQT47" s="157"/>
      <c r="QQU47" s="157"/>
      <c r="QQV47" s="157"/>
      <c r="QQW47" s="157"/>
      <c r="QQX47" s="157"/>
      <c r="QQY47" s="157"/>
      <c r="QQZ47" s="157"/>
      <c r="QRA47" s="157"/>
      <c r="QRB47" s="157"/>
      <c r="QRC47" s="157"/>
      <c r="QRD47" s="157"/>
      <c r="QRE47" s="157"/>
      <c r="QRF47" s="157"/>
      <c r="QRG47" s="157"/>
      <c r="QRH47" s="157"/>
      <c r="QRI47" s="157"/>
      <c r="QRJ47" s="157"/>
      <c r="QRK47" s="157"/>
      <c r="QRL47" s="157"/>
      <c r="QRM47" s="157"/>
      <c r="QRN47" s="157"/>
      <c r="QRO47" s="157"/>
      <c r="QRP47" s="157"/>
      <c r="QRQ47" s="157"/>
      <c r="QRR47" s="157"/>
      <c r="QRS47" s="157"/>
      <c r="QRT47" s="157"/>
      <c r="QRU47" s="157"/>
      <c r="QRV47" s="157"/>
      <c r="QRW47" s="157"/>
      <c r="QRX47" s="157"/>
      <c r="QRY47" s="157"/>
      <c r="QRZ47" s="157"/>
      <c r="QSA47" s="157"/>
      <c r="QSB47" s="157"/>
      <c r="QSC47" s="157"/>
      <c r="QSD47" s="157"/>
      <c r="QSE47" s="157"/>
      <c r="QSF47" s="157"/>
      <c r="QSG47" s="157"/>
      <c r="QSH47" s="157"/>
      <c r="QSI47" s="157"/>
      <c r="QSJ47" s="157"/>
      <c r="QSK47" s="157"/>
      <c r="QSL47" s="157"/>
      <c r="QSM47" s="157"/>
      <c r="QSN47" s="157"/>
      <c r="QSO47" s="157"/>
      <c r="QSP47" s="157"/>
      <c r="QSQ47" s="157"/>
      <c r="QSR47" s="157"/>
      <c r="QSS47" s="157"/>
      <c r="QST47" s="157"/>
      <c r="QSU47" s="157"/>
      <c r="QSV47" s="157"/>
      <c r="QSW47" s="157"/>
      <c r="QSX47" s="157"/>
      <c r="QSY47" s="157"/>
      <c r="QSZ47" s="157"/>
      <c r="QTA47" s="157"/>
      <c r="QTB47" s="157"/>
      <c r="QTC47" s="157"/>
      <c r="QTD47" s="157"/>
      <c r="QTE47" s="157"/>
      <c r="QTF47" s="157"/>
      <c r="QTG47" s="157"/>
      <c r="QTH47" s="157"/>
      <c r="QTI47" s="157"/>
      <c r="QTJ47" s="157"/>
      <c r="QTK47" s="157"/>
      <c r="QTL47" s="157"/>
      <c r="QTM47" s="157"/>
      <c r="QTN47" s="157"/>
      <c r="QTO47" s="157"/>
      <c r="QTP47" s="157"/>
      <c r="QTQ47" s="157"/>
      <c r="QTR47" s="157"/>
      <c r="QTS47" s="157"/>
      <c r="QTT47" s="157"/>
      <c r="QTU47" s="157"/>
      <c r="QTV47" s="157"/>
      <c r="QTW47" s="157"/>
      <c r="QTX47" s="157"/>
      <c r="QTY47" s="157"/>
      <c r="QTZ47" s="157"/>
      <c r="QUA47" s="157"/>
      <c r="QUB47" s="157"/>
      <c r="QUC47" s="157"/>
      <c r="QUD47" s="157"/>
      <c r="QUE47" s="157"/>
      <c r="QUF47" s="157"/>
      <c r="QUG47" s="157"/>
      <c r="QUH47" s="157"/>
      <c r="QUI47" s="157"/>
      <c r="QUJ47" s="157"/>
      <c r="QUK47" s="157"/>
      <c r="QUL47" s="157"/>
      <c r="QUM47" s="157"/>
      <c r="QUN47" s="157"/>
      <c r="QUO47" s="157"/>
      <c r="QUP47" s="157"/>
      <c r="QUQ47" s="157"/>
      <c r="QUR47" s="157"/>
      <c r="QUS47" s="157"/>
      <c r="QUT47" s="157"/>
      <c r="QUU47" s="157"/>
      <c r="QUV47" s="157"/>
      <c r="QUW47" s="157"/>
      <c r="QUX47" s="157"/>
      <c r="QUY47" s="157"/>
      <c r="QUZ47" s="157"/>
      <c r="QVA47" s="157"/>
      <c r="QVB47" s="157"/>
      <c r="QVC47" s="157"/>
      <c r="QVD47" s="157"/>
      <c r="QVE47" s="157"/>
      <c r="QVF47" s="157"/>
      <c r="QVG47" s="157"/>
      <c r="QVH47" s="157"/>
      <c r="QVI47" s="157"/>
      <c r="QVJ47" s="157"/>
      <c r="QVK47" s="157"/>
      <c r="QVL47" s="157"/>
      <c r="QVM47" s="157"/>
      <c r="QVN47" s="157"/>
      <c r="QVO47" s="157"/>
      <c r="QVP47" s="157"/>
      <c r="QVQ47" s="157"/>
      <c r="QVR47" s="157"/>
      <c r="QVS47" s="157"/>
      <c r="QVT47" s="157"/>
      <c r="QVU47" s="157"/>
      <c r="QVV47" s="157"/>
      <c r="QVW47" s="157"/>
      <c r="QVX47" s="157"/>
      <c r="QVY47" s="157"/>
      <c r="QVZ47" s="157"/>
      <c r="QWA47" s="157"/>
      <c r="QWB47" s="157"/>
      <c r="QWC47" s="157"/>
      <c r="QWD47" s="157"/>
      <c r="QWE47" s="157"/>
      <c r="QWF47" s="157"/>
      <c r="QWG47" s="157"/>
      <c r="QWH47" s="157"/>
      <c r="QWI47" s="157"/>
      <c r="QWJ47" s="157"/>
      <c r="QWK47" s="157"/>
      <c r="QWL47" s="157"/>
      <c r="QWM47" s="157"/>
      <c r="QWN47" s="157"/>
      <c r="QWO47" s="157"/>
      <c r="QWP47" s="157"/>
      <c r="QWQ47" s="157"/>
      <c r="QWR47" s="157"/>
      <c r="QWS47" s="157"/>
      <c r="QWT47" s="157"/>
      <c r="QWU47" s="157"/>
      <c r="QWV47" s="157"/>
      <c r="QWW47" s="157"/>
      <c r="QWX47" s="157"/>
      <c r="QWY47" s="157"/>
      <c r="QWZ47" s="157"/>
      <c r="QXA47" s="157"/>
      <c r="QXB47" s="157"/>
      <c r="QXC47" s="157"/>
      <c r="QXD47" s="157"/>
      <c r="QXE47" s="157"/>
      <c r="QXF47" s="157"/>
      <c r="QXG47" s="157"/>
      <c r="QXH47" s="157"/>
      <c r="QXI47" s="157"/>
      <c r="QXJ47" s="157"/>
      <c r="QXK47" s="157"/>
      <c r="QXL47" s="157"/>
      <c r="QXM47" s="157"/>
      <c r="QXN47" s="157"/>
      <c r="QXO47" s="157"/>
      <c r="QXP47" s="157"/>
      <c r="QXQ47" s="157"/>
      <c r="QXR47" s="157"/>
      <c r="QXS47" s="157"/>
      <c r="QXT47" s="157"/>
      <c r="QXU47" s="157"/>
      <c r="QXV47" s="157"/>
      <c r="QXW47" s="157"/>
      <c r="QXX47" s="157"/>
      <c r="QXY47" s="157"/>
      <c r="QXZ47" s="157"/>
      <c r="QYA47" s="157"/>
      <c r="QYB47" s="157"/>
      <c r="QYC47" s="157"/>
      <c r="QYD47" s="157"/>
      <c r="QYE47" s="157"/>
      <c r="QYF47" s="157"/>
      <c r="QYG47" s="157"/>
      <c r="QYH47" s="157"/>
      <c r="QYI47" s="157"/>
      <c r="QYJ47" s="157"/>
      <c r="QYK47" s="157"/>
      <c r="QYL47" s="157"/>
      <c r="QYM47" s="157"/>
      <c r="QYN47" s="157"/>
      <c r="QYO47" s="157"/>
      <c r="QYP47" s="157"/>
      <c r="QYQ47" s="157"/>
      <c r="QYR47" s="157"/>
      <c r="QYS47" s="157"/>
      <c r="QYT47" s="157"/>
      <c r="QYU47" s="157"/>
      <c r="QYV47" s="157"/>
      <c r="QYW47" s="157"/>
      <c r="QYX47" s="157"/>
      <c r="QYY47" s="157"/>
      <c r="QYZ47" s="157"/>
      <c r="QZA47" s="157"/>
      <c r="QZB47" s="157"/>
      <c r="QZC47" s="157"/>
      <c r="QZD47" s="157"/>
      <c r="QZE47" s="157"/>
      <c r="QZF47" s="157"/>
      <c r="QZG47" s="157"/>
      <c r="QZH47" s="157"/>
      <c r="QZI47" s="157"/>
      <c r="QZJ47" s="157"/>
      <c r="QZK47" s="157"/>
      <c r="QZL47" s="157"/>
      <c r="QZM47" s="157"/>
      <c r="QZN47" s="157"/>
      <c r="QZO47" s="157"/>
      <c r="QZP47" s="157"/>
      <c r="QZQ47" s="157"/>
      <c r="QZR47" s="157"/>
      <c r="QZS47" s="157"/>
      <c r="QZT47" s="157"/>
      <c r="QZU47" s="157"/>
      <c r="QZV47" s="157"/>
      <c r="QZW47" s="157"/>
      <c r="QZX47" s="157"/>
      <c r="QZY47" s="157"/>
      <c r="QZZ47" s="157"/>
      <c r="RAA47" s="157"/>
      <c r="RAB47" s="157"/>
      <c r="RAC47" s="157"/>
      <c r="RAD47" s="157"/>
      <c r="RAE47" s="157"/>
      <c r="RAF47" s="157"/>
      <c r="RAG47" s="157"/>
      <c r="RAH47" s="157"/>
      <c r="RAI47" s="157"/>
      <c r="RAJ47" s="157"/>
      <c r="RAK47" s="157"/>
      <c r="RAL47" s="157"/>
      <c r="RAM47" s="157"/>
      <c r="RAN47" s="157"/>
      <c r="RAO47" s="157"/>
      <c r="RAP47" s="157"/>
      <c r="RAQ47" s="157"/>
      <c r="RAR47" s="157"/>
      <c r="RAS47" s="157"/>
      <c r="RAT47" s="157"/>
      <c r="RAU47" s="157"/>
      <c r="RAV47" s="157"/>
      <c r="RAW47" s="157"/>
      <c r="RAX47" s="157"/>
      <c r="RAY47" s="157"/>
      <c r="RAZ47" s="157"/>
      <c r="RBA47" s="157"/>
      <c r="RBB47" s="157"/>
      <c r="RBC47" s="157"/>
      <c r="RBD47" s="157"/>
      <c r="RBE47" s="157"/>
      <c r="RBF47" s="157"/>
      <c r="RBG47" s="157"/>
      <c r="RBH47" s="157"/>
      <c r="RBI47" s="157"/>
      <c r="RBJ47" s="157"/>
      <c r="RBK47" s="157"/>
      <c r="RBL47" s="157"/>
      <c r="RBM47" s="157"/>
      <c r="RBN47" s="157"/>
      <c r="RBO47" s="157"/>
      <c r="RBP47" s="157"/>
      <c r="RBQ47" s="157"/>
      <c r="RBR47" s="157"/>
      <c r="RBS47" s="157"/>
      <c r="RBT47" s="157"/>
      <c r="RBU47" s="157"/>
      <c r="RBV47" s="157"/>
      <c r="RBW47" s="157"/>
      <c r="RBX47" s="157"/>
      <c r="RBY47" s="157"/>
      <c r="RBZ47" s="157"/>
      <c r="RCA47" s="157"/>
      <c r="RCB47" s="157"/>
      <c r="RCC47" s="157"/>
      <c r="RCD47" s="157"/>
      <c r="RCE47" s="157"/>
      <c r="RCF47" s="157"/>
      <c r="RCG47" s="157"/>
      <c r="RCH47" s="157"/>
      <c r="RCI47" s="157"/>
      <c r="RCJ47" s="157"/>
      <c r="RCK47" s="157"/>
      <c r="RCL47" s="157"/>
      <c r="RCM47" s="157"/>
      <c r="RCN47" s="157"/>
      <c r="RCO47" s="157"/>
      <c r="RCP47" s="157"/>
      <c r="RCQ47" s="157"/>
      <c r="RCR47" s="157"/>
      <c r="RCS47" s="157"/>
      <c r="RCT47" s="157"/>
      <c r="RCU47" s="157"/>
      <c r="RCV47" s="157"/>
      <c r="RCW47" s="157"/>
      <c r="RCX47" s="157"/>
      <c r="RCY47" s="157"/>
      <c r="RCZ47" s="157"/>
      <c r="RDA47" s="157"/>
      <c r="RDB47" s="157"/>
      <c r="RDC47" s="157"/>
      <c r="RDD47" s="157"/>
      <c r="RDE47" s="157"/>
      <c r="RDF47" s="157"/>
      <c r="RDG47" s="157"/>
      <c r="RDH47" s="157"/>
      <c r="RDI47" s="157"/>
      <c r="RDJ47" s="157"/>
      <c r="RDK47" s="157"/>
      <c r="RDL47" s="157"/>
      <c r="RDM47" s="157"/>
      <c r="RDN47" s="157"/>
      <c r="RDO47" s="157"/>
      <c r="RDP47" s="157"/>
      <c r="RDQ47" s="157"/>
      <c r="RDR47" s="157"/>
      <c r="RDS47" s="157"/>
      <c r="RDT47" s="157"/>
      <c r="RDU47" s="157"/>
      <c r="RDV47" s="157"/>
      <c r="RDW47" s="157"/>
      <c r="RDX47" s="157"/>
      <c r="RDY47" s="157"/>
      <c r="RDZ47" s="157"/>
      <c r="REA47" s="157"/>
      <c r="REB47" s="157"/>
      <c r="REC47" s="157"/>
      <c r="RED47" s="157"/>
      <c r="REE47" s="157"/>
      <c r="REF47" s="157"/>
      <c r="REG47" s="157"/>
      <c r="REH47" s="157"/>
      <c r="REI47" s="157"/>
      <c r="REJ47" s="157"/>
      <c r="REK47" s="157"/>
      <c r="REL47" s="157"/>
      <c r="REM47" s="157"/>
      <c r="REN47" s="157"/>
      <c r="REO47" s="157"/>
      <c r="REP47" s="157"/>
      <c r="REQ47" s="157"/>
      <c r="RER47" s="157"/>
      <c r="RES47" s="157"/>
      <c r="RET47" s="157"/>
      <c r="REU47" s="157"/>
      <c r="REV47" s="157"/>
      <c r="REW47" s="157"/>
      <c r="REX47" s="157"/>
      <c r="REY47" s="157"/>
      <c r="REZ47" s="157"/>
      <c r="RFA47" s="157"/>
      <c r="RFB47" s="157"/>
      <c r="RFC47" s="157"/>
      <c r="RFD47" s="157"/>
      <c r="RFE47" s="157"/>
      <c r="RFF47" s="157"/>
      <c r="RFG47" s="157"/>
      <c r="RFH47" s="157"/>
      <c r="RFI47" s="157"/>
      <c r="RFJ47" s="157"/>
      <c r="RFK47" s="157"/>
      <c r="RFL47" s="157"/>
      <c r="RFM47" s="157"/>
      <c r="RFN47" s="157"/>
      <c r="RFO47" s="157"/>
      <c r="RFP47" s="157"/>
      <c r="RFQ47" s="157"/>
      <c r="RFR47" s="157"/>
      <c r="RFS47" s="157"/>
      <c r="RFT47" s="157"/>
      <c r="RFU47" s="157"/>
      <c r="RFV47" s="157"/>
      <c r="RFW47" s="157"/>
      <c r="RFX47" s="157"/>
      <c r="RFY47" s="157"/>
      <c r="RFZ47" s="157"/>
      <c r="RGA47" s="157"/>
      <c r="RGB47" s="157"/>
      <c r="RGC47" s="157"/>
      <c r="RGD47" s="157"/>
      <c r="RGE47" s="157"/>
      <c r="RGF47" s="157"/>
      <c r="RGG47" s="157"/>
      <c r="RGH47" s="157"/>
      <c r="RGI47" s="157"/>
      <c r="RGJ47" s="157"/>
      <c r="RGK47" s="157"/>
      <c r="RGL47" s="157"/>
      <c r="RGM47" s="157"/>
      <c r="RGN47" s="157"/>
      <c r="RGO47" s="157"/>
      <c r="RGP47" s="157"/>
      <c r="RGQ47" s="157"/>
      <c r="RGR47" s="157"/>
      <c r="RGS47" s="157"/>
      <c r="RGT47" s="157"/>
      <c r="RGU47" s="157"/>
      <c r="RGV47" s="157"/>
      <c r="RGW47" s="157"/>
      <c r="RGX47" s="157"/>
      <c r="RGY47" s="157"/>
      <c r="RGZ47" s="157"/>
      <c r="RHA47" s="157"/>
      <c r="RHB47" s="157"/>
      <c r="RHC47" s="157"/>
      <c r="RHD47" s="157"/>
      <c r="RHE47" s="157"/>
      <c r="RHF47" s="157"/>
      <c r="RHG47" s="157"/>
      <c r="RHH47" s="157"/>
      <c r="RHI47" s="157"/>
      <c r="RHJ47" s="157"/>
      <c r="RHK47" s="157"/>
      <c r="RHL47" s="157"/>
      <c r="RHM47" s="157"/>
      <c r="RHN47" s="157"/>
      <c r="RHO47" s="157"/>
      <c r="RHP47" s="157"/>
      <c r="RHQ47" s="157"/>
      <c r="RHR47" s="157"/>
      <c r="RHS47" s="157"/>
      <c r="RHT47" s="157"/>
      <c r="RHU47" s="157"/>
      <c r="RHV47" s="157"/>
      <c r="RHW47" s="157"/>
      <c r="RHX47" s="157"/>
      <c r="RHY47" s="157"/>
      <c r="RHZ47" s="157"/>
      <c r="RIA47" s="157"/>
      <c r="RIB47" s="157"/>
      <c r="RIC47" s="157"/>
      <c r="RID47" s="157"/>
      <c r="RIE47" s="157"/>
      <c r="RIF47" s="157"/>
      <c r="RIG47" s="157"/>
      <c r="RIH47" s="157"/>
      <c r="RII47" s="157"/>
      <c r="RIJ47" s="157"/>
      <c r="RIK47" s="157"/>
      <c r="RIL47" s="157"/>
      <c r="RIM47" s="157"/>
      <c r="RIN47" s="157"/>
      <c r="RIO47" s="157"/>
      <c r="RIP47" s="157"/>
      <c r="RIQ47" s="157"/>
      <c r="RIR47" s="157"/>
      <c r="RIS47" s="157"/>
      <c r="RIT47" s="157"/>
      <c r="RIU47" s="157"/>
      <c r="RIV47" s="157"/>
      <c r="RIW47" s="157"/>
      <c r="RIX47" s="157"/>
      <c r="RIY47" s="157"/>
      <c r="RIZ47" s="157"/>
      <c r="RJA47" s="157"/>
      <c r="RJB47" s="157"/>
      <c r="RJC47" s="157"/>
      <c r="RJD47" s="157"/>
      <c r="RJE47" s="157"/>
      <c r="RJF47" s="157"/>
      <c r="RJG47" s="157"/>
      <c r="RJH47" s="157"/>
      <c r="RJI47" s="157"/>
      <c r="RJJ47" s="157"/>
      <c r="RJK47" s="157"/>
      <c r="RJL47" s="157"/>
      <c r="RJM47" s="157"/>
      <c r="RJN47" s="157"/>
      <c r="RJO47" s="157"/>
      <c r="RJP47" s="157"/>
      <c r="RJQ47" s="157"/>
      <c r="RJR47" s="157"/>
      <c r="RJS47" s="157"/>
      <c r="RJT47" s="157"/>
      <c r="RJU47" s="157"/>
      <c r="RJV47" s="157"/>
      <c r="RJW47" s="157"/>
      <c r="RJX47" s="157"/>
      <c r="RJY47" s="157"/>
      <c r="RJZ47" s="157"/>
      <c r="RKA47" s="157"/>
      <c r="RKB47" s="157"/>
      <c r="RKC47" s="157"/>
      <c r="RKD47" s="157"/>
      <c r="RKE47" s="157"/>
      <c r="RKF47" s="157"/>
      <c r="RKG47" s="157"/>
      <c r="RKH47" s="157"/>
      <c r="RKI47" s="157"/>
      <c r="RKJ47" s="157"/>
      <c r="RKK47" s="157"/>
      <c r="RKL47" s="157"/>
      <c r="RKM47" s="157"/>
      <c r="RKN47" s="157"/>
      <c r="RKO47" s="157"/>
      <c r="RKP47" s="157"/>
      <c r="RKQ47" s="157"/>
      <c r="RKR47" s="157"/>
      <c r="RKS47" s="157"/>
      <c r="RKT47" s="157"/>
      <c r="RKU47" s="157"/>
      <c r="RKV47" s="157"/>
      <c r="RKW47" s="157"/>
      <c r="RKX47" s="157"/>
      <c r="RKY47" s="157"/>
      <c r="RKZ47" s="157"/>
      <c r="RLA47" s="157"/>
      <c r="RLB47" s="157"/>
      <c r="RLC47" s="157"/>
      <c r="RLD47" s="157"/>
      <c r="RLE47" s="157"/>
      <c r="RLF47" s="157"/>
      <c r="RLG47" s="157"/>
      <c r="RLH47" s="157"/>
      <c r="RLI47" s="157"/>
      <c r="RLJ47" s="157"/>
      <c r="RLK47" s="157"/>
      <c r="RLL47" s="157"/>
      <c r="RLM47" s="157"/>
      <c r="RLN47" s="157"/>
      <c r="RLO47" s="157"/>
      <c r="RLP47" s="157"/>
      <c r="RLQ47" s="157"/>
      <c r="RLR47" s="157"/>
      <c r="RLS47" s="157"/>
      <c r="RLT47" s="157"/>
      <c r="RLU47" s="157"/>
      <c r="RLV47" s="157"/>
      <c r="RLW47" s="157"/>
      <c r="RLX47" s="157"/>
      <c r="RLY47" s="157"/>
      <c r="RLZ47" s="157"/>
      <c r="RMA47" s="157"/>
      <c r="RMB47" s="157"/>
      <c r="RMC47" s="157"/>
      <c r="RMD47" s="157"/>
      <c r="RME47" s="157"/>
      <c r="RMF47" s="157"/>
      <c r="RMG47" s="157"/>
      <c r="RMH47" s="157"/>
      <c r="RMI47" s="157"/>
      <c r="RMJ47" s="157"/>
      <c r="RMK47" s="157"/>
      <c r="RML47" s="157"/>
      <c r="RMM47" s="157"/>
      <c r="RMN47" s="157"/>
      <c r="RMO47" s="157"/>
      <c r="RMP47" s="157"/>
      <c r="RMQ47" s="157"/>
      <c r="RMR47" s="157"/>
      <c r="RMS47" s="157"/>
      <c r="RMT47" s="157"/>
      <c r="RMU47" s="157"/>
      <c r="RMV47" s="157"/>
      <c r="RMW47" s="157"/>
      <c r="RMX47" s="157"/>
      <c r="RMY47" s="157"/>
      <c r="RMZ47" s="157"/>
      <c r="RNA47" s="157"/>
      <c r="RNB47" s="157"/>
      <c r="RNC47" s="157"/>
      <c r="RND47" s="157"/>
      <c r="RNE47" s="157"/>
      <c r="RNF47" s="157"/>
      <c r="RNG47" s="157"/>
      <c r="RNH47" s="157"/>
      <c r="RNI47" s="157"/>
      <c r="RNJ47" s="157"/>
      <c r="RNK47" s="157"/>
      <c r="RNL47" s="157"/>
      <c r="RNM47" s="157"/>
      <c r="RNN47" s="157"/>
      <c r="RNO47" s="157"/>
      <c r="RNP47" s="157"/>
      <c r="RNQ47" s="157"/>
      <c r="RNR47" s="157"/>
      <c r="RNS47" s="157"/>
      <c r="RNT47" s="157"/>
      <c r="RNU47" s="157"/>
      <c r="RNV47" s="157"/>
      <c r="RNW47" s="157"/>
      <c r="RNX47" s="157"/>
      <c r="RNY47" s="157"/>
      <c r="RNZ47" s="157"/>
      <c r="ROA47" s="157"/>
      <c r="ROB47" s="157"/>
      <c r="ROC47" s="157"/>
      <c r="ROD47" s="157"/>
      <c r="ROE47" s="157"/>
      <c r="ROF47" s="157"/>
      <c r="ROG47" s="157"/>
      <c r="ROH47" s="157"/>
      <c r="ROI47" s="157"/>
      <c r="ROJ47" s="157"/>
      <c r="ROK47" s="157"/>
      <c r="ROL47" s="157"/>
      <c r="ROM47" s="157"/>
      <c r="RON47" s="157"/>
      <c r="ROO47" s="157"/>
      <c r="ROP47" s="157"/>
      <c r="ROQ47" s="157"/>
      <c r="ROR47" s="157"/>
      <c r="ROS47" s="157"/>
      <c r="ROT47" s="157"/>
      <c r="ROU47" s="157"/>
      <c r="ROV47" s="157"/>
      <c r="ROW47" s="157"/>
      <c r="ROX47" s="157"/>
      <c r="ROY47" s="157"/>
      <c r="ROZ47" s="157"/>
      <c r="RPA47" s="157"/>
      <c r="RPB47" s="157"/>
      <c r="RPC47" s="157"/>
      <c r="RPD47" s="157"/>
      <c r="RPE47" s="157"/>
      <c r="RPF47" s="157"/>
      <c r="RPG47" s="157"/>
      <c r="RPH47" s="157"/>
      <c r="RPI47" s="157"/>
      <c r="RPJ47" s="157"/>
      <c r="RPK47" s="157"/>
      <c r="RPL47" s="157"/>
      <c r="RPM47" s="157"/>
      <c r="RPN47" s="157"/>
      <c r="RPO47" s="157"/>
      <c r="RPP47" s="157"/>
      <c r="RPQ47" s="157"/>
      <c r="RPR47" s="157"/>
      <c r="RPS47" s="157"/>
      <c r="RPT47" s="157"/>
      <c r="RPU47" s="157"/>
      <c r="RPV47" s="157"/>
      <c r="RPW47" s="157"/>
      <c r="RPX47" s="157"/>
      <c r="RPY47" s="157"/>
      <c r="RPZ47" s="157"/>
      <c r="RQA47" s="157"/>
      <c r="RQB47" s="157"/>
      <c r="RQC47" s="157"/>
      <c r="RQD47" s="157"/>
      <c r="RQE47" s="157"/>
      <c r="RQF47" s="157"/>
      <c r="RQG47" s="157"/>
      <c r="RQH47" s="157"/>
      <c r="RQI47" s="157"/>
      <c r="RQJ47" s="157"/>
      <c r="RQK47" s="157"/>
      <c r="RQL47" s="157"/>
      <c r="RQM47" s="157"/>
      <c r="RQN47" s="157"/>
      <c r="RQO47" s="157"/>
      <c r="RQP47" s="157"/>
      <c r="RQQ47" s="157"/>
      <c r="RQR47" s="157"/>
      <c r="RQS47" s="157"/>
      <c r="RQT47" s="157"/>
      <c r="RQU47" s="157"/>
      <c r="RQV47" s="157"/>
      <c r="RQW47" s="157"/>
      <c r="RQX47" s="157"/>
      <c r="RQY47" s="157"/>
      <c r="RQZ47" s="157"/>
      <c r="RRA47" s="157"/>
      <c r="RRB47" s="157"/>
      <c r="RRC47" s="157"/>
      <c r="RRD47" s="157"/>
      <c r="RRE47" s="157"/>
      <c r="RRF47" s="157"/>
      <c r="RRG47" s="157"/>
      <c r="RRH47" s="157"/>
      <c r="RRI47" s="157"/>
      <c r="RRJ47" s="157"/>
      <c r="RRK47" s="157"/>
      <c r="RRL47" s="157"/>
      <c r="RRM47" s="157"/>
      <c r="RRN47" s="157"/>
      <c r="RRO47" s="157"/>
      <c r="RRP47" s="157"/>
      <c r="RRQ47" s="157"/>
      <c r="RRR47" s="157"/>
      <c r="RRS47" s="157"/>
      <c r="RRT47" s="157"/>
      <c r="RRU47" s="157"/>
      <c r="RRV47" s="157"/>
      <c r="RRW47" s="157"/>
      <c r="RRX47" s="157"/>
      <c r="RRY47" s="157"/>
      <c r="RRZ47" s="157"/>
      <c r="RSA47" s="157"/>
      <c r="RSB47" s="157"/>
      <c r="RSC47" s="157"/>
      <c r="RSD47" s="157"/>
      <c r="RSE47" s="157"/>
      <c r="RSF47" s="157"/>
      <c r="RSG47" s="157"/>
      <c r="RSH47" s="157"/>
      <c r="RSI47" s="157"/>
      <c r="RSJ47" s="157"/>
      <c r="RSK47" s="157"/>
      <c r="RSL47" s="157"/>
      <c r="RSM47" s="157"/>
      <c r="RSN47" s="157"/>
      <c r="RSO47" s="157"/>
      <c r="RSP47" s="157"/>
      <c r="RSQ47" s="157"/>
      <c r="RSR47" s="157"/>
      <c r="RSS47" s="157"/>
      <c r="RST47" s="157"/>
      <c r="RSU47" s="157"/>
      <c r="RSV47" s="157"/>
      <c r="RSW47" s="157"/>
      <c r="RSX47" s="157"/>
      <c r="RSY47" s="157"/>
      <c r="RSZ47" s="157"/>
      <c r="RTA47" s="157"/>
      <c r="RTB47" s="157"/>
      <c r="RTC47" s="157"/>
      <c r="RTD47" s="157"/>
      <c r="RTE47" s="157"/>
      <c r="RTF47" s="157"/>
      <c r="RTG47" s="157"/>
      <c r="RTH47" s="157"/>
      <c r="RTI47" s="157"/>
      <c r="RTJ47" s="157"/>
      <c r="RTK47" s="157"/>
      <c r="RTL47" s="157"/>
      <c r="RTM47" s="157"/>
      <c r="RTN47" s="157"/>
      <c r="RTO47" s="157"/>
      <c r="RTP47" s="157"/>
      <c r="RTQ47" s="157"/>
      <c r="RTR47" s="157"/>
      <c r="RTS47" s="157"/>
      <c r="RTT47" s="157"/>
      <c r="RTU47" s="157"/>
      <c r="RTV47" s="157"/>
      <c r="RTW47" s="157"/>
      <c r="RTX47" s="157"/>
      <c r="RTY47" s="157"/>
      <c r="RTZ47" s="157"/>
      <c r="RUA47" s="157"/>
      <c r="RUB47" s="157"/>
      <c r="RUC47" s="157"/>
      <c r="RUD47" s="157"/>
      <c r="RUE47" s="157"/>
      <c r="RUF47" s="157"/>
      <c r="RUG47" s="157"/>
      <c r="RUH47" s="157"/>
      <c r="RUI47" s="157"/>
      <c r="RUJ47" s="157"/>
      <c r="RUK47" s="157"/>
      <c r="RUL47" s="157"/>
      <c r="RUM47" s="157"/>
      <c r="RUN47" s="157"/>
      <c r="RUO47" s="157"/>
      <c r="RUP47" s="157"/>
      <c r="RUQ47" s="157"/>
      <c r="RUR47" s="157"/>
      <c r="RUS47" s="157"/>
      <c r="RUT47" s="157"/>
      <c r="RUU47" s="157"/>
      <c r="RUV47" s="157"/>
      <c r="RUW47" s="157"/>
      <c r="RUX47" s="157"/>
      <c r="RUY47" s="157"/>
      <c r="RUZ47" s="157"/>
      <c r="RVA47" s="157"/>
      <c r="RVB47" s="157"/>
      <c r="RVC47" s="157"/>
      <c r="RVD47" s="157"/>
      <c r="RVE47" s="157"/>
      <c r="RVF47" s="157"/>
      <c r="RVG47" s="157"/>
      <c r="RVH47" s="157"/>
      <c r="RVI47" s="157"/>
      <c r="RVJ47" s="157"/>
      <c r="RVK47" s="157"/>
      <c r="RVL47" s="157"/>
      <c r="RVM47" s="157"/>
      <c r="RVN47" s="157"/>
      <c r="RVO47" s="157"/>
      <c r="RVP47" s="157"/>
      <c r="RVQ47" s="157"/>
      <c r="RVR47" s="157"/>
      <c r="RVS47" s="157"/>
      <c r="RVT47" s="157"/>
      <c r="RVU47" s="157"/>
      <c r="RVV47" s="157"/>
      <c r="RVW47" s="157"/>
      <c r="RVX47" s="157"/>
      <c r="RVY47" s="157"/>
      <c r="RVZ47" s="157"/>
      <c r="RWA47" s="157"/>
      <c r="RWB47" s="157"/>
      <c r="RWC47" s="157"/>
      <c r="RWD47" s="157"/>
      <c r="RWE47" s="157"/>
      <c r="RWF47" s="157"/>
      <c r="RWG47" s="157"/>
      <c r="RWH47" s="157"/>
      <c r="RWI47" s="157"/>
      <c r="RWJ47" s="157"/>
      <c r="RWK47" s="157"/>
      <c r="RWL47" s="157"/>
      <c r="RWM47" s="157"/>
      <c r="RWN47" s="157"/>
      <c r="RWO47" s="157"/>
      <c r="RWP47" s="157"/>
      <c r="RWQ47" s="157"/>
      <c r="RWR47" s="157"/>
      <c r="RWS47" s="157"/>
      <c r="RWT47" s="157"/>
      <c r="RWU47" s="157"/>
      <c r="RWV47" s="157"/>
      <c r="RWW47" s="157"/>
      <c r="RWX47" s="157"/>
      <c r="RWY47" s="157"/>
      <c r="RWZ47" s="157"/>
      <c r="RXA47" s="157"/>
      <c r="RXB47" s="157"/>
      <c r="RXC47" s="157"/>
      <c r="RXD47" s="157"/>
      <c r="RXE47" s="157"/>
      <c r="RXF47" s="157"/>
      <c r="RXG47" s="157"/>
      <c r="RXH47" s="157"/>
      <c r="RXI47" s="157"/>
      <c r="RXJ47" s="157"/>
      <c r="RXK47" s="157"/>
      <c r="RXL47" s="157"/>
      <c r="RXM47" s="157"/>
      <c r="RXN47" s="157"/>
      <c r="RXO47" s="157"/>
      <c r="RXP47" s="157"/>
      <c r="RXQ47" s="157"/>
      <c r="RXR47" s="157"/>
      <c r="RXS47" s="157"/>
      <c r="RXT47" s="157"/>
      <c r="RXU47" s="157"/>
      <c r="RXV47" s="157"/>
      <c r="RXW47" s="157"/>
      <c r="RXX47" s="157"/>
      <c r="RXY47" s="157"/>
      <c r="RXZ47" s="157"/>
      <c r="RYA47" s="157"/>
      <c r="RYB47" s="157"/>
      <c r="RYC47" s="157"/>
      <c r="RYD47" s="157"/>
      <c r="RYE47" s="157"/>
      <c r="RYF47" s="157"/>
      <c r="RYG47" s="157"/>
      <c r="RYH47" s="157"/>
      <c r="RYI47" s="157"/>
      <c r="RYJ47" s="157"/>
      <c r="RYK47" s="157"/>
      <c r="RYL47" s="157"/>
      <c r="RYM47" s="157"/>
      <c r="RYN47" s="157"/>
      <c r="RYO47" s="157"/>
      <c r="RYP47" s="157"/>
      <c r="RYQ47" s="157"/>
      <c r="RYR47" s="157"/>
      <c r="RYS47" s="157"/>
      <c r="RYT47" s="157"/>
      <c r="RYU47" s="157"/>
      <c r="RYV47" s="157"/>
      <c r="RYW47" s="157"/>
      <c r="RYX47" s="157"/>
      <c r="RYY47" s="157"/>
      <c r="RYZ47" s="157"/>
      <c r="RZA47" s="157"/>
      <c r="RZB47" s="157"/>
      <c r="RZC47" s="157"/>
      <c r="RZD47" s="157"/>
      <c r="RZE47" s="157"/>
      <c r="RZF47" s="157"/>
      <c r="RZG47" s="157"/>
      <c r="RZH47" s="157"/>
      <c r="RZI47" s="157"/>
      <c r="RZJ47" s="157"/>
      <c r="RZK47" s="157"/>
      <c r="RZL47" s="157"/>
      <c r="RZM47" s="157"/>
      <c r="RZN47" s="157"/>
      <c r="RZO47" s="157"/>
      <c r="RZP47" s="157"/>
      <c r="RZQ47" s="157"/>
      <c r="RZR47" s="157"/>
      <c r="RZS47" s="157"/>
      <c r="RZT47" s="157"/>
      <c r="RZU47" s="157"/>
      <c r="RZV47" s="157"/>
      <c r="RZW47" s="157"/>
      <c r="RZX47" s="157"/>
      <c r="RZY47" s="157"/>
      <c r="RZZ47" s="157"/>
      <c r="SAA47" s="157"/>
      <c r="SAB47" s="157"/>
      <c r="SAC47" s="157"/>
      <c r="SAD47" s="157"/>
      <c r="SAE47" s="157"/>
      <c r="SAF47" s="157"/>
      <c r="SAG47" s="157"/>
      <c r="SAH47" s="157"/>
      <c r="SAI47" s="157"/>
      <c r="SAJ47" s="157"/>
      <c r="SAK47" s="157"/>
      <c r="SAL47" s="157"/>
      <c r="SAM47" s="157"/>
      <c r="SAN47" s="157"/>
      <c r="SAO47" s="157"/>
      <c r="SAP47" s="157"/>
      <c r="SAQ47" s="157"/>
      <c r="SAR47" s="157"/>
      <c r="SAS47" s="157"/>
      <c r="SAT47" s="157"/>
      <c r="SAU47" s="157"/>
      <c r="SAV47" s="157"/>
      <c r="SAW47" s="157"/>
      <c r="SAX47" s="157"/>
      <c r="SAY47" s="157"/>
      <c r="SAZ47" s="157"/>
      <c r="SBA47" s="157"/>
      <c r="SBB47" s="157"/>
      <c r="SBC47" s="157"/>
      <c r="SBD47" s="157"/>
      <c r="SBE47" s="157"/>
      <c r="SBF47" s="157"/>
      <c r="SBG47" s="157"/>
      <c r="SBH47" s="157"/>
      <c r="SBI47" s="157"/>
      <c r="SBJ47" s="157"/>
      <c r="SBK47" s="157"/>
      <c r="SBL47" s="157"/>
      <c r="SBM47" s="157"/>
      <c r="SBN47" s="157"/>
      <c r="SBO47" s="157"/>
      <c r="SBP47" s="157"/>
      <c r="SBQ47" s="157"/>
      <c r="SBR47" s="157"/>
      <c r="SBS47" s="157"/>
      <c r="SBT47" s="157"/>
      <c r="SBU47" s="157"/>
      <c r="SBV47" s="157"/>
      <c r="SBW47" s="157"/>
      <c r="SBX47" s="157"/>
      <c r="SBY47" s="157"/>
      <c r="SBZ47" s="157"/>
      <c r="SCA47" s="157"/>
      <c r="SCB47" s="157"/>
      <c r="SCC47" s="157"/>
      <c r="SCD47" s="157"/>
      <c r="SCE47" s="157"/>
      <c r="SCF47" s="157"/>
      <c r="SCG47" s="157"/>
      <c r="SCH47" s="157"/>
      <c r="SCI47" s="157"/>
      <c r="SCJ47" s="157"/>
      <c r="SCK47" s="157"/>
      <c r="SCL47" s="157"/>
      <c r="SCM47" s="157"/>
      <c r="SCN47" s="157"/>
      <c r="SCO47" s="157"/>
      <c r="SCP47" s="157"/>
      <c r="SCQ47" s="157"/>
      <c r="SCR47" s="157"/>
      <c r="SCS47" s="157"/>
      <c r="SCT47" s="157"/>
      <c r="SCU47" s="157"/>
      <c r="SCV47" s="157"/>
      <c r="SCW47" s="157"/>
      <c r="SCX47" s="157"/>
      <c r="SCY47" s="157"/>
      <c r="SCZ47" s="157"/>
      <c r="SDA47" s="157"/>
      <c r="SDB47" s="157"/>
      <c r="SDC47" s="157"/>
      <c r="SDD47" s="157"/>
      <c r="SDE47" s="157"/>
      <c r="SDF47" s="157"/>
      <c r="SDG47" s="157"/>
      <c r="SDH47" s="157"/>
      <c r="SDI47" s="157"/>
      <c r="SDJ47" s="157"/>
      <c r="SDK47" s="157"/>
      <c r="SDL47" s="157"/>
      <c r="SDM47" s="157"/>
      <c r="SDN47" s="157"/>
      <c r="SDO47" s="157"/>
      <c r="SDP47" s="157"/>
      <c r="SDQ47" s="157"/>
      <c r="SDR47" s="157"/>
      <c r="SDS47" s="157"/>
      <c r="SDT47" s="157"/>
      <c r="SDU47" s="157"/>
      <c r="SDV47" s="157"/>
      <c r="SDW47" s="157"/>
      <c r="SDX47" s="157"/>
      <c r="SDY47" s="157"/>
      <c r="SDZ47" s="157"/>
      <c r="SEA47" s="157"/>
      <c r="SEB47" s="157"/>
      <c r="SEC47" s="157"/>
      <c r="SED47" s="157"/>
      <c r="SEE47" s="157"/>
      <c r="SEF47" s="157"/>
      <c r="SEG47" s="157"/>
      <c r="SEH47" s="157"/>
      <c r="SEI47" s="157"/>
      <c r="SEJ47" s="157"/>
      <c r="SEK47" s="157"/>
      <c r="SEL47" s="157"/>
      <c r="SEM47" s="157"/>
      <c r="SEN47" s="157"/>
      <c r="SEO47" s="157"/>
      <c r="SEP47" s="157"/>
      <c r="SEQ47" s="157"/>
      <c r="SER47" s="157"/>
      <c r="SES47" s="157"/>
      <c r="SET47" s="157"/>
      <c r="SEU47" s="157"/>
      <c r="SEV47" s="157"/>
      <c r="SEW47" s="157"/>
      <c r="SEX47" s="157"/>
      <c r="SEY47" s="157"/>
      <c r="SEZ47" s="157"/>
      <c r="SFA47" s="157"/>
      <c r="SFB47" s="157"/>
      <c r="SFC47" s="157"/>
      <c r="SFD47" s="157"/>
      <c r="SFE47" s="157"/>
      <c r="SFF47" s="157"/>
      <c r="SFG47" s="157"/>
      <c r="SFH47" s="157"/>
      <c r="SFI47" s="157"/>
      <c r="SFJ47" s="157"/>
      <c r="SFK47" s="157"/>
      <c r="SFL47" s="157"/>
      <c r="SFM47" s="157"/>
      <c r="SFN47" s="157"/>
      <c r="SFO47" s="157"/>
      <c r="SFP47" s="157"/>
      <c r="SFQ47" s="157"/>
      <c r="SFR47" s="157"/>
      <c r="SFS47" s="157"/>
      <c r="SFT47" s="157"/>
      <c r="SFU47" s="157"/>
      <c r="SFV47" s="157"/>
      <c r="SFW47" s="157"/>
      <c r="SFX47" s="157"/>
      <c r="SFY47" s="157"/>
      <c r="SFZ47" s="157"/>
      <c r="SGA47" s="157"/>
      <c r="SGB47" s="157"/>
      <c r="SGC47" s="157"/>
      <c r="SGD47" s="157"/>
      <c r="SGE47" s="157"/>
      <c r="SGF47" s="157"/>
      <c r="SGG47" s="157"/>
      <c r="SGH47" s="157"/>
      <c r="SGI47" s="157"/>
      <c r="SGJ47" s="157"/>
      <c r="SGK47" s="157"/>
      <c r="SGL47" s="157"/>
      <c r="SGM47" s="157"/>
      <c r="SGN47" s="157"/>
      <c r="SGO47" s="157"/>
      <c r="SGP47" s="157"/>
      <c r="SGQ47" s="157"/>
      <c r="SGR47" s="157"/>
      <c r="SGS47" s="157"/>
      <c r="SGT47" s="157"/>
      <c r="SGU47" s="157"/>
      <c r="SGV47" s="157"/>
      <c r="SGW47" s="157"/>
      <c r="SGX47" s="157"/>
      <c r="SGY47" s="157"/>
      <c r="SGZ47" s="157"/>
      <c r="SHA47" s="157"/>
      <c r="SHB47" s="157"/>
      <c r="SHC47" s="157"/>
      <c r="SHD47" s="157"/>
      <c r="SHE47" s="157"/>
      <c r="SHF47" s="157"/>
      <c r="SHG47" s="157"/>
      <c r="SHH47" s="157"/>
      <c r="SHI47" s="157"/>
      <c r="SHJ47" s="157"/>
      <c r="SHK47" s="157"/>
      <c r="SHL47" s="157"/>
      <c r="SHM47" s="157"/>
      <c r="SHN47" s="157"/>
      <c r="SHO47" s="157"/>
      <c r="SHP47" s="157"/>
      <c r="SHQ47" s="157"/>
      <c r="SHR47" s="157"/>
      <c r="SHS47" s="157"/>
      <c r="SHT47" s="157"/>
      <c r="SHU47" s="157"/>
      <c r="SHV47" s="157"/>
      <c r="SHW47" s="157"/>
      <c r="SHX47" s="157"/>
      <c r="SHY47" s="157"/>
      <c r="SHZ47" s="157"/>
      <c r="SIA47" s="157"/>
      <c r="SIB47" s="157"/>
      <c r="SIC47" s="157"/>
      <c r="SID47" s="157"/>
      <c r="SIE47" s="157"/>
      <c r="SIF47" s="157"/>
      <c r="SIG47" s="157"/>
      <c r="SIH47" s="157"/>
      <c r="SII47" s="157"/>
      <c r="SIJ47" s="157"/>
      <c r="SIK47" s="157"/>
      <c r="SIL47" s="157"/>
      <c r="SIM47" s="157"/>
      <c r="SIN47" s="157"/>
      <c r="SIO47" s="157"/>
      <c r="SIP47" s="157"/>
      <c r="SIQ47" s="157"/>
      <c r="SIR47" s="157"/>
      <c r="SIS47" s="157"/>
      <c r="SIT47" s="157"/>
      <c r="SIU47" s="157"/>
      <c r="SIV47" s="157"/>
      <c r="SIW47" s="157"/>
      <c r="SIX47" s="157"/>
      <c r="SIY47" s="157"/>
      <c r="SIZ47" s="157"/>
      <c r="SJA47" s="157"/>
      <c r="SJB47" s="157"/>
      <c r="SJC47" s="157"/>
      <c r="SJD47" s="157"/>
      <c r="SJE47" s="157"/>
      <c r="SJF47" s="157"/>
      <c r="SJG47" s="157"/>
      <c r="SJH47" s="157"/>
      <c r="SJI47" s="157"/>
      <c r="SJJ47" s="157"/>
      <c r="SJK47" s="157"/>
      <c r="SJL47" s="157"/>
      <c r="SJM47" s="157"/>
      <c r="SJN47" s="157"/>
      <c r="SJO47" s="157"/>
      <c r="SJP47" s="157"/>
      <c r="SJQ47" s="157"/>
      <c r="SJR47" s="157"/>
      <c r="SJS47" s="157"/>
      <c r="SJT47" s="157"/>
      <c r="SJU47" s="157"/>
      <c r="SJV47" s="157"/>
      <c r="SJW47" s="157"/>
      <c r="SJX47" s="157"/>
      <c r="SJY47" s="157"/>
      <c r="SJZ47" s="157"/>
      <c r="SKA47" s="157"/>
      <c r="SKB47" s="157"/>
      <c r="SKC47" s="157"/>
      <c r="SKD47" s="157"/>
      <c r="SKE47" s="157"/>
      <c r="SKF47" s="157"/>
      <c r="SKG47" s="157"/>
      <c r="SKH47" s="157"/>
      <c r="SKI47" s="157"/>
      <c r="SKJ47" s="157"/>
      <c r="SKK47" s="157"/>
      <c r="SKL47" s="157"/>
      <c r="SKM47" s="157"/>
      <c r="SKN47" s="157"/>
      <c r="SKO47" s="157"/>
      <c r="SKP47" s="157"/>
      <c r="SKQ47" s="157"/>
      <c r="SKR47" s="157"/>
      <c r="SKS47" s="157"/>
      <c r="SKT47" s="157"/>
      <c r="SKU47" s="157"/>
      <c r="SKV47" s="157"/>
      <c r="SKW47" s="157"/>
      <c r="SKX47" s="157"/>
      <c r="SKY47" s="157"/>
      <c r="SKZ47" s="157"/>
      <c r="SLA47" s="157"/>
      <c r="SLB47" s="157"/>
      <c r="SLC47" s="157"/>
      <c r="SLD47" s="157"/>
      <c r="SLE47" s="157"/>
      <c r="SLF47" s="157"/>
      <c r="SLG47" s="157"/>
      <c r="SLH47" s="157"/>
      <c r="SLI47" s="157"/>
      <c r="SLJ47" s="157"/>
      <c r="SLK47" s="157"/>
      <c r="SLL47" s="157"/>
      <c r="SLM47" s="157"/>
      <c r="SLN47" s="157"/>
      <c r="SLO47" s="157"/>
      <c r="SLP47" s="157"/>
      <c r="SLQ47" s="157"/>
      <c r="SLR47" s="157"/>
      <c r="SLS47" s="157"/>
      <c r="SLT47" s="157"/>
      <c r="SLU47" s="157"/>
      <c r="SLV47" s="157"/>
      <c r="SLW47" s="157"/>
      <c r="SLX47" s="157"/>
      <c r="SLY47" s="157"/>
      <c r="SLZ47" s="157"/>
      <c r="SMA47" s="157"/>
      <c r="SMB47" s="157"/>
      <c r="SMC47" s="157"/>
      <c r="SMD47" s="157"/>
      <c r="SME47" s="157"/>
      <c r="SMF47" s="157"/>
      <c r="SMG47" s="157"/>
      <c r="SMH47" s="157"/>
      <c r="SMI47" s="157"/>
      <c r="SMJ47" s="157"/>
      <c r="SMK47" s="157"/>
      <c r="SML47" s="157"/>
      <c r="SMM47" s="157"/>
      <c r="SMN47" s="157"/>
      <c r="SMO47" s="157"/>
      <c r="SMP47" s="157"/>
      <c r="SMQ47" s="157"/>
      <c r="SMR47" s="157"/>
      <c r="SMS47" s="157"/>
      <c r="SMT47" s="157"/>
      <c r="SMU47" s="157"/>
      <c r="SMV47" s="157"/>
      <c r="SMW47" s="157"/>
      <c r="SMX47" s="157"/>
      <c r="SMY47" s="157"/>
      <c r="SMZ47" s="157"/>
      <c r="SNA47" s="157"/>
      <c r="SNB47" s="157"/>
      <c r="SNC47" s="157"/>
      <c r="SND47" s="157"/>
      <c r="SNE47" s="157"/>
      <c r="SNF47" s="157"/>
      <c r="SNG47" s="157"/>
      <c r="SNH47" s="157"/>
      <c r="SNI47" s="157"/>
      <c r="SNJ47" s="157"/>
      <c r="SNK47" s="157"/>
      <c r="SNL47" s="157"/>
      <c r="SNM47" s="157"/>
      <c r="SNN47" s="157"/>
      <c r="SNO47" s="157"/>
      <c r="SNP47" s="157"/>
      <c r="SNQ47" s="157"/>
      <c r="SNR47" s="157"/>
      <c r="SNS47" s="157"/>
      <c r="SNT47" s="157"/>
      <c r="SNU47" s="157"/>
      <c r="SNV47" s="157"/>
      <c r="SNW47" s="157"/>
      <c r="SNX47" s="157"/>
      <c r="SNY47" s="157"/>
      <c r="SNZ47" s="157"/>
      <c r="SOA47" s="157"/>
      <c r="SOB47" s="157"/>
      <c r="SOC47" s="157"/>
      <c r="SOD47" s="157"/>
      <c r="SOE47" s="157"/>
      <c r="SOF47" s="157"/>
      <c r="SOG47" s="157"/>
      <c r="SOH47" s="157"/>
      <c r="SOI47" s="157"/>
      <c r="SOJ47" s="157"/>
      <c r="SOK47" s="157"/>
      <c r="SOL47" s="157"/>
      <c r="SOM47" s="157"/>
      <c r="SON47" s="157"/>
      <c r="SOO47" s="157"/>
      <c r="SOP47" s="157"/>
      <c r="SOQ47" s="157"/>
      <c r="SOR47" s="157"/>
      <c r="SOS47" s="157"/>
      <c r="SOT47" s="157"/>
      <c r="SOU47" s="157"/>
      <c r="SOV47" s="157"/>
      <c r="SOW47" s="157"/>
      <c r="SOX47" s="157"/>
      <c r="SOY47" s="157"/>
      <c r="SOZ47" s="157"/>
      <c r="SPA47" s="157"/>
      <c r="SPB47" s="157"/>
      <c r="SPC47" s="157"/>
      <c r="SPD47" s="157"/>
      <c r="SPE47" s="157"/>
      <c r="SPF47" s="157"/>
      <c r="SPG47" s="157"/>
      <c r="SPH47" s="157"/>
      <c r="SPI47" s="157"/>
      <c r="SPJ47" s="157"/>
      <c r="SPK47" s="157"/>
      <c r="SPL47" s="157"/>
      <c r="SPM47" s="157"/>
      <c r="SPN47" s="157"/>
      <c r="SPO47" s="157"/>
      <c r="SPP47" s="157"/>
      <c r="SPQ47" s="157"/>
      <c r="SPR47" s="157"/>
      <c r="SPS47" s="157"/>
      <c r="SPT47" s="157"/>
      <c r="SPU47" s="157"/>
      <c r="SPV47" s="157"/>
      <c r="SPW47" s="157"/>
      <c r="SPX47" s="157"/>
      <c r="SPY47" s="157"/>
      <c r="SPZ47" s="157"/>
      <c r="SQA47" s="157"/>
      <c r="SQB47" s="157"/>
      <c r="SQC47" s="157"/>
      <c r="SQD47" s="157"/>
      <c r="SQE47" s="157"/>
      <c r="SQF47" s="157"/>
      <c r="SQG47" s="157"/>
      <c r="SQH47" s="157"/>
      <c r="SQI47" s="157"/>
      <c r="SQJ47" s="157"/>
      <c r="SQK47" s="157"/>
      <c r="SQL47" s="157"/>
      <c r="SQM47" s="157"/>
      <c r="SQN47" s="157"/>
      <c r="SQO47" s="157"/>
      <c r="SQP47" s="157"/>
      <c r="SQQ47" s="157"/>
      <c r="SQR47" s="157"/>
      <c r="SQS47" s="157"/>
      <c r="SQT47" s="157"/>
      <c r="SQU47" s="157"/>
      <c r="SQV47" s="157"/>
      <c r="SQW47" s="157"/>
      <c r="SQX47" s="157"/>
      <c r="SQY47" s="157"/>
      <c r="SQZ47" s="157"/>
      <c r="SRA47" s="157"/>
      <c r="SRB47" s="157"/>
      <c r="SRC47" s="157"/>
      <c r="SRD47" s="157"/>
      <c r="SRE47" s="157"/>
      <c r="SRF47" s="157"/>
      <c r="SRG47" s="157"/>
      <c r="SRH47" s="157"/>
      <c r="SRI47" s="157"/>
      <c r="SRJ47" s="157"/>
      <c r="SRK47" s="157"/>
      <c r="SRL47" s="157"/>
      <c r="SRM47" s="157"/>
      <c r="SRN47" s="157"/>
      <c r="SRO47" s="157"/>
      <c r="SRP47" s="157"/>
      <c r="SRQ47" s="157"/>
      <c r="SRR47" s="157"/>
      <c r="SRS47" s="157"/>
      <c r="SRT47" s="157"/>
      <c r="SRU47" s="157"/>
      <c r="SRV47" s="157"/>
      <c r="SRW47" s="157"/>
      <c r="SRX47" s="157"/>
      <c r="SRY47" s="157"/>
      <c r="SRZ47" s="157"/>
      <c r="SSA47" s="157"/>
      <c r="SSB47" s="157"/>
      <c r="SSC47" s="157"/>
      <c r="SSD47" s="157"/>
      <c r="SSE47" s="157"/>
      <c r="SSF47" s="157"/>
      <c r="SSG47" s="157"/>
      <c r="SSH47" s="157"/>
      <c r="SSI47" s="157"/>
      <c r="SSJ47" s="157"/>
      <c r="SSK47" s="157"/>
      <c r="SSL47" s="157"/>
      <c r="SSM47" s="157"/>
      <c r="SSN47" s="157"/>
      <c r="SSO47" s="157"/>
      <c r="SSP47" s="157"/>
      <c r="SSQ47" s="157"/>
      <c r="SSR47" s="157"/>
      <c r="SSS47" s="157"/>
      <c r="SST47" s="157"/>
      <c r="SSU47" s="157"/>
      <c r="SSV47" s="157"/>
      <c r="SSW47" s="157"/>
      <c r="SSX47" s="157"/>
      <c r="SSY47" s="157"/>
      <c r="SSZ47" s="157"/>
      <c r="STA47" s="157"/>
      <c r="STB47" s="157"/>
      <c r="STC47" s="157"/>
      <c r="STD47" s="157"/>
      <c r="STE47" s="157"/>
      <c r="STF47" s="157"/>
      <c r="STG47" s="157"/>
      <c r="STH47" s="157"/>
      <c r="STI47" s="157"/>
      <c r="STJ47" s="157"/>
      <c r="STK47" s="157"/>
      <c r="STL47" s="157"/>
      <c r="STM47" s="157"/>
      <c r="STN47" s="157"/>
      <c r="STO47" s="157"/>
      <c r="STP47" s="157"/>
      <c r="STQ47" s="157"/>
      <c r="STR47" s="157"/>
      <c r="STS47" s="157"/>
      <c r="STT47" s="157"/>
      <c r="STU47" s="157"/>
      <c r="STV47" s="157"/>
      <c r="STW47" s="157"/>
      <c r="STX47" s="157"/>
      <c r="STY47" s="157"/>
      <c r="STZ47" s="157"/>
      <c r="SUA47" s="157"/>
      <c r="SUB47" s="157"/>
      <c r="SUC47" s="157"/>
      <c r="SUD47" s="157"/>
      <c r="SUE47" s="157"/>
      <c r="SUF47" s="157"/>
      <c r="SUG47" s="157"/>
      <c r="SUH47" s="157"/>
      <c r="SUI47" s="157"/>
      <c r="SUJ47" s="157"/>
      <c r="SUK47" s="157"/>
      <c r="SUL47" s="157"/>
      <c r="SUM47" s="157"/>
      <c r="SUN47" s="157"/>
      <c r="SUO47" s="157"/>
      <c r="SUP47" s="157"/>
      <c r="SUQ47" s="157"/>
      <c r="SUR47" s="157"/>
      <c r="SUS47" s="157"/>
      <c r="SUT47" s="157"/>
      <c r="SUU47" s="157"/>
      <c r="SUV47" s="157"/>
      <c r="SUW47" s="157"/>
      <c r="SUX47" s="157"/>
      <c r="SUY47" s="157"/>
      <c r="SUZ47" s="157"/>
      <c r="SVA47" s="157"/>
      <c r="SVB47" s="157"/>
      <c r="SVC47" s="157"/>
      <c r="SVD47" s="157"/>
      <c r="SVE47" s="157"/>
      <c r="SVF47" s="157"/>
      <c r="SVG47" s="157"/>
      <c r="SVH47" s="157"/>
      <c r="SVI47" s="157"/>
      <c r="SVJ47" s="157"/>
      <c r="SVK47" s="157"/>
      <c r="SVL47" s="157"/>
      <c r="SVM47" s="157"/>
      <c r="SVN47" s="157"/>
      <c r="SVO47" s="157"/>
      <c r="SVP47" s="157"/>
      <c r="SVQ47" s="157"/>
      <c r="SVR47" s="157"/>
      <c r="SVS47" s="157"/>
      <c r="SVT47" s="157"/>
      <c r="SVU47" s="157"/>
      <c r="SVV47" s="157"/>
      <c r="SVW47" s="157"/>
      <c r="SVX47" s="157"/>
      <c r="SVY47" s="157"/>
      <c r="SVZ47" s="157"/>
      <c r="SWA47" s="157"/>
      <c r="SWB47" s="157"/>
      <c r="SWC47" s="157"/>
      <c r="SWD47" s="157"/>
      <c r="SWE47" s="157"/>
      <c r="SWF47" s="157"/>
      <c r="SWG47" s="157"/>
      <c r="SWH47" s="157"/>
      <c r="SWI47" s="157"/>
      <c r="SWJ47" s="157"/>
      <c r="SWK47" s="157"/>
      <c r="SWL47" s="157"/>
      <c r="SWM47" s="157"/>
      <c r="SWN47" s="157"/>
      <c r="SWO47" s="157"/>
      <c r="SWP47" s="157"/>
      <c r="SWQ47" s="157"/>
      <c r="SWR47" s="157"/>
      <c r="SWS47" s="157"/>
      <c r="SWT47" s="157"/>
      <c r="SWU47" s="157"/>
      <c r="SWV47" s="157"/>
      <c r="SWW47" s="157"/>
      <c r="SWX47" s="157"/>
      <c r="SWY47" s="157"/>
      <c r="SWZ47" s="157"/>
      <c r="SXA47" s="157"/>
      <c r="SXB47" s="157"/>
      <c r="SXC47" s="157"/>
      <c r="SXD47" s="157"/>
      <c r="SXE47" s="157"/>
      <c r="SXF47" s="157"/>
      <c r="SXG47" s="157"/>
      <c r="SXH47" s="157"/>
      <c r="SXI47" s="157"/>
      <c r="SXJ47" s="157"/>
      <c r="SXK47" s="157"/>
      <c r="SXL47" s="157"/>
      <c r="SXM47" s="157"/>
      <c r="SXN47" s="157"/>
      <c r="SXO47" s="157"/>
      <c r="SXP47" s="157"/>
      <c r="SXQ47" s="157"/>
      <c r="SXR47" s="157"/>
      <c r="SXS47" s="157"/>
      <c r="SXT47" s="157"/>
      <c r="SXU47" s="157"/>
      <c r="SXV47" s="157"/>
      <c r="SXW47" s="157"/>
      <c r="SXX47" s="157"/>
      <c r="SXY47" s="157"/>
      <c r="SXZ47" s="157"/>
      <c r="SYA47" s="157"/>
      <c r="SYB47" s="157"/>
      <c r="SYC47" s="157"/>
      <c r="SYD47" s="157"/>
      <c r="SYE47" s="157"/>
      <c r="SYF47" s="157"/>
      <c r="SYG47" s="157"/>
      <c r="SYH47" s="157"/>
      <c r="SYI47" s="157"/>
      <c r="SYJ47" s="157"/>
      <c r="SYK47" s="157"/>
      <c r="SYL47" s="157"/>
      <c r="SYM47" s="157"/>
      <c r="SYN47" s="157"/>
      <c r="SYO47" s="157"/>
      <c r="SYP47" s="157"/>
      <c r="SYQ47" s="157"/>
      <c r="SYR47" s="157"/>
      <c r="SYS47" s="157"/>
      <c r="SYT47" s="157"/>
      <c r="SYU47" s="157"/>
      <c r="SYV47" s="157"/>
      <c r="SYW47" s="157"/>
      <c r="SYX47" s="157"/>
      <c r="SYY47" s="157"/>
      <c r="SYZ47" s="157"/>
      <c r="SZA47" s="157"/>
      <c r="SZB47" s="157"/>
      <c r="SZC47" s="157"/>
      <c r="SZD47" s="157"/>
      <c r="SZE47" s="157"/>
      <c r="SZF47" s="157"/>
      <c r="SZG47" s="157"/>
      <c r="SZH47" s="157"/>
      <c r="SZI47" s="157"/>
      <c r="SZJ47" s="157"/>
      <c r="SZK47" s="157"/>
      <c r="SZL47" s="157"/>
      <c r="SZM47" s="157"/>
      <c r="SZN47" s="157"/>
      <c r="SZO47" s="157"/>
      <c r="SZP47" s="157"/>
      <c r="SZQ47" s="157"/>
      <c r="SZR47" s="157"/>
      <c r="SZS47" s="157"/>
      <c r="SZT47" s="157"/>
      <c r="SZU47" s="157"/>
      <c r="SZV47" s="157"/>
      <c r="SZW47" s="157"/>
      <c r="SZX47" s="157"/>
      <c r="SZY47" s="157"/>
      <c r="SZZ47" s="157"/>
      <c r="TAA47" s="157"/>
      <c r="TAB47" s="157"/>
      <c r="TAC47" s="157"/>
      <c r="TAD47" s="157"/>
      <c r="TAE47" s="157"/>
      <c r="TAF47" s="157"/>
      <c r="TAG47" s="157"/>
      <c r="TAH47" s="157"/>
      <c r="TAI47" s="157"/>
      <c r="TAJ47" s="157"/>
      <c r="TAK47" s="157"/>
      <c r="TAL47" s="157"/>
      <c r="TAM47" s="157"/>
      <c r="TAN47" s="157"/>
      <c r="TAO47" s="157"/>
      <c r="TAP47" s="157"/>
      <c r="TAQ47" s="157"/>
      <c r="TAR47" s="157"/>
      <c r="TAS47" s="157"/>
      <c r="TAT47" s="157"/>
      <c r="TAU47" s="157"/>
      <c r="TAV47" s="157"/>
      <c r="TAW47" s="157"/>
      <c r="TAX47" s="157"/>
      <c r="TAY47" s="157"/>
      <c r="TAZ47" s="157"/>
      <c r="TBA47" s="157"/>
      <c r="TBB47" s="157"/>
      <c r="TBC47" s="157"/>
      <c r="TBD47" s="157"/>
      <c r="TBE47" s="157"/>
      <c r="TBF47" s="157"/>
      <c r="TBG47" s="157"/>
      <c r="TBH47" s="157"/>
      <c r="TBI47" s="157"/>
      <c r="TBJ47" s="157"/>
      <c r="TBK47" s="157"/>
      <c r="TBL47" s="157"/>
      <c r="TBM47" s="157"/>
      <c r="TBN47" s="157"/>
      <c r="TBO47" s="157"/>
      <c r="TBP47" s="157"/>
      <c r="TBQ47" s="157"/>
      <c r="TBR47" s="157"/>
      <c r="TBS47" s="157"/>
      <c r="TBT47" s="157"/>
      <c r="TBU47" s="157"/>
      <c r="TBV47" s="157"/>
      <c r="TBW47" s="157"/>
      <c r="TBX47" s="157"/>
      <c r="TBY47" s="157"/>
      <c r="TBZ47" s="157"/>
      <c r="TCA47" s="157"/>
      <c r="TCB47" s="157"/>
      <c r="TCC47" s="157"/>
      <c r="TCD47" s="157"/>
      <c r="TCE47" s="157"/>
      <c r="TCF47" s="157"/>
      <c r="TCG47" s="157"/>
      <c r="TCH47" s="157"/>
      <c r="TCI47" s="157"/>
      <c r="TCJ47" s="157"/>
      <c r="TCK47" s="157"/>
      <c r="TCL47" s="157"/>
      <c r="TCM47" s="157"/>
      <c r="TCN47" s="157"/>
      <c r="TCO47" s="157"/>
      <c r="TCP47" s="157"/>
      <c r="TCQ47" s="157"/>
      <c r="TCR47" s="157"/>
      <c r="TCS47" s="157"/>
      <c r="TCT47" s="157"/>
      <c r="TCU47" s="157"/>
      <c r="TCV47" s="157"/>
      <c r="TCW47" s="157"/>
      <c r="TCX47" s="157"/>
      <c r="TCY47" s="157"/>
      <c r="TCZ47" s="157"/>
      <c r="TDA47" s="157"/>
      <c r="TDB47" s="157"/>
      <c r="TDC47" s="157"/>
      <c r="TDD47" s="157"/>
      <c r="TDE47" s="157"/>
      <c r="TDF47" s="157"/>
      <c r="TDG47" s="157"/>
      <c r="TDH47" s="157"/>
      <c r="TDI47" s="157"/>
      <c r="TDJ47" s="157"/>
      <c r="TDK47" s="157"/>
      <c r="TDL47" s="157"/>
      <c r="TDM47" s="157"/>
      <c r="TDN47" s="157"/>
      <c r="TDO47" s="157"/>
      <c r="TDP47" s="157"/>
      <c r="TDQ47" s="157"/>
      <c r="TDR47" s="157"/>
      <c r="TDS47" s="157"/>
      <c r="TDT47" s="157"/>
      <c r="TDU47" s="157"/>
      <c r="TDV47" s="157"/>
      <c r="TDW47" s="157"/>
      <c r="TDX47" s="157"/>
      <c r="TDY47" s="157"/>
      <c r="TDZ47" s="157"/>
      <c r="TEA47" s="157"/>
      <c r="TEB47" s="157"/>
      <c r="TEC47" s="157"/>
      <c r="TED47" s="157"/>
      <c r="TEE47" s="157"/>
      <c r="TEF47" s="157"/>
      <c r="TEG47" s="157"/>
      <c r="TEH47" s="157"/>
      <c r="TEI47" s="157"/>
      <c r="TEJ47" s="157"/>
      <c r="TEK47" s="157"/>
      <c r="TEL47" s="157"/>
      <c r="TEM47" s="157"/>
      <c r="TEN47" s="157"/>
      <c r="TEO47" s="157"/>
      <c r="TEP47" s="157"/>
      <c r="TEQ47" s="157"/>
      <c r="TER47" s="157"/>
      <c r="TES47" s="157"/>
      <c r="TET47" s="157"/>
      <c r="TEU47" s="157"/>
      <c r="TEV47" s="157"/>
      <c r="TEW47" s="157"/>
      <c r="TEX47" s="157"/>
      <c r="TEY47" s="157"/>
      <c r="TEZ47" s="157"/>
      <c r="TFA47" s="157"/>
      <c r="TFB47" s="157"/>
      <c r="TFC47" s="157"/>
      <c r="TFD47" s="157"/>
      <c r="TFE47" s="157"/>
      <c r="TFF47" s="157"/>
      <c r="TFG47" s="157"/>
      <c r="TFH47" s="157"/>
      <c r="TFI47" s="157"/>
      <c r="TFJ47" s="157"/>
      <c r="TFK47" s="157"/>
      <c r="TFL47" s="157"/>
      <c r="TFM47" s="157"/>
      <c r="TFN47" s="157"/>
      <c r="TFO47" s="157"/>
      <c r="TFP47" s="157"/>
      <c r="TFQ47" s="157"/>
      <c r="TFR47" s="157"/>
      <c r="TFS47" s="157"/>
      <c r="TFT47" s="157"/>
      <c r="TFU47" s="157"/>
      <c r="TFV47" s="157"/>
      <c r="TFW47" s="157"/>
      <c r="TFX47" s="157"/>
      <c r="TFY47" s="157"/>
      <c r="TFZ47" s="157"/>
      <c r="TGA47" s="157"/>
      <c r="TGB47" s="157"/>
      <c r="TGC47" s="157"/>
      <c r="TGD47" s="157"/>
      <c r="TGE47" s="157"/>
      <c r="TGF47" s="157"/>
      <c r="TGG47" s="157"/>
      <c r="TGH47" s="157"/>
      <c r="TGI47" s="157"/>
      <c r="TGJ47" s="157"/>
      <c r="TGK47" s="157"/>
      <c r="TGL47" s="157"/>
      <c r="TGM47" s="157"/>
      <c r="TGN47" s="157"/>
      <c r="TGO47" s="157"/>
      <c r="TGP47" s="157"/>
      <c r="TGQ47" s="157"/>
      <c r="TGR47" s="157"/>
      <c r="TGS47" s="157"/>
      <c r="TGT47" s="157"/>
      <c r="TGU47" s="157"/>
      <c r="TGV47" s="157"/>
      <c r="TGW47" s="157"/>
      <c r="TGX47" s="157"/>
      <c r="TGY47" s="157"/>
      <c r="TGZ47" s="157"/>
      <c r="THA47" s="157"/>
      <c r="THB47" s="157"/>
      <c r="THC47" s="157"/>
      <c r="THD47" s="157"/>
      <c r="THE47" s="157"/>
      <c r="THF47" s="157"/>
      <c r="THG47" s="157"/>
      <c r="THH47" s="157"/>
      <c r="THI47" s="157"/>
      <c r="THJ47" s="157"/>
      <c r="THK47" s="157"/>
      <c r="THL47" s="157"/>
      <c r="THM47" s="157"/>
      <c r="THN47" s="157"/>
      <c r="THO47" s="157"/>
      <c r="THP47" s="157"/>
      <c r="THQ47" s="157"/>
      <c r="THR47" s="157"/>
      <c r="THS47" s="157"/>
      <c r="THT47" s="157"/>
      <c r="THU47" s="157"/>
      <c r="THV47" s="157"/>
      <c r="THW47" s="157"/>
      <c r="THX47" s="157"/>
      <c r="THY47" s="157"/>
      <c r="THZ47" s="157"/>
      <c r="TIA47" s="157"/>
      <c r="TIB47" s="157"/>
      <c r="TIC47" s="157"/>
      <c r="TID47" s="157"/>
      <c r="TIE47" s="157"/>
      <c r="TIF47" s="157"/>
      <c r="TIG47" s="157"/>
      <c r="TIH47" s="157"/>
      <c r="TII47" s="157"/>
      <c r="TIJ47" s="157"/>
      <c r="TIK47" s="157"/>
      <c r="TIL47" s="157"/>
      <c r="TIM47" s="157"/>
      <c r="TIN47" s="157"/>
      <c r="TIO47" s="157"/>
      <c r="TIP47" s="157"/>
      <c r="TIQ47" s="157"/>
      <c r="TIR47" s="157"/>
      <c r="TIS47" s="157"/>
      <c r="TIT47" s="157"/>
      <c r="TIU47" s="157"/>
      <c r="TIV47" s="157"/>
      <c r="TIW47" s="157"/>
      <c r="TIX47" s="157"/>
      <c r="TIY47" s="157"/>
      <c r="TIZ47" s="157"/>
      <c r="TJA47" s="157"/>
      <c r="TJB47" s="157"/>
      <c r="TJC47" s="157"/>
      <c r="TJD47" s="157"/>
      <c r="TJE47" s="157"/>
      <c r="TJF47" s="157"/>
      <c r="TJG47" s="157"/>
      <c r="TJH47" s="157"/>
      <c r="TJI47" s="157"/>
      <c r="TJJ47" s="157"/>
      <c r="TJK47" s="157"/>
      <c r="TJL47" s="157"/>
      <c r="TJM47" s="157"/>
      <c r="TJN47" s="157"/>
      <c r="TJO47" s="157"/>
      <c r="TJP47" s="157"/>
      <c r="TJQ47" s="157"/>
      <c r="TJR47" s="157"/>
      <c r="TJS47" s="157"/>
      <c r="TJT47" s="157"/>
      <c r="TJU47" s="157"/>
      <c r="TJV47" s="157"/>
      <c r="TJW47" s="157"/>
      <c r="TJX47" s="157"/>
      <c r="TJY47" s="157"/>
      <c r="TJZ47" s="157"/>
      <c r="TKA47" s="157"/>
      <c r="TKB47" s="157"/>
      <c r="TKC47" s="157"/>
      <c r="TKD47" s="157"/>
      <c r="TKE47" s="157"/>
      <c r="TKF47" s="157"/>
      <c r="TKG47" s="157"/>
      <c r="TKH47" s="157"/>
      <c r="TKI47" s="157"/>
      <c r="TKJ47" s="157"/>
      <c r="TKK47" s="157"/>
      <c r="TKL47" s="157"/>
      <c r="TKM47" s="157"/>
      <c r="TKN47" s="157"/>
      <c r="TKO47" s="157"/>
      <c r="TKP47" s="157"/>
      <c r="TKQ47" s="157"/>
      <c r="TKR47" s="157"/>
      <c r="TKS47" s="157"/>
      <c r="TKT47" s="157"/>
      <c r="TKU47" s="157"/>
      <c r="TKV47" s="157"/>
      <c r="TKW47" s="157"/>
      <c r="TKX47" s="157"/>
      <c r="TKY47" s="157"/>
      <c r="TKZ47" s="157"/>
      <c r="TLA47" s="157"/>
      <c r="TLB47" s="157"/>
      <c r="TLC47" s="157"/>
      <c r="TLD47" s="157"/>
      <c r="TLE47" s="157"/>
      <c r="TLF47" s="157"/>
      <c r="TLG47" s="157"/>
      <c r="TLH47" s="157"/>
      <c r="TLI47" s="157"/>
      <c r="TLJ47" s="157"/>
      <c r="TLK47" s="157"/>
      <c r="TLL47" s="157"/>
      <c r="TLM47" s="157"/>
      <c r="TLN47" s="157"/>
      <c r="TLO47" s="157"/>
      <c r="TLP47" s="157"/>
      <c r="TLQ47" s="157"/>
      <c r="TLR47" s="157"/>
      <c r="TLS47" s="157"/>
      <c r="TLT47" s="157"/>
      <c r="TLU47" s="157"/>
      <c r="TLV47" s="157"/>
      <c r="TLW47" s="157"/>
      <c r="TLX47" s="157"/>
      <c r="TLY47" s="157"/>
      <c r="TLZ47" s="157"/>
      <c r="TMA47" s="157"/>
      <c r="TMB47" s="157"/>
      <c r="TMC47" s="157"/>
      <c r="TMD47" s="157"/>
      <c r="TME47" s="157"/>
      <c r="TMF47" s="157"/>
      <c r="TMG47" s="157"/>
      <c r="TMH47" s="157"/>
      <c r="TMI47" s="157"/>
      <c r="TMJ47" s="157"/>
      <c r="TMK47" s="157"/>
      <c r="TML47" s="157"/>
      <c r="TMM47" s="157"/>
      <c r="TMN47" s="157"/>
      <c r="TMO47" s="157"/>
      <c r="TMP47" s="157"/>
      <c r="TMQ47" s="157"/>
      <c r="TMR47" s="157"/>
      <c r="TMS47" s="157"/>
      <c r="TMT47" s="157"/>
      <c r="TMU47" s="157"/>
      <c r="TMV47" s="157"/>
      <c r="TMW47" s="157"/>
      <c r="TMX47" s="157"/>
      <c r="TMY47" s="157"/>
      <c r="TMZ47" s="157"/>
      <c r="TNA47" s="157"/>
      <c r="TNB47" s="157"/>
      <c r="TNC47" s="157"/>
      <c r="TND47" s="157"/>
      <c r="TNE47" s="157"/>
      <c r="TNF47" s="157"/>
      <c r="TNG47" s="157"/>
      <c r="TNH47" s="157"/>
      <c r="TNI47" s="157"/>
      <c r="TNJ47" s="157"/>
      <c r="TNK47" s="157"/>
      <c r="TNL47" s="157"/>
      <c r="TNM47" s="157"/>
      <c r="TNN47" s="157"/>
      <c r="TNO47" s="157"/>
      <c r="TNP47" s="157"/>
      <c r="TNQ47" s="157"/>
      <c r="TNR47" s="157"/>
      <c r="TNS47" s="157"/>
      <c r="TNT47" s="157"/>
      <c r="TNU47" s="157"/>
      <c r="TNV47" s="157"/>
      <c r="TNW47" s="157"/>
      <c r="TNX47" s="157"/>
      <c r="TNY47" s="157"/>
      <c r="TNZ47" s="157"/>
      <c r="TOA47" s="157"/>
      <c r="TOB47" s="157"/>
      <c r="TOC47" s="157"/>
      <c r="TOD47" s="157"/>
      <c r="TOE47" s="157"/>
      <c r="TOF47" s="157"/>
      <c r="TOG47" s="157"/>
      <c r="TOH47" s="157"/>
      <c r="TOI47" s="157"/>
      <c r="TOJ47" s="157"/>
      <c r="TOK47" s="157"/>
      <c r="TOL47" s="157"/>
      <c r="TOM47" s="157"/>
      <c r="TON47" s="157"/>
      <c r="TOO47" s="157"/>
      <c r="TOP47" s="157"/>
      <c r="TOQ47" s="157"/>
      <c r="TOR47" s="157"/>
      <c r="TOS47" s="157"/>
      <c r="TOT47" s="157"/>
      <c r="TOU47" s="157"/>
      <c r="TOV47" s="157"/>
      <c r="TOW47" s="157"/>
      <c r="TOX47" s="157"/>
      <c r="TOY47" s="157"/>
      <c r="TOZ47" s="157"/>
      <c r="TPA47" s="157"/>
      <c r="TPB47" s="157"/>
      <c r="TPC47" s="157"/>
      <c r="TPD47" s="157"/>
      <c r="TPE47" s="157"/>
      <c r="TPF47" s="157"/>
      <c r="TPG47" s="157"/>
      <c r="TPH47" s="157"/>
      <c r="TPI47" s="157"/>
      <c r="TPJ47" s="157"/>
      <c r="TPK47" s="157"/>
      <c r="TPL47" s="157"/>
      <c r="TPM47" s="157"/>
      <c r="TPN47" s="157"/>
      <c r="TPO47" s="157"/>
      <c r="TPP47" s="157"/>
      <c r="TPQ47" s="157"/>
      <c r="TPR47" s="157"/>
      <c r="TPS47" s="157"/>
      <c r="TPT47" s="157"/>
      <c r="TPU47" s="157"/>
      <c r="TPV47" s="157"/>
      <c r="TPW47" s="157"/>
      <c r="TPX47" s="157"/>
      <c r="TPY47" s="157"/>
      <c r="TPZ47" s="157"/>
      <c r="TQA47" s="157"/>
      <c r="TQB47" s="157"/>
      <c r="TQC47" s="157"/>
      <c r="TQD47" s="157"/>
      <c r="TQE47" s="157"/>
      <c r="TQF47" s="157"/>
      <c r="TQG47" s="157"/>
      <c r="TQH47" s="157"/>
      <c r="TQI47" s="157"/>
      <c r="TQJ47" s="157"/>
      <c r="TQK47" s="157"/>
      <c r="TQL47" s="157"/>
      <c r="TQM47" s="157"/>
      <c r="TQN47" s="157"/>
      <c r="TQO47" s="157"/>
      <c r="TQP47" s="157"/>
      <c r="TQQ47" s="157"/>
      <c r="TQR47" s="157"/>
      <c r="TQS47" s="157"/>
      <c r="TQT47" s="157"/>
      <c r="TQU47" s="157"/>
      <c r="TQV47" s="157"/>
      <c r="TQW47" s="157"/>
      <c r="TQX47" s="157"/>
      <c r="TQY47" s="157"/>
      <c r="TQZ47" s="157"/>
      <c r="TRA47" s="157"/>
      <c r="TRB47" s="157"/>
      <c r="TRC47" s="157"/>
      <c r="TRD47" s="157"/>
      <c r="TRE47" s="157"/>
      <c r="TRF47" s="157"/>
      <c r="TRG47" s="157"/>
      <c r="TRH47" s="157"/>
      <c r="TRI47" s="157"/>
      <c r="TRJ47" s="157"/>
      <c r="TRK47" s="157"/>
      <c r="TRL47" s="157"/>
      <c r="TRM47" s="157"/>
      <c r="TRN47" s="157"/>
      <c r="TRO47" s="157"/>
      <c r="TRP47" s="157"/>
      <c r="TRQ47" s="157"/>
      <c r="TRR47" s="157"/>
      <c r="TRS47" s="157"/>
      <c r="TRT47" s="157"/>
      <c r="TRU47" s="157"/>
      <c r="TRV47" s="157"/>
      <c r="TRW47" s="157"/>
      <c r="TRX47" s="157"/>
      <c r="TRY47" s="157"/>
      <c r="TRZ47" s="157"/>
      <c r="TSA47" s="157"/>
      <c r="TSB47" s="157"/>
      <c r="TSC47" s="157"/>
      <c r="TSD47" s="157"/>
      <c r="TSE47" s="157"/>
      <c r="TSF47" s="157"/>
      <c r="TSG47" s="157"/>
      <c r="TSH47" s="157"/>
      <c r="TSI47" s="157"/>
      <c r="TSJ47" s="157"/>
      <c r="TSK47" s="157"/>
      <c r="TSL47" s="157"/>
      <c r="TSM47" s="157"/>
      <c r="TSN47" s="157"/>
      <c r="TSO47" s="157"/>
      <c r="TSP47" s="157"/>
      <c r="TSQ47" s="157"/>
      <c r="TSR47" s="157"/>
      <c r="TSS47" s="157"/>
      <c r="TST47" s="157"/>
      <c r="TSU47" s="157"/>
      <c r="TSV47" s="157"/>
      <c r="TSW47" s="157"/>
      <c r="TSX47" s="157"/>
      <c r="TSY47" s="157"/>
      <c r="TSZ47" s="157"/>
      <c r="TTA47" s="157"/>
      <c r="TTB47" s="157"/>
      <c r="TTC47" s="157"/>
      <c r="TTD47" s="157"/>
      <c r="TTE47" s="157"/>
      <c r="TTF47" s="157"/>
      <c r="TTG47" s="157"/>
      <c r="TTH47" s="157"/>
      <c r="TTI47" s="157"/>
      <c r="TTJ47" s="157"/>
      <c r="TTK47" s="157"/>
      <c r="TTL47" s="157"/>
      <c r="TTM47" s="157"/>
      <c r="TTN47" s="157"/>
      <c r="TTO47" s="157"/>
      <c r="TTP47" s="157"/>
      <c r="TTQ47" s="157"/>
      <c r="TTR47" s="157"/>
      <c r="TTS47" s="157"/>
      <c r="TTT47" s="157"/>
      <c r="TTU47" s="157"/>
      <c r="TTV47" s="157"/>
      <c r="TTW47" s="157"/>
      <c r="TTX47" s="157"/>
      <c r="TTY47" s="157"/>
      <c r="TTZ47" s="157"/>
      <c r="TUA47" s="157"/>
      <c r="TUB47" s="157"/>
      <c r="TUC47" s="157"/>
      <c r="TUD47" s="157"/>
      <c r="TUE47" s="157"/>
      <c r="TUF47" s="157"/>
      <c r="TUG47" s="157"/>
      <c r="TUH47" s="157"/>
      <c r="TUI47" s="157"/>
      <c r="TUJ47" s="157"/>
      <c r="TUK47" s="157"/>
      <c r="TUL47" s="157"/>
      <c r="TUM47" s="157"/>
      <c r="TUN47" s="157"/>
      <c r="TUO47" s="157"/>
      <c r="TUP47" s="157"/>
      <c r="TUQ47" s="157"/>
      <c r="TUR47" s="157"/>
      <c r="TUS47" s="157"/>
      <c r="TUT47" s="157"/>
      <c r="TUU47" s="157"/>
      <c r="TUV47" s="157"/>
      <c r="TUW47" s="157"/>
      <c r="TUX47" s="157"/>
      <c r="TUY47" s="157"/>
      <c r="TUZ47" s="157"/>
      <c r="TVA47" s="157"/>
      <c r="TVB47" s="157"/>
      <c r="TVC47" s="157"/>
      <c r="TVD47" s="157"/>
      <c r="TVE47" s="157"/>
      <c r="TVF47" s="157"/>
      <c r="TVG47" s="157"/>
      <c r="TVH47" s="157"/>
      <c r="TVI47" s="157"/>
      <c r="TVJ47" s="157"/>
      <c r="TVK47" s="157"/>
      <c r="TVL47" s="157"/>
      <c r="TVM47" s="157"/>
      <c r="TVN47" s="157"/>
      <c r="TVO47" s="157"/>
      <c r="TVP47" s="157"/>
      <c r="TVQ47" s="157"/>
      <c r="TVR47" s="157"/>
      <c r="TVS47" s="157"/>
      <c r="TVT47" s="157"/>
      <c r="TVU47" s="157"/>
      <c r="TVV47" s="157"/>
      <c r="TVW47" s="157"/>
      <c r="TVX47" s="157"/>
      <c r="TVY47" s="157"/>
      <c r="TVZ47" s="157"/>
      <c r="TWA47" s="157"/>
      <c r="TWB47" s="157"/>
      <c r="TWC47" s="157"/>
      <c r="TWD47" s="157"/>
      <c r="TWE47" s="157"/>
      <c r="TWF47" s="157"/>
      <c r="TWG47" s="157"/>
      <c r="TWH47" s="157"/>
      <c r="TWI47" s="157"/>
      <c r="TWJ47" s="157"/>
      <c r="TWK47" s="157"/>
      <c r="TWL47" s="157"/>
      <c r="TWM47" s="157"/>
      <c r="TWN47" s="157"/>
      <c r="TWO47" s="157"/>
      <c r="TWP47" s="157"/>
      <c r="TWQ47" s="157"/>
      <c r="TWR47" s="157"/>
      <c r="TWS47" s="157"/>
      <c r="TWT47" s="157"/>
      <c r="TWU47" s="157"/>
      <c r="TWV47" s="157"/>
      <c r="TWW47" s="157"/>
      <c r="TWX47" s="157"/>
      <c r="TWY47" s="157"/>
      <c r="TWZ47" s="157"/>
      <c r="TXA47" s="157"/>
      <c r="TXB47" s="157"/>
      <c r="TXC47" s="157"/>
      <c r="TXD47" s="157"/>
      <c r="TXE47" s="157"/>
      <c r="TXF47" s="157"/>
      <c r="TXG47" s="157"/>
      <c r="TXH47" s="157"/>
      <c r="TXI47" s="157"/>
      <c r="TXJ47" s="157"/>
      <c r="TXK47" s="157"/>
      <c r="TXL47" s="157"/>
      <c r="TXM47" s="157"/>
      <c r="TXN47" s="157"/>
      <c r="TXO47" s="157"/>
      <c r="TXP47" s="157"/>
      <c r="TXQ47" s="157"/>
      <c r="TXR47" s="157"/>
      <c r="TXS47" s="157"/>
      <c r="TXT47" s="157"/>
      <c r="TXU47" s="157"/>
      <c r="TXV47" s="157"/>
      <c r="TXW47" s="157"/>
      <c r="TXX47" s="157"/>
      <c r="TXY47" s="157"/>
      <c r="TXZ47" s="157"/>
      <c r="TYA47" s="157"/>
      <c r="TYB47" s="157"/>
      <c r="TYC47" s="157"/>
      <c r="TYD47" s="157"/>
      <c r="TYE47" s="157"/>
      <c r="TYF47" s="157"/>
      <c r="TYG47" s="157"/>
      <c r="TYH47" s="157"/>
      <c r="TYI47" s="157"/>
      <c r="TYJ47" s="157"/>
      <c r="TYK47" s="157"/>
      <c r="TYL47" s="157"/>
      <c r="TYM47" s="157"/>
      <c r="TYN47" s="157"/>
      <c r="TYO47" s="157"/>
      <c r="TYP47" s="157"/>
      <c r="TYQ47" s="157"/>
      <c r="TYR47" s="157"/>
      <c r="TYS47" s="157"/>
      <c r="TYT47" s="157"/>
      <c r="TYU47" s="157"/>
      <c r="TYV47" s="157"/>
      <c r="TYW47" s="157"/>
      <c r="TYX47" s="157"/>
      <c r="TYY47" s="157"/>
      <c r="TYZ47" s="157"/>
      <c r="TZA47" s="157"/>
      <c r="TZB47" s="157"/>
      <c r="TZC47" s="157"/>
      <c r="TZD47" s="157"/>
      <c r="TZE47" s="157"/>
      <c r="TZF47" s="157"/>
      <c r="TZG47" s="157"/>
      <c r="TZH47" s="157"/>
      <c r="TZI47" s="157"/>
      <c r="TZJ47" s="157"/>
      <c r="TZK47" s="157"/>
      <c r="TZL47" s="157"/>
      <c r="TZM47" s="157"/>
      <c r="TZN47" s="157"/>
      <c r="TZO47" s="157"/>
      <c r="TZP47" s="157"/>
      <c r="TZQ47" s="157"/>
      <c r="TZR47" s="157"/>
      <c r="TZS47" s="157"/>
      <c r="TZT47" s="157"/>
      <c r="TZU47" s="157"/>
      <c r="TZV47" s="157"/>
      <c r="TZW47" s="157"/>
      <c r="TZX47" s="157"/>
      <c r="TZY47" s="157"/>
      <c r="TZZ47" s="157"/>
      <c r="UAA47" s="157"/>
      <c r="UAB47" s="157"/>
      <c r="UAC47" s="157"/>
      <c r="UAD47" s="157"/>
      <c r="UAE47" s="157"/>
      <c r="UAF47" s="157"/>
      <c r="UAG47" s="157"/>
      <c r="UAH47" s="157"/>
      <c r="UAI47" s="157"/>
      <c r="UAJ47" s="157"/>
      <c r="UAK47" s="157"/>
      <c r="UAL47" s="157"/>
      <c r="UAM47" s="157"/>
      <c r="UAN47" s="157"/>
      <c r="UAO47" s="157"/>
      <c r="UAP47" s="157"/>
      <c r="UAQ47" s="157"/>
      <c r="UAR47" s="157"/>
      <c r="UAS47" s="157"/>
      <c r="UAT47" s="157"/>
      <c r="UAU47" s="157"/>
      <c r="UAV47" s="157"/>
      <c r="UAW47" s="157"/>
      <c r="UAX47" s="157"/>
      <c r="UAY47" s="157"/>
      <c r="UAZ47" s="157"/>
      <c r="UBA47" s="157"/>
      <c r="UBB47" s="157"/>
      <c r="UBC47" s="157"/>
      <c r="UBD47" s="157"/>
      <c r="UBE47" s="157"/>
      <c r="UBF47" s="157"/>
      <c r="UBG47" s="157"/>
      <c r="UBH47" s="157"/>
      <c r="UBI47" s="157"/>
      <c r="UBJ47" s="157"/>
      <c r="UBK47" s="157"/>
      <c r="UBL47" s="157"/>
      <c r="UBM47" s="157"/>
      <c r="UBN47" s="157"/>
      <c r="UBO47" s="157"/>
      <c r="UBP47" s="157"/>
      <c r="UBQ47" s="157"/>
      <c r="UBR47" s="157"/>
      <c r="UBS47" s="157"/>
      <c r="UBT47" s="157"/>
      <c r="UBU47" s="157"/>
      <c r="UBV47" s="157"/>
      <c r="UBW47" s="157"/>
      <c r="UBX47" s="157"/>
      <c r="UBY47" s="157"/>
      <c r="UBZ47" s="157"/>
      <c r="UCA47" s="157"/>
      <c r="UCB47" s="157"/>
      <c r="UCC47" s="157"/>
      <c r="UCD47" s="157"/>
      <c r="UCE47" s="157"/>
      <c r="UCF47" s="157"/>
      <c r="UCG47" s="157"/>
      <c r="UCH47" s="157"/>
      <c r="UCI47" s="157"/>
      <c r="UCJ47" s="157"/>
      <c r="UCK47" s="157"/>
      <c r="UCL47" s="157"/>
      <c r="UCM47" s="157"/>
      <c r="UCN47" s="157"/>
      <c r="UCO47" s="157"/>
      <c r="UCP47" s="157"/>
      <c r="UCQ47" s="157"/>
      <c r="UCR47" s="157"/>
      <c r="UCS47" s="157"/>
      <c r="UCT47" s="157"/>
      <c r="UCU47" s="157"/>
      <c r="UCV47" s="157"/>
      <c r="UCW47" s="157"/>
      <c r="UCX47" s="157"/>
      <c r="UCY47" s="157"/>
      <c r="UCZ47" s="157"/>
      <c r="UDA47" s="157"/>
      <c r="UDB47" s="157"/>
      <c r="UDC47" s="157"/>
      <c r="UDD47" s="157"/>
      <c r="UDE47" s="157"/>
      <c r="UDF47" s="157"/>
      <c r="UDG47" s="157"/>
      <c r="UDH47" s="157"/>
      <c r="UDI47" s="157"/>
      <c r="UDJ47" s="157"/>
      <c r="UDK47" s="157"/>
      <c r="UDL47" s="157"/>
      <c r="UDM47" s="157"/>
      <c r="UDN47" s="157"/>
      <c r="UDO47" s="157"/>
      <c r="UDP47" s="157"/>
      <c r="UDQ47" s="157"/>
      <c r="UDR47" s="157"/>
      <c r="UDS47" s="157"/>
      <c r="UDT47" s="157"/>
      <c r="UDU47" s="157"/>
      <c r="UDV47" s="157"/>
      <c r="UDW47" s="157"/>
      <c r="UDX47" s="157"/>
      <c r="UDY47" s="157"/>
      <c r="UDZ47" s="157"/>
      <c r="UEA47" s="157"/>
      <c r="UEB47" s="157"/>
      <c r="UEC47" s="157"/>
      <c r="UED47" s="157"/>
      <c r="UEE47" s="157"/>
      <c r="UEF47" s="157"/>
      <c r="UEG47" s="157"/>
      <c r="UEH47" s="157"/>
      <c r="UEI47" s="157"/>
      <c r="UEJ47" s="157"/>
      <c r="UEK47" s="157"/>
      <c r="UEL47" s="157"/>
      <c r="UEM47" s="157"/>
      <c r="UEN47" s="157"/>
      <c r="UEO47" s="157"/>
      <c r="UEP47" s="157"/>
      <c r="UEQ47" s="157"/>
      <c r="UER47" s="157"/>
      <c r="UES47" s="157"/>
      <c r="UET47" s="157"/>
      <c r="UEU47" s="157"/>
      <c r="UEV47" s="157"/>
      <c r="UEW47" s="157"/>
      <c r="UEX47" s="157"/>
      <c r="UEY47" s="157"/>
      <c r="UEZ47" s="157"/>
      <c r="UFA47" s="157"/>
      <c r="UFB47" s="157"/>
      <c r="UFC47" s="157"/>
      <c r="UFD47" s="157"/>
      <c r="UFE47" s="157"/>
      <c r="UFF47" s="157"/>
      <c r="UFG47" s="157"/>
      <c r="UFH47" s="157"/>
      <c r="UFI47" s="157"/>
      <c r="UFJ47" s="157"/>
      <c r="UFK47" s="157"/>
      <c r="UFL47" s="157"/>
      <c r="UFM47" s="157"/>
      <c r="UFN47" s="157"/>
      <c r="UFO47" s="157"/>
      <c r="UFP47" s="157"/>
      <c r="UFQ47" s="157"/>
      <c r="UFR47" s="157"/>
      <c r="UFS47" s="157"/>
      <c r="UFT47" s="157"/>
      <c r="UFU47" s="157"/>
      <c r="UFV47" s="157"/>
      <c r="UFW47" s="157"/>
      <c r="UFX47" s="157"/>
      <c r="UFY47" s="157"/>
      <c r="UFZ47" s="157"/>
      <c r="UGA47" s="157"/>
      <c r="UGB47" s="157"/>
      <c r="UGC47" s="157"/>
      <c r="UGD47" s="157"/>
      <c r="UGE47" s="157"/>
      <c r="UGF47" s="157"/>
      <c r="UGG47" s="157"/>
      <c r="UGH47" s="157"/>
      <c r="UGI47" s="157"/>
      <c r="UGJ47" s="157"/>
      <c r="UGK47" s="157"/>
      <c r="UGL47" s="157"/>
      <c r="UGM47" s="157"/>
      <c r="UGN47" s="157"/>
      <c r="UGO47" s="157"/>
      <c r="UGP47" s="157"/>
      <c r="UGQ47" s="157"/>
      <c r="UGR47" s="157"/>
      <c r="UGS47" s="157"/>
      <c r="UGT47" s="157"/>
      <c r="UGU47" s="157"/>
      <c r="UGV47" s="157"/>
      <c r="UGW47" s="157"/>
      <c r="UGX47" s="157"/>
      <c r="UGY47" s="157"/>
      <c r="UGZ47" s="157"/>
      <c r="UHA47" s="157"/>
      <c r="UHB47" s="157"/>
      <c r="UHC47" s="157"/>
      <c r="UHD47" s="157"/>
      <c r="UHE47" s="157"/>
      <c r="UHF47" s="157"/>
      <c r="UHG47" s="157"/>
      <c r="UHH47" s="157"/>
      <c r="UHI47" s="157"/>
      <c r="UHJ47" s="157"/>
      <c r="UHK47" s="157"/>
      <c r="UHL47" s="157"/>
      <c r="UHM47" s="157"/>
      <c r="UHN47" s="157"/>
      <c r="UHO47" s="157"/>
      <c r="UHP47" s="157"/>
      <c r="UHQ47" s="157"/>
      <c r="UHR47" s="157"/>
      <c r="UHS47" s="157"/>
      <c r="UHT47" s="157"/>
      <c r="UHU47" s="157"/>
      <c r="UHV47" s="157"/>
      <c r="UHW47" s="157"/>
      <c r="UHX47" s="157"/>
      <c r="UHY47" s="157"/>
      <c r="UHZ47" s="157"/>
      <c r="UIA47" s="157"/>
      <c r="UIB47" s="157"/>
      <c r="UIC47" s="157"/>
      <c r="UID47" s="157"/>
      <c r="UIE47" s="157"/>
      <c r="UIF47" s="157"/>
      <c r="UIG47" s="157"/>
      <c r="UIH47" s="157"/>
      <c r="UII47" s="157"/>
      <c r="UIJ47" s="157"/>
      <c r="UIK47" s="157"/>
      <c r="UIL47" s="157"/>
      <c r="UIM47" s="157"/>
      <c r="UIN47" s="157"/>
      <c r="UIO47" s="157"/>
      <c r="UIP47" s="157"/>
      <c r="UIQ47" s="157"/>
      <c r="UIR47" s="157"/>
      <c r="UIS47" s="157"/>
      <c r="UIT47" s="157"/>
      <c r="UIU47" s="157"/>
      <c r="UIV47" s="157"/>
      <c r="UIW47" s="157"/>
      <c r="UIX47" s="157"/>
      <c r="UIY47" s="157"/>
      <c r="UIZ47" s="157"/>
      <c r="UJA47" s="157"/>
      <c r="UJB47" s="157"/>
      <c r="UJC47" s="157"/>
      <c r="UJD47" s="157"/>
      <c r="UJE47" s="157"/>
      <c r="UJF47" s="157"/>
      <c r="UJG47" s="157"/>
      <c r="UJH47" s="157"/>
      <c r="UJI47" s="157"/>
      <c r="UJJ47" s="157"/>
      <c r="UJK47" s="157"/>
      <c r="UJL47" s="157"/>
      <c r="UJM47" s="157"/>
      <c r="UJN47" s="157"/>
      <c r="UJO47" s="157"/>
      <c r="UJP47" s="157"/>
      <c r="UJQ47" s="157"/>
      <c r="UJR47" s="157"/>
      <c r="UJS47" s="157"/>
      <c r="UJT47" s="157"/>
      <c r="UJU47" s="157"/>
      <c r="UJV47" s="157"/>
      <c r="UJW47" s="157"/>
      <c r="UJX47" s="157"/>
      <c r="UJY47" s="157"/>
      <c r="UJZ47" s="157"/>
      <c r="UKA47" s="157"/>
      <c r="UKB47" s="157"/>
      <c r="UKC47" s="157"/>
      <c r="UKD47" s="157"/>
      <c r="UKE47" s="157"/>
      <c r="UKF47" s="157"/>
      <c r="UKG47" s="157"/>
      <c r="UKH47" s="157"/>
      <c r="UKI47" s="157"/>
      <c r="UKJ47" s="157"/>
      <c r="UKK47" s="157"/>
      <c r="UKL47" s="157"/>
      <c r="UKM47" s="157"/>
      <c r="UKN47" s="157"/>
      <c r="UKO47" s="157"/>
      <c r="UKP47" s="157"/>
      <c r="UKQ47" s="157"/>
      <c r="UKR47" s="157"/>
      <c r="UKS47" s="157"/>
      <c r="UKT47" s="157"/>
      <c r="UKU47" s="157"/>
      <c r="UKV47" s="157"/>
      <c r="UKW47" s="157"/>
      <c r="UKX47" s="157"/>
      <c r="UKY47" s="157"/>
      <c r="UKZ47" s="157"/>
      <c r="ULA47" s="157"/>
      <c r="ULB47" s="157"/>
      <c r="ULC47" s="157"/>
      <c r="ULD47" s="157"/>
      <c r="ULE47" s="157"/>
      <c r="ULF47" s="157"/>
      <c r="ULG47" s="157"/>
      <c r="ULH47" s="157"/>
      <c r="ULI47" s="157"/>
      <c r="ULJ47" s="157"/>
      <c r="ULK47" s="157"/>
      <c r="ULL47" s="157"/>
      <c r="ULM47" s="157"/>
      <c r="ULN47" s="157"/>
      <c r="ULO47" s="157"/>
      <c r="ULP47" s="157"/>
      <c r="ULQ47" s="157"/>
      <c r="ULR47" s="157"/>
      <c r="ULS47" s="157"/>
      <c r="ULT47" s="157"/>
      <c r="ULU47" s="157"/>
      <c r="ULV47" s="157"/>
      <c r="ULW47" s="157"/>
      <c r="ULX47" s="157"/>
      <c r="ULY47" s="157"/>
      <c r="ULZ47" s="157"/>
      <c r="UMA47" s="157"/>
      <c r="UMB47" s="157"/>
      <c r="UMC47" s="157"/>
      <c r="UMD47" s="157"/>
      <c r="UME47" s="157"/>
      <c r="UMF47" s="157"/>
      <c r="UMG47" s="157"/>
      <c r="UMH47" s="157"/>
      <c r="UMI47" s="157"/>
      <c r="UMJ47" s="157"/>
      <c r="UMK47" s="157"/>
      <c r="UML47" s="157"/>
      <c r="UMM47" s="157"/>
      <c r="UMN47" s="157"/>
      <c r="UMO47" s="157"/>
      <c r="UMP47" s="157"/>
      <c r="UMQ47" s="157"/>
      <c r="UMR47" s="157"/>
      <c r="UMS47" s="157"/>
      <c r="UMT47" s="157"/>
      <c r="UMU47" s="157"/>
      <c r="UMV47" s="157"/>
      <c r="UMW47" s="157"/>
      <c r="UMX47" s="157"/>
      <c r="UMY47" s="157"/>
      <c r="UMZ47" s="157"/>
      <c r="UNA47" s="157"/>
      <c r="UNB47" s="157"/>
      <c r="UNC47" s="157"/>
      <c r="UND47" s="157"/>
      <c r="UNE47" s="157"/>
      <c r="UNF47" s="157"/>
      <c r="UNG47" s="157"/>
      <c r="UNH47" s="157"/>
      <c r="UNI47" s="157"/>
      <c r="UNJ47" s="157"/>
      <c r="UNK47" s="157"/>
      <c r="UNL47" s="157"/>
      <c r="UNM47" s="157"/>
      <c r="UNN47" s="157"/>
      <c r="UNO47" s="157"/>
      <c r="UNP47" s="157"/>
      <c r="UNQ47" s="157"/>
      <c r="UNR47" s="157"/>
      <c r="UNS47" s="157"/>
      <c r="UNT47" s="157"/>
      <c r="UNU47" s="157"/>
      <c r="UNV47" s="157"/>
      <c r="UNW47" s="157"/>
      <c r="UNX47" s="157"/>
      <c r="UNY47" s="157"/>
      <c r="UNZ47" s="157"/>
      <c r="UOA47" s="157"/>
      <c r="UOB47" s="157"/>
      <c r="UOC47" s="157"/>
      <c r="UOD47" s="157"/>
      <c r="UOE47" s="157"/>
      <c r="UOF47" s="157"/>
      <c r="UOG47" s="157"/>
      <c r="UOH47" s="157"/>
      <c r="UOI47" s="157"/>
      <c r="UOJ47" s="157"/>
      <c r="UOK47" s="157"/>
      <c r="UOL47" s="157"/>
      <c r="UOM47" s="157"/>
      <c r="UON47" s="157"/>
      <c r="UOO47" s="157"/>
      <c r="UOP47" s="157"/>
      <c r="UOQ47" s="157"/>
      <c r="UOR47" s="157"/>
      <c r="UOS47" s="157"/>
      <c r="UOT47" s="157"/>
      <c r="UOU47" s="157"/>
      <c r="UOV47" s="157"/>
      <c r="UOW47" s="157"/>
      <c r="UOX47" s="157"/>
      <c r="UOY47" s="157"/>
      <c r="UOZ47" s="157"/>
      <c r="UPA47" s="157"/>
      <c r="UPB47" s="157"/>
      <c r="UPC47" s="157"/>
      <c r="UPD47" s="157"/>
      <c r="UPE47" s="157"/>
      <c r="UPF47" s="157"/>
      <c r="UPG47" s="157"/>
      <c r="UPH47" s="157"/>
      <c r="UPI47" s="157"/>
      <c r="UPJ47" s="157"/>
      <c r="UPK47" s="157"/>
      <c r="UPL47" s="157"/>
      <c r="UPM47" s="157"/>
      <c r="UPN47" s="157"/>
      <c r="UPO47" s="157"/>
      <c r="UPP47" s="157"/>
      <c r="UPQ47" s="157"/>
      <c r="UPR47" s="157"/>
      <c r="UPS47" s="157"/>
      <c r="UPT47" s="157"/>
      <c r="UPU47" s="157"/>
      <c r="UPV47" s="157"/>
      <c r="UPW47" s="157"/>
      <c r="UPX47" s="157"/>
      <c r="UPY47" s="157"/>
      <c r="UPZ47" s="157"/>
      <c r="UQA47" s="157"/>
      <c r="UQB47" s="157"/>
      <c r="UQC47" s="157"/>
      <c r="UQD47" s="157"/>
      <c r="UQE47" s="157"/>
      <c r="UQF47" s="157"/>
      <c r="UQG47" s="157"/>
      <c r="UQH47" s="157"/>
      <c r="UQI47" s="157"/>
      <c r="UQJ47" s="157"/>
      <c r="UQK47" s="157"/>
      <c r="UQL47" s="157"/>
      <c r="UQM47" s="157"/>
      <c r="UQN47" s="157"/>
      <c r="UQO47" s="157"/>
      <c r="UQP47" s="157"/>
      <c r="UQQ47" s="157"/>
      <c r="UQR47" s="157"/>
      <c r="UQS47" s="157"/>
      <c r="UQT47" s="157"/>
      <c r="UQU47" s="157"/>
      <c r="UQV47" s="157"/>
      <c r="UQW47" s="157"/>
      <c r="UQX47" s="157"/>
      <c r="UQY47" s="157"/>
      <c r="UQZ47" s="157"/>
      <c r="URA47" s="157"/>
      <c r="URB47" s="157"/>
      <c r="URC47" s="157"/>
      <c r="URD47" s="157"/>
      <c r="URE47" s="157"/>
      <c r="URF47" s="157"/>
      <c r="URG47" s="157"/>
      <c r="URH47" s="157"/>
      <c r="URI47" s="157"/>
      <c r="URJ47" s="157"/>
      <c r="URK47" s="157"/>
      <c r="URL47" s="157"/>
      <c r="URM47" s="157"/>
      <c r="URN47" s="157"/>
      <c r="URO47" s="157"/>
      <c r="URP47" s="157"/>
      <c r="URQ47" s="157"/>
      <c r="URR47" s="157"/>
      <c r="URS47" s="157"/>
      <c r="URT47" s="157"/>
      <c r="URU47" s="157"/>
      <c r="URV47" s="157"/>
      <c r="URW47" s="157"/>
      <c r="URX47" s="157"/>
      <c r="URY47" s="157"/>
      <c r="URZ47" s="157"/>
      <c r="USA47" s="157"/>
      <c r="USB47" s="157"/>
      <c r="USC47" s="157"/>
      <c r="USD47" s="157"/>
      <c r="USE47" s="157"/>
      <c r="USF47" s="157"/>
      <c r="USG47" s="157"/>
      <c r="USH47" s="157"/>
      <c r="USI47" s="157"/>
      <c r="USJ47" s="157"/>
      <c r="USK47" s="157"/>
      <c r="USL47" s="157"/>
      <c r="USM47" s="157"/>
      <c r="USN47" s="157"/>
      <c r="USO47" s="157"/>
      <c r="USP47" s="157"/>
      <c r="USQ47" s="157"/>
      <c r="USR47" s="157"/>
      <c r="USS47" s="157"/>
      <c r="UST47" s="157"/>
      <c r="USU47" s="157"/>
      <c r="USV47" s="157"/>
      <c r="USW47" s="157"/>
      <c r="USX47" s="157"/>
      <c r="USY47" s="157"/>
      <c r="USZ47" s="157"/>
      <c r="UTA47" s="157"/>
      <c r="UTB47" s="157"/>
      <c r="UTC47" s="157"/>
      <c r="UTD47" s="157"/>
      <c r="UTE47" s="157"/>
      <c r="UTF47" s="157"/>
      <c r="UTG47" s="157"/>
      <c r="UTH47" s="157"/>
      <c r="UTI47" s="157"/>
      <c r="UTJ47" s="157"/>
      <c r="UTK47" s="157"/>
      <c r="UTL47" s="157"/>
      <c r="UTM47" s="157"/>
      <c r="UTN47" s="157"/>
      <c r="UTO47" s="157"/>
      <c r="UTP47" s="157"/>
      <c r="UTQ47" s="157"/>
      <c r="UTR47" s="157"/>
      <c r="UTS47" s="157"/>
      <c r="UTT47" s="157"/>
      <c r="UTU47" s="157"/>
      <c r="UTV47" s="157"/>
      <c r="UTW47" s="157"/>
      <c r="UTX47" s="157"/>
      <c r="UTY47" s="157"/>
      <c r="UTZ47" s="157"/>
      <c r="UUA47" s="157"/>
      <c r="UUB47" s="157"/>
      <c r="UUC47" s="157"/>
      <c r="UUD47" s="157"/>
      <c r="UUE47" s="157"/>
      <c r="UUF47" s="157"/>
      <c r="UUG47" s="157"/>
      <c r="UUH47" s="157"/>
      <c r="UUI47" s="157"/>
      <c r="UUJ47" s="157"/>
      <c r="UUK47" s="157"/>
      <c r="UUL47" s="157"/>
      <c r="UUM47" s="157"/>
      <c r="UUN47" s="157"/>
      <c r="UUO47" s="157"/>
      <c r="UUP47" s="157"/>
      <c r="UUQ47" s="157"/>
      <c r="UUR47" s="157"/>
      <c r="UUS47" s="157"/>
      <c r="UUT47" s="157"/>
      <c r="UUU47" s="157"/>
      <c r="UUV47" s="157"/>
      <c r="UUW47" s="157"/>
      <c r="UUX47" s="157"/>
      <c r="UUY47" s="157"/>
      <c r="UUZ47" s="157"/>
      <c r="UVA47" s="157"/>
      <c r="UVB47" s="157"/>
      <c r="UVC47" s="157"/>
      <c r="UVD47" s="157"/>
      <c r="UVE47" s="157"/>
      <c r="UVF47" s="157"/>
      <c r="UVG47" s="157"/>
      <c r="UVH47" s="157"/>
      <c r="UVI47" s="157"/>
      <c r="UVJ47" s="157"/>
      <c r="UVK47" s="157"/>
      <c r="UVL47" s="157"/>
      <c r="UVM47" s="157"/>
      <c r="UVN47" s="157"/>
      <c r="UVO47" s="157"/>
      <c r="UVP47" s="157"/>
      <c r="UVQ47" s="157"/>
      <c r="UVR47" s="157"/>
      <c r="UVS47" s="157"/>
      <c r="UVT47" s="157"/>
      <c r="UVU47" s="157"/>
      <c r="UVV47" s="157"/>
      <c r="UVW47" s="157"/>
      <c r="UVX47" s="157"/>
      <c r="UVY47" s="157"/>
      <c r="UVZ47" s="157"/>
      <c r="UWA47" s="157"/>
      <c r="UWB47" s="157"/>
      <c r="UWC47" s="157"/>
      <c r="UWD47" s="157"/>
      <c r="UWE47" s="157"/>
      <c r="UWF47" s="157"/>
      <c r="UWG47" s="157"/>
      <c r="UWH47" s="157"/>
      <c r="UWI47" s="157"/>
      <c r="UWJ47" s="157"/>
      <c r="UWK47" s="157"/>
      <c r="UWL47" s="157"/>
      <c r="UWM47" s="157"/>
      <c r="UWN47" s="157"/>
      <c r="UWO47" s="157"/>
      <c r="UWP47" s="157"/>
      <c r="UWQ47" s="157"/>
      <c r="UWR47" s="157"/>
      <c r="UWS47" s="157"/>
      <c r="UWT47" s="157"/>
      <c r="UWU47" s="157"/>
      <c r="UWV47" s="157"/>
      <c r="UWW47" s="157"/>
      <c r="UWX47" s="157"/>
      <c r="UWY47" s="157"/>
      <c r="UWZ47" s="157"/>
      <c r="UXA47" s="157"/>
      <c r="UXB47" s="157"/>
      <c r="UXC47" s="157"/>
      <c r="UXD47" s="157"/>
      <c r="UXE47" s="157"/>
      <c r="UXF47" s="157"/>
      <c r="UXG47" s="157"/>
      <c r="UXH47" s="157"/>
      <c r="UXI47" s="157"/>
      <c r="UXJ47" s="157"/>
      <c r="UXK47" s="157"/>
      <c r="UXL47" s="157"/>
      <c r="UXM47" s="157"/>
      <c r="UXN47" s="157"/>
      <c r="UXO47" s="157"/>
      <c r="UXP47" s="157"/>
      <c r="UXQ47" s="157"/>
      <c r="UXR47" s="157"/>
      <c r="UXS47" s="157"/>
      <c r="UXT47" s="157"/>
      <c r="UXU47" s="157"/>
      <c r="UXV47" s="157"/>
      <c r="UXW47" s="157"/>
      <c r="UXX47" s="157"/>
      <c r="UXY47" s="157"/>
      <c r="UXZ47" s="157"/>
      <c r="UYA47" s="157"/>
      <c r="UYB47" s="157"/>
      <c r="UYC47" s="157"/>
      <c r="UYD47" s="157"/>
      <c r="UYE47" s="157"/>
      <c r="UYF47" s="157"/>
      <c r="UYG47" s="157"/>
      <c r="UYH47" s="157"/>
      <c r="UYI47" s="157"/>
      <c r="UYJ47" s="157"/>
      <c r="UYK47" s="157"/>
      <c r="UYL47" s="157"/>
      <c r="UYM47" s="157"/>
      <c r="UYN47" s="157"/>
      <c r="UYO47" s="157"/>
      <c r="UYP47" s="157"/>
      <c r="UYQ47" s="157"/>
      <c r="UYR47" s="157"/>
      <c r="UYS47" s="157"/>
      <c r="UYT47" s="157"/>
      <c r="UYU47" s="157"/>
      <c r="UYV47" s="157"/>
      <c r="UYW47" s="157"/>
      <c r="UYX47" s="157"/>
      <c r="UYY47" s="157"/>
      <c r="UYZ47" s="157"/>
      <c r="UZA47" s="157"/>
      <c r="UZB47" s="157"/>
      <c r="UZC47" s="157"/>
      <c r="UZD47" s="157"/>
      <c r="UZE47" s="157"/>
      <c r="UZF47" s="157"/>
      <c r="UZG47" s="157"/>
      <c r="UZH47" s="157"/>
      <c r="UZI47" s="157"/>
      <c r="UZJ47" s="157"/>
      <c r="UZK47" s="157"/>
      <c r="UZL47" s="157"/>
      <c r="UZM47" s="157"/>
      <c r="UZN47" s="157"/>
      <c r="UZO47" s="157"/>
      <c r="UZP47" s="157"/>
      <c r="UZQ47" s="157"/>
      <c r="UZR47" s="157"/>
      <c r="UZS47" s="157"/>
      <c r="UZT47" s="157"/>
      <c r="UZU47" s="157"/>
      <c r="UZV47" s="157"/>
      <c r="UZW47" s="157"/>
      <c r="UZX47" s="157"/>
      <c r="UZY47" s="157"/>
      <c r="UZZ47" s="157"/>
      <c r="VAA47" s="157"/>
      <c r="VAB47" s="157"/>
      <c r="VAC47" s="157"/>
      <c r="VAD47" s="157"/>
      <c r="VAE47" s="157"/>
      <c r="VAF47" s="157"/>
      <c r="VAG47" s="157"/>
      <c r="VAH47" s="157"/>
      <c r="VAI47" s="157"/>
      <c r="VAJ47" s="157"/>
      <c r="VAK47" s="157"/>
      <c r="VAL47" s="157"/>
      <c r="VAM47" s="157"/>
      <c r="VAN47" s="157"/>
      <c r="VAO47" s="157"/>
      <c r="VAP47" s="157"/>
      <c r="VAQ47" s="157"/>
      <c r="VAR47" s="157"/>
      <c r="VAS47" s="157"/>
      <c r="VAT47" s="157"/>
      <c r="VAU47" s="157"/>
      <c r="VAV47" s="157"/>
      <c r="VAW47" s="157"/>
      <c r="VAX47" s="157"/>
      <c r="VAY47" s="157"/>
      <c r="VAZ47" s="157"/>
      <c r="VBA47" s="157"/>
      <c r="VBB47" s="157"/>
      <c r="VBC47" s="157"/>
      <c r="VBD47" s="157"/>
      <c r="VBE47" s="157"/>
      <c r="VBF47" s="157"/>
      <c r="VBG47" s="157"/>
      <c r="VBH47" s="157"/>
      <c r="VBI47" s="157"/>
      <c r="VBJ47" s="157"/>
      <c r="VBK47" s="157"/>
      <c r="VBL47" s="157"/>
      <c r="VBM47" s="157"/>
      <c r="VBN47" s="157"/>
      <c r="VBO47" s="157"/>
      <c r="VBP47" s="157"/>
      <c r="VBQ47" s="157"/>
      <c r="VBR47" s="157"/>
      <c r="VBS47" s="157"/>
      <c r="VBT47" s="157"/>
      <c r="VBU47" s="157"/>
      <c r="VBV47" s="157"/>
      <c r="VBW47" s="157"/>
      <c r="VBX47" s="157"/>
      <c r="VBY47" s="157"/>
      <c r="VBZ47" s="157"/>
      <c r="VCA47" s="157"/>
      <c r="VCB47" s="157"/>
      <c r="VCC47" s="157"/>
      <c r="VCD47" s="157"/>
      <c r="VCE47" s="157"/>
      <c r="VCF47" s="157"/>
      <c r="VCG47" s="157"/>
      <c r="VCH47" s="157"/>
      <c r="VCI47" s="157"/>
      <c r="VCJ47" s="157"/>
      <c r="VCK47" s="157"/>
      <c r="VCL47" s="157"/>
      <c r="VCM47" s="157"/>
      <c r="VCN47" s="157"/>
      <c r="VCO47" s="157"/>
      <c r="VCP47" s="157"/>
      <c r="VCQ47" s="157"/>
      <c r="VCR47" s="157"/>
      <c r="VCS47" s="157"/>
      <c r="VCT47" s="157"/>
      <c r="VCU47" s="157"/>
      <c r="VCV47" s="157"/>
      <c r="VCW47" s="157"/>
      <c r="VCX47" s="157"/>
      <c r="VCY47" s="157"/>
      <c r="VCZ47" s="157"/>
      <c r="VDA47" s="157"/>
      <c r="VDB47" s="157"/>
      <c r="VDC47" s="157"/>
      <c r="VDD47" s="157"/>
      <c r="VDE47" s="157"/>
      <c r="VDF47" s="157"/>
      <c r="VDG47" s="157"/>
      <c r="VDH47" s="157"/>
      <c r="VDI47" s="157"/>
      <c r="VDJ47" s="157"/>
      <c r="VDK47" s="157"/>
      <c r="VDL47" s="157"/>
      <c r="VDM47" s="157"/>
      <c r="VDN47" s="157"/>
      <c r="VDO47" s="157"/>
      <c r="VDP47" s="157"/>
      <c r="VDQ47" s="157"/>
      <c r="VDR47" s="157"/>
      <c r="VDS47" s="157"/>
      <c r="VDT47" s="157"/>
      <c r="VDU47" s="157"/>
      <c r="VDV47" s="157"/>
      <c r="VDW47" s="157"/>
      <c r="VDX47" s="157"/>
      <c r="VDY47" s="157"/>
      <c r="VDZ47" s="157"/>
      <c r="VEA47" s="157"/>
      <c r="VEB47" s="157"/>
      <c r="VEC47" s="157"/>
      <c r="VED47" s="157"/>
      <c r="VEE47" s="157"/>
      <c r="VEF47" s="157"/>
      <c r="VEG47" s="157"/>
      <c r="VEH47" s="157"/>
      <c r="VEI47" s="157"/>
      <c r="VEJ47" s="157"/>
      <c r="VEK47" s="157"/>
      <c r="VEL47" s="157"/>
      <c r="VEM47" s="157"/>
      <c r="VEN47" s="157"/>
      <c r="VEO47" s="157"/>
      <c r="VEP47" s="157"/>
      <c r="VEQ47" s="157"/>
      <c r="VER47" s="157"/>
      <c r="VES47" s="157"/>
      <c r="VET47" s="157"/>
      <c r="VEU47" s="157"/>
      <c r="VEV47" s="157"/>
      <c r="VEW47" s="157"/>
      <c r="VEX47" s="157"/>
      <c r="VEY47" s="157"/>
      <c r="VEZ47" s="157"/>
      <c r="VFA47" s="157"/>
      <c r="VFB47" s="157"/>
      <c r="VFC47" s="157"/>
      <c r="VFD47" s="157"/>
      <c r="VFE47" s="157"/>
      <c r="VFF47" s="157"/>
      <c r="VFG47" s="157"/>
      <c r="VFH47" s="157"/>
      <c r="VFI47" s="157"/>
      <c r="VFJ47" s="157"/>
      <c r="VFK47" s="157"/>
      <c r="VFL47" s="157"/>
      <c r="VFM47" s="157"/>
      <c r="VFN47" s="157"/>
      <c r="VFO47" s="157"/>
      <c r="VFP47" s="157"/>
      <c r="VFQ47" s="157"/>
      <c r="VFR47" s="157"/>
      <c r="VFS47" s="157"/>
      <c r="VFT47" s="157"/>
      <c r="VFU47" s="157"/>
      <c r="VFV47" s="157"/>
      <c r="VFW47" s="157"/>
      <c r="VFX47" s="157"/>
      <c r="VFY47" s="157"/>
      <c r="VFZ47" s="157"/>
      <c r="VGA47" s="157"/>
      <c r="VGB47" s="157"/>
      <c r="VGC47" s="157"/>
      <c r="VGD47" s="157"/>
      <c r="VGE47" s="157"/>
      <c r="VGF47" s="157"/>
      <c r="VGG47" s="157"/>
      <c r="VGH47" s="157"/>
      <c r="VGI47" s="157"/>
      <c r="VGJ47" s="157"/>
      <c r="VGK47" s="157"/>
      <c r="VGL47" s="157"/>
      <c r="VGM47" s="157"/>
      <c r="VGN47" s="157"/>
      <c r="VGO47" s="157"/>
      <c r="VGP47" s="157"/>
      <c r="VGQ47" s="157"/>
      <c r="VGR47" s="157"/>
      <c r="VGS47" s="157"/>
      <c r="VGT47" s="157"/>
      <c r="VGU47" s="157"/>
      <c r="VGV47" s="157"/>
      <c r="VGW47" s="157"/>
      <c r="VGX47" s="157"/>
      <c r="VGY47" s="157"/>
      <c r="VGZ47" s="157"/>
      <c r="VHA47" s="157"/>
      <c r="VHB47" s="157"/>
      <c r="VHC47" s="157"/>
      <c r="VHD47" s="157"/>
      <c r="VHE47" s="157"/>
      <c r="VHF47" s="157"/>
      <c r="VHG47" s="157"/>
      <c r="VHH47" s="157"/>
      <c r="VHI47" s="157"/>
      <c r="VHJ47" s="157"/>
      <c r="VHK47" s="157"/>
      <c r="VHL47" s="157"/>
      <c r="VHM47" s="157"/>
      <c r="VHN47" s="157"/>
      <c r="VHO47" s="157"/>
      <c r="VHP47" s="157"/>
      <c r="VHQ47" s="157"/>
      <c r="VHR47" s="157"/>
      <c r="VHS47" s="157"/>
      <c r="VHT47" s="157"/>
      <c r="VHU47" s="157"/>
      <c r="VHV47" s="157"/>
      <c r="VHW47" s="157"/>
      <c r="VHX47" s="157"/>
      <c r="VHY47" s="157"/>
      <c r="VHZ47" s="157"/>
      <c r="VIA47" s="157"/>
      <c r="VIB47" s="157"/>
      <c r="VIC47" s="157"/>
      <c r="VID47" s="157"/>
      <c r="VIE47" s="157"/>
      <c r="VIF47" s="157"/>
      <c r="VIG47" s="157"/>
      <c r="VIH47" s="157"/>
      <c r="VII47" s="157"/>
      <c r="VIJ47" s="157"/>
      <c r="VIK47" s="157"/>
      <c r="VIL47" s="157"/>
      <c r="VIM47" s="157"/>
      <c r="VIN47" s="157"/>
      <c r="VIO47" s="157"/>
      <c r="VIP47" s="157"/>
      <c r="VIQ47" s="157"/>
      <c r="VIR47" s="157"/>
      <c r="VIS47" s="157"/>
      <c r="VIT47" s="157"/>
      <c r="VIU47" s="157"/>
      <c r="VIV47" s="157"/>
      <c r="VIW47" s="157"/>
      <c r="VIX47" s="157"/>
      <c r="VIY47" s="157"/>
      <c r="VIZ47" s="157"/>
      <c r="VJA47" s="157"/>
      <c r="VJB47" s="157"/>
      <c r="VJC47" s="157"/>
      <c r="VJD47" s="157"/>
      <c r="VJE47" s="157"/>
      <c r="VJF47" s="157"/>
      <c r="VJG47" s="157"/>
      <c r="VJH47" s="157"/>
      <c r="VJI47" s="157"/>
      <c r="VJJ47" s="157"/>
      <c r="VJK47" s="157"/>
      <c r="VJL47" s="157"/>
      <c r="VJM47" s="157"/>
      <c r="VJN47" s="157"/>
      <c r="VJO47" s="157"/>
      <c r="VJP47" s="157"/>
      <c r="VJQ47" s="157"/>
      <c r="VJR47" s="157"/>
      <c r="VJS47" s="157"/>
      <c r="VJT47" s="157"/>
      <c r="VJU47" s="157"/>
      <c r="VJV47" s="157"/>
      <c r="VJW47" s="157"/>
      <c r="VJX47" s="157"/>
      <c r="VJY47" s="157"/>
      <c r="VJZ47" s="157"/>
      <c r="VKA47" s="157"/>
      <c r="VKB47" s="157"/>
      <c r="VKC47" s="157"/>
      <c r="VKD47" s="157"/>
      <c r="VKE47" s="157"/>
      <c r="VKF47" s="157"/>
      <c r="VKG47" s="157"/>
      <c r="VKH47" s="157"/>
      <c r="VKI47" s="157"/>
      <c r="VKJ47" s="157"/>
      <c r="VKK47" s="157"/>
      <c r="VKL47" s="157"/>
      <c r="VKM47" s="157"/>
      <c r="VKN47" s="157"/>
      <c r="VKO47" s="157"/>
      <c r="VKP47" s="157"/>
      <c r="VKQ47" s="157"/>
      <c r="VKR47" s="157"/>
      <c r="VKS47" s="157"/>
      <c r="VKT47" s="157"/>
      <c r="VKU47" s="157"/>
      <c r="VKV47" s="157"/>
      <c r="VKW47" s="157"/>
      <c r="VKX47" s="157"/>
      <c r="VKY47" s="157"/>
      <c r="VKZ47" s="157"/>
      <c r="VLA47" s="157"/>
      <c r="VLB47" s="157"/>
      <c r="VLC47" s="157"/>
      <c r="VLD47" s="157"/>
      <c r="VLE47" s="157"/>
      <c r="VLF47" s="157"/>
      <c r="VLG47" s="157"/>
      <c r="VLH47" s="157"/>
      <c r="VLI47" s="157"/>
      <c r="VLJ47" s="157"/>
      <c r="VLK47" s="157"/>
      <c r="VLL47" s="157"/>
      <c r="VLM47" s="157"/>
      <c r="VLN47" s="157"/>
      <c r="VLO47" s="157"/>
      <c r="VLP47" s="157"/>
      <c r="VLQ47" s="157"/>
      <c r="VLR47" s="157"/>
      <c r="VLS47" s="157"/>
      <c r="VLT47" s="157"/>
      <c r="VLU47" s="157"/>
      <c r="VLV47" s="157"/>
      <c r="VLW47" s="157"/>
      <c r="VLX47" s="157"/>
      <c r="VLY47" s="157"/>
      <c r="VLZ47" s="157"/>
      <c r="VMA47" s="157"/>
      <c r="VMB47" s="157"/>
      <c r="VMC47" s="157"/>
      <c r="VMD47" s="157"/>
      <c r="VME47" s="157"/>
      <c r="VMF47" s="157"/>
      <c r="VMG47" s="157"/>
      <c r="VMH47" s="157"/>
      <c r="VMI47" s="157"/>
      <c r="VMJ47" s="157"/>
      <c r="VMK47" s="157"/>
      <c r="VML47" s="157"/>
      <c r="VMM47" s="157"/>
      <c r="VMN47" s="157"/>
      <c r="VMO47" s="157"/>
      <c r="VMP47" s="157"/>
      <c r="VMQ47" s="157"/>
      <c r="VMR47" s="157"/>
      <c r="VMS47" s="157"/>
      <c r="VMT47" s="157"/>
      <c r="VMU47" s="157"/>
      <c r="VMV47" s="157"/>
      <c r="VMW47" s="157"/>
      <c r="VMX47" s="157"/>
      <c r="VMY47" s="157"/>
      <c r="VMZ47" s="157"/>
      <c r="VNA47" s="157"/>
      <c r="VNB47" s="157"/>
      <c r="VNC47" s="157"/>
      <c r="VND47" s="157"/>
      <c r="VNE47" s="157"/>
      <c r="VNF47" s="157"/>
      <c r="VNG47" s="157"/>
      <c r="VNH47" s="157"/>
      <c r="VNI47" s="157"/>
      <c r="VNJ47" s="157"/>
      <c r="VNK47" s="157"/>
      <c r="VNL47" s="157"/>
      <c r="VNM47" s="157"/>
      <c r="VNN47" s="157"/>
      <c r="VNO47" s="157"/>
      <c r="VNP47" s="157"/>
      <c r="VNQ47" s="157"/>
      <c r="VNR47" s="157"/>
      <c r="VNS47" s="157"/>
      <c r="VNT47" s="157"/>
      <c r="VNU47" s="157"/>
      <c r="VNV47" s="157"/>
      <c r="VNW47" s="157"/>
      <c r="VNX47" s="157"/>
      <c r="VNY47" s="157"/>
      <c r="VNZ47" s="157"/>
      <c r="VOA47" s="157"/>
      <c r="VOB47" s="157"/>
      <c r="VOC47" s="157"/>
      <c r="VOD47" s="157"/>
      <c r="VOE47" s="157"/>
      <c r="VOF47" s="157"/>
      <c r="VOG47" s="157"/>
      <c r="VOH47" s="157"/>
      <c r="VOI47" s="157"/>
      <c r="VOJ47" s="157"/>
      <c r="VOK47" s="157"/>
      <c r="VOL47" s="157"/>
      <c r="VOM47" s="157"/>
      <c r="VON47" s="157"/>
      <c r="VOO47" s="157"/>
      <c r="VOP47" s="157"/>
      <c r="VOQ47" s="157"/>
      <c r="VOR47" s="157"/>
      <c r="VOS47" s="157"/>
      <c r="VOT47" s="157"/>
      <c r="VOU47" s="157"/>
      <c r="VOV47" s="157"/>
      <c r="VOW47" s="157"/>
      <c r="VOX47" s="157"/>
      <c r="VOY47" s="157"/>
      <c r="VOZ47" s="157"/>
      <c r="VPA47" s="157"/>
      <c r="VPB47" s="157"/>
      <c r="VPC47" s="157"/>
      <c r="VPD47" s="157"/>
      <c r="VPE47" s="157"/>
      <c r="VPF47" s="157"/>
      <c r="VPG47" s="157"/>
      <c r="VPH47" s="157"/>
      <c r="VPI47" s="157"/>
      <c r="VPJ47" s="157"/>
      <c r="VPK47" s="157"/>
      <c r="VPL47" s="157"/>
      <c r="VPM47" s="157"/>
      <c r="VPN47" s="157"/>
      <c r="VPO47" s="157"/>
      <c r="VPP47" s="157"/>
      <c r="VPQ47" s="157"/>
      <c r="VPR47" s="157"/>
      <c r="VPS47" s="157"/>
      <c r="VPT47" s="157"/>
      <c r="VPU47" s="157"/>
      <c r="VPV47" s="157"/>
      <c r="VPW47" s="157"/>
      <c r="VPX47" s="157"/>
      <c r="VPY47" s="157"/>
      <c r="VPZ47" s="157"/>
      <c r="VQA47" s="157"/>
      <c r="VQB47" s="157"/>
      <c r="VQC47" s="157"/>
      <c r="VQD47" s="157"/>
      <c r="VQE47" s="157"/>
      <c r="VQF47" s="157"/>
      <c r="VQG47" s="157"/>
      <c r="VQH47" s="157"/>
      <c r="VQI47" s="157"/>
      <c r="VQJ47" s="157"/>
      <c r="VQK47" s="157"/>
      <c r="VQL47" s="157"/>
      <c r="VQM47" s="157"/>
      <c r="VQN47" s="157"/>
      <c r="VQO47" s="157"/>
      <c r="VQP47" s="157"/>
      <c r="VQQ47" s="157"/>
      <c r="VQR47" s="157"/>
      <c r="VQS47" s="157"/>
      <c r="VQT47" s="157"/>
      <c r="VQU47" s="157"/>
      <c r="VQV47" s="157"/>
      <c r="VQW47" s="157"/>
      <c r="VQX47" s="157"/>
      <c r="VQY47" s="157"/>
      <c r="VQZ47" s="157"/>
      <c r="VRA47" s="157"/>
      <c r="VRB47" s="157"/>
      <c r="VRC47" s="157"/>
      <c r="VRD47" s="157"/>
      <c r="VRE47" s="157"/>
      <c r="VRF47" s="157"/>
      <c r="VRG47" s="157"/>
      <c r="VRH47" s="157"/>
      <c r="VRI47" s="157"/>
      <c r="VRJ47" s="157"/>
      <c r="VRK47" s="157"/>
      <c r="VRL47" s="157"/>
      <c r="VRM47" s="157"/>
      <c r="VRN47" s="157"/>
      <c r="VRO47" s="157"/>
      <c r="VRP47" s="157"/>
      <c r="VRQ47" s="157"/>
      <c r="VRR47" s="157"/>
      <c r="VRS47" s="157"/>
      <c r="VRT47" s="157"/>
      <c r="VRU47" s="157"/>
      <c r="VRV47" s="157"/>
      <c r="VRW47" s="157"/>
      <c r="VRX47" s="157"/>
      <c r="VRY47" s="157"/>
      <c r="VRZ47" s="157"/>
      <c r="VSA47" s="157"/>
      <c r="VSB47" s="157"/>
      <c r="VSC47" s="157"/>
      <c r="VSD47" s="157"/>
      <c r="VSE47" s="157"/>
      <c r="VSF47" s="157"/>
      <c r="VSG47" s="157"/>
      <c r="VSH47" s="157"/>
      <c r="VSI47" s="157"/>
      <c r="VSJ47" s="157"/>
      <c r="VSK47" s="157"/>
      <c r="VSL47" s="157"/>
      <c r="VSM47" s="157"/>
      <c r="VSN47" s="157"/>
      <c r="VSO47" s="157"/>
      <c r="VSP47" s="157"/>
      <c r="VSQ47" s="157"/>
      <c r="VSR47" s="157"/>
      <c r="VSS47" s="157"/>
      <c r="VST47" s="157"/>
      <c r="VSU47" s="157"/>
      <c r="VSV47" s="157"/>
      <c r="VSW47" s="157"/>
      <c r="VSX47" s="157"/>
      <c r="VSY47" s="157"/>
      <c r="VSZ47" s="157"/>
      <c r="VTA47" s="157"/>
      <c r="VTB47" s="157"/>
      <c r="VTC47" s="157"/>
      <c r="VTD47" s="157"/>
      <c r="VTE47" s="157"/>
      <c r="VTF47" s="157"/>
      <c r="VTG47" s="157"/>
      <c r="VTH47" s="157"/>
      <c r="VTI47" s="157"/>
      <c r="VTJ47" s="157"/>
      <c r="VTK47" s="157"/>
      <c r="VTL47" s="157"/>
      <c r="VTM47" s="157"/>
      <c r="VTN47" s="157"/>
      <c r="VTO47" s="157"/>
      <c r="VTP47" s="157"/>
      <c r="VTQ47" s="157"/>
      <c r="VTR47" s="157"/>
      <c r="VTS47" s="157"/>
      <c r="VTT47" s="157"/>
      <c r="VTU47" s="157"/>
      <c r="VTV47" s="157"/>
      <c r="VTW47" s="157"/>
      <c r="VTX47" s="157"/>
      <c r="VTY47" s="157"/>
      <c r="VTZ47" s="157"/>
      <c r="VUA47" s="157"/>
      <c r="VUB47" s="157"/>
      <c r="VUC47" s="157"/>
      <c r="VUD47" s="157"/>
      <c r="VUE47" s="157"/>
      <c r="VUF47" s="157"/>
      <c r="VUG47" s="157"/>
      <c r="VUH47" s="157"/>
      <c r="VUI47" s="157"/>
      <c r="VUJ47" s="157"/>
      <c r="VUK47" s="157"/>
      <c r="VUL47" s="157"/>
      <c r="VUM47" s="157"/>
      <c r="VUN47" s="157"/>
      <c r="VUO47" s="157"/>
      <c r="VUP47" s="157"/>
      <c r="VUQ47" s="157"/>
      <c r="VUR47" s="157"/>
      <c r="VUS47" s="157"/>
      <c r="VUT47" s="157"/>
      <c r="VUU47" s="157"/>
      <c r="VUV47" s="157"/>
      <c r="VUW47" s="157"/>
      <c r="VUX47" s="157"/>
      <c r="VUY47" s="157"/>
      <c r="VUZ47" s="157"/>
      <c r="VVA47" s="157"/>
      <c r="VVB47" s="157"/>
      <c r="VVC47" s="157"/>
      <c r="VVD47" s="157"/>
      <c r="VVE47" s="157"/>
      <c r="VVF47" s="157"/>
      <c r="VVG47" s="157"/>
      <c r="VVH47" s="157"/>
      <c r="VVI47" s="157"/>
      <c r="VVJ47" s="157"/>
      <c r="VVK47" s="157"/>
      <c r="VVL47" s="157"/>
      <c r="VVM47" s="157"/>
      <c r="VVN47" s="157"/>
      <c r="VVO47" s="157"/>
      <c r="VVP47" s="157"/>
      <c r="VVQ47" s="157"/>
      <c r="VVR47" s="157"/>
      <c r="VVS47" s="157"/>
      <c r="VVT47" s="157"/>
      <c r="VVU47" s="157"/>
      <c r="VVV47" s="157"/>
      <c r="VVW47" s="157"/>
      <c r="VVX47" s="157"/>
      <c r="VVY47" s="157"/>
      <c r="VVZ47" s="157"/>
      <c r="VWA47" s="157"/>
      <c r="VWB47" s="157"/>
      <c r="VWC47" s="157"/>
      <c r="VWD47" s="157"/>
      <c r="VWE47" s="157"/>
      <c r="VWF47" s="157"/>
      <c r="VWG47" s="157"/>
      <c r="VWH47" s="157"/>
      <c r="VWI47" s="157"/>
      <c r="VWJ47" s="157"/>
      <c r="VWK47" s="157"/>
      <c r="VWL47" s="157"/>
      <c r="VWM47" s="157"/>
      <c r="VWN47" s="157"/>
      <c r="VWO47" s="157"/>
      <c r="VWP47" s="157"/>
      <c r="VWQ47" s="157"/>
      <c r="VWR47" s="157"/>
      <c r="VWS47" s="157"/>
      <c r="VWT47" s="157"/>
      <c r="VWU47" s="157"/>
      <c r="VWV47" s="157"/>
      <c r="VWW47" s="157"/>
      <c r="VWX47" s="157"/>
      <c r="VWY47" s="157"/>
      <c r="VWZ47" s="157"/>
      <c r="VXA47" s="157"/>
      <c r="VXB47" s="157"/>
      <c r="VXC47" s="157"/>
      <c r="VXD47" s="157"/>
      <c r="VXE47" s="157"/>
      <c r="VXF47" s="157"/>
      <c r="VXG47" s="157"/>
      <c r="VXH47" s="157"/>
      <c r="VXI47" s="157"/>
      <c r="VXJ47" s="157"/>
      <c r="VXK47" s="157"/>
      <c r="VXL47" s="157"/>
      <c r="VXM47" s="157"/>
      <c r="VXN47" s="157"/>
      <c r="VXO47" s="157"/>
      <c r="VXP47" s="157"/>
      <c r="VXQ47" s="157"/>
      <c r="VXR47" s="157"/>
      <c r="VXS47" s="157"/>
      <c r="VXT47" s="157"/>
      <c r="VXU47" s="157"/>
      <c r="VXV47" s="157"/>
      <c r="VXW47" s="157"/>
      <c r="VXX47" s="157"/>
      <c r="VXY47" s="157"/>
      <c r="VXZ47" s="157"/>
      <c r="VYA47" s="157"/>
      <c r="VYB47" s="157"/>
      <c r="VYC47" s="157"/>
      <c r="VYD47" s="157"/>
      <c r="VYE47" s="157"/>
      <c r="VYF47" s="157"/>
      <c r="VYG47" s="157"/>
      <c r="VYH47" s="157"/>
      <c r="VYI47" s="157"/>
      <c r="VYJ47" s="157"/>
      <c r="VYK47" s="157"/>
      <c r="VYL47" s="157"/>
      <c r="VYM47" s="157"/>
      <c r="VYN47" s="157"/>
      <c r="VYO47" s="157"/>
      <c r="VYP47" s="157"/>
      <c r="VYQ47" s="157"/>
      <c r="VYR47" s="157"/>
      <c r="VYS47" s="157"/>
      <c r="VYT47" s="157"/>
      <c r="VYU47" s="157"/>
      <c r="VYV47" s="157"/>
      <c r="VYW47" s="157"/>
      <c r="VYX47" s="157"/>
      <c r="VYY47" s="157"/>
      <c r="VYZ47" s="157"/>
      <c r="VZA47" s="157"/>
      <c r="VZB47" s="157"/>
      <c r="VZC47" s="157"/>
      <c r="VZD47" s="157"/>
      <c r="VZE47" s="157"/>
      <c r="VZF47" s="157"/>
      <c r="VZG47" s="157"/>
      <c r="VZH47" s="157"/>
      <c r="VZI47" s="157"/>
      <c r="VZJ47" s="157"/>
      <c r="VZK47" s="157"/>
      <c r="VZL47" s="157"/>
      <c r="VZM47" s="157"/>
      <c r="VZN47" s="157"/>
      <c r="VZO47" s="157"/>
      <c r="VZP47" s="157"/>
      <c r="VZQ47" s="157"/>
      <c r="VZR47" s="157"/>
      <c r="VZS47" s="157"/>
      <c r="VZT47" s="157"/>
      <c r="VZU47" s="157"/>
      <c r="VZV47" s="157"/>
      <c r="VZW47" s="157"/>
      <c r="VZX47" s="157"/>
      <c r="VZY47" s="157"/>
      <c r="VZZ47" s="157"/>
      <c r="WAA47" s="157"/>
      <c r="WAB47" s="157"/>
      <c r="WAC47" s="157"/>
      <c r="WAD47" s="157"/>
      <c r="WAE47" s="157"/>
      <c r="WAF47" s="157"/>
      <c r="WAG47" s="157"/>
      <c r="WAH47" s="157"/>
      <c r="WAI47" s="157"/>
      <c r="WAJ47" s="157"/>
      <c r="WAK47" s="157"/>
      <c r="WAL47" s="157"/>
      <c r="WAM47" s="157"/>
      <c r="WAN47" s="157"/>
      <c r="WAO47" s="157"/>
      <c r="WAP47" s="157"/>
      <c r="WAQ47" s="157"/>
      <c r="WAR47" s="157"/>
      <c r="WAS47" s="157"/>
      <c r="WAT47" s="157"/>
      <c r="WAU47" s="157"/>
      <c r="WAV47" s="157"/>
      <c r="WAW47" s="157"/>
      <c r="WAX47" s="157"/>
      <c r="WAY47" s="157"/>
      <c r="WAZ47" s="157"/>
      <c r="WBA47" s="157"/>
      <c r="WBB47" s="157"/>
      <c r="WBC47" s="157"/>
      <c r="WBD47" s="157"/>
      <c r="WBE47" s="157"/>
      <c r="WBF47" s="157"/>
      <c r="WBG47" s="157"/>
      <c r="WBH47" s="157"/>
      <c r="WBI47" s="157"/>
      <c r="WBJ47" s="157"/>
      <c r="WBK47" s="157"/>
      <c r="WBL47" s="157"/>
      <c r="WBM47" s="157"/>
      <c r="WBN47" s="157"/>
      <c r="WBO47" s="157"/>
      <c r="WBP47" s="157"/>
      <c r="WBQ47" s="157"/>
      <c r="WBR47" s="157"/>
      <c r="WBS47" s="157"/>
      <c r="WBT47" s="157"/>
      <c r="WBU47" s="157"/>
      <c r="WBV47" s="157"/>
      <c r="WBW47" s="157"/>
      <c r="WBX47" s="157"/>
      <c r="WBY47" s="157"/>
      <c r="WBZ47" s="157"/>
      <c r="WCA47" s="157"/>
      <c r="WCB47" s="157"/>
      <c r="WCC47" s="157"/>
      <c r="WCD47" s="157"/>
      <c r="WCE47" s="157"/>
      <c r="WCF47" s="157"/>
      <c r="WCG47" s="157"/>
      <c r="WCH47" s="157"/>
      <c r="WCI47" s="157"/>
      <c r="WCJ47" s="157"/>
      <c r="WCK47" s="157"/>
      <c r="WCL47" s="157"/>
      <c r="WCM47" s="157"/>
      <c r="WCN47" s="157"/>
      <c r="WCO47" s="157"/>
      <c r="WCP47" s="157"/>
      <c r="WCQ47" s="157"/>
      <c r="WCR47" s="157"/>
      <c r="WCS47" s="157"/>
      <c r="WCT47" s="157"/>
      <c r="WCU47" s="157"/>
      <c r="WCV47" s="157"/>
      <c r="WCW47" s="157"/>
      <c r="WCX47" s="157"/>
      <c r="WCY47" s="157"/>
      <c r="WCZ47" s="157"/>
      <c r="WDA47" s="157"/>
      <c r="WDB47" s="157"/>
      <c r="WDC47" s="157"/>
      <c r="WDD47" s="157"/>
      <c r="WDE47" s="157"/>
      <c r="WDF47" s="157"/>
      <c r="WDG47" s="157"/>
      <c r="WDH47" s="157"/>
      <c r="WDI47" s="157"/>
      <c r="WDJ47" s="157"/>
      <c r="WDK47" s="157"/>
      <c r="WDL47" s="157"/>
      <c r="WDM47" s="157"/>
      <c r="WDN47" s="157"/>
      <c r="WDO47" s="157"/>
      <c r="WDP47" s="157"/>
      <c r="WDQ47" s="157"/>
      <c r="WDR47" s="157"/>
      <c r="WDS47" s="157"/>
      <c r="WDT47" s="157"/>
      <c r="WDU47" s="157"/>
      <c r="WDV47" s="157"/>
      <c r="WDW47" s="157"/>
      <c r="WDX47" s="157"/>
      <c r="WDY47" s="157"/>
      <c r="WDZ47" s="157"/>
      <c r="WEA47" s="157"/>
      <c r="WEB47" s="157"/>
      <c r="WEC47" s="157"/>
      <c r="WED47" s="157"/>
      <c r="WEE47" s="157"/>
      <c r="WEF47" s="157"/>
      <c r="WEG47" s="157"/>
      <c r="WEH47" s="157"/>
      <c r="WEI47" s="157"/>
      <c r="WEJ47" s="157"/>
      <c r="WEK47" s="157"/>
      <c r="WEL47" s="157"/>
      <c r="WEM47" s="157"/>
      <c r="WEN47" s="157"/>
      <c r="WEO47" s="157"/>
      <c r="WEP47" s="157"/>
      <c r="WEQ47" s="157"/>
      <c r="WER47" s="157"/>
      <c r="WES47" s="157"/>
      <c r="WET47" s="157"/>
      <c r="WEU47" s="157"/>
      <c r="WEV47" s="157"/>
      <c r="WEW47" s="157"/>
      <c r="WEX47" s="157"/>
      <c r="WEY47" s="157"/>
      <c r="WEZ47" s="157"/>
      <c r="WFA47" s="157"/>
      <c r="WFB47" s="157"/>
      <c r="WFC47" s="157"/>
      <c r="WFD47" s="157"/>
      <c r="WFE47" s="157"/>
      <c r="WFF47" s="157"/>
      <c r="WFG47" s="157"/>
      <c r="WFH47" s="157"/>
      <c r="WFI47" s="157"/>
      <c r="WFJ47" s="157"/>
      <c r="WFK47" s="157"/>
      <c r="WFL47" s="157"/>
      <c r="WFM47" s="157"/>
      <c r="WFN47" s="157"/>
      <c r="WFO47" s="157"/>
      <c r="WFP47" s="157"/>
      <c r="WFQ47" s="157"/>
      <c r="WFR47" s="157"/>
      <c r="WFS47" s="157"/>
      <c r="WFT47" s="157"/>
      <c r="WFU47" s="157"/>
      <c r="WFV47" s="157"/>
      <c r="WFW47" s="157"/>
      <c r="WFX47" s="157"/>
      <c r="WFY47" s="157"/>
      <c r="WFZ47" s="157"/>
      <c r="WGA47" s="157"/>
      <c r="WGB47" s="157"/>
      <c r="WGC47" s="157"/>
      <c r="WGD47" s="157"/>
      <c r="WGE47" s="157"/>
      <c r="WGF47" s="157"/>
      <c r="WGG47" s="157"/>
      <c r="WGH47" s="157"/>
      <c r="WGI47" s="157"/>
      <c r="WGJ47" s="157"/>
      <c r="WGK47" s="157"/>
      <c r="WGL47" s="157"/>
      <c r="WGM47" s="157"/>
      <c r="WGN47" s="157"/>
      <c r="WGO47" s="157"/>
      <c r="WGP47" s="157"/>
      <c r="WGQ47" s="157"/>
      <c r="WGR47" s="157"/>
      <c r="WGS47" s="157"/>
      <c r="WGT47" s="157"/>
      <c r="WGU47" s="157"/>
      <c r="WGV47" s="157"/>
      <c r="WGW47" s="157"/>
      <c r="WGX47" s="157"/>
      <c r="WGY47" s="157"/>
      <c r="WGZ47" s="157"/>
      <c r="WHA47" s="157"/>
      <c r="WHB47" s="157"/>
      <c r="WHC47" s="157"/>
      <c r="WHD47" s="157"/>
      <c r="WHE47" s="157"/>
      <c r="WHF47" s="157"/>
      <c r="WHG47" s="157"/>
      <c r="WHH47" s="157"/>
      <c r="WHI47" s="157"/>
      <c r="WHJ47" s="157"/>
      <c r="WHK47" s="157"/>
      <c r="WHL47" s="157"/>
      <c r="WHM47" s="157"/>
      <c r="WHN47" s="157"/>
      <c r="WHO47" s="157"/>
      <c r="WHP47" s="157"/>
      <c r="WHQ47" s="157"/>
      <c r="WHR47" s="157"/>
      <c r="WHS47" s="157"/>
      <c r="WHT47" s="157"/>
      <c r="WHU47" s="157"/>
      <c r="WHV47" s="157"/>
      <c r="WHW47" s="157"/>
      <c r="WHX47" s="157"/>
      <c r="WHY47" s="157"/>
      <c r="WHZ47" s="157"/>
      <c r="WIA47" s="157"/>
      <c r="WIB47" s="157"/>
      <c r="WIC47" s="157"/>
      <c r="WID47" s="157"/>
      <c r="WIE47" s="157"/>
      <c r="WIF47" s="157"/>
      <c r="WIG47" s="157"/>
      <c r="WIH47" s="157"/>
      <c r="WII47" s="157"/>
      <c r="WIJ47" s="157"/>
      <c r="WIK47" s="157"/>
      <c r="WIL47" s="157"/>
      <c r="WIM47" s="157"/>
      <c r="WIN47" s="157"/>
      <c r="WIO47" s="157"/>
      <c r="WIP47" s="157"/>
      <c r="WIQ47" s="157"/>
      <c r="WIR47" s="157"/>
      <c r="WIS47" s="157"/>
      <c r="WIT47" s="157"/>
      <c r="WIU47" s="157"/>
      <c r="WIV47" s="157"/>
      <c r="WIW47" s="157"/>
      <c r="WIX47" s="157"/>
      <c r="WIY47" s="157"/>
      <c r="WIZ47" s="157"/>
      <c r="WJA47" s="157"/>
      <c r="WJB47" s="157"/>
      <c r="WJC47" s="157"/>
      <c r="WJD47" s="157"/>
      <c r="WJE47" s="157"/>
      <c r="WJF47" s="157"/>
      <c r="WJG47" s="157"/>
      <c r="WJH47" s="157"/>
      <c r="WJI47" s="157"/>
      <c r="WJJ47" s="157"/>
      <c r="WJK47" s="157"/>
      <c r="WJL47" s="157"/>
      <c r="WJM47" s="157"/>
      <c r="WJN47" s="157"/>
      <c r="WJO47" s="157"/>
      <c r="WJP47" s="157"/>
      <c r="WJQ47" s="157"/>
      <c r="WJR47" s="157"/>
      <c r="WJS47" s="157"/>
      <c r="WJT47" s="157"/>
      <c r="WJU47" s="157"/>
      <c r="WJV47" s="157"/>
      <c r="WJW47" s="157"/>
      <c r="WJX47" s="157"/>
      <c r="WJY47" s="157"/>
      <c r="WJZ47" s="157"/>
      <c r="WKA47" s="157"/>
      <c r="WKB47" s="157"/>
      <c r="WKC47" s="157"/>
      <c r="WKD47" s="157"/>
      <c r="WKE47" s="157"/>
      <c r="WKF47" s="157"/>
      <c r="WKG47" s="157"/>
      <c r="WKH47" s="157"/>
      <c r="WKI47" s="157"/>
      <c r="WKJ47" s="157"/>
      <c r="WKK47" s="157"/>
      <c r="WKL47" s="157"/>
      <c r="WKM47" s="157"/>
      <c r="WKN47" s="157"/>
      <c r="WKO47" s="157"/>
      <c r="WKP47" s="157"/>
      <c r="WKQ47" s="157"/>
      <c r="WKR47" s="157"/>
      <c r="WKS47" s="157"/>
      <c r="WKT47" s="157"/>
      <c r="WKU47" s="157"/>
      <c r="WKV47" s="157"/>
      <c r="WKW47" s="157"/>
      <c r="WKX47" s="157"/>
      <c r="WKY47" s="157"/>
      <c r="WKZ47" s="157"/>
      <c r="WLA47" s="157"/>
      <c r="WLB47" s="157"/>
      <c r="WLC47" s="157"/>
      <c r="WLD47" s="157"/>
      <c r="WLE47" s="157"/>
      <c r="WLF47" s="157"/>
      <c r="WLG47" s="157"/>
      <c r="WLH47" s="157"/>
      <c r="WLI47" s="157"/>
      <c r="WLJ47" s="157"/>
      <c r="WLK47" s="157"/>
      <c r="WLL47" s="157"/>
      <c r="WLM47" s="157"/>
      <c r="WLN47" s="157"/>
      <c r="WLO47" s="157"/>
      <c r="WLP47" s="157"/>
      <c r="WLQ47" s="157"/>
      <c r="WLR47" s="157"/>
      <c r="WLS47" s="157"/>
      <c r="WLT47" s="157"/>
      <c r="WLU47" s="157"/>
      <c r="WLV47" s="157"/>
      <c r="WLW47" s="157"/>
      <c r="WLX47" s="157"/>
      <c r="WLY47" s="157"/>
      <c r="WLZ47" s="157"/>
      <c r="WMA47" s="157"/>
      <c r="WMB47" s="157"/>
      <c r="WMC47" s="157"/>
      <c r="WMD47" s="157"/>
      <c r="WME47" s="157"/>
      <c r="WMF47" s="157"/>
      <c r="WMG47" s="157"/>
      <c r="WMH47" s="157"/>
      <c r="WMI47" s="157"/>
      <c r="WMJ47" s="157"/>
      <c r="WMK47" s="157"/>
      <c r="WML47" s="157"/>
      <c r="WMM47" s="157"/>
      <c r="WMN47" s="157"/>
      <c r="WMO47" s="157"/>
      <c r="WMP47" s="157"/>
      <c r="WMQ47" s="157"/>
      <c r="WMR47" s="157"/>
      <c r="WMS47" s="157"/>
      <c r="WMT47" s="157"/>
      <c r="WMU47" s="157"/>
      <c r="WMV47" s="157"/>
      <c r="WMW47" s="157"/>
      <c r="WMX47" s="157"/>
      <c r="WMY47" s="157"/>
      <c r="WMZ47" s="157"/>
      <c r="WNA47" s="157"/>
      <c r="WNB47" s="157"/>
      <c r="WNC47" s="157"/>
      <c r="WND47" s="157"/>
      <c r="WNE47" s="157"/>
      <c r="WNF47" s="157"/>
      <c r="WNG47" s="157"/>
      <c r="WNH47" s="157"/>
      <c r="WNI47" s="157"/>
      <c r="WNJ47" s="157"/>
      <c r="WNK47" s="157"/>
      <c r="WNL47" s="157"/>
      <c r="WNM47" s="157"/>
      <c r="WNN47" s="157"/>
      <c r="WNO47" s="157"/>
      <c r="WNP47" s="157"/>
      <c r="WNQ47" s="157"/>
      <c r="WNR47" s="157"/>
      <c r="WNS47" s="157"/>
      <c r="WNT47" s="157"/>
      <c r="WNU47" s="157"/>
      <c r="WNV47" s="157"/>
      <c r="WNW47" s="157"/>
      <c r="WNX47" s="157"/>
      <c r="WNY47" s="157"/>
      <c r="WNZ47" s="157"/>
      <c r="WOA47" s="157"/>
      <c r="WOB47" s="157"/>
      <c r="WOC47" s="157"/>
      <c r="WOD47" s="157"/>
      <c r="WOE47" s="157"/>
      <c r="WOF47" s="157"/>
      <c r="WOG47" s="157"/>
      <c r="WOH47" s="157"/>
      <c r="WOI47" s="157"/>
      <c r="WOJ47" s="157"/>
      <c r="WOK47" s="157"/>
      <c r="WOL47" s="157"/>
      <c r="WOM47" s="157"/>
      <c r="WON47" s="157"/>
      <c r="WOO47" s="157"/>
      <c r="WOP47" s="157"/>
      <c r="WOQ47" s="157"/>
      <c r="WOR47" s="157"/>
      <c r="WOS47" s="157"/>
      <c r="WOT47" s="157"/>
      <c r="WOU47" s="157"/>
      <c r="WOV47" s="157"/>
      <c r="WOW47" s="157"/>
      <c r="WOX47" s="157"/>
      <c r="WOY47" s="157"/>
      <c r="WOZ47" s="157"/>
      <c r="WPA47" s="157"/>
      <c r="WPB47" s="157"/>
      <c r="WPC47" s="157"/>
      <c r="WPD47" s="157"/>
      <c r="WPE47" s="157"/>
      <c r="WPF47" s="157"/>
      <c r="WPG47" s="157"/>
      <c r="WPH47" s="157"/>
      <c r="WPI47" s="157"/>
      <c r="WPJ47" s="157"/>
      <c r="WPK47" s="157"/>
      <c r="WPL47" s="157"/>
      <c r="WPM47" s="157"/>
      <c r="WPN47" s="157"/>
      <c r="WPO47" s="157"/>
      <c r="WPP47" s="157"/>
      <c r="WPQ47" s="157"/>
      <c r="WPR47" s="157"/>
      <c r="WPS47" s="157"/>
      <c r="WPT47" s="157"/>
      <c r="WPU47" s="157"/>
      <c r="WPV47" s="157"/>
      <c r="WPW47" s="157"/>
      <c r="WPX47" s="157"/>
      <c r="WPY47" s="157"/>
      <c r="WPZ47" s="157"/>
      <c r="WQA47" s="157"/>
      <c r="WQB47" s="157"/>
      <c r="WQC47" s="157"/>
      <c r="WQD47" s="157"/>
      <c r="WQE47" s="157"/>
      <c r="WQF47" s="157"/>
      <c r="WQG47" s="157"/>
      <c r="WQH47" s="157"/>
      <c r="WQI47" s="157"/>
      <c r="WQJ47" s="157"/>
      <c r="WQK47" s="157"/>
      <c r="WQL47" s="157"/>
      <c r="WQM47" s="157"/>
      <c r="WQN47" s="157"/>
      <c r="WQO47" s="157"/>
      <c r="WQP47" s="157"/>
      <c r="WQQ47" s="157"/>
      <c r="WQR47" s="157"/>
      <c r="WQS47" s="157"/>
      <c r="WQT47" s="157"/>
      <c r="WQU47" s="157"/>
      <c r="WQV47" s="157"/>
      <c r="WQW47" s="157"/>
      <c r="WQX47" s="157"/>
      <c r="WQY47" s="157"/>
      <c r="WQZ47" s="157"/>
      <c r="WRA47" s="157"/>
      <c r="WRB47" s="157"/>
      <c r="WRC47" s="157"/>
      <c r="WRD47" s="157"/>
      <c r="WRE47" s="157"/>
      <c r="WRF47" s="157"/>
      <c r="WRG47" s="157"/>
      <c r="WRH47" s="157"/>
      <c r="WRI47" s="157"/>
      <c r="WRJ47" s="157"/>
      <c r="WRK47" s="157"/>
      <c r="WRL47" s="157"/>
      <c r="WRM47" s="157"/>
      <c r="WRN47" s="157"/>
      <c r="WRO47" s="157"/>
      <c r="WRP47" s="157"/>
      <c r="WRQ47" s="157"/>
      <c r="WRR47" s="157"/>
      <c r="WRS47" s="157"/>
      <c r="WRT47" s="157"/>
      <c r="WRU47" s="157"/>
      <c r="WRV47" s="157"/>
      <c r="WRW47" s="157"/>
      <c r="WRX47" s="157"/>
      <c r="WRY47" s="157"/>
      <c r="WRZ47" s="157"/>
      <c r="WSA47" s="157"/>
      <c r="WSB47" s="157"/>
      <c r="WSC47" s="157"/>
      <c r="WSD47" s="157"/>
      <c r="WSE47" s="157"/>
      <c r="WSF47" s="157"/>
      <c r="WSG47" s="157"/>
      <c r="WSH47" s="157"/>
      <c r="WSI47" s="157"/>
      <c r="WSJ47" s="157"/>
      <c r="WSK47" s="157"/>
      <c r="WSL47" s="157"/>
      <c r="WSM47" s="157"/>
      <c r="WSN47" s="157"/>
      <c r="WSO47" s="157"/>
      <c r="WSP47" s="157"/>
      <c r="WSQ47" s="157"/>
      <c r="WSR47" s="157"/>
      <c r="WSS47" s="157"/>
      <c r="WST47" s="157"/>
      <c r="WSU47" s="157"/>
      <c r="WSV47" s="157"/>
      <c r="WSW47" s="157"/>
      <c r="WSX47" s="157"/>
      <c r="WSY47" s="157"/>
      <c r="WSZ47" s="157"/>
      <c r="WTA47" s="157"/>
      <c r="WTB47" s="157"/>
      <c r="WTC47" s="157"/>
      <c r="WTD47" s="157"/>
      <c r="WTE47" s="157"/>
      <c r="WTF47" s="157"/>
      <c r="WTG47" s="157"/>
      <c r="WTH47" s="157"/>
      <c r="WTI47" s="157"/>
      <c r="WTJ47" s="157"/>
      <c r="WTK47" s="157"/>
      <c r="WTL47" s="157"/>
      <c r="WTM47" s="157"/>
      <c r="WTN47" s="157"/>
      <c r="WTO47" s="157"/>
      <c r="WTP47" s="157"/>
      <c r="WTQ47" s="157"/>
      <c r="WTR47" s="157"/>
      <c r="WTS47" s="157"/>
      <c r="WTT47" s="157"/>
      <c r="WTU47" s="157"/>
      <c r="WTV47" s="157"/>
      <c r="WTW47" s="157"/>
      <c r="WTX47" s="157"/>
      <c r="WTY47" s="157"/>
      <c r="WTZ47" s="157"/>
      <c r="WUA47" s="157"/>
      <c r="WUB47" s="157"/>
      <c r="WUC47" s="157"/>
      <c r="WUD47" s="157"/>
      <c r="WUE47" s="157"/>
      <c r="WUF47" s="157"/>
      <c r="WUG47" s="157"/>
      <c r="WUH47" s="157"/>
      <c r="WUI47" s="157"/>
      <c r="WUJ47" s="157"/>
      <c r="WUK47" s="157"/>
      <c r="WUL47" s="157"/>
      <c r="WUM47" s="157"/>
      <c r="WUN47" s="157"/>
      <c r="WUO47" s="157"/>
      <c r="WUP47" s="157"/>
      <c r="WUQ47" s="157"/>
      <c r="WUR47" s="157"/>
      <c r="WUS47" s="157"/>
      <c r="WUT47" s="157"/>
      <c r="WUU47" s="157"/>
      <c r="WUV47" s="157"/>
      <c r="WUW47" s="157"/>
      <c r="WUX47" s="157"/>
      <c r="WUY47" s="157"/>
      <c r="WUZ47" s="157"/>
      <c r="WVA47" s="157"/>
      <c r="WVB47" s="157"/>
      <c r="WVC47" s="157"/>
      <c r="WVD47" s="157"/>
      <c r="WVE47" s="157"/>
      <c r="WVF47" s="157"/>
      <c r="WVG47" s="157"/>
      <c r="WVH47" s="157"/>
      <c r="WVI47" s="157"/>
      <c r="WVJ47" s="157"/>
      <c r="WVK47" s="157"/>
      <c r="WVL47" s="157"/>
      <c r="WVM47" s="157"/>
      <c r="WVN47" s="157"/>
      <c r="WVO47" s="157"/>
      <c r="WVP47" s="157"/>
      <c r="WVQ47" s="157"/>
      <c r="WVR47" s="157"/>
      <c r="WVS47" s="157"/>
      <c r="WVT47" s="157"/>
      <c r="WVU47" s="157"/>
      <c r="WVV47" s="157"/>
      <c r="WVW47" s="157"/>
      <c r="WVX47" s="157"/>
      <c r="WVY47" s="157"/>
      <c r="WVZ47" s="157"/>
      <c r="WWA47" s="157"/>
      <c r="WWB47" s="157"/>
      <c r="WWC47" s="157"/>
      <c r="WWD47" s="157"/>
      <c r="WWE47" s="157"/>
      <c r="WWF47" s="157"/>
      <c r="WWG47" s="157"/>
      <c r="WWH47" s="157"/>
      <c r="WWI47" s="157"/>
      <c r="WWJ47" s="157"/>
      <c r="WWK47" s="157"/>
      <c r="WWL47" s="157"/>
      <c r="WWM47" s="157"/>
      <c r="WWN47" s="157"/>
      <c r="WWO47" s="157"/>
      <c r="WWP47" s="157"/>
      <c r="WWQ47" s="157"/>
      <c r="WWR47" s="157"/>
      <c r="WWS47" s="157"/>
      <c r="WWT47" s="157"/>
      <c r="WWU47" s="157"/>
      <c r="WWV47" s="157"/>
      <c r="WWW47" s="157"/>
      <c r="WWX47" s="157"/>
      <c r="WWY47" s="157"/>
      <c r="WWZ47" s="157"/>
      <c r="WXA47" s="157"/>
      <c r="WXB47" s="157"/>
      <c r="WXC47" s="157"/>
      <c r="WXD47" s="157"/>
      <c r="WXE47" s="157"/>
      <c r="WXF47" s="157"/>
      <c r="WXG47" s="157"/>
      <c r="WXH47" s="157"/>
      <c r="WXI47" s="157"/>
      <c r="WXJ47" s="157"/>
      <c r="WXK47" s="157"/>
      <c r="WXL47" s="157"/>
      <c r="WXM47" s="157"/>
      <c r="WXN47" s="157"/>
      <c r="WXO47" s="157"/>
      <c r="WXP47" s="157"/>
      <c r="WXQ47" s="157"/>
      <c r="WXR47" s="157"/>
      <c r="WXS47" s="157"/>
      <c r="WXT47" s="157"/>
      <c r="WXU47" s="157"/>
      <c r="WXV47" s="157"/>
      <c r="WXW47" s="157"/>
      <c r="WXX47" s="157"/>
      <c r="WXY47" s="157"/>
      <c r="WXZ47" s="157"/>
      <c r="WYA47" s="157"/>
      <c r="WYB47" s="157"/>
      <c r="WYC47" s="157"/>
      <c r="WYD47" s="157"/>
      <c r="WYE47" s="157"/>
      <c r="WYF47" s="157"/>
      <c r="WYG47" s="157"/>
      <c r="WYH47" s="157"/>
      <c r="WYI47" s="157"/>
      <c r="WYJ47" s="157"/>
      <c r="WYK47" s="157"/>
      <c r="WYL47" s="157"/>
      <c r="WYM47" s="157"/>
      <c r="WYN47" s="157"/>
      <c r="WYO47" s="157"/>
      <c r="WYP47" s="157"/>
      <c r="WYQ47" s="157"/>
      <c r="WYR47" s="157"/>
      <c r="WYS47" s="157"/>
      <c r="WYT47" s="157"/>
      <c r="WYU47" s="157"/>
      <c r="WYV47" s="157"/>
      <c r="WYW47" s="157"/>
      <c r="WYX47" s="157"/>
      <c r="WYY47" s="157"/>
      <c r="WYZ47" s="157"/>
      <c r="WZA47" s="157"/>
      <c r="WZB47" s="157"/>
      <c r="WZC47" s="157"/>
      <c r="WZD47" s="157"/>
      <c r="WZE47" s="157"/>
      <c r="WZF47" s="157"/>
      <c r="WZG47" s="157"/>
      <c r="WZH47" s="157"/>
      <c r="WZI47" s="157"/>
      <c r="WZJ47" s="157"/>
      <c r="WZK47" s="157"/>
      <c r="WZL47" s="157"/>
      <c r="WZM47" s="157"/>
      <c r="WZN47" s="157"/>
      <c r="WZO47" s="157"/>
      <c r="WZP47" s="157"/>
      <c r="WZQ47" s="157"/>
      <c r="WZR47" s="157"/>
      <c r="WZS47" s="157"/>
      <c r="WZT47" s="157"/>
      <c r="WZU47" s="157"/>
      <c r="WZV47" s="157"/>
      <c r="WZW47" s="157"/>
      <c r="WZX47" s="157"/>
      <c r="WZY47" s="157"/>
      <c r="WZZ47" s="157"/>
      <c r="XAA47" s="157"/>
      <c r="XAB47" s="157"/>
      <c r="XAC47" s="157"/>
      <c r="XAD47" s="157"/>
      <c r="XAE47" s="157"/>
      <c r="XAF47" s="157"/>
      <c r="XAG47" s="157"/>
      <c r="XAH47" s="157"/>
      <c r="XAI47" s="157"/>
      <c r="XAJ47" s="157"/>
      <c r="XAK47" s="157"/>
      <c r="XAL47" s="157"/>
      <c r="XAM47" s="157"/>
      <c r="XAN47" s="157"/>
      <c r="XAO47" s="157"/>
      <c r="XAP47" s="157"/>
      <c r="XAQ47" s="157"/>
      <c r="XAR47" s="157"/>
      <c r="XAS47" s="157"/>
      <c r="XAT47" s="157"/>
      <c r="XAU47" s="157"/>
      <c r="XAV47" s="157"/>
      <c r="XAW47" s="157"/>
      <c r="XAX47" s="157"/>
      <c r="XAY47" s="157"/>
      <c r="XAZ47" s="157"/>
      <c r="XBA47" s="157"/>
      <c r="XBB47" s="157"/>
      <c r="XBC47" s="157"/>
      <c r="XBD47" s="157"/>
      <c r="XBE47" s="157"/>
      <c r="XBF47" s="157"/>
      <c r="XBG47" s="157"/>
      <c r="XBH47" s="157"/>
      <c r="XBI47" s="157"/>
      <c r="XBJ47" s="157"/>
      <c r="XBK47" s="157"/>
      <c r="XBL47" s="157"/>
      <c r="XBM47" s="157"/>
      <c r="XBN47" s="157"/>
      <c r="XBO47" s="157"/>
      <c r="XBP47" s="157"/>
      <c r="XBQ47" s="157"/>
      <c r="XBR47" s="157"/>
      <c r="XBS47" s="157"/>
      <c r="XBT47" s="157"/>
      <c r="XBU47" s="157"/>
      <c r="XBV47" s="157"/>
      <c r="XBW47" s="157"/>
      <c r="XBX47" s="157"/>
      <c r="XBY47" s="157"/>
      <c r="XBZ47" s="157"/>
      <c r="XCA47" s="157"/>
      <c r="XCB47" s="157"/>
      <c r="XCC47" s="157"/>
      <c r="XCD47" s="157"/>
      <c r="XCE47" s="157"/>
      <c r="XCF47" s="157"/>
      <c r="XCG47" s="157"/>
      <c r="XCH47" s="157"/>
      <c r="XCI47" s="157"/>
      <c r="XCJ47" s="157"/>
      <c r="XCK47" s="157"/>
      <c r="XCL47" s="157"/>
      <c r="XCM47" s="157"/>
      <c r="XCN47" s="157"/>
      <c r="XCO47" s="157"/>
      <c r="XCP47" s="157"/>
      <c r="XCQ47" s="157"/>
      <c r="XCR47" s="157"/>
      <c r="XCS47" s="157"/>
      <c r="XCT47" s="157"/>
      <c r="XCU47" s="157"/>
      <c r="XCV47" s="157"/>
      <c r="XCW47" s="157"/>
      <c r="XCX47" s="157"/>
      <c r="XCY47" s="157"/>
      <c r="XCZ47" s="157"/>
      <c r="XDA47" s="157"/>
      <c r="XDB47" s="157"/>
      <c r="XDC47" s="157"/>
      <c r="XDD47" s="157"/>
      <c r="XDE47" s="157"/>
      <c r="XDF47" s="157"/>
      <c r="XDG47" s="157"/>
      <c r="XDH47" s="157"/>
      <c r="XDI47" s="157"/>
      <c r="XDJ47" s="157"/>
      <c r="XDK47" s="157"/>
      <c r="XDL47" s="157"/>
      <c r="XDM47" s="157"/>
      <c r="XDN47" s="157"/>
      <c r="XDO47" s="157"/>
      <c r="XDP47" s="157"/>
      <c r="XDQ47" s="157"/>
      <c r="XDR47" s="157"/>
      <c r="XDS47" s="157"/>
      <c r="XDT47" s="157"/>
      <c r="XDU47" s="157"/>
      <c r="XDV47" s="157"/>
      <c r="XDW47" s="157"/>
      <c r="XDX47" s="157"/>
      <c r="XDY47" s="157"/>
      <c r="XDZ47" s="157"/>
      <c r="XEA47" s="157"/>
      <c r="XEB47" s="157"/>
      <c r="XEC47" s="157"/>
      <c r="XED47" s="157"/>
      <c r="XEE47" s="157"/>
      <c r="XEF47" s="157"/>
      <c r="XEG47" s="157"/>
      <c r="XEH47" s="157"/>
      <c r="XEI47" s="157"/>
      <c r="XEJ47" s="157"/>
      <c r="XEK47" s="157"/>
      <c r="XEL47" s="157"/>
      <c r="XEM47" s="157"/>
      <c r="XEN47" s="157"/>
      <c r="XEO47" s="157"/>
      <c r="XEP47" s="157"/>
      <c r="XEQ47" s="157"/>
      <c r="XER47" s="157"/>
      <c r="XES47" s="157"/>
      <c r="XET47" s="157"/>
      <c r="XEU47" s="157"/>
      <c r="XEV47" s="157"/>
      <c r="XEW47" s="157"/>
      <c r="XEX47" s="157"/>
      <c r="XEY47" s="157"/>
      <c r="XEZ47" s="157"/>
      <c r="XFA47" s="157"/>
      <c r="XFB47" s="157"/>
      <c r="XFC47" s="157"/>
      <c r="XFD47" s="157"/>
    </row>
    <row r="48" spans="1:16384">
      <c r="A48" s="156"/>
      <c r="B48" s="156"/>
      <c r="C48" s="157"/>
      <c r="D48" s="157"/>
      <c r="E48" s="157"/>
      <c r="F48" s="157"/>
      <c r="G48" s="157"/>
      <c r="H48" s="157"/>
      <c r="I48" s="157"/>
      <c r="J48" s="157"/>
      <c r="K48" s="157"/>
      <c r="L48" s="157"/>
      <c r="M48" s="157"/>
      <c r="N48" s="156"/>
    </row>
    <row r="49" spans="1:16384" ht="21" customHeight="1">
      <c r="A49" s="146"/>
      <c r="B49" s="136" t="s">
        <v>84</v>
      </c>
      <c r="C49" s="137"/>
      <c r="D49" s="137"/>
      <c r="E49" s="135"/>
      <c r="F49" s="135"/>
      <c r="G49" s="135"/>
      <c r="H49" s="135"/>
      <c r="I49" s="135"/>
      <c r="J49" s="135"/>
      <c r="K49" s="135"/>
      <c r="L49" s="135"/>
      <c r="M49" s="135"/>
      <c r="N49" s="135"/>
    </row>
    <row r="50" spans="1:16384" ht="18" customHeight="1">
      <c r="A50" s="139"/>
      <c r="B50" s="140" t="s">
        <v>559</v>
      </c>
      <c r="C50" s="141" t="s">
        <v>973</v>
      </c>
      <c r="D50" s="141" t="s">
        <v>974</v>
      </c>
      <c r="E50" s="141" t="s">
        <v>975</v>
      </c>
      <c r="F50" s="141" t="s">
        <v>976</v>
      </c>
      <c r="G50" s="141" t="s">
        <v>977</v>
      </c>
      <c r="H50" s="141" t="s">
        <v>94</v>
      </c>
      <c r="I50" s="141" t="s">
        <v>224</v>
      </c>
      <c r="J50" s="142" t="s">
        <v>503</v>
      </c>
      <c r="K50" s="142" t="s">
        <v>1048</v>
      </c>
      <c r="L50" s="142" t="s">
        <v>1306</v>
      </c>
      <c r="M50" s="142" t="s">
        <v>1423</v>
      </c>
      <c r="N50" s="143"/>
    </row>
    <row r="51" spans="1:16384" ht="12" customHeight="1">
      <c r="A51" s="158"/>
      <c r="B51" s="159" t="s">
        <v>233</v>
      </c>
      <c r="C51" s="160"/>
      <c r="D51" s="160"/>
      <c r="E51" s="160"/>
      <c r="F51" s="160"/>
      <c r="G51" s="160"/>
      <c r="H51" s="160"/>
      <c r="I51" s="160"/>
      <c r="J51" s="161"/>
      <c r="K51" s="161"/>
      <c r="L51" s="162"/>
      <c r="M51" s="162"/>
      <c r="N51" s="162"/>
    </row>
    <row r="52" spans="1:16384">
      <c r="A52" s="146"/>
      <c r="B52" s="163" t="s">
        <v>233</v>
      </c>
      <c r="C52" s="145">
        <v>5245</v>
      </c>
      <c r="D52" s="145">
        <v>9640</v>
      </c>
      <c r="E52" s="145">
        <v>16010</v>
      </c>
      <c r="F52" s="145">
        <v>21640</v>
      </c>
      <c r="G52" s="145">
        <v>28460</v>
      </c>
      <c r="H52" s="164">
        <f>IF(G52="Neg","Neg",G52*VLOOKUP($B52,$B$71:L$81,COLUMNS($C52:H52),FALSE))</f>
        <v>29687.774866739815</v>
      </c>
      <c r="I52" s="164">
        <f>IF(H52="Neg","Neg",H52*VLOOKUP($B52,$B$71:M$81,COLUMNS($C52:I52),FALSE))</f>
        <v>30395.875274962113</v>
      </c>
      <c r="J52" s="164">
        <f>IF(I52="Neg","Neg",I52*VLOOKUP($B52,$B$71:N$81,COLUMNS($C52:J52),FALSE))</f>
        <v>31484.716997570245</v>
      </c>
      <c r="K52" s="164">
        <f>IF(J52="Neg","Neg",J52*VLOOKUP($B52,$B$71:N$81,COLUMNS($C52:K52),FALSE))</f>
        <v>32750.235395475665</v>
      </c>
      <c r="L52" s="164">
        <f>IF(K52="Neg","Neg",K52*VLOOKUP($B52,$B$71:N$81,COLUMNS($C52:L52),FALSE))</f>
        <v>34135.353303901538</v>
      </c>
      <c r="M52" s="164">
        <f>IF(L52="Neg","Neg",L52*VLOOKUP($B52,$B$71:N$81,COLUMNS($C52:M52),FALSE))</f>
        <v>35479.859237616802</v>
      </c>
      <c r="N52" s="148"/>
    </row>
    <row r="53" spans="1:16384">
      <c r="A53" s="146"/>
      <c r="B53" s="163" t="s">
        <v>1137</v>
      </c>
      <c r="C53" s="145"/>
      <c r="D53" s="145">
        <v>-980</v>
      </c>
      <c r="E53" s="145">
        <v>-65</v>
      </c>
      <c r="F53" s="145">
        <v>995</v>
      </c>
      <c r="G53" s="145">
        <v>770</v>
      </c>
      <c r="H53" s="153">
        <v>-1405</v>
      </c>
      <c r="I53" s="164">
        <f>IF(H53="Neg","Neg",H53*VLOOKUP($B53,$B$71:M$81,COLUMNS($C53:I53),FALSE))</f>
        <v>-1438.5114732585407</v>
      </c>
      <c r="J53" s="164">
        <f>IF(I53="Neg","Neg",I53*VLOOKUP($B53,$B$71:N$81,COLUMNS($C53:J53),FALSE))</f>
        <v>-1490.0418633646154</v>
      </c>
      <c r="K53" s="164">
        <f>IF(J53="Neg","Neg",J53*VLOOKUP($B53,$B$71:N$81,COLUMNS($C53:K53),FALSE))</f>
        <v>-1549.933632183205</v>
      </c>
      <c r="L53" s="164">
        <f>IF(K53="Neg","Neg",K53*VLOOKUP($B53,$B$71:N$81,COLUMNS($C53:L53),FALSE))</f>
        <v>-1615.4855527994791</v>
      </c>
      <c r="M53" s="164">
        <f>IF(L53="Neg","Neg",L53*VLOOKUP($B53,$B$71:N$81,COLUMNS($C53:M53),FALSE))</f>
        <v>-1679.1154760709026</v>
      </c>
      <c r="N53" s="148"/>
    </row>
    <row r="54" spans="1:16384">
      <c r="A54" s="148"/>
      <c r="B54" s="163" t="s">
        <v>93</v>
      </c>
      <c r="C54" s="145"/>
      <c r="D54" s="145">
        <v>-670</v>
      </c>
      <c r="E54" s="145">
        <v>-385</v>
      </c>
      <c r="F54" s="145">
        <v>-275</v>
      </c>
      <c r="G54" s="145">
        <v>-240</v>
      </c>
      <c r="H54" s="153">
        <v>0</v>
      </c>
      <c r="I54" s="164">
        <f>IF(H54="Neg","Neg",H54*VLOOKUP($B54,$B$71:M$81,COLUMNS($C54:I54),FALSE))</f>
        <v>0</v>
      </c>
      <c r="J54" s="164">
        <f>IF(I54="Neg","Neg",I54*VLOOKUP($B54,$B$71:N$81,COLUMNS($C54:J54),FALSE))</f>
        <v>0</v>
      </c>
      <c r="K54" s="164">
        <f>IF(J54="Neg","Neg",J54*VLOOKUP($B54,$B$71:N$81,COLUMNS($C54:K54),FALSE))</f>
        <v>0</v>
      </c>
      <c r="L54" s="164">
        <f>IF(K54="Neg","Neg",K54*VLOOKUP($B54,$B$71:N$81,COLUMNS($C54:L54),FALSE))</f>
        <v>0</v>
      </c>
      <c r="M54" s="164">
        <f>IF(L54="Neg","Neg",L54*VLOOKUP($B54,$B$71:N$81,COLUMNS($C54:M54),FALSE))</f>
        <v>0</v>
      </c>
      <c r="N54" s="148"/>
    </row>
    <row r="55" spans="1:16384">
      <c r="A55" s="148"/>
      <c r="B55" s="148" t="s">
        <v>225</v>
      </c>
      <c r="C55" s="145"/>
      <c r="D55" s="145">
        <v>0</v>
      </c>
      <c r="E55" s="145">
        <v>200</v>
      </c>
      <c r="F55" s="145">
        <v>-280</v>
      </c>
      <c r="G55" s="145">
        <v>90</v>
      </c>
      <c r="H55" s="165">
        <v>8290</v>
      </c>
      <c r="I55" s="165">
        <v>15105</v>
      </c>
      <c r="J55" s="164">
        <f>IF(I55="Neg","Neg",I55*VLOOKUP($B55,$B$71:N$81,COLUMNS($C55:J55),FALSE))</f>
        <v>15646.09164717963</v>
      </c>
      <c r="K55" s="164">
        <f>IF(J55="Neg","Neg",J55*VLOOKUP($B55,$B$71:N$81,COLUMNS($C55:K55),FALSE))</f>
        <v>16274.981430001822</v>
      </c>
      <c r="L55" s="164">
        <f>IF(K55="Neg","Neg",K55*VLOOKUP($B55,$B$71:N$81,COLUMNS($C55:L55),FALSE))</f>
        <v>16963.305283732298</v>
      </c>
      <c r="M55" s="164">
        <f>IF(L55="Neg","Neg",L55*VLOOKUP($B55,$B$71:N$81,COLUMNS($C55:M55),FALSE))</f>
        <v>17631.44732422481</v>
      </c>
      <c r="N55" s="148"/>
    </row>
    <row r="56" spans="1:16384">
      <c r="A56" s="148"/>
      <c r="B56" s="163" t="s">
        <v>305</v>
      </c>
      <c r="C56" s="145"/>
      <c r="D56" s="145"/>
      <c r="E56" s="145">
        <v>-90</v>
      </c>
      <c r="F56" s="145">
        <v>-160</v>
      </c>
      <c r="G56" s="145">
        <v>755</v>
      </c>
      <c r="H56" s="165">
        <v>960</v>
      </c>
      <c r="I56" s="165">
        <v>1175</v>
      </c>
      <c r="J56" s="164">
        <f>IF(I56="Neg","Neg",I56*VLOOKUP($B56,$B$71:N$81,COLUMNS($C56:J56),FALSE))</f>
        <v>1217.0908762288027</v>
      </c>
      <c r="K56" s="164">
        <f>IF(J56="Neg","Neg",J56*VLOOKUP($B56,$B$71:N$81,COLUMNS($C56:K56),FALSE))</f>
        <v>1266.0114650944813</v>
      </c>
      <c r="L56" s="164">
        <f>IF(K56="Neg","Neg",K56*VLOOKUP($B56,$B$71:N$81,COLUMNS($C56:L56),FALSE))</f>
        <v>1319.5553597077424</v>
      </c>
      <c r="M56" s="164">
        <f>IF(L56="Neg","Neg",L56*VLOOKUP($B56,$B$71:N$81,COLUMNS($C56:M56),FALSE))</f>
        <v>1371.5293350522443</v>
      </c>
      <c r="N56" s="148"/>
    </row>
    <row r="57" spans="1:16384">
      <c r="A57" s="135"/>
      <c r="B57" s="148" t="s">
        <v>502</v>
      </c>
      <c r="C57" s="145"/>
      <c r="D57" s="145"/>
      <c r="E57" s="145">
        <v>4840</v>
      </c>
      <c r="F57" s="145">
        <v>-1090</v>
      </c>
      <c r="G57" s="145">
        <v>1465</v>
      </c>
      <c r="H57" s="145">
        <v>0</v>
      </c>
      <c r="I57" s="145">
        <v>0</v>
      </c>
      <c r="J57" s="145">
        <v>4635</v>
      </c>
      <c r="K57" s="164">
        <f>IF(J57="Neg","Neg",J57*VLOOKUP($B57,$B$71:N$81,COLUMNS($C57:K57),FALSE))</f>
        <v>4821.3023820332983</v>
      </c>
      <c r="L57" s="164">
        <f>IF(K57="Neg","Neg",K57*VLOOKUP($B57,$B$71:N$81,COLUMNS($C57:L57),FALSE))</f>
        <v>5025.2115201096976</v>
      </c>
      <c r="M57" s="164">
        <f>IF(L57="Neg","Neg",L57*VLOOKUP($B57,$B$71:N$81,COLUMNS($C57:M57),FALSE))</f>
        <v>5223.1419954972062</v>
      </c>
      <c r="N57" s="135"/>
    </row>
    <row r="58" spans="1:16384">
      <c r="A58" s="135"/>
      <c r="B58" s="148" t="s">
        <v>580</v>
      </c>
      <c r="C58" s="145"/>
      <c r="D58" s="145"/>
      <c r="E58" s="145"/>
      <c r="F58" s="145">
        <v>1605</v>
      </c>
      <c r="G58" s="145">
        <v>1055</v>
      </c>
      <c r="H58" s="145">
        <v>0</v>
      </c>
      <c r="I58" s="145">
        <v>0</v>
      </c>
      <c r="J58" s="145">
        <v>0</v>
      </c>
      <c r="K58" s="164">
        <f>IF(J58="Neg","Neg",J58*VLOOKUP($B58,$B$71:N$81,COLUMNS($C58:K58),FALSE))</f>
        <v>0</v>
      </c>
      <c r="L58" s="164">
        <f>IF(K58="Neg","Neg",K58*VLOOKUP($B58,$B$71:N$81,COLUMNS($C58:L58),FALSE))</f>
        <v>0</v>
      </c>
      <c r="M58" s="164">
        <f>IF(L58="Neg","Neg",L58*VLOOKUP($B58,$B$71:N$81,COLUMNS($C58:M58),FALSE))</f>
        <v>0</v>
      </c>
      <c r="N58" s="135"/>
    </row>
    <row r="59" spans="1:16384">
      <c r="A59" s="135"/>
      <c r="B59" s="148" t="s">
        <v>1049</v>
      </c>
      <c r="C59" s="145"/>
      <c r="D59" s="145"/>
      <c r="E59" s="145"/>
      <c r="F59" s="145">
        <v>2000</v>
      </c>
      <c r="G59" s="145">
        <v>-45</v>
      </c>
      <c r="H59" s="145">
        <v>-565</v>
      </c>
      <c r="I59" s="145">
        <v>0</v>
      </c>
      <c r="J59" s="145">
        <v>0</v>
      </c>
      <c r="K59" s="145">
        <v>0</v>
      </c>
      <c r="L59" s="164">
        <f>IF(K59="Neg","Neg",K59*VLOOKUP($B59,$B$71:N$81,COLUMNS($C59:L59),FALSE))</f>
        <v>0</v>
      </c>
      <c r="M59" s="164">
        <f>IF(L59="Neg","Neg",L59*VLOOKUP($B59,$B$71:N$81,COLUMNS($C59:M59),FALSE))</f>
        <v>0</v>
      </c>
      <c r="N59" s="135"/>
    </row>
    <row r="60" spans="1:16384">
      <c r="A60" s="135"/>
      <c r="B60" s="148" t="s">
        <v>1210</v>
      </c>
      <c r="C60" s="145"/>
      <c r="D60" s="145"/>
      <c r="E60" s="145"/>
      <c r="F60" s="145"/>
      <c r="G60" s="145">
        <v>-540</v>
      </c>
      <c r="H60" s="145">
        <v>80</v>
      </c>
      <c r="I60" s="145">
        <v>2025</v>
      </c>
      <c r="J60" s="145">
        <v>2055</v>
      </c>
      <c r="K60" s="145">
        <v>2085</v>
      </c>
      <c r="L60" s="164">
        <f>IF(K60="Neg","Neg",K60*VLOOKUP($B60,$B$71:N$81,COLUMNS($C60:L60),FALSE))</f>
        <v>2173.1816818778316</v>
      </c>
      <c r="M60" s="164">
        <f>IF(L60="Neg","Neg",L60*VLOOKUP($B60,$B$71:N$81,COLUMNS($C60:M60),FALSE))</f>
        <v>2258.7778566211618</v>
      </c>
      <c r="N60" s="135"/>
    </row>
    <row r="61" spans="1:16384">
      <c r="A61" s="135"/>
      <c r="B61" s="148" t="s">
        <v>1302</v>
      </c>
      <c r="C61" s="145"/>
      <c r="D61" s="145"/>
      <c r="E61" s="145"/>
      <c r="F61" s="145"/>
      <c r="G61" s="145">
        <v>130</v>
      </c>
      <c r="H61" s="145">
        <v>-470</v>
      </c>
      <c r="I61" s="145">
        <v>240</v>
      </c>
      <c r="J61" s="145">
        <v>250</v>
      </c>
      <c r="K61" s="145">
        <v>260</v>
      </c>
      <c r="L61" s="145">
        <v>565</v>
      </c>
      <c r="M61" s="164">
        <f>IF(L61="Neg","Neg",L61*VLOOKUP($B61,$B$71:N$81,COLUMNS($C61:M61),FALSE))</f>
        <v>587.25393262481043</v>
      </c>
      <c r="N61" s="135"/>
    </row>
    <row r="62" spans="1:16384">
      <c r="A62" s="166"/>
      <c r="B62" s="166" t="s">
        <v>1368</v>
      </c>
      <c r="C62" s="167"/>
      <c r="D62" s="167"/>
      <c r="E62" s="167"/>
      <c r="F62" s="167"/>
      <c r="G62" s="167"/>
      <c r="H62" s="168">
        <v>295</v>
      </c>
      <c r="I62" s="168">
        <v>0</v>
      </c>
      <c r="J62" s="168">
        <v>0</v>
      </c>
      <c r="K62" s="168">
        <v>0</v>
      </c>
      <c r="L62" s="168">
        <v>0</v>
      </c>
      <c r="M62" s="164">
        <f>IF(L62="Neg","Neg",L62*VLOOKUP($B62,$B$71:N$81,COLUMNS($C62:M62),FALSE))</f>
        <v>0</v>
      </c>
      <c r="N62" s="169"/>
    </row>
    <row r="63" spans="1:16384">
      <c r="A63" s="166"/>
      <c r="B63" s="163" t="s">
        <v>1424</v>
      </c>
      <c r="C63" s="167"/>
      <c r="D63" s="167"/>
      <c r="E63" s="167"/>
      <c r="F63" s="167"/>
      <c r="G63" s="167"/>
      <c r="H63" s="168">
        <v>2480</v>
      </c>
      <c r="I63" s="168">
        <v>-9805</v>
      </c>
      <c r="J63" s="168">
        <v>-17755</v>
      </c>
      <c r="K63" s="168">
        <v>-17675</v>
      </c>
      <c r="L63" s="168">
        <v>2395</v>
      </c>
      <c r="M63" s="168">
        <v>-5725</v>
      </c>
      <c r="N63" s="169">
        <v>0</v>
      </c>
      <c r="O63" s="138">
        <v>0</v>
      </c>
      <c r="P63" s="138">
        <v>0</v>
      </c>
      <c r="Q63" s="138">
        <v>0</v>
      </c>
      <c r="R63" s="138">
        <v>0</v>
      </c>
      <c r="S63" s="138">
        <v>0</v>
      </c>
      <c r="T63" s="138">
        <v>0</v>
      </c>
      <c r="U63" s="138">
        <v>0</v>
      </c>
      <c r="V63" s="138">
        <v>0</v>
      </c>
      <c r="W63" s="138">
        <v>0</v>
      </c>
      <c r="X63" s="138">
        <v>0</v>
      </c>
      <c r="Y63" s="138">
        <v>0</v>
      </c>
      <c r="Z63" s="138">
        <v>0</v>
      </c>
      <c r="AA63" s="138">
        <v>0</v>
      </c>
      <c r="AB63" s="138">
        <v>0</v>
      </c>
      <c r="AC63" s="138">
        <v>0</v>
      </c>
      <c r="AD63" s="138">
        <v>0</v>
      </c>
      <c r="AE63" s="138">
        <v>0</v>
      </c>
      <c r="AF63" s="138">
        <v>0</v>
      </c>
      <c r="AG63" s="138">
        <v>0</v>
      </c>
      <c r="AH63" s="138">
        <v>0</v>
      </c>
      <c r="AI63" s="138">
        <v>0</v>
      </c>
      <c r="AJ63" s="138">
        <v>0</v>
      </c>
      <c r="AK63" s="138">
        <v>0</v>
      </c>
      <c r="AL63" s="138">
        <v>0</v>
      </c>
      <c r="AM63" s="138">
        <v>0</v>
      </c>
      <c r="AN63" s="138">
        <v>0</v>
      </c>
      <c r="AO63" s="138">
        <v>0</v>
      </c>
      <c r="AP63" s="138">
        <v>0</v>
      </c>
      <c r="AQ63" s="138">
        <v>0</v>
      </c>
      <c r="AR63" s="138">
        <v>0</v>
      </c>
      <c r="AS63" s="138">
        <v>0</v>
      </c>
      <c r="AT63" s="138">
        <v>0</v>
      </c>
      <c r="AU63" s="138">
        <v>0</v>
      </c>
      <c r="AV63" s="138">
        <v>0</v>
      </c>
      <c r="AW63" s="138">
        <v>0</v>
      </c>
      <c r="AX63" s="138">
        <v>0</v>
      </c>
      <c r="AY63" s="138">
        <v>0</v>
      </c>
      <c r="AZ63" s="138">
        <v>0</v>
      </c>
      <c r="BA63" s="138">
        <v>0</v>
      </c>
      <c r="BB63" s="138">
        <v>0</v>
      </c>
      <c r="BC63" s="138">
        <v>0</v>
      </c>
      <c r="BD63" s="138">
        <v>0</v>
      </c>
      <c r="BE63" s="138">
        <v>0</v>
      </c>
      <c r="BF63" s="138">
        <v>0</v>
      </c>
      <c r="BG63" s="138">
        <v>0</v>
      </c>
      <c r="BH63" s="138">
        <v>0</v>
      </c>
      <c r="BI63" s="138">
        <v>0</v>
      </c>
      <c r="BJ63" s="138">
        <v>0</v>
      </c>
      <c r="BK63" s="138">
        <v>0</v>
      </c>
      <c r="BL63" s="138">
        <v>0</v>
      </c>
      <c r="BM63" s="138">
        <v>0</v>
      </c>
      <c r="BN63" s="138">
        <v>0</v>
      </c>
      <c r="BO63" s="138">
        <v>0</v>
      </c>
      <c r="BP63" s="138">
        <v>0</v>
      </c>
      <c r="BQ63" s="138">
        <v>0</v>
      </c>
      <c r="BR63" s="138">
        <v>0</v>
      </c>
      <c r="BS63" s="138">
        <v>0</v>
      </c>
      <c r="BT63" s="138">
        <v>0</v>
      </c>
      <c r="BU63" s="138">
        <v>0</v>
      </c>
      <c r="BV63" s="138">
        <v>0</v>
      </c>
      <c r="BW63" s="138">
        <v>0</v>
      </c>
      <c r="BX63" s="138">
        <v>0</v>
      </c>
      <c r="BY63" s="138">
        <v>0</v>
      </c>
      <c r="BZ63" s="138">
        <v>0</v>
      </c>
      <c r="CA63" s="138">
        <v>0</v>
      </c>
      <c r="CB63" s="138">
        <v>0</v>
      </c>
      <c r="CC63" s="138">
        <v>0</v>
      </c>
      <c r="CD63" s="138">
        <v>0</v>
      </c>
      <c r="CE63" s="138">
        <v>0</v>
      </c>
      <c r="CF63" s="138">
        <v>0</v>
      </c>
      <c r="CG63" s="138">
        <v>0</v>
      </c>
      <c r="CH63" s="138">
        <v>0</v>
      </c>
      <c r="CI63" s="138">
        <v>0</v>
      </c>
      <c r="CJ63" s="138">
        <v>0</v>
      </c>
      <c r="CK63" s="138">
        <v>0</v>
      </c>
      <c r="CL63" s="138">
        <v>0</v>
      </c>
      <c r="CM63" s="138">
        <v>0</v>
      </c>
      <c r="CN63" s="138">
        <v>0</v>
      </c>
      <c r="CO63" s="138">
        <v>0</v>
      </c>
      <c r="CP63" s="138">
        <v>0</v>
      </c>
      <c r="CQ63" s="138">
        <v>0</v>
      </c>
      <c r="CR63" s="138">
        <v>0</v>
      </c>
      <c r="CS63" s="138">
        <v>0</v>
      </c>
      <c r="CT63" s="138">
        <v>0</v>
      </c>
      <c r="CU63" s="138">
        <v>0</v>
      </c>
      <c r="CV63" s="138">
        <v>0</v>
      </c>
      <c r="CW63" s="138">
        <v>0</v>
      </c>
      <c r="CX63" s="138">
        <v>0</v>
      </c>
      <c r="CY63" s="138">
        <v>0</v>
      </c>
      <c r="CZ63" s="138">
        <v>0</v>
      </c>
      <c r="DA63" s="138">
        <v>0</v>
      </c>
      <c r="DB63" s="138">
        <v>0</v>
      </c>
      <c r="DC63" s="138">
        <v>0</v>
      </c>
      <c r="DD63" s="138">
        <v>0</v>
      </c>
      <c r="DE63" s="138">
        <v>0</v>
      </c>
      <c r="DF63" s="138">
        <v>0</v>
      </c>
      <c r="DG63" s="138">
        <v>0</v>
      </c>
      <c r="DH63" s="138">
        <v>0</v>
      </c>
      <c r="DI63" s="138">
        <v>0</v>
      </c>
      <c r="DJ63" s="138">
        <v>0</v>
      </c>
      <c r="DK63" s="138">
        <v>0</v>
      </c>
      <c r="DL63" s="138">
        <v>0</v>
      </c>
      <c r="DM63" s="138">
        <v>0</v>
      </c>
      <c r="DN63" s="138">
        <v>0</v>
      </c>
      <c r="DO63" s="138">
        <v>0</v>
      </c>
      <c r="DP63" s="138">
        <v>0</v>
      </c>
      <c r="DQ63" s="138">
        <v>0</v>
      </c>
      <c r="DR63" s="138">
        <v>0</v>
      </c>
      <c r="DS63" s="138">
        <v>0</v>
      </c>
      <c r="DT63" s="138">
        <v>0</v>
      </c>
      <c r="DU63" s="138">
        <v>0</v>
      </c>
      <c r="DV63" s="138">
        <v>0</v>
      </c>
      <c r="DW63" s="138">
        <v>0</v>
      </c>
      <c r="DX63" s="138">
        <v>0</v>
      </c>
      <c r="DY63" s="138">
        <v>0</v>
      </c>
      <c r="DZ63" s="138">
        <v>0</v>
      </c>
      <c r="EA63" s="138">
        <v>0</v>
      </c>
      <c r="EB63" s="138">
        <v>0</v>
      </c>
      <c r="EC63" s="138">
        <v>0</v>
      </c>
      <c r="ED63" s="138">
        <v>0</v>
      </c>
      <c r="EE63" s="138">
        <v>0</v>
      </c>
      <c r="EF63" s="138">
        <v>0</v>
      </c>
      <c r="EG63" s="138">
        <v>0</v>
      </c>
      <c r="EH63" s="138">
        <v>0</v>
      </c>
      <c r="EI63" s="138">
        <v>0</v>
      </c>
      <c r="EJ63" s="138">
        <v>0</v>
      </c>
      <c r="EK63" s="138">
        <v>0</v>
      </c>
      <c r="EL63" s="138">
        <v>0</v>
      </c>
      <c r="EM63" s="138">
        <v>0</v>
      </c>
      <c r="EN63" s="138">
        <v>0</v>
      </c>
      <c r="EO63" s="138">
        <v>0</v>
      </c>
      <c r="EP63" s="138">
        <v>0</v>
      </c>
      <c r="EQ63" s="138">
        <v>0</v>
      </c>
      <c r="ER63" s="138">
        <v>0</v>
      </c>
      <c r="ES63" s="138">
        <v>0</v>
      </c>
      <c r="ET63" s="138">
        <v>0</v>
      </c>
      <c r="EU63" s="138">
        <v>0</v>
      </c>
      <c r="EV63" s="138">
        <v>0</v>
      </c>
      <c r="EW63" s="138">
        <v>0</v>
      </c>
      <c r="EX63" s="138">
        <v>0</v>
      </c>
      <c r="EY63" s="138">
        <v>0</v>
      </c>
      <c r="EZ63" s="138">
        <v>0</v>
      </c>
      <c r="FA63" s="138">
        <v>0</v>
      </c>
      <c r="FB63" s="138">
        <v>0</v>
      </c>
      <c r="FC63" s="138">
        <v>0</v>
      </c>
      <c r="FD63" s="138">
        <v>0</v>
      </c>
      <c r="FE63" s="138">
        <v>0</v>
      </c>
      <c r="FF63" s="138">
        <v>0</v>
      </c>
      <c r="FG63" s="138">
        <v>0</v>
      </c>
      <c r="FH63" s="138">
        <v>0</v>
      </c>
      <c r="FI63" s="138">
        <v>0</v>
      </c>
      <c r="FJ63" s="138">
        <v>0</v>
      </c>
      <c r="FK63" s="138">
        <v>0</v>
      </c>
      <c r="FL63" s="138">
        <v>0</v>
      </c>
      <c r="FM63" s="138">
        <v>0</v>
      </c>
      <c r="FN63" s="138">
        <v>0</v>
      </c>
      <c r="FO63" s="138">
        <v>0</v>
      </c>
      <c r="FP63" s="138">
        <v>0</v>
      </c>
      <c r="FQ63" s="138">
        <v>0</v>
      </c>
      <c r="FR63" s="138">
        <v>0</v>
      </c>
      <c r="FS63" s="138">
        <v>0</v>
      </c>
      <c r="FT63" s="138">
        <v>0</v>
      </c>
      <c r="FU63" s="138">
        <v>0</v>
      </c>
      <c r="FV63" s="138">
        <v>0</v>
      </c>
      <c r="FW63" s="138">
        <v>0</v>
      </c>
      <c r="FX63" s="138">
        <v>0</v>
      </c>
      <c r="FY63" s="138">
        <v>0</v>
      </c>
      <c r="FZ63" s="138">
        <v>0</v>
      </c>
      <c r="GA63" s="138">
        <v>0</v>
      </c>
      <c r="GB63" s="138">
        <v>0</v>
      </c>
      <c r="GC63" s="138">
        <v>0</v>
      </c>
      <c r="GD63" s="138">
        <v>0</v>
      </c>
      <c r="GE63" s="138">
        <v>0</v>
      </c>
      <c r="GF63" s="138">
        <v>0</v>
      </c>
      <c r="GG63" s="138">
        <v>0</v>
      </c>
      <c r="GH63" s="138">
        <v>0</v>
      </c>
      <c r="GI63" s="138">
        <v>0</v>
      </c>
      <c r="GJ63" s="138">
        <v>0</v>
      </c>
      <c r="GK63" s="138">
        <v>0</v>
      </c>
      <c r="GL63" s="138">
        <v>0</v>
      </c>
      <c r="GM63" s="138">
        <v>0</v>
      </c>
      <c r="GN63" s="138">
        <v>0</v>
      </c>
      <c r="GO63" s="138">
        <v>0</v>
      </c>
      <c r="GP63" s="138">
        <v>0</v>
      </c>
      <c r="GQ63" s="138">
        <v>0</v>
      </c>
      <c r="GR63" s="138">
        <v>0</v>
      </c>
      <c r="GS63" s="138">
        <v>0</v>
      </c>
      <c r="GT63" s="138">
        <v>0</v>
      </c>
      <c r="GU63" s="138">
        <v>0</v>
      </c>
      <c r="GV63" s="138">
        <v>0</v>
      </c>
      <c r="GW63" s="138">
        <v>0</v>
      </c>
      <c r="GX63" s="138">
        <v>0</v>
      </c>
      <c r="GY63" s="138">
        <v>0</v>
      </c>
      <c r="GZ63" s="138">
        <v>0</v>
      </c>
      <c r="HA63" s="138">
        <v>0</v>
      </c>
      <c r="HB63" s="138">
        <v>0</v>
      </c>
      <c r="HC63" s="138">
        <v>0</v>
      </c>
      <c r="HD63" s="138">
        <v>0</v>
      </c>
      <c r="HE63" s="138">
        <v>0</v>
      </c>
      <c r="HF63" s="138">
        <v>0</v>
      </c>
      <c r="HG63" s="138">
        <v>0</v>
      </c>
      <c r="HH63" s="138">
        <v>0</v>
      </c>
      <c r="HI63" s="138">
        <v>0</v>
      </c>
      <c r="HJ63" s="138">
        <v>0</v>
      </c>
      <c r="HK63" s="138">
        <v>0</v>
      </c>
      <c r="HL63" s="138">
        <v>0</v>
      </c>
      <c r="HM63" s="138">
        <v>0</v>
      </c>
      <c r="HN63" s="138">
        <v>0</v>
      </c>
      <c r="HO63" s="138">
        <v>0</v>
      </c>
      <c r="HP63" s="138">
        <v>0</v>
      </c>
      <c r="HQ63" s="138">
        <v>0</v>
      </c>
      <c r="HR63" s="138">
        <v>0</v>
      </c>
      <c r="HS63" s="138">
        <v>0</v>
      </c>
      <c r="HT63" s="138">
        <v>0</v>
      </c>
      <c r="HU63" s="138">
        <v>0</v>
      </c>
      <c r="HV63" s="138">
        <v>0</v>
      </c>
      <c r="HW63" s="138">
        <v>0</v>
      </c>
      <c r="HX63" s="138">
        <v>0</v>
      </c>
      <c r="HY63" s="138">
        <v>0</v>
      </c>
      <c r="HZ63" s="138">
        <v>0</v>
      </c>
      <c r="IA63" s="138">
        <v>0</v>
      </c>
      <c r="IB63" s="138">
        <v>0</v>
      </c>
      <c r="IC63" s="138">
        <v>0</v>
      </c>
      <c r="ID63" s="138">
        <v>0</v>
      </c>
      <c r="IE63" s="138">
        <v>0</v>
      </c>
      <c r="IF63" s="138">
        <v>0</v>
      </c>
      <c r="IG63" s="138">
        <v>0</v>
      </c>
      <c r="IH63" s="138">
        <v>0</v>
      </c>
      <c r="II63" s="138">
        <v>0</v>
      </c>
      <c r="IJ63" s="138">
        <v>0</v>
      </c>
      <c r="IK63" s="138">
        <v>0</v>
      </c>
      <c r="IL63" s="138">
        <v>0</v>
      </c>
      <c r="IM63" s="138">
        <v>0</v>
      </c>
      <c r="IN63" s="138">
        <v>0</v>
      </c>
      <c r="IO63" s="138">
        <v>0</v>
      </c>
      <c r="IP63" s="138">
        <v>0</v>
      </c>
      <c r="IQ63" s="138">
        <v>0</v>
      </c>
      <c r="IR63" s="138">
        <v>0</v>
      </c>
      <c r="IS63" s="138">
        <v>0</v>
      </c>
      <c r="IT63" s="138">
        <v>0</v>
      </c>
      <c r="IU63" s="138">
        <v>0</v>
      </c>
      <c r="IV63" s="138">
        <v>0</v>
      </c>
      <c r="IW63" s="138">
        <v>0</v>
      </c>
      <c r="IX63" s="138">
        <v>0</v>
      </c>
      <c r="IY63" s="138">
        <v>0</v>
      </c>
      <c r="IZ63" s="138">
        <v>0</v>
      </c>
      <c r="JA63" s="138">
        <v>0</v>
      </c>
      <c r="JB63" s="138">
        <v>0</v>
      </c>
      <c r="JC63" s="138">
        <v>0</v>
      </c>
      <c r="JD63" s="138">
        <v>0</v>
      </c>
      <c r="JE63" s="138">
        <v>0</v>
      </c>
      <c r="JF63" s="138">
        <v>0</v>
      </c>
      <c r="JG63" s="138">
        <v>0</v>
      </c>
      <c r="JH63" s="138">
        <v>0</v>
      </c>
      <c r="JI63" s="138">
        <v>0</v>
      </c>
      <c r="JJ63" s="138">
        <v>0</v>
      </c>
      <c r="JK63" s="138">
        <v>0</v>
      </c>
      <c r="JL63" s="138">
        <v>0</v>
      </c>
      <c r="JM63" s="138">
        <v>0</v>
      </c>
      <c r="JN63" s="138">
        <v>0</v>
      </c>
      <c r="JO63" s="138">
        <v>0</v>
      </c>
      <c r="JP63" s="138">
        <v>0</v>
      </c>
      <c r="JQ63" s="138">
        <v>0</v>
      </c>
      <c r="JR63" s="138">
        <v>0</v>
      </c>
      <c r="JS63" s="138">
        <v>0</v>
      </c>
      <c r="JT63" s="138">
        <v>0</v>
      </c>
      <c r="JU63" s="138">
        <v>0</v>
      </c>
      <c r="JV63" s="138">
        <v>0</v>
      </c>
      <c r="JW63" s="138">
        <v>0</v>
      </c>
      <c r="JX63" s="138">
        <v>0</v>
      </c>
      <c r="JY63" s="138">
        <v>0</v>
      </c>
      <c r="JZ63" s="138">
        <v>0</v>
      </c>
      <c r="KA63" s="138">
        <v>0</v>
      </c>
      <c r="KB63" s="138">
        <v>0</v>
      </c>
      <c r="KC63" s="138">
        <v>0</v>
      </c>
      <c r="KD63" s="138">
        <v>0</v>
      </c>
      <c r="KE63" s="138">
        <v>0</v>
      </c>
      <c r="KF63" s="138">
        <v>0</v>
      </c>
      <c r="KG63" s="138">
        <v>0</v>
      </c>
      <c r="KH63" s="138">
        <v>0</v>
      </c>
      <c r="KI63" s="138">
        <v>0</v>
      </c>
      <c r="KJ63" s="138">
        <v>0</v>
      </c>
      <c r="KK63" s="138">
        <v>0</v>
      </c>
      <c r="KL63" s="138">
        <v>0</v>
      </c>
      <c r="KM63" s="138">
        <v>0</v>
      </c>
      <c r="KN63" s="138">
        <v>0</v>
      </c>
      <c r="KO63" s="138">
        <v>0</v>
      </c>
      <c r="KP63" s="138">
        <v>0</v>
      </c>
      <c r="KQ63" s="138">
        <v>0</v>
      </c>
      <c r="KR63" s="138">
        <v>0</v>
      </c>
      <c r="KS63" s="138">
        <v>0</v>
      </c>
      <c r="KT63" s="138">
        <v>0</v>
      </c>
      <c r="KU63" s="138">
        <v>0</v>
      </c>
      <c r="KV63" s="138">
        <v>0</v>
      </c>
      <c r="KW63" s="138">
        <v>0</v>
      </c>
      <c r="KX63" s="138">
        <v>0</v>
      </c>
      <c r="KY63" s="138">
        <v>0</v>
      </c>
      <c r="KZ63" s="138">
        <v>0</v>
      </c>
      <c r="LA63" s="138">
        <v>0</v>
      </c>
      <c r="LB63" s="138">
        <v>0</v>
      </c>
      <c r="LC63" s="138">
        <v>0</v>
      </c>
      <c r="LD63" s="138">
        <v>0</v>
      </c>
      <c r="LE63" s="138">
        <v>0</v>
      </c>
      <c r="LF63" s="138">
        <v>0</v>
      </c>
      <c r="LG63" s="138">
        <v>0</v>
      </c>
      <c r="LH63" s="138">
        <v>0</v>
      </c>
      <c r="LI63" s="138">
        <v>0</v>
      </c>
      <c r="LJ63" s="138">
        <v>0</v>
      </c>
      <c r="LK63" s="138">
        <v>0</v>
      </c>
      <c r="LL63" s="138">
        <v>0</v>
      </c>
      <c r="LM63" s="138">
        <v>0</v>
      </c>
      <c r="LN63" s="138">
        <v>0</v>
      </c>
      <c r="LO63" s="138">
        <v>0</v>
      </c>
      <c r="LP63" s="138">
        <v>0</v>
      </c>
      <c r="LQ63" s="138">
        <v>0</v>
      </c>
      <c r="LR63" s="138">
        <v>0</v>
      </c>
      <c r="LS63" s="138">
        <v>0</v>
      </c>
      <c r="LT63" s="138">
        <v>0</v>
      </c>
      <c r="LU63" s="138">
        <v>0</v>
      </c>
      <c r="LV63" s="138">
        <v>0</v>
      </c>
      <c r="LW63" s="138">
        <v>0</v>
      </c>
      <c r="LX63" s="138">
        <v>0</v>
      </c>
      <c r="LY63" s="138">
        <v>0</v>
      </c>
      <c r="LZ63" s="138">
        <v>0</v>
      </c>
      <c r="MA63" s="138">
        <v>0</v>
      </c>
      <c r="MB63" s="138">
        <v>0</v>
      </c>
      <c r="MC63" s="138">
        <v>0</v>
      </c>
      <c r="MD63" s="138">
        <v>0</v>
      </c>
      <c r="ME63" s="138">
        <v>0</v>
      </c>
      <c r="MF63" s="138">
        <v>0</v>
      </c>
      <c r="MG63" s="138">
        <v>0</v>
      </c>
      <c r="MH63" s="138">
        <v>0</v>
      </c>
      <c r="MI63" s="138">
        <v>0</v>
      </c>
      <c r="MJ63" s="138">
        <v>0</v>
      </c>
      <c r="MK63" s="138">
        <v>0</v>
      </c>
      <c r="ML63" s="138">
        <v>0</v>
      </c>
      <c r="MM63" s="138">
        <v>0</v>
      </c>
      <c r="MN63" s="138">
        <v>0</v>
      </c>
      <c r="MO63" s="138">
        <v>0</v>
      </c>
      <c r="MP63" s="138">
        <v>0</v>
      </c>
      <c r="MQ63" s="138">
        <v>0</v>
      </c>
      <c r="MR63" s="138">
        <v>0</v>
      </c>
      <c r="MS63" s="138">
        <v>0</v>
      </c>
      <c r="MT63" s="138">
        <v>0</v>
      </c>
      <c r="MU63" s="138">
        <v>0</v>
      </c>
      <c r="MV63" s="138">
        <v>0</v>
      </c>
      <c r="MW63" s="138">
        <v>0</v>
      </c>
      <c r="MX63" s="138">
        <v>0</v>
      </c>
      <c r="MY63" s="138">
        <v>0</v>
      </c>
      <c r="MZ63" s="138">
        <v>0</v>
      </c>
      <c r="NA63" s="138">
        <v>0</v>
      </c>
      <c r="NB63" s="138">
        <v>0</v>
      </c>
      <c r="NC63" s="138">
        <v>0</v>
      </c>
      <c r="ND63" s="138">
        <v>0</v>
      </c>
      <c r="NE63" s="138">
        <v>0</v>
      </c>
      <c r="NF63" s="138">
        <v>0</v>
      </c>
      <c r="NG63" s="138">
        <v>0</v>
      </c>
      <c r="NH63" s="138">
        <v>0</v>
      </c>
      <c r="NI63" s="138">
        <v>0</v>
      </c>
      <c r="NJ63" s="138">
        <v>0</v>
      </c>
      <c r="NK63" s="138">
        <v>0</v>
      </c>
      <c r="NL63" s="138">
        <v>0</v>
      </c>
      <c r="NM63" s="138">
        <v>0</v>
      </c>
      <c r="NN63" s="138">
        <v>0</v>
      </c>
      <c r="NO63" s="138">
        <v>0</v>
      </c>
      <c r="NP63" s="138">
        <v>0</v>
      </c>
      <c r="NQ63" s="138">
        <v>0</v>
      </c>
      <c r="NR63" s="138">
        <v>0</v>
      </c>
      <c r="NS63" s="138">
        <v>0</v>
      </c>
      <c r="NT63" s="138">
        <v>0</v>
      </c>
      <c r="NU63" s="138">
        <v>0</v>
      </c>
      <c r="NV63" s="138">
        <v>0</v>
      </c>
      <c r="NW63" s="138">
        <v>0</v>
      </c>
      <c r="NX63" s="138">
        <v>0</v>
      </c>
      <c r="NY63" s="138">
        <v>0</v>
      </c>
      <c r="NZ63" s="138">
        <v>0</v>
      </c>
      <c r="OA63" s="138">
        <v>0</v>
      </c>
      <c r="OB63" s="138">
        <v>0</v>
      </c>
      <c r="OC63" s="138">
        <v>0</v>
      </c>
      <c r="OD63" s="138">
        <v>0</v>
      </c>
      <c r="OE63" s="138">
        <v>0</v>
      </c>
      <c r="OF63" s="138">
        <v>0</v>
      </c>
      <c r="OG63" s="138">
        <v>0</v>
      </c>
      <c r="OH63" s="138">
        <v>0</v>
      </c>
      <c r="OI63" s="138">
        <v>0</v>
      </c>
      <c r="OJ63" s="138">
        <v>0</v>
      </c>
      <c r="OK63" s="138">
        <v>0</v>
      </c>
      <c r="OL63" s="138">
        <v>0</v>
      </c>
      <c r="OM63" s="138">
        <v>0</v>
      </c>
      <c r="ON63" s="138">
        <v>0</v>
      </c>
      <c r="OO63" s="138">
        <v>0</v>
      </c>
      <c r="OP63" s="138">
        <v>0</v>
      </c>
      <c r="OQ63" s="138">
        <v>0</v>
      </c>
      <c r="OR63" s="138">
        <v>0</v>
      </c>
      <c r="OS63" s="138">
        <v>0</v>
      </c>
      <c r="OT63" s="138">
        <v>0</v>
      </c>
      <c r="OU63" s="138">
        <v>0</v>
      </c>
      <c r="OV63" s="138">
        <v>0</v>
      </c>
      <c r="OW63" s="138">
        <v>0</v>
      </c>
      <c r="OX63" s="138">
        <v>0</v>
      </c>
      <c r="OY63" s="138">
        <v>0</v>
      </c>
      <c r="OZ63" s="138">
        <v>0</v>
      </c>
      <c r="PA63" s="138">
        <v>0</v>
      </c>
      <c r="PB63" s="138">
        <v>0</v>
      </c>
      <c r="PC63" s="138">
        <v>0</v>
      </c>
      <c r="PD63" s="138">
        <v>0</v>
      </c>
      <c r="PE63" s="138">
        <v>0</v>
      </c>
      <c r="PF63" s="138">
        <v>0</v>
      </c>
      <c r="PG63" s="138">
        <v>0</v>
      </c>
      <c r="PH63" s="138">
        <v>0</v>
      </c>
      <c r="PI63" s="138">
        <v>0</v>
      </c>
      <c r="PJ63" s="138">
        <v>0</v>
      </c>
      <c r="PK63" s="138">
        <v>0</v>
      </c>
      <c r="PL63" s="138">
        <v>0</v>
      </c>
      <c r="PM63" s="138">
        <v>0</v>
      </c>
      <c r="PN63" s="138">
        <v>0</v>
      </c>
      <c r="PO63" s="138">
        <v>0</v>
      </c>
      <c r="PP63" s="138">
        <v>0</v>
      </c>
      <c r="PQ63" s="138">
        <v>0</v>
      </c>
      <c r="PR63" s="138">
        <v>0</v>
      </c>
      <c r="PS63" s="138">
        <v>0</v>
      </c>
      <c r="PT63" s="138">
        <v>0</v>
      </c>
      <c r="PU63" s="138">
        <v>0</v>
      </c>
      <c r="PV63" s="138">
        <v>0</v>
      </c>
      <c r="PW63" s="138">
        <v>0</v>
      </c>
      <c r="PX63" s="138">
        <v>0</v>
      </c>
      <c r="PY63" s="138">
        <v>0</v>
      </c>
      <c r="PZ63" s="138">
        <v>0</v>
      </c>
      <c r="QA63" s="138">
        <v>0</v>
      </c>
      <c r="QB63" s="138">
        <v>0</v>
      </c>
      <c r="QC63" s="138">
        <v>0</v>
      </c>
      <c r="QD63" s="138">
        <v>0</v>
      </c>
      <c r="QE63" s="138">
        <v>0</v>
      </c>
      <c r="QF63" s="138">
        <v>0</v>
      </c>
      <c r="QG63" s="138">
        <v>0</v>
      </c>
      <c r="QH63" s="138">
        <v>0</v>
      </c>
      <c r="QI63" s="138">
        <v>0</v>
      </c>
      <c r="QJ63" s="138">
        <v>0</v>
      </c>
      <c r="QK63" s="138">
        <v>0</v>
      </c>
      <c r="QL63" s="138">
        <v>0</v>
      </c>
      <c r="QM63" s="138">
        <v>0</v>
      </c>
      <c r="QN63" s="138">
        <v>0</v>
      </c>
      <c r="QO63" s="138">
        <v>0</v>
      </c>
      <c r="QP63" s="138">
        <v>0</v>
      </c>
      <c r="QQ63" s="138">
        <v>0</v>
      </c>
      <c r="QR63" s="138">
        <v>0</v>
      </c>
      <c r="QS63" s="138">
        <v>0</v>
      </c>
      <c r="QT63" s="138">
        <v>0</v>
      </c>
      <c r="QU63" s="138">
        <v>0</v>
      </c>
      <c r="QV63" s="138">
        <v>0</v>
      </c>
      <c r="QW63" s="138">
        <v>0</v>
      </c>
      <c r="QX63" s="138">
        <v>0</v>
      </c>
      <c r="QY63" s="138">
        <v>0</v>
      </c>
      <c r="QZ63" s="138">
        <v>0</v>
      </c>
      <c r="RA63" s="138">
        <v>0</v>
      </c>
      <c r="RB63" s="138">
        <v>0</v>
      </c>
      <c r="RC63" s="138">
        <v>0</v>
      </c>
      <c r="RD63" s="138">
        <v>0</v>
      </c>
      <c r="RE63" s="138">
        <v>0</v>
      </c>
      <c r="RF63" s="138">
        <v>0</v>
      </c>
      <c r="RG63" s="138">
        <v>0</v>
      </c>
      <c r="RH63" s="138">
        <v>0</v>
      </c>
      <c r="RI63" s="138">
        <v>0</v>
      </c>
      <c r="RJ63" s="138">
        <v>0</v>
      </c>
      <c r="RK63" s="138">
        <v>0</v>
      </c>
      <c r="RL63" s="138">
        <v>0</v>
      </c>
      <c r="RM63" s="138">
        <v>0</v>
      </c>
      <c r="RN63" s="138">
        <v>0</v>
      </c>
      <c r="RO63" s="138">
        <v>0</v>
      </c>
      <c r="RP63" s="138">
        <v>0</v>
      </c>
      <c r="RQ63" s="138">
        <v>0</v>
      </c>
      <c r="RR63" s="138">
        <v>0</v>
      </c>
      <c r="RS63" s="138">
        <v>0</v>
      </c>
      <c r="RT63" s="138">
        <v>0</v>
      </c>
      <c r="RU63" s="138">
        <v>0</v>
      </c>
      <c r="RV63" s="138">
        <v>0</v>
      </c>
      <c r="RW63" s="138">
        <v>0</v>
      </c>
      <c r="RX63" s="138">
        <v>0</v>
      </c>
      <c r="RY63" s="138">
        <v>0</v>
      </c>
      <c r="RZ63" s="138">
        <v>0</v>
      </c>
      <c r="SA63" s="138">
        <v>0</v>
      </c>
      <c r="SB63" s="138">
        <v>0</v>
      </c>
      <c r="SC63" s="138">
        <v>0</v>
      </c>
      <c r="SD63" s="138">
        <v>0</v>
      </c>
      <c r="SE63" s="138">
        <v>0</v>
      </c>
      <c r="SF63" s="138">
        <v>0</v>
      </c>
      <c r="SG63" s="138">
        <v>0</v>
      </c>
      <c r="SH63" s="138">
        <v>0</v>
      </c>
      <c r="SI63" s="138">
        <v>0</v>
      </c>
      <c r="SJ63" s="138">
        <v>0</v>
      </c>
      <c r="SK63" s="138">
        <v>0</v>
      </c>
      <c r="SL63" s="138">
        <v>0</v>
      </c>
      <c r="SM63" s="138">
        <v>0</v>
      </c>
      <c r="SN63" s="138">
        <v>0</v>
      </c>
      <c r="SO63" s="138">
        <v>0</v>
      </c>
      <c r="SP63" s="138">
        <v>0</v>
      </c>
      <c r="SQ63" s="138">
        <v>0</v>
      </c>
      <c r="SR63" s="138">
        <v>0</v>
      </c>
      <c r="SS63" s="138">
        <v>0</v>
      </c>
      <c r="ST63" s="138">
        <v>0</v>
      </c>
      <c r="SU63" s="138">
        <v>0</v>
      </c>
      <c r="SV63" s="138">
        <v>0</v>
      </c>
      <c r="SW63" s="138">
        <v>0</v>
      </c>
      <c r="SX63" s="138">
        <v>0</v>
      </c>
      <c r="SY63" s="138">
        <v>0</v>
      </c>
      <c r="SZ63" s="138">
        <v>0</v>
      </c>
      <c r="TA63" s="138">
        <v>0</v>
      </c>
      <c r="TB63" s="138">
        <v>0</v>
      </c>
      <c r="TC63" s="138">
        <v>0</v>
      </c>
      <c r="TD63" s="138">
        <v>0</v>
      </c>
      <c r="TE63" s="138">
        <v>0</v>
      </c>
      <c r="TF63" s="138">
        <v>0</v>
      </c>
      <c r="TG63" s="138">
        <v>0</v>
      </c>
      <c r="TH63" s="138">
        <v>0</v>
      </c>
      <c r="TI63" s="138">
        <v>0</v>
      </c>
      <c r="TJ63" s="138">
        <v>0</v>
      </c>
      <c r="TK63" s="138">
        <v>0</v>
      </c>
      <c r="TL63" s="138">
        <v>0</v>
      </c>
      <c r="TM63" s="138">
        <v>0</v>
      </c>
      <c r="TN63" s="138">
        <v>0</v>
      </c>
      <c r="TO63" s="138">
        <v>0</v>
      </c>
      <c r="TP63" s="138">
        <v>0</v>
      </c>
      <c r="TQ63" s="138">
        <v>0</v>
      </c>
      <c r="TR63" s="138">
        <v>0</v>
      </c>
      <c r="TS63" s="138">
        <v>0</v>
      </c>
      <c r="TT63" s="138">
        <v>0</v>
      </c>
      <c r="TU63" s="138">
        <v>0</v>
      </c>
      <c r="TV63" s="138">
        <v>0</v>
      </c>
      <c r="TW63" s="138">
        <v>0</v>
      </c>
      <c r="TX63" s="138">
        <v>0</v>
      </c>
      <c r="TY63" s="138">
        <v>0</v>
      </c>
      <c r="TZ63" s="138">
        <v>0</v>
      </c>
      <c r="UA63" s="138">
        <v>0</v>
      </c>
      <c r="UB63" s="138">
        <v>0</v>
      </c>
      <c r="UC63" s="138">
        <v>0</v>
      </c>
      <c r="UD63" s="138">
        <v>0</v>
      </c>
      <c r="UE63" s="138">
        <v>0</v>
      </c>
      <c r="UF63" s="138">
        <v>0</v>
      </c>
      <c r="UG63" s="138">
        <v>0</v>
      </c>
      <c r="UH63" s="138">
        <v>0</v>
      </c>
      <c r="UI63" s="138">
        <v>0</v>
      </c>
      <c r="UJ63" s="138">
        <v>0</v>
      </c>
      <c r="UK63" s="138">
        <v>0</v>
      </c>
      <c r="UL63" s="138">
        <v>0</v>
      </c>
      <c r="UM63" s="138">
        <v>0</v>
      </c>
      <c r="UN63" s="138">
        <v>0</v>
      </c>
      <c r="UO63" s="138">
        <v>0</v>
      </c>
      <c r="UP63" s="138">
        <v>0</v>
      </c>
      <c r="UQ63" s="138">
        <v>0</v>
      </c>
      <c r="UR63" s="138">
        <v>0</v>
      </c>
      <c r="US63" s="138">
        <v>0</v>
      </c>
      <c r="UT63" s="138">
        <v>0</v>
      </c>
      <c r="UU63" s="138">
        <v>0</v>
      </c>
      <c r="UV63" s="138">
        <v>0</v>
      </c>
      <c r="UW63" s="138">
        <v>0</v>
      </c>
      <c r="UX63" s="138">
        <v>0</v>
      </c>
      <c r="UY63" s="138">
        <v>0</v>
      </c>
      <c r="UZ63" s="138">
        <v>0</v>
      </c>
      <c r="VA63" s="138">
        <v>0</v>
      </c>
      <c r="VB63" s="138">
        <v>0</v>
      </c>
      <c r="VC63" s="138">
        <v>0</v>
      </c>
      <c r="VD63" s="138">
        <v>0</v>
      </c>
      <c r="VE63" s="138">
        <v>0</v>
      </c>
      <c r="VF63" s="138">
        <v>0</v>
      </c>
      <c r="VG63" s="138">
        <v>0</v>
      </c>
      <c r="VH63" s="138">
        <v>0</v>
      </c>
      <c r="VI63" s="138">
        <v>0</v>
      </c>
      <c r="VJ63" s="138">
        <v>0</v>
      </c>
      <c r="VK63" s="138">
        <v>0</v>
      </c>
      <c r="VL63" s="138">
        <v>0</v>
      </c>
      <c r="VM63" s="138">
        <v>0</v>
      </c>
      <c r="VN63" s="138">
        <v>0</v>
      </c>
      <c r="VO63" s="138">
        <v>0</v>
      </c>
      <c r="VP63" s="138">
        <v>0</v>
      </c>
      <c r="VQ63" s="138">
        <v>0</v>
      </c>
      <c r="VR63" s="138">
        <v>0</v>
      </c>
      <c r="VS63" s="138">
        <v>0</v>
      </c>
      <c r="VT63" s="138">
        <v>0</v>
      </c>
      <c r="VU63" s="138">
        <v>0</v>
      </c>
      <c r="VV63" s="138">
        <v>0</v>
      </c>
      <c r="VW63" s="138">
        <v>0</v>
      </c>
      <c r="VX63" s="138">
        <v>0</v>
      </c>
      <c r="VY63" s="138">
        <v>0</v>
      </c>
      <c r="VZ63" s="138">
        <v>0</v>
      </c>
      <c r="WA63" s="138">
        <v>0</v>
      </c>
      <c r="WB63" s="138">
        <v>0</v>
      </c>
      <c r="WC63" s="138">
        <v>0</v>
      </c>
      <c r="WD63" s="138">
        <v>0</v>
      </c>
      <c r="WE63" s="138">
        <v>0</v>
      </c>
      <c r="WF63" s="138">
        <v>0</v>
      </c>
      <c r="WG63" s="138">
        <v>0</v>
      </c>
      <c r="WH63" s="138">
        <v>0</v>
      </c>
      <c r="WI63" s="138">
        <v>0</v>
      </c>
      <c r="WJ63" s="138">
        <v>0</v>
      </c>
      <c r="WK63" s="138">
        <v>0</v>
      </c>
      <c r="WL63" s="138">
        <v>0</v>
      </c>
      <c r="WM63" s="138">
        <v>0</v>
      </c>
      <c r="WN63" s="138">
        <v>0</v>
      </c>
      <c r="WO63" s="138">
        <v>0</v>
      </c>
      <c r="WP63" s="138">
        <v>0</v>
      </c>
      <c r="WQ63" s="138">
        <v>0</v>
      </c>
      <c r="WR63" s="138">
        <v>0</v>
      </c>
      <c r="WS63" s="138">
        <v>0</v>
      </c>
      <c r="WT63" s="138">
        <v>0</v>
      </c>
      <c r="WU63" s="138">
        <v>0</v>
      </c>
      <c r="WV63" s="138">
        <v>0</v>
      </c>
      <c r="WW63" s="138">
        <v>0</v>
      </c>
      <c r="WX63" s="138">
        <v>0</v>
      </c>
      <c r="WY63" s="138">
        <v>0</v>
      </c>
      <c r="WZ63" s="138">
        <v>0</v>
      </c>
      <c r="XA63" s="138">
        <v>0</v>
      </c>
      <c r="XB63" s="138">
        <v>0</v>
      </c>
      <c r="XC63" s="138">
        <v>0</v>
      </c>
      <c r="XD63" s="138">
        <v>0</v>
      </c>
      <c r="XE63" s="138">
        <v>0</v>
      </c>
      <c r="XF63" s="138">
        <v>0</v>
      </c>
      <c r="XG63" s="138">
        <v>0</v>
      </c>
      <c r="XH63" s="138">
        <v>0</v>
      </c>
      <c r="XI63" s="138">
        <v>0</v>
      </c>
      <c r="XJ63" s="138">
        <v>0</v>
      </c>
      <c r="XK63" s="138">
        <v>0</v>
      </c>
      <c r="XL63" s="138">
        <v>0</v>
      </c>
      <c r="XM63" s="138">
        <v>0</v>
      </c>
      <c r="XN63" s="138">
        <v>0</v>
      </c>
      <c r="XO63" s="138">
        <v>0</v>
      </c>
      <c r="XP63" s="138">
        <v>0</v>
      </c>
      <c r="XQ63" s="138">
        <v>0</v>
      </c>
      <c r="XR63" s="138">
        <v>0</v>
      </c>
      <c r="XS63" s="138">
        <v>0</v>
      </c>
      <c r="XT63" s="138">
        <v>0</v>
      </c>
      <c r="XU63" s="138">
        <v>0</v>
      </c>
      <c r="XV63" s="138">
        <v>0</v>
      </c>
      <c r="XW63" s="138">
        <v>0</v>
      </c>
      <c r="XX63" s="138">
        <v>0</v>
      </c>
      <c r="XY63" s="138">
        <v>0</v>
      </c>
      <c r="XZ63" s="138">
        <v>0</v>
      </c>
      <c r="YA63" s="138">
        <v>0</v>
      </c>
      <c r="YB63" s="138">
        <v>0</v>
      </c>
      <c r="YC63" s="138">
        <v>0</v>
      </c>
      <c r="YD63" s="138">
        <v>0</v>
      </c>
      <c r="YE63" s="138">
        <v>0</v>
      </c>
      <c r="YF63" s="138">
        <v>0</v>
      </c>
      <c r="YG63" s="138">
        <v>0</v>
      </c>
      <c r="YH63" s="138">
        <v>0</v>
      </c>
      <c r="YI63" s="138">
        <v>0</v>
      </c>
      <c r="YJ63" s="138">
        <v>0</v>
      </c>
      <c r="YK63" s="138">
        <v>0</v>
      </c>
      <c r="YL63" s="138">
        <v>0</v>
      </c>
      <c r="YM63" s="138">
        <v>0</v>
      </c>
      <c r="YN63" s="138">
        <v>0</v>
      </c>
      <c r="YO63" s="138">
        <v>0</v>
      </c>
      <c r="YP63" s="138">
        <v>0</v>
      </c>
      <c r="YQ63" s="138">
        <v>0</v>
      </c>
      <c r="YR63" s="138">
        <v>0</v>
      </c>
      <c r="YS63" s="138">
        <v>0</v>
      </c>
      <c r="YT63" s="138">
        <v>0</v>
      </c>
      <c r="YU63" s="138">
        <v>0</v>
      </c>
      <c r="YV63" s="138">
        <v>0</v>
      </c>
      <c r="YW63" s="138">
        <v>0</v>
      </c>
      <c r="YX63" s="138">
        <v>0</v>
      </c>
      <c r="YY63" s="138">
        <v>0</v>
      </c>
      <c r="YZ63" s="138">
        <v>0</v>
      </c>
      <c r="ZA63" s="138">
        <v>0</v>
      </c>
      <c r="ZB63" s="138">
        <v>0</v>
      </c>
      <c r="ZC63" s="138">
        <v>0</v>
      </c>
      <c r="ZD63" s="138">
        <v>0</v>
      </c>
      <c r="ZE63" s="138">
        <v>0</v>
      </c>
      <c r="ZF63" s="138">
        <v>0</v>
      </c>
      <c r="ZG63" s="138">
        <v>0</v>
      </c>
      <c r="ZH63" s="138">
        <v>0</v>
      </c>
      <c r="ZI63" s="138">
        <v>0</v>
      </c>
      <c r="ZJ63" s="138">
        <v>0</v>
      </c>
      <c r="ZK63" s="138">
        <v>0</v>
      </c>
      <c r="ZL63" s="138">
        <v>0</v>
      </c>
      <c r="ZM63" s="138">
        <v>0</v>
      </c>
      <c r="ZN63" s="138">
        <v>0</v>
      </c>
      <c r="ZO63" s="138">
        <v>0</v>
      </c>
      <c r="ZP63" s="138">
        <v>0</v>
      </c>
      <c r="ZQ63" s="138">
        <v>0</v>
      </c>
      <c r="ZR63" s="138">
        <v>0</v>
      </c>
      <c r="ZS63" s="138">
        <v>0</v>
      </c>
      <c r="ZT63" s="138">
        <v>0</v>
      </c>
      <c r="ZU63" s="138">
        <v>0</v>
      </c>
      <c r="ZV63" s="138">
        <v>0</v>
      </c>
      <c r="ZW63" s="138">
        <v>0</v>
      </c>
      <c r="ZX63" s="138">
        <v>0</v>
      </c>
      <c r="ZY63" s="138">
        <v>0</v>
      </c>
      <c r="ZZ63" s="138">
        <v>0</v>
      </c>
      <c r="AAA63" s="138">
        <v>0</v>
      </c>
      <c r="AAB63" s="138">
        <v>0</v>
      </c>
      <c r="AAC63" s="138">
        <v>0</v>
      </c>
      <c r="AAD63" s="138">
        <v>0</v>
      </c>
      <c r="AAE63" s="138">
        <v>0</v>
      </c>
      <c r="AAF63" s="138">
        <v>0</v>
      </c>
      <c r="AAG63" s="138">
        <v>0</v>
      </c>
      <c r="AAH63" s="138">
        <v>0</v>
      </c>
      <c r="AAI63" s="138">
        <v>0</v>
      </c>
      <c r="AAJ63" s="138">
        <v>0</v>
      </c>
      <c r="AAK63" s="138">
        <v>0</v>
      </c>
      <c r="AAL63" s="138">
        <v>0</v>
      </c>
      <c r="AAM63" s="138">
        <v>0</v>
      </c>
      <c r="AAN63" s="138">
        <v>0</v>
      </c>
      <c r="AAO63" s="138">
        <v>0</v>
      </c>
      <c r="AAP63" s="138">
        <v>0</v>
      </c>
      <c r="AAQ63" s="138">
        <v>0</v>
      </c>
      <c r="AAR63" s="138">
        <v>0</v>
      </c>
      <c r="AAS63" s="138">
        <v>0</v>
      </c>
      <c r="AAT63" s="138">
        <v>0</v>
      </c>
      <c r="AAU63" s="138">
        <v>0</v>
      </c>
      <c r="AAV63" s="138">
        <v>0</v>
      </c>
      <c r="AAW63" s="138">
        <v>0</v>
      </c>
      <c r="AAX63" s="138">
        <v>0</v>
      </c>
      <c r="AAY63" s="138">
        <v>0</v>
      </c>
      <c r="AAZ63" s="138">
        <v>0</v>
      </c>
      <c r="ABA63" s="138">
        <v>0</v>
      </c>
      <c r="ABB63" s="138">
        <v>0</v>
      </c>
      <c r="ABC63" s="138">
        <v>0</v>
      </c>
      <c r="ABD63" s="138">
        <v>0</v>
      </c>
      <c r="ABE63" s="138">
        <v>0</v>
      </c>
      <c r="ABF63" s="138">
        <v>0</v>
      </c>
      <c r="ABG63" s="138">
        <v>0</v>
      </c>
      <c r="ABH63" s="138">
        <v>0</v>
      </c>
      <c r="ABI63" s="138">
        <v>0</v>
      </c>
      <c r="ABJ63" s="138">
        <v>0</v>
      </c>
      <c r="ABK63" s="138">
        <v>0</v>
      </c>
      <c r="ABL63" s="138">
        <v>0</v>
      </c>
      <c r="ABM63" s="138">
        <v>0</v>
      </c>
      <c r="ABN63" s="138">
        <v>0</v>
      </c>
      <c r="ABO63" s="138">
        <v>0</v>
      </c>
      <c r="ABP63" s="138">
        <v>0</v>
      </c>
      <c r="ABQ63" s="138">
        <v>0</v>
      </c>
      <c r="ABR63" s="138">
        <v>0</v>
      </c>
      <c r="ABS63" s="138">
        <v>0</v>
      </c>
      <c r="ABT63" s="138">
        <v>0</v>
      </c>
      <c r="ABU63" s="138">
        <v>0</v>
      </c>
      <c r="ABV63" s="138">
        <v>0</v>
      </c>
      <c r="ABW63" s="138">
        <v>0</v>
      </c>
      <c r="ABX63" s="138">
        <v>0</v>
      </c>
      <c r="ABY63" s="138">
        <v>0</v>
      </c>
      <c r="ABZ63" s="138">
        <v>0</v>
      </c>
      <c r="ACA63" s="138">
        <v>0</v>
      </c>
      <c r="ACB63" s="138">
        <v>0</v>
      </c>
      <c r="ACC63" s="138">
        <v>0</v>
      </c>
      <c r="ACD63" s="138">
        <v>0</v>
      </c>
      <c r="ACE63" s="138">
        <v>0</v>
      </c>
      <c r="ACF63" s="138">
        <v>0</v>
      </c>
      <c r="ACG63" s="138">
        <v>0</v>
      </c>
      <c r="ACH63" s="138">
        <v>0</v>
      </c>
      <c r="ACI63" s="138">
        <v>0</v>
      </c>
      <c r="ACJ63" s="138">
        <v>0</v>
      </c>
      <c r="ACK63" s="138">
        <v>0</v>
      </c>
      <c r="ACL63" s="138">
        <v>0</v>
      </c>
      <c r="ACM63" s="138">
        <v>0</v>
      </c>
      <c r="ACN63" s="138">
        <v>0</v>
      </c>
      <c r="ACO63" s="138">
        <v>0</v>
      </c>
      <c r="ACP63" s="138">
        <v>0</v>
      </c>
      <c r="ACQ63" s="138">
        <v>0</v>
      </c>
      <c r="ACR63" s="138">
        <v>0</v>
      </c>
      <c r="ACS63" s="138">
        <v>0</v>
      </c>
      <c r="ACT63" s="138">
        <v>0</v>
      </c>
      <c r="ACU63" s="138">
        <v>0</v>
      </c>
      <c r="ACV63" s="138">
        <v>0</v>
      </c>
      <c r="ACW63" s="138">
        <v>0</v>
      </c>
      <c r="ACX63" s="138">
        <v>0</v>
      </c>
      <c r="ACY63" s="138">
        <v>0</v>
      </c>
      <c r="ACZ63" s="138">
        <v>0</v>
      </c>
      <c r="ADA63" s="138">
        <v>0</v>
      </c>
      <c r="ADB63" s="138">
        <v>0</v>
      </c>
      <c r="ADC63" s="138">
        <v>0</v>
      </c>
      <c r="ADD63" s="138">
        <v>0</v>
      </c>
      <c r="ADE63" s="138">
        <v>0</v>
      </c>
      <c r="ADF63" s="138">
        <v>0</v>
      </c>
      <c r="ADG63" s="138">
        <v>0</v>
      </c>
      <c r="ADH63" s="138">
        <v>0</v>
      </c>
      <c r="ADI63" s="138">
        <v>0</v>
      </c>
      <c r="ADJ63" s="138">
        <v>0</v>
      </c>
      <c r="ADK63" s="138">
        <v>0</v>
      </c>
      <c r="ADL63" s="138">
        <v>0</v>
      </c>
      <c r="ADM63" s="138">
        <v>0</v>
      </c>
      <c r="ADN63" s="138">
        <v>0</v>
      </c>
      <c r="ADO63" s="138">
        <v>0</v>
      </c>
      <c r="ADP63" s="138">
        <v>0</v>
      </c>
      <c r="ADQ63" s="138">
        <v>0</v>
      </c>
      <c r="ADR63" s="138">
        <v>0</v>
      </c>
      <c r="ADS63" s="138">
        <v>0</v>
      </c>
      <c r="ADT63" s="138">
        <v>0</v>
      </c>
      <c r="ADU63" s="138">
        <v>0</v>
      </c>
      <c r="ADV63" s="138">
        <v>0</v>
      </c>
      <c r="ADW63" s="138">
        <v>0</v>
      </c>
      <c r="ADX63" s="138">
        <v>0</v>
      </c>
      <c r="ADY63" s="138">
        <v>0</v>
      </c>
      <c r="ADZ63" s="138">
        <v>0</v>
      </c>
      <c r="AEA63" s="138">
        <v>0</v>
      </c>
      <c r="AEB63" s="138">
        <v>0</v>
      </c>
      <c r="AEC63" s="138">
        <v>0</v>
      </c>
      <c r="AED63" s="138">
        <v>0</v>
      </c>
      <c r="AEE63" s="138">
        <v>0</v>
      </c>
      <c r="AEF63" s="138">
        <v>0</v>
      </c>
      <c r="AEG63" s="138">
        <v>0</v>
      </c>
      <c r="AEH63" s="138">
        <v>0</v>
      </c>
      <c r="AEI63" s="138">
        <v>0</v>
      </c>
      <c r="AEJ63" s="138">
        <v>0</v>
      </c>
      <c r="AEK63" s="138">
        <v>0</v>
      </c>
      <c r="AEL63" s="138">
        <v>0</v>
      </c>
      <c r="AEM63" s="138">
        <v>0</v>
      </c>
      <c r="AEN63" s="138">
        <v>0</v>
      </c>
      <c r="AEO63" s="138">
        <v>0</v>
      </c>
      <c r="AEP63" s="138">
        <v>0</v>
      </c>
      <c r="AEQ63" s="138">
        <v>0</v>
      </c>
      <c r="AER63" s="138">
        <v>0</v>
      </c>
      <c r="AES63" s="138">
        <v>0</v>
      </c>
      <c r="AET63" s="138">
        <v>0</v>
      </c>
      <c r="AEU63" s="138">
        <v>0</v>
      </c>
      <c r="AEV63" s="138">
        <v>0</v>
      </c>
      <c r="AEW63" s="138">
        <v>0</v>
      </c>
      <c r="AEX63" s="138">
        <v>0</v>
      </c>
      <c r="AEY63" s="138">
        <v>0</v>
      </c>
      <c r="AEZ63" s="138">
        <v>0</v>
      </c>
      <c r="AFA63" s="138">
        <v>0</v>
      </c>
      <c r="AFB63" s="138">
        <v>0</v>
      </c>
      <c r="AFC63" s="138">
        <v>0</v>
      </c>
      <c r="AFD63" s="138">
        <v>0</v>
      </c>
      <c r="AFE63" s="138">
        <v>0</v>
      </c>
      <c r="AFF63" s="138">
        <v>0</v>
      </c>
      <c r="AFG63" s="138">
        <v>0</v>
      </c>
      <c r="AFH63" s="138">
        <v>0</v>
      </c>
      <c r="AFI63" s="138">
        <v>0</v>
      </c>
      <c r="AFJ63" s="138">
        <v>0</v>
      </c>
      <c r="AFK63" s="138">
        <v>0</v>
      </c>
      <c r="AFL63" s="138">
        <v>0</v>
      </c>
      <c r="AFM63" s="138">
        <v>0</v>
      </c>
      <c r="AFN63" s="138">
        <v>0</v>
      </c>
      <c r="AFO63" s="138">
        <v>0</v>
      </c>
      <c r="AFP63" s="138">
        <v>0</v>
      </c>
      <c r="AFQ63" s="138">
        <v>0</v>
      </c>
      <c r="AFR63" s="138">
        <v>0</v>
      </c>
      <c r="AFS63" s="138">
        <v>0</v>
      </c>
      <c r="AFT63" s="138">
        <v>0</v>
      </c>
      <c r="AFU63" s="138">
        <v>0</v>
      </c>
      <c r="AFV63" s="138">
        <v>0</v>
      </c>
      <c r="AFW63" s="138">
        <v>0</v>
      </c>
      <c r="AFX63" s="138">
        <v>0</v>
      </c>
      <c r="AFY63" s="138">
        <v>0</v>
      </c>
      <c r="AFZ63" s="138">
        <v>0</v>
      </c>
      <c r="AGA63" s="138">
        <v>0</v>
      </c>
      <c r="AGB63" s="138">
        <v>0</v>
      </c>
      <c r="AGC63" s="138">
        <v>0</v>
      </c>
      <c r="AGD63" s="138">
        <v>0</v>
      </c>
      <c r="AGE63" s="138">
        <v>0</v>
      </c>
      <c r="AGF63" s="138">
        <v>0</v>
      </c>
      <c r="AGG63" s="138">
        <v>0</v>
      </c>
      <c r="AGH63" s="138">
        <v>0</v>
      </c>
      <c r="AGI63" s="138">
        <v>0</v>
      </c>
      <c r="AGJ63" s="138">
        <v>0</v>
      </c>
      <c r="AGK63" s="138">
        <v>0</v>
      </c>
      <c r="AGL63" s="138">
        <v>0</v>
      </c>
      <c r="AGM63" s="138">
        <v>0</v>
      </c>
      <c r="AGN63" s="138">
        <v>0</v>
      </c>
      <c r="AGO63" s="138">
        <v>0</v>
      </c>
      <c r="AGP63" s="138">
        <v>0</v>
      </c>
      <c r="AGQ63" s="138">
        <v>0</v>
      </c>
      <c r="AGR63" s="138">
        <v>0</v>
      </c>
      <c r="AGS63" s="138">
        <v>0</v>
      </c>
      <c r="AGT63" s="138">
        <v>0</v>
      </c>
      <c r="AGU63" s="138">
        <v>0</v>
      </c>
      <c r="AGV63" s="138">
        <v>0</v>
      </c>
      <c r="AGW63" s="138">
        <v>0</v>
      </c>
      <c r="AGX63" s="138">
        <v>0</v>
      </c>
      <c r="AGY63" s="138">
        <v>0</v>
      </c>
      <c r="AGZ63" s="138">
        <v>0</v>
      </c>
      <c r="AHA63" s="138">
        <v>0</v>
      </c>
      <c r="AHB63" s="138">
        <v>0</v>
      </c>
      <c r="AHC63" s="138">
        <v>0</v>
      </c>
      <c r="AHD63" s="138">
        <v>0</v>
      </c>
      <c r="AHE63" s="138">
        <v>0</v>
      </c>
      <c r="AHF63" s="138">
        <v>0</v>
      </c>
      <c r="AHG63" s="138">
        <v>0</v>
      </c>
      <c r="AHH63" s="138">
        <v>0</v>
      </c>
      <c r="AHI63" s="138">
        <v>0</v>
      </c>
      <c r="AHJ63" s="138">
        <v>0</v>
      </c>
      <c r="AHK63" s="138">
        <v>0</v>
      </c>
      <c r="AHL63" s="138">
        <v>0</v>
      </c>
      <c r="AHM63" s="138">
        <v>0</v>
      </c>
      <c r="AHN63" s="138">
        <v>0</v>
      </c>
      <c r="AHO63" s="138">
        <v>0</v>
      </c>
      <c r="AHP63" s="138">
        <v>0</v>
      </c>
      <c r="AHQ63" s="138">
        <v>0</v>
      </c>
      <c r="AHR63" s="138">
        <v>0</v>
      </c>
      <c r="AHS63" s="138">
        <v>0</v>
      </c>
      <c r="AHT63" s="138">
        <v>0</v>
      </c>
      <c r="AHU63" s="138">
        <v>0</v>
      </c>
      <c r="AHV63" s="138">
        <v>0</v>
      </c>
      <c r="AHW63" s="138">
        <v>0</v>
      </c>
      <c r="AHX63" s="138">
        <v>0</v>
      </c>
      <c r="AHY63" s="138">
        <v>0</v>
      </c>
      <c r="AHZ63" s="138">
        <v>0</v>
      </c>
      <c r="AIA63" s="138">
        <v>0</v>
      </c>
      <c r="AIB63" s="138">
        <v>0</v>
      </c>
      <c r="AIC63" s="138">
        <v>0</v>
      </c>
      <c r="AID63" s="138">
        <v>0</v>
      </c>
      <c r="AIE63" s="138">
        <v>0</v>
      </c>
      <c r="AIF63" s="138">
        <v>0</v>
      </c>
      <c r="AIG63" s="138">
        <v>0</v>
      </c>
      <c r="AIH63" s="138">
        <v>0</v>
      </c>
      <c r="AII63" s="138">
        <v>0</v>
      </c>
      <c r="AIJ63" s="138">
        <v>0</v>
      </c>
      <c r="AIK63" s="138">
        <v>0</v>
      </c>
      <c r="AIL63" s="138">
        <v>0</v>
      </c>
      <c r="AIM63" s="138">
        <v>0</v>
      </c>
      <c r="AIN63" s="138">
        <v>0</v>
      </c>
      <c r="AIO63" s="138">
        <v>0</v>
      </c>
      <c r="AIP63" s="138">
        <v>0</v>
      </c>
      <c r="AIQ63" s="138">
        <v>0</v>
      </c>
      <c r="AIR63" s="138">
        <v>0</v>
      </c>
      <c r="AIS63" s="138">
        <v>0</v>
      </c>
      <c r="AIT63" s="138">
        <v>0</v>
      </c>
      <c r="AIU63" s="138">
        <v>0</v>
      </c>
      <c r="AIV63" s="138">
        <v>0</v>
      </c>
      <c r="AIW63" s="138">
        <v>0</v>
      </c>
      <c r="AIX63" s="138">
        <v>0</v>
      </c>
      <c r="AIY63" s="138">
        <v>0</v>
      </c>
      <c r="AIZ63" s="138">
        <v>0</v>
      </c>
      <c r="AJA63" s="138">
        <v>0</v>
      </c>
      <c r="AJB63" s="138">
        <v>0</v>
      </c>
      <c r="AJC63" s="138">
        <v>0</v>
      </c>
      <c r="AJD63" s="138">
        <v>0</v>
      </c>
      <c r="AJE63" s="138">
        <v>0</v>
      </c>
      <c r="AJF63" s="138">
        <v>0</v>
      </c>
      <c r="AJG63" s="138">
        <v>0</v>
      </c>
      <c r="AJH63" s="138">
        <v>0</v>
      </c>
      <c r="AJI63" s="138">
        <v>0</v>
      </c>
      <c r="AJJ63" s="138">
        <v>0</v>
      </c>
      <c r="AJK63" s="138">
        <v>0</v>
      </c>
      <c r="AJL63" s="138">
        <v>0</v>
      </c>
      <c r="AJM63" s="138">
        <v>0</v>
      </c>
      <c r="AJN63" s="138">
        <v>0</v>
      </c>
      <c r="AJO63" s="138">
        <v>0</v>
      </c>
      <c r="AJP63" s="138">
        <v>0</v>
      </c>
      <c r="AJQ63" s="138">
        <v>0</v>
      </c>
      <c r="AJR63" s="138">
        <v>0</v>
      </c>
      <c r="AJS63" s="138">
        <v>0</v>
      </c>
      <c r="AJT63" s="138">
        <v>0</v>
      </c>
      <c r="AJU63" s="138">
        <v>0</v>
      </c>
      <c r="AJV63" s="138">
        <v>0</v>
      </c>
      <c r="AJW63" s="138">
        <v>0</v>
      </c>
      <c r="AJX63" s="138">
        <v>0</v>
      </c>
      <c r="AJY63" s="138">
        <v>0</v>
      </c>
      <c r="AJZ63" s="138">
        <v>0</v>
      </c>
      <c r="AKA63" s="138">
        <v>0</v>
      </c>
      <c r="AKB63" s="138">
        <v>0</v>
      </c>
      <c r="AKC63" s="138">
        <v>0</v>
      </c>
      <c r="AKD63" s="138">
        <v>0</v>
      </c>
      <c r="AKE63" s="138">
        <v>0</v>
      </c>
      <c r="AKF63" s="138">
        <v>0</v>
      </c>
      <c r="AKG63" s="138">
        <v>0</v>
      </c>
      <c r="AKH63" s="138">
        <v>0</v>
      </c>
      <c r="AKI63" s="138">
        <v>0</v>
      </c>
      <c r="AKJ63" s="138">
        <v>0</v>
      </c>
      <c r="AKK63" s="138">
        <v>0</v>
      </c>
      <c r="AKL63" s="138">
        <v>0</v>
      </c>
      <c r="AKM63" s="138">
        <v>0</v>
      </c>
      <c r="AKN63" s="138">
        <v>0</v>
      </c>
      <c r="AKO63" s="138">
        <v>0</v>
      </c>
      <c r="AKP63" s="138">
        <v>0</v>
      </c>
      <c r="AKQ63" s="138">
        <v>0</v>
      </c>
      <c r="AKR63" s="138">
        <v>0</v>
      </c>
      <c r="AKS63" s="138">
        <v>0</v>
      </c>
      <c r="AKT63" s="138">
        <v>0</v>
      </c>
      <c r="AKU63" s="138">
        <v>0</v>
      </c>
      <c r="AKV63" s="138">
        <v>0</v>
      </c>
      <c r="AKW63" s="138">
        <v>0</v>
      </c>
      <c r="AKX63" s="138">
        <v>0</v>
      </c>
      <c r="AKY63" s="138">
        <v>0</v>
      </c>
      <c r="AKZ63" s="138">
        <v>0</v>
      </c>
      <c r="ALA63" s="138">
        <v>0</v>
      </c>
      <c r="ALB63" s="138">
        <v>0</v>
      </c>
      <c r="ALC63" s="138">
        <v>0</v>
      </c>
      <c r="ALD63" s="138">
        <v>0</v>
      </c>
      <c r="ALE63" s="138">
        <v>0</v>
      </c>
      <c r="ALF63" s="138">
        <v>0</v>
      </c>
      <c r="ALG63" s="138">
        <v>0</v>
      </c>
      <c r="ALH63" s="138">
        <v>0</v>
      </c>
      <c r="ALI63" s="138">
        <v>0</v>
      </c>
      <c r="ALJ63" s="138">
        <v>0</v>
      </c>
      <c r="ALK63" s="138">
        <v>0</v>
      </c>
      <c r="ALL63" s="138">
        <v>0</v>
      </c>
      <c r="ALM63" s="138">
        <v>0</v>
      </c>
      <c r="ALN63" s="138">
        <v>0</v>
      </c>
      <c r="ALO63" s="138">
        <v>0</v>
      </c>
      <c r="ALP63" s="138">
        <v>0</v>
      </c>
      <c r="ALQ63" s="138">
        <v>0</v>
      </c>
      <c r="ALR63" s="138">
        <v>0</v>
      </c>
      <c r="ALS63" s="138">
        <v>0</v>
      </c>
      <c r="ALT63" s="138">
        <v>0</v>
      </c>
      <c r="ALU63" s="138">
        <v>0</v>
      </c>
      <c r="ALV63" s="138">
        <v>0</v>
      </c>
      <c r="ALW63" s="138">
        <v>0</v>
      </c>
      <c r="ALX63" s="138">
        <v>0</v>
      </c>
      <c r="ALY63" s="138">
        <v>0</v>
      </c>
      <c r="ALZ63" s="138">
        <v>0</v>
      </c>
      <c r="AMA63" s="138">
        <v>0</v>
      </c>
      <c r="AMB63" s="138">
        <v>0</v>
      </c>
      <c r="AMC63" s="138">
        <v>0</v>
      </c>
      <c r="AMD63" s="138">
        <v>0</v>
      </c>
      <c r="AME63" s="138">
        <v>0</v>
      </c>
      <c r="AMF63" s="138">
        <v>0</v>
      </c>
      <c r="AMG63" s="138">
        <v>0</v>
      </c>
      <c r="AMH63" s="138">
        <v>0</v>
      </c>
      <c r="AMI63" s="138">
        <v>0</v>
      </c>
      <c r="AMJ63" s="138">
        <v>0</v>
      </c>
      <c r="AMK63" s="138">
        <v>0</v>
      </c>
      <c r="AML63" s="138">
        <v>0</v>
      </c>
      <c r="AMM63" s="138">
        <v>0</v>
      </c>
      <c r="AMN63" s="138">
        <v>0</v>
      </c>
      <c r="AMO63" s="138">
        <v>0</v>
      </c>
      <c r="AMP63" s="138">
        <v>0</v>
      </c>
      <c r="AMQ63" s="138">
        <v>0</v>
      </c>
      <c r="AMR63" s="138">
        <v>0</v>
      </c>
      <c r="AMS63" s="138">
        <v>0</v>
      </c>
      <c r="AMT63" s="138">
        <v>0</v>
      </c>
      <c r="AMU63" s="138">
        <v>0</v>
      </c>
      <c r="AMV63" s="138">
        <v>0</v>
      </c>
      <c r="AMW63" s="138">
        <v>0</v>
      </c>
      <c r="AMX63" s="138">
        <v>0</v>
      </c>
      <c r="AMY63" s="138">
        <v>0</v>
      </c>
      <c r="AMZ63" s="138">
        <v>0</v>
      </c>
      <c r="ANA63" s="138">
        <v>0</v>
      </c>
      <c r="ANB63" s="138">
        <v>0</v>
      </c>
      <c r="ANC63" s="138">
        <v>0</v>
      </c>
      <c r="AND63" s="138">
        <v>0</v>
      </c>
      <c r="ANE63" s="138">
        <v>0</v>
      </c>
      <c r="ANF63" s="138">
        <v>0</v>
      </c>
      <c r="ANG63" s="138">
        <v>0</v>
      </c>
      <c r="ANH63" s="138">
        <v>0</v>
      </c>
      <c r="ANI63" s="138">
        <v>0</v>
      </c>
      <c r="ANJ63" s="138">
        <v>0</v>
      </c>
      <c r="ANK63" s="138">
        <v>0</v>
      </c>
      <c r="ANL63" s="138">
        <v>0</v>
      </c>
      <c r="ANM63" s="138">
        <v>0</v>
      </c>
      <c r="ANN63" s="138">
        <v>0</v>
      </c>
      <c r="ANO63" s="138">
        <v>0</v>
      </c>
      <c r="ANP63" s="138">
        <v>0</v>
      </c>
      <c r="ANQ63" s="138">
        <v>0</v>
      </c>
      <c r="ANR63" s="138">
        <v>0</v>
      </c>
      <c r="ANS63" s="138">
        <v>0</v>
      </c>
      <c r="ANT63" s="138">
        <v>0</v>
      </c>
      <c r="ANU63" s="138">
        <v>0</v>
      </c>
      <c r="ANV63" s="138">
        <v>0</v>
      </c>
      <c r="ANW63" s="138">
        <v>0</v>
      </c>
      <c r="ANX63" s="138">
        <v>0</v>
      </c>
      <c r="ANY63" s="138">
        <v>0</v>
      </c>
      <c r="ANZ63" s="138">
        <v>0</v>
      </c>
      <c r="AOA63" s="138">
        <v>0</v>
      </c>
      <c r="AOB63" s="138">
        <v>0</v>
      </c>
      <c r="AOC63" s="138">
        <v>0</v>
      </c>
      <c r="AOD63" s="138">
        <v>0</v>
      </c>
      <c r="AOE63" s="138">
        <v>0</v>
      </c>
      <c r="AOF63" s="138">
        <v>0</v>
      </c>
      <c r="AOG63" s="138">
        <v>0</v>
      </c>
      <c r="AOH63" s="138">
        <v>0</v>
      </c>
      <c r="AOI63" s="138">
        <v>0</v>
      </c>
      <c r="AOJ63" s="138">
        <v>0</v>
      </c>
      <c r="AOK63" s="138">
        <v>0</v>
      </c>
      <c r="AOL63" s="138">
        <v>0</v>
      </c>
      <c r="AOM63" s="138">
        <v>0</v>
      </c>
      <c r="AON63" s="138">
        <v>0</v>
      </c>
      <c r="AOO63" s="138">
        <v>0</v>
      </c>
      <c r="AOP63" s="138">
        <v>0</v>
      </c>
      <c r="AOQ63" s="138">
        <v>0</v>
      </c>
      <c r="AOR63" s="138">
        <v>0</v>
      </c>
      <c r="AOS63" s="138">
        <v>0</v>
      </c>
      <c r="AOT63" s="138">
        <v>0</v>
      </c>
      <c r="AOU63" s="138">
        <v>0</v>
      </c>
      <c r="AOV63" s="138">
        <v>0</v>
      </c>
      <c r="AOW63" s="138">
        <v>0</v>
      </c>
      <c r="AOX63" s="138">
        <v>0</v>
      </c>
      <c r="AOY63" s="138">
        <v>0</v>
      </c>
      <c r="AOZ63" s="138">
        <v>0</v>
      </c>
      <c r="APA63" s="138">
        <v>0</v>
      </c>
      <c r="APB63" s="138">
        <v>0</v>
      </c>
      <c r="APC63" s="138">
        <v>0</v>
      </c>
      <c r="APD63" s="138">
        <v>0</v>
      </c>
      <c r="APE63" s="138">
        <v>0</v>
      </c>
      <c r="APF63" s="138">
        <v>0</v>
      </c>
      <c r="APG63" s="138">
        <v>0</v>
      </c>
      <c r="APH63" s="138">
        <v>0</v>
      </c>
      <c r="API63" s="138">
        <v>0</v>
      </c>
      <c r="APJ63" s="138">
        <v>0</v>
      </c>
      <c r="APK63" s="138">
        <v>0</v>
      </c>
      <c r="APL63" s="138">
        <v>0</v>
      </c>
      <c r="APM63" s="138">
        <v>0</v>
      </c>
      <c r="APN63" s="138">
        <v>0</v>
      </c>
      <c r="APO63" s="138">
        <v>0</v>
      </c>
      <c r="APP63" s="138">
        <v>0</v>
      </c>
      <c r="APQ63" s="138">
        <v>0</v>
      </c>
      <c r="APR63" s="138">
        <v>0</v>
      </c>
      <c r="APS63" s="138">
        <v>0</v>
      </c>
      <c r="APT63" s="138">
        <v>0</v>
      </c>
      <c r="APU63" s="138">
        <v>0</v>
      </c>
      <c r="APV63" s="138">
        <v>0</v>
      </c>
      <c r="APW63" s="138">
        <v>0</v>
      </c>
      <c r="APX63" s="138">
        <v>0</v>
      </c>
      <c r="APY63" s="138">
        <v>0</v>
      </c>
      <c r="APZ63" s="138">
        <v>0</v>
      </c>
      <c r="AQA63" s="138">
        <v>0</v>
      </c>
      <c r="AQB63" s="138">
        <v>0</v>
      </c>
      <c r="AQC63" s="138">
        <v>0</v>
      </c>
      <c r="AQD63" s="138">
        <v>0</v>
      </c>
      <c r="AQE63" s="138">
        <v>0</v>
      </c>
      <c r="AQF63" s="138">
        <v>0</v>
      </c>
      <c r="AQG63" s="138">
        <v>0</v>
      </c>
      <c r="AQH63" s="138">
        <v>0</v>
      </c>
      <c r="AQI63" s="138">
        <v>0</v>
      </c>
      <c r="AQJ63" s="138">
        <v>0</v>
      </c>
      <c r="AQK63" s="138">
        <v>0</v>
      </c>
      <c r="AQL63" s="138">
        <v>0</v>
      </c>
      <c r="AQM63" s="138">
        <v>0</v>
      </c>
      <c r="AQN63" s="138">
        <v>0</v>
      </c>
      <c r="AQO63" s="138">
        <v>0</v>
      </c>
      <c r="AQP63" s="138">
        <v>0</v>
      </c>
      <c r="AQQ63" s="138">
        <v>0</v>
      </c>
      <c r="AQR63" s="138">
        <v>0</v>
      </c>
      <c r="AQS63" s="138">
        <v>0</v>
      </c>
      <c r="AQT63" s="138">
        <v>0</v>
      </c>
      <c r="AQU63" s="138">
        <v>0</v>
      </c>
      <c r="AQV63" s="138">
        <v>0</v>
      </c>
      <c r="AQW63" s="138">
        <v>0</v>
      </c>
      <c r="AQX63" s="138">
        <v>0</v>
      </c>
      <c r="AQY63" s="138">
        <v>0</v>
      </c>
      <c r="AQZ63" s="138">
        <v>0</v>
      </c>
      <c r="ARA63" s="138">
        <v>0</v>
      </c>
      <c r="ARB63" s="138">
        <v>0</v>
      </c>
      <c r="ARC63" s="138">
        <v>0</v>
      </c>
      <c r="ARD63" s="138">
        <v>0</v>
      </c>
      <c r="ARE63" s="138">
        <v>0</v>
      </c>
      <c r="ARF63" s="138">
        <v>0</v>
      </c>
      <c r="ARG63" s="138">
        <v>0</v>
      </c>
      <c r="ARH63" s="138">
        <v>0</v>
      </c>
      <c r="ARI63" s="138">
        <v>0</v>
      </c>
      <c r="ARJ63" s="138">
        <v>0</v>
      </c>
      <c r="ARK63" s="138">
        <v>0</v>
      </c>
      <c r="ARL63" s="138">
        <v>0</v>
      </c>
      <c r="ARM63" s="138">
        <v>0</v>
      </c>
      <c r="ARN63" s="138">
        <v>0</v>
      </c>
      <c r="ARO63" s="138">
        <v>0</v>
      </c>
      <c r="ARP63" s="138">
        <v>0</v>
      </c>
      <c r="ARQ63" s="138">
        <v>0</v>
      </c>
      <c r="ARR63" s="138">
        <v>0</v>
      </c>
      <c r="ARS63" s="138">
        <v>0</v>
      </c>
      <c r="ART63" s="138">
        <v>0</v>
      </c>
      <c r="ARU63" s="138">
        <v>0</v>
      </c>
      <c r="ARV63" s="138">
        <v>0</v>
      </c>
      <c r="ARW63" s="138">
        <v>0</v>
      </c>
      <c r="ARX63" s="138">
        <v>0</v>
      </c>
      <c r="ARY63" s="138">
        <v>0</v>
      </c>
      <c r="ARZ63" s="138">
        <v>0</v>
      </c>
      <c r="ASA63" s="138">
        <v>0</v>
      </c>
      <c r="ASB63" s="138">
        <v>0</v>
      </c>
      <c r="ASC63" s="138">
        <v>0</v>
      </c>
      <c r="ASD63" s="138">
        <v>0</v>
      </c>
      <c r="ASE63" s="138">
        <v>0</v>
      </c>
      <c r="ASF63" s="138">
        <v>0</v>
      </c>
      <c r="ASG63" s="138">
        <v>0</v>
      </c>
      <c r="ASH63" s="138">
        <v>0</v>
      </c>
      <c r="ASI63" s="138">
        <v>0</v>
      </c>
      <c r="ASJ63" s="138">
        <v>0</v>
      </c>
      <c r="ASK63" s="138">
        <v>0</v>
      </c>
      <c r="ASL63" s="138">
        <v>0</v>
      </c>
      <c r="ASM63" s="138">
        <v>0</v>
      </c>
      <c r="ASN63" s="138">
        <v>0</v>
      </c>
      <c r="ASO63" s="138">
        <v>0</v>
      </c>
      <c r="ASP63" s="138">
        <v>0</v>
      </c>
      <c r="ASQ63" s="138">
        <v>0</v>
      </c>
      <c r="ASR63" s="138">
        <v>0</v>
      </c>
      <c r="ASS63" s="138">
        <v>0</v>
      </c>
      <c r="AST63" s="138">
        <v>0</v>
      </c>
      <c r="ASU63" s="138">
        <v>0</v>
      </c>
      <c r="ASV63" s="138">
        <v>0</v>
      </c>
      <c r="ASW63" s="138">
        <v>0</v>
      </c>
      <c r="ASX63" s="138">
        <v>0</v>
      </c>
      <c r="ASY63" s="138">
        <v>0</v>
      </c>
      <c r="ASZ63" s="138">
        <v>0</v>
      </c>
      <c r="ATA63" s="138">
        <v>0</v>
      </c>
      <c r="ATB63" s="138">
        <v>0</v>
      </c>
      <c r="ATC63" s="138">
        <v>0</v>
      </c>
      <c r="ATD63" s="138">
        <v>0</v>
      </c>
      <c r="ATE63" s="138">
        <v>0</v>
      </c>
      <c r="ATF63" s="138">
        <v>0</v>
      </c>
      <c r="ATG63" s="138">
        <v>0</v>
      </c>
      <c r="ATH63" s="138">
        <v>0</v>
      </c>
      <c r="ATI63" s="138">
        <v>0</v>
      </c>
      <c r="ATJ63" s="138">
        <v>0</v>
      </c>
      <c r="ATK63" s="138">
        <v>0</v>
      </c>
      <c r="ATL63" s="138">
        <v>0</v>
      </c>
      <c r="ATM63" s="138">
        <v>0</v>
      </c>
      <c r="ATN63" s="138">
        <v>0</v>
      </c>
      <c r="ATO63" s="138">
        <v>0</v>
      </c>
      <c r="ATP63" s="138">
        <v>0</v>
      </c>
      <c r="ATQ63" s="138">
        <v>0</v>
      </c>
      <c r="ATR63" s="138">
        <v>0</v>
      </c>
      <c r="ATS63" s="138">
        <v>0</v>
      </c>
      <c r="ATT63" s="138">
        <v>0</v>
      </c>
      <c r="ATU63" s="138">
        <v>0</v>
      </c>
      <c r="ATV63" s="138">
        <v>0</v>
      </c>
      <c r="ATW63" s="138">
        <v>0</v>
      </c>
      <c r="ATX63" s="138">
        <v>0</v>
      </c>
      <c r="ATY63" s="138">
        <v>0</v>
      </c>
      <c r="ATZ63" s="138">
        <v>0</v>
      </c>
      <c r="AUA63" s="138">
        <v>0</v>
      </c>
      <c r="AUB63" s="138">
        <v>0</v>
      </c>
      <c r="AUC63" s="138">
        <v>0</v>
      </c>
      <c r="AUD63" s="138">
        <v>0</v>
      </c>
      <c r="AUE63" s="138">
        <v>0</v>
      </c>
      <c r="AUF63" s="138">
        <v>0</v>
      </c>
      <c r="AUG63" s="138">
        <v>0</v>
      </c>
      <c r="AUH63" s="138">
        <v>0</v>
      </c>
      <c r="AUI63" s="138">
        <v>0</v>
      </c>
      <c r="AUJ63" s="138">
        <v>0</v>
      </c>
      <c r="AUK63" s="138">
        <v>0</v>
      </c>
      <c r="AUL63" s="138">
        <v>0</v>
      </c>
      <c r="AUM63" s="138">
        <v>0</v>
      </c>
      <c r="AUN63" s="138">
        <v>0</v>
      </c>
      <c r="AUO63" s="138">
        <v>0</v>
      </c>
      <c r="AUP63" s="138">
        <v>0</v>
      </c>
      <c r="AUQ63" s="138">
        <v>0</v>
      </c>
      <c r="AUR63" s="138">
        <v>0</v>
      </c>
      <c r="AUS63" s="138">
        <v>0</v>
      </c>
      <c r="AUT63" s="138">
        <v>0</v>
      </c>
      <c r="AUU63" s="138">
        <v>0</v>
      </c>
      <c r="AUV63" s="138">
        <v>0</v>
      </c>
      <c r="AUW63" s="138">
        <v>0</v>
      </c>
      <c r="AUX63" s="138">
        <v>0</v>
      </c>
      <c r="AUY63" s="138">
        <v>0</v>
      </c>
      <c r="AUZ63" s="138">
        <v>0</v>
      </c>
      <c r="AVA63" s="138">
        <v>0</v>
      </c>
      <c r="AVB63" s="138">
        <v>0</v>
      </c>
      <c r="AVC63" s="138">
        <v>0</v>
      </c>
      <c r="AVD63" s="138">
        <v>0</v>
      </c>
      <c r="AVE63" s="138">
        <v>0</v>
      </c>
      <c r="AVF63" s="138">
        <v>0</v>
      </c>
      <c r="AVG63" s="138">
        <v>0</v>
      </c>
      <c r="AVH63" s="138">
        <v>0</v>
      </c>
      <c r="AVI63" s="138">
        <v>0</v>
      </c>
      <c r="AVJ63" s="138">
        <v>0</v>
      </c>
      <c r="AVK63" s="138">
        <v>0</v>
      </c>
      <c r="AVL63" s="138">
        <v>0</v>
      </c>
      <c r="AVM63" s="138">
        <v>0</v>
      </c>
      <c r="AVN63" s="138">
        <v>0</v>
      </c>
      <c r="AVO63" s="138">
        <v>0</v>
      </c>
      <c r="AVP63" s="138">
        <v>0</v>
      </c>
      <c r="AVQ63" s="138">
        <v>0</v>
      </c>
      <c r="AVR63" s="138">
        <v>0</v>
      </c>
      <c r="AVS63" s="138">
        <v>0</v>
      </c>
      <c r="AVT63" s="138">
        <v>0</v>
      </c>
      <c r="AVU63" s="138">
        <v>0</v>
      </c>
      <c r="AVV63" s="138">
        <v>0</v>
      </c>
      <c r="AVW63" s="138">
        <v>0</v>
      </c>
      <c r="AVX63" s="138">
        <v>0</v>
      </c>
      <c r="AVY63" s="138">
        <v>0</v>
      </c>
      <c r="AVZ63" s="138">
        <v>0</v>
      </c>
      <c r="AWA63" s="138">
        <v>0</v>
      </c>
      <c r="AWB63" s="138">
        <v>0</v>
      </c>
      <c r="AWC63" s="138">
        <v>0</v>
      </c>
      <c r="AWD63" s="138">
        <v>0</v>
      </c>
      <c r="AWE63" s="138">
        <v>0</v>
      </c>
      <c r="AWF63" s="138">
        <v>0</v>
      </c>
      <c r="AWG63" s="138">
        <v>0</v>
      </c>
      <c r="AWH63" s="138">
        <v>0</v>
      </c>
      <c r="AWI63" s="138">
        <v>0</v>
      </c>
      <c r="AWJ63" s="138">
        <v>0</v>
      </c>
      <c r="AWK63" s="138">
        <v>0</v>
      </c>
      <c r="AWL63" s="138">
        <v>0</v>
      </c>
      <c r="AWM63" s="138">
        <v>0</v>
      </c>
      <c r="AWN63" s="138">
        <v>0</v>
      </c>
      <c r="AWO63" s="138">
        <v>0</v>
      </c>
      <c r="AWP63" s="138">
        <v>0</v>
      </c>
      <c r="AWQ63" s="138">
        <v>0</v>
      </c>
      <c r="AWR63" s="138">
        <v>0</v>
      </c>
      <c r="AWS63" s="138">
        <v>0</v>
      </c>
      <c r="AWT63" s="138">
        <v>0</v>
      </c>
      <c r="AWU63" s="138">
        <v>0</v>
      </c>
      <c r="AWV63" s="138">
        <v>0</v>
      </c>
      <c r="AWW63" s="138">
        <v>0</v>
      </c>
      <c r="AWX63" s="138">
        <v>0</v>
      </c>
      <c r="AWY63" s="138">
        <v>0</v>
      </c>
      <c r="AWZ63" s="138">
        <v>0</v>
      </c>
      <c r="AXA63" s="138">
        <v>0</v>
      </c>
      <c r="AXB63" s="138">
        <v>0</v>
      </c>
      <c r="AXC63" s="138">
        <v>0</v>
      </c>
      <c r="AXD63" s="138">
        <v>0</v>
      </c>
      <c r="AXE63" s="138">
        <v>0</v>
      </c>
      <c r="AXF63" s="138">
        <v>0</v>
      </c>
      <c r="AXG63" s="138">
        <v>0</v>
      </c>
      <c r="AXH63" s="138">
        <v>0</v>
      </c>
      <c r="AXI63" s="138">
        <v>0</v>
      </c>
      <c r="AXJ63" s="138">
        <v>0</v>
      </c>
      <c r="AXK63" s="138">
        <v>0</v>
      </c>
      <c r="AXL63" s="138">
        <v>0</v>
      </c>
      <c r="AXM63" s="138">
        <v>0</v>
      </c>
      <c r="AXN63" s="138">
        <v>0</v>
      </c>
      <c r="AXO63" s="138">
        <v>0</v>
      </c>
      <c r="AXP63" s="138">
        <v>0</v>
      </c>
      <c r="AXQ63" s="138">
        <v>0</v>
      </c>
      <c r="AXR63" s="138">
        <v>0</v>
      </c>
      <c r="AXS63" s="138">
        <v>0</v>
      </c>
      <c r="AXT63" s="138">
        <v>0</v>
      </c>
      <c r="AXU63" s="138">
        <v>0</v>
      </c>
      <c r="AXV63" s="138">
        <v>0</v>
      </c>
      <c r="AXW63" s="138">
        <v>0</v>
      </c>
      <c r="AXX63" s="138">
        <v>0</v>
      </c>
      <c r="AXY63" s="138">
        <v>0</v>
      </c>
      <c r="AXZ63" s="138">
        <v>0</v>
      </c>
      <c r="AYA63" s="138">
        <v>0</v>
      </c>
      <c r="AYB63" s="138">
        <v>0</v>
      </c>
      <c r="AYC63" s="138">
        <v>0</v>
      </c>
      <c r="AYD63" s="138">
        <v>0</v>
      </c>
      <c r="AYE63" s="138">
        <v>0</v>
      </c>
      <c r="AYF63" s="138">
        <v>0</v>
      </c>
      <c r="AYG63" s="138">
        <v>0</v>
      </c>
      <c r="AYH63" s="138">
        <v>0</v>
      </c>
      <c r="AYI63" s="138">
        <v>0</v>
      </c>
      <c r="AYJ63" s="138">
        <v>0</v>
      </c>
      <c r="AYK63" s="138">
        <v>0</v>
      </c>
      <c r="AYL63" s="138">
        <v>0</v>
      </c>
      <c r="AYM63" s="138">
        <v>0</v>
      </c>
      <c r="AYN63" s="138">
        <v>0</v>
      </c>
      <c r="AYO63" s="138">
        <v>0</v>
      </c>
      <c r="AYP63" s="138">
        <v>0</v>
      </c>
      <c r="AYQ63" s="138">
        <v>0</v>
      </c>
      <c r="AYR63" s="138">
        <v>0</v>
      </c>
      <c r="AYS63" s="138">
        <v>0</v>
      </c>
      <c r="AYT63" s="138">
        <v>0</v>
      </c>
      <c r="AYU63" s="138">
        <v>0</v>
      </c>
      <c r="AYV63" s="138">
        <v>0</v>
      </c>
      <c r="AYW63" s="138">
        <v>0</v>
      </c>
      <c r="AYX63" s="138">
        <v>0</v>
      </c>
      <c r="AYY63" s="138">
        <v>0</v>
      </c>
      <c r="AYZ63" s="138">
        <v>0</v>
      </c>
      <c r="AZA63" s="138">
        <v>0</v>
      </c>
      <c r="AZB63" s="138">
        <v>0</v>
      </c>
      <c r="AZC63" s="138">
        <v>0</v>
      </c>
      <c r="AZD63" s="138">
        <v>0</v>
      </c>
      <c r="AZE63" s="138">
        <v>0</v>
      </c>
      <c r="AZF63" s="138">
        <v>0</v>
      </c>
      <c r="AZG63" s="138">
        <v>0</v>
      </c>
      <c r="AZH63" s="138">
        <v>0</v>
      </c>
      <c r="AZI63" s="138">
        <v>0</v>
      </c>
      <c r="AZJ63" s="138">
        <v>0</v>
      </c>
      <c r="AZK63" s="138">
        <v>0</v>
      </c>
      <c r="AZL63" s="138">
        <v>0</v>
      </c>
      <c r="AZM63" s="138">
        <v>0</v>
      </c>
      <c r="AZN63" s="138">
        <v>0</v>
      </c>
      <c r="AZO63" s="138">
        <v>0</v>
      </c>
      <c r="AZP63" s="138">
        <v>0</v>
      </c>
      <c r="AZQ63" s="138">
        <v>0</v>
      </c>
      <c r="AZR63" s="138">
        <v>0</v>
      </c>
      <c r="AZS63" s="138">
        <v>0</v>
      </c>
      <c r="AZT63" s="138">
        <v>0</v>
      </c>
      <c r="AZU63" s="138">
        <v>0</v>
      </c>
      <c r="AZV63" s="138">
        <v>0</v>
      </c>
      <c r="AZW63" s="138">
        <v>0</v>
      </c>
      <c r="AZX63" s="138">
        <v>0</v>
      </c>
      <c r="AZY63" s="138">
        <v>0</v>
      </c>
      <c r="AZZ63" s="138">
        <v>0</v>
      </c>
      <c r="BAA63" s="138">
        <v>0</v>
      </c>
      <c r="BAB63" s="138">
        <v>0</v>
      </c>
      <c r="BAC63" s="138">
        <v>0</v>
      </c>
      <c r="BAD63" s="138">
        <v>0</v>
      </c>
      <c r="BAE63" s="138">
        <v>0</v>
      </c>
      <c r="BAF63" s="138">
        <v>0</v>
      </c>
      <c r="BAG63" s="138">
        <v>0</v>
      </c>
      <c r="BAH63" s="138">
        <v>0</v>
      </c>
      <c r="BAI63" s="138">
        <v>0</v>
      </c>
      <c r="BAJ63" s="138">
        <v>0</v>
      </c>
      <c r="BAK63" s="138">
        <v>0</v>
      </c>
      <c r="BAL63" s="138">
        <v>0</v>
      </c>
      <c r="BAM63" s="138">
        <v>0</v>
      </c>
      <c r="BAN63" s="138">
        <v>0</v>
      </c>
      <c r="BAO63" s="138">
        <v>0</v>
      </c>
      <c r="BAP63" s="138">
        <v>0</v>
      </c>
      <c r="BAQ63" s="138">
        <v>0</v>
      </c>
      <c r="BAR63" s="138">
        <v>0</v>
      </c>
      <c r="BAS63" s="138">
        <v>0</v>
      </c>
      <c r="BAT63" s="138">
        <v>0</v>
      </c>
      <c r="BAU63" s="138">
        <v>0</v>
      </c>
      <c r="BAV63" s="138">
        <v>0</v>
      </c>
      <c r="BAW63" s="138">
        <v>0</v>
      </c>
      <c r="BAX63" s="138">
        <v>0</v>
      </c>
      <c r="BAY63" s="138">
        <v>0</v>
      </c>
      <c r="BAZ63" s="138">
        <v>0</v>
      </c>
      <c r="BBA63" s="138">
        <v>0</v>
      </c>
      <c r="BBB63" s="138">
        <v>0</v>
      </c>
      <c r="BBC63" s="138">
        <v>0</v>
      </c>
      <c r="BBD63" s="138">
        <v>0</v>
      </c>
      <c r="BBE63" s="138">
        <v>0</v>
      </c>
      <c r="BBF63" s="138">
        <v>0</v>
      </c>
      <c r="BBG63" s="138">
        <v>0</v>
      </c>
      <c r="BBH63" s="138">
        <v>0</v>
      </c>
      <c r="BBI63" s="138">
        <v>0</v>
      </c>
      <c r="BBJ63" s="138">
        <v>0</v>
      </c>
      <c r="BBK63" s="138">
        <v>0</v>
      </c>
      <c r="BBL63" s="138">
        <v>0</v>
      </c>
      <c r="BBM63" s="138">
        <v>0</v>
      </c>
      <c r="BBN63" s="138">
        <v>0</v>
      </c>
      <c r="BBO63" s="138">
        <v>0</v>
      </c>
      <c r="BBP63" s="138">
        <v>0</v>
      </c>
      <c r="BBQ63" s="138">
        <v>0</v>
      </c>
      <c r="BBR63" s="138">
        <v>0</v>
      </c>
      <c r="BBS63" s="138">
        <v>0</v>
      </c>
      <c r="BBT63" s="138">
        <v>0</v>
      </c>
      <c r="BBU63" s="138">
        <v>0</v>
      </c>
      <c r="BBV63" s="138">
        <v>0</v>
      </c>
      <c r="BBW63" s="138">
        <v>0</v>
      </c>
      <c r="BBX63" s="138">
        <v>0</v>
      </c>
      <c r="BBY63" s="138">
        <v>0</v>
      </c>
      <c r="BBZ63" s="138">
        <v>0</v>
      </c>
      <c r="BCA63" s="138">
        <v>0</v>
      </c>
      <c r="BCB63" s="138">
        <v>0</v>
      </c>
      <c r="BCC63" s="138">
        <v>0</v>
      </c>
      <c r="BCD63" s="138">
        <v>0</v>
      </c>
      <c r="BCE63" s="138">
        <v>0</v>
      </c>
      <c r="BCF63" s="138">
        <v>0</v>
      </c>
      <c r="BCG63" s="138">
        <v>0</v>
      </c>
      <c r="BCH63" s="138">
        <v>0</v>
      </c>
      <c r="BCI63" s="138">
        <v>0</v>
      </c>
      <c r="BCJ63" s="138">
        <v>0</v>
      </c>
      <c r="BCK63" s="138">
        <v>0</v>
      </c>
      <c r="BCL63" s="138">
        <v>0</v>
      </c>
      <c r="BCM63" s="138">
        <v>0</v>
      </c>
      <c r="BCN63" s="138">
        <v>0</v>
      </c>
      <c r="BCO63" s="138">
        <v>0</v>
      </c>
      <c r="BCP63" s="138">
        <v>0</v>
      </c>
      <c r="BCQ63" s="138">
        <v>0</v>
      </c>
      <c r="BCR63" s="138">
        <v>0</v>
      </c>
      <c r="BCS63" s="138">
        <v>0</v>
      </c>
      <c r="BCT63" s="138">
        <v>0</v>
      </c>
      <c r="BCU63" s="138">
        <v>0</v>
      </c>
      <c r="BCV63" s="138">
        <v>0</v>
      </c>
      <c r="BCW63" s="138">
        <v>0</v>
      </c>
      <c r="BCX63" s="138">
        <v>0</v>
      </c>
      <c r="BCY63" s="138">
        <v>0</v>
      </c>
      <c r="BCZ63" s="138">
        <v>0</v>
      </c>
      <c r="BDA63" s="138">
        <v>0</v>
      </c>
      <c r="BDB63" s="138">
        <v>0</v>
      </c>
      <c r="BDC63" s="138">
        <v>0</v>
      </c>
      <c r="BDD63" s="138">
        <v>0</v>
      </c>
      <c r="BDE63" s="138">
        <v>0</v>
      </c>
      <c r="BDF63" s="138">
        <v>0</v>
      </c>
      <c r="BDG63" s="138">
        <v>0</v>
      </c>
      <c r="BDH63" s="138">
        <v>0</v>
      </c>
      <c r="BDI63" s="138">
        <v>0</v>
      </c>
      <c r="BDJ63" s="138">
        <v>0</v>
      </c>
      <c r="BDK63" s="138">
        <v>0</v>
      </c>
      <c r="BDL63" s="138">
        <v>0</v>
      </c>
      <c r="BDM63" s="138">
        <v>0</v>
      </c>
      <c r="BDN63" s="138">
        <v>0</v>
      </c>
      <c r="BDO63" s="138">
        <v>0</v>
      </c>
      <c r="BDP63" s="138">
        <v>0</v>
      </c>
      <c r="BDQ63" s="138">
        <v>0</v>
      </c>
      <c r="BDR63" s="138">
        <v>0</v>
      </c>
      <c r="BDS63" s="138">
        <v>0</v>
      </c>
      <c r="BDT63" s="138">
        <v>0</v>
      </c>
      <c r="BDU63" s="138">
        <v>0</v>
      </c>
      <c r="BDV63" s="138">
        <v>0</v>
      </c>
      <c r="BDW63" s="138">
        <v>0</v>
      </c>
      <c r="BDX63" s="138">
        <v>0</v>
      </c>
      <c r="BDY63" s="138">
        <v>0</v>
      </c>
      <c r="BDZ63" s="138">
        <v>0</v>
      </c>
      <c r="BEA63" s="138">
        <v>0</v>
      </c>
      <c r="BEB63" s="138">
        <v>0</v>
      </c>
      <c r="BEC63" s="138">
        <v>0</v>
      </c>
      <c r="BED63" s="138">
        <v>0</v>
      </c>
      <c r="BEE63" s="138">
        <v>0</v>
      </c>
      <c r="BEF63" s="138">
        <v>0</v>
      </c>
      <c r="BEG63" s="138">
        <v>0</v>
      </c>
      <c r="BEH63" s="138">
        <v>0</v>
      </c>
      <c r="BEI63" s="138">
        <v>0</v>
      </c>
      <c r="BEJ63" s="138">
        <v>0</v>
      </c>
      <c r="BEK63" s="138">
        <v>0</v>
      </c>
      <c r="BEL63" s="138">
        <v>0</v>
      </c>
      <c r="BEM63" s="138">
        <v>0</v>
      </c>
      <c r="BEN63" s="138">
        <v>0</v>
      </c>
      <c r="BEO63" s="138">
        <v>0</v>
      </c>
      <c r="BEP63" s="138">
        <v>0</v>
      </c>
      <c r="BEQ63" s="138">
        <v>0</v>
      </c>
      <c r="BER63" s="138">
        <v>0</v>
      </c>
      <c r="BES63" s="138">
        <v>0</v>
      </c>
      <c r="BET63" s="138">
        <v>0</v>
      </c>
      <c r="BEU63" s="138">
        <v>0</v>
      </c>
      <c r="BEV63" s="138">
        <v>0</v>
      </c>
      <c r="BEW63" s="138">
        <v>0</v>
      </c>
      <c r="BEX63" s="138">
        <v>0</v>
      </c>
      <c r="BEY63" s="138">
        <v>0</v>
      </c>
      <c r="BEZ63" s="138">
        <v>0</v>
      </c>
      <c r="BFA63" s="138">
        <v>0</v>
      </c>
      <c r="BFB63" s="138">
        <v>0</v>
      </c>
      <c r="BFC63" s="138">
        <v>0</v>
      </c>
      <c r="BFD63" s="138">
        <v>0</v>
      </c>
      <c r="BFE63" s="138">
        <v>0</v>
      </c>
      <c r="BFF63" s="138">
        <v>0</v>
      </c>
      <c r="BFG63" s="138">
        <v>0</v>
      </c>
      <c r="BFH63" s="138">
        <v>0</v>
      </c>
      <c r="BFI63" s="138">
        <v>0</v>
      </c>
      <c r="BFJ63" s="138">
        <v>0</v>
      </c>
      <c r="BFK63" s="138">
        <v>0</v>
      </c>
      <c r="BFL63" s="138">
        <v>0</v>
      </c>
      <c r="BFM63" s="138">
        <v>0</v>
      </c>
      <c r="BFN63" s="138">
        <v>0</v>
      </c>
      <c r="BFO63" s="138">
        <v>0</v>
      </c>
      <c r="BFP63" s="138">
        <v>0</v>
      </c>
      <c r="BFQ63" s="138">
        <v>0</v>
      </c>
      <c r="BFR63" s="138">
        <v>0</v>
      </c>
      <c r="BFS63" s="138">
        <v>0</v>
      </c>
      <c r="BFT63" s="138">
        <v>0</v>
      </c>
      <c r="BFU63" s="138">
        <v>0</v>
      </c>
      <c r="BFV63" s="138">
        <v>0</v>
      </c>
      <c r="BFW63" s="138">
        <v>0</v>
      </c>
      <c r="BFX63" s="138">
        <v>0</v>
      </c>
      <c r="BFY63" s="138">
        <v>0</v>
      </c>
      <c r="BFZ63" s="138">
        <v>0</v>
      </c>
      <c r="BGA63" s="138">
        <v>0</v>
      </c>
      <c r="BGB63" s="138">
        <v>0</v>
      </c>
      <c r="BGC63" s="138">
        <v>0</v>
      </c>
      <c r="BGD63" s="138">
        <v>0</v>
      </c>
      <c r="BGE63" s="138">
        <v>0</v>
      </c>
      <c r="BGF63" s="138">
        <v>0</v>
      </c>
      <c r="BGG63" s="138">
        <v>0</v>
      </c>
      <c r="BGH63" s="138">
        <v>0</v>
      </c>
      <c r="BGI63" s="138">
        <v>0</v>
      </c>
      <c r="BGJ63" s="138">
        <v>0</v>
      </c>
      <c r="BGK63" s="138">
        <v>0</v>
      </c>
      <c r="BGL63" s="138">
        <v>0</v>
      </c>
      <c r="BGM63" s="138">
        <v>0</v>
      </c>
      <c r="BGN63" s="138">
        <v>0</v>
      </c>
      <c r="BGO63" s="138">
        <v>0</v>
      </c>
      <c r="BGP63" s="138">
        <v>0</v>
      </c>
      <c r="BGQ63" s="138">
        <v>0</v>
      </c>
      <c r="BGR63" s="138">
        <v>0</v>
      </c>
      <c r="BGS63" s="138">
        <v>0</v>
      </c>
      <c r="BGT63" s="138">
        <v>0</v>
      </c>
      <c r="BGU63" s="138">
        <v>0</v>
      </c>
      <c r="BGV63" s="138">
        <v>0</v>
      </c>
      <c r="BGW63" s="138">
        <v>0</v>
      </c>
      <c r="BGX63" s="138">
        <v>0</v>
      </c>
      <c r="BGY63" s="138">
        <v>0</v>
      </c>
      <c r="BGZ63" s="138">
        <v>0</v>
      </c>
      <c r="BHA63" s="138">
        <v>0</v>
      </c>
      <c r="BHB63" s="138">
        <v>0</v>
      </c>
      <c r="BHC63" s="138">
        <v>0</v>
      </c>
      <c r="BHD63" s="138">
        <v>0</v>
      </c>
      <c r="BHE63" s="138">
        <v>0</v>
      </c>
      <c r="BHF63" s="138">
        <v>0</v>
      </c>
      <c r="BHG63" s="138">
        <v>0</v>
      </c>
      <c r="BHH63" s="138">
        <v>0</v>
      </c>
      <c r="BHI63" s="138">
        <v>0</v>
      </c>
      <c r="BHJ63" s="138">
        <v>0</v>
      </c>
      <c r="BHK63" s="138">
        <v>0</v>
      </c>
      <c r="BHL63" s="138">
        <v>0</v>
      </c>
      <c r="BHM63" s="138">
        <v>0</v>
      </c>
      <c r="BHN63" s="138">
        <v>0</v>
      </c>
      <c r="BHO63" s="138">
        <v>0</v>
      </c>
      <c r="BHP63" s="138">
        <v>0</v>
      </c>
      <c r="BHQ63" s="138">
        <v>0</v>
      </c>
      <c r="BHR63" s="138">
        <v>0</v>
      </c>
      <c r="BHS63" s="138">
        <v>0</v>
      </c>
      <c r="BHT63" s="138">
        <v>0</v>
      </c>
      <c r="BHU63" s="138">
        <v>0</v>
      </c>
      <c r="BHV63" s="138">
        <v>0</v>
      </c>
      <c r="BHW63" s="138">
        <v>0</v>
      </c>
      <c r="BHX63" s="138">
        <v>0</v>
      </c>
      <c r="BHY63" s="138">
        <v>0</v>
      </c>
      <c r="BHZ63" s="138">
        <v>0</v>
      </c>
      <c r="BIA63" s="138">
        <v>0</v>
      </c>
      <c r="BIB63" s="138">
        <v>0</v>
      </c>
      <c r="BIC63" s="138">
        <v>0</v>
      </c>
      <c r="BID63" s="138">
        <v>0</v>
      </c>
      <c r="BIE63" s="138">
        <v>0</v>
      </c>
      <c r="BIF63" s="138">
        <v>0</v>
      </c>
      <c r="BIG63" s="138">
        <v>0</v>
      </c>
      <c r="BIH63" s="138">
        <v>0</v>
      </c>
      <c r="BII63" s="138">
        <v>0</v>
      </c>
      <c r="BIJ63" s="138">
        <v>0</v>
      </c>
      <c r="BIK63" s="138">
        <v>0</v>
      </c>
      <c r="BIL63" s="138">
        <v>0</v>
      </c>
      <c r="BIM63" s="138">
        <v>0</v>
      </c>
      <c r="BIN63" s="138">
        <v>0</v>
      </c>
      <c r="BIO63" s="138">
        <v>0</v>
      </c>
      <c r="BIP63" s="138">
        <v>0</v>
      </c>
      <c r="BIQ63" s="138">
        <v>0</v>
      </c>
      <c r="BIR63" s="138">
        <v>0</v>
      </c>
      <c r="BIS63" s="138">
        <v>0</v>
      </c>
      <c r="BIT63" s="138">
        <v>0</v>
      </c>
      <c r="BIU63" s="138">
        <v>0</v>
      </c>
      <c r="BIV63" s="138">
        <v>0</v>
      </c>
      <c r="BIW63" s="138">
        <v>0</v>
      </c>
      <c r="BIX63" s="138">
        <v>0</v>
      </c>
      <c r="BIY63" s="138">
        <v>0</v>
      </c>
      <c r="BIZ63" s="138">
        <v>0</v>
      </c>
      <c r="BJA63" s="138">
        <v>0</v>
      </c>
      <c r="BJB63" s="138">
        <v>0</v>
      </c>
      <c r="BJC63" s="138">
        <v>0</v>
      </c>
      <c r="BJD63" s="138">
        <v>0</v>
      </c>
      <c r="BJE63" s="138">
        <v>0</v>
      </c>
      <c r="BJF63" s="138">
        <v>0</v>
      </c>
      <c r="BJG63" s="138">
        <v>0</v>
      </c>
      <c r="BJH63" s="138">
        <v>0</v>
      </c>
      <c r="BJI63" s="138">
        <v>0</v>
      </c>
      <c r="BJJ63" s="138">
        <v>0</v>
      </c>
      <c r="BJK63" s="138">
        <v>0</v>
      </c>
      <c r="BJL63" s="138">
        <v>0</v>
      </c>
      <c r="BJM63" s="138">
        <v>0</v>
      </c>
      <c r="BJN63" s="138">
        <v>0</v>
      </c>
      <c r="BJO63" s="138">
        <v>0</v>
      </c>
      <c r="BJP63" s="138">
        <v>0</v>
      </c>
      <c r="BJQ63" s="138">
        <v>0</v>
      </c>
      <c r="BJR63" s="138">
        <v>0</v>
      </c>
      <c r="BJS63" s="138">
        <v>0</v>
      </c>
      <c r="BJT63" s="138">
        <v>0</v>
      </c>
      <c r="BJU63" s="138">
        <v>0</v>
      </c>
      <c r="BJV63" s="138">
        <v>0</v>
      </c>
      <c r="BJW63" s="138">
        <v>0</v>
      </c>
      <c r="BJX63" s="138">
        <v>0</v>
      </c>
      <c r="BJY63" s="138">
        <v>0</v>
      </c>
      <c r="BJZ63" s="138">
        <v>0</v>
      </c>
      <c r="BKA63" s="138">
        <v>0</v>
      </c>
      <c r="BKB63" s="138">
        <v>0</v>
      </c>
      <c r="BKC63" s="138">
        <v>0</v>
      </c>
      <c r="BKD63" s="138">
        <v>0</v>
      </c>
      <c r="BKE63" s="138">
        <v>0</v>
      </c>
      <c r="BKF63" s="138">
        <v>0</v>
      </c>
      <c r="BKG63" s="138">
        <v>0</v>
      </c>
      <c r="BKH63" s="138">
        <v>0</v>
      </c>
      <c r="BKI63" s="138">
        <v>0</v>
      </c>
      <c r="BKJ63" s="138">
        <v>0</v>
      </c>
      <c r="BKK63" s="138">
        <v>0</v>
      </c>
      <c r="BKL63" s="138">
        <v>0</v>
      </c>
      <c r="BKM63" s="138">
        <v>0</v>
      </c>
      <c r="BKN63" s="138">
        <v>0</v>
      </c>
      <c r="BKO63" s="138">
        <v>0</v>
      </c>
      <c r="BKP63" s="138">
        <v>0</v>
      </c>
      <c r="BKQ63" s="138">
        <v>0</v>
      </c>
      <c r="BKR63" s="138">
        <v>0</v>
      </c>
      <c r="BKS63" s="138">
        <v>0</v>
      </c>
      <c r="BKT63" s="138">
        <v>0</v>
      </c>
      <c r="BKU63" s="138">
        <v>0</v>
      </c>
      <c r="BKV63" s="138">
        <v>0</v>
      </c>
      <c r="BKW63" s="138">
        <v>0</v>
      </c>
      <c r="BKX63" s="138">
        <v>0</v>
      </c>
      <c r="BKY63" s="138">
        <v>0</v>
      </c>
      <c r="BKZ63" s="138">
        <v>0</v>
      </c>
      <c r="BLA63" s="138">
        <v>0</v>
      </c>
      <c r="BLB63" s="138">
        <v>0</v>
      </c>
      <c r="BLC63" s="138">
        <v>0</v>
      </c>
      <c r="BLD63" s="138">
        <v>0</v>
      </c>
      <c r="BLE63" s="138">
        <v>0</v>
      </c>
      <c r="BLF63" s="138">
        <v>0</v>
      </c>
      <c r="BLG63" s="138">
        <v>0</v>
      </c>
      <c r="BLH63" s="138">
        <v>0</v>
      </c>
      <c r="BLI63" s="138">
        <v>0</v>
      </c>
      <c r="BLJ63" s="138">
        <v>0</v>
      </c>
      <c r="BLK63" s="138">
        <v>0</v>
      </c>
      <c r="BLL63" s="138">
        <v>0</v>
      </c>
      <c r="BLM63" s="138">
        <v>0</v>
      </c>
      <c r="BLN63" s="138">
        <v>0</v>
      </c>
      <c r="BLO63" s="138">
        <v>0</v>
      </c>
      <c r="BLP63" s="138">
        <v>0</v>
      </c>
      <c r="BLQ63" s="138">
        <v>0</v>
      </c>
      <c r="BLR63" s="138">
        <v>0</v>
      </c>
      <c r="BLS63" s="138">
        <v>0</v>
      </c>
      <c r="BLT63" s="138">
        <v>0</v>
      </c>
      <c r="BLU63" s="138">
        <v>0</v>
      </c>
      <c r="BLV63" s="138">
        <v>0</v>
      </c>
      <c r="BLW63" s="138">
        <v>0</v>
      </c>
      <c r="BLX63" s="138">
        <v>0</v>
      </c>
      <c r="BLY63" s="138">
        <v>0</v>
      </c>
      <c r="BLZ63" s="138">
        <v>0</v>
      </c>
      <c r="BMA63" s="138">
        <v>0</v>
      </c>
      <c r="BMB63" s="138">
        <v>0</v>
      </c>
      <c r="BMC63" s="138">
        <v>0</v>
      </c>
      <c r="BMD63" s="138">
        <v>0</v>
      </c>
      <c r="BME63" s="138">
        <v>0</v>
      </c>
      <c r="BMF63" s="138">
        <v>0</v>
      </c>
      <c r="BMG63" s="138">
        <v>0</v>
      </c>
      <c r="BMH63" s="138">
        <v>0</v>
      </c>
      <c r="BMI63" s="138">
        <v>0</v>
      </c>
      <c r="BMJ63" s="138">
        <v>0</v>
      </c>
      <c r="BMK63" s="138">
        <v>0</v>
      </c>
      <c r="BML63" s="138">
        <v>0</v>
      </c>
      <c r="BMM63" s="138">
        <v>0</v>
      </c>
      <c r="BMN63" s="138">
        <v>0</v>
      </c>
      <c r="BMO63" s="138">
        <v>0</v>
      </c>
      <c r="BMP63" s="138">
        <v>0</v>
      </c>
      <c r="BMQ63" s="138">
        <v>0</v>
      </c>
      <c r="BMR63" s="138">
        <v>0</v>
      </c>
      <c r="BMS63" s="138">
        <v>0</v>
      </c>
      <c r="BMT63" s="138">
        <v>0</v>
      </c>
      <c r="BMU63" s="138">
        <v>0</v>
      </c>
      <c r="BMV63" s="138">
        <v>0</v>
      </c>
      <c r="BMW63" s="138">
        <v>0</v>
      </c>
      <c r="BMX63" s="138">
        <v>0</v>
      </c>
      <c r="BMY63" s="138">
        <v>0</v>
      </c>
      <c r="BMZ63" s="138">
        <v>0</v>
      </c>
      <c r="BNA63" s="138">
        <v>0</v>
      </c>
      <c r="BNB63" s="138">
        <v>0</v>
      </c>
      <c r="BNC63" s="138">
        <v>0</v>
      </c>
      <c r="BND63" s="138">
        <v>0</v>
      </c>
      <c r="BNE63" s="138">
        <v>0</v>
      </c>
      <c r="BNF63" s="138">
        <v>0</v>
      </c>
      <c r="BNG63" s="138">
        <v>0</v>
      </c>
      <c r="BNH63" s="138">
        <v>0</v>
      </c>
      <c r="BNI63" s="138">
        <v>0</v>
      </c>
      <c r="BNJ63" s="138">
        <v>0</v>
      </c>
      <c r="BNK63" s="138">
        <v>0</v>
      </c>
      <c r="BNL63" s="138">
        <v>0</v>
      </c>
      <c r="BNM63" s="138">
        <v>0</v>
      </c>
      <c r="BNN63" s="138">
        <v>0</v>
      </c>
      <c r="BNO63" s="138">
        <v>0</v>
      </c>
      <c r="BNP63" s="138">
        <v>0</v>
      </c>
      <c r="BNQ63" s="138">
        <v>0</v>
      </c>
      <c r="BNR63" s="138">
        <v>0</v>
      </c>
      <c r="BNS63" s="138">
        <v>0</v>
      </c>
      <c r="BNT63" s="138">
        <v>0</v>
      </c>
      <c r="BNU63" s="138">
        <v>0</v>
      </c>
      <c r="BNV63" s="138">
        <v>0</v>
      </c>
      <c r="BNW63" s="138">
        <v>0</v>
      </c>
      <c r="BNX63" s="138">
        <v>0</v>
      </c>
      <c r="BNY63" s="138">
        <v>0</v>
      </c>
      <c r="BNZ63" s="138">
        <v>0</v>
      </c>
      <c r="BOA63" s="138">
        <v>0</v>
      </c>
      <c r="BOB63" s="138">
        <v>0</v>
      </c>
      <c r="BOC63" s="138">
        <v>0</v>
      </c>
      <c r="BOD63" s="138">
        <v>0</v>
      </c>
      <c r="BOE63" s="138">
        <v>0</v>
      </c>
      <c r="BOF63" s="138">
        <v>0</v>
      </c>
      <c r="BOG63" s="138">
        <v>0</v>
      </c>
      <c r="BOH63" s="138">
        <v>0</v>
      </c>
      <c r="BOI63" s="138">
        <v>0</v>
      </c>
      <c r="BOJ63" s="138">
        <v>0</v>
      </c>
      <c r="BOK63" s="138">
        <v>0</v>
      </c>
      <c r="BOL63" s="138">
        <v>0</v>
      </c>
      <c r="BOM63" s="138">
        <v>0</v>
      </c>
      <c r="BON63" s="138">
        <v>0</v>
      </c>
      <c r="BOO63" s="138">
        <v>0</v>
      </c>
      <c r="BOP63" s="138">
        <v>0</v>
      </c>
      <c r="BOQ63" s="138">
        <v>0</v>
      </c>
      <c r="BOR63" s="138">
        <v>0</v>
      </c>
      <c r="BOS63" s="138">
        <v>0</v>
      </c>
      <c r="BOT63" s="138">
        <v>0</v>
      </c>
      <c r="BOU63" s="138">
        <v>0</v>
      </c>
      <c r="BOV63" s="138">
        <v>0</v>
      </c>
      <c r="BOW63" s="138">
        <v>0</v>
      </c>
      <c r="BOX63" s="138">
        <v>0</v>
      </c>
      <c r="BOY63" s="138">
        <v>0</v>
      </c>
      <c r="BOZ63" s="138">
        <v>0</v>
      </c>
      <c r="BPA63" s="138">
        <v>0</v>
      </c>
      <c r="BPB63" s="138">
        <v>0</v>
      </c>
      <c r="BPC63" s="138">
        <v>0</v>
      </c>
      <c r="BPD63" s="138">
        <v>0</v>
      </c>
      <c r="BPE63" s="138">
        <v>0</v>
      </c>
      <c r="BPF63" s="138">
        <v>0</v>
      </c>
      <c r="BPG63" s="138">
        <v>0</v>
      </c>
      <c r="BPH63" s="138">
        <v>0</v>
      </c>
      <c r="BPI63" s="138">
        <v>0</v>
      </c>
      <c r="BPJ63" s="138">
        <v>0</v>
      </c>
      <c r="BPK63" s="138">
        <v>0</v>
      </c>
      <c r="BPL63" s="138">
        <v>0</v>
      </c>
      <c r="BPM63" s="138">
        <v>0</v>
      </c>
      <c r="BPN63" s="138">
        <v>0</v>
      </c>
      <c r="BPO63" s="138">
        <v>0</v>
      </c>
      <c r="BPP63" s="138">
        <v>0</v>
      </c>
      <c r="BPQ63" s="138">
        <v>0</v>
      </c>
      <c r="BPR63" s="138">
        <v>0</v>
      </c>
      <c r="BPS63" s="138">
        <v>0</v>
      </c>
      <c r="BPT63" s="138">
        <v>0</v>
      </c>
      <c r="BPU63" s="138">
        <v>0</v>
      </c>
      <c r="BPV63" s="138">
        <v>0</v>
      </c>
      <c r="BPW63" s="138">
        <v>0</v>
      </c>
      <c r="BPX63" s="138">
        <v>0</v>
      </c>
      <c r="BPY63" s="138">
        <v>0</v>
      </c>
      <c r="BPZ63" s="138">
        <v>0</v>
      </c>
      <c r="BQA63" s="138">
        <v>0</v>
      </c>
      <c r="BQB63" s="138">
        <v>0</v>
      </c>
      <c r="BQC63" s="138">
        <v>0</v>
      </c>
      <c r="BQD63" s="138">
        <v>0</v>
      </c>
      <c r="BQE63" s="138">
        <v>0</v>
      </c>
      <c r="BQF63" s="138">
        <v>0</v>
      </c>
      <c r="BQG63" s="138">
        <v>0</v>
      </c>
      <c r="BQH63" s="138">
        <v>0</v>
      </c>
      <c r="BQI63" s="138">
        <v>0</v>
      </c>
      <c r="BQJ63" s="138">
        <v>0</v>
      </c>
      <c r="BQK63" s="138">
        <v>0</v>
      </c>
      <c r="BQL63" s="138">
        <v>0</v>
      </c>
      <c r="BQM63" s="138">
        <v>0</v>
      </c>
      <c r="BQN63" s="138">
        <v>0</v>
      </c>
      <c r="BQO63" s="138">
        <v>0</v>
      </c>
      <c r="BQP63" s="138">
        <v>0</v>
      </c>
      <c r="BQQ63" s="138">
        <v>0</v>
      </c>
      <c r="BQR63" s="138">
        <v>0</v>
      </c>
      <c r="BQS63" s="138">
        <v>0</v>
      </c>
      <c r="BQT63" s="138">
        <v>0</v>
      </c>
      <c r="BQU63" s="138">
        <v>0</v>
      </c>
      <c r="BQV63" s="138">
        <v>0</v>
      </c>
      <c r="BQW63" s="138">
        <v>0</v>
      </c>
      <c r="BQX63" s="138">
        <v>0</v>
      </c>
      <c r="BQY63" s="138">
        <v>0</v>
      </c>
      <c r="BQZ63" s="138">
        <v>0</v>
      </c>
      <c r="BRA63" s="138">
        <v>0</v>
      </c>
      <c r="BRB63" s="138">
        <v>0</v>
      </c>
      <c r="BRC63" s="138">
        <v>0</v>
      </c>
      <c r="BRD63" s="138">
        <v>0</v>
      </c>
      <c r="BRE63" s="138">
        <v>0</v>
      </c>
      <c r="BRF63" s="138">
        <v>0</v>
      </c>
      <c r="BRG63" s="138">
        <v>0</v>
      </c>
      <c r="BRH63" s="138">
        <v>0</v>
      </c>
      <c r="BRI63" s="138">
        <v>0</v>
      </c>
      <c r="BRJ63" s="138">
        <v>0</v>
      </c>
      <c r="BRK63" s="138">
        <v>0</v>
      </c>
      <c r="BRL63" s="138">
        <v>0</v>
      </c>
      <c r="BRM63" s="138">
        <v>0</v>
      </c>
      <c r="BRN63" s="138">
        <v>0</v>
      </c>
      <c r="BRO63" s="138">
        <v>0</v>
      </c>
      <c r="BRP63" s="138">
        <v>0</v>
      </c>
      <c r="BRQ63" s="138">
        <v>0</v>
      </c>
      <c r="BRR63" s="138">
        <v>0</v>
      </c>
      <c r="BRS63" s="138">
        <v>0</v>
      </c>
      <c r="BRT63" s="138">
        <v>0</v>
      </c>
      <c r="BRU63" s="138">
        <v>0</v>
      </c>
      <c r="BRV63" s="138">
        <v>0</v>
      </c>
      <c r="BRW63" s="138">
        <v>0</v>
      </c>
      <c r="BRX63" s="138">
        <v>0</v>
      </c>
      <c r="BRY63" s="138">
        <v>0</v>
      </c>
      <c r="BRZ63" s="138">
        <v>0</v>
      </c>
      <c r="BSA63" s="138">
        <v>0</v>
      </c>
      <c r="BSB63" s="138">
        <v>0</v>
      </c>
      <c r="BSC63" s="138">
        <v>0</v>
      </c>
      <c r="BSD63" s="138">
        <v>0</v>
      </c>
      <c r="BSE63" s="138">
        <v>0</v>
      </c>
      <c r="BSF63" s="138">
        <v>0</v>
      </c>
      <c r="BSG63" s="138">
        <v>0</v>
      </c>
      <c r="BSH63" s="138">
        <v>0</v>
      </c>
      <c r="BSI63" s="138">
        <v>0</v>
      </c>
      <c r="BSJ63" s="138">
        <v>0</v>
      </c>
      <c r="BSK63" s="138">
        <v>0</v>
      </c>
      <c r="BSL63" s="138">
        <v>0</v>
      </c>
      <c r="BSM63" s="138">
        <v>0</v>
      </c>
      <c r="BSN63" s="138">
        <v>0</v>
      </c>
      <c r="BSO63" s="138">
        <v>0</v>
      </c>
      <c r="BSP63" s="138">
        <v>0</v>
      </c>
      <c r="BSQ63" s="138">
        <v>0</v>
      </c>
      <c r="BSR63" s="138">
        <v>0</v>
      </c>
      <c r="BSS63" s="138">
        <v>0</v>
      </c>
      <c r="BST63" s="138">
        <v>0</v>
      </c>
      <c r="BSU63" s="138">
        <v>0</v>
      </c>
      <c r="BSV63" s="138">
        <v>0</v>
      </c>
      <c r="BSW63" s="138">
        <v>0</v>
      </c>
      <c r="BSX63" s="138">
        <v>0</v>
      </c>
      <c r="BSY63" s="138">
        <v>0</v>
      </c>
      <c r="BSZ63" s="138">
        <v>0</v>
      </c>
      <c r="BTA63" s="138">
        <v>0</v>
      </c>
      <c r="BTB63" s="138">
        <v>0</v>
      </c>
      <c r="BTC63" s="138">
        <v>0</v>
      </c>
      <c r="BTD63" s="138">
        <v>0</v>
      </c>
      <c r="BTE63" s="138">
        <v>0</v>
      </c>
      <c r="BTF63" s="138">
        <v>0</v>
      </c>
      <c r="BTG63" s="138">
        <v>0</v>
      </c>
      <c r="BTH63" s="138">
        <v>0</v>
      </c>
      <c r="BTI63" s="138">
        <v>0</v>
      </c>
      <c r="BTJ63" s="138">
        <v>0</v>
      </c>
      <c r="BTK63" s="138">
        <v>0</v>
      </c>
      <c r="BTL63" s="138">
        <v>0</v>
      </c>
      <c r="BTM63" s="138">
        <v>0</v>
      </c>
      <c r="BTN63" s="138">
        <v>0</v>
      </c>
      <c r="BTO63" s="138">
        <v>0</v>
      </c>
      <c r="BTP63" s="138">
        <v>0</v>
      </c>
      <c r="BTQ63" s="138">
        <v>0</v>
      </c>
      <c r="BTR63" s="138">
        <v>0</v>
      </c>
      <c r="BTS63" s="138">
        <v>0</v>
      </c>
      <c r="BTT63" s="138">
        <v>0</v>
      </c>
      <c r="BTU63" s="138">
        <v>0</v>
      </c>
      <c r="BTV63" s="138">
        <v>0</v>
      </c>
      <c r="BTW63" s="138">
        <v>0</v>
      </c>
      <c r="BTX63" s="138">
        <v>0</v>
      </c>
      <c r="BTY63" s="138">
        <v>0</v>
      </c>
      <c r="BTZ63" s="138">
        <v>0</v>
      </c>
      <c r="BUA63" s="138">
        <v>0</v>
      </c>
      <c r="BUB63" s="138">
        <v>0</v>
      </c>
      <c r="BUC63" s="138">
        <v>0</v>
      </c>
      <c r="BUD63" s="138">
        <v>0</v>
      </c>
      <c r="BUE63" s="138">
        <v>0</v>
      </c>
      <c r="BUF63" s="138">
        <v>0</v>
      </c>
      <c r="BUG63" s="138">
        <v>0</v>
      </c>
      <c r="BUH63" s="138">
        <v>0</v>
      </c>
      <c r="BUI63" s="138">
        <v>0</v>
      </c>
      <c r="BUJ63" s="138">
        <v>0</v>
      </c>
      <c r="BUK63" s="138">
        <v>0</v>
      </c>
      <c r="BUL63" s="138">
        <v>0</v>
      </c>
      <c r="BUM63" s="138">
        <v>0</v>
      </c>
      <c r="BUN63" s="138">
        <v>0</v>
      </c>
      <c r="BUO63" s="138">
        <v>0</v>
      </c>
      <c r="BUP63" s="138">
        <v>0</v>
      </c>
      <c r="BUQ63" s="138">
        <v>0</v>
      </c>
      <c r="BUR63" s="138">
        <v>0</v>
      </c>
      <c r="BUS63" s="138">
        <v>0</v>
      </c>
      <c r="BUT63" s="138">
        <v>0</v>
      </c>
      <c r="BUU63" s="138">
        <v>0</v>
      </c>
      <c r="BUV63" s="138">
        <v>0</v>
      </c>
      <c r="BUW63" s="138">
        <v>0</v>
      </c>
      <c r="BUX63" s="138">
        <v>0</v>
      </c>
      <c r="BUY63" s="138">
        <v>0</v>
      </c>
      <c r="BUZ63" s="138">
        <v>0</v>
      </c>
      <c r="BVA63" s="138">
        <v>0</v>
      </c>
      <c r="BVB63" s="138">
        <v>0</v>
      </c>
      <c r="BVC63" s="138">
        <v>0</v>
      </c>
      <c r="BVD63" s="138">
        <v>0</v>
      </c>
      <c r="BVE63" s="138">
        <v>0</v>
      </c>
      <c r="BVF63" s="138">
        <v>0</v>
      </c>
      <c r="BVG63" s="138">
        <v>0</v>
      </c>
      <c r="BVH63" s="138">
        <v>0</v>
      </c>
      <c r="BVI63" s="138">
        <v>0</v>
      </c>
      <c r="BVJ63" s="138">
        <v>0</v>
      </c>
      <c r="BVK63" s="138">
        <v>0</v>
      </c>
      <c r="BVL63" s="138">
        <v>0</v>
      </c>
      <c r="BVM63" s="138">
        <v>0</v>
      </c>
      <c r="BVN63" s="138">
        <v>0</v>
      </c>
      <c r="BVO63" s="138">
        <v>0</v>
      </c>
      <c r="BVP63" s="138">
        <v>0</v>
      </c>
      <c r="BVQ63" s="138">
        <v>0</v>
      </c>
      <c r="BVR63" s="138">
        <v>0</v>
      </c>
      <c r="BVS63" s="138">
        <v>0</v>
      </c>
      <c r="BVT63" s="138">
        <v>0</v>
      </c>
      <c r="BVU63" s="138">
        <v>0</v>
      </c>
      <c r="BVV63" s="138">
        <v>0</v>
      </c>
      <c r="BVW63" s="138">
        <v>0</v>
      </c>
      <c r="BVX63" s="138">
        <v>0</v>
      </c>
      <c r="BVY63" s="138">
        <v>0</v>
      </c>
      <c r="BVZ63" s="138">
        <v>0</v>
      </c>
      <c r="BWA63" s="138">
        <v>0</v>
      </c>
      <c r="BWB63" s="138">
        <v>0</v>
      </c>
      <c r="BWC63" s="138">
        <v>0</v>
      </c>
      <c r="BWD63" s="138">
        <v>0</v>
      </c>
      <c r="BWE63" s="138">
        <v>0</v>
      </c>
      <c r="BWF63" s="138">
        <v>0</v>
      </c>
      <c r="BWG63" s="138">
        <v>0</v>
      </c>
      <c r="BWH63" s="138">
        <v>0</v>
      </c>
      <c r="BWI63" s="138">
        <v>0</v>
      </c>
      <c r="BWJ63" s="138">
        <v>0</v>
      </c>
      <c r="BWK63" s="138">
        <v>0</v>
      </c>
      <c r="BWL63" s="138">
        <v>0</v>
      </c>
      <c r="BWM63" s="138">
        <v>0</v>
      </c>
      <c r="BWN63" s="138">
        <v>0</v>
      </c>
      <c r="BWO63" s="138">
        <v>0</v>
      </c>
      <c r="BWP63" s="138">
        <v>0</v>
      </c>
      <c r="BWQ63" s="138">
        <v>0</v>
      </c>
      <c r="BWR63" s="138">
        <v>0</v>
      </c>
      <c r="BWS63" s="138">
        <v>0</v>
      </c>
      <c r="BWT63" s="138">
        <v>0</v>
      </c>
      <c r="BWU63" s="138">
        <v>0</v>
      </c>
      <c r="BWV63" s="138">
        <v>0</v>
      </c>
      <c r="BWW63" s="138">
        <v>0</v>
      </c>
      <c r="BWX63" s="138">
        <v>0</v>
      </c>
      <c r="BWY63" s="138">
        <v>0</v>
      </c>
      <c r="BWZ63" s="138">
        <v>0</v>
      </c>
      <c r="BXA63" s="138">
        <v>0</v>
      </c>
      <c r="BXB63" s="138">
        <v>0</v>
      </c>
      <c r="BXC63" s="138">
        <v>0</v>
      </c>
      <c r="BXD63" s="138">
        <v>0</v>
      </c>
      <c r="BXE63" s="138">
        <v>0</v>
      </c>
      <c r="BXF63" s="138">
        <v>0</v>
      </c>
      <c r="BXG63" s="138">
        <v>0</v>
      </c>
      <c r="BXH63" s="138">
        <v>0</v>
      </c>
      <c r="BXI63" s="138">
        <v>0</v>
      </c>
      <c r="BXJ63" s="138">
        <v>0</v>
      </c>
      <c r="BXK63" s="138">
        <v>0</v>
      </c>
      <c r="BXL63" s="138">
        <v>0</v>
      </c>
      <c r="BXM63" s="138">
        <v>0</v>
      </c>
      <c r="BXN63" s="138">
        <v>0</v>
      </c>
      <c r="BXO63" s="138">
        <v>0</v>
      </c>
      <c r="BXP63" s="138">
        <v>0</v>
      </c>
      <c r="BXQ63" s="138">
        <v>0</v>
      </c>
      <c r="BXR63" s="138">
        <v>0</v>
      </c>
      <c r="BXS63" s="138">
        <v>0</v>
      </c>
      <c r="BXT63" s="138">
        <v>0</v>
      </c>
      <c r="BXU63" s="138">
        <v>0</v>
      </c>
      <c r="BXV63" s="138">
        <v>0</v>
      </c>
      <c r="BXW63" s="138">
        <v>0</v>
      </c>
      <c r="BXX63" s="138">
        <v>0</v>
      </c>
      <c r="BXY63" s="138">
        <v>0</v>
      </c>
      <c r="BXZ63" s="138">
        <v>0</v>
      </c>
      <c r="BYA63" s="138">
        <v>0</v>
      </c>
      <c r="BYB63" s="138">
        <v>0</v>
      </c>
      <c r="BYC63" s="138">
        <v>0</v>
      </c>
      <c r="BYD63" s="138">
        <v>0</v>
      </c>
      <c r="BYE63" s="138">
        <v>0</v>
      </c>
      <c r="BYF63" s="138">
        <v>0</v>
      </c>
      <c r="BYG63" s="138">
        <v>0</v>
      </c>
      <c r="BYH63" s="138">
        <v>0</v>
      </c>
      <c r="BYI63" s="138">
        <v>0</v>
      </c>
      <c r="BYJ63" s="138">
        <v>0</v>
      </c>
      <c r="BYK63" s="138">
        <v>0</v>
      </c>
      <c r="BYL63" s="138">
        <v>0</v>
      </c>
      <c r="BYM63" s="138">
        <v>0</v>
      </c>
      <c r="BYN63" s="138">
        <v>0</v>
      </c>
      <c r="BYO63" s="138">
        <v>0</v>
      </c>
      <c r="BYP63" s="138">
        <v>0</v>
      </c>
      <c r="BYQ63" s="138">
        <v>0</v>
      </c>
      <c r="BYR63" s="138">
        <v>0</v>
      </c>
      <c r="BYS63" s="138">
        <v>0</v>
      </c>
      <c r="BYT63" s="138">
        <v>0</v>
      </c>
      <c r="BYU63" s="138">
        <v>0</v>
      </c>
      <c r="BYV63" s="138">
        <v>0</v>
      </c>
      <c r="BYW63" s="138">
        <v>0</v>
      </c>
      <c r="BYX63" s="138">
        <v>0</v>
      </c>
      <c r="BYY63" s="138">
        <v>0</v>
      </c>
      <c r="BYZ63" s="138">
        <v>0</v>
      </c>
      <c r="BZA63" s="138">
        <v>0</v>
      </c>
      <c r="BZB63" s="138">
        <v>0</v>
      </c>
      <c r="BZC63" s="138">
        <v>0</v>
      </c>
      <c r="BZD63" s="138">
        <v>0</v>
      </c>
      <c r="BZE63" s="138">
        <v>0</v>
      </c>
      <c r="BZF63" s="138">
        <v>0</v>
      </c>
      <c r="BZG63" s="138">
        <v>0</v>
      </c>
      <c r="BZH63" s="138">
        <v>0</v>
      </c>
      <c r="BZI63" s="138">
        <v>0</v>
      </c>
      <c r="BZJ63" s="138">
        <v>0</v>
      </c>
      <c r="BZK63" s="138">
        <v>0</v>
      </c>
      <c r="BZL63" s="138">
        <v>0</v>
      </c>
      <c r="BZM63" s="138">
        <v>0</v>
      </c>
      <c r="BZN63" s="138">
        <v>0</v>
      </c>
      <c r="BZO63" s="138">
        <v>0</v>
      </c>
      <c r="BZP63" s="138">
        <v>0</v>
      </c>
      <c r="BZQ63" s="138">
        <v>0</v>
      </c>
      <c r="BZR63" s="138">
        <v>0</v>
      </c>
      <c r="BZS63" s="138">
        <v>0</v>
      </c>
      <c r="BZT63" s="138">
        <v>0</v>
      </c>
      <c r="BZU63" s="138">
        <v>0</v>
      </c>
      <c r="BZV63" s="138">
        <v>0</v>
      </c>
      <c r="BZW63" s="138">
        <v>0</v>
      </c>
      <c r="BZX63" s="138">
        <v>0</v>
      </c>
      <c r="BZY63" s="138">
        <v>0</v>
      </c>
      <c r="BZZ63" s="138">
        <v>0</v>
      </c>
      <c r="CAA63" s="138">
        <v>0</v>
      </c>
      <c r="CAB63" s="138">
        <v>0</v>
      </c>
      <c r="CAC63" s="138">
        <v>0</v>
      </c>
      <c r="CAD63" s="138">
        <v>0</v>
      </c>
      <c r="CAE63" s="138">
        <v>0</v>
      </c>
      <c r="CAF63" s="138">
        <v>0</v>
      </c>
      <c r="CAG63" s="138">
        <v>0</v>
      </c>
      <c r="CAH63" s="138">
        <v>0</v>
      </c>
      <c r="CAI63" s="138">
        <v>0</v>
      </c>
      <c r="CAJ63" s="138">
        <v>0</v>
      </c>
      <c r="CAK63" s="138">
        <v>0</v>
      </c>
      <c r="CAL63" s="138">
        <v>0</v>
      </c>
      <c r="CAM63" s="138">
        <v>0</v>
      </c>
      <c r="CAN63" s="138">
        <v>0</v>
      </c>
      <c r="CAO63" s="138">
        <v>0</v>
      </c>
      <c r="CAP63" s="138">
        <v>0</v>
      </c>
      <c r="CAQ63" s="138">
        <v>0</v>
      </c>
      <c r="CAR63" s="138">
        <v>0</v>
      </c>
      <c r="CAS63" s="138">
        <v>0</v>
      </c>
      <c r="CAT63" s="138">
        <v>0</v>
      </c>
      <c r="CAU63" s="138">
        <v>0</v>
      </c>
      <c r="CAV63" s="138">
        <v>0</v>
      </c>
      <c r="CAW63" s="138">
        <v>0</v>
      </c>
      <c r="CAX63" s="138">
        <v>0</v>
      </c>
      <c r="CAY63" s="138">
        <v>0</v>
      </c>
      <c r="CAZ63" s="138">
        <v>0</v>
      </c>
      <c r="CBA63" s="138">
        <v>0</v>
      </c>
      <c r="CBB63" s="138">
        <v>0</v>
      </c>
      <c r="CBC63" s="138">
        <v>0</v>
      </c>
      <c r="CBD63" s="138">
        <v>0</v>
      </c>
      <c r="CBE63" s="138">
        <v>0</v>
      </c>
      <c r="CBF63" s="138">
        <v>0</v>
      </c>
      <c r="CBG63" s="138">
        <v>0</v>
      </c>
      <c r="CBH63" s="138">
        <v>0</v>
      </c>
      <c r="CBI63" s="138">
        <v>0</v>
      </c>
      <c r="CBJ63" s="138">
        <v>0</v>
      </c>
      <c r="CBK63" s="138">
        <v>0</v>
      </c>
      <c r="CBL63" s="138">
        <v>0</v>
      </c>
      <c r="CBM63" s="138">
        <v>0</v>
      </c>
      <c r="CBN63" s="138">
        <v>0</v>
      </c>
      <c r="CBO63" s="138">
        <v>0</v>
      </c>
      <c r="CBP63" s="138">
        <v>0</v>
      </c>
      <c r="CBQ63" s="138">
        <v>0</v>
      </c>
      <c r="CBR63" s="138">
        <v>0</v>
      </c>
      <c r="CBS63" s="138">
        <v>0</v>
      </c>
      <c r="CBT63" s="138">
        <v>0</v>
      </c>
      <c r="CBU63" s="138">
        <v>0</v>
      </c>
      <c r="CBV63" s="138">
        <v>0</v>
      </c>
      <c r="CBW63" s="138">
        <v>0</v>
      </c>
      <c r="CBX63" s="138">
        <v>0</v>
      </c>
      <c r="CBY63" s="138">
        <v>0</v>
      </c>
      <c r="CBZ63" s="138">
        <v>0</v>
      </c>
      <c r="CCA63" s="138">
        <v>0</v>
      </c>
      <c r="CCB63" s="138">
        <v>0</v>
      </c>
      <c r="CCC63" s="138">
        <v>0</v>
      </c>
      <c r="CCD63" s="138">
        <v>0</v>
      </c>
      <c r="CCE63" s="138">
        <v>0</v>
      </c>
      <c r="CCF63" s="138">
        <v>0</v>
      </c>
      <c r="CCG63" s="138">
        <v>0</v>
      </c>
      <c r="CCH63" s="138">
        <v>0</v>
      </c>
      <c r="CCI63" s="138">
        <v>0</v>
      </c>
      <c r="CCJ63" s="138">
        <v>0</v>
      </c>
      <c r="CCK63" s="138">
        <v>0</v>
      </c>
      <c r="CCL63" s="138">
        <v>0</v>
      </c>
      <c r="CCM63" s="138">
        <v>0</v>
      </c>
      <c r="CCN63" s="138">
        <v>0</v>
      </c>
      <c r="CCO63" s="138">
        <v>0</v>
      </c>
      <c r="CCP63" s="138">
        <v>0</v>
      </c>
      <c r="CCQ63" s="138">
        <v>0</v>
      </c>
      <c r="CCR63" s="138">
        <v>0</v>
      </c>
      <c r="CCS63" s="138">
        <v>0</v>
      </c>
      <c r="CCT63" s="138">
        <v>0</v>
      </c>
      <c r="CCU63" s="138">
        <v>0</v>
      </c>
      <c r="CCV63" s="138">
        <v>0</v>
      </c>
      <c r="CCW63" s="138">
        <v>0</v>
      </c>
      <c r="CCX63" s="138">
        <v>0</v>
      </c>
      <c r="CCY63" s="138">
        <v>0</v>
      </c>
      <c r="CCZ63" s="138">
        <v>0</v>
      </c>
      <c r="CDA63" s="138">
        <v>0</v>
      </c>
      <c r="CDB63" s="138">
        <v>0</v>
      </c>
      <c r="CDC63" s="138">
        <v>0</v>
      </c>
      <c r="CDD63" s="138">
        <v>0</v>
      </c>
      <c r="CDE63" s="138">
        <v>0</v>
      </c>
      <c r="CDF63" s="138">
        <v>0</v>
      </c>
      <c r="CDG63" s="138">
        <v>0</v>
      </c>
      <c r="CDH63" s="138">
        <v>0</v>
      </c>
      <c r="CDI63" s="138">
        <v>0</v>
      </c>
      <c r="CDJ63" s="138">
        <v>0</v>
      </c>
      <c r="CDK63" s="138">
        <v>0</v>
      </c>
      <c r="CDL63" s="138">
        <v>0</v>
      </c>
      <c r="CDM63" s="138">
        <v>0</v>
      </c>
      <c r="CDN63" s="138">
        <v>0</v>
      </c>
      <c r="CDO63" s="138">
        <v>0</v>
      </c>
      <c r="CDP63" s="138">
        <v>0</v>
      </c>
      <c r="CDQ63" s="138">
        <v>0</v>
      </c>
      <c r="CDR63" s="138">
        <v>0</v>
      </c>
      <c r="CDS63" s="138">
        <v>0</v>
      </c>
      <c r="CDT63" s="138">
        <v>0</v>
      </c>
      <c r="CDU63" s="138">
        <v>0</v>
      </c>
      <c r="CDV63" s="138">
        <v>0</v>
      </c>
      <c r="CDW63" s="138">
        <v>0</v>
      </c>
      <c r="CDX63" s="138">
        <v>0</v>
      </c>
      <c r="CDY63" s="138">
        <v>0</v>
      </c>
      <c r="CDZ63" s="138">
        <v>0</v>
      </c>
      <c r="CEA63" s="138">
        <v>0</v>
      </c>
      <c r="CEB63" s="138">
        <v>0</v>
      </c>
      <c r="CEC63" s="138">
        <v>0</v>
      </c>
      <c r="CED63" s="138">
        <v>0</v>
      </c>
      <c r="CEE63" s="138">
        <v>0</v>
      </c>
      <c r="CEF63" s="138">
        <v>0</v>
      </c>
      <c r="CEG63" s="138">
        <v>0</v>
      </c>
      <c r="CEH63" s="138">
        <v>0</v>
      </c>
      <c r="CEI63" s="138">
        <v>0</v>
      </c>
      <c r="CEJ63" s="138">
        <v>0</v>
      </c>
      <c r="CEK63" s="138">
        <v>0</v>
      </c>
      <c r="CEL63" s="138">
        <v>0</v>
      </c>
      <c r="CEM63" s="138">
        <v>0</v>
      </c>
      <c r="CEN63" s="138">
        <v>0</v>
      </c>
      <c r="CEO63" s="138">
        <v>0</v>
      </c>
      <c r="CEP63" s="138">
        <v>0</v>
      </c>
      <c r="CEQ63" s="138">
        <v>0</v>
      </c>
      <c r="CER63" s="138">
        <v>0</v>
      </c>
      <c r="CES63" s="138">
        <v>0</v>
      </c>
      <c r="CET63" s="138">
        <v>0</v>
      </c>
      <c r="CEU63" s="138">
        <v>0</v>
      </c>
      <c r="CEV63" s="138">
        <v>0</v>
      </c>
      <c r="CEW63" s="138">
        <v>0</v>
      </c>
      <c r="CEX63" s="138">
        <v>0</v>
      </c>
      <c r="CEY63" s="138">
        <v>0</v>
      </c>
      <c r="CEZ63" s="138">
        <v>0</v>
      </c>
      <c r="CFA63" s="138">
        <v>0</v>
      </c>
      <c r="CFB63" s="138">
        <v>0</v>
      </c>
      <c r="CFC63" s="138">
        <v>0</v>
      </c>
      <c r="CFD63" s="138">
        <v>0</v>
      </c>
      <c r="CFE63" s="138">
        <v>0</v>
      </c>
      <c r="CFF63" s="138">
        <v>0</v>
      </c>
      <c r="CFG63" s="138">
        <v>0</v>
      </c>
      <c r="CFH63" s="138">
        <v>0</v>
      </c>
      <c r="CFI63" s="138">
        <v>0</v>
      </c>
      <c r="CFJ63" s="138">
        <v>0</v>
      </c>
      <c r="CFK63" s="138">
        <v>0</v>
      </c>
      <c r="CFL63" s="138">
        <v>0</v>
      </c>
      <c r="CFM63" s="138">
        <v>0</v>
      </c>
      <c r="CFN63" s="138">
        <v>0</v>
      </c>
      <c r="CFO63" s="138">
        <v>0</v>
      </c>
      <c r="CFP63" s="138">
        <v>0</v>
      </c>
      <c r="CFQ63" s="138">
        <v>0</v>
      </c>
      <c r="CFR63" s="138">
        <v>0</v>
      </c>
      <c r="CFS63" s="138">
        <v>0</v>
      </c>
      <c r="CFT63" s="138">
        <v>0</v>
      </c>
      <c r="CFU63" s="138">
        <v>0</v>
      </c>
      <c r="CFV63" s="138">
        <v>0</v>
      </c>
      <c r="CFW63" s="138">
        <v>0</v>
      </c>
      <c r="CFX63" s="138">
        <v>0</v>
      </c>
      <c r="CFY63" s="138">
        <v>0</v>
      </c>
      <c r="CFZ63" s="138">
        <v>0</v>
      </c>
      <c r="CGA63" s="138">
        <v>0</v>
      </c>
      <c r="CGB63" s="138">
        <v>0</v>
      </c>
      <c r="CGC63" s="138">
        <v>0</v>
      </c>
      <c r="CGD63" s="138">
        <v>0</v>
      </c>
      <c r="CGE63" s="138">
        <v>0</v>
      </c>
      <c r="CGF63" s="138">
        <v>0</v>
      </c>
      <c r="CGG63" s="138">
        <v>0</v>
      </c>
      <c r="CGH63" s="138">
        <v>0</v>
      </c>
      <c r="CGI63" s="138">
        <v>0</v>
      </c>
      <c r="CGJ63" s="138">
        <v>0</v>
      </c>
      <c r="CGK63" s="138">
        <v>0</v>
      </c>
      <c r="CGL63" s="138">
        <v>0</v>
      </c>
      <c r="CGM63" s="138">
        <v>0</v>
      </c>
      <c r="CGN63" s="138">
        <v>0</v>
      </c>
      <c r="CGO63" s="138">
        <v>0</v>
      </c>
      <c r="CGP63" s="138">
        <v>0</v>
      </c>
      <c r="CGQ63" s="138">
        <v>0</v>
      </c>
      <c r="CGR63" s="138">
        <v>0</v>
      </c>
      <c r="CGS63" s="138">
        <v>0</v>
      </c>
      <c r="CGT63" s="138">
        <v>0</v>
      </c>
      <c r="CGU63" s="138">
        <v>0</v>
      </c>
      <c r="CGV63" s="138">
        <v>0</v>
      </c>
      <c r="CGW63" s="138">
        <v>0</v>
      </c>
      <c r="CGX63" s="138">
        <v>0</v>
      </c>
      <c r="CGY63" s="138">
        <v>0</v>
      </c>
      <c r="CGZ63" s="138">
        <v>0</v>
      </c>
      <c r="CHA63" s="138">
        <v>0</v>
      </c>
      <c r="CHB63" s="138">
        <v>0</v>
      </c>
      <c r="CHC63" s="138">
        <v>0</v>
      </c>
      <c r="CHD63" s="138">
        <v>0</v>
      </c>
      <c r="CHE63" s="138">
        <v>0</v>
      </c>
      <c r="CHF63" s="138">
        <v>0</v>
      </c>
      <c r="CHG63" s="138">
        <v>0</v>
      </c>
      <c r="CHH63" s="138">
        <v>0</v>
      </c>
      <c r="CHI63" s="138">
        <v>0</v>
      </c>
      <c r="CHJ63" s="138">
        <v>0</v>
      </c>
      <c r="CHK63" s="138">
        <v>0</v>
      </c>
      <c r="CHL63" s="138">
        <v>0</v>
      </c>
      <c r="CHM63" s="138">
        <v>0</v>
      </c>
      <c r="CHN63" s="138">
        <v>0</v>
      </c>
      <c r="CHO63" s="138">
        <v>0</v>
      </c>
      <c r="CHP63" s="138">
        <v>0</v>
      </c>
      <c r="CHQ63" s="138">
        <v>0</v>
      </c>
      <c r="CHR63" s="138">
        <v>0</v>
      </c>
      <c r="CHS63" s="138">
        <v>0</v>
      </c>
      <c r="CHT63" s="138">
        <v>0</v>
      </c>
      <c r="CHU63" s="138">
        <v>0</v>
      </c>
      <c r="CHV63" s="138">
        <v>0</v>
      </c>
      <c r="CHW63" s="138">
        <v>0</v>
      </c>
      <c r="CHX63" s="138">
        <v>0</v>
      </c>
      <c r="CHY63" s="138">
        <v>0</v>
      </c>
      <c r="CHZ63" s="138">
        <v>0</v>
      </c>
      <c r="CIA63" s="138">
        <v>0</v>
      </c>
      <c r="CIB63" s="138">
        <v>0</v>
      </c>
      <c r="CIC63" s="138">
        <v>0</v>
      </c>
      <c r="CID63" s="138">
        <v>0</v>
      </c>
      <c r="CIE63" s="138">
        <v>0</v>
      </c>
      <c r="CIF63" s="138">
        <v>0</v>
      </c>
      <c r="CIG63" s="138">
        <v>0</v>
      </c>
      <c r="CIH63" s="138">
        <v>0</v>
      </c>
      <c r="CII63" s="138">
        <v>0</v>
      </c>
      <c r="CIJ63" s="138">
        <v>0</v>
      </c>
      <c r="CIK63" s="138">
        <v>0</v>
      </c>
      <c r="CIL63" s="138">
        <v>0</v>
      </c>
      <c r="CIM63" s="138">
        <v>0</v>
      </c>
      <c r="CIN63" s="138">
        <v>0</v>
      </c>
      <c r="CIO63" s="138">
        <v>0</v>
      </c>
      <c r="CIP63" s="138">
        <v>0</v>
      </c>
      <c r="CIQ63" s="138">
        <v>0</v>
      </c>
      <c r="CIR63" s="138">
        <v>0</v>
      </c>
      <c r="CIS63" s="138">
        <v>0</v>
      </c>
      <c r="CIT63" s="138">
        <v>0</v>
      </c>
      <c r="CIU63" s="138">
        <v>0</v>
      </c>
      <c r="CIV63" s="138">
        <v>0</v>
      </c>
      <c r="CIW63" s="138">
        <v>0</v>
      </c>
      <c r="CIX63" s="138">
        <v>0</v>
      </c>
      <c r="CIY63" s="138">
        <v>0</v>
      </c>
      <c r="CIZ63" s="138">
        <v>0</v>
      </c>
      <c r="CJA63" s="138">
        <v>0</v>
      </c>
      <c r="CJB63" s="138">
        <v>0</v>
      </c>
      <c r="CJC63" s="138">
        <v>0</v>
      </c>
      <c r="CJD63" s="138">
        <v>0</v>
      </c>
      <c r="CJE63" s="138">
        <v>0</v>
      </c>
      <c r="CJF63" s="138">
        <v>0</v>
      </c>
      <c r="CJG63" s="138">
        <v>0</v>
      </c>
      <c r="CJH63" s="138">
        <v>0</v>
      </c>
      <c r="CJI63" s="138">
        <v>0</v>
      </c>
      <c r="CJJ63" s="138">
        <v>0</v>
      </c>
      <c r="CJK63" s="138">
        <v>0</v>
      </c>
      <c r="CJL63" s="138">
        <v>0</v>
      </c>
      <c r="CJM63" s="138">
        <v>0</v>
      </c>
      <c r="CJN63" s="138">
        <v>0</v>
      </c>
      <c r="CJO63" s="138">
        <v>0</v>
      </c>
      <c r="CJP63" s="138">
        <v>0</v>
      </c>
      <c r="CJQ63" s="138">
        <v>0</v>
      </c>
      <c r="CJR63" s="138">
        <v>0</v>
      </c>
      <c r="CJS63" s="138">
        <v>0</v>
      </c>
      <c r="CJT63" s="138">
        <v>0</v>
      </c>
      <c r="CJU63" s="138">
        <v>0</v>
      </c>
      <c r="CJV63" s="138">
        <v>0</v>
      </c>
      <c r="CJW63" s="138">
        <v>0</v>
      </c>
      <c r="CJX63" s="138">
        <v>0</v>
      </c>
      <c r="CJY63" s="138">
        <v>0</v>
      </c>
      <c r="CJZ63" s="138">
        <v>0</v>
      </c>
      <c r="CKA63" s="138">
        <v>0</v>
      </c>
      <c r="CKB63" s="138">
        <v>0</v>
      </c>
      <c r="CKC63" s="138">
        <v>0</v>
      </c>
      <c r="CKD63" s="138">
        <v>0</v>
      </c>
      <c r="CKE63" s="138">
        <v>0</v>
      </c>
      <c r="CKF63" s="138">
        <v>0</v>
      </c>
      <c r="CKG63" s="138">
        <v>0</v>
      </c>
      <c r="CKH63" s="138">
        <v>0</v>
      </c>
      <c r="CKI63" s="138">
        <v>0</v>
      </c>
      <c r="CKJ63" s="138">
        <v>0</v>
      </c>
      <c r="CKK63" s="138">
        <v>0</v>
      </c>
      <c r="CKL63" s="138">
        <v>0</v>
      </c>
      <c r="CKM63" s="138">
        <v>0</v>
      </c>
      <c r="CKN63" s="138">
        <v>0</v>
      </c>
      <c r="CKO63" s="138">
        <v>0</v>
      </c>
      <c r="CKP63" s="138">
        <v>0</v>
      </c>
      <c r="CKQ63" s="138">
        <v>0</v>
      </c>
      <c r="CKR63" s="138">
        <v>0</v>
      </c>
      <c r="CKS63" s="138">
        <v>0</v>
      </c>
      <c r="CKT63" s="138">
        <v>0</v>
      </c>
      <c r="CKU63" s="138">
        <v>0</v>
      </c>
      <c r="CKV63" s="138">
        <v>0</v>
      </c>
      <c r="CKW63" s="138">
        <v>0</v>
      </c>
      <c r="CKX63" s="138">
        <v>0</v>
      </c>
      <c r="CKY63" s="138">
        <v>0</v>
      </c>
      <c r="CKZ63" s="138">
        <v>0</v>
      </c>
      <c r="CLA63" s="138">
        <v>0</v>
      </c>
      <c r="CLB63" s="138">
        <v>0</v>
      </c>
      <c r="CLC63" s="138">
        <v>0</v>
      </c>
      <c r="CLD63" s="138">
        <v>0</v>
      </c>
      <c r="CLE63" s="138">
        <v>0</v>
      </c>
      <c r="CLF63" s="138">
        <v>0</v>
      </c>
      <c r="CLG63" s="138">
        <v>0</v>
      </c>
      <c r="CLH63" s="138">
        <v>0</v>
      </c>
      <c r="CLI63" s="138">
        <v>0</v>
      </c>
      <c r="CLJ63" s="138">
        <v>0</v>
      </c>
      <c r="CLK63" s="138">
        <v>0</v>
      </c>
      <c r="CLL63" s="138">
        <v>0</v>
      </c>
      <c r="CLM63" s="138">
        <v>0</v>
      </c>
      <c r="CLN63" s="138">
        <v>0</v>
      </c>
      <c r="CLO63" s="138">
        <v>0</v>
      </c>
      <c r="CLP63" s="138">
        <v>0</v>
      </c>
      <c r="CLQ63" s="138">
        <v>0</v>
      </c>
      <c r="CLR63" s="138">
        <v>0</v>
      </c>
      <c r="CLS63" s="138">
        <v>0</v>
      </c>
      <c r="CLT63" s="138">
        <v>0</v>
      </c>
      <c r="CLU63" s="138">
        <v>0</v>
      </c>
      <c r="CLV63" s="138">
        <v>0</v>
      </c>
      <c r="CLW63" s="138">
        <v>0</v>
      </c>
      <c r="CLX63" s="138">
        <v>0</v>
      </c>
      <c r="CLY63" s="138">
        <v>0</v>
      </c>
      <c r="CLZ63" s="138">
        <v>0</v>
      </c>
      <c r="CMA63" s="138">
        <v>0</v>
      </c>
      <c r="CMB63" s="138">
        <v>0</v>
      </c>
      <c r="CMC63" s="138">
        <v>0</v>
      </c>
      <c r="CMD63" s="138">
        <v>0</v>
      </c>
      <c r="CME63" s="138">
        <v>0</v>
      </c>
      <c r="CMF63" s="138">
        <v>0</v>
      </c>
      <c r="CMG63" s="138">
        <v>0</v>
      </c>
      <c r="CMH63" s="138">
        <v>0</v>
      </c>
      <c r="CMI63" s="138">
        <v>0</v>
      </c>
      <c r="CMJ63" s="138">
        <v>0</v>
      </c>
      <c r="CMK63" s="138">
        <v>0</v>
      </c>
      <c r="CML63" s="138">
        <v>0</v>
      </c>
      <c r="CMM63" s="138">
        <v>0</v>
      </c>
      <c r="CMN63" s="138">
        <v>0</v>
      </c>
      <c r="CMO63" s="138">
        <v>0</v>
      </c>
      <c r="CMP63" s="138">
        <v>0</v>
      </c>
      <c r="CMQ63" s="138">
        <v>0</v>
      </c>
      <c r="CMR63" s="138">
        <v>0</v>
      </c>
      <c r="CMS63" s="138">
        <v>0</v>
      </c>
      <c r="CMT63" s="138">
        <v>0</v>
      </c>
      <c r="CMU63" s="138">
        <v>0</v>
      </c>
      <c r="CMV63" s="138">
        <v>0</v>
      </c>
      <c r="CMW63" s="138">
        <v>0</v>
      </c>
      <c r="CMX63" s="138">
        <v>0</v>
      </c>
      <c r="CMY63" s="138">
        <v>0</v>
      </c>
      <c r="CMZ63" s="138">
        <v>0</v>
      </c>
      <c r="CNA63" s="138">
        <v>0</v>
      </c>
      <c r="CNB63" s="138">
        <v>0</v>
      </c>
      <c r="CNC63" s="138">
        <v>0</v>
      </c>
      <c r="CND63" s="138">
        <v>0</v>
      </c>
      <c r="CNE63" s="138">
        <v>0</v>
      </c>
      <c r="CNF63" s="138">
        <v>0</v>
      </c>
      <c r="CNG63" s="138">
        <v>0</v>
      </c>
      <c r="CNH63" s="138">
        <v>0</v>
      </c>
      <c r="CNI63" s="138">
        <v>0</v>
      </c>
      <c r="CNJ63" s="138">
        <v>0</v>
      </c>
      <c r="CNK63" s="138">
        <v>0</v>
      </c>
      <c r="CNL63" s="138">
        <v>0</v>
      </c>
      <c r="CNM63" s="138">
        <v>0</v>
      </c>
      <c r="CNN63" s="138">
        <v>0</v>
      </c>
      <c r="CNO63" s="138">
        <v>0</v>
      </c>
      <c r="CNP63" s="138">
        <v>0</v>
      </c>
      <c r="CNQ63" s="138">
        <v>0</v>
      </c>
      <c r="CNR63" s="138">
        <v>0</v>
      </c>
      <c r="CNS63" s="138">
        <v>0</v>
      </c>
      <c r="CNT63" s="138">
        <v>0</v>
      </c>
      <c r="CNU63" s="138">
        <v>0</v>
      </c>
      <c r="CNV63" s="138">
        <v>0</v>
      </c>
      <c r="CNW63" s="138">
        <v>0</v>
      </c>
      <c r="CNX63" s="138">
        <v>0</v>
      </c>
      <c r="CNY63" s="138">
        <v>0</v>
      </c>
      <c r="CNZ63" s="138">
        <v>0</v>
      </c>
      <c r="COA63" s="138">
        <v>0</v>
      </c>
      <c r="COB63" s="138">
        <v>0</v>
      </c>
      <c r="COC63" s="138">
        <v>0</v>
      </c>
      <c r="COD63" s="138">
        <v>0</v>
      </c>
      <c r="COE63" s="138">
        <v>0</v>
      </c>
      <c r="COF63" s="138">
        <v>0</v>
      </c>
      <c r="COG63" s="138">
        <v>0</v>
      </c>
      <c r="COH63" s="138">
        <v>0</v>
      </c>
      <c r="COI63" s="138">
        <v>0</v>
      </c>
      <c r="COJ63" s="138">
        <v>0</v>
      </c>
      <c r="COK63" s="138">
        <v>0</v>
      </c>
      <c r="COL63" s="138">
        <v>0</v>
      </c>
      <c r="COM63" s="138">
        <v>0</v>
      </c>
      <c r="CON63" s="138">
        <v>0</v>
      </c>
      <c r="COO63" s="138">
        <v>0</v>
      </c>
      <c r="COP63" s="138">
        <v>0</v>
      </c>
      <c r="COQ63" s="138">
        <v>0</v>
      </c>
      <c r="COR63" s="138">
        <v>0</v>
      </c>
      <c r="COS63" s="138">
        <v>0</v>
      </c>
      <c r="COT63" s="138">
        <v>0</v>
      </c>
      <c r="COU63" s="138">
        <v>0</v>
      </c>
      <c r="COV63" s="138">
        <v>0</v>
      </c>
      <c r="COW63" s="138">
        <v>0</v>
      </c>
      <c r="COX63" s="138">
        <v>0</v>
      </c>
      <c r="COY63" s="138">
        <v>0</v>
      </c>
      <c r="COZ63" s="138">
        <v>0</v>
      </c>
      <c r="CPA63" s="138">
        <v>0</v>
      </c>
      <c r="CPB63" s="138">
        <v>0</v>
      </c>
      <c r="CPC63" s="138">
        <v>0</v>
      </c>
      <c r="CPD63" s="138">
        <v>0</v>
      </c>
      <c r="CPE63" s="138">
        <v>0</v>
      </c>
      <c r="CPF63" s="138">
        <v>0</v>
      </c>
      <c r="CPG63" s="138">
        <v>0</v>
      </c>
      <c r="CPH63" s="138">
        <v>0</v>
      </c>
      <c r="CPI63" s="138">
        <v>0</v>
      </c>
      <c r="CPJ63" s="138">
        <v>0</v>
      </c>
      <c r="CPK63" s="138">
        <v>0</v>
      </c>
      <c r="CPL63" s="138">
        <v>0</v>
      </c>
      <c r="CPM63" s="138">
        <v>0</v>
      </c>
      <c r="CPN63" s="138">
        <v>0</v>
      </c>
      <c r="CPO63" s="138">
        <v>0</v>
      </c>
      <c r="CPP63" s="138">
        <v>0</v>
      </c>
      <c r="CPQ63" s="138">
        <v>0</v>
      </c>
      <c r="CPR63" s="138">
        <v>0</v>
      </c>
      <c r="CPS63" s="138">
        <v>0</v>
      </c>
      <c r="CPT63" s="138">
        <v>0</v>
      </c>
      <c r="CPU63" s="138">
        <v>0</v>
      </c>
      <c r="CPV63" s="138">
        <v>0</v>
      </c>
      <c r="CPW63" s="138">
        <v>0</v>
      </c>
      <c r="CPX63" s="138">
        <v>0</v>
      </c>
      <c r="CPY63" s="138">
        <v>0</v>
      </c>
      <c r="CPZ63" s="138">
        <v>0</v>
      </c>
      <c r="CQA63" s="138">
        <v>0</v>
      </c>
      <c r="CQB63" s="138">
        <v>0</v>
      </c>
      <c r="CQC63" s="138">
        <v>0</v>
      </c>
      <c r="CQD63" s="138">
        <v>0</v>
      </c>
      <c r="CQE63" s="138">
        <v>0</v>
      </c>
      <c r="CQF63" s="138">
        <v>0</v>
      </c>
      <c r="CQG63" s="138">
        <v>0</v>
      </c>
      <c r="CQH63" s="138">
        <v>0</v>
      </c>
      <c r="CQI63" s="138">
        <v>0</v>
      </c>
      <c r="CQJ63" s="138">
        <v>0</v>
      </c>
      <c r="CQK63" s="138">
        <v>0</v>
      </c>
      <c r="CQL63" s="138">
        <v>0</v>
      </c>
      <c r="CQM63" s="138">
        <v>0</v>
      </c>
      <c r="CQN63" s="138">
        <v>0</v>
      </c>
      <c r="CQO63" s="138">
        <v>0</v>
      </c>
      <c r="CQP63" s="138">
        <v>0</v>
      </c>
      <c r="CQQ63" s="138">
        <v>0</v>
      </c>
      <c r="CQR63" s="138">
        <v>0</v>
      </c>
      <c r="CQS63" s="138">
        <v>0</v>
      </c>
      <c r="CQT63" s="138">
        <v>0</v>
      </c>
      <c r="CQU63" s="138">
        <v>0</v>
      </c>
      <c r="CQV63" s="138">
        <v>0</v>
      </c>
      <c r="CQW63" s="138">
        <v>0</v>
      </c>
      <c r="CQX63" s="138">
        <v>0</v>
      </c>
      <c r="CQY63" s="138">
        <v>0</v>
      </c>
      <c r="CQZ63" s="138">
        <v>0</v>
      </c>
      <c r="CRA63" s="138">
        <v>0</v>
      </c>
      <c r="CRB63" s="138">
        <v>0</v>
      </c>
      <c r="CRC63" s="138">
        <v>0</v>
      </c>
      <c r="CRD63" s="138">
        <v>0</v>
      </c>
      <c r="CRE63" s="138">
        <v>0</v>
      </c>
      <c r="CRF63" s="138">
        <v>0</v>
      </c>
      <c r="CRG63" s="138">
        <v>0</v>
      </c>
      <c r="CRH63" s="138">
        <v>0</v>
      </c>
      <c r="CRI63" s="138">
        <v>0</v>
      </c>
      <c r="CRJ63" s="138">
        <v>0</v>
      </c>
      <c r="CRK63" s="138">
        <v>0</v>
      </c>
      <c r="CRL63" s="138">
        <v>0</v>
      </c>
      <c r="CRM63" s="138">
        <v>0</v>
      </c>
      <c r="CRN63" s="138">
        <v>0</v>
      </c>
      <c r="CRO63" s="138">
        <v>0</v>
      </c>
      <c r="CRP63" s="138">
        <v>0</v>
      </c>
      <c r="CRQ63" s="138">
        <v>0</v>
      </c>
      <c r="CRR63" s="138">
        <v>0</v>
      </c>
      <c r="CRS63" s="138">
        <v>0</v>
      </c>
      <c r="CRT63" s="138">
        <v>0</v>
      </c>
      <c r="CRU63" s="138">
        <v>0</v>
      </c>
      <c r="CRV63" s="138">
        <v>0</v>
      </c>
      <c r="CRW63" s="138">
        <v>0</v>
      </c>
      <c r="CRX63" s="138">
        <v>0</v>
      </c>
      <c r="CRY63" s="138">
        <v>0</v>
      </c>
      <c r="CRZ63" s="138">
        <v>0</v>
      </c>
      <c r="CSA63" s="138">
        <v>0</v>
      </c>
      <c r="CSB63" s="138">
        <v>0</v>
      </c>
      <c r="CSC63" s="138">
        <v>0</v>
      </c>
      <c r="CSD63" s="138">
        <v>0</v>
      </c>
      <c r="CSE63" s="138">
        <v>0</v>
      </c>
      <c r="CSF63" s="138">
        <v>0</v>
      </c>
      <c r="CSG63" s="138">
        <v>0</v>
      </c>
      <c r="CSH63" s="138">
        <v>0</v>
      </c>
      <c r="CSI63" s="138">
        <v>0</v>
      </c>
      <c r="CSJ63" s="138">
        <v>0</v>
      </c>
      <c r="CSK63" s="138">
        <v>0</v>
      </c>
      <c r="CSL63" s="138">
        <v>0</v>
      </c>
      <c r="CSM63" s="138">
        <v>0</v>
      </c>
      <c r="CSN63" s="138">
        <v>0</v>
      </c>
      <c r="CSO63" s="138">
        <v>0</v>
      </c>
      <c r="CSP63" s="138">
        <v>0</v>
      </c>
      <c r="CSQ63" s="138">
        <v>0</v>
      </c>
      <c r="CSR63" s="138">
        <v>0</v>
      </c>
      <c r="CSS63" s="138">
        <v>0</v>
      </c>
      <c r="CST63" s="138">
        <v>0</v>
      </c>
      <c r="CSU63" s="138">
        <v>0</v>
      </c>
      <c r="CSV63" s="138">
        <v>0</v>
      </c>
      <c r="CSW63" s="138">
        <v>0</v>
      </c>
      <c r="CSX63" s="138">
        <v>0</v>
      </c>
      <c r="CSY63" s="138">
        <v>0</v>
      </c>
      <c r="CSZ63" s="138">
        <v>0</v>
      </c>
      <c r="CTA63" s="138">
        <v>0</v>
      </c>
      <c r="CTB63" s="138">
        <v>0</v>
      </c>
      <c r="CTC63" s="138">
        <v>0</v>
      </c>
      <c r="CTD63" s="138">
        <v>0</v>
      </c>
      <c r="CTE63" s="138">
        <v>0</v>
      </c>
      <c r="CTF63" s="138">
        <v>0</v>
      </c>
      <c r="CTG63" s="138">
        <v>0</v>
      </c>
      <c r="CTH63" s="138">
        <v>0</v>
      </c>
      <c r="CTI63" s="138">
        <v>0</v>
      </c>
      <c r="CTJ63" s="138">
        <v>0</v>
      </c>
      <c r="CTK63" s="138">
        <v>0</v>
      </c>
      <c r="CTL63" s="138">
        <v>0</v>
      </c>
      <c r="CTM63" s="138">
        <v>0</v>
      </c>
      <c r="CTN63" s="138">
        <v>0</v>
      </c>
      <c r="CTO63" s="138">
        <v>0</v>
      </c>
      <c r="CTP63" s="138">
        <v>0</v>
      </c>
      <c r="CTQ63" s="138">
        <v>0</v>
      </c>
      <c r="CTR63" s="138">
        <v>0</v>
      </c>
      <c r="CTS63" s="138">
        <v>0</v>
      </c>
      <c r="CTT63" s="138">
        <v>0</v>
      </c>
      <c r="CTU63" s="138">
        <v>0</v>
      </c>
      <c r="CTV63" s="138">
        <v>0</v>
      </c>
      <c r="CTW63" s="138">
        <v>0</v>
      </c>
      <c r="CTX63" s="138">
        <v>0</v>
      </c>
      <c r="CTY63" s="138">
        <v>0</v>
      </c>
      <c r="CTZ63" s="138">
        <v>0</v>
      </c>
      <c r="CUA63" s="138">
        <v>0</v>
      </c>
      <c r="CUB63" s="138">
        <v>0</v>
      </c>
      <c r="CUC63" s="138">
        <v>0</v>
      </c>
      <c r="CUD63" s="138">
        <v>0</v>
      </c>
      <c r="CUE63" s="138">
        <v>0</v>
      </c>
      <c r="CUF63" s="138">
        <v>0</v>
      </c>
      <c r="CUG63" s="138">
        <v>0</v>
      </c>
      <c r="CUH63" s="138">
        <v>0</v>
      </c>
      <c r="CUI63" s="138">
        <v>0</v>
      </c>
      <c r="CUJ63" s="138">
        <v>0</v>
      </c>
      <c r="CUK63" s="138">
        <v>0</v>
      </c>
      <c r="CUL63" s="138">
        <v>0</v>
      </c>
      <c r="CUM63" s="138">
        <v>0</v>
      </c>
      <c r="CUN63" s="138">
        <v>0</v>
      </c>
      <c r="CUO63" s="138">
        <v>0</v>
      </c>
      <c r="CUP63" s="138">
        <v>0</v>
      </c>
      <c r="CUQ63" s="138">
        <v>0</v>
      </c>
      <c r="CUR63" s="138">
        <v>0</v>
      </c>
      <c r="CUS63" s="138">
        <v>0</v>
      </c>
      <c r="CUT63" s="138">
        <v>0</v>
      </c>
      <c r="CUU63" s="138">
        <v>0</v>
      </c>
      <c r="CUV63" s="138">
        <v>0</v>
      </c>
      <c r="CUW63" s="138">
        <v>0</v>
      </c>
      <c r="CUX63" s="138">
        <v>0</v>
      </c>
      <c r="CUY63" s="138">
        <v>0</v>
      </c>
      <c r="CUZ63" s="138">
        <v>0</v>
      </c>
      <c r="CVA63" s="138">
        <v>0</v>
      </c>
      <c r="CVB63" s="138">
        <v>0</v>
      </c>
      <c r="CVC63" s="138">
        <v>0</v>
      </c>
      <c r="CVD63" s="138">
        <v>0</v>
      </c>
      <c r="CVE63" s="138">
        <v>0</v>
      </c>
      <c r="CVF63" s="138">
        <v>0</v>
      </c>
      <c r="CVG63" s="138">
        <v>0</v>
      </c>
      <c r="CVH63" s="138">
        <v>0</v>
      </c>
      <c r="CVI63" s="138">
        <v>0</v>
      </c>
      <c r="CVJ63" s="138">
        <v>0</v>
      </c>
      <c r="CVK63" s="138">
        <v>0</v>
      </c>
      <c r="CVL63" s="138">
        <v>0</v>
      </c>
      <c r="CVM63" s="138">
        <v>0</v>
      </c>
      <c r="CVN63" s="138">
        <v>0</v>
      </c>
      <c r="CVO63" s="138">
        <v>0</v>
      </c>
      <c r="CVP63" s="138">
        <v>0</v>
      </c>
      <c r="CVQ63" s="138">
        <v>0</v>
      </c>
      <c r="CVR63" s="138">
        <v>0</v>
      </c>
      <c r="CVS63" s="138">
        <v>0</v>
      </c>
      <c r="CVT63" s="138">
        <v>0</v>
      </c>
      <c r="CVU63" s="138">
        <v>0</v>
      </c>
      <c r="CVV63" s="138">
        <v>0</v>
      </c>
      <c r="CVW63" s="138">
        <v>0</v>
      </c>
      <c r="CVX63" s="138">
        <v>0</v>
      </c>
      <c r="CVY63" s="138">
        <v>0</v>
      </c>
      <c r="CVZ63" s="138">
        <v>0</v>
      </c>
      <c r="CWA63" s="138">
        <v>0</v>
      </c>
      <c r="CWB63" s="138">
        <v>0</v>
      </c>
      <c r="CWC63" s="138">
        <v>0</v>
      </c>
      <c r="CWD63" s="138">
        <v>0</v>
      </c>
      <c r="CWE63" s="138">
        <v>0</v>
      </c>
      <c r="CWF63" s="138">
        <v>0</v>
      </c>
      <c r="CWG63" s="138">
        <v>0</v>
      </c>
      <c r="CWH63" s="138">
        <v>0</v>
      </c>
      <c r="CWI63" s="138">
        <v>0</v>
      </c>
      <c r="CWJ63" s="138">
        <v>0</v>
      </c>
      <c r="CWK63" s="138">
        <v>0</v>
      </c>
      <c r="CWL63" s="138">
        <v>0</v>
      </c>
      <c r="CWM63" s="138">
        <v>0</v>
      </c>
      <c r="CWN63" s="138">
        <v>0</v>
      </c>
      <c r="CWO63" s="138">
        <v>0</v>
      </c>
      <c r="CWP63" s="138">
        <v>0</v>
      </c>
      <c r="CWQ63" s="138">
        <v>0</v>
      </c>
      <c r="CWR63" s="138">
        <v>0</v>
      </c>
      <c r="CWS63" s="138">
        <v>0</v>
      </c>
      <c r="CWT63" s="138">
        <v>0</v>
      </c>
      <c r="CWU63" s="138">
        <v>0</v>
      </c>
      <c r="CWV63" s="138">
        <v>0</v>
      </c>
      <c r="CWW63" s="138">
        <v>0</v>
      </c>
      <c r="CWX63" s="138">
        <v>0</v>
      </c>
      <c r="CWY63" s="138">
        <v>0</v>
      </c>
      <c r="CWZ63" s="138">
        <v>0</v>
      </c>
      <c r="CXA63" s="138">
        <v>0</v>
      </c>
      <c r="CXB63" s="138">
        <v>0</v>
      </c>
      <c r="CXC63" s="138">
        <v>0</v>
      </c>
      <c r="CXD63" s="138">
        <v>0</v>
      </c>
      <c r="CXE63" s="138">
        <v>0</v>
      </c>
      <c r="CXF63" s="138">
        <v>0</v>
      </c>
      <c r="CXG63" s="138">
        <v>0</v>
      </c>
      <c r="CXH63" s="138">
        <v>0</v>
      </c>
      <c r="CXI63" s="138">
        <v>0</v>
      </c>
      <c r="CXJ63" s="138">
        <v>0</v>
      </c>
      <c r="CXK63" s="138">
        <v>0</v>
      </c>
      <c r="CXL63" s="138">
        <v>0</v>
      </c>
      <c r="CXM63" s="138">
        <v>0</v>
      </c>
      <c r="CXN63" s="138">
        <v>0</v>
      </c>
      <c r="CXO63" s="138">
        <v>0</v>
      </c>
      <c r="CXP63" s="138">
        <v>0</v>
      </c>
      <c r="CXQ63" s="138">
        <v>0</v>
      </c>
      <c r="CXR63" s="138">
        <v>0</v>
      </c>
      <c r="CXS63" s="138">
        <v>0</v>
      </c>
      <c r="CXT63" s="138">
        <v>0</v>
      </c>
      <c r="CXU63" s="138">
        <v>0</v>
      </c>
      <c r="CXV63" s="138">
        <v>0</v>
      </c>
      <c r="CXW63" s="138">
        <v>0</v>
      </c>
      <c r="CXX63" s="138">
        <v>0</v>
      </c>
      <c r="CXY63" s="138">
        <v>0</v>
      </c>
      <c r="CXZ63" s="138">
        <v>0</v>
      </c>
      <c r="CYA63" s="138">
        <v>0</v>
      </c>
      <c r="CYB63" s="138">
        <v>0</v>
      </c>
      <c r="CYC63" s="138">
        <v>0</v>
      </c>
      <c r="CYD63" s="138">
        <v>0</v>
      </c>
      <c r="CYE63" s="138">
        <v>0</v>
      </c>
      <c r="CYF63" s="138">
        <v>0</v>
      </c>
      <c r="CYG63" s="138">
        <v>0</v>
      </c>
      <c r="CYH63" s="138">
        <v>0</v>
      </c>
      <c r="CYI63" s="138">
        <v>0</v>
      </c>
      <c r="CYJ63" s="138">
        <v>0</v>
      </c>
      <c r="CYK63" s="138">
        <v>0</v>
      </c>
      <c r="CYL63" s="138">
        <v>0</v>
      </c>
      <c r="CYM63" s="138">
        <v>0</v>
      </c>
      <c r="CYN63" s="138">
        <v>0</v>
      </c>
      <c r="CYO63" s="138">
        <v>0</v>
      </c>
      <c r="CYP63" s="138">
        <v>0</v>
      </c>
      <c r="CYQ63" s="138">
        <v>0</v>
      </c>
      <c r="CYR63" s="138">
        <v>0</v>
      </c>
      <c r="CYS63" s="138">
        <v>0</v>
      </c>
      <c r="CYT63" s="138">
        <v>0</v>
      </c>
      <c r="CYU63" s="138">
        <v>0</v>
      </c>
      <c r="CYV63" s="138">
        <v>0</v>
      </c>
      <c r="CYW63" s="138">
        <v>0</v>
      </c>
      <c r="CYX63" s="138">
        <v>0</v>
      </c>
      <c r="CYY63" s="138">
        <v>0</v>
      </c>
      <c r="CYZ63" s="138">
        <v>0</v>
      </c>
      <c r="CZA63" s="138">
        <v>0</v>
      </c>
      <c r="CZB63" s="138">
        <v>0</v>
      </c>
      <c r="CZC63" s="138">
        <v>0</v>
      </c>
      <c r="CZD63" s="138">
        <v>0</v>
      </c>
      <c r="CZE63" s="138">
        <v>0</v>
      </c>
      <c r="CZF63" s="138">
        <v>0</v>
      </c>
      <c r="CZG63" s="138">
        <v>0</v>
      </c>
      <c r="CZH63" s="138">
        <v>0</v>
      </c>
      <c r="CZI63" s="138">
        <v>0</v>
      </c>
      <c r="CZJ63" s="138">
        <v>0</v>
      </c>
      <c r="CZK63" s="138">
        <v>0</v>
      </c>
      <c r="CZL63" s="138">
        <v>0</v>
      </c>
      <c r="CZM63" s="138">
        <v>0</v>
      </c>
      <c r="CZN63" s="138">
        <v>0</v>
      </c>
      <c r="CZO63" s="138">
        <v>0</v>
      </c>
      <c r="CZP63" s="138">
        <v>0</v>
      </c>
      <c r="CZQ63" s="138">
        <v>0</v>
      </c>
      <c r="CZR63" s="138">
        <v>0</v>
      </c>
      <c r="CZS63" s="138">
        <v>0</v>
      </c>
      <c r="CZT63" s="138">
        <v>0</v>
      </c>
      <c r="CZU63" s="138">
        <v>0</v>
      </c>
      <c r="CZV63" s="138">
        <v>0</v>
      </c>
      <c r="CZW63" s="138">
        <v>0</v>
      </c>
      <c r="CZX63" s="138">
        <v>0</v>
      </c>
      <c r="CZY63" s="138">
        <v>0</v>
      </c>
      <c r="CZZ63" s="138">
        <v>0</v>
      </c>
      <c r="DAA63" s="138">
        <v>0</v>
      </c>
      <c r="DAB63" s="138">
        <v>0</v>
      </c>
      <c r="DAC63" s="138">
        <v>0</v>
      </c>
      <c r="DAD63" s="138">
        <v>0</v>
      </c>
      <c r="DAE63" s="138">
        <v>0</v>
      </c>
      <c r="DAF63" s="138">
        <v>0</v>
      </c>
      <c r="DAG63" s="138">
        <v>0</v>
      </c>
      <c r="DAH63" s="138">
        <v>0</v>
      </c>
      <c r="DAI63" s="138">
        <v>0</v>
      </c>
      <c r="DAJ63" s="138">
        <v>0</v>
      </c>
      <c r="DAK63" s="138">
        <v>0</v>
      </c>
      <c r="DAL63" s="138">
        <v>0</v>
      </c>
      <c r="DAM63" s="138">
        <v>0</v>
      </c>
      <c r="DAN63" s="138">
        <v>0</v>
      </c>
      <c r="DAO63" s="138">
        <v>0</v>
      </c>
      <c r="DAP63" s="138">
        <v>0</v>
      </c>
      <c r="DAQ63" s="138">
        <v>0</v>
      </c>
      <c r="DAR63" s="138">
        <v>0</v>
      </c>
      <c r="DAS63" s="138">
        <v>0</v>
      </c>
      <c r="DAT63" s="138">
        <v>0</v>
      </c>
      <c r="DAU63" s="138">
        <v>0</v>
      </c>
      <c r="DAV63" s="138">
        <v>0</v>
      </c>
      <c r="DAW63" s="138">
        <v>0</v>
      </c>
      <c r="DAX63" s="138">
        <v>0</v>
      </c>
      <c r="DAY63" s="138">
        <v>0</v>
      </c>
      <c r="DAZ63" s="138">
        <v>0</v>
      </c>
      <c r="DBA63" s="138">
        <v>0</v>
      </c>
      <c r="DBB63" s="138">
        <v>0</v>
      </c>
      <c r="DBC63" s="138">
        <v>0</v>
      </c>
      <c r="DBD63" s="138">
        <v>0</v>
      </c>
      <c r="DBE63" s="138">
        <v>0</v>
      </c>
      <c r="DBF63" s="138">
        <v>0</v>
      </c>
      <c r="DBG63" s="138">
        <v>0</v>
      </c>
      <c r="DBH63" s="138">
        <v>0</v>
      </c>
      <c r="DBI63" s="138">
        <v>0</v>
      </c>
      <c r="DBJ63" s="138">
        <v>0</v>
      </c>
      <c r="DBK63" s="138">
        <v>0</v>
      </c>
      <c r="DBL63" s="138">
        <v>0</v>
      </c>
      <c r="DBM63" s="138">
        <v>0</v>
      </c>
      <c r="DBN63" s="138">
        <v>0</v>
      </c>
      <c r="DBO63" s="138">
        <v>0</v>
      </c>
      <c r="DBP63" s="138">
        <v>0</v>
      </c>
      <c r="DBQ63" s="138">
        <v>0</v>
      </c>
      <c r="DBR63" s="138">
        <v>0</v>
      </c>
      <c r="DBS63" s="138">
        <v>0</v>
      </c>
      <c r="DBT63" s="138">
        <v>0</v>
      </c>
      <c r="DBU63" s="138">
        <v>0</v>
      </c>
      <c r="DBV63" s="138">
        <v>0</v>
      </c>
      <c r="DBW63" s="138">
        <v>0</v>
      </c>
      <c r="DBX63" s="138">
        <v>0</v>
      </c>
      <c r="DBY63" s="138">
        <v>0</v>
      </c>
      <c r="DBZ63" s="138">
        <v>0</v>
      </c>
      <c r="DCA63" s="138">
        <v>0</v>
      </c>
      <c r="DCB63" s="138">
        <v>0</v>
      </c>
      <c r="DCC63" s="138">
        <v>0</v>
      </c>
      <c r="DCD63" s="138">
        <v>0</v>
      </c>
      <c r="DCE63" s="138">
        <v>0</v>
      </c>
      <c r="DCF63" s="138">
        <v>0</v>
      </c>
      <c r="DCG63" s="138">
        <v>0</v>
      </c>
      <c r="DCH63" s="138">
        <v>0</v>
      </c>
      <c r="DCI63" s="138">
        <v>0</v>
      </c>
      <c r="DCJ63" s="138">
        <v>0</v>
      </c>
      <c r="DCK63" s="138">
        <v>0</v>
      </c>
      <c r="DCL63" s="138">
        <v>0</v>
      </c>
      <c r="DCM63" s="138">
        <v>0</v>
      </c>
      <c r="DCN63" s="138">
        <v>0</v>
      </c>
      <c r="DCO63" s="138">
        <v>0</v>
      </c>
      <c r="DCP63" s="138">
        <v>0</v>
      </c>
      <c r="DCQ63" s="138">
        <v>0</v>
      </c>
      <c r="DCR63" s="138">
        <v>0</v>
      </c>
      <c r="DCS63" s="138">
        <v>0</v>
      </c>
      <c r="DCT63" s="138">
        <v>0</v>
      </c>
      <c r="DCU63" s="138">
        <v>0</v>
      </c>
      <c r="DCV63" s="138">
        <v>0</v>
      </c>
      <c r="DCW63" s="138">
        <v>0</v>
      </c>
      <c r="DCX63" s="138">
        <v>0</v>
      </c>
      <c r="DCY63" s="138">
        <v>0</v>
      </c>
      <c r="DCZ63" s="138">
        <v>0</v>
      </c>
      <c r="DDA63" s="138">
        <v>0</v>
      </c>
      <c r="DDB63" s="138">
        <v>0</v>
      </c>
      <c r="DDC63" s="138">
        <v>0</v>
      </c>
      <c r="DDD63" s="138">
        <v>0</v>
      </c>
      <c r="DDE63" s="138">
        <v>0</v>
      </c>
      <c r="DDF63" s="138">
        <v>0</v>
      </c>
      <c r="DDG63" s="138">
        <v>0</v>
      </c>
      <c r="DDH63" s="138">
        <v>0</v>
      </c>
      <c r="DDI63" s="138">
        <v>0</v>
      </c>
      <c r="DDJ63" s="138">
        <v>0</v>
      </c>
      <c r="DDK63" s="138">
        <v>0</v>
      </c>
      <c r="DDL63" s="138">
        <v>0</v>
      </c>
      <c r="DDM63" s="138">
        <v>0</v>
      </c>
      <c r="DDN63" s="138">
        <v>0</v>
      </c>
      <c r="DDO63" s="138">
        <v>0</v>
      </c>
      <c r="DDP63" s="138">
        <v>0</v>
      </c>
      <c r="DDQ63" s="138">
        <v>0</v>
      </c>
      <c r="DDR63" s="138">
        <v>0</v>
      </c>
      <c r="DDS63" s="138">
        <v>0</v>
      </c>
      <c r="DDT63" s="138">
        <v>0</v>
      </c>
      <c r="DDU63" s="138">
        <v>0</v>
      </c>
      <c r="DDV63" s="138">
        <v>0</v>
      </c>
      <c r="DDW63" s="138">
        <v>0</v>
      </c>
      <c r="DDX63" s="138">
        <v>0</v>
      </c>
      <c r="DDY63" s="138">
        <v>0</v>
      </c>
      <c r="DDZ63" s="138">
        <v>0</v>
      </c>
      <c r="DEA63" s="138">
        <v>0</v>
      </c>
      <c r="DEB63" s="138">
        <v>0</v>
      </c>
      <c r="DEC63" s="138">
        <v>0</v>
      </c>
      <c r="DED63" s="138">
        <v>0</v>
      </c>
      <c r="DEE63" s="138">
        <v>0</v>
      </c>
      <c r="DEF63" s="138">
        <v>0</v>
      </c>
      <c r="DEG63" s="138">
        <v>0</v>
      </c>
      <c r="DEH63" s="138">
        <v>0</v>
      </c>
      <c r="DEI63" s="138">
        <v>0</v>
      </c>
      <c r="DEJ63" s="138">
        <v>0</v>
      </c>
      <c r="DEK63" s="138">
        <v>0</v>
      </c>
      <c r="DEL63" s="138">
        <v>0</v>
      </c>
      <c r="DEM63" s="138">
        <v>0</v>
      </c>
      <c r="DEN63" s="138">
        <v>0</v>
      </c>
      <c r="DEO63" s="138">
        <v>0</v>
      </c>
      <c r="DEP63" s="138">
        <v>0</v>
      </c>
      <c r="DEQ63" s="138">
        <v>0</v>
      </c>
      <c r="DER63" s="138">
        <v>0</v>
      </c>
      <c r="DES63" s="138">
        <v>0</v>
      </c>
      <c r="DET63" s="138">
        <v>0</v>
      </c>
      <c r="DEU63" s="138">
        <v>0</v>
      </c>
      <c r="DEV63" s="138">
        <v>0</v>
      </c>
      <c r="DEW63" s="138">
        <v>0</v>
      </c>
      <c r="DEX63" s="138">
        <v>0</v>
      </c>
      <c r="DEY63" s="138">
        <v>0</v>
      </c>
      <c r="DEZ63" s="138">
        <v>0</v>
      </c>
      <c r="DFA63" s="138">
        <v>0</v>
      </c>
      <c r="DFB63" s="138">
        <v>0</v>
      </c>
      <c r="DFC63" s="138">
        <v>0</v>
      </c>
      <c r="DFD63" s="138">
        <v>0</v>
      </c>
      <c r="DFE63" s="138">
        <v>0</v>
      </c>
      <c r="DFF63" s="138">
        <v>0</v>
      </c>
      <c r="DFG63" s="138">
        <v>0</v>
      </c>
      <c r="DFH63" s="138">
        <v>0</v>
      </c>
      <c r="DFI63" s="138">
        <v>0</v>
      </c>
      <c r="DFJ63" s="138">
        <v>0</v>
      </c>
      <c r="DFK63" s="138">
        <v>0</v>
      </c>
      <c r="DFL63" s="138">
        <v>0</v>
      </c>
      <c r="DFM63" s="138">
        <v>0</v>
      </c>
      <c r="DFN63" s="138">
        <v>0</v>
      </c>
      <c r="DFO63" s="138">
        <v>0</v>
      </c>
      <c r="DFP63" s="138">
        <v>0</v>
      </c>
      <c r="DFQ63" s="138">
        <v>0</v>
      </c>
      <c r="DFR63" s="138">
        <v>0</v>
      </c>
      <c r="DFS63" s="138">
        <v>0</v>
      </c>
      <c r="DFT63" s="138">
        <v>0</v>
      </c>
      <c r="DFU63" s="138">
        <v>0</v>
      </c>
      <c r="DFV63" s="138">
        <v>0</v>
      </c>
      <c r="DFW63" s="138">
        <v>0</v>
      </c>
      <c r="DFX63" s="138">
        <v>0</v>
      </c>
      <c r="DFY63" s="138">
        <v>0</v>
      </c>
      <c r="DFZ63" s="138">
        <v>0</v>
      </c>
      <c r="DGA63" s="138">
        <v>0</v>
      </c>
      <c r="DGB63" s="138">
        <v>0</v>
      </c>
      <c r="DGC63" s="138">
        <v>0</v>
      </c>
      <c r="DGD63" s="138">
        <v>0</v>
      </c>
      <c r="DGE63" s="138">
        <v>0</v>
      </c>
      <c r="DGF63" s="138">
        <v>0</v>
      </c>
      <c r="DGG63" s="138">
        <v>0</v>
      </c>
      <c r="DGH63" s="138">
        <v>0</v>
      </c>
      <c r="DGI63" s="138">
        <v>0</v>
      </c>
      <c r="DGJ63" s="138">
        <v>0</v>
      </c>
      <c r="DGK63" s="138">
        <v>0</v>
      </c>
      <c r="DGL63" s="138">
        <v>0</v>
      </c>
      <c r="DGM63" s="138">
        <v>0</v>
      </c>
      <c r="DGN63" s="138">
        <v>0</v>
      </c>
      <c r="DGO63" s="138">
        <v>0</v>
      </c>
      <c r="DGP63" s="138">
        <v>0</v>
      </c>
      <c r="DGQ63" s="138">
        <v>0</v>
      </c>
      <c r="DGR63" s="138">
        <v>0</v>
      </c>
      <c r="DGS63" s="138">
        <v>0</v>
      </c>
      <c r="DGT63" s="138">
        <v>0</v>
      </c>
      <c r="DGU63" s="138">
        <v>0</v>
      </c>
      <c r="DGV63" s="138">
        <v>0</v>
      </c>
      <c r="DGW63" s="138">
        <v>0</v>
      </c>
      <c r="DGX63" s="138">
        <v>0</v>
      </c>
      <c r="DGY63" s="138">
        <v>0</v>
      </c>
      <c r="DGZ63" s="138">
        <v>0</v>
      </c>
      <c r="DHA63" s="138">
        <v>0</v>
      </c>
      <c r="DHB63" s="138">
        <v>0</v>
      </c>
      <c r="DHC63" s="138">
        <v>0</v>
      </c>
      <c r="DHD63" s="138">
        <v>0</v>
      </c>
      <c r="DHE63" s="138">
        <v>0</v>
      </c>
      <c r="DHF63" s="138">
        <v>0</v>
      </c>
      <c r="DHG63" s="138">
        <v>0</v>
      </c>
      <c r="DHH63" s="138">
        <v>0</v>
      </c>
      <c r="DHI63" s="138">
        <v>0</v>
      </c>
      <c r="DHJ63" s="138">
        <v>0</v>
      </c>
      <c r="DHK63" s="138">
        <v>0</v>
      </c>
      <c r="DHL63" s="138">
        <v>0</v>
      </c>
      <c r="DHM63" s="138">
        <v>0</v>
      </c>
      <c r="DHN63" s="138">
        <v>0</v>
      </c>
      <c r="DHO63" s="138">
        <v>0</v>
      </c>
      <c r="DHP63" s="138">
        <v>0</v>
      </c>
      <c r="DHQ63" s="138">
        <v>0</v>
      </c>
      <c r="DHR63" s="138">
        <v>0</v>
      </c>
      <c r="DHS63" s="138">
        <v>0</v>
      </c>
      <c r="DHT63" s="138">
        <v>0</v>
      </c>
      <c r="DHU63" s="138">
        <v>0</v>
      </c>
      <c r="DHV63" s="138">
        <v>0</v>
      </c>
      <c r="DHW63" s="138">
        <v>0</v>
      </c>
      <c r="DHX63" s="138">
        <v>0</v>
      </c>
      <c r="DHY63" s="138">
        <v>0</v>
      </c>
      <c r="DHZ63" s="138">
        <v>0</v>
      </c>
      <c r="DIA63" s="138">
        <v>0</v>
      </c>
      <c r="DIB63" s="138">
        <v>0</v>
      </c>
      <c r="DIC63" s="138">
        <v>0</v>
      </c>
      <c r="DID63" s="138">
        <v>0</v>
      </c>
      <c r="DIE63" s="138">
        <v>0</v>
      </c>
      <c r="DIF63" s="138">
        <v>0</v>
      </c>
      <c r="DIG63" s="138">
        <v>0</v>
      </c>
      <c r="DIH63" s="138">
        <v>0</v>
      </c>
      <c r="DII63" s="138">
        <v>0</v>
      </c>
      <c r="DIJ63" s="138">
        <v>0</v>
      </c>
      <c r="DIK63" s="138">
        <v>0</v>
      </c>
      <c r="DIL63" s="138">
        <v>0</v>
      </c>
      <c r="DIM63" s="138">
        <v>0</v>
      </c>
      <c r="DIN63" s="138">
        <v>0</v>
      </c>
      <c r="DIO63" s="138">
        <v>0</v>
      </c>
      <c r="DIP63" s="138">
        <v>0</v>
      </c>
      <c r="DIQ63" s="138">
        <v>0</v>
      </c>
      <c r="DIR63" s="138">
        <v>0</v>
      </c>
      <c r="DIS63" s="138">
        <v>0</v>
      </c>
      <c r="DIT63" s="138">
        <v>0</v>
      </c>
      <c r="DIU63" s="138">
        <v>0</v>
      </c>
      <c r="DIV63" s="138">
        <v>0</v>
      </c>
      <c r="DIW63" s="138">
        <v>0</v>
      </c>
      <c r="DIX63" s="138">
        <v>0</v>
      </c>
      <c r="DIY63" s="138">
        <v>0</v>
      </c>
      <c r="DIZ63" s="138">
        <v>0</v>
      </c>
      <c r="DJA63" s="138">
        <v>0</v>
      </c>
      <c r="DJB63" s="138">
        <v>0</v>
      </c>
      <c r="DJC63" s="138">
        <v>0</v>
      </c>
      <c r="DJD63" s="138">
        <v>0</v>
      </c>
      <c r="DJE63" s="138">
        <v>0</v>
      </c>
      <c r="DJF63" s="138">
        <v>0</v>
      </c>
      <c r="DJG63" s="138">
        <v>0</v>
      </c>
      <c r="DJH63" s="138">
        <v>0</v>
      </c>
      <c r="DJI63" s="138">
        <v>0</v>
      </c>
      <c r="DJJ63" s="138">
        <v>0</v>
      </c>
      <c r="DJK63" s="138">
        <v>0</v>
      </c>
      <c r="DJL63" s="138">
        <v>0</v>
      </c>
      <c r="DJM63" s="138">
        <v>0</v>
      </c>
      <c r="DJN63" s="138">
        <v>0</v>
      </c>
      <c r="DJO63" s="138">
        <v>0</v>
      </c>
      <c r="DJP63" s="138">
        <v>0</v>
      </c>
      <c r="DJQ63" s="138">
        <v>0</v>
      </c>
      <c r="DJR63" s="138">
        <v>0</v>
      </c>
      <c r="DJS63" s="138">
        <v>0</v>
      </c>
      <c r="DJT63" s="138">
        <v>0</v>
      </c>
      <c r="DJU63" s="138">
        <v>0</v>
      </c>
      <c r="DJV63" s="138">
        <v>0</v>
      </c>
      <c r="DJW63" s="138">
        <v>0</v>
      </c>
      <c r="DJX63" s="138">
        <v>0</v>
      </c>
      <c r="DJY63" s="138">
        <v>0</v>
      </c>
      <c r="DJZ63" s="138">
        <v>0</v>
      </c>
      <c r="DKA63" s="138">
        <v>0</v>
      </c>
      <c r="DKB63" s="138">
        <v>0</v>
      </c>
      <c r="DKC63" s="138">
        <v>0</v>
      </c>
      <c r="DKD63" s="138">
        <v>0</v>
      </c>
      <c r="DKE63" s="138">
        <v>0</v>
      </c>
      <c r="DKF63" s="138">
        <v>0</v>
      </c>
      <c r="DKG63" s="138">
        <v>0</v>
      </c>
      <c r="DKH63" s="138">
        <v>0</v>
      </c>
      <c r="DKI63" s="138">
        <v>0</v>
      </c>
      <c r="DKJ63" s="138">
        <v>0</v>
      </c>
      <c r="DKK63" s="138">
        <v>0</v>
      </c>
      <c r="DKL63" s="138">
        <v>0</v>
      </c>
      <c r="DKM63" s="138">
        <v>0</v>
      </c>
      <c r="DKN63" s="138">
        <v>0</v>
      </c>
      <c r="DKO63" s="138">
        <v>0</v>
      </c>
      <c r="DKP63" s="138">
        <v>0</v>
      </c>
      <c r="DKQ63" s="138">
        <v>0</v>
      </c>
      <c r="DKR63" s="138">
        <v>0</v>
      </c>
      <c r="DKS63" s="138">
        <v>0</v>
      </c>
      <c r="DKT63" s="138">
        <v>0</v>
      </c>
      <c r="DKU63" s="138">
        <v>0</v>
      </c>
      <c r="DKV63" s="138">
        <v>0</v>
      </c>
      <c r="DKW63" s="138">
        <v>0</v>
      </c>
      <c r="DKX63" s="138">
        <v>0</v>
      </c>
      <c r="DKY63" s="138">
        <v>0</v>
      </c>
      <c r="DKZ63" s="138">
        <v>0</v>
      </c>
      <c r="DLA63" s="138">
        <v>0</v>
      </c>
      <c r="DLB63" s="138">
        <v>0</v>
      </c>
      <c r="DLC63" s="138">
        <v>0</v>
      </c>
      <c r="DLD63" s="138">
        <v>0</v>
      </c>
      <c r="DLE63" s="138">
        <v>0</v>
      </c>
      <c r="DLF63" s="138">
        <v>0</v>
      </c>
      <c r="DLG63" s="138">
        <v>0</v>
      </c>
      <c r="DLH63" s="138">
        <v>0</v>
      </c>
      <c r="DLI63" s="138">
        <v>0</v>
      </c>
      <c r="DLJ63" s="138">
        <v>0</v>
      </c>
      <c r="DLK63" s="138">
        <v>0</v>
      </c>
      <c r="DLL63" s="138">
        <v>0</v>
      </c>
      <c r="DLM63" s="138">
        <v>0</v>
      </c>
      <c r="DLN63" s="138">
        <v>0</v>
      </c>
      <c r="DLO63" s="138">
        <v>0</v>
      </c>
      <c r="DLP63" s="138">
        <v>0</v>
      </c>
      <c r="DLQ63" s="138">
        <v>0</v>
      </c>
      <c r="DLR63" s="138">
        <v>0</v>
      </c>
      <c r="DLS63" s="138">
        <v>0</v>
      </c>
      <c r="DLT63" s="138">
        <v>0</v>
      </c>
      <c r="DLU63" s="138">
        <v>0</v>
      </c>
      <c r="DLV63" s="138">
        <v>0</v>
      </c>
      <c r="DLW63" s="138">
        <v>0</v>
      </c>
      <c r="DLX63" s="138">
        <v>0</v>
      </c>
      <c r="DLY63" s="138">
        <v>0</v>
      </c>
      <c r="DLZ63" s="138">
        <v>0</v>
      </c>
      <c r="DMA63" s="138">
        <v>0</v>
      </c>
      <c r="DMB63" s="138">
        <v>0</v>
      </c>
      <c r="DMC63" s="138">
        <v>0</v>
      </c>
      <c r="DMD63" s="138">
        <v>0</v>
      </c>
      <c r="DME63" s="138">
        <v>0</v>
      </c>
      <c r="DMF63" s="138">
        <v>0</v>
      </c>
      <c r="DMG63" s="138">
        <v>0</v>
      </c>
      <c r="DMH63" s="138">
        <v>0</v>
      </c>
      <c r="DMI63" s="138">
        <v>0</v>
      </c>
      <c r="DMJ63" s="138">
        <v>0</v>
      </c>
      <c r="DMK63" s="138">
        <v>0</v>
      </c>
      <c r="DML63" s="138">
        <v>0</v>
      </c>
      <c r="DMM63" s="138">
        <v>0</v>
      </c>
      <c r="DMN63" s="138">
        <v>0</v>
      </c>
      <c r="DMO63" s="138">
        <v>0</v>
      </c>
      <c r="DMP63" s="138">
        <v>0</v>
      </c>
      <c r="DMQ63" s="138">
        <v>0</v>
      </c>
      <c r="DMR63" s="138">
        <v>0</v>
      </c>
      <c r="DMS63" s="138">
        <v>0</v>
      </c>
      <c r="DMT63" s="138">
        <v>0</v>
      </c>
      <c r="DMU63" s="138">
        <v>0</v>
      </c>
      <c r="DMV63" s="138">
        <v>0</v>
      </c>
      <c r="DMW63" s="138">
        <v>0</v>
      </c>
      <c r="DMX63" s="138">
        <v>0</v>
      </c>
      <c r="DMY63" s="138">
        <v>0</v>
      </c>
      <c r="DMZ63" s="138">
        <v>0</v>
      </c>
      <c r="DNA63" s="138">
        <v>0</v>
      </c>
      <c r="DNB63" s="138">
        <v>0</v>
      </c>
      <c r="DNC63" s="138">
        <v>0</v>
      </c>
      <c r="DND63" s="138">
        <v>0</v>
      </c>
      <c r="DNE63" s="138">
        <v>0</v>
      </c>
      <c r="DNF63" s="138">
        <v>0</v>
      </c>
      <c r="DNG63" s="138">
        <v>0</v>
      </c>
      <c r="DNH63" s="138">
        <v>0</v>
      </c>
      <c r="DNI63" s="138">
        <v>0</v>
      </c>
      <c r="DNJ63" s="138">
        <v>0</v>
      </c>
      <c r="DNK63" s="138">
        <v>0</v>
      </c>
      <c r="DNL63" s="138">
        <v>0</v>
      </c>
      <c r="DNM63" s="138">
        <v>0</v>
      </c>
      <c r="DNN63" s="138">
        <v>0</v>
      </c>
      <c r="DNO63" s="138">
        <v>0</v>
      </c>
      <c r="DNP63" s="138">
        <v>0</v>
      </c>
      <c r="DNQ63" s="138">
        <v>0</v>
      </c>
      <c r="DNR63" s="138">
        <v>0</v>
      </c>
      <c r="DNS63" s="138">
        <v>0</v>
      </c>
      <c r="DNT63" s="138">
        <v>0</v>
      </c>
      <c r="DNU63" s="138">
        <v>0</v>
      </c>
      <c r="DNV63" s="138">
        <v>0</v>
      </c>
      <c r="DNW63" s="138">
        <v>0</v>
      </c>
      <c r="DNX63" s="138">
        <v>0</v>
      </c>
      <c r="DNY63" s="138">
        <v>0</v>
      </c>
      <c r="DNZ63" s="138">
        <v>0</v>
      </c>
      <c r="DOA63" s="138">
        <v>0</v>
      </c>
      <c r="DOB63" s="138">
        <v>0</v>
      </c>
      <c r="DOC63" s="138">
        <v>0</v>
      </c>
      <c r="DOD63" s="138">
        <v>0</v>
      </c>
      <c r="DOE63" s="138">
        <v>0</v>
      </c>
      <c r="DOF63" s="138">
        <v>0</v>
      </c>
      <c r="DOG63" s="138">
        <v>0</v>
      </c>
      <c r="DOH63" s="138">
        <v>0</v>
      </c>
      <c r="DOI63" s="138">
        <v>0</v>
      </c>
      <c r="DOJ63" s="138">
        <v>0</v>
      </c>
      <c r="DOK63" s="138">
        <v>0</v>
      </c>
      <c r="DOL63" s="138">
        <v>0</v>
      </c>
      <c r="DOM63" s="138">
        <v>0</v>
      </c>
      <c r="DON63" s="138">
        <v>0</v>
      </c>
      <c r="DOO63" s="138">
        <v>0</v>
      </c>
      <c r="DOP63" s="138">
        <v>0</v>
      </c>
      <c r="DOQ63" s="138">
        <v>0</v>
      </c>
      <c r="DOR63" s="138">
        <v>0</v>
      </c>
      <c r="DOS63" s="138">
        <v>0</v>
      </c>
      <c r="DOT63" s="138">
        <v>0</v>
      </c>
      <c r="DOU63" s="138">
        <v>0</v>
      </c>
      <c r="DOV63" s="138">
        <v>0</v>
      </c>
      <c r="DOW63" s="138">
        <v>0</v>
      </c>
      <c r="DOX63" s="138">
        <v>0</v>
      </c>
      <c r="DOY63" s="138">
        <v>0</v>
      </c>
      <c r="DOZ63" s="138">
        <v>0</v>
      </c>
      <c r="DPA63" s="138">
        <v>0</v>
      </c>
      <c r="DPB63" s="138">
        <v>0</v>
      </c>
      <c r="DPC63" s="138">
        <v>0</v>
      </c>
      <c r="DPD63" s="138">
        <v>0</v>
      </c>
      <c r="DPE63" s="138">
        <v>0</v>
      </c>
      <c r="DPF63" s="138">
        <v>0</v>
      </c>
      <c r="DPG63" s="138">
        <v>0</v>
      </c>
      <c r="DPH63" s="138">
        <v>0</v>
      </c>
      <c r="DPI63" s="138">
        <v>0</v>
      </c>
      <c r="DPJ63" s="138">
        <v>0</v>
      </c>
      <c r="DPK63" s="138">
        <v>0</v>
      </c>
      <c r="DPL63" s="138">
        <v>0</v>
      </c>
      <c r="DPM63" s="138">
        <v>0</v>
      </c>
      <c r="DPN63" s="138">
        <v>0</v>
      </c>
      <c r="DPO63" s="138">
        <v>0</v>
      </c>
      <c r="DPP63" s="138">
        <v>0</v>
      </c>
      <c r="DPQ63" s="138">
        <v>0</v>
      </c>
      <c r="DPR63" s="138">
        <v>0</v>
      </c>
      <c r="DPS63" s="138">
        <v>0</v>
      </c>
      <c r="DPT63" s="138">
        <v>0</v>
      </c>
      <c r="DPU63" s="138">
        <v>0</v>
      </c>
      <c r="DPV63" s="138">
        <v>0</v>
      </c>
      <c r="DPW63" s="138">
        <v>0</v>
      </c>
      <c r="DPX63" s="138">
        <v>0</v>
      </c>
      <c r="DPY63" s="138">
        <v>0</v>
      </c>
      <c r="DPZ63" s="138">
        <v>0</v>
      </c>
      <c r="DQA63" s="138">
        <v>0</v>
      </c>
      <c r="DQB63" s="138">
        <v>0</v>
      </c>
      <c r="DQC63" s="138">
        <v>0</v>
      </c>
      <c r="DQD63" s="138">
        <v>0</v>
      </c>
      <c r="DQE63" s="138">
        <v>0</v>
      </c>
      <c r="DQF63" s="138">
        <v>0</v>
      </c>
      <c r="DQG63" s="138">
        <v>0</v>
      </c>
      <c r="DQH63" s="138">
        <v>0</v>
      </c>
      <c r="DQI63" s="138">
        <v>0</v>
      </c>
      <c r="DQJ63" s="138">
        <v>0</v>
      </c>
      <c r="DQK63" s="138">
        <v>0</v>
      </c>
      <c r="DQL63" s="138">
        <v>0</v>
      </c>
      <c r="DQM63" s="138">
        <v>0</v>
      </c>
      <c r="DQN63" s="138">
        <v>0</v>
      </c>
      <c r="DQO63" s="138">
        <v>0</v>
      </c>
      <c r="DQP63" s="138">
        <v>0</v>
      </c>
      <c r="DQQ63" s="138">
        <v>0</v>
      </c>
      <c r="DQR63" s="138">
        <v>0</v>
      </c>
      <c r="DQS63" s="138">
        <v>0</v>
      </c>
      <c r="DQT63" s="138">
        <v>0</v>
      </c>
      <c r="DQU63" s="138">
        <v>0</v>
      </c>
      <c r="DQV63" s="138">
        <v>0</v>
      </c>
      <c r="DQW63" s="138">
        <v>0</v>
      </c>
      <c r="DQX63" s="138">
        <v>0</v>
      </c>
      <c r="DQY63" s="138">
        <v>0</v>
      </c>
      <c r="DQZ63" s="138">
        <v>0</v>
      </c>
      <c r="DRA63" s="138">
        <v>0</v>
      </c>
      <c r="DRB63" s="138">
        <v>0</v>
      </c>
      <c r="DRC63" s="138">
        <v>0</v>
      </c>
      <c r="DRD63" s="138">
        <v>0</v>
      </c>
      <c r="DRE63" s="138">
        <v>0</v>
      </c>
      <c r="DRF63" s="138">
        <v>0</v>
      </c>
      <c r="DRG63" s="138">
        <v>0</v>
      </c>
      <c r="DRH63" s="138">
        <v>0</v>
      </c>
      <c r="DRI63" s="138">
        <v>0</v>
      </c>
      <c r="DRJ63" s="138">
        <v>0</v>
      </c>
      <c r="DRK63" s="138">
        <v>0</v>
      </c>
      <c r="DRL63" s="138">
        <v>0</v>
      </c>
      <c r="DRM63" s="138">
        <v>0</v>
      </c>
      <c r="DRN63" s="138">
        <v>0</v>
      </c>
      <c r="DRO63" s="138">
        <v>0</v>
      </c>
      <c r="DRP63" s="138">
        <v>0</v>
      </c>
      <c r="DRQ63" s="138">
        <v>0</v>
      </c>
      <c r="DRR63" s="138">
        <v>0</v>
      </c>
      <c r="DRS63" s="138">
        <v>0</v>
      </c>
      <c r="DRT63" s="138">
        <v>0</v>
      </c>
      <c r="DRU63" s="138">
        <v>0</v>
      </c>
      <c r="DRV63" s="138">
        <v>0</v>
      </c>
      <c r="DRW63" s="138">
        <v>0</v>
      </c>
      <c r="DRX63" s="138">
        <v>0</v>
      </c>
      <c r="DRY63" s="138">
        <v>0</v>
      </c>
      <c r="DRZ63" s="138">
        <v>0</v>
      </c>
      <c r="DSA63" s="138">
        <v>0</v>
      </c>
      <c r="DSB63" s="138">
        <v>0</v>
      </c>
      <c r="DSC63" s="138">
        <v>0</v>
      </c>
      <c r="DSD63" s="138">
        <v>0</v>
      </c>
      <c r="DSE63" s="138">
        <v>0</v>
      </c>
      <c r="DSF63" s="138">
        <v>0</v>
      </c>
      <c r="DSG63" s="138">
        <v>0</v>
      </c>
      <c r="DSH63" s="138">
        <v>0</v>
      </c>
      <c r="DSI63" s="138">
        <v>0</v>
      </c>
      <c r="DSJ63" s="138">
        <v>0</v>
      </c>
      <c r="DSK63" s="138">
        <v>0</v>
      </c>
      <c r="DSL63" s="138">
        <v>0</v>
      </c>
      <c r="DSM63" s="138">
        <v>0</v>
      </c>
      <c r="DSN63" s="138">
        <v>0</v>
      </c>
      <c r="DSO63" s="138">
        <v>0</v>
      </c>
      <c r="DSP63" s="138">
        <v>0</v>
      </c>
      <c r="DSQ63" s="138">
        <v>0</v>
      </c>
      <c r="DSR63" s="138">
        <v>0</v>
      </c>
      <c r="DSS63" s="138">
        <v>0</v>
      </c>
      <c r="DST63" s="138">
        <v>0</v>
      </c>
      <c r="DSU63" s="138">
        <v>0</v>
      </c>
      <c r="DSV63" s="138">
        <v>0</v>
      </c>
      <c r="DSW63" s="138">
        <v>0</v>
      </c>
      <c r="DSX63" s="138">
        <v>0</v>
      </c>
      <c r="DSY63" s="138">
        <v>0</v>
      </c>
      <c r="DSZ63" s="138">
        <v>0</v>
      </c>
      <c r="DTA63" s="138">
        <v>0</v>
      </c>
      <c r="DTB63" s="138">
        <v>0</v>
      </c>
      <c r="DTC63" s="138">
        <v>0</v>
      </c>
      <c r="DTD63" s="138">
        <v>0</v>
      </c>
      <c r="DTE63" s="138">
        <v>0</v>
      </c>
      <c r="DTF63" s="138">
        <v>0</v>
      </c>
      <c r="DTG63" s="138">
        <v>0</v>
      </c>
      <c r="DTH63" s="138">
        <v>0</v>
      </c>
      <c r="DTI63" s="138">
        <v>0</v>
      </c>
      <c r="DTJ63" s="138">
        <v>0</v>
      </c>
      <c r="DTK63" s="138">
        <v>0</v>
      </c>
      <c r="DTL63" s="138">
        <v>0</v>
      </c>
      <c r="DTM63" s="138">
        <v>0</v>
      </c>
      <c r="DTN63" s="138">
        <v>0</v>
      </c>
      <c r="DTO63" s="138">
        <v>0</v>
      </c>
      <c r="DTP63" s="138">
        <v>0</v>
      </c>
      <c r="DTQ63" s="138">
        <v>0</v>
      </c>
      <c r="DTR63" s="138">
        <v>0</v>
      </c>
      <c r="DTS63" s="138">
        <v>0</v>
      </c>
      <c r="DTT63" s="138">
        <v>0</v>
      </c>
      <c r="DTU63" s="138">
        <v>0</v>
      </c>
      <c r="DTV63" s="138">
        <v>0</v>
      </c>
      <c r="DTW63" s="138">
        <v>0</v>
      </c>
      <c r="DTX63" s="138">
        <v>0</v>
      </c>
      <c r="DTY63" s="138">
        <v>0</v>
      </c>
      <c r="DTZ63" s="138">
        <v>0</v>
      </c>
      <c r="DUA63" s="138">
        <v>0</v>
      </c>
      <c r="DUB63" s="138">
        <v>0</v>
      </c>
      <c r="DUC63" s="138">
        <v>0</v>
      </c>
      <c r="DUD63" s="138">
        <v>0</v>
      </c>
      <c r="DUE63" s="138">
        <v>0</v>
      </c>
      <c r="DUF63" s="138">
        <v>0</v>
      </c>
      <c r="DUG63" s="138">
        <v>0</v>
      </c>
      <c r="DUH63" s="138">
        <v>0</v>
      </c>
      <c r="DUI63" s="138">
        <v>0</v>
      </c>
      <c r="DUJ63" s="138">
        <v>0</v>
      </c>
      <c r="DUK63" s="138">
        <v>0</v>
      </c>
      <c r="DUL63" s="138">
        <v>0</v>
      </c>
      <c r="DUM63" s="138">
        <v>0</v>
      </c>
      <c r="DUN63" s="138">
        <v>0</v>
      </c>
      <c r="DUO63" s="138">
        <v>0</v>
      </c>
      <c r="DUP63" s="138">
        <v>0</v>
      </c>
      <c r="DUQ63" s="138">
        <v>0</v>
      </c>
      <c r="DUR63" s="138">
        <v>0</v>
      </c>
      <c r="DUS63" s="138">
        <v>0</v>
      </c>
      <c r="DUT63" s="138">
        <v>0</v>
      </c>
      <c r="DUU63" s="138">
        <v>0</v>
      </c>
      <c r="DUV63" s="138">
        <v>0</v>
      </c>
      <c r="DUW63" s="138">
        <v>0</v>
      </c>
      <c r="DUX63" s="138">
        <v>0</v>
      </c>
      <c r="DUY63" s="138">
        <v>0</v>
      </c>
      <c r="DUZ63" s="138">
        <v>0</v>
      </c>
      <c r="DVA63" s="138">
        <v>0</v>
      </c>
      <c r="DVB63" s="138">
        <v>0</v>
      </c>
      <c r="DVC63" s="138">
        <v>0</v>
      </c>
      <c r="DVD63" s="138">
        <v>0</v>
      </c>
      <c r="DVE63" s="138">
        <v>0</v>
      </c>
      <c r="DVF63" s="138">
        <v>0</v>
      </c>
      <c r="DVG63" s="138">
        <v>0</v>
      </c>
      <c r="DVH63" s="138">
        <v>0</v>
      </c>
      <c r="DVI63" s="138">
        <v>0</v>
      </c>
      <c r="DVJ63" s="138">
        <v>0</v>
      </c>
      <c r="DVK63" s="138">
        <v>0</v>
      </c>
      <c r="DVL63" s="138">
        <v>0</v>
      </c>
      <c r="DVM63" s="138">
        <v>0</v>
      </c>
      <c r="DVN63" s="138">
        <v>0</v>
      </c>
      <c r="DVO63" s="138">
        <v>0</v>
      </c>
      <c r="DVP63" s="138">
        <v>0</v>
      </c>
      <c r="DVQ63" s="138">
        <v>0</v>
      </c>
      <c r="DVR63" s="138">
        <v>0</v>
      </c>
      <c r="DVS63" s="138">
        <v>0</v>
      </c>
      <c r="DVT63" s="138">
        <v>0</v>
      </c>
      <c r="DVU63" s="138">
        <v>0</v>
      </c>
      <c r="DVV63" s="138">
        <v>0</v>
      </c>
      <c r="DVW63" s="138">
        <v>0</v>
      </c>
      <c r="DVX63" s="138">
        <v>0</v>
      </c>
      <c r="DVY63" s="138">
        <v>0</v>
      </c>
      <c r="DVZ63" s="138">
        <v>0</v>
      </c>
      <c r="DWA63" s="138">
        <v>0</v>
      </c>
      <c r="DWB63" s="138">
        <v>0</v>
      </c>
      <c r="DWC63" s="138">
        <v>0</v>
      </c>
      <c r="DWD63" s="138">
        <v>0</v>
      </c>
      <c r="DWE63" s="138">
        <v>0</v>
      </c>
      <c r="DWF63" s="138">
        <v>0</v>
      </c>
      <c r="DWG63" s="138">
        <v>0</v>
      </c>
      <c r="DWH63" s="138">
        <v>0</v>
      </c>
      <c r="DWI63" s="138">
        <v>0</v>
      </c>
      <c r="DWJ63" s="138">
        <v>0</v>
      </c>
      <c r="DWK63" s="138">
        <v>0</v>
      </c>
      <c r="DWL63" s="138">
        <v>0</v>
      </c>
      <c r="DWM63" s="138">
        <v>0</v>
      </c>
      <c r="DWN63" s="138">
        <v>0</v>
      </c>
      <c r="DWO63" s="138">
        <v>0</v>
      </c>
      <c r="DWP63" s="138">
        <v>0</v>
      </c>
      <c r="DWQ63" s="138">
        <v>0</v>
      </c>
      <c r="DWR63" s="138">
        <v>0</v>
      </c>
      <c r="DWS63" s="138">
        <v>0</v>
      </c>
      <c r="DWT63" s="138">
        <v>0</v>
      </c>
      <c r="DWU63" s="138">
        <v>0</v>
      </c>
      <c r="DWV63" s="138">
        <v>0</v>
      </c>
      <c r="DWW63" s="138">
        <v>0</v>
      </c>
      <c r="DWX63" s="138">
        <v>0</v>
      </c>
      <c r="DWY63" s="138">
        <v>0</v>
      </c>
      <c r="DWZ63" s="138">
        <v>0</v>
      </c>
      <c r="DXA63" s="138">
        <v>0</v>
      </c>
      <c r="DXB63" s="138">
        <v>0</v>
      </c>
      <c r="DXC63" s="138">
        <v>0</v>
      </c>
      <c r="DXD63" s="138">
        <v>0</v>
      </c>
      <c r="DXE63" s="138">
        <v>0</v>
      </c>
      <c r="DXF63" s="138">
        <v>0</v>
      </c>
      <c r="DXG63" s="138">
        <v>0</v>
      </c>
      <c r="DXH63" s="138">
        <v>0</v>
      </c>
      <c r="DXI63" s="138">
        <v>0</v>
      </c>
      <c r="DXJ63" s="138">
        <v>0</v>
      </c>
      <c r="DXK63" s="138">
        <v>0</v>
      </c>
      <c r="DXL63" s="138">
        <v>0</v>
      </c>
      <c r="DXM63" s="138">
        <v>0</v>
      </c>
      <c r="DXN63" s="138">
        <v>0</v>
      </c>
      <c r="DXO63" s="138">
        <v>0</v>
      </c>
      <c r="DXP63" s="138">
        <v>0</v>
      </c>
      <c r="DXQ63" s="138">
        <v>0</v>
      </c>
      <c r="DXR63" s="138">
        <v>0</v>
      </c>
      <c r="DXS63" s="138">
        <v>0</v>
      </c>
      <c r="DXT63" s="138">
        <v>0</v>
      </c>
      <c r="DXU63" s="138">
        <v>0</v>
      </c>
      <c r="DXV63" s="138">
        <v>0</v>
      </c>
      <c r="DXW63" s="138">
        <v>0</v>
      </c>
      <c r="DXX63" s="138">
        <v>0</v>
      </c>
      <c r="DXY63" s="138">
        <v>0</v>
      </c>
      <c r="DXZ63" s="138">
        <v>0</v>
      </c>
      <c r="DYA63" s="138">
        <v>0</v>
      </c>
      <c r="DYB63" s="138">
        <v>0</v>
      </c>
      <c r="DYC63" s="138">
        <v>0</v>
      </c>
      <c r="DYD63" s="138">
        <v>0</v>
      </c>
      <c r="DYE63" s="138">
        <v>0</v>
      </c>
      <c r="DYF63" s="138">
        <v>0</v>
      </c>
      <c r="DYG63" s="138">
        <v>0</v>
      </c>
      <c r="DYH63" s="138">
        <v>0</v>
      </c>
      <c r="DYI63" s="138">
        <v>0</v>
      </c>
      <c r="DYJ63" s="138">
        <v>0</v>
      </c>
      <c r="DYK63" s="138">
        <v>0</v>
      </c>
      <c r="DYL63" s="138">
        <v>0</v>
      </c>
      <c r="DYM63" s="138">
        <v>0</v>
      </c>
      <c r="DYN63" s="138">
        <v>0</v>
      </c>
      <c r="DYO63" s="138">
        <v>0</v>
      </c>
      <c r="DYP63" s="138">
        <v>0</v>
      </c>
      <c r="DYQ63" s="138">
        <v>0</v>
      </c>
      <c r="DYR63" s="138">
        <v>0</v>
      </c>
      <c r="DYS63" s="138">
        <v>0</v>
      </c>
      <c r="DYT63" s="138">
        <v>0</v>
      </c>
      <c r="DYU63" s="138">
        <v>0</v>
      </c>
      <c r="DYV63" s="138">
        <v>0</v>
      </c>
      <c r="DYW63" s="138">
        <v>0</v>
      </c>
      <c r="DYX63" s="138">
        <v>0</v>
      </c>
      <c r="DYY63" s="138">
        <v>0</v>
      </c>
      <c r="DYZ63" s="138">
        <v>0</v>
      </c>
      <c r="DZA63" s="138">
        <v>0</v>
      </c>
      <c r="DZB63" s="138">
        <v>0</v>
      </c>
      <c r="DZC63" s="138">
        <v>0</v>
      </c>
      <c r="DZD63" s="138">
        <v>0</v>
      </c>
      <c r="DZE63" s="138">
        <v>0</v>
      </c>
      <c r="DZF63" s="138">
        <v>0</v>
      </c>
      <c r="DZG63" s="138">
        <v>0</v>
      </c>
      <c r="DZH63" s="138">
        <v>0</v>
      </c>
      <c r="DZI63" s="138">
        <v>0</v>
      </c>
      <c r="DZJ63" s="138">
        <v>0</v>
      </c>
      <c r="DZK63" s="138">
        <v>0</v>
      </c>
      <c r="DZL63" s="138">
        <v>0</v>
      </c>
      <c r="DZM63" s="138">
        <v>0</v>
      </c>
      <c r="DZN63" s="138">
        <v>0</v>
      </c>
      <c r="DZO63" s="138">
        <v>0</v>
      </c>
      <c r="DZP63" s="138">
        <v>0</v>
      </c>
      <c r="DZQ63" s="138">
        <v>0</v>
      </c>
      <c r="DZR63" s="138">
        <v>0</v>
      </c>
      <c r="DZS63" s="138">
        <v>0</v>
      </c>
      <c r="DZT63" s="138">
        <v>0</v>
      </c>
      <c r="DZU63" s="138">
        <v>0</v>
      </c>
      <c r="DZV63" s="138">
        <v>0</v>
      </c>
      <c r="DZW63" s="138">
        <v>0</v>
      </c>
      <c r="DZX63" s="138">
        <v>0</v>
      </c>
      <c r="DZY63" s="138">
        <v>0</v>
      </c>
      <c r="DZZ63" s="138">
        <v>0</v>
      </c>
      <c r="EAA63" s="138">
        <v>0</v>
      </c>
      <c r="EAB63" s="138">
        <v>0</v>
      </c>
      <c r="EAC63" s="138">
        <v>0</v>
      </c>
      <c r="EAD63" s="138">
        <v>0</v>
      </c>
      <c r="EAE63" s="138">
        <v>0</v>
      </c>
      <c r="EAF63" s="138">
        <v>0</v>
      </c>
      <c r="EAG63" s="138">
        <v>0</v>
      </c>
      <c r="EAH63" s="138">
        <v>0</v>
      </c>
      <c r="EAI63" s="138">
        <v>0</v>
      </c>
      <c r="EAJ63" s="138">
        <v>0</v>
      </c>
      <c r="EAK63" s="138">
        <v>0</v>
      </c>
      <c r="EAL63" s="138">
        <v>0</v>
      </c>
      <c r="EAM63" s="138">
        <v>0</v>
      </c>
      <c r="EAN63" s="138">
        <v>0</v>
      </c>
      <c r="EAO63" s="138">
        <v>0</v>
      </c>
      <c r="EAP63" s="138">
        <v>0</v>
      </c>
      <c r="EAQ63" s="138">
        <v>0</v>
      </c>
      <c r="EAR63" s="138">
        <v>0</v>
      </c>
      <c r="EAS63" s="138">
        <v>0</v>
      </c>
      <c r="EAT63" s="138">
        <v>0</v>
      </c>
      <c r="EAU63" s="138">
        <v>0</v>
      </c>
      <c r="EAV63" s="138">
        <v>0</v>
      </c>
      <c r="EAW63" s="138">
        <v>0</v>
      </c>
      <c r="EAX63" s="138">
        <v>0</v>
      </c>
      <c r="EAY63" s="138">
        <v>0</v>
      </c>
      <c r="EAZ63" s="138">
        <v>0</v>
      </c>
      <c r="EBA63" s="138">
        <v>0</v>
      </c>
      <c r="EBB63" s="138">
        <v>0</v>
      </c>
      <c r="EBC63" s="138">
        <v>0</v>
      </c>
      <c r="EBD63" s="138">
        <v>0</v>
      </c>
      <c r="EBE63" s="138">
        <v>0</v>
      </c>
      <c r="EBF63" s="138">
        <v>0</v>
      </c>
      <c r="EBG63" s="138">
        <v>0</v>
      </c>
      <c r="EBH63" s="138">
        <v>0</v>
      </c>
      <c r="EBI63" s="138">
        <v>0</v>
      </c>
      <c r="EBJ63" s="138">
        <v>0</v>
      </c>
      <c r="EBK63" s="138">
        <v>0</v>
      </c>
      <c r="EBL63" s="138">
        <v>0</v>
      </c>
      <c r="EBM63" s="138">
        <v>0</v>
      </c>
      <c r="EBN63" s="138">
        <v>0</v>
      </c>
      <c r="EBO63" s="138">
        <v>0</v>
      </c>
      <c r="EBP63" s="138">
        <v>0</v>
      </c>
      <c r="EBQ63" s="138">
        <v>0</v>
      </c>
      <c r="EBR63" s="138">
        <v>0</v>
      </c>
      <c r="EBS63" s="138">
        <v>0</v>
      </c>
      <c r="EBT63" s="138">
        <v>0</v>
      </c>
      <c r="EBU63" s="138">
        <v>0</v>
      </c>
      <c r="EBV63" s="138">
        <v>0</v>
      </c>
      <c r="EBW63" s="138">
        <v>0</v>
      </c>
      <c r="EBX63" s="138">
        <v>0</v>
      </c>
      <c r="EBY63" s="138">
        <v>0</v>
      </c>
      <c r="EBZ63" s="138">
        <v>0</v>
      </c>
      <c r="ECA63" s="138">
        <v>0</v>
      </c>
      <c r="ECB63" s="138">
        <v>0</v>
      </c>
      <c r="ECC63" s="138">
        <v>0</v>
      </c>
      <c r="ECD63" s="138">
        <v>0</v>
      </c>
      <c r="ECE63" s="138">
        <v>0</v>
      </c>
      <c r="ECF63" s="138">
        <v>0</v>
      </c>
      <c r="ECG63" s="138">
        <v>0</v>
      </c>
      <c r="ECH63" s="138">
        <v>0</v>
      </c>
      <c r="ECI63" s="138">
        <v>0</v>
      </c>
      <c r="ECJ63" s="138">
        <v>0</v>
      </c>
      <c r="ECK63" s="138">
        <v>0</v>
      </c>
      <c r="ECL63" s="138">
        <v>0</v>
      </c>
      <c r="ECM63" s="138">
        <v>0</v>
      </c>
      <c r="ECN63" s="138">
        <v>0</v>
      </c>
      <c r="ECO63" s="138">
        <v>0</v>
      </c>
      <c r="ECP63" s="138">
        <v>0</v>
      </c>
      <c r="ECQ63" s="138">
        <v>0</v>
      </c>
      <c r="ECR63" s="138">
        <v>0</v>
      </c>
      <c r="ECS63" s="138">
        <v>0</v>
      </c>
      <c r="ECT63" s="138">
        <v>0</v>
      </c>
      <c r="ECU63" s="138">
        <v>0</v>
      </c>
      <c r="ECV63" s="138">
        <v>0</v>
      </c>
      <c r="ECW63" s="138">
        <v>0</v>
      </c>
      <c r="ECX63" s="138">
        <v>0</v>
      </c>
      <c r="ECY63" s="138">
        <v>0</v>
      </c>
      <c r="ECZ63" s="138">
        <v>0</v>
      </c>
      <c r="EDA63" s="138">
        <v>0</v>
      </c>
      <c r="EDB63" s="138">
        <v>0</v>
      </c>
      <c r="EDC63" s="138">
        <v>0</v>
      </c>
      <c r="EDD63" s="138">
        <v>0</v>
      </c>
      <c r="EDE63" s="138">
        <v>0</v>
      </c>
      <c r="EDF63" s="138">
        <v>0</v>
      </c>
      <c r="EDG63" s="138">
        <v>0</v>
      </c>
      <c r="EDH63" s="138">
        <v>0</v>
      </c>
      <c r="EDI63" s="138">
        <v>0</v>
      </c>
      <c r="EDJ63" s="138">
        <v>0</v>
      </c>
      <c r="EDK63" s="138">
        <v>0</v>
      </c>
      <c r="EDL63" s="138">
        <v>0</v>
      </c>
      <c r="EDM63" s="138">
        <v>0</v>
      </c>
      <c r="EDN63" s="138">
        <v>0</v>
      </c>
      <c r="EDO63" s="138">
        <v>0</v>
      </c>
      <c r="EDP63" s="138">
        <v>0</v>
      </c>
      <c r="EDQ63" s="138">
        <v>0</v>
      </c>
      <c r="EDR63" s="138">
        <v>0</v>
      </c>
      <c r="EDS63" s="138">
        <v>0</v>
      </c>
      <c r="EDT63" s="138">
        <v>0</v>
      </c>
      <c r="EDU63" s="138">
        <v>0</v>
      </c>
      <c r="EDV63" s="138">
        <v>0</v>
      </c>
      <c r="EDW63" s="138">
        <v>0</v>
      </c>
      <c r="EDX63" s="138">
        <v>0</v>
      </c>
      <c r="EDY63" s="138">
        <v>0</v>
      </c>
      <c r="EDZ63" s="138">
        <v>0</v>
      </c>
      <c r="EEA63" s="138">
        <v>0</v>
      </c>
      <c r="EEB63" s="138">
        <v>0</v>
      </c>
      <c r="EEC63" s="138">
        <v>0</v>
      </c>
      <c r="EED63" s="138">
        <v>0</v>
      </c>
      <c r="EEE63" s="138">
        <v>0</v>
      </c>
      <c r="EEF63" s="138">
        <v>0</v>
      </c>
      <c r="EEG63" s="138">
        <v>0</v>
      </c>
      <c r="EEH63" s="138">
        <v>0</v>
      </c>
      <c r="EEI63" s="138">
        <v>0</v>
      </c>
      <c r="EEJ63" s="138">
        <v>0</v>
      </c>
      <c r="EEK63" s="138">
        <v>0</v>
      </c>
      <c r="EEL63" s="138">
        <v>0</v>
      </c>
      <c r="EEM63" s="138">
        <v>0</v>
      </c>
      <c r="EEN63" s="138">
        <v>0</v>
      </c>
      <c r="EEO63" s="138">
        <v>0</v>
      </c>
      <c r="EEP63" s="138">
        <v>0</v>
      </c>
      <c r="EEQ63" s="138">
        <v>0</v>
      </c>
      <c r="EER63" s="138">
        <v>0</v>
      </c>
      <c r="EES63" s="138">
        <v>0</v>
      </c>
      <c r="EET63" s="138">
        <v>0</v>
      </c>
      <c r="EEU63" s="138">
        <v>0</v>
      </c>
      <c r="EEV63" s="138">
        <v>0</v>
      </c>
      <c r="EEW63" s="138">
        <v>0</v>
      </c>
      <c r="EEX63" s="138">
        <v>0</v>
      </c>
      <c r="EEY63" s="138">
        <v>0</v>
      </c>
      <c r="EEZ63" s="138">
        <v>0</v>
      </c>
      <c r="EFA63" s="138">
        <v>0</v>
      </c>
      <c r="EFB63" s="138">
        <v>0</v>
      </c>
      <c r="EFC63" s="138">
        <v>0</v>
      </c>
      <c r="EFD63" s="138">
        <v>0</v>
      </c>
      <c r="EFE63" s="138">
        <v>0</v>
      </c>
      <c r="EFF63" s="138">
        <v>0</v>
      </c>
      <c r="EFG63" s="138">
        <v>0</v>
      </c>
      <c r="EFH63" s="138">
        <v>0</v>
      </c>
      <c r="EFI63" s="138">
        <v>0</v>
      </c>
      <c r="EFJ63" s="138">
        <v>0</v>
      </c>
      <c r="EFK63" s="138">
        <v>0</v>
      </c>
      <c r="EFL63" s="138">
        <v>0</v>
      </c>
      <c r="EFM63" s="138">
        <v>0</v>
      </c>
      <c r="EFN63" s="138">
        <v>0</v>
      </c>
      <c r="EFO63" s="138">
        <v>0</v>
      </c>
      <c r="EFP63" s="138">
        <v>0</v>
      </c>
      <c r="EFQ63" s="138">
        <v>0</v>
      </c>
      <c r="EFR63" s="138">
        <v>0</v>
      </c>
      <c r="EFS63" s="138">
        <v>0</v>
      </c>
      <c r="EFT63" s="138">
        <v>0</v>
      </c>
      <c r="EFU63" s="138">
        <v>0</v>
      </c>
      <c r="EFV63" s="138">
        <v>0</v>
      </c>
      <c r="EFW63" s="138">
        <v>0</v>
      </c>
      <c r="EFX63" s="138">
        <v>0</v>
      </c>
      <c r="EFY63" s="138">
        <v>0</v>
      </c>
      <c r="EFZ63" s="138">
        <v>0</v>
      </c>
      <c r="EGA63" s="138">
        <v>0</v>
      </c>
      <c r="EGB63" s="138">
        <v>0</v>
      </c>
      <c r="EGC63" s="138">
        <v>0</v>
      </c>
      <c r="EGD63" s="138">
        <v>0</v>
      </c>
      <c r="EGE63" s="138">
        <v>0</v>
      </c>
      <c r="EGF63" s="138">
        <v>0</v>
      </c>
      <c r="EGG63" s="138">
        <v>0</v>
      </c>
      <c r="EGH63" s="138">
        <v>0</v>
      </c>
      <c r="EGI63" s="138">
        <v>0</v>
      </c>
      <c r="EGJ63" s="138">
        <v>0</v>
      </c>
      <c r="EGK63" s="138">
        <v>0</v>
      </c>
      <c r="EGL63" s="138">
        <v>0</v>
      </c>
      <c r="EGM63" s="138">
        <v>0</v>
      </c>
      <c r="EGN63" s="138">
        <v>0</v>
      </c>
      <c r="EGO63" s="138">
        <v>0</v>
      </c>
      <c r="EGP63" s="138">
        <v>0</v>
      </c>
      <c r="EGQ63" s="138">
        <v>0</v>
      </c>
      <c r="EGR63" s="138">
        <v>0</v>
      </c>
      <c r="EGS63" s="138">
        <v>0</v>
      </c>
      <c r="EGT63" s="138">
        <v>0</v>
      </c>
      <c r="EGU63" s="138">
        <v>0</v>
      </c>
      <c r="EGV63" s="138">
        <v>0</v>
      </c>
      <c r="EGW63" s="138">
        <v>0</v>
      </c>
      <c r="EGX63" s="138">
        <v>0</v>
      </c>
      <c r="EGY63" s="138">
        <v>0</v>
      </c>
      <c r="EGZ63" s="138">
        <v>0</v>
      </c>
      <c r="EHA63" s="138">
        <v>0</v>
      </c>
      <c r="EHB63" s="138">
        <v>0</v>
      </c>
      <c r="EHC63" s="138">
        <v>0</v>
      </c>
      <c r="EHD63" s="138">
        <v>0</v>
      </c>
      <c r="EHE63" s="138">
        <v>0</v>
      </c>
      <c r="EHF63" s="138">
        <v>0</v>
      </c>
      <c r="EHG63" s="138">
        <v>0</v>
      </c>
      <c r="EHH63" s="138">
        <v>0</v>
      </c>
      <c r="EHI63" s="138">
        <v>0</v>
      </c>
      <c r="EHJ63" s="138">
        <v>0</v>
      </c>
      <c r="EHK63" s="138">
        <v>0</v>
      </c>
      <c r="EHL63" s="138">
        <v>0</v>
      </c>
      <c r="EHM63" s="138">
        <v>0</v>
      </c>
      <c r="EHN63" s="138">
        <v>0</v>
      </c>
      <c r="EHO63" s="138">
        <v>0</v>
      </c>
      <c r="EHP63" s="138">
        <v>0</v>
      </c>
      <c r="EHQ63" s="138">
        <v>0</v>
      </c>
      <c r="EHR63" s="138">
        <v>0</v>
      </c>
      <c r="EHS63" s="138">
        <v>0</v>
      </c>
      <c r="EHT63" s="138">
        <v>0</v>
      </c>
      <c r="EHU63" s="138">
        <v>0</v>
      </c>
      <c r="EHV63" s="138">
        <v>0</v>
      </c>
      <c r="EHW63" s="138">
        <v>0</v>
      </c>
      <c r="EHX63" s="138">
        <v>0</v>
      </c>
      <c r="EHY63" s="138">
        <v>0</v>
      </c>
      <c r="EHZ63" s="138">
        <v>0</v>
      </c>
      <c r="EIA63" s="138">
        <v>0</v>
      </c>
      <c r="EIB63" s="138">
        <v>0</v>
      </c>
      <c r="EIC63" s="138">
        <v>0</v>
      </c>
      <c r="EID63" s="138">
        <v>0</v>
      </c>
      <c r="EIE63" s="138">
        <v>0</v>
      </c>
      <c r="EIF63" s="138">
        <v>0</v>
      </c>
      <c r="EIG63" s="138">
        <v>0</v>
      </c>
      <c r="EIH63" s="138">
        <v>0</v>
      </c>
      <c r="EII63" s="138">
        <v>0</v>
      </c>
      <c r="EIJ63" s="138">
        <v>0</v>
      </c>
      <c r="EIK63" s="138">
        <v>0</v>
      </c>
      <c r="EIL63" s="138">
        <v>0</v>
      </c>
      <c r="EIM63" s="138">
        <v>0</v>
      </c>
      <c r="EIN63" s="138">
        <v>0</v>
      </c>
      <c r="EIO63" s="138">
        <v>0</v>
      </c>
      <c r="EIP63" s="138">
        <v>0</v>
      </c>
      <c r="EIQ63" s="138">
        <v>0</v>
      </c>
      <c r="EIR63" s="138">
        <v>0</v>
      </c>
      <c r="EIS63" s="138">
        <v>0</v>
      </c>
      <c r="EIT63" s="138">
        <v>0</v>
      </c>
      <c r="EIU63" s="138">
        <v>0</v>
      </c>
      <c r="EIV63" s="138">
        <v>0</v>
      </c>
      <c r="EIW63" s="138">
        <v>0</v>
      </c>
      <c r="EIX63" s="138">
        <v>0</v>
      </c>
      <c r="EIY63" s="138">
        <v>0</v>
      </c>
      <c r="EIZ63" s="138">
        <v>0</v>
      </c>
      <c r="EJA63" s="138">
        <v>0</v>
      </c>
      <c r="EJB63" s="138">
        <v>0</v>
      </c>
      <c r="EJC63" s="138">
        <v>0</v>
      </c>
      <c r="EJD63" s="138">
        <v>0</v>
      </c>
      <c r="EJE63" s="138">
        <v>0</v>
      </c>
      <c r="EJF63" s="138">
        <v>0</v>
      </c>
      <c r="EJG63" s="138">
        <v>0</v>
      </c>
      <c r="EJH63" s="138">
        <v>0</v>
      </c>
      <c r="EJI63" s="138">
        <v>0</v>
      </c>
      <c r="EJJ63" s="138">
        <v>0</v>
      </c>
      <c r="EJK63" s="138">
        <v>0</v>
      </c>
      <c r="EJL63" s="138">
        <v>0</v>
      </c>
      <c r="EJM63" s="138">
        <v>0</v>
      </c>
      <c r="EJN63" s="138">
        <v>0</v>
      </c>
      <c r="EJO63" s="138">
        <v>0</v>
      </c>
      <c r="EJP63" s="138">
        <v>0</v>
      </c>
      <c r="EJQ63" s="138">
        <v>0</v>
      </c>
      <c r="EJR63" s="138">
        <v>0</v>
      </c>
      <c r="EJS63" s="138">
        <v>0</v>
      </c>
      <c r="EJT63" s="138">
        <v>0</v>
      </c>
      <c r="EJU63" s="138">
        <v>0</v>
      </c>
      <c r="EJV63" s="138">
        <v>0</v>
      </c>
      <c r="EJW63" s="138">
        <v>0</v>
      </c>
      <c r="EJX63" s="138">
        <v>0</v>
      </c>
      <c r="EJY63" s="138">
        <v>0</v>
      </c>
      <c r="EJZ63" s="138">
        <v>0</v>
      </c>
      <c r="EKA63" s="138">
        <v>0</v>
      </c>
      <c r="EKB63" s="138">
        <v>0</v>
      </c>
      <c r="EKC63" s="138">
        <v>0</v>
      </c>
      <c r="EKD63" s="138">
        <v>0</v>
      </c>
      <c r="EKE63" s="138">
        <v>0</v>
      </c>
      <c r="EKF63" s="138">
        <v>0</v>
      </c>
      <c r="EKG63" s="138">
        <v>0</v>
      </c>
      <c r="EKH63" s="138">
        <v>0</v>
      </c>
      <c r="EKI63" s="138">
        <v>0</v>
      </c>
      <c r="EKJ63" s="138">
        <v>0</v>
      </c>
      <c r="EKK63" s="138">
        <v>0</v>
      </c>
      <c r="EKL63" s="138">
        <v>0</v>
      </c>
      <c r="EKM63" s="138">
        <v>0</v>
      </c>
      <c r="EKN63" s="138">
        <v>0</v>
      </c>
      <c r="EKO63" s="138">
        <v>0</v>
      </c>
      <c r="EKP63" s="138">
        <v>0</v>
      </c>
      <c r="EKQ63" s="138">
        <v>0</v>
      </c>
      <c r="EKR63" s="138">
        <v>0</v>
      </c>
      <c r="EKS63" s="138">
        <v>0</v>
      </c>
      <c r="EKT63" s="138">
        <v>0</v>
      </c>
      <c r="EKU63" s="138">
        <v>0</v>
      </c>
      <c r="EKV63" s="138">
        <v>0</v>
      </c>
      <c r="EKW63" s="138">
        <v>0</v>
      </c>
      <c r="EKX63" s="138">
        <v>0</v>
      </c>
      <c r="EKY63" s="138">
        <v>0</v>
      </c>
      <c r="EKZ63" s="138">
        <v>0</v>
      </c>
      <c r="ELA63" s="138">
        <v>0</v>
      </c>
      <c r="ELB63" s="138">
        <v>0</v>
      </c>
      <c r="ELC63" s="138">
        <v>0</v>
      </c>
      <c r="ELD63" s="138">
        <v>0</v>
      </c>
      <c r="ELE63" s="138">
        <v>0</v>
      </c>
      <c r="ELF63" s="138">
        <v>0</v>
      </c>
      <c r="ELG63" s="138">
        <v>0</v>
      </c>
      <c r="ELH63" s="138">
        <v>0</v>
      </c>
      <c r="ELI63" s="138">
        <v>0</v>
      </c>
      <c r="ELJ63" s="138">
        <v>0</v>
      </c>
      <c r="ELK63" s="138">
        <v>0</v>
      </c>
      <c r="ELL63" s="138">
        <v>0</v>
      </c>
      <c r="ELM63" s="138">
        <v>0</v>
      </c>
      <c r="ELN63" s="138">
        <v>0</v>
      </c>
      <c r="ELO63" s="138">
        <v>0</v>
      </c>
      <c r="ELP63" s="138">
        <v>0</v>
      </c>
      <c r="ELQ63" s="138">
        <v>0</v>
      </c>
      <c r="ELR63" s="138">
        <v>0</v>
      </c>
      <c r="ELS63" s="138">
        <v>0</v>
      </c>
      <c r="ELT63" s="138">
        <v>0</v>
      </c>
      <c r="ELU63" s="138">
        <v>0</v>
      </c>
      <c r="ELV63" s="138">
        <v>0</v>
      </c>
      <c r="ELW63" s="138">
        <v>0</v>
      </c>
      <c r="ELX63" s="138">
        <v>0</v>
      </c>
      <c r="ELY63" s="138">
        <v>0</v>
      </c>
      <c r="ELZ63" s="138">
        <v>0</v>
      </c>
      <c r="EMA63" s="138">
        <v>0</v>
      </c>
      <c r="EMB63" s="138">
        <v>0</v>
      </c>
      <c r="EMC63" s="138">
        <v>0</v>
      </c>
      <c r="EMD63" s="138">
        <v>0</v>
      </c>
      <c r="EME63" s="138">
        <v>0</v>
      </c>
      <c r="EMF63" s="138">
        <v>0</v>
      </c>
      <c r="EMG63" s="138">
        <v>0</v>
      </c>
      <c r="EMH63" s="138">
        <v>0</v>
      </c>
      <c r="EMI63" s="138">
        <v>0</v>
      </c>
      <c r="EMJ63" s="138">
        <v>0</v>
      </c>
      <c r="EMK63" s="138">
        <v>0</v>
      </c>
      <c r="EML63" s="138">
        <v>0</v>
      </c>
      <c r="EMM63" s="138">
        <v>0</v>
      </c>
      <c r="EMN63" s="138">
        <v>0</v>
      </c>
      <c r="EMO63" s="138">
        <v>0</v>
      </c>
      <c r="EMP63" s="138">
        <v>0</v>
      </c>
      <c r="EMQ63" s="138">
        <v>0</v>
      </c>
      <c r="EMR63" s="138">
        <v>0</v>
      </c>
      <c r="EMS63" s="138">
        <v>0</v>
      </c>
      <c r="EMT63" s="138">
        <v>0</v>
      </c>
      <c r="EMU63" s="138">
        <v>0</v>
      </c>
      <c r="EMV63" s="138">
        <v>0</v>
      </c>
      <c r="EMW63" s="138">
        <v>0</v>
      </c>
      <c r="EMX63" s="138">
        <v>0</v>
      </c>
      <c r="EMY63" s="138">
        <v>0</v>
      </c>
      <c r="EMZ63" s="138">
        <v>0</v>
      </c>
      <c r="ENA63" s="138">
        <v>0</v>
      </c>
      <c r="ENB63" s="138">
        <v>0</v>
      </c>
      <c r="ENC63" s="138">
        <v>0</v>
      </c>
      <c r="END63" s="138">
        <v>0</v>
      </c>
      <c r="ENE63" s="138">
        <v>0</v>
      </c>
      <c r="ENF63" s="138">
        <v>0</v>
      </c>
      <c r="ENG63" s="138">
        <v>0</v>
      </c>
      <c r="ENH63" s="138">
        <v>0</v>
      </c>
      <c r="ENI63" s="138">
        <v>0</v>
      </c>
      <c r="ENJ63" s="138">
        <v>0</v>
      </c>
      <c r="ENK63" s="138">
        <v>0</v>
      </c>
      <c r="ENL63" s="138">
        <v>0</v>
      </c>
      <c r="ENM63" s="138">
        <v>0</v>
      </c>
      <c r="ENN63" s="138">
        <v>0</v>
      </c>
      <c r="ENO63" s="138">
        <v>0</v>
      </c>
      <c r="ENP63" s="138">
        <v>0</v>
      </c>
      <c r="ENQ63" s="138">
        <v>0</v>
      </c>
      <c r="ENR63" s="138">
        <v>0</v>
      </c>
      <c r="ENS63" s="138">
        <v>0</v>
      </c>
      <c r="ENT63" s="138">
        <v>0</v>
      </c>
      <c r="ENU63" s="138">
        <v>0</v>
      </c>
      <c r="ENV63" s="138">
        <v>0</v>
      </c>
      <c r="ENW63" s="138">
        <v>0</v>
      </c>
      <c r="ENX63" s="138">
        <v>0</v>
      </c>
      <c r="ENY63" s="138">
        <v>0</v>
      </c>
      <c r="ENZ63" s="138">
        <v>0</v>
      </c>
      <c r="EOA63" s="138">
        <v>0</v>
      </c>
      <c r="EOB63" s="138">
        <v>0</v>
      </c>
      <c r="EOC63" s="138">
        <v>0</v>
      </c>
      <c r="EOD63" s="138">
        <v>0</v>
      </c>
      <c r="EOE63" s="138">
        <v>0</v>
      </c>
      <c r="EOF63" s="138">
        <v>0</v>
      </c>
      <c r="EOG63" s="138">
        <v>0</v>
      </c>
      <c r="EOH63" s="138">
        <v>0</v>
      </c>
      <c r="EOI63" s="138">
        <v>0</v>
      </c>
      <c r="EOJ63" s="138">
        <v>0</v>
      </c>
      <c r="EOK63" s="138">
        <v>0</v>
      </c>
      <c r="EOL63" s="138">
        <v>0</v>
      </c>
      <c r="EOM63" s="138">
        <v>0</v>
      </c>
      <c r="EON63" s="138">
        <v>0</v>
      </c>
      <c r="EOO63" s="138">
        <v>0</v>
      </c>
      <c r="EOP63" s="138">
        <v>0</v>
      </c>
      <c r="EOQ63" s="138">
        <v>0</v>
      </c>
      <c r="EOR63" s="138">
        <v>0</v>
      </c>
      <c r="EOS63" s="138">
        <v>0</v>
      </c>
      <c r="EOT63" s="138">
        <v>0</v>
      </c>
      <c r="EOU63" s="138">
        <v>0</v>
      </c>
      <c r="EOV63" s="138">
        <v>0</v>
      </c>
      <c r="EOW63" s="138">
        <v>0</v>
      </c>
      <c r="EOX63" s="138">
        <v>0</v>
      </c>
      <c r="EOY63" s="138">
        <v>0</v>
      </c>
      <c r="EOZ63" s="138">
        <v>0</v>
      </c>
      <c r="EPA63" s="138">
        <v>0</v>
      </c>
      <c r="EPB63" s="138">
        <v>0</v>
      </c>
      <c r="EPC63" s="138">
        <v>0</v>
      </c>
      <c r="EPD63" s="138">
        <v>0</v>
      </c>
      <c r="EPE63" s="138">
        <v>0</v>
      </c>
      <c r="EPF63" s="138">
        <v>0</v>
      </c>
      <c r="EPG63" s="138">
        <v>0</v>
      </c>
      <c r="EPH63" s="138">
        <v>0</v>
      </c>
      <c r="EPI63" s="138">
        <v>0</v>
      </c>
      <c r="EPJ63" s="138">
        <v>0</v>
      </c>
      <c r="EPK63" s="138">
        <v>0</v>
      </c>
      <c r="EPL63" s="138">
        <v>0</v>
      </c>
      <c r="EPM63" s="138">
        <v>0</v>
      </c>
      <c r="EPN63" s="138">
        <v>0</v>
      </c>
      <c r="EPO63" s="138">
        <v>0</v>
      </c>
      <c r="EPP63" s="138">
        <v>0</v>
      </c>
      <c r="EPQ63" s="138">
        <v>0</v>
      </c>
      <c r="EPR63" s="138">
        <v>0</v>
      </c>
      <c r="EPS63" s="138">
        <v>0</v>
      </c>
      <c r="EPT63" s="138">
        <v>0</v>
      </c>
      <c r="EPU63" s="138">
        <v>0</v>
      </c>
      <c r="EPV63" s="138">
        <v>0</v>
      </c>
      <c r="EPW63" s="138">
        <v>0</v>
      </c>
      <c r="EPX63" s="138">
        <v>0</v>
      </c>
      <c r="EPY63" s="138">
        <v>0</v>
      </c>
      <c r="EPZ63" s="138">
        <v>0</v>
      </c>
      <c r="EQA63" s="138">
        <v>0</v>
      </c>
      <c r="EQB63" s="138">
        <v>0</v>
      </c>
      <c r="EQC63" s="138">
        <v>0</v>
      </c>
      <c r="EQD63" s="138">
        <v>0</v>
      </c>
      <c r="EQE63" s="138">
        <v>0</v>
      </c>
      <c r="EQF63" s="138">
        <v>0</v>
      </c>
      <c r="EQG63" s="138">
        <v>0</v>
      </c>
      <c r="EQH63" s="138">
        <v>0</v>
      </c>
      <c r="EQI63" s="138">
        <v>0</v>
      </c>
      <c r="EQJ63" s="138">
        <v>0</v>
      </c>
      <c r="EQK63" s="138">
        <v>0</v>
      </c>
      <c r="EQL63" s="138">
        <v>0</v>
      </c>
      <c r="EQM63" s="138">
        <v>0</v>
      </c>
      <c r="EQN63" s="138">
        <v>0</v>
      </c>
      <c r="EQO63" s="138">
        <v>0</v>
      </c>
      <c r="EQP63" s="138">
        <v>0</v>
      </c>
      <c r="EQQ63" s="138">
        <v>0</v>
      </c>
      <c r="EQR63" s="138">
        <v>0</v>
      </c>
      <c r="EQS63" s="138">
        <v>0</v>
      </c>
      <c r="EQT63" s="138">
        <v>0</v>
      </c>
      <c r="EQU63" s="138">
        <v>0</v>
      </c>
      <c r="EQV63" s="138">
        <v>0</v>
      </c>
      <c r="EQW63" s="138">
        <v>0</v>
      </c>
      <c r="EQX63" s="138">
        <v>0</v>
      </c>
      <c r="EQY63" s="138">
        <v>0</v>
      </c>
      <c r="EQZ63" s="138">
        <v>0</v>
      </c>
      <c r="ERA63" s="138">
        <v>0</v>
      </c>
      <c r="ERB63" s="138">
        <v>0</v>
      </c>
      <c r="ERC63" s="138">
        <v>0</v>
      </c>
      <c r="ERD63" s="138">
        <v>0</v>
      </c>
      <c r="ERE63" s="138">
        <v>0</v>
      </c>
      <c r="ERF63" s="138">
        <v>0</v>
      </c>
      <c r="ERG63" s="138">
        <v>0</v>
      </c>
      <c r="ERH63" s="138">
        <v>0</v>
      </c>
      <c r="ERI63" s="138">
        <v>0</v>
      </c>
      <c r="ERJ63" s="138">
        <v>0</v>
      </c>
      <c r="ERK63" s="138">
        <v>0</v>
      </c>
      <c r="ERL63" s="138">
        <v>0</v>
      </c>
      <c r="ERM63" s="138">
        <v>0</v>
      </c>
      <c r="ERN63" s="138">
        <v>0</v>
      </c>
      <c r="ERO63" s="138">
        <v>0</v>
      </c>
      <c r="ERP63" s="138">
        <v>0</v>
      </c>
      <c r="ERQ63" s="138">
        <v>0</v>
      </c>
      <c r="ERR63" s="138">
        <v>0</v>
      </c>
      <c r="ERS63" s="138">
        <v>0</v>
      </c>
      <c r="ERT63" s="138">
        <v>0</v>
      </c>
      <c r="ERU63" s="138">
        <v>0</v>
      </c>
      <c r="ERV63" s="138">
        <v>0</v>
      </c>
      <c r="ERW63" s="138">
        <v>0</v>
      </c>
      <c r="ERX63" s="138">
        <v>0</v>
      </c>
      <c r="ERY63" s="138">
        <v>0</v>
      </c>
      <c r="ERZ63" s="138">
        <v>0</v>
      </c>
      <c r="ESA63" s="138">
        <v>0</v>
      </c>
      <c r="ESB63" s="138">
        <v>0</v>
      </c>
      <c r="ESC63" s="138">
        <v>0</v>
      </c>
      <c r="ESD63" s="138">
        <v>0</v>
      </c>
      <c r="ESE63" s="138">
        <v>0</v>
      </c>
      <c r="ESF63" s="138">
        <v>0</v>
      </c>
      <c r="ESG63" s="138">
        <v>0</v>
      </c>
      <c r="ESH63" s="138">
        <v>0</v>
      </c>
      <c r="ESI63" s="138">
        <v>0</v>
      </c>
      <c r="ESJ63" s="138">
        <v>0</v>
      </c>
      <c r="ESK63" s="138">
        <v>0</v>
      </c>
      <c r="ESL63" s="138">
        <v>0</v>
      </c>
      <c r="ESM63" s="138">
        <v>0</v>
      </c>
      <c r="ESN63" s="138">
        <v>0</v>
      </c>
      <c r="ESO63" s="138">
        <v>0</v>
      </c>
      <c r="ESP63" s="138">
        <v>0</v>
      </c>
      <c r="ESQ63" s="138">
        <v>0</v>
      </c>
      <c r="ESR63" s="138">
        <v>0</v>
      </c>
      <c r="ESS63" s="138">
        <v>0</v>
      </c>
      <c r="EST63" s="138">
        <v>0</v>
      </c>
      <c r="ESU63" s="138">
        <v>0</v>
      </c>
      <c r="ESV63" s="138">
        <v>0</v>
      </c>
      <c r="ESW63" s="138">
        <v>0</v>
      </c>
      <c r="ESX63" s="138">
        <v>0</v>
      </c>
      <c r="ESY63" s="138">
        <v>0</v>
      </c>
      <c r="ESZ63" s="138">
        <v>0</v>
      </c>
      <c r="ETA63" s="138">
        <v>0</v>
      </c>
      <c r="ETB63" s="138">
        <v>0</v>
      </c>
      <c r="ETC63" s="138">
        <v>0</v>
      </c>
      <c r="ETD63" s="138">
        <v>0</v>
      </c>
      <c r="ETE63" s="138">
        <v>0</v>
      </c>
      <c r="ETF63" s="138">
        <v>0</v>
      </c>
      <c r="ETG63" s="138">
        <v>0</v>
      </c>
      <c r="ETH63" s="138">
        <v>0</v>
      </c>
      <c r="ETI63" s="138">
        <v>0</v>
      </c>
      <c r="ETJ63" s="138">
        <v>0</v>
      </c>
      <c r="ETK63" s="138">
        <v>0</v>
      </c>
      <c r="ETL63" s="138">
        <v>0</v>
      </c>
      <c r="ETM63" s="138">
        <v>0</v>
      </c>
      <c r="ETN63" s="138">
        <v>0</v>
      </c>
      <c r="ETO63" s="138">
        <v>0</v>
      </c>
      <c r="ETP63" s="138">
        <v>0</v>
      </c>
      <c r="ETQ63" s="138">
        <v>0</v>
      </c>
      <c r="ETR63" s="138">
        <v>0</v>
      </c>
      <c r="ETS63" s="138">
        <v>0</v>
      </c>
      <c r="ETT63" s="138">
        <v>0</v>
      </c>
      <c r="ETU63" s="138">
        <v>0</v>
      </c>
      <c r="ETV63" s="138">
        <v>0</v>
      </c>
      <c r="ETW63" s="138">
        <v>0</v>
      </c>
      <c r="ETX63" s="138">
        <v>0</v>
      </c>
      <c r="ETY63" s="138">
        <v>0</v>
      </c>
      <c r="ETZ63" s="138">
        <v>0</v>
      </c>
      <c r="EUA63" s="138">
        <v>0</v>
      </c>
      <c r="EUB63" s="138">
        <v>0</v>
      </c>
      <c r="EUC63" s="138">
        <v>0</v>
      </c>
      <c r="EUD63" s="138">
        <v>0</v>
      </c>
      <c r="EUE63" s="138">
        <v>0</v>
      </c>
      <c r="EUF63" s="138">
        <v>0</v>
      </c>
      <c r="EUG63" s="138">
        <v>0</v>
      </c>
      <c r="EUH63" s="138">
        <v>0</v>
      </c>
      <c r="EUI63" s="138">
        <v>0</v>
      </c>
      <c r="EUJ63" s="138">
        <v>0</v>
      </c>
      <c r="EUK63" s="138">
        <v>0</v>
      </c>
      <c r="EUL63" s="138">
        <v>0</v>
      </c>
      <c r="EUM63" s="138">
        <v>0</v>
      </c>
      <c r="EUN63" s="138">
        <v>0</v>
      </c>
      <c r="EUO63" s="138">
        <v>0</v>
      </c>
      <c r="EUP63" s="138">
        <v>0</v>
      </c>
      <c r="EUQ63" s="138">
        <v>0</v>
      </c>
      <c r="EUR63" s="138">
        <v>0</v>
      </c>
      <c r="EUS63" s="138">
        <v>0</v>
      </c>
      <c r="EUT63" s="138">
        <v>0</v>
      </c>
      <c r="EUU63" s="138">
        <v>0</v>
      </c>
      <c r="EUV63" s="138">
        <v>0</v>
      </c>
      <c r="EUW63" s="138">
        <v>0</v>
      </c>
      <c r="EUX63" s="138">
        <v>0</v>
      </c>
      <c r="EUY63" s="138">
        <v>0</v>
      </c>
      <c r="EUZ63" s="138">
        <v>0</v>
      </c>
      <c r="EVA63" s="138">
        <v>0</v>
      </c>
      <c r="EVB63" s="138">
        <v>0</v>
      </c>
      <c r="EVC63" s="138">
        <v>0</v>
      </c>
      <c r="EVD63" s="138">
        <v>0</v>
      </c>
      <c r="EVE63" s="138">
        <v>0</v>
      </c>
      <c r="EVF63" s="138">
        <v>0</v>
      </c>
      <c r="EVG63" s="138">
        <v>0</v>
      </c>
      <c r="EVH63" s="138">
        <v>0</v>
      </c>
      <c r="EVI63" s="138">
        <v>0</v>
      </c>
      <c r="EVJ63" s="138">
        <v>0</v>
      </c>
      <c r="EVK63" s="138">
        <v>0</v>
      </c>
      <c r="EVL63" s="138">
        <v>0</v>
      </c>
      <c r="EVM63" s="138">
        <v>0</v>
      </c>
      <c r="EVN63" s="138">
        <v>0</v>
      </c>
      <c r="EVO63" s="138">
        <v>0</v>
      </c>
      <c r="EVP63" s="138">
        <v>0</v>
      </c>
      <c r="EVQ63" s="138">
        <v>0</v>
      </c>
      <c r="EVR63" s="138">
        <v>0</v>
      </c>
      <c r="EVS63" s="138">
        <v>0</v>
      </c>
      <c r="EVT63" s="138">
        <v>0</v>
      </c>
      <c r="EVU63" s="138">
        <v>0</v>
      </c>
      <c r="EVV63" s="138">
        <v>0</v>
      </c>
      <c r="EVW63" s="138">
        <v>0</v>
      </c>
      <c r="EVX63" s="138">
        <v>0</v>
      </c>
      <c r="EVY63" s="138">
        <v>0</v>
      </c>
      <c r="EVZ63" s="138">
        <v>0</v>
      </c>
      <c r="EWA63" s="138">
        <v>0</v>
      </c>
      <c r="EWB63" s="138">
        <v>0</v>
      </c>
      <c r="EWC63" s="138">
        <v>0</v>
      </c>
      <c r="EWD63" s="138">
        <v>0</v>
      </c>
      <c r="EWE63" s="138">
        <v>0</v>
      </c>
      <c r="EWF63" s="138">
        <v>0</v>
      </c>
      <c r="EWG63" s="138">
        <v>0</v>
      </c>
      <c r="EWH63" s="138">
        <v>0</v>
      </c>
      <c r="EWI63" s="138">
        <v>0</v>
      </c>
      <c r="EWJ63" s="138">
        <v>0</v>
      </c>
      <c r="EWK63" s="138">
        <v>0</v>
      </c>
      <c r="EWL63" s="138">
        <v>0</v>
      </c>
      <c r="EWM63" s="138">
        <v>0</v>
      </c>
      <c r="EWN63" s="138">
        <v>0</v>
      </c>
      <c r="EWO63" s="138">
        <v>0</v>
      </c>
      <c r="EWP63" s="138">
        <v>0</v>
      </c>
      <c r="EWQ63" s="138">
        <v>0</v>
      </c>
      <c r="EWR63" s="138">
        <v>0</v>
      </c>
      <c r="EWS63" s="138">
        <v>0</v>
      </c>
      <c r="EWT63" s="138">
        <v>0</v>
      </c>
      <c r="EWU63" s="138">
        <v>0</v>
      </c>
      <c r="EWV63" s="138">
        <v>0</v>
      </c>
      <c r="EWW63" s="138">
        <v>0</v>
      </c>
      <c r="EWX63" s="138">
        <v>0</v>
      </c>
      <c r="EWY63" s="138">
        <v>0</v>
      </c>
      <c r="EWZ63" s="138">
        <v>0</v>
      </c>
      <c r="EXA63" s="138">
        <v>0</v>
      </c>
      <c r="EXB63" s="138">
        <v>0</v>
      </c>
      <c r="EXC63" s="138">
        <v>0</v>
      </c>
      <c r="EXD63" s="138">
        <v>0</v>
      </c>
      <c r="EXE63" s="138">
        <v>0</v>
      </c>
      <c r="EXF63" s="138">
        <v>0</v>
      </c>
      <c r="EXG63" s="138">
        <v>0</v>
      </c>
      <c r="EXH63" s="138">
        <v>0</v>
      </c>
      <c r="EXI63" s="138">
        <v>0</v>
      </c>
      <c r="EXJ63" s="138">
        <v>0</v>
      </c>
      <c r="EXK63" s="138">
        <v>0</v>
      </c>
      <c r="EXL63" s="138">
        <v>0</v>
      </c>
      <c r="EXM63" s="138">
        <v>0</v>
      </c>
      <c r="EXN63" s="138">
        <v>0</v>
      </c>
      <c r="EXO63" s="138">
        <v>0</v>
      </c>
      <c r="EXP63" s="138">
        <v>0</v>
      </c>
      <c r="EXQ63" s="138">
        <v>0</v>
      </c>
      <c r="EXR63" s="138">
        <v>0</v>
      </c>
      <c r="EXS63" s="138">
        <v>0</v>
      </c>
      <c r="EXT63" s="138">
        <v>0</v>
      </c>
      <c r="EXU63" s="138">
        <v>0</v>
      </c>
      <c r="EXV63" s="138">
        <v>0</v>
      </c>
      <c r="EXW63" s="138">
        <v>0</v>
      </c>
      <c r="EXX63" s="138">
        <v>0</v>
      </c>
      <c r="EXY63" s="138">
        <v>0</v>
      </c>
      <c r="EXZ63" s="138">
        <v>0</v>
      </c>
      <c r="EYA63" s="138">
        <v>0</v>
      </c>
      <c r="EYB63" s="138">
        <v>0</v>
      </c>
      <c r="EYC63" s="138">
        <v>0</v>
      </c>
      <c r="EYD63" s="138">
        <v>0</v>
      </c>
      <c r="EYE63" s="138">
        <v>0</v>
      </c>
      <c r="EYF63" s="138">
        <v>0</v>
      </c>
      <c r="EYG63" s="138">
        <v>0</v>
      </c>
      <c r="EYH63" s="138">
        <v>0</v>
      </c>
      <c r="EYI63" s="138">
        <v>0</v>
      </c>
      <c r="EYJ63" s="138">
        <v>0</v>
      </c>
      <c r="EYK63" s="138">
        <v>0</v>
      </c>
      <c r="EYL63" s="138">
        <v>0</v>
      </c>
      <c r="EYM63" s="138">
        <v>0</v>
      </c>
      <c r="EYN63" s="138">
        <v>0</v>
      </c>
      <c r="EYO63" s="138">
        <v>0</v>
      </c>
      <c r="EYP63" s="138">
        <v>0</v>
      </c>
      <c r="EYQ63" s="138">
        <v>0</v>
      </c>
      <c r="EYR63" s="138">
        <v>0</v>
      </c>
      <c r="EYS63" s="138">
        <v>0</v>
      </c>
      <c r="EYT63" s="138">
        <v>0</v>
      </c>
      <c r="EYU63" s="138">
        <v>0</v>
      </c>
      <c r="EYV63" s="138">
        <v>0</v>
      </c>
      <c r="EYW63" s="138">
        <v>0</v>
      </c>
      <c r="EYX63" s="138">
        <v>0</v>
      </c>
      <c r="EYY63" s="138">
        <v>0</v>
      </c>
      <c r="EYZ63" s="138">
        <v>0</v>
      </c>
      <c r="EZA63" s="138">
        <v>0</v>
      </c>
      <c r="EZB63" s="138">
        <v>0</v>
      </c>
      <c r="EZC63" s="138">
        <v>0</v>
      </c>
      <c r="EZD63" s="138">
        <v>0</v>
      </c>
      <c r="EZE63" s="138">
        <v>0</v>
      </c>
      <c r="EZF63" s="138">
        <v>0</v>
      </c>
      <c r="EZG63" s="138">
        <v>0</v>
      </c>
      <c r="EZH63" s="138">
        <v>0</v>
      </c>
      <c r="EZI63" s="138">
        <v>0</v>
      </c>
      <c r="EZJ63" s="138">
        <v>0</v>
      </c>
      <c r="EZK63" s="138">
        <v>0</v>
      </c>
      <c r="EZL63" s="138">
        <v>0</v>
      </c>
      <c r="EZM63" s="138">
        <v>0</v>
      </c>
      <c r="EZN63" s="138">
        <v>0</v>
      </c>
      <c r="EZO63" s="138">
        <v>0</v>
      </c>
      <c r="EZP63" s="138">
        <v>0</v>
      </c>
      <c r="EZQ63" s="138">
        <v>0</v>
      </c>
      <c r="EZR63" s="138">
        <v>0</v>
      </c>
      <c r="EZS63" s="138">
        <v>0</v>
      </c>
      <c r="EZT63" s="138">
        <v>0</v>
      </c>
      <c r="EZU63" s="138">
        <v>0</v>
      </c>
      <c r="EZV63" s="138">
        <v>0</v>
      </c>
      <c r="EZW63" s="138">
        <v>0</v>
      </c>
      <c r="EZX63" s="138">
        <v>0</v>
      </c>
      <c r="EZY63" s="138">
        <v>0</v>
      </c>
      <c r="EZZ63" s="138">
        <v>0</v>
      </c>
      <c r="FAA63" s="138">
        <v>0</v>
      </c>
      <c r="FAB63" s="138">
        <v>0</v>
      </c>
      <c r="FAC63" s="138">
        <v>0</v>
      </c>
      <c r="FAD63" s="138">
        <v>0</v>
      </c>
      <c r="FAE63" s="138">
        <v>0</v>
      </c>
      <c r="FAF63" s="138">
        <v>0</v>
      </c>
      <c r="FAG63" s="138">
        <v>0</v>
      </c>
      <c r="FAH63" s="138">
        <v>0</v>
      </c>
      <c r="FAI63" s="138">
        <v>0</v>
      </c>
      <c r="FAJ63" s="138">
        <v>0</v>
      </c>
      <c r="FAK63" s="138">
        <v>0</v>
      </c>
      <c r="FAL63" s="138">
        <v>0</v>
      </c>
      <c r="FAM63" s="138">
        <v>0</v>
      </c>
      <c r="FAN63" s="138">
        <v>0</v>
      </c>
      <c r="FAO63" s="138">
        <v>0</v>
      </c>
      <c r="FAP63" s="138">
        <v>0</v>
      </c>
      <c r="FAQ63" s="138">
        <v>0</v>
      </c>
      <c r="FAR63" s="138">
        <v>0</v>
      </c>
      <c r="FAS63" s="138">
        <v>0</v>
      </c>
      <c r="FAT63" s="138">
        <v>0</v>
      </c>
      <c r="FAU63" s="138">
        <v>0</v>
      </c>
      <c r="FAV63" s="138">
        <v>0</v>
      </c>
      <c r="FAW63" s="138">
        <v>0</v>
      </c>
      <c r="FAX63" s="138">
        <v>0</v>
      </c>
      <c r="FAY63" s="138">
        <v>0</v>
      </c>
      <c r="FAZ63" s="138">
        <v>0</v>
      </c>
      <c r="FBA63" s="138">
        <v>0</v>
      </c>
      <c r="FBB63" s="138">
        <v>0</v>
      </c>
      <c r="FBC63" s="138">
        <v>0</v>
      </c>
      <c r="FBD63" s="138">
        <v>0</v>
      </c>
      <c r="FBE63" s="138">
        <v>0</v>
      </c>
      <c r="FBF63" s="138">
        <v>0</v>
      </c>
      <c r="FBG63" s="138">
        <v>0</v>
      </c>
      <c r="FBH63" s="138">
        <v>0</v>
      </c>
      <c r="FBI63" s="138">
        <v>0</v>
      </c>
      <c r="FBJ63" s="138">
        <v>0</v>
      </c>
      <c r="FBK63" s="138">
        <v>0</v>
      </c>
      <c r="FBL63" s="138">
        <v>0</v>
      </c>
      <c r="FBM63" s="138">
        <v>0</v>
      </c>
      <c r="FBN63" s="138">
        <v>0</v>
      </c>
      <c r="FBO63" s="138">
        <v>0</v>
      </c>
      <c r="FBP63" s="138">
        <v>0</v>
      </c>
      <c r="FBQ63" s="138">
        <v>0</v>
      </c>
      <c r="FBR63" s="138">
        <v>0</v>
      </c>
      <c r="FBS63" s="138">
        <v>0</v>
      </c>
      <c r="FBT63" s="138">
        <v>0</v>
      </c>
      <c r="FBU63" s="138">
        <v>0</v>
      </c>
      <c r="FBV63" s="138">
        <v>0</v>
      </c>
      <c r="FBW63" s="138">
        <v>0</v>
      </c>
      <c r="FBX63" s="138">
        <v>0</v>
      </c>
      <c r="FBY63" s="138">
        <v>0</v>
      </c>
      <c r="FBZ63" s="138">
        <v>0</v>
      </c>
      <c r="FCA63" s="138">
        <v>0</v>
      </c>
      <c r="FCB63" s="138">
        <v>0</v>
      </c>
      <c r="FCC63" s="138">
        <v>0</v>
      </c>
      <c r="FCD63" s="138">
        <v>0</v>
      </c>
      <c r="FCE63" s="138">
        <v>0</v>
      </c>
      <c r="FCF63" s="138">
        <v>0</v>
      </c>
      <c r="FCG63" s="138">
        <v>0</v>
      </c>
      <c r="FCH63" s="138">
        <v>0</v>
      </c>
      <c r="FCI63" s="138">
        <v>0</v>
      </c>
      <c r="FCJ63" s="138">
        <v>0</v>
      </c>
      <c r="FCK63" s="138">
        <v>0</v>
      </c>
      <c r="FCL63" s="138">
        <v>0</v>
      </c>
      <c r="FCM63" s="138">
        <v>0</v>
      </c>
      <c r="FCN63" s="138">
        <v>0</v>
      </c>
      <c r="FCO63" s="138">
        <v>0</v>
      </c>
      <c r="FCP63" s="138">
        <v>0</v>
      </c>
      <c r="FCQ63" s="138">
        <v>0</v>
      </c>
      <c r="FCR63" s="138">
        <v>0</v>
      </c>
      <c r="FCS63" s="138">
        <v>0</v>
      </c>
      <c r="FCT63" s="138">
        <v>0</v>
      </c>
      <c r="FCU63" s="138">
        <v>0</v>
      </c>
      <c r="FCV63" s="138">
        <v>0</v>
      </c>
      <c r="FCW63" s="138">
        <v>0</v>
      </c>
      <c r="FCX63" s="138">
        <v>0</v>
      </c>
      <c r="FCY63" s="138">
        <v>0</v>
      </c>
      <c r="FCZ63" s="138">
        <v>0</v>
      </c>
      <c r="FDA63" s="138">
        <v>0</v>
      </c>
      <c r="FDB63" s="138">
        <v>0</v>
      </c>
      <c r="FDC63" s="138">
        <v>0</v>
      </c>
      <c r="FDD63" s="138">
        <v>0</v>
      </c>
      <c r="FDE63" s="138">
        <v>0</v>
      </c>
      <c r="FDF63" s="138">
        <v>0</v>
      </c>
      <c r="FDG63" s="138">
        <v>0</v>
      </c>
      <c r="FDH63" s="138">
        <v>0</v>
      </c>
      <c r="FDI63" s="138">
        <v>0</v>
      </c>
      <c r="FDJ63" s="138">
        <v>0</v>
      </c>
      <c r="FDK63" s="138">
        <v>0</v>
      </c>
      <c r="FDL63" s="138">
        <v>0</v>
      </c>
      <c r="FDM63" s="138">
        <v>0</v>
      </c>
      <c r="FDN63" s="138">
        <v>0</v>
      </c>
      <c r="FDO63" s="138">
        <v>0</v>
      </c>
      <c r="FDP63" s="138">
        <v>0</v>
      </c>
      <c r="FDQ63" s="138">
        <v>0</v>
      </c>
      <c r="FDR63" s="138">
        <v>0</v>
      </c>
      <c r="FDS63" s="138">
        <v>0</v>
      </c>
      <c r="FDT63" s="138">
        <v>0</v>
      </c>
      <c r="FDU63" s="138">
        <v>0</v>
      </c>
      <c r="FDV63" s="138">
        <v>0</v>
      </c>
      <c r="FDW63" s="138">
        <v>0</v>
      </c>
      <c r="FDX63" s="138">
        <v>0</v>
      </c>
      <c r="FDY63" s="138">
        <v>0</v>
      </c>
      <c r="FDZ63" s="138">
        <v>0</v>
      </c>
      <c r="FEA63" s="138">
        <v>0</v>
      </c>
      <c r="FEB63" s="138">
        <v>0</v>
      </c>
      <c r="FEC63" s="138">
        <v>0</v>
      </c>
      <c r="FED63" s="138">
        <v>0</v>
      </c>
      <c r="FEE63" s="138">
        <v>0</v>
      </c>
      <c r="FEF63" s="138">
        <v>0</v>
      </c>
      <c r="FEG63" s="138">
        <v>0</v>
      </c>
      <c r="FEH63" s="138">
        <v>0</v>
      </c>
      <c r="FEI63" s="138">
        <v>0</v>
      </c>
      <c r="FEJ63" s="138">
        <v>0</v>
      </c>
      <c r="FEK63" s="138">
        <v>0</v>
      </c>
      <c r="FEL63" s="138">
        <v>0</v>
      </c>
      <c r="FEM63" s="138">
        <v>0</v>
      </c>
      <c r="FEN63" s="138">
        <v>0</v>
      </c>
      <c r="FEO63" s="138">
        <v>0</v>
      </c>
      <c r="FEP63" s="138">
        <v>0</v>
      </c>
      <c r="FEQ63" s="138">
        <v>0</v>
      </c>
      <c r="FER63" s="138">
        <v>0</v>
      </c>
      <c r="FES63" s="138">
        <v>0</v>
      </c>
      <c r="FET63" s="138">
        <v>0</v>
      </c>
      <c r="FEU63" s="138">
        <v>0</v>
      </c>
      <c r="FEV63" s="138">
        <v>0</v>
      </c>
      <c r="FEW63" s="138">
        <v>0</v>
      </c>
      <c r="FEX63" s="138">
        <v>0</v>
      </c>
      <c r="FEY63" s="138">
        <v>0</v>
      </c>
      <c r="FEZ63" s="138">
        <v>0</v>
      </c>
      <c r="FFA63" s="138">
        <v>0</v>
      </c>
      <c r="FFB63" s="138">
        <v>0</v>
      </c>
      <c r="FFC63" s="138">
        <v>0</v>
      </c>
      <c r="FFD63" s="138">
        <v>0</v>
      </c>
      <c r="FFE63" s="138">
        <v>0</v>
      </c>
      <c r="FFF63" s="138">
        <v>0</v>
      </c>
      <c r="FFG63" s="138">
        <v>0</v>
      </c>
      <c r="FFH63" s="138">
        <v>0</v>
      </c>
      <c r="FFI63" s="138">
        <v>0</v>
      </c>
      <c r="FFJ63" s="138">
        <v>0</v>
      </c>
      <c r="FFK63" s="138">
        <v>0</v>
      </c>
      <c r="FFL63" s="138">
        <v>0</v>
      </c>
      <c r="FFM63" s="138">
        <v>0</v>
      </c>
      <c r="FFN63" s="138">
        <v>0</v>
      </c>
      <c r="FFO63" s="138">
        <v>0</v>
      </c>
      <c r="FFP63" s="138">
        <v>0</v>
      </c>
      <c r="FFQ63" s="138">
        <v>0</v>
      </c>
      <c r="FFR63" s="138">
        <v>0</v>
      </c>
      <c r="FFS63" s="138">
        <v>0</v>
      </c>
      <c r="FFT63" s="138">
        <v>0</v>
      </c>
      <c r="FFU63" s="138">
        <v>0</v>
      </c>
      <c r="FFV63" s="138">
        <v>0</v>
      </c>
      <c r="FFW63" s="138">
        <v>0</v>
      </c>
      <c r="FFX63" s="138">
        <v>0</v>
      </c>
      <c r="FFY63" s="138">
        <v>0</v>
      </c>
      <c r="FFZ63" s="138">
        <v>0</v>
      </c>
      <c r="FGA63" s="138">
        <v>0</v>
      </c>
      <c r="FGB63" s="138">
        <v>0</v>
      </c>
      <c r="FGC63" s="138">
        <v>0</v>
      </c>
      <c r="FGD63" s="138">
        <v>0</v>
      </c>
      <c r="FGE63" s="138">
        <v>0</v>
      </c>
      <c r="FGF63" s="138">
        <v>0</v>
      </c>
      <c r="FGG63" s="138">
        <v>0</v>
      </c>
      <c r="FGH63" s="138">
        <v>0</v>
      </c>
      <c r="FGI63" s="138">
        <v>0</v>
      </c>
      <c r="FGJ63" s="138">
        <v>0</v>
      </c>
      <c r="FGK63" s="138">
        <v>0</v>
      </c>
      <c r="FGL63" s="138">
        <v>0</v>
      </c>
      <c r="FGM63" s="138">
        <v>0</v>
      </c>
      <c r="FGN63" s="138">
        <v>0</v>
      </c>
      <c r="FGO63" s="138">
        <v>0</v>
      </c>
      <c r="FGP63" s="138">
        <v>0</v>
      </c>
      <c r="FGQ63" s="138">
        <v>0</v>
      </c>
      <c r="FGR63" s="138">
        <v>0</v>
      </c>
      <c r="FGS63" s="138">
        <v>0</v>
      </c>
      <c r="FGT63" s="138">
        <v>0</v>
      </c>
      <c r="FGU63" s="138">
        <v>0</v>
      </c>
      <c r="FGV63" s="138">
        <v>0</v>
      </c>
      <c r="FGW63" s="138">
        <v>0</v>
      </c>
      <c r="FGX63" s="138">
        <v>0</v>
      </c>
      <c r="FGY63" s="138">
        <v>0</v>
      </c>
      <c r="FGZ63" s="138">
        <v>0</v>
      </c>
      <c r="FHA63" s="138">
        <v>0</v>
      </c>
      <c r="FHB63" s="138">
        <v>0</v>
      </c>
      <c r="FHC63" s="138">
        <v>0</v>
      </c>
      <c r="FHD63" s="138">
        <v>0</v>
      </c>
      <c r="FHE63" s="138">
        <v>0</v>
      </c>
      <c r="FHF63" s="138">
        <v>0</v>
      </c>
      <c r="FHG63" s="138">
        <v>0</v>
      </c>
      <c r="FHH63" s="138">
        <v>0</v>
      </c>
      <c r="FHI63" s="138">
        <v>0</v>
      </c>
      <c r="FHJ63" s="138">
        <v>0</v>
      </c>
      <c r="FHK63" s="138">
        <v>0</v>
      </c>
      <c r="FHL63" s="138">
        <v>0</v>
      </c>
      <c r="FHM63" s="138">
        <v>0</v>
      </c>
      <c r="FHN63" s="138">
        <v>0</v>
      </c>
      <c r="FHO63" s="138">
        <v>0</v>
      </c>
      <c r="FHP63" s="138">
        <v>0</v>
      </c>
      <c r="FHQ63" s="138">
        <v>0</v>
      </c>
      <c r="FHR63" s="138">
        <v>0</v>
      </c>
      <c r="FHS63" s="138">
        <v>0</v>
      </c>
      <c r="FHT63" s="138">
        <v>0</v>
      </c>
      <c r="FHU63" s="138">
        <v>0</v>
      </c>
      <c r="FHV63" s="138">
        <v>0</v>
      </c>
      <c r="FHW63" s="138">
        <v>0</v>
      </c>
      <c r="FHX63" s="138">
        <v>0</v>
      </c>
      <c r="FHY63" s="138">
        <v>0</v>
      </c>
      <c r="FHZ63" s="138">
        <v>0</v>
      </c>
      <c r="FIA63" s="138">
        <v>0</v>
      </c>
      <c r="FIB63" s="138">
        <v>0</v>
      </c>
      <c r="FIC63" s="138">
        <v>0</v>
      </c>
      <c r="FID63" s="138">
        <v>0</v>
      </c>
      <c r="FIE63" s="138">
        <v>0</v>
      </c>
      <c r="FIF63" s="138">
        <v>0</v>
      </c>
      <c r="FIG63" s="138">
        <v>0</v>
      </c>
      <c r="FIH63" s="138">
        <v>0</v>
      </c>
      <c r="FII63" s="138">
        <v>0</v>
      </c>
      <c r="FIJ63" s="138">
        <v>0</v>
      </c>
      <c r="FIK63" s="138">
        <v>0</v>
      </c>
      <c r="FIL63" s="138">
        <v>0</v>
      </c>
      <c r="FIM63" s="138">
        <v>0</v>
      </c>
      <c r="FIN63" s="138">
        <v>0</v>
      </c>
      <c r="FIO63" s="138">
        <v>0</v>
      </c>
      <c r="FIP63" s="138">
        <v>0</v>
      </c>
      <c r="FIQ63" s="138">
        <v>0</v>
      </c>
      <c r="FIR63" s="138">
        <v>0</v>
      </c>
      <c r="FIS63" s="138">
        <v>0</v>
      </c>
      <c r="FIT63" s="138">
        <v>0</v>
      </c>
      <c r="FIU63" s="138">
        <v>0</v>
      </c>
      <c r="FIV63" s="138">
        <v>0</v>
      </c>
      <c r="FIW63" s="138">
        <v>0</v>
      </c>
      <c r="FIX63" s="138">
        <v>0</v>
      </c>
      <c r="FIY63" s="138">
        <v>0</v>
      </c>
      <c r="FIZ63" s="138">
        <v>0</v>
      </c>
      <c r="FJA63" s="138">
        <v>0</v>
      </c>
      <c r="FJB63" s="138">
        <v>0</v>
      </c>
      <c r="FJC63" s="138">
        <v>0</v>
      </c>
      <c r="FJD63" s="138">
        <v>0</v>
      </c>
      <c r="FJE63" s="138">
        <v>0</v>
      </c>
      <c r="FJF63" s="138">
        <v>0</v>
      </c>
      <c r="FJG63" s="138">
        <v>0</v>
      </c>
      <c r="FJH63" s="138">
        <v>0</v>
      </c>
      <c r="FJI63" s="138">
        <v>0</v>
      </c>
      <c r="FJJ63" s="138">
        <v>0</v>
      </c>
      <c r="FJK63" s="138">
        <v>0</v>
      </c>
      <c r="FJL63" s="138">
        <v>0</v>
      </c>
      <c r="FJM63" s="138">
        <v>0</v>
      </c>
      <c r="FJN63" s="138">
        <v>0</v>
      </c>
      <c r="FJO63" s="138">
        <v>0</v>
      </c>
      <c r="FJP63" s="138">
        <v>0</v>
      </c>
      <c r="FJQ63" s="138">
        <v>0</v>
      </c>
      <c r="FJR63" s="138">
        <v>0</v>
      </c>
      <c r="FJS63" s="138">
        <v>0</v>
      </c>
      <c r="FJT63" s="138">
        <v>0</v>
      </c>
      <c r="FJU63" s="138">
        <v>0</v>
      </c>
      <c r="FJV63" s="138">
        <v>0</v>
      </c>
      <c r="FJW63" s="138">
        <v>0</v>
      </c>
      <c r="FJX63" s="138">
        <v>0</v>
      </c>
      <c r="FJY63" s="138">
        <v>0</v>
      </c>
      <c r="FJZ63" s="138">
        <v>0</v>
      </c>
      <c r="FKA63" s="138">
        <v>0</v>
      </c>
      <c r="FKB63" s="138">
        <v>0</v>
      </c>
      <c r="FKC63" s="138">
        <v>0</v>
      </c>
      <c r="FKD63" s="138">
        <v>0</v>
      </c>
      <c r="FKE63" s="138">
        <v>0</v>
      </c>
      <c r="FKF63" s="138">
        <v>0</v>
      </c>
      <c r="FKG63" s="138">
        <v>0</v>
      </c>
      <c r="FKH63" s="138">
        <v>0</v>
      </c>
      <c r="FKI63" s="138">
        <v>0</v>
      </c>
      <c r="FKJ63" s="138">
        <v>0</v>
      </c>
      <c r="FKK63" s="138">
        <v>0</v>
      </c>
      <c r="FKL63" s="138">
        <v>0</v>
      </c>
      <c r="FKM63" s="138">
        <v>0</v>
      </c>
      <c r="FKN63" s="138">
        <v>0</v>
      </c>
      <c r="FKO63" s="138">
        <v>0</v>
      </c>
      <c r="FKP63" s="138">
        <v>0</v>
      </c>
      <c r="FKQ63" s="138">
        <v>0</v>
      </c>
      <c r="FKR63" s="138">
        <v>0</v>
      </c>
      <c r="FKS63" s="138">
        <v>0</v>
      </c>
      <c r="FKT63" s="138">
        <v>0</v>
      </c>
      <c r="FKU63" s="138">
        <v>0</v>
      </c>
      <c r="FKV63" s="138">
        <v>0</v>
      </c>
      <c r="FKW63" s="138">
        <v>0</v>
      </c>
      <c r="FKX63" s="138">
        <v>0</v>
      </c>
      <c r="FKY63" s="138">
        <v>0</v>
      </c>
      <c r="FKZ63" s="138">
        <v>0</v>
      </c>
      <c r="FLA63" s="138">
        <v>0</v>
      </c>
      <c r="FLB63" s="138">
        <v>0</v>
      </c>
      <c r="FLC63" s="138">
        <v>0</v>
      </c>
      <c r="FLD63" s="138">
        <v>0</v>
      </c>
      <c r="FLE63" s="138">
        <v>0</v>
      </c>
      <c r="FLF63" s="138">
        <v>0</v>
      </c>
      <c r="FLG63" s="138">
        <v>0</v>
      </c>
      <c r="FLH63" s="138">
        <v>0</v>
      </c>
      <c r="FLI63" s="138">
        <v>0</v>
      </c>
      <c r="FLJ63" s="138">
        <v>0</v>
      </c>
      <c r="FLK63" s="138">
        <v>0</v>
      </c>
      <c r="FLL63" s="138">
        <v>0</v>
      </c>
      <c r="FLM63" s="138">
        <v>0</v>
      </c>
      <c r="FLN63" s="138">
        <v>0</v>
      </c>
      <c r="FLO63" s="138">
        <v>0</v>
      </c>
      <c r="FLP63" s="138">
        <v>0</v>
      </c>
      <c r="FLQ63" s="138">
        <v>0</v>
      </c>
      <c r="FLR63" s="138">
        <v>0</v>
      </c>
      <c r="FLS63" s="138">
        <v>0</v>
      </c>
      <c r="FLT63" s="138">
        <v>0</v>
      </c>
      <c r="FLU63" s="138">
        <v>0</v>
      </c>
      <c r="FLV63" s="138">
        <v>0</v>
      </c>
      <c r="FLW63" s="138">
        <v>0</v>
      </c>
      <c r="FLX63" s="138">
        <v>0</v>
      </c>
      <c r="FLY63" s="138">
        <v>0</v>
      </c>
      <c r="FLZ63" s="138">
        <v>0</v>
      </c>
      <c r="FMA63" s="138">
        <v>0</v>
      </c>
      <c r="FMB63" s="138">
        <v>0</v>
      </c>
      <c r="FMC63" s="138">
        <v>0</v>
      </c>
      <c r="FMD63" s="138">
        <v>0</v>
      </c>
      <c r="FME63" s="138">
        <v>0</v>
      </c>
      <c r="FMF63" s="138">
        <v>0</v>
      </c>
      <c r="FMG63" s="138">
        <v>0</v>
      </c>
      <c r="FMH63" s="138">
        <v>0</v>
      </c>
      <c r="FMI63" s="138">
        <v>0</v>
      </c>
      <c r="FMJ63" s="138">
        <v>0</v>
      </c>
      <c r="FMK63" s="138">
        <v>0</v>
      </c>
      <c r="FML63" s="138">
        <v>0</v>
      </c>
      <c r="FMM63" s="138">
        <v>0</v>
      </c>
      <c r="FMN63" s="138">
        <v>0</v>
      </c>
      <c r="FMO63" s="138">
        <v>0</v>
      </c>
      <c r="FMP63" s="138">
        <v>0</v>
      </c>
      <c r="FMQ63" s="138">
        <v>0</v>
      </c>
      <c r="FMR63" s="138">
        <v>0</v>
      </c>
      <c r="FMS63" s="138">
        <v>0</v>
      </c>
      <c r="FMT63" s="138">
        <v>0</v>
      </c>
      <c r="FMU63" s="138">
        <v>0</v>
      </c>
      <c r="FMV63" s="138">
        <v>0</v>
      </c>
      <c r="FMW63" s="138">
        <v>0</v>
      </c>
      <c r="FMX63" s="138">
        <v>0</v>
      </c>
      <c r="FMY63" s="138">
        <v>0</v>
      </c>
      <c r="FMZ63" s="138">
        <v>0</v>
      </c>
      <c r="FNA63" s="138">
        <v>0</v>
      </c>
      <c r="FNB63" s="138">
        <v>0</v>
      </c>
      <c r="FNC63" s="138">
        <v>0</v>
      </c>
      <c r="FND63" s="138">
        <v>0</v>
      </c>
      <c r="FNE63" s="138">
        <v>0</v>
      </c>
      <c r="FNF63" s="138">
        <v>0</v>
      </c>
      <c r="FNG63" s="138">
        <v>0</v>
      </c>
      <c r="FNH63" s="138">
        <v>0</v>
      </c>
      <c r="FNI63" s="138">
        <v>0</v>
      </c>
      <c r="FNJ63" s="138">
        <v>0</v>
      </c>
      <c r="FNK63" s="138">
        <v>0</v>
      </c>
      <c r="FNL63" s="138">
        <v>0</v>
      </c>
      <c r="FNM63" s="138">
        <v>0</v>
      </c>
      <c r="FNN63" s="138">
        <v>0</v>
      </c>
      <c r="FNO63" s="138">
        <v>0</v>
      </c>
      <c r="FNP63" s="138">
        <v>0</v>
      </c>
      <c r="FNQ63" s="138">
        <v>0</v>
      </c>
      <c r="FNR63" s="138">
        <v>0</v>
      </c>
      <c r="FNS63" s="138">
        <v>0</v>
      </c>
      <c r="FNT63" s="138">
        <v>0</v>
      </c>
      <c r="FNU63" s="138">
        <v>0</v>
      </c>
      <c r="FNV63" s="138">
        <v>0</v>
      </c>
      <c r="FNW63" s="138">
        <v>0</v>
      </c>
      <c r="FNX63" s="138">
        <v>0</v>
      </c>
      <c r="FNY63" s="138">
        <v>0</v>
      </c>
      <c r="FNZ63" s="138">
        <v>0</v>
      </c>
      <c r="FOA63" s="138">
        <v>0</v>
      </c>
      <c r="FOB63" s="138">
        <v>0</v>
      </c>
      <c r="FOC63" s="138">
        <v>0</v>
      </c>
      <c r="FOD63" s="138">
        <v>0</v>
      </c>
      <c r="FOE63" s="138">
        <v>0</v>
      </c>
      <c r="FOF63" s="138">
        <v>0</v>
      </c>
      <c r="FOG63" s="138">
        <v>0</v>
      </c>
      <c r="FOH63" s="138">
        <v>0</v>
      </c>
      <c r="FOI63" s="138">
        <v>0</v>
      </c>
      <c r="FOJ63" s="138">
        <v>0</v>
      </c>
      <c r="FOK63" s="138">
        <v>0</v>
      </c>
      <c r="FOL63" s="138">
        <v>0</v>
      </c>
      <c r="FOM63" s="138">
        <v>0</v>
      </c>
      <c r="FON63" s="138">
        <v>0</v>
      </c>
      <c r="FOO63" s="138">
        <v>0</v>
      </c>
      <c r="FOP63" s="138">
        <v>0</v>
      </c>
      <c r="FOQ63" s="138">
        <v>0</v>
      </c>
      <c r="FOR63" s="138">
        <v>0</v>
      </c>
      <c r="FOS63" s="138">
        <v>0</v>
      </c>
      <c r="FOT63" s="138">
        <v>0</v>
      </c>
      <c r="FOU63" s="138">
        <v>0</v>
      </c>
      <c r="FOV63" s="138">
        <v>0</v>
      </c>
      <c r="FOW63" s="138">
        <v>0</v>
      </c>
      <c r="FOX63" s="138">
        <v>0</v>
      </c>
      <c r="FOY63" s="138">
        <v>0</v>
      </c>
      <c r="FOZ63" s="138">
        <v>0</v>
      </c>
      <c r="FPA63" s="138">
        <v>0</v>
      </c>
      <c r="FPB63" s="138">
        <v>0</v>
      </c>
      <c r="FPC63" s="138">
        <v>0</v>
      </c>
      <c r="FPD63" s="138">
        <v>0</v>
      </c>
      <c r="FPE63" s="138">
        <v>0</v>
      </c>
      <c r="FPF63" s="138">
        <v>0</v>
      </c>
      <c r="FPG63" s="138">
        <v>0</v>
      </c>
      <c r="FPH63" s="138">
        <v>0</v>
      </c>
      <c r="FPI63" s="138">
        <v>0</v>
      </c>
      <c r="FPJ63" s="138">
        <v>0</v>
      </c>
      <c r="FPK63" s="138">
        <v>0</v>
      </c>
      <c r="FPL63" s="138">
        <v>0</v>
      </c>
      <c r="FPM63" s="138">
        <v>0</v>
      </c>
      <c r="FPN63" s="138">
        <v>0</v>
      </c>
      <c r="FPO63" s="138">
        <v>0</v>
      </c>
      <c r="FPP63" s="138">
        <v>0</v>
      </c>
      <c r="FPQ63" s="138">
        <v>0</v>
      </c>
      <c r="FPR63" s="138">
        <v>0</v>
      </c>
      <c r="FPS63" s="138">
        <v>0</v>
      </c>
      <c r="FPT63" s="138">
        <v>0</v>
      </c>
      <c r="FPU63" s="138">
        <v>0</v>
      </c>
      <c r="FPV63" s="138">
        <v>0</v>
      </c>
      <c r="FPW63" s="138">
        <v>0</v>
      </c>
      <c r="FPX63" s="138">
        <v>0</v>
      </c>
      <c r="FPY63" s="138">
        <v>0</v>
      </c>
      <c r="FPZ63" s="138">
        <v>0</v>
      </c>
      <c r="FQA63" s="138">
        <v>0</v>
      </c>
      <c r="FQB63" s="138">
        <v>0</v>
      </c>
      <c r="FQC63" s="138">
        <v>0</v>
      </c>
      <c r="FQD63" s="138">
        <v>0</v>
      </c>
      <c r="FQE63" s="138">
        <v>0</v>
      </c>
      <c r="FQF63" s="138">
        <v>0</v>
      </c>
      <c r="FQG63" s="138">
        <v>0</v>
      </c>
      <c r="FQH63" s="138">
        <v>0</v>
      </c>
      <c r="FQI63" s="138">
        <v>0</v>
      </c>
      <c r="FQJ63" s="138">
        <v>0</v>
      </c>
      <c r="FQK63" s="138">
        <v>0</v>
      </c>
      <c r="FQL63" s="138">
        <v>0</v>
      </c>
      <c r="FQM63" s="138">
        <v>0</v>
      </c>
      <c r="FQN63" s="138">
        <v>0</v>
      </c>
      <c r="FQO63" s="138">
        <v>0</v>
      </c>
      <c r="FQP63" s="138">
        <v>0</v>
      </c>
      <c r="FQQ63" s="138">
        <v>0</v>
      </c>
      <c r="FQR63" s="138">
        <v>0</v>
      </c>
      <c r="FQS63" s="138">
        <v>0</v>
      </c>
      <c r="FQT63" s="138">
        <v>0</v>
      </c>
      <c r="FQU63" s="138">
        <v>0</v>
      </c>
      <c r="FQV63" s="138">
        <v>0</v>
      </c>
      <c r="FQW63" s="138">
        <v>0</v>
      </c>
      <c r="FQX63" s="138">
        <v>0</v>
      </c>
      <c r="FQY63" s="138">
        <v>0</v>
      </c>
      <c r="FQZ63" s="138">
        <v>0</v>
      </c>
      <c r="FRA63" s="138">
        <v>0</v>
      </c>
      <c r="FRB63" s="138">
        <v>0</v>
      </c>
      <c r="FRC63" s="138">
        <v>0</v>
      </c>
      <c r="FRD63" s="138">
        <v>0</v>
      </c>
      <c r="FRE63" s="138">
        <v>0</v>
      </c>
      <c r="FRF63" s="138">
        <v>0</v>
      </c>
      <c r="FRG63" s="138">
        <v>0</v>
      </c>
      <c r="FRH63" s="138">
        <v>0</v>
      </c>
      <c r="FRI63" s="138">
        <v>0</v>
      </c>
      <c r="FRJ63" s="138">
        <v>0</v>
      </c>
      <c r="FRK63" s="138">
        <v>0</v>
      </c>
      <c r="FRL63" s="138">
        <v>0</v>
      </c>
      <c r="FRM63" s="138">
        <v>0</v>
      </c>
      <c r="FRN63" s="138">
        <v>0</v>
      </c>
      <c r="FRO63" s="138">
        <v>0</v>
      </c>
      <c r="FRP63" s="138">
        <v>0</v>
      </c>
      <c r="FRQ63" s="138">
        <v>0</v>
      </c>
      <c r="FRR63" s="138">
        <v>0</v>
      </c>
      <c r="FRS63" s="138">
        <v>0</v>
      </c>
      <c r="FRT63" s="138">
        <v>0</v>
      </c>
      <c r="FRU63" s="138">
        <v>0</v>
      </c>
      <c r="FRV63" s="138">
        <v>0</v>
      </c>
      <c r="FRW63" s="138">
        <v>0</v>
      </c>
      <c r="FRX63" s="138">
        <v>0</v>
      </c>
      <c r="FRY63" s="138">
        <v>0</v>
      </c>
      <c r="FRZ63" s="138">
        <v>0</v>
      </c>
      <c r="FSA63" s="138">
        <v>0</v>
      </c>
      <c r="FSB63" s="138">
        <v>0</v>
      </c>
      <c r="FSC63" s="138">
        <v>0</v>
      </c>
      <c r="FSD63" s="138">
        <v>0</v>
      </c>
      <c r="FSE63" s="138">
        <v>0</v>
      </c>
      <c r="FSF63" s="138">
        <v>0</v>
      </c>
      <c r="FSG63" s="138">
        <v>0</v>
      </c>
      <c r="FSH63" s="138">
        <v>0</v>
      </c>
      <c r="FSI63" s="138">
        <v>0</v>
      </c>
      <c r="FSJ63" s="138">
        <v>0</v>
      </c>
      <c r="FSK63" s="138">
        <v>0</v>
      </c>
      <c r="FSL63" s="138">
        <v>0</v>
      </c>
      <c r="FSM63" s="138">
        <v>0</v>
      </c>
      <c r="FSN63" s="138">
        <v>0</v>
      </c>
      <c r="FSO63" s="138">
        <v>0</v>
      </c>
      <c r="FSP63" s="138">
        <v>0</v>
      </c>
      <c r="FSQ63" s="138">
        <v>0</v>
      </c>
      <c r="FSR63" s="138">
        <v>0</v>
      </c>
      <c r="FSS63" s="138">
        <v>0</v>
      </c>
      <c r="FST63" s="138">
        <v>0</v>
      </c>
      <c r="FSU63" s="138">
        <v>0</v>
      </c>
      <c r="FSV63" s="138">
        <v>0</v>
      </c>
      <c r="FSW63" s="138">
        <v>0</v>
      </c>
      <c r="FSX63" s="138">
        <v>0</v>
      </c>
      <c r="FSY63" s="138">
        <v>0</v>
      </c>
      <c r="FSZ63" s="138">
        <v>0</v>
      </c>
      <c r="FTA63" s="138">
        <v>0</v>
      </c>
      <c r="FTB63" s="138">
        <v>0</v>
      </c>
      <c r="FTC63" s="138">
        <v>0</v>
      </c>
      <c r="FTD63" s="138">
        <v>0</v>
      </c>
      <c r="FTE63" s="138">
        <v>0</v>
      </c>
      <c r="FTF63" s="138">
        <v>0</v>
      </c>
      <c r="FTG63" s="138">
        <v>0</v>
      </c>
      <c r="FTH63" s="138">
        <v>0</v>
      </c>
      <c r="FTI63" s="138">
        <v>0</v>
      </c>
      <c r="FTJ63" s="138">
        <v>0</v>
      </c>
      <c r="FTK63" s="138">
        <v>0</v>
      </c>
      <c r="FTL63" s="138">
        <v>0</v>
      </c>
      <c r="FTM63" s="138">
        <v>0</v>
      </c>
      <c r="FTN63" s="138">
        <v>0</v>
      </c>
      <c r="FTO63" s="138">
        <v>0</v>
      </c>
      <c r="FTP63" s="138">
        <v>0</v>
      </c>
      <c r="FTQ63" s="138">
        <v>0</v>
      </c>
      <c r="FTR63" s="138">
        <v>0</v>
      </c>
      <c r="FTS63" s="138">
        <v>0</v>
      </c>
      <c r="FTT63" s="138">
        <v>0</v>
      </c>
      <c r="FTU63" s="138">
        <v>0</v>
      </c>
      <c r="FTV63" s="138">
        <v>0</v>
      </c>
      <c r="FTW63" s="138">
        <v>0</v>
      </c>
      <c r="FTX63" s="138">
        <v>0</v>
      </c>
      <c r="FTY63" s="138">
        <v>0</v>
      </c>
      <c r="FTZ63" s="138">
        <v>0</v>
      </c>
      <c r="FUA63" s="138">
        <v>0</v>
      </c>
      <c r="FUB63" s="138">
        <v>0</v>
      </c>
      <c r="FUC63" s="138">
        <v>0</v>
      </c>
      <c r="FUD63" s="138">
        <v>0</v>
      </c>
      <c r="FUE63" s="138">
        <v>0</v>
      </c>
      <c r="FUF63" s="138">
        <v>0</v>
      </c>
      <c r="FUG63" s="138">
        <v>0</v>
      </c>
      <c r="FUH63" s="138">
        <v>0</v>
      </c>
      <c r="FUI63" s="138">
        <v>0</v>
      </c>
      <c r="FUJ63" s="138">
        <v>0</v>
      </c>
      <c r="FUK63" s="138">
        <v>0</v>
      </c>
      <c r="FUL63" s="138">
        <v>0</v>
      </c>
      <c r="FUM63" s="138">
        <v>0</v>
      </c>
      <c r="FUN63" s="138">
        <v>0</v>
      </c>
      <c r="FUO63" s="138">
        <v>0</v>
      </c>
      <c r="FUP63" s="138">
        <v>0</v>
      </c>
      <c r="FUQ63" s="138">
        <v>0</v>
      </c>
      <c r="FUR63" s="138">
        <v>0</v>
      </c>
      <c r="FUS63" s="138">
        <v>0</v>
      </c>
      <c r="FUT63" s="138">
        <v>0</v>
      </c>
      <c r="FUU63" s="138">
        <v>0</v>
      </c>
      <c r="FUV63" s="138">
        <v>0</v>
      </c>
      <c r="FUW63" s="138">
        <v>0</v>
      </c>
      <c r="FUX63" s="138">
        <v>0</v>
      </c>
      <c r="FUY63" s="138">
        <v>0</v>
      </c>
      <c r="FUZ63" s="138">
        <v>0</v>
      </c>
      <c r="FVA63" s="138">
        <v>0</v>
      </c>
      <c r="FVB63" s="138">
        <v>0</v>
      </c>
      <c r="FVC63" s="138">
        <v>0</v>
      </c>
      <c r="FVD63" s="138">
        <v>0</v>
      </c>
      <c r="FVE63" s="138">
        <v>0</v>
      </c>
      <c r="FVF63" s="138">
        <v>0</v>
      </c>
      <c r="FVG63" s="138">
        <v>0</v>
      </c>
      <c r="FVH63" s="138">
        <v>0</v>
      </c>
      <c r="FVI63" s="138">
        <v>0</v>
      </c>
      <c r="FVJ63" s="138">
        <v>0</v>
      </c>
      <c r="FVK63" s="138">
        <v>0</v>
      </c>
      <c r="FVL63" s="138">
        <v>0</v>
      </c>
      <c r="FVM63" s="138">
        <v>0</v>
      </c>
      <c r="FVN63" s="138">
        <v>0</v>
      </c>
      <c r="FVO63" s="138">
        <v>0</v>
      </c>
      <c r="FVP63" s="138">
        <v>0</v>
      </c>
      <c r="FVQ63" s="138">
        <v>0</v>
      </c>
      <c r="FVR63" s="138">
        <v>0</v>
      </c>
      <c r="FVS63" s="138">
        <v>0</v>
      </c>
      <c r="FVT63" s="138">
        <v>0</v>
      </c>
      <c r="FVU63" s="138">
        <v>0</v>
      </c>
      <c r="FVV63" s="138">
        <v>0</v>
      </c>
      <c r="FVW63" s="138">
        <v>0</v>
      </c>
      <c r="FVX63" s="138">
        <v>0</v>
      </c>
      <c r="FVY63" s="138">
        <v>0</v>
      </c>
      <c r="FVZ63" s="138">
        <v>0</v>
      </c>
      <c r="FWA63" s="138">
        <v>0</v>
      </c>
      <c r="FWB63" s="138">
        <v>0</v>
      </c>
      <c r="FWC63" s="138">
        <v>0</v>
      </c>
      <c r="FWD63" s="138">
        <v>0</v>
      </c>
      <c r="FWE63" s="138">
        <v>0</v>
      </c>
      <c r="FWF63" s="138">
        <v>0</v>
      </c>
      <c r="FWG63" s="138">
        <v>0</v>
      </c>
      <c r="FWH63" s="138">
        <v>0</v>
      </c>
      <c r="FWI63" s="138">
        <v>0</v>
      </c>
      <c r="FWJ63" s="138">
        <v>0</v>
      </c>
      <c r="FWK63" s="138">
        <v>0</v>
      </c>
      <c r="FWL63" s="138">
        <v>0</v>
      </c>
      <c r="FWM63" s="138">
        <v>0</v>
      </c>
      <c r="FWN63" s="138">
        <v>0</v>
      </c>
      <c r="FWO63" s="138">
        <v>0</v>
      </c>
      <c r="FWP63" s="138">
        <v>0</v>
      </c>
      <c r="FWQ63" s="138">
        <v>0</v>
      </c>
      <c r="FWR63" s="138">
        <v>0</v>
      </c>
      <c r="FWS63" s="138">
        <v>0</v>
      </c>
      <c r="FWT63" s="138">
        <v>0</v>
      </c>
      <c r="FWU63" s="138">
        <v>0</v>
      </c>
      <c r="FWV63" s="138">
        <v>0</v>
      </c>
      <c r="FWW63" s="138">
        <v>0</v>
      </c>
      <c r="FWX63" s="138">
        <v>0</v>
      </c>
      <c r="FWY63" s="138">
        <v>0</v>
      </c>
      <c r="FWZ63" s="138">
        <v>0</v>
      </c>
      <c r="FXA63" s="138">
        <v>0</v>
      </c>
      <c r="FXB63" s="138">
        <v>0</v>
      </c>
      <c r="FXC63" s="138">
        <v>0</v>
      </c>
      <c r="FXD63" s="138">
        <v>0</v>
      </c>
      <c r="FXE63" s="138">
        <v>0</v>
      </c>
      <c r="FXF63" s="138">
        <v>0</v>
      </c>
      <c r="FXG63" s="138">
        <v>0</v>
      </c>
      <c r="FXH63" s="138">
        <v>0</v>
      </c>
      <c r="FXI63" s="138">
        <v>0</v>
      </c>
      <c r="FXJ63" s="138">
        <v>0</v>
      </c>
      <c r="FXK63" s="138">
        <v>0</v>
      </c>
      <c r="FXL63" s="138">
        <v>0</v>
      </c>
      <c r="FXM63" s="138">
        <v>0</v>
      </c>
      <c r="FXN63" s="138">
        <v>0</v>
      </c>
      <c r="FXO63" s="138">
        <v>0</v>
      </c>
      <c r="FXP63" s="138">
        <v>0</v>
      </c>
      <c r="FXQ63" s="138">
        <v>0</v>
      </c>
      <c r="FXR63" s="138">
        <v>0</v>
      </c>
      <c r="FXS63" s="138">
        <v>0</v>
      </c>
      <c r="FXT63" s="138">
        <v>0</v>
      </c>
      <c r="FXU63" s="138">
        <v>0</v>
      </c>
      <c r="FXV63" s="138">
        <v>0</v>
      </c>
      <c r="FXW63" s="138">
        <v>0</v>
      </c>
      <c r="FXX63" s="138">
        <v>0</v>
      </c>
      <c r="FXY63" s="138">
        <v>0</v>
      </c>
      <c r="FXZ63" s="138">
        <v>0</v>
      </c>
      <c r="FYA63" s="138">
        <v>0</v>
      </c>
      <c r="FYB63" s="138">
        <v>0</v>
      </c>
      <c r="FYC63" s="138">
        <v>0</v>
      </c>
      <c r="FYD63" s="138">
        <v>0</v>
      </c>
      <c r="FYE63" s="138">
        <v>0</v>
      </c>
      <c r="FYF63" s="138">
        <v>0</v>
      </c>
      <c r="FYG63" s="138">
        <v>0</v>
      </c>
      <c r="FYH63" s="138">
        <v>0</v>
      </c>
      <c r="FYI63" s="138">
        <v>0</v>
      </c>
      <c r="FYJ63" s="138">
        <v>0</v>
      </c>
      <c r="FYK63" s="138">
        <v>0</v>
      </c>
      <c r="FYL63" s="138">
        <v>0</v>
      </c>
      <c r="FYM63" s="138">
        <v>0</v>
      </c>
      <c r="FYN63" s="138">
        <v>0</v>
      </c>
      <c r="FYO63" s="138">
        <v>0</v>
      </c>
      <c r="FYP63" s="138">
        <v>0</v>
      </c>
      <c r="FYQ63" s="138">
        <v>0</v>
      </c>
      <c r="FYR63" s="138">
        <v>0</v>
      </c>
      <c r="FYS63" s="138">
        <v>0</v>
      </c>
      <c r="FYT63" s="138">
        <v>0</v>
      </c>
      <c r="FYU63" s="138">
        <v>0</v>
      </c>
      <c r="FYV63" s="138">
        <v>0</v>
      </c>
      <c r="FYW63" s="138">
        <v>0</v>
      </c>
      <c r="FYX63" s="138">
        <v>0</v>
      </c>
      <c r="FYY63" s="138">
        <v>0</v>
      </c>
      <c r="FYZ63" s="138">
        <v>0</v>
      </c>
      <c r="FZA63" s="138">
        <v>0</v>
      </c>
      <c r="FZB63" s="138">
        <v>0</v>
      </c>
      <c r="FZC63" s="138">
        <v>0</v>
      </c>
      <c r="FZD63" s="138">
        <v>0</v>
      </c>
      <c r="FZE63" s="138">
        <v>0</v>
      </c>
      <c r="FZF63" s="138">
        <v>0</v>
      </c>
      <c r="FZG63" s="138">
        <v>0</v>
      </c>
      <c r="FZH63" s="138">
        <v>0</v>
      </c>
      <c r="FZI63" s="138">
        <v>0</v>
      </c>
      <c r="FZJ63" s="138">
        <v>0</v>
      </c>
      <c r="FZK63" s="138">
        <v>0</v>
      </c>
      <c r="FZL63" s="138">
        <v>0</v>
      </c>
      <c r="FZM63" s="138">
        <v>0</v>
      </c>
      <c r="FZN63" s="138">
        <v>0</v>
      </c>
      <c r="FZO63" s="138">
        <v>0</v>
      </c>
      <c r="FZP63" s="138">
        <v>0</v>
      </c>
      <c r="FZQ63" s="138">
        <v>0</v>
      </c>
      <c r="FZR63" s="138">
        <v>0</v>
      </c>
      <c r="FZS63" s="138">
        <v>0</v>
      </c>
      <c r="FZT63" s="138">
        <v>0</v>
      </c>
      <c r="FZU63" s="138">
        <v>0</v>
      </c>
      <c r="FZV63" s="138">
        <v>0</v>
      </c>
      <c r="FZW63" s="138">
        <v>0</v>
      </c>
      <c r="FZX63" s="138">
        <v>0</v>
      </c>
      <c r="FZY63" s="138">
        <v>0</v>
      </c>
      <c r="FZZ63" s="138">
        <v>0</v>
      </c>
      <c r="GAA63" s="138">
        <v>0</v>
      </c>
      <c r="GAB63" s="138">
        <v>0</v>
      </c>
      <c r="GAC63" s="138">
        <v>0</v>
      </c>
      <c r="GAD63" s="138">
        <v>0</v>
      </c>
      <c r="GAE63" s="138">
        <v>0</v>
      </c>
      <c r="GAF63" s="138">
        <v>0</v>
      </c>
      <c r="GAG63" s="138">
        <v>0</v>
      </c>
      <c r="GAH63" s="138">
        <v>0</v>
      </c>
      <c r="GAI63" s="138">
        <v>0</v>
      </c>
      <c r="GAJ63" s="138">
        <v>0</v>
      </c>
      <c r="GAK63" s="138">
        <v>0</v>
      </c>
      <c r="GAL63" s="138">
        <v>0</v>
      </c>
      <c r="GAM63" s="138">
        <v>0</v>
      </c>
      <c r="GAN63" s="138">
        <v>0</v>
      </c>
      <c r="GAO63" s="138">
        <v>0</v>
      </c>
      <c r="GAP63" s="138">
        <v>0</v>
      </c>
      <c r="GAQ63" s="138">
        <v>0</v>
      </c>
      <c r="GAR63" s="138">
        <v>0</v>
      </c>
      <c r="GAS63" s="138">
        <v>0</v>
      </c>
      <c r="GAT63" s="138">
        <v>0</v>
      </c>
      <c r="GAU63" s="138">
        <v>0</v>
      </c>
      <c r="GAV63" s="138">
        <v>0</v>
      </c>
      <c r="GAW63" s="138">
        <v>0</v>
      </c>
      <c r="GAX63" s="138">
        <v>0</v>
      </c>
      <c r="GAY63" s="138">
        <v>0</v>
      </c>
      <c r="GAZ63" s="138">
        <v>0</v>
      </c>
      <c r="GBA63" s="138">
        <v>0</v>
      </c>
      <c r="GBB63" s="138">
        <v>0</v>
      </c>
      <c r="GBC63" s="138">
        <v>0</v>
      </c>
      <c r="GBD63" s="138">
        <v>0</v>
      </c>
      <c r="GBE63" s="138">
        <v>0</v>
      </c>
      <c r="GBF63" s="138">
        <v>0</v>
      </c>
      <c r="GBG63" s="138">
        <v>0</v>
      </c>
      <c r="GBH63" s="138">
        <v>0</v>
      </c>
      <c r="GBI63" s="138">
        <v>0</v>
      </c>
      <c r="GBJ63" s="138">
        <v>0</v>
      </c>
      <c r="GBK63" s="138">
        <v>0</v>
      </c>
      <c r="GBL63" s="138">
        <v>0</v>
      </c>
      <c r="GBM63" s="138">
        <v>0</v>
      </c>
      <c r="GBN63" s="138">
        <v>0</v>
      </c>
      <c r="GBO63" s="138">
        <v>0</v>
      </c>
      <c r="GBP63" s="138">
        <v>0</v>
      </c>
      <c r="GBQ63" s="138">
        <v>0</v>
      </c>
      <c r="GBR63" s="138">
        <v>0</v>
      </c>
      <c r="GBS63" s="138">
        <v>0</v>
      </c>
      <c r="GBT63" s="138">
        <v>0</v>
      </c>
      <c r="GBU63" s="138">
        <v>0</v>
      </c>
      <c r="GBV63" s="138">
        <v>0</v>
      </c>
      <c r="GBW63" s="138">
        <v>0</v>
      </c>
      <c r="GBX63" s="138">
        <v>0</v>
      </c>
      <c r="GBY63" s="138">
        <v>0</v>
      </c>
      <c r="GBZ63" s="138">
        <v>0</v>
      </c>
      <c r="GCA63" s="138">
        <v>0</v>
      </c>
      <c r="GCB63" s="138">
        <v>0</v>
      </c>
      <c r="GCC63" s="138">
        <v>0</v>
      </c>
      <c r="GCD63" s="138">
        <v>0</v>
      </c>
      <c r="GCE63" s="138">
        <v>0</v>
      </c>
      <c r="GCF63" s="138">
        <v>0</v>
      </c>
      <c r="GCG63" s="138">
        <v>0</v>
      </c>
      <c r="GCH63" s="138">
        <v>0</v>
      </c>
      <c r="GCI63" s="138">
        <v>0</v>
      </c>
      <c r="GCJ63" s="138">
        <v>0</v>
      </c>
      <c r="GCK63" s="138">
        <v>0</v>
      </c>
      <c r="GCL63" s="138">
        <v>0</v>
      </c>
      <c r="GCM63" s="138">
        <v>0</v>
      </c>
      <c r="GCN63" s="138">
        <v>0</v>
      </c>
      <c r="GCO63" s="138">
        <v>0</v>
      </c>
      <c r="GCP63" s="138">
        <v>0</v>
      </c>
      <c r="GCQ63" s="138">
        <v>0</v>
      </c>
      <c r="GCR63" s="138">
        <v>0</v>
      </c>
      <c r="GCS63" s="138">
        <v>0</v>
      </c>
      <c r="GCT63" s="138">
        <v>0</v>
      </c>
      <c r="GCU63" s="138">
        <v>0</v>
      </c>
      <c r="GCV63" s="138">
        <v>0</v>
      </c>
      <c r="GCW63" s="138">
        <v>0</v>
      </c>
      <c r="GCX63" s="138">
        <v>0</v>
      </c>
      <c r="GCY63" s="138">
        <v>0</v>
      </c>
      <c r="GCZ63" s="138">
        <v>0</v>
      </c>
      <c r="GDA63" s="138">
        <v>0</v>
      </c>
      <c r="GDB63" s="138">
        <v>0</v>
      </c>
      <c r="GDC63" s="138">
        <v>0</v>
      </c>
      <c r="GDD63" s="138">
        <v>0</v>
      </c>
      <c r="GDE63" s="138">
        <v>0</v>
      </c>
      <c r="GDF63" s="138">
        <v>0</v>
      </c>
      <c r="GDG63" s="138">
        <v>0</v>
      </c>
      <c r="GDH63" s="138">
        <v>0</v>
      </c>
      <c r="GDI63" s="138">
        <v>0</v>
      </c>
      <c r="GDJ63" s="138">
        <v>0</v>
      </c>
      <c r="GDK63" s="138">
        <v>0</v>
      </c>
      <c r="GDL63" s="138">
        <v>0</v>
      </c>
      <c r="GDM63" s="138">
        <v>0</v>
      </c>
      <c r="GDN63" s="138">
        <v>0</v>
      </c>
      <c r="GDO63" s="138">
        <v>0</v>
      </c>
      <c r="GDP63" s="138">
        <v>0</v>
      </c>
      <c r="GDQ63" s="138">
        <v>0</v>
      </c>
      <c r="GDR63" s="138">
        <v>0</v>
      </c>
      <c r="GDS63" s="138">
        <v>0</v>
      </c>
      <c r="GDT63" s="138">
        <v>0</v>
      </c>
      <c r="GDU63" s="138">
        <v>0</v>
      </c>
      <c r="GDV63" s="138">
        <v>0</v>
      </c>
      <c r="GDW63" s="138">
        <v>0</v>
      </c>
      <c r="GDX63" s="138">
        <v>0</v>
      </c>
      <c r="GDY63" s="138">
        <v>0</v>
      </c>
      <c r="GDZ63" s="138">
        <v>0</v>
      </c>
      <c r="GEA63" s="138">
        <v>0</v>
      </c>
      <c r="GEB63" s="138">
        <v>0</v>
      </c>
      <c r="GEC63" s="138">
        <v>0</v>
      </c>
      <c r="GED63" s="138">
        <v>0</v>
      </c>
      <c r="GEE63" s="138">
        <v>0</v>
      </c>
      <c r="GEF63" s="138">
        <v>0</v>
      </c>
      <c r="GEG63" s="138">
        <v>0</v>
      </c>
      <c r="GEH63" s="138">
        <v>0</v>
      </c>
      <c r="GEI63" s="138">
        <v>0</v>
      </c>
      <c r="GEJ63" s="138">
        <v>0</v>
      </c>
      <c r="GEK63" s="138">
        <v>0</v>
      </c>
      <c r="GEL63" s="138">
        <v>0</v>
      </c>
      <c r="GEM63" s="138">
        <v>0</v>
      </c>
      <c r="GEN63" s="138">
        <v>0</v>
      </c>
      <c r="GEO63" s="138">
        <v>0</v>
      </c>
      <c r="GEP63" s="138">
        <v>0</v>
      </c>
      <c r="GEQ63" s="138">
        <v>0</v>
      </c>
      <c r="GER63" s="138">
        <v>0</v>
      </c>
      <c r="GES63" s="138">
        <v>0</v>
      </c>
      <c r="GET63" s="138">
        <v>0</v>
      </c>
      <c r="GEU63" s="138">
        <v>0</v>
      </c>
      <c r="GEV63" s="138">
        <v>0</v>
      </c>
      <c r="GEW63" s="138">
        <v>0</v>
      </c>
      <c r="GEX63" s="138">
        <v>0</v>
      </c>
      <c r="GEY63" s="138">
        <v>0</v>
      </c>
      <c r="GEZ63" s="138">
        <v>0</v>
      </c>
      <c r="GFA63" s="138">
        <v>0</v>
      </c>
      <c r="GFB63" s="138">
        <v>0</v>
      </c>
      <c r="GFC63" s="138">
        <v>0</v>
      </c>
      <c r="GFD63" s="138">
        <v>0</v>
      </c>
      <c r="GFE63" s="138">
        <v>0</v>
      </c>
      <c r="GFF63" s="138">
        <v>0</v>
      </c>
      <c r="GFG63" s="138">
        <v>0</v>
      </c>
      <c r="GFH63" s="138">
        <v>0</v>
      </c>
      <c r="GFI63" s="138">
        <v>0</v>
      </c>
      <c r="GFJ63" s="138">
        <v>0</v>
      </c>
      <c r="GFK63" s="138">
        <v>0</v>
      </c>
      <c r="GFL63" s="138">
        <v>0</v>
      </c>
      <c r="GFM63" s="138">
        <v>0</v>
      </c>
      <c r="GFN63" s="138">
        <v>0</v>
      </c>
      <c r="GFO63" s="138">
        <v>0</v>
      </c>
      <c r="GFP63" s="138">
        <v>0</v>
      </c>
      <c r="GFQ63" s="138">
        <v>0</v>
      </c>
      <c r="GFR63" s="138">
        <v>0</v>
      </c>
      <c r="GFS63" s="138">
        <v>0</v>
      </c>
      <c r="GFT63" s="138">
        <v>0</v>
      </c>
      <c r="GFU63" s="138">
        <v>0</v>
      </c>
      <c r="GFV63" s="138">
        <v>0</v>
      </c>
      <c r="GFW63" s="138">
        <v>0</v>
      </c>
      <c r="GFX63" s="138">
        <v>0</v>
      </c>
      <c r="GFY63" s="138">
        <v>0</v>
      </c>
      <c r="GFZ63" s="138">
        <v>0</v>
      </c>
      <c r="GGA63" s="138">
        <v>0</v>
      </c>
      <c r="GGB63" s="138">
        <v>0</v>
      </c>
      <c r="GGC63" s="138">
        <v>0</v>
      </c>
      <c r="GGD63" s="138">
        <v>0</v>
      </c>
      <c r="GGE63" s="138">
        <v>0</v>
      </c>
      <c r="GGF63" s="138">
        <v>0</v>
      </c>
      <c r="GGG63" s="138">
        <v>0</v>
      </c>
      <c r="GGH63" s="138">
        <v>0</v>
      </c>
      <c r="GGI63" s="138">
        <v>0</v>
      </c>
      <c r="GGJ63" s="138">
        <v>0</v>
      </c>
      <c r="GGK63" s="138">
        <v>0</v>
      </c>
      <c r="GGL63" s="138">
        <v>0</v>
      </c>
      <c r="GGM63" s="138">
        <v>0</v>
      </c>
      <c r="GGN63" s="138">
        <v>0</v>
      </c>
      <c r="GGO63" s="138">
        <v>0</v>
      </c>
      <c r="GGP63" s="138">
        <v>0</v>
      </c>
      <c r="GGQ63" s="138">
        <v>0</v>
      </c>
      <c r="GGR63" s="138">
        <v>0</v>
      </c>
      <c r="GGS63" s="138">
        <v>0</v>
      </c>
      <c r="GGT63" s="138">
        <v>0</v>
      </c>
      <c r="GGU63" s="138">
        <v>0</v>
      </c>
      <c r="GGV63" s="138">
        <v>0</v>
      </c>
      <c r="GGW63" s="138">
        <v>0</v>
      </c>
      <c r="GGX63" s="138">
        <v>0</v>
      </c>
      <c r="GGY63" s="138">
        <v>0</v>
      </c>
      <c r="GGZ63" s="138">
        <v>0</v>
      </c>
      <c r="GHA63" s="138">
        <v>0</v>
      </c>
      <c r="GHB63" s="138">
        <v>0</v>
      </c>
      <c r="GHC63" s="138">
        <v>0</v>
      </c>
      <c r="GHD63" s="138">
        <v>0</v>
      </c>
      <c r="GHE63" s="138">
        <v>0</v>
      </c>
      <c r="GHF63" s="138">
        <v>0</v>
      </c>
      <c r="GHG63" s="138">
        <v>0</v>
      </c>
      <c r="GHH63" s="138">
        <v>0</v>
      </c>
      <c r="GHI63" s="138">
        <v>0</v>
      </c>
      <c r="GHJ63" s="138">
        <v>0</v>
      </c>
      <c r="GHK63" s="138">
        <v>0</v>
      </c>
      <c r="GHL63" s="138">
        <v>0</v>
      </c>
      <c r="GHM63" s="138">
        <v>0</v>
      </c>
      <c r="GHN63" s="138">
        <v>0</v>
      </c>
      <c r="GHO63" s="138">
        <v>0</v>
      </c>
      <c r="GHP63" s="138">
        <v>0</v>
      </c>
      <c r="GHQ63" s="138">
        <v>0</v>
      </c>
      <c r="GHR63" s="138">
        <v>0</v>
      </c>
      <c r="GHS63" s="138">
        <v>0</v>
      </c>
      <c r="GHT63" s="138">
        <v>0</v>
      </c>
      <c r="GHU63" s="138">
        <v>0</v>
      </c>
      <c r="GHV63" s="138">
        <v>0</v>
      </c>
      <c r="GHW63" s="138">
        <v>0</v>
      </c>
      <c r="GHX63" s="138">
        <v>0</v>
      </c>
      <c r="GHY63" s="138">
        <v>0</v>
      </c>
      <c r="GHZ63" s="138">
        <v>0</v>
      </c>
      <c r="GIA63" s="138">
        <v>0</v>
      </c>
      <c r="GIB63" s="138">
        <v>0</v>
      </c>
      <c r="GIC63" s="138">
        <v>0</v>
      </c>
      <c r="GID63" s="138">
        <v>0</v>
      </c>
      <c r="GIE63" s="138">
        <v>0</v>
      </c>
      <c r="GIF63" s="138">
        <v>0</v>
      </c>
      <c r="GIG63" s="138">
        <v>0</v>
      </c>
      <c r="GIH63" s="138">
        <v>0</v>
      </c>
      <c r="GII63" s="138">
        <v>0</v>
      </c>
      <c r="GIJ63" s="138">
        <v>0</v>
      </c>
      <c r="GIK63" s="138">
        <v>0</v>
      </c>
      <c r="GIL63" s="138">
        <v>0</v>
      </c>
      <c r="GIM63" s="138">
        <v>0</v>
      </c>
      <c r="GIN63" s="138">
        <v>0</v>
      </c>
      <c r="GIO63" s="138">
        <v>0</v>
      </c>
      <c r="GIP63" s="138">
        <v>0</v>
      </c>
      <c r="GIQ63" s="138">
        <v>0</v>
      </c>
      <c r="GIR63" s="138">
        <v>0</v>
      </c>
      <c r="GIS63" s="138">
        <v>0</v>
      </c>
      <c r="GIT63" s="138">
        <v>0</v>
      </c>
      <c r="GIU63" s="138">
        <v>0</v>
      </c>
      <c r="GIV63" s="138">
        <v>0</v>
      </c>
      <c r="GIW63" s="138">
        <v>0</v>
      </c>
      <c r="GIX63" s="138">
        <v>0</v>
      </c>
      <c r="GIY63" s="138">
        <v>0</v>
      </c>
      <c r="GIZ63" s="138">
        <v>0</v>
      </c>
      <c r="GJA63" s="138">
        <v>0</v>
      </c>
      <c r="GJB63" s="138">
        <v>0</v>
      </c>
      <c r="GJC63" s="138">
        <v>0</v>
      </c>
      <c r="GJD63" s="138">
        <v>0</v>
      </c>
      <c r="GJE63" s="138">
        <v>0</v>
      </c>
      <c r="GJF63" s="138">
        <v>0</v>
      </c>
      <c r="GJG63" s="138">
        <v>0</v>
      </c>
      <c r="GJH63" s="138">
        <v>0</v>
      </c>
      <c r="GJI63" s="138">
        <v>0</v>
      </c>
      <c r="GJJ63" s="138">
        <v>0</v>
      </c>
      <c r="GJK63" s="138">
        <v>0</v>
      </c>
      <c r="GJL63" s="138">
        <v>0</v>
      </c>
      <c r="GJM63" s="138">
        <v>0</v>
      </c>
      <c r="GJN63" s="138">
        <v>0</v>
      </c>
      <c r="GJO63" s="138">
        <v>0</v>
      </c>
      <c r="GJP63" s="138">
        <v>0</v>
      </c>
      <c r="GJQ63" s="138">
        <v>0</v>
      </c>
      <c r="GJR63" s="138">
        <v>0</v>
      </c>
      <c r="GJS63" s="138">
        <v>0</v>
      </c>
      <c r="GJT63" s="138">
        <v>0</v>
      </c>
      <c r="GJU63" s="138">
        <v>0</v>
      </c>
      <c r="GJV63" s="138">
        <v>0</v>
      </c>
      <c r="GJW63" s="138">
        <v>0</v>
      </c>
      <c r="GJX63" s="138">
        <v>0</v>
      </c>
      <c r="GJY63" s="138">
        <v>0</v>
      </c>
      <c r="GJZ63" s="138">
        <v>0</v>
      </c>
      <c r="GKA63" s="138">
        <v>0</v>
      </c>
      <c r="GKB63" s="138">
        <v>0</v>
      </c>
      <c r="GKC63" s="138">
        <v>0</v>
      </c>
      <c r="GKD63" s="138">
        <v>0</v>
      </c>
      <c r="GKE63" s="138">
        <v>0</v>
      </c>
      <c r="GKF63" s="138">
        <v>0</v>
      </c>
      <c r="GKG63" s="138">
        <v>0</v>
      </c>
      <c r="GKH63" s="138">
        <v>0</v>
      </c>
      <c r="GKI63" s="138">
        <v>0</v>
      </c>
      <c r="GKJ63" s="138">
        <v>0</v>
      </c>
      <c r="GKK63" s="138">
        <v>0</v>
      </c>
      <c r="GKL63" s="138">
        <v>0</v>
      </c>
      <c r="GKM63" s="138">
        <v>0</v>
      </c>
      <c r="GKN63" s="138">
        <v>0</v>
      </c>
      <c r="GKO63" s="138">
        <v>0</v>
      </c>
      <c r="GKP63" s="138">
        <v>0</v>
      </c>
      <c r="GKQ63" s="138">
        <v>0</v>
      </c>
      <c r="GKR63" s="138">
        <v>0</v>
      </c>
      <c r="GKS63" s="138">
        <v>0</v>
      </c>
      <c r="GKT63" s="138">
        <v>0</v>
      </c>
      <c r="GKU63" s="138">
        <v>0</v>
      </c>
      <c r="GKV63" s="138">
        <v>0</v>
      </c>
      <c r="GKW63" s="138">
        <v>0</v>
      </c>
      <c r="GKX63" s="138">
        <v>0</v>
      </c>
      <c r="GKY63" s="138">
        <v>0</v>
      </c>
      <c r="GKZ63" s="138">
        <v>0</v>
      </c>
      <c r="GLA63" s="138">
        <v>0</v>
      </c>
      <c r="GLB63" s="138">
        <v>0</v>
      </c>
      <c r="GLC63" s="138">
        <v>0</v>
      </c>
      <c r="GLD63" s="138">
        <v>0</v>
      </c>
      <c r="GLE63" s="138">
        <v>0</v>
      </c>
      <c r="GLF63" s="138">
        <v>0</v>
      </c>
      <c r="GLG63" s="138">
        <v>0</v>
      </c>
      <c r="GLH63" s="138">
        <v>0</v>
      </c>
      <c r="GLI63" s="138">
        <v>0</v>
      </c>
      <c r="GLJ63" s="138">
        <v>0</v>
      </c>
      <c r="GLK63" s="138">
        <v>0</v>
      </c>
      <c r="GLL63" s="138">
        <v>0</v>
      </c>
      <c r="GLM63" s="138">
        <v>0</v>
      </c>
      <c r="GLN63" s="138">
        <v>0</v>
      </c>
      <c r="GLO63" s="138">
        <v>0</v>
      </c>
      <c r="GLP63" s="138">
        <v>0</v>
      </c>
      <c r="GLQ63" s="138">
        <v>0</v>
      </c>
      <c r="GLR63" s="138">
        <v>0</v>
      </c>
      <c r="GLS63" s="138">
        <v>0</v>
      </c>
      <c r="GLT63" s="138">
        <v>0</v>
      </c>
      <c r="GLU63" s="138">
        <v>0</v>
      </c>
      <c r="GLV63" s="138">
        <v>0</v>
      </c>
      <c r="GLW63" s="138">
        <v>0</v>
      </c>
      <c r="GLX63" s="138">
        <v>0</v>
      </c>
      <c r="GLY63" s="138">
        <v>0</v>
      </c>
      <c r="GLZ63" s="138">
        <v>0</v>
      </c>
      <c r="GMA63" s="138">
        <v>0</v>
      </c>
      <c r="GMB63" s="138">
        <v>0</v>
      </c>
      <c r="GMC63" s="138">
        <v>0</v>
      </c>
      <c r="GMD63" s="138">
        <v>0</v>
      </c>
      <c r="GME63" s="138">
        <v>0</v>
      </c>
      <c r="GMF63" s="138">
        <v>0</v>
      </c>
      <c r="GMG63" s="138">
        <v>0</v>
      </c>
      <c r="GMH63" s="138">
        <v>0</v>
      </c>
      <c r="GMI63" s="138">
        <v>0</v>
      </c>
      <c r="GMJ63" s="138">
        <v>0</v>
      </c>
      <c r="GMK63" s="138">
        <v>0</v>
      </c>
      <c r="GML63" s="138">
        <v>0</v>
      </c>
      <c r="GMM63" s="138">
        <v>0</v>
      </c>
      <c r="GMN63" s="138">
        <v>0</v>
      </c>
      <c r="GMO63" s="138">
        <v>0</v>
      </c>
      <c r="GMP63" s="138">
        <v>0</v>
      </c>
      <c r="GMQ63" s="138">
        <v>0</v>
      </c>
      <c r="GMR63" s="138">
        <v>0</v>
      </c>
      <c r="GMS63" s="138">
        <v>0</v>
      </c>
      <c r="GMT63" s="138">
        <v>0</v>
      </c>
      <c r="GMU63" s="138">
        <v>0</v>
      </c>
      <c r="GMV63" s="138">
        <v>0</v>
      </c>
      <c r="GMW63" s="138">
        <v>0</v>
      </c>
      <c r="GMX63" s="138">
        <v>0</v>
      </c>
      <c r="GMY63" s="138">
        <v>0</v>
      </c>
      <c r="GMZ63" s="138">
        <v>0</v>
      </c>
      <c r="GNA63" s="138">
        <v>0</v>
      </c>
      <c r="GNB63" s="138">
        <v>0</v>
      </c>
      <c r="GNC63" s="138">
        <v>0</v>
      </c>
      <c r="GND63" s="138">
        <v>0</v>
      </c>
      <c r="GNE63" s="138">
        <v>0</v>
      </c>
      <c r="GNF63" s="138">
        <v>0</v>
      </c>
      <c r="GNG63" s="138">
        <v>0</v>
      </c>
      <c r="GNH63" s="138">
        <v>0</v>
      </c>
      <c r="GNI63" s="138">
        <v>0</v>
      </c>
      <c r="GNJ63" s="138">
        <v>0</v>
      </c>
      <c r="GNK63" s="138">
        <v>0</v>
      </c>
      <c r="GNL63" s="138">
        <v>0</v>
      </c>
      <c r="GNM63" s="138">
        <v>0</v>
      </c>
      <c r="GNN63" s="138">
        <v>0</v>
      </c>
      <c r="GNO63" s="138">
        <v>0</v>
      </c>
      <c r="GNP63" s="138">
        <v>0</v>
      </c>
      <c r="GNQ63" s="138">
        <v>0</v>
      </c>
      <c r="GNR63" s="138">
        <v>0</v>
      </c>
      <c r="GNS63" s="138">
        <v>0</v>
      </c>
      <c r="GNT63" s="138">
        <v>0</v>
      </c>
      <c r="GNU63" s="138">
        <v>0</v>
      </c>
      <c r="GNV63" s="138">
        <v>0</v>
      </c>
      <c r="GNW63" s="138">
        <v>0</v>
      </c>
      <c r="GNX63" s="138">
        <v>0</v>
      </c>
      <c r="GNY63" s="138">
        <v>0</v>
      </c>
      <c r="GNZ63" s="138">
        <v>0</v>
      </c>
      <c r="GOA63" s="138">
        <v>0</v>
      </c>
      <c r="GOB63" s="138">
        <v>0</v>
      </c>
      <c r="GOC63" s="138">
        <v>0</v>
      </c>
      <c r="GOD63" s="138">
        <v>0</v>
      </c>
      <c r="GOE63" s="138">
        <v>0</v>
      </c>
      <c r="GOF63" s="138">
        <v>0</v>
      </c>
      <c r="GOG63" s="138">
        <v>0</v>
      </c>
      <c r="GOH63" s="138">
        <v>0</v>
      </c>
      <c r="GOI63" s="138">
        <v>0</v>
      </c>
      <c r="GOJ63" s="138">
        <v>0</v>
      </c>
      <c r="GOK63" s="138">
        <v>0</v>
      </c>
      <c r="GOL63" s="138">
        <v>0</v>
      </c>
      <c r="GOM63" s="138">
        <v>0</v>
      </c>
      <c r="GON63" s="138">
        <v>0</v>
      </c>
      <c r="GOO63" s="138">
        <v>0</v>
      </c>
      <c r="GOP63" s="138">
        <v>0</v>
      </c>
      <c r="GOQ63" s="138">
        <v>0</v>
      </c>
      <c r="GOR63" s="138">
        <v>0</v>
      </c>
      <c r="GOS63" s="138">
        <v>0</v>
      </c>
      <c r="GOT63" s="138">
        <v>0</v>
      </c>
      <c r="GOU63" s="138">
        <v>0</v>
      </c>
      <c r="GOV63" s="138">
        <v>0</v>
      </c>
      <c r="GOW63" s="138">
        <v>0</v>
      </c>
      <c r="GOX63" s="138">
        <v>0</v>
      </c>
      <c r="GOY63" s="138">
        <v>0</v>
      </c>
      <c r="GOZ63" s="138">
        <v>0</v>
      </c>
      <c r="GPA63" s="138">
        <v>0</v>
      </c>
      <c r="GPB63" s="138">
        <v>0</v>
      </c>
      <c r="GPC63" s="138">
        <v>0</v>
      </c>
      <c r="GPD63" s="138">
        <v>0</v>
      </c>
      <c r="GPE63" s="138">
        <v>0</v>
      </c>
      <c r="GPF63" s="138">
        <v>0</v>
      </c>
      <c r="GPG63" s="138">
        <v>0</v>
      </c>
      <c r="GPH63" s="138">
        <v>0</v>
      </c>
      <c r="GPI63" s="138">
        <v>0</v>
      </c>
      <c r="GPJ63" s="138">
        <v>0</v>
      </c>
      <c r="GPK63" s="138">
        <v>0</v>
      </c>
      <c r="GPL63" s="138">
        <v>0</v>
      </c>
      <c r="GPM63" s="138">
        <v>0</v>
      </c>
      <c r="GPN63" s="138">
        <v>0</v>
      </c>
      <c r="GPO63" s="138">
        <v>0</v>
      </c>
      <c r="GPP63" s="138">
        <v>0</v>
      </c>
      <c r="GPQ63" s="138">
        <v>0</v>
      </c>
      <c r="GPR63" s="138">
        <v>0</v>
      </c>
      <c r="GPS63" s="138">
        <v>0</v>
      </c>
      <c r="GPT63" s="138">
        <v>0</v>
      </c>
      <c r="GPU63" s="138">
        <v>0</v>
      </c>
      <c r="GPV63" s="138">
        <v>0</v>
      </c>
      <c r="GPW63" s="138">
        <v>0</v>
      </c>
      <c r="GPX63" s="138">
        <v>0</v>
      </c>
      <c r="GPY63" s="138">
        <v>0</v>
      </c>
      <c r="GPZ63" s="138">
        <v>0</v>
      </c>
      <c r="GQA63" s="138">
        <v>0</v>
      </c>
      <c r="GQB63" s="138">
        <v>0</v>
      </c>
      <c r="GQC63" s="138">
        <v>0</v>
      </c>
      <c r="GQD63" s="138">
        <v>0</v>
      </c>
      <c r="GQE63" s="138">
        <v>0</v>
      </c>
      <c r="GQF63" s="138">
        <v>0</v>
      </c>
      <c r="GQG63" s="138">
        <v>0</v>
      </c>
      <c r="GQH63" s="138">
        <v>0</v>
      </c>
      <c r="GQI63" s="138">
        <v>0</v>
      </c>
      <c r="GQJ63" s="138">
        <v>0</v>
      </c>
      <c r="GQK63" s="138">
        <v>0</v>
      </c>
      <c r="GQL63" s="138">
        <v>0</v>
      </c>
      <c r="GQM63" s="138">
        <v>0</v>
      </c>
      <c r="GQN63" s="138">
        <v>0</v>
      </c>
      <c r="GQO63" s="138">
        <v>0</v>
      </c>
      <c r="GQP63" s="138">
        <v>0</v>
      </c>
      <c r="GQQ63" s="138">
        <v>0</v>
      </c>
      <c r="GQR63" s="138">
        <v>0</v>
      </c>
      <c r="GQS63" s="138">
        <v>0</v>
      </c>
      <c r="GQT63" s="138">
        <v>0</v>
      </c>
      <c r="GQU63" s="138">
        <v>0</v>
      </c>
      <c r="GQV63" s="138">
        <v>0</v>
      </c>
      <c r="GQW63" s="138">
        <v>0</v>
      </c>
      <c r="GQX63" s="138">
        <v>0</v>
      </c>
      <c r="GQY63" s="138">
        <v>0</v>
      </c>
      <c r="GQZ63" s="138">
        <v>0</v>
      </c>
      <c r="GRA63" s="138">
        <v>0</v>
      </c>
      <c r="GRB63" s="138">
        <v>0</v>
      </c>
      <c r="GRC63" s="138">
        <v>0</v>
      </c>
      <c r="GRD63" s="138">
        <v>0</v>
      </c>
      <c r="GRE63" s="138">
        <v>0</v>
      </c>
      <c r="GRF63" s="138">
        <v>0</v>
      </c>
      <c r="GRG63" s="138">
        <v>0</v>
      </c>
      <c r="GRH63" s="138">
        <v>0</v>
      </c>
      <c r="GRI63" s="138">
        <v>0</v>
      </c>
      <c r="GRJ63" s="138">
        <v>0</v>
      </c>
      <c r="GRK63" s="138">
        <v>0</v>
      </c>
      <c r="GRL63" s="138">
        <v>0</v>
      </c>
      <c r="GRM63" s="138">
        <v>0</v>
      </c>
      <c r="GRN63" s="138">
        <v>0</v>
      </c>
      <c r="GRO63" s="138">
        <v>0</v>
      </c>
      <c r="GRP63" s="138">
        <v>0</v>
      </c>
      <c r="GRQ63" s="138">
        <v>0</v>
      </c>
      <c r="GRR63" s="138">
        <v>0</v>
      </c>
      <c r="GRS63" s="138">
        <v>0</v>
      </c>
      <c r="GRT63" s="138">
        <v>0</v>
      </c>
      <c r="GRU63" s="138">
        <v>0</v>
      </c>
      <c r="GRV63" s="138">
        <v>0</v>
      </c>
      <c r="GRW63" s="138">
        <v>0</v>
      </c>
      <c r="GRX63" s="138">
        <v>0</v>
      </c>
      <c r="GRY63" s="138">
        <v>0</v>
      </c>
      <c r="GRZ63" s="138">
        <v>0</v>
      </c>
      <c r="GSA63" s="138">
        <v>0</v>
      </c>
      <c r="GSB63" s="138">
        <v>0</v>
      </c>
      <c r="GSC63" s="138">
        <v>0</v>
      </c>
      <c r="GSD63" s="138">
        <v>0</v>
      </c>
      <c r="GSE63" s="138">
        <v>0</v>
      </c>
      <c r="GSF63" s="138">
        <v>0</v>
      </c>
      <c r="GSG63" s="138">
        <v>0</v>
      </c>
      <c r="GSH63" s="138">
        <v>0</v>
      </c>
      <c r="GSI63" s="138">
        <v>0</v>
      </c>
      <c r="GSJ63" s="138">
        <v>0</v>
      </c>
      <c r="GSK63" s="138">
        <v>0</v>
      </c>
      <c r="GSL63" s="138">
        <v>0</v>
      </c>
      <c r="GSM63" s="138">
        <v>0</v>
      </c>
      <c r="GSN63" s="138">
        <v>0</v>
      </c>
      <c r="GSO63" s="138">
        <v>0</v>
      </c>
      <c r="GSP63" s="138">
        <v>0</v>
      </c>
      <c r="GSQ63" s="138">
        <v>0</v>
      </c>
      <c r="GSR63" s="138">
        <v>0</v>
      </c>
      <c r="GSS63" s="138">
        <v>0</v>
      </c>
      <c r="GST63" s="138">
        <v>0</v>
      </c>
      <c r="GSU63" s="138">
        <v>0</v>
      </c>
      <c r="GSV63" s="138">
        <v>0</v>
      </c>
      <c r="GSW63" s="138">
        <v>0</v>
      </c>
      <c r="GSX63" s="138">
        <v>0</v>
      </c>
      <c r="GSY63" s="138">
        <v>0</v>
      </c>
      <c r="GSZ63" s="138">
        <v>0</v>
      </c>
      <c r="GTA63" s="138">
        <v>0</v>
      </c>
      <c r="GTB63" s="138">
        <v>0</v>
      </c>
      <c r="GTC63" s="138">
        <v>0</v>
      </c>
      <c r="GTD63" s="138">
        <v>0</v>
      </c>
      <c r="GTE63" s="138">
        <v>0</v>
      </c>
      <c r="GTF63" s="138">
        <v>0</v>
      </c>
      <c r="GTG63" s="138">
        <v>0</v>
      </c>
      <c r="GTH63" s="138">
        <v>0</v>
      </c>
      <c r="GTI63" s="138">
        <v>0</v>
      </c>
      <c r="GTJ63" s="138">
        <v>0</v>
      </c>
      <c r="GTK63" s="138">
        <v>0</v>
      </c>
      <c r="GTL63" s="138">
        <v>0</v>
      </c>
      <c r="GTM63" s="138">
        <v>0</v>
      </c>
      <c r="GTN63" s="138">
        <v>0</v>
      </c>
      <c r="GTO63" s="138">
        <v>0</v>
      </c>
      <c r="GTP63" s="138">
        <v>0</v>
      </c>
      <c r="GTQ63" s="138">
        <v>0</v>
      </c>
      <c r="GTR63" s="138">
        <v>0</v>
      </c>
      <c r="GTS63" s="138">
        <v>0</v>
      </c>
      <c r="GTT63" s="138">
        <v>0</v>
      </c>
      <c r="GTU63" s="138">
        <v>0</v>
      </c>
      <c r="GTV63" s="138">
        <v>0</v>
      </c>
      <c r="GTW63" s="138">
        <v>0</v>
      </c>
      <c r="GTX63" s="138">
        <v>0</v>
      </c>
      <c r="GTY63" s="138">
        <v>0</v>
      </c>
      <c r="GTZ63" s="138">
        <v>0</v>
      </c>
      <c r="GUA63" s="138">
        <v>0</v>
      </c>
      <c r="GUB63" s="138">
        <v>0</v>
      </c>
      <c r="GUC63" s="138">
        <v>0</v>
      </c>
      <c r="GUD63" s="138">
        <v>0</v>
      </c>
      <c r="GUE63" s="138">
        <v>0</v>
      </c>
      <c r="GUF63" s="138">
        <v>0</v>
      </c>
      <c r="GUG63" s="138">
        <v>0</v>
      </c>
      <c r="GUH63" s="138">
        <v>0</v>
      </c>
      <c r="GUI63" s="138">
        <v>0</v>
      </c>
      <c r="GUJ63" s="138">
        <v>0</v>
      </c>
      <c r="GUK63" s="138">
        <v>0</v>
      </c>
      <c r="GUL63" s="138">
        <v>0</v>
      </c>
      <c r="GUM63" s="138">
        <v>0</v>
      </c>
      <c r="GUN63" s="138">
        <v>0</v>
      </c>
      <c r="GUO63" s="138">
        <v>0</v>
      </c>
      <c r="GUP63" s="138">
        <v>0</v>
      </c>
      <c r="GUQ63" s="138">
        <v>0</v>
      </c>
      <c r="GUR63" s="138">
        <v>0</v>
      </c>
      <c r="GUS63" s="138">
        <v>0</v>
      </c>
      <c r="GUT63" s="138">
        <v>0</v>
      </c>
      <c r="GUU63" s="138">
        <v>0</v>
      </c>
      <c r="GUV63" s="138">
        <v>0</v>
      </c>
      <c r="GUW63" s="138">
        <v>0</v>
      </c>
      <c r="GUX63" s="138">
        <v>0</v>
      </c>
      <c r="GUY63" s="138">
        <v>0</v>
      </c>
      <c r="GUZ63" s="138">
        <v>0</v>
      </c>
      <c r="GVA63" s="138">
        <v>0</v>
      </c>
      <c r="GVB63" s="138">
        <v>0</v>
      </c>
      <c r="GVC63" s="138">
        <v>0</v>
      </c>
      <c r="GVD63" s="138">
        <v>0</v>
      </c>
      <c r="GVE63" s="138">
        <v>0</v>
      </c>
      <c r="GVF63" s="138">
        <v>0</v>
      </c>
      <c r="GVG63" s="138">
        <v>0</v>
      </c>
      <c r="GVH63" s="138">
        <v>0</v>
      </c>
      <c r="GVI63" s="138">
        <v>0</v>
      </c>
      <c r="GVJ63" s="138">
        <v>0</v>
      </c>
      <c r="GVK63" s="138">
        <v>0</v>
      </c>
      <c r="GVL63" s="138">
        <v>0</v>
      </c>
      <c r="GVM63" s="138">
        <v>0</v>
      </c>
      <c r="GVN63" s="138">
        <v>0</v>
      </c>
      <c r="GVO63" s="138">
        <v>0</v>
      </c>
      <c r="GVP63" s="138">
        <v>0</v>
      </c>
      <c r="GVQ63" s="138">
        <v>0</v>
      </c>
      <c r="GVR63" s="138">
        <v>0</v>
      </c>
      <c r="GVS63" s="138">
        <v>0</v>
      </c>
      <c r="GVT63" s="138">
        <v>0</v>
      </c>
      <c r="GVU63" s="138">
        <v>0</v>
      </c>
      <c r="GVV63" s="138">
        <v>0</v>
      </c>
      <c r="GVW63" s="138">
        <v>0</v>
      </c>
      <c r="GVX63" s="138">
        <v>0</v>
      </c>
      <c r="GVY63" s="138">
        <v>0</v>
      </c>
      <c r="GVZ63" s="138">
        <v>0</v>
      </c>
      <c r="GWA63" s="138">
        <v>0</v>
      </c>
      <c r="GWB63" s="138">
        <v>0</v>
      </c>
      <c r="GWC63" s="138">
        <v>0</v>
      </c>
      <c r="GWD63" s="138">
        <v>0</v>
      </c>
      <c r="GWE63" s="138">
        <v>0</v>
      </c>
      <c r="GWF63" s="138">
        <v>0</v>
      </c>
      <c r="GWG63" s="138">
        <v>0</v>
      </c>
      <c r="GWH63" s="138">
        <v>0</v>
      </c>
      <c r="GWI63" s="138">
        <v>0</v>
      </c>
      <c r="GWJ63" s="138">
        <v>0</v>
      </c>
      <c r="GWK63" s="138">
        <v>0</v>
      </c>
      <c r="GWL63" s="138">
        <v>0</v>
      </c>
      <c r="GWM63" s="138">
        <v>0</v>
      </c>
      <c r="GWN63" s="138">
        <v>0</v>
      </c>
      <c r="GWO63" s="138">
        <v>0</v>
      </c>
      <c r="GWP63" s="138">
        <v>0</v>
      </c>
      <c r="GWQ63" s="138">
        <v>0</v>
      </c>
      <c r="GWR63" s="138">
        <v>0</v>
      </c>
      <c r="GWS63" s="138">
        <v>0</v>
      </c>
      <c r="GWT63" s="138">
        <v>0</v>
      </c>
      <c r="GWU63" s="138">
        <v>0</v>
      </c>
      <c r="GWV63" s="138">
        <v>0</v>
      </c>
      <c r="GWW63" s="138">
        <v>0</v>
      </c>
      <c r="GWX63" s="138">
        <v>0</v>
      </c>
      <c r="GWY63" s="138">
        <v>0</v>
      </c>
      <c r="GWZ63" s="138">
        <v>0</v>
      </c>
      <c r="GXA63" s="138">
        <v>0</v>
      </c>
      <c r="GXB63" s="138">
        <v>0</v>
      </c>
      <c r="GXC63" s="138">
        <v>0</v>
      </c>
      <c r="GXD63" s="138">
        <v>0</v>
      </c>
      <c r="GXE63" s="138">
        <v>0</v>
      </c>
      <c r="GXF63" s="138">
        <v>0</v>
      </c>
      <c r="GXG63" s="138">
        <v>0</v>
      </c>
      <c r="GXH63" s="138">
        <v>0</v>
      </c>
      <c r="GXI63" s="138">
        <v>0</v>
      </c>
      <c r="GXJ63" s="138">
        <v>0</v>
      </c>
      <c r="GXK63" s="138">
        <v>0</v>
      </c>
      <c r="GXL63" s="138">
        <v>0</v>
      </c>
      <c r="GXM63" s="138">
        <v>0</v>
      </c>
      <c r="GXN63" s="138">
        <v>0</v>
      </c>
      <c r="GXO63" s="138">
        <v>0</v>
      </c>
      <c r="GXP63" s="138">
        <v>0</v>
      </c>
      <c r="GXQ63" s="138">
        <v>0</v>
      </c>
      <c r="GXR63" s="138">
        <v>0</v>
      </c>
      <c r="GXS63" s="138">
        <v>0</v>
      </c>
      <c r="GXT63" s="138">
        <v>0</v>
      </c>
      <c r="GXU63" s="138">
        <v>0</v>
      </c>
      <c r="GXV63" s="138">
        <v>0</v>
      </c>
      <c r="GXW63" s="138">
        <v>0</v>
      </c>
      <c r="GXX63" s="138">
        <v>0</v>
      </c>
      <c r="GXY63" s="138">
        <v>0</v>
      </c>
      <c r="GXZ63" s="138">
        <v>0</v>
      </c>
      <c r="GYA63" s="138">
        <v>0</v>
      </c>
      <c r="GYB63" s="138">
        <v>0</v>
      </c>
      <c r="GYC63" s="138">
        <v>0</v>
      </c>
      <c r="GYD63" s="138">
        <v>0</v>
      </c>
      <c r="GYE63" s="138">
        <v>0</v>
      </c>
      <c r="GYF63" s="138">
        <v>0</v>
      </c>
      <c r="GYG63" s="138">
        <v>0</v>
      </c>
      <c r="GYH63" s="138">
        <v>0</v>
      </c>
      <c r="GYI63" s="138">
        <v>0</v>
      </c>
      <c r="GYJ63" s="138">
        <v>0</v>
      </c>
      <c r="GYK63" s="138">
        <v>0</v>
      </c>
      <c r="GYL63" s="138">
        <v>0</v>
      </c>
      <c r="GYM63" s="138">
        <v>0</v>
      </c>
      <c r="GYN63" s="138">
        <v>0</v>
      </c>
      <c r="GYO63" s="138">
        <v>0</v>
      </c>
      <c r="GYP63" s="138">
        <v>0</v>
      </c>
      <c r="GYQ63" s="138">
        <v>0</v>
      </c>
      <c r="GYR63" s="138">
        <v>0</v>
      </c>
      <c r="GYS63" s="138">
        <v>0</v>
      </c>
      <c r="GYT63" s="138">
        <v>0</v>
      </c>
      <c r="GYU63" s="138">
        <v>0</v>
      </c>
      <c r="GYV63" s="138">
        <v>0</v>
      </c>
      <c r="GYW63" s="138">
        <v>0</v>
      </c>
      <c r="GYX63" s="138">
        <v>0</v>
      </c>
      <c r="GYY63" s="138">
        <v>0</v>
      </c>
      <c r="GYZ63" s="138">
        <v>0</v>
      </c>
      <c r="GZA63" s="138">
        <v>0</v>
      </c>
      <c r="GZB63" s="138">
        <v>0</v>
      </c>
      <c r="GZC63" s="138">
        <v>0</v>
      </c>
      <c r="GZD63" s="138">
        <v>0</v>
      </c>
      <c r="GZE63" s="138">
        <v>0</v>
      </c>
      <c r="GZF63" s="138">
        <v>0</v>
      </c>
      <c r="GZG63" s="138">
        <v>0</v>
      </c>
      <c r="GZH63" s="138">
        <v>0</v>
      </c>
      <c r="GZI63" s="138">
        <v>0</v>
      </c>
      <c r="GZJ63" s="138">
        <v>0</v>
      </c>
      <c r="GZK63" s="138">
        <v>0</v>
      </c>
      <c r="GZL63" s="138">
        <v>0</v>
      </c>
      <c r="GZM63" s="138">
        <v>0</v>
      </c>
      <c r="GZN63" s="138">
        <v>0</v>
      </c>
      <c r="GZO63" s="138">
        <v>0</v>
      </c>
      <c r="GZP63" s="138">
        <v>0</v>
      </c>
      <c r="GZQ63" s="138">
        <v>0</v>
      </c>
      <c r="GZR63" s="138">
        <v>0</v>
      </c>
      <c r="GZS63" s="138">
        <v>0</v>
      </c>
      <c r="GZT63" s="138">
        <v>0</v>
      </c>
      <c r="GZU63" s="138">
        <v>0</v>
      </c>
      <c r="GZV63" s="138">
        <v>0</v>
      </c>
      <c r="GZW63" s="138">
        <v>0</v>
      </c>
      <c r="GZX63" s="138">
        <v>0</v>
      </c>
      <c r="GZY63" s="138">
        <v>0</v>
      </c>
      <c r="GZZ63" s="138">
        <v>0</v>
      </c>
      <c r="HAA63" s="138">
        <v>0</v>
      </c>
      <c r="HAB63" s="138">
        <v>0</v>
      </c>
      <c r="HAC63" s="138">
        <v>0</v>
      </c>
      <c r="HAD63" s="138">
        <v>0</v>
      </c>
      <c r="HAE63" s="138">
        <v>0</v>
      </c>
      <c r="HAF63" s="138">
        <v>0</v>
      </c>
      <c r="HAG63" s="138">
        <v>0</v>
      </c>
      <c r="HAH63" s="138">
        <v>0</v>
      </c>
      <c r="HAI63" s="138">
        <v>0</v>
      </c>
      <c r="HAJ63" s="138">
        <v>0</v>
      </c>
      <c r="HAK63" s="138">
        <v>0</v>
      </c>
      <c r="HAL63" s="138">
        <v>0</v>
      </c>
      <c r="HAM63" s="138">
        <v>0</v>
      </c>
      <c r="HAN63" s="138">
        <v>0</v>
      </c>
      <c r="HAO63" s="138">
        <v>0</v>
      </c>
      <c r="HAP63" s="138">
        <v>0</v>
      </c>
      <c r="HAQ63" s="138">
        <v>0</v>
      </c>
      <c r="HAR63" s="138">
        <v>0</v>
      </c>
      <c r="HAS63" s="138">
        <v>0</v>
      </c>
      <c r="HAT63" s="138">
        <v>0</v>
      </c>
      <c r="HAU63" s="138">
        <v>0</v>
      </c>
      <c r="HAV63" s="138">
        <v>0</v>
      </c>
      <c r="HAW63" s="138">
        <v>0</v>
      </c>
      <c r="HAX63" s="138">
        <v>0</v>
      </c>
      <c r="HAY63" s="138">
        <v>0</v>
      </c>
      <c r="HAZ63" s="138">
        <v>0</v>
      </c>
      <c r="HBA63" s="138">
        <v>0</v>
      </c>
      <c r="HBB63" s="138">
        <v>0</v>
      </c>
      <c r="HBC63" s="138">
        <v>0</v>
      </c>
      <c r="HBD63" s="138">
        <v>0</v>
      </c>
      <c r="HBE63" s="138">
        <v>0</v>
      </c>
      <c r="HBF63" s="138">
        <v>0</v>
      </c>
      <c r="HBG63" s="138">
        <v>0</v>
      </c>
      <c r="HBH63" s="138">
        <v>0</v>
      </c>
      <c r="HBI63" s="138">
        <v>0</v>
      </c>
      <c r="HBJ63" s="138">
        <v>0</v>
      </c>
      <c r="HBK63" s="138">
        <v>0</v>
      </c>
      <c r="HBL63" s="138">
        <v>0</v>
      </c>
      <c r="HBM63" s="138">
        <v>0</v>
      </c>
      <c r="HBN63" s="138">
        <v>0</v>
      </c>
      <c r="HBO63" s="138">
        <v>0</v>
      </c>
      <c r="HBP63" s="138">
        <v>0</v>
      </c>
      <c r="HBQ63" s="138">
        <v>0</v>
      </c>
      <c r="HBR63" s="138">
        <v>0</v>
      </c>
      <c r="HBS63" s="138">
        <v>0</v>
      </c>
      <c r="HBT63" s="138">
        <v>0</v>
      </c>
      <c r="HBU63" s="138">
        <v>0</v>
      </c>
      <c r="HBV63" s="138">
        <v>0</v>
      </c>
      <c r="HBW63" s="138">
        <v>0</v>
      </c>
      <c r="HBX63" s="138">
        <v>0</v>
      </c>
      <c r="HBY63" s="138">
        <v>0</v>
      </c>
      <c r="HBZ63" s="138">
        <v>0</v>
      </c>
      <c r="HCA63" s="138">
        <v>0</v>
      </c>
      <c r="HCB63" s="138">
        <v>0</v>
      </c>
      <c r="HCC63" s="138">
        <v>0</v>
      </c>
      <c r="HCD63" s="138">
        <v>0</v>
      </c>
      <c r="HCE63" s="138">
        <v>0</v>
      </c>
      <c r="HCF63" s="138">
        <v>0</v>
      </c>
      <c r="HCG63" s="138">
        <v>0</v>
      </c>
      <c r="HCH63" s="138">
        <v>0</v>
      </c>
      <c r="HCI63" s="138">
        <v>0</v>
      </c>
      <c r="HCJ63" s="138">
        <v>0</v>
      </c>
      <c r="HCK63" s="138">
        <v>0</v>
      </c>
      <c r="HCL63" s="138">
        <v>0</v>
      </c>
      <c r="HCM63" s="138">
        <v>0</v>
      </c>
      <c r="HCN63" s="138">
        <v>0</v>
      </c>
      <c r="HCO63" s="138">
        <v>0</v>
      </c>
      <c r="HCP63" s="138">
        <v>0</v>
      </c>
      <c r="HCQ63" s="138">
        <v>0</v>
      </c>
      <c r="HCR63" s="138">
        <v>0</v>
      </c>
      <c r="HCS63" s="138">
        <v>0</v>
      </c>
      <c r="HCT63" s="138">
        <v>0</v>
      </c>
      <c r="HCU63" s="138">
        <v>0</v>
      </c>
      <c r="HCV63" s="138">
        <v>0</v>
      </c>
      <c r="HCW63" s="138">
        <v>0</v>
      </c>
      <c r="HCX63" s="138">
        <v>0</v>
      </c>
      <c r="HCY63" s="138">
        <v>0</v>
      </c>
      <c r="HCZ63" s="138">
        <v>0</v>
      </c>
      <c r="HDA63" s="138">
        <v>0</v>
      </c>
      <c r="HDB63" s="138">
        <v>0</v>
      </c>
      <c r="HDC63" s="138">
        <v>0</v>
      </c>
      <c r="HDD63" s="138">
        <v>0</v>
      </c>
      <c r="HDE63" s="138">
        <v>0</v>
      </c>
      <c r="HDF63" s="138">
        <v>0</v>
      </c>
      <c r="HDG63" s="138">
        <v>0</v>
      </c>
      <c r="HDH63" s="138">
        <v>0</v>
      </c>
      <c r="HDI63" s="138">
        <v>0</v>
      </c>
      <c r="HDJ63" s="138">
        <v>0</v>
      </c>
      <c r="HDK63" s="138">
        <v>0</v>
      </c>
      <c r="HDL63" s="138">
        <v>0</v>
      </c>
      <c r="HDM63" s="138">
        <v>0</v>
      </c>
      <c r="HDN63" s="138">
        <v>0</v>
      </c>
      <c r="HDO63" s="138">
        <v>0</v>
      </c>
      <c r="HDP63" s="138">
        <v>0</v>
      </c>
      <c r="HDQ63" s="138">
        <v>0</v>
      </c>
      <c r="HDR63" s="138">
        <v>0</v>
      </c>
      <c r="HDS63" s="138">
        <v>0</v>
      </c>
      <c r="HDT63" s="138">
        <v>0</v>
      </c>
      <c r="HDU63" s="138">
        <v>0</v>
      </c>
      <c r="HDV63" s="138">
        <v>0</v>
      </c>
      <c r="HDW63" s="138">
        <v>0</v>
      </c>
      <c r="HDX63" s="138">
        <v>0</v>
      </c>
      <c r="HDY63" s="138">
        <v>0</v>
      </c>
      <c r="HDZ63" s="138">
        <v>0</v>
      </c>
      <c r="HEA63" s="138">
        <v>0</v>
      </c>
      <c r="HEB63" s="138">
        <v>0</v>
      </c>
      <c r="HEC63" s="138">
        <v>0</v>
      </c>
      <c r="HED63" s="138">
        <v>0</v>
      </c>
      <c r="HEE63" s="138">
        <v>0</v>
      </c>
      <c r="HEF63" s="138">
        <v>0</v>
      </c>
      <c r="HEG63" s="138">
        <v>0</v>
      </c>
      <c r="HEH63" s="138">
        <v>0</v>
      </c>
      <c r="HEI63" s="138">
        <v>0</v>
      </c>
      <c r="HEJ63" s="138">
        <v>0</v>
      </c>
      <c r="HEK63" s="138">
        <v>0</v>
      </c>
      <c r="HEL63" s="138">
        <v>0</v>
      </c>
      <c r="HEM63" s="138">
        <v>0</v>
      </c>
      <c r="HEN63" s="138">
        <v>0</v>
      </c>
      <c r="HEO63" s="138">
        <v>0</v>
      </c>
      <c r="HEP63" s="138">
        <v>0</v>
      </c>
      <c r="HEQ63" s="138">
        <v>0</v>
      </c>
      <c r="HER63" s="138">
        <v>0</v>
      </c>
      <c r="HES63" s="138">
        <v>0</v>
      </c>
      <c r="HET63" s="138">
        <v>0</v>
      </c>
      <c r="HEU63" s="138">
        <v>0</v>
      </c>
      <c r="HEV63" s="138">
        <v>0</v>
      </c>
      <c r="HEW63" s="138">
        <v>0</v>
      </c>
      <c r="HEX63" s="138">
        <v>0</v>
      </c>
      <c r="HEY63" s="138">
        <v>0</v>
      </c>
      <c r="HEZ63" s="138">
        <v>0</v>
      </c>
      <c r="HFA63" s="138">
        <v>0</v>
      </c>
      <c r="HFB63" s="138">
        <v>0</v>
      </c>
      <c r="HFC63" s="138">
        <v>0</v>
      </c>
      <c r="HFD63" s="138">
        <v>0</v>
      </c>
      <c r="HFE63" s="138">
        <v>0</v>
      </c>
      <c r="HFF63" s="138">
        <v>0</v>
      </c>
      <c r="HFG63" s="138">
        <v>0</v>
      </c>
      <c r="HFH63" s="138">
        <v>0</v>
      </c>
      <c r="HFI63" s="138">
        <v>0</v>
      </c>
      <c r="HFJ63" s="138">
        <v>0</v>
      </c>
      <c r="HFK63" s="138">
        <v>0</v>
      </c>
      <c r="HFL63" s="138">
        <v>0</v>
      </c>
      <c r="HFM63" s="138">
        <v>0</v>
      </c>
      <c r="HFN63" s="138">
        <v>0</v>
      </c>
      <c r="HFO63" s="138">
        <v>0</v>
      </c>
      <c r="HFP63" s="138">
        <v>0</v>
      </c>
      <c r="HFQ63" s="138">
        <v>0</v>
      </c>
      <c r="HFR63" s="138">
        <v>0</v>
      </c>
      <c r="HFS63" s="138">
        <v>0</v>
      </c>
      <c r="HFT63" s="138">
        <v>0</v>
      </c>
      <c r="HFU63" s="138">
        <v>0</v>
      </c>
      <c r="HFV63" s="138">
        <v>0</v>
      </c>
      <c r="HFW63" s="138">
        <v>0</v>
      </c>
      <c r="HFX63" s="138">
        <v>0</v>
      </c>
      <c r="HFY63" s="138">
        <v>0</v>
      </c>
      <c r="HFZ63" s="138">
        <v>0</v>
      </c>
      <c r="HGA63" s="138">
        <v>0</v>
      </c>
      <c r="HGB63" s="138">
        <v>0</v>
      </c>
      <c r="HGC63" s="138">
        <v>0</v>
      </c>
      <c r="HGD63" s="138">
        <v>0</v>
      </c>
      <c r="HGE63" s="138">
        <v>0</v>
      </c>
      <c r="HGF63" s="138">
        <v>0</v>
      </c>
      <c r="HGG63" s="138">
        <v>0</v>
      </c>
      <c r="HGH63" s="138">
        <v>0</v>
      </c>
      <c r="HGI63" s="138">
        <v>0</v>
      </c>
      <c r="HGJ63" s="138">
        <v>0</v>
      </c>
      <c r="HGK63" s="138">
        <v>0</v>
      </c>
      <c r="HGL63" s="138">
        <v>0</v>
      </c>
      <c r="HGM63" s="138">
        <v>0</v>
      </c>
      <c r="HGN63" s="138">
        <v>0</v>
      </c>
      <c r="HGO63" s="138">
        <v>0</v>
      </c>
      <c r="HGP63" s="138">
        <v>0</v>
      </c>
      <c r="HGQ63" s="138">
        <v>0</v>
      </c>
      <c r="HGR63" s="138">
        <v>0</v>
      </c>
      <c r="HGS63" s="138">
        <v>0</v>
      </c>
      <c r="HGT63" s="138">
        <v>0</v>
      </c>
      <c r="HGU63" s="138">
        <v>0</v>
      </c>
      <c r="HGV63" s="138">
        <v>0</v>
      </c>
      <c r="HGW63" s="138">
        <v>0</v>
      </c>
      <c r="HGX63" s="138">
        <v>0</v>
      </c>
      <c r="HGY63" s="138">
        <v>0</v>
      </c>
      <c r="HGZ63" s="138">
        <v>0</v>
      </c>
      <c r="HHA63" s="138">
        <v>0</v>
      </c>
      <c r="HHB63" s="138">
        <v>0</v>
      </c>
      <c r="HHC63" s="138">
        <v>0</v>
      </c>
      <c r="HHD63" s="138">
        <v>0</v>
      </c>
      <c r="HHE63" s="138">
        <v>0</v>
      </c>
      <c r="HHF63" s="138">
        <v>0</v>
      </c>
      <c r="HHG63" s="138">
        <v>0</v>
      </c>
      <c r="HHH63" s="138">
        <v>0</v>
      </c>
      <c r="HHI63" s="138">
        <v>0</v>
      </c>
      <c r="HHJ63" s="138">
        <v>0</v>
      </c>
      <c r="HHK63" s="138">
        <v>0</v>
      </c>
      <c r="HHL63" s="138">
        <v>0</v>
      </c>
      <c r="HHM63" s="138">
        <v>0</v>
      </c>
      <c r="HHN63" s="138">
        <v>0</v>
      </c>
      <c r="HHO63" s="138">
        <v>0</v>
      </c>
      <c r="HHP63" s="138">
        <v>0</v>
      </c>
      <c r="HHQ63" s="138">
        <v>0</v>
      </c>
      <c r="HHR63" s="138">
        <v>0</v>
      </c>
      <c r="HHS63" s="138">
        <v>0</v>
      </c>
      <c r="HHT63" s="138">
        <v>0</v>
      </c>
      <c r="HHU63" s="138">
        <v>0</v>
      </c>
      <c r="HHV63" s="138">
        <v>0</v>
      </c>
      <c r="HHW63" s="138">
        <v>0</v>
      </c>
      <c r="HHX63" s="138">
        <v>0</v>
      </c>
      <c r="HHY63" s="138">
        <v>0</v>
      </c>
      <c r="HHZ63" s="138">
        <v>0</v>
      </c>
      <c r="HIA63" s="138">
        <v>0</v>
      </c>
      <c r="HIB63" s="138">
        <v>0</v>
      </c>
      <c r="HIC63" s="138">
        <v>0</v>
      </c>
      <c r="HID63" s="138">
        <v>0</v>
      </c>
      <c r="HIE63" s="138">
        <v>0</v>
      </c>
      <c r="HIF63" s="138">
        <v>0</v>
      </c>
      <c r="HIG63" s="138">
        <v>0</v>
      </c>
      <c r="HIH63" s="138">
        <v>0</v>
      </c>
      <c r="HII63" s="138">
        <v>0</v>
      </c>
      <c r="HIJ63" s="138">
        <v>0</v>
      </c>
      <c r="HIK63" s="138">
        <v>0</v>
      </c>
      <c r="HIL63" s="138">
        <v>0</v>
      </c>
      <c r="HIM63" s="138">
        <v>0</v>
      </c>
      <c r="HIN63" s="138">
        <v>0</v>
      </c>
      <c r="HIO63" s="138">
        <v>0</v>
      </c>
      <c r="HIP63" s="138">
        <v>0</v>
      </c>
      <c r="HIQ63" s="138">
        <v>0</v>
      </c>
      <c r="HIR63" s="138">
        <v>0</v>
      </c>
      <c r="HIS63" s="138">
        <v>0</v>
      </c>
      <c r="HIT63" s="138">
        <v>0</v>
      </c>
      <c r="HIU63" s="138">
        <v>0</v>
      </c>
      <c r="HIV63" s="138">
        <v>0</v>
      </c>
      <c r="HIW63" s="138">
        <v>0</v>
      </c>
      <c r="HIX63" s="138">
        <v>0</v>
      </c>
      <c r="HIY63" s="138">
        <v>0</v>
      </c>
      <c r="HIZ63" s="138">
        <v>0</v>
      </c>
      <c r="HJA63" s="138">
        <v>0</v>
      </c>
      <c r="HJB63" s="138">
        <v>0</v>
      </c>
      <c r="HJC63" s="138">
        <v>0</v>
      </c>
      <c r="HJD63" s="138">
        <v>0</v>
      </c>
      <c r="HJE63" s="138">
        <v>0</v>
      </c>
      <c r="HJF63" s="138">
        <v>0</v>
      </c>
      <c r="HJG63" s="138">
        <v>0</v>
      </c>
      <c r="HJH63" s="138">
        <v>0</v>
      </c>
      <c r="HJI63" s="138">
        <v>0</v>
      </c>
      <c r="HJJ63" s="138">
        <v>0</v>
      </c>
      <c r="HJK63" s="138">
        <v>0</v>
      </c>
      <c r="HJL63" s="138">
        <v>0</v>
      </c>
      <c r="HJM63" s="138">
        <v>0</v>
      </c>
      <c r="HJN63" s="138">
        <v>0</v>
      </c>
      <c r="HJO63" s="138">
        <v>0</v>
      </c>
      <c r="HJP63" s="138">
        <v>0</v>
      </c>
      <c r="HJQ63" s="138">
        <v>0</v>
      </c>
      <c r="HJR63" s="138">
        <v>0</v>
      </c>
      <c r="HJS63" s="138">
        <v>0</v>
      </c>
      <c r="HJT63" s="138">
        <v>0</v>
      </c>
      <c r="HJU63" s="138">
        <v>0</v>
      </c>
      <c r="HJV63" s="138">
        <v>0</v>
      </c>
      <c r="HJW63" s="138">
        <v>0</v>
      </c>
      <c r="HJX63" s="138">
        <v>0</v>
      </c>
      <c r="HJY63" s="138">
        <v>0</v>
      </c>
      <c r="HJZ63" s="138">
        <v>0</v>
      </c>
      <c r="HKA63" s="138">
        <v>0</v>
      </c>
      <c r="HKB63" s="138">
        <v>0</v>
      </c>
      <c r="HKC63" s="138">
        <v>0</v>
      </c>
      <c r="HKD63" s="138">
        <v>0</v>
      </c>
      <c r="HKE63" s="138">
        <v>0</v>
      </c>
      <c r="HKF63" s="138">
        <v>0</v>
      </c>
      <c r="HKG63" s="138">
        <v>0</v>
      </c>
      <c r="HKH63" s="138">
        <v>0</v>
      </c>
      <c r="HKI63" s="138">
        <v>0</v>
      </c>
      <c r="HKJ63" s="138">
        <v>0</v>
      </c>
      <c r="HKK63" s="138">
        <v>0</v>
      </c>
      <c r="HKL63" s="138">
        <v>0</v>
      </c>
      <c r="HKM63" s="138">
        <v>0</v>
      </c>
      <c r="HKN63" s="138">
        <v>0</v>
      </c>
      <c r="HKO63" s="138">
        <v>0</v>
      </c>
      <c r="HKP63" s="138">
        <v>0</v>
      </c>
      <c r="HKQ63" s="138">
        <v>0</v>
      </c>
      <c r="HKR63" s="138">
        <v>0</v>
      </c>
      <c r="HKS63" s="138">
        <v>0</v>
      </c>
      <c r="HKT63" s="138">
        <v>0</v>
      </c>
      <c r="HKU63" s="138">
        <v>0</v>
      </c>
      <c r="HKV63" s="138">
        <v>0</v>
      </c>
      <c r="HKW63" s="138">
        <v>0</v>
      </c>
      <c r="HKX63" s="138">
        <v>0</v>
      </c>
      <c r="HKY63" s="138">
        <v>0</v>
      </c>
      <c r="HKZ63" s="138">
        <v>0</v>
      </c>
      <c r="HLA63" s="138">
        <v>0</v>
      </c>
      <c r="HLB63" s="138">
        <v>0</v>
      </c>
      <c r="HLC63" s="138">
        <v>0</v>
      </c>
      <c r="HLD63" s="138">
        <v>0</v>
      </c>
      <c r="HLE63" s="138">
        <v>0</v>
      </c>
      <c r="HLF63" s="138">
        <v>0</v>
      </c>
      <c r="HLG63" s="138">
        <v>0</v>
      </c>
      <c r="HLH63" s="138">
        <v>0</v>
      </c>
      <c r="HLI63" s="138">
        <v>0</v>
      </c>
      <c r="HLJ63" s="138">
        <v>0</v>
      </c>
      <c r="HLK63" s="138">
        <v>0</v>
      </c>
      <c r="HLL63" s="138">
        <v>0</v>
      </c>
      <c r="HLM63" s="138">
        <v>0</v>
      </c>
      <c r="HLN63" s="138">
        <v>0</v>
      </c>
      <c r="HLO63" s="138">
        <v>0</v>
      </c>
      <c r="HLP63" s="138">
        <v>0</v>
      </c>
      <c r="HLQ63" s="138">
        <v>0</v>
      </c>
      <c r="HLR63" s="138">
        <v>0</v>
      </c>
      <c r="HLS63" s="138">
        <v>0</v>
      </c>
      <c r="HLT63" s="138">
        <v>0</v>
      </c>
      <c r="HLU63" s="138">
        <v>0</v>
      </c>
      <c r="HLV63" s="138">
        <v>0</v>
      </c>
      <c r="HLW63" s="138">
        <v>0</v>
      </c>
      <c r="HLX63" s="138">
        <v>0</v>
      </c>
      <c r="HLY63" s="138">
        <v>0</v>
      </c>
      <c r="HLZ63" s="138">
        <v>0</v>
      </c>
      <c r="HMA63" s="138">
        <v>0</v>
      </c>
      <c r="HMB63" s="138">
        <v>0</v>
      </c>
      <c r="HMC63" s="138">
        <v>0</v>
      </c>
      <c r="HMD63" s="138">
        <v>0</v>
      </c>
      <c r="HME63" s="138">
        <v>0</v>
      </c>
      <c r="HMF63" s="138">
        <v>0</v>
      </c>
      <c r="HMG63" s="138">
        <v>0</v>
      </c>
      <c r="HMH63" s="138">
        <v>0</v>
      </c>
      <c r="HMI63" s="138">
        <v>0</v>
      </c>
      <c r="HMJ63" s="138">
        <v>0</v>
      </c>
      <c r="HMK63" s="138">
        <v>0</v>
      </c>
      <c r="HML63" s="138">
        <v>0</v>
      </c>
      <c r="HMM63" s="138">
        <v>0</v>
      </c>
      <c r="HMN63" s="138">
        <v>0</v>
      </c>
      <c r="HMO63" s="138">
        <v>0</v>
      </c>
      <c r="HMP63" s="138">
        <v>0</v>
      </c>
      <c r="HMQ63" s="138">
        <v>0</v>
      </c>
      <c r="HMR63" s="138">
        <v>0</v>
      </c>
      <c r="HMS63" s="138">
        <v>0</v>
      </c>
      <c r="HMT63" s="138">
        <v>0</v>
      </c>
      <c r="HMU63" s="138">
        <v>0</v>
      </c>
      <c r="HMV63" s="138">
        <v>0</v>
      </c>
      <c r="HMW63" s="138">
        <v>0</v>
      </c>
      <c r="HMX63" s="138">
        <v>0</v>
      </c>
      <c r="HMY63" s="138">
        <v>0</v>
      </c>
      <c r="HMZ63" s="138">
        <v>0</v>
      </c>
      <c r="HNA63" s="138">
        <v>0</v>
      </c>
      <c r="HNB63" s="138">
        <v>0</v>
      </c>
      <c r="HNC63" s="138">
        <v>0</v>
      </c>
      <c r="HND63" s="138">
        <v>0</v>
      </c>
      <c r="HNE63" s="138">
        <v>0</v>
      </c>
      <c r="HNF63" s="138">
        <v>0</v>
      </c>
      <c r="HNG63" s="138">
        <v>0</v>
      </c>
      <c r="HNH63" s="138">
        <v>0</v>
      </c>
      <c r="HNI63" s="138">
        <v>0</v>
      </c>
      <c r="HNJ63" s="138">
        <v>0</v>
      </c>
      <c r="HNK63" s="138">
        <v>0</v>
      </c>
      <c r="HNL63" s="138">
        <v>0</v>
      </c>
      <c r="HNM63" s="138">
        <v>0</v>
      </c>
      <c r="HNN63" s="138">
        <v>0</v>
      </c>
      <c r="HNO63" s="138">
        <v>0</v>
      </c>
      <c r="HNP63" s="138">
        <v>0</v>
      </c>
      <c r="HNQ63" s="138">
        <v>0</v>
      </c>
      <c r="HNR63" s="138">
        <v>0</v>
      </c>
      <c r="HNS63" s="138">
        <v>0</v>
      </c>
      <c r="HNT63" s="138">
        <v>0</v>
      </c>
      <c r="HNU63" s="138">
        <v>0</v>
      </c>
      <c r="HNV63" s="138">
        <v>0</v>
      </c>
      <c r="HNW63" s="138">
        <v>0</v>
      </c>
      <c r="HNX63" s="138">
        <v>0</v>
      </c>
      <c r="HNY63" s="138">
        <v>0</v>
      </c>
      <c r="HNZ63" s="138">
        <v>0</v>
      </c>
      <c r="HOA63" s="138">
        <v>0</v>
      </c>
      <c r="HOB63" s="138">
        <v>0</v>
      </c>
      <c r="HOC63" s="138">
        <v>0</v>
      </c>
      <c r="HOD63" s="138">
        <v>0</v>
      </c>
      <c r="HOE63" s="138">
        <v>0</v>
      </c>
      <c r="HOF63" s="138">
        <v>0</v>
      </c>
      <c r="HOG63" s="138">
        <v>0</v>
      </c>
      <c r="HOH63" s="138">
        <v>0</v>
      </c>
      <c r="HOI63" s="138">
        <v>0</v>
      </c>
      <c r="HOJ63" s="138">
        <v>0</v>
      </c>
      <c r="HOK63" s="138">
        <v>0</v>
      </c>
      <c r="HOL63" s="138">
        <v>0</v>
      </c>
      <c r="HOM63" s="138">
        <v>0</v>
      </c>
      <c r="HON63" s="138">
        <v>0</v>
      </c>
      <c r="HOO63" s="138">
        <v>0</v>
      </c>
      <c r="HOP63" s="138">
        <v>0</v>
      </c>
      <c r="HOQ63" s="138">
        <v>0</v>
      </c>
      <c r="HOR63" s="138">
        <v>0</v>
      </c>
      <c r="HOS63" s="138">
        <v>0</v>
      </c>
      <c r="HOT63" s="138">
        <v>0</v>
      </c>
      <c r="HOU63" s="138">
        <v>0</v>
      </c>
      <c r="HOV63" s="138">
        <v>0</v>
      </c>
      <c r="HOW63" s="138">
        <v>0</v>
      </c>
      <c r="HOX63" s="138">
        <v>0</v>
      </c>
      <c r="HOY63" s="138">
        <v>0</v>
      </c>
      <c r="HOZ63" s="138">
        <v>0</v>
      </c>
      <c r="HPA63" s="138">
        <v>0</v>
      </c>
      <c r="HPB63" s="138">
        <v>0</v>
      </c>
      <c r="HPC63" s="138">
        <v>0</v>
      </c>
      <c r="HPD63" s="138">
        <v>0</v>
      </c>
      <c r="HPE63" s="138">
        <v>0</v>
      </c>
      <c r="HPF63" s="138">
        <v>0</v>
      </c>
      <c r="HPG63" s="138">
        <v>0</v>
      </c>
      <c r="HPH63" s="138">
        <v>0</v>
      </c>
      <c r="HPI63" s="138">
        <v>0</v>
      </c>
      <c r="HPJ63" s="138">
        <v>0</v>
      </c>
      <c r="HPK63" s="138">
        <v>0</v>
      </c>
      <c r="HPL63" s="138">
        <v>0</v>
      </c>
      <c r="HPM63" s="138">
        <v>0</v>
      </c>
      <c r="HPN63" s="138">
        <v>0</v>
      </c>
      <c r="HPO63" s="138">
        <v>0</v>
      </c>
      <c r="HPP63" s="138">
        <v>0</v>
      </c>
      <c r="HPQ63" s="138">
        <v>0</v>
      </c>
      <c r="HPR63" s="138">
        <v>0</v>
      </c>
      <c r="HPS63" s="138">
        <v>0</v>
      </c>
      <c r="HPT63" s="138">
        <v>0</v>
      </c>
      <c r="HPU63" s="138">
        <v>0</v>
      </c>
      <c r="HPV63" s="138">
        <v>0</v>
      </c>
      <c r="HPW63" s="138">
        <v>0</v>
      </c>
      <c r="HPX63" s="138">
        <v>0</v>
      </c>
      <c r="HPY63" s="138">
        <v>0</v>
      </c>
      <c r="HPZ63" s="138">
        <v>0</v>
      </c>
      <c r="HQA63" s="138">
        <v>0</v>
      </c>
      <c r="HQB63" s="138">
        <v>0</v>
      </c>
      <c r="HQC63" s="138">
        <v>0</v>
      </c>
      <c r="HQD63" s="138">
        <v>0</v>
      </c>
      <c r="HQE63" s="138">
        <v>0</v>
      </c>
      <c r="HQF63" s="138">
        <v>0</v>
      </c>
      <c r="HQG63" s="138">
        <v>0</v>
      </c>
      <c r="HQH63" s="138">
        <v>0</v>
      </c>
      <c r="HQI63" s="138">
        <v>0</v>
      </c>
      <c r="HQJ63" s="138">
        <v>0</v>
      </c>
      <c r="HQK63" s="138">
        <v>0</v>
      </c>
      <c r="HQL63" s="138">
        <v>0</v>
      </c>
      <c r="HQM63" s="138">
        <v>0</v>
      </c>
      <c r="HQN63" s="138">
        <v>0</v>
      </c>
      <c r="HQO63" s="138">
        <v>0</v>
      </c>
      <c r="HQP63" s="138">
        <v>0</v>
      </c>
      <c r="HQQ63" s="138">
        <v>0</v>
      </c>
      <c r="HQR63" s="138">
        <v>0</v>
      </c>
      <c r="HQS63" s="138">
        <v>0</v>
      </c>
      <c r="HQT63" s="138">
        <v>0</v>
      </c>
      <c r="HQU63" s="138">
        <v>0</v>
      </c>
      <c r="HQV63" s="138">
        <v>0</v>
      </c>
      <c r="HQW63" s="138">
        <v>0</v>
      </c>
      <c r="HQX63" s="138">
        <v>0</v>
      </c>
      <c r="HQY63" s="138">
        <v>0</v>
      </c>
      <c r="HQZ63" s="138">
        <v>0</v>
      </c>
      <c r="HRA63" s="138">
        <v>0</v>
      </c>
      <c r="HRB63" s="138">
        <v>0</v>
      </c>
      <c r="HRC63" s="138">
        <v>0</v>
      </c>
      <c r="HRD63" s="138">
        <v>0</v>
      </c>
      <c r="HRE63" s="138">
        <v>0</v>
      </c>
      <c r="HRF63" s="138">
        <v>0</v>
      </c>
      <c r="HRG63" s="138">
        <v>0</v>
      </c>
      <c r="HRH63" s="138">
        <v>0</v>
      </c>
      <c r="HRI63" s="138">
        <v>0</v>
      </c>
      <c r="HRJ63" s="138">
        <v>0</v>
      </c>
      <c r="HRK63" s="138">
        <v>0</v>
      </c>
      <c r="HRL63" s="138">
        <v>0</v>
      </c>
      <c r="HRM63" s="138">
        <v>0</v>
      </c>
      <c r="HRN63" s="138">
        <v>0</v>
      </c>
      <c r="HRO63" s="138">
        <v>0</v>
      </c>
      <c r="HRP63" s="138">
        <v>0</v>
      </c>
      <c r="HRQ63" s="138">
        <v>0</v>
      </c>
      <c r="HRR63" s="138">
        <v>0</v>
      </c>
      <c r="HRS63" s="138">
        <v>0</v>
      </c>
      <c r="HRT63" s="138">
        <v>0</v>
      </c>
      <c r="HRU63" s="138">
        <v>0</v>
      </c>
      <c r="HRV63" s="138">
        <v>0</v>
      </c>
      <c r="HRW63" s="138">
        <v>0</v>
      </c>
      <c r="HRX63" s="138">
        <v>0</v>
      </c>
      <c r="HRY63" s="138">
        <v>0</v>
      </c>
      <c r="HRZ63" s="138">
        <v>0</v>
      </c>
      <c r="HSA63" s="138">
        <v>0</v>
      </c>
      <c r="HSB63" s="138">
        <v>0</v>
      </c>
      <c r="HSC63" s="138">
        <v>0</v>
      </c>
      <c r="HSD63" s="138">
        <v>0</v>
      </c>
      <c r="HSE63" s="138">
        <v>0</v>
      </c>
      <c r="HSF63" s="138">
        <v>0</v>
      </c>
      <c r="HSG63" s="138">
        <v>0</v>
      </c>
      <c r="HSH63" s="138">
        <v>0</v>
      </c>
      <c r="HSI63" s="138">
        <v>0</v>
      </c>
      <c r="HSJ63" s="138">
        <v>0</v>
      </c>
      <c r="HSK63" s="138">
        <v>0</v>
      </c>
      <c r="HSL63" s="138">
        <v>0</v>
      </c>
      <c r="HSM63" s="138">
        <v>0</v>
      </c>
      <c r="HSN63" s="138">
        <v>0</v>
      </c>
      <c r="HSO63" s="138">
        <v>0</v>
      </c>
      <c r="HSP63" s="138">
        <v>0</v>
      </c>
      <c r="HSQ63" s="138">
        <v>0</v>
      </c>
      <c r="HSR63" s="138">
        <v>0</v>
      </c>
      <c r="HSS63" s="138">
        <v>0</v>
      </c>
      <c r="HST63" s="138">
        <v>0</v>
      </c>
      <c r="HSU63" s="138">
        <v>0</v>
      </c>
      <c r="HSV63" s="138">
        <v>0</v>
      </c>
      <c r="HSW63" s="138">
        <v>0</v>
      </c>
      <c r="HSX63" s="138">
        <v>0</v>
      </c>
      <c r="HSY63" s="138">
        <v>0</v>
      </c>
      <c r="HSZ63" s="138">
        <v>0</v>
      </c>
      <c r="HTA63" s="138">
        <v>0</v>
      </c>
      <c r="HTB63" s="138">
        <v>0</v>
      </c>
      <c r="HTC63" s="138">
        <v>0</v>
      </c>
      <c r="HTD63" s="138">
        <v>0</v>
      </c>
      <c r="HTE63" s="138">
        <v>0</v>
      </c>
      <c r="HTF63" s="138">
        <v>0</v>
      </c>
      <c r="HTG63" s="138">
        <v>0</v>
      </c>
      <c r="HTH63" s="138">
        <v>0</v>
      </c>
      <c r="HTI63" s="138">
        <v>0</v>
      </c>
      <c r="HTJ63" s="138">
        <v>0</v>
      </c>
      <c r="HTK63" s="138">
        <v>0</v>
      </c>
      <c r="HTL63" s="138">
        <v>0</v>
      </c>
      <c r="HTM63" s="138">
        <v>0</v>
      </c>
      <c r="HTN63" s="138">
        <v>0</v>
      </c>
      <c r="HTO63" s="138">
        <v>0</v>
      </c>
      <c r="HTP63" s="138">
        <v>0</v>
      </c>
      <c r="HTQ63" s="138">
        <v>0</v>
      </c>
      <c r="HTR63" s="138">
        <v>0</v>
      </c>
      <c r="HTS63" s="138">
        <v>0</v>
      </c>
      <c r="HTT63" s="138">
        <v>0</v>
      </c>
      <c r="HTU63" s="138">
        <v>0</v>
      </c>
      <c r="HTV63" s="138">
        <v>0</v>
      </c>
      <c r="HTW63" s="138">
        <v>0</v>
      </c>
      <c r="HTX63" s="138">
        <v>0</v>
      </c>
      <c r="HTY63" s="138">
        <v>0</v>
      </c>
      <c r="HTZ63" s="138">
        <v>0</v>
      </c>
      <c r="HUA63" s="138">
        <v>0</v>
      </c>
      <c r="HUB63" s="138">
        <v>0</v>
      </c>
      <c r="HUC63" s="138">
        <v>0</v>
      </c>
      <c r="HUD63" s="138">
        <v>0</v>
      </c>
      <c r="HUE63" s="138">
        <v>0</v>
      </c>
      <c r="HUF63" s="138">
        <v>0</v>
      </c>
      <c r="HUG63" s="138">
        <v>0</v>
      </c>
      <c r="HUH63" s="138">
        <v>0</v>
      </c>
      <c r="HUI63" s="138">
        <v>0</v>
      </c>
      <c r="HUJ63" s="138">
        <v>0</v>
      </c>
      <c r="HUK63" s="138">
        <v>0</v>
      </c>
      <c r="HUL63" s="138">
        <v>0</v>
      </c>
      <c r="HUM63" s="138">
        <v>0</v>
      </c>
      <c r="HUN63" s="138">
        <v>0</v>
      </c>
      <c r="HUO63" s="138">
        <v>0</v>
      </c>
      <c r="HUP63" s="138">
        <v>0</v>
      </c>
      <c r="HUQ63" s="138">
        <v>0</v>
      </c>
      <c r="HUR63" s="138">
        <v>0</v>
      </c>
      <c r="HUS63" s="138">
        <v>0</v>
      </c>
      <c r="HUT63" s="138">
        <v>0</v>
      </c>
      <c r="HUU63" s="138">
        <v>0</v>
      </c>
      <c r="HUV63" s="138">
        <v>0</v>
      </c>
      <c r="HUW63" s="138">
        <v>0</v>
      </c>
      <c r="HUX63" s="138">
        <v>0</v>
      </c>
      <c r="HUY63" s="138">
        <v>0</v>
      </c>
      <c r="HUZ63" s="138">
        <v>0</v>
      </c>
      <c r="HVA63" s="138">
        <v>0</v>
      </c>
      <c r="HVB63" s="138">
        <v>0</v>
      </c>
      <c r="HVC63" s="138">
        <v>0</v>
      </c>
      <c r="HVD63" s="138">
        <v>0</v>
      </c>
      <c r="HVE63" s="138">
        <v>0</v>
      </c>
      <c r="HVF63" s="138">
        <v>0</v>
      </c>
      <c r="HVG63" s="138">
        <v>0</v>
      </c>
      <c r="HVH63" s="138">
        <v>0</v>
      </c>
      <c r="HVI63" s="138">
        <v>0</v>
      </c>
      <c r="HVJ63" s="138">
        <v>0</v>
      </c>
      <c r="HVK63" s="138">
        <v>0</v>
      </c>
      <c r="HVL63" s="138">
        <v>0</v>
      </c>
      <c r="HVM63" s="138">
        <v>0</v>
      </c>
      <c r="HVN63" s="138">
        <v>0</v>
      </c>
      <c r="HVO63" s="138">
        <v>0</v>
      </c>
      <c r="HVP63" s="138">
        <v>0</v>
      </c>
      <c r="HVQ63" s="138">
        <v>0</v>
      </c>
      <c r="HVR63" s="138">
        <v>0</v>
      </c>
      <c r="HVS63" s="138">
        <v>0</v>
      </c>
      <c r="HVT63" s="138">
        <v>0</v>
      </c>
      <c r="HVU63" s="138">
        <v>0</v>
      </c>
      <c r="HVV63" s="138">
        <v>0</v>
      </c>
      <c r="HVW63" s="138">
        <v>0</v>
      </c>
      <c r="HVX63" s="138">
        <v>0</v>
      </c>
      <c r="HVY63" s="138">
        <v>0</v>
      </c>
      <c r="HVZ63" s="138">
        <v>0</v>
      </c>
      <c r="HWA63" s="138">
        <v>0</v>
      </c>
      <c r="HWB63" s="138">
        <v>0</v>
      </c>
      <c r="HWC63" s="138">
        <v>0</v>
      </c>
      <c r="HWD63" s="138">
        <v>0</v>
      </c>
      <c r="HWE63" s="138">
        <v>0</v>
      </c>
      <c r="HWF63" s="138">
        <v>0</v>
      </c>
      <c r="HWG63" s="138">
        <v>0</v>
      </c>
      <c r="HWH63" s="138">
        <v>0</v>
      </c>
      <c r="HWI63" s="138">
        <v>0</v>
      </c>
      <c r="HWJ63" s="138">
        <v>0</v>
      </c>
      <c r="HWK63" s="138">
        <v>0</v>
      </c>
      <c r="HWL63" s="138">
        <v>0</v>
      </c>
      <c r="HWM63" s="138">
        <v>0</v>
      </c>
      <c r="HWN63" s="138">
        <v>0</v>
      </c>
      <c r="HWO63" s="138">
        <v>0</v>
      </c>
      <c r="HWP63" s="138">
        <v>0</v>
      </c>
      <c r="HWQ63" s="138">
        <v>0</v>
      </c>
      <c r="HWR63" s="138">
        <v>0</v>
      </c>
      <c r="HWS63" s="138">
        <v>0</v>
      </c>
      <c r="HWT63" s="138">
        <v>0</v>
      </c>
      <c r="HWU63" s="138">
        <v>0</v>
      </c>
      <c r="HWV63" s="138">
        <v>0</v>
      </c>
      <c r="HWW63" s="138">
        <v>0</v>
      </c>
      <c r="HWX63" s="138">
        <v>0</v>
      </c>
      <c r="HWY63" s="138">
        <v>0</v>
      </c>
      <c r="HWZ63" s="138">
        <v>0</v>
      </c>
      <c r="HXA63" s="138">
        <v>0</v>
      </c>
      <c r="HXB63" s="138">
        <v>0</v>
      </c>
      <c r="HXC63" s="138">
        <v>0</v>
      </c>
      <c r="HXD63" s="138">
        <v>0</v>
      </c>
      <c r="HXE63" s="138">
        <v>0</v>
      </c>
      <c r="HXF63" s="138">
        <v>0</v>
      </c>
      <c r="HXG63" s="138">
        <v>0</v>
      </c>
      <c r="HXH63" s="138">
        <v>0</v>
      </c>
      <c r="HXI63" s="138">
        <v>0</v>
      </c>
      <c r="HXJ63" s="138">
        <v>0</v>
      </c>
      <c r="HXK63" s="138">
        <v>0</v>
      </c>
      <c r="HXL63" s="138">
        <v>0</v>
      </c>
      <c r="HXM63" s="138">
        <v>0</v>
      </c>
      <c r="HXN63" s="138">
        <v>0</v>
      </c>
      <c r="HXO63" s="138">
        <v>0</v>
      </c>
      <c r="HXP63" s="138">
        <v>0</v>
      </c>
      <c r="HXQ63" s="138">
        <v>0</v>
      </c>
      <c r="HXR63" s="138">
        <v>0</v>
      </c>
      <c r="HXS63" s="138">
        <v>0</v>
      </c>
      <c r="HXT63" s="138">
        <v>0</v>
      </c>
      <c r="HXU63" s="138">
        <v>0</v>
      </c>
      <c r="HXV63" s="138">
        <v>0</v>
      </c>
      <c r="HXW63" s="138">
        <v>0</v>
      </c>
      <c r="HXX63" s="138">
        <v>0</v>
      </c>
      <c r="HXY63" s="138">
        <v>0</v>
      </c>
      <c r="HXZ63" s="138">
        <v>0</v>
      </c>
      <c r="HYA63" s="138">
        <v>0</v>
      </c>
      <c r="HYB63" s="138">
        <v>0</v>
      </c>
      <c r="HYC63" s="138">
        <v>0</v>
      </c>
      <c r="HYD63" s="138">
        <v>0</v>
      </c>
      <c r="HYE63" s="138">
        <v>0</v>
      </c>
      <c r="HYF63" s="138">
        <v>0</v>
      </c>
      <c r="HYG63" s="138">
        <v>0</v>
      </c>
      <c r="HYH63" s="138">
        <v>0</v>
      </c>
      <c r="HYI63" s="138">
        <v>0</v>
      </c>
      <c r="HYJ63" s="138">
        <v>0</v>
      </c>
      <c r="HYK63" s="138">
        <v>0</v>
      </c>
      <c r="HYL63" s="138">
        <v>0</v>
      </c>
      <c r="HYM63" s="138">
        <v>0</v>
      </c>
      <c r="HYN63" s="138">
        <v>0</v>
      </c>
      <c r="HYO63" s="138">
        <v>0</v>
      </c>
      <c r="HYP63" s="138">
        <v>0</v>
      </c>
      <c r="HYQ63" s="138">
        <v>0</v>
      </c>
      <c r="HYR63" s="138">
        <v>0</v>
      </c>
      <c r="HYS63" s="138">
        <v>0</v>
      </c>
      <c r="HYT63" s="138">
        <v>0</v>
      </c>
      <c r="HYU63" s="138">
        <v>0</v>
      </c>
      <c r="HYV63" s="138">
        <v>0</v>
      </c>
      <c r="HYW63" s="138">
        <v>0</v>
      </c>
      <c r="HYX63" s="138">
        <v>0</v>
      </c>
      <c r="HYY63" s="138">
        <v>0</v>
      </c>
      <c r="HYZ63" s="138">
        <v>0</v>
      </c>
      <c r="HZA63" s="138">
        <v>0</v>
      </c>
      <c r="HZB63" s="138">
        <v>0</v>
      </c>
      <c r="HZC63" s="138">
        <v>0</v>
      </c>
      <c r="HZD63" s="138">
        <v>0</v>
      </c>
      <c r="HZE63" s="138">
        <v>0</v>
      </c>
      <c r="HZF63" s="138">
        <v>0</v>
      </c>
      <c r="HZG63" s="138">
        <v>0</v>
      </c>
      <c r="HZH63" s="138">
        <v>0</v>
      </c>
      <c r="HZI63" s="138">
        <v>0</v>
      </c>
      <c r="HZJ63" s="138">
        <v>0</v>
      </c>
      <c r="HZK63" s="138">
        <v>0</v>
      </c>
      <c r="HZL63" s="138">
        <v>0</v>
      </c>
      <c r="HZM63" s="138">
        <v>0</v>
      </c>
      <c r="HZN63" s="138">
        <v>0</v>
      </c>
      <c r="HZO63" s="138">
        <v>0</v>
      </c>
      <c r="HZP63" s="138">
        <v>0</v>
      </c>
      <c r="HZQ63" s="138">
        <v>0</v>
      </c>
      <c r="HZR63" s="138">
        <v>0</v>
      </c>
      <c r="HZS63" s="138">
        <v>0</v>
      </c>
      <c r="HZT63" s="138">
        <v>0</v>
      </c>
      <c r="HZU63" s="138">
        <v>0</v>
      </c>
      <c r="HZV63" s="138">
        <v>0</v>
      </c>
      <c r="HZW63" s="138">
        <v>0</v>
      </c>
      <c r="HZX63" s="138">
        <v>0</v>
      </c>
      <c r="HZY63" s="138">
        <v>0</v>
      </c>
      <c r="HZZ63" s="138">
        <v>0</v>
      </c>
      <c r="IAA63" s="138">
        <v>0</v>
      </c>
      <c r="IAB63" s="138">
        <v>0</v>
      </c>
      <c r="IAC63" s="138">
        <v>0</v>
      </c>
      <c r="IAD63" s="138">
        <v>0</v>
      </c>
      <c r="IAE63" s="138">
        <v>0</v>
      </c>
      <c r="IAF63" s="138">
        <v>0</v>
      </c>
      <c r="IAG63" s="138">
        <v>0</v>
      </c>
      <c r="IAH63" s="138">
        <v>0</v>
      </c>
      <c r="IAI63" s="138">
        <v>0</v>
      </c>
      <c r="IAJ63" s="138">
        <v>0</v>
      </c>
      <c r="IAK63" s="138">
        <v>0</v>
      </c>
      <c r="IAL63" s="138">
        <v>0</v>
      </c>
      <c r="IAM63" s="138">
        <v>0</v>
      </c>
      <c r="IAN63" s="138">
        <v>0</v>
      </c>
      <c r="IAO63" s="138">
        <v>0</v>
      </c>
      <c r="IAP63" s="138">
        <v>0</v>
      </c>
      <c r="IAQ63" s="138">
        <v>0</v>
      </c>
      <c r="IAR63" s="138">
        <v>0</v>
      </c>
      <c r="IAS63" s="138">
        <v>0</v>
      </c>
      <c r="IAT63" s="138">
        <v>0</v>
      </c>
      <c r="IAU63" s="138">
        <v>0</v>
      </c>
      <c r="IAV63" s="138">
        <v>0</v>
      </c>
      <c r="IAW63" s="138">
        <v>0</v>
      </c>
      <c r="IAX63" s="138">
        <v>0</v>
      </c>
      <c r="IAY63" s="138">
        <v>0</v>
      </c>
      <c r="IAZ63" s="138">
        <v>0</v>
      </c>
      <c r="IBA63" s="138">
        <v>0</v>
      </c>
      <c r="IBB63" s="138">
        <v>0</v>
      </c>
      <c r="IBC63" s="138">
        <v>0</v>
      </c>
      <c r="IBD63" s="138">
        <v>0</v>
      </c>
      <c r="IBE63" s="138">
        <v>0</v>
      </c>
      <c r="IBF63" s="138">
        <v>0</v>
      </c>
      <c r="IBG63" s="138">
        <v>0</v>
      </c>
      <c r="IBH63" s="138">
        <v>0</v>
      </c>
      <c r="IBI63" s="138">
        <v>0</v>
      </c>
      <c r="IBJ63" s="138">
        <v>0</v>
      </c>
      <c r="IBK63" s="138">
        <v>0</v>
      </c>
      <c r="IBL63" s="138">
        <v>0</v>
      </c>
      <c r="IBM63" s="138">
        <v>0</v>
      </c>
      <c r="IBN63" s="138">
        <v>0</v>
      </c>
      <c r="IBO63" s="138">
        <v>0</v>
      </c>
      <c r="IBP63" s="138">
        <v>0</v>
      </c>
      <c r="IBQ63" s="138">
        <v>0</v>
      </c>
      <c r="IBR63" s="138">
        <v>0</v>
      </c>
      <c r="IBS63" s="138">
        <v>0</v>
      </c>
      <c r="IBT63" s="138">
        <v>0</v>
      </c>
      <c r="IBU63" s="138">
        <v>0</v>
      </c>
      <c r="IBV63" s="138">
        <v>0</v>
      </c>
      <c r="IBW63" s="138">
        <v>0</v>
      </c>
      <c r="IBX63" s="138">
        <v>0</v>
      </c>
      <c r="IBY63" s="138">
        <v>0</v>
      </c>
      <c r="IBZ63" s="138">
        <v>0</v>
      </c>
      <c r="ICA63" s="138">
        <v>0</v>
      </c>
      <c r="ICB63" s="138">
        <v>0</v>
      </c>
      <c r="ICC63" s="138">
        <v>0</v>
      </c>
      <c r="ICD63" s="138">
        <v>0</v>
      </c>
      <c r="ICE63" s="138">
        <v>0</v>
      </c>
      <c r="ICF63" s="138">
        <v>0</v>
      </c>
      <c r="ICG63" s="138">
        <v>0</v>
      </c>
      <c r="ICH63" s="138">
        <v>0</v>
      </c>
      <c r="ICI63" s="138">
        <v>0</v>
      </c>
      <c r="ICJ63" s="138">
        <v>0</v>
      </c>
      <c r="ICK63" s="138">
        <v>0</v>
      </c>
      <c r="ICL63" s="138">
        <v>0</v>
      </c>
      <c r="ICM63" s="138">
        <v>0</v>
      </c>
      <c r="ICN63" s="138">
        <v>0</v>
      </c>
      <c r="ICO63" s="138">
        <v>0</v>
      </c>
      <c r="ICP63" s="138">
        <v>0</v>
      </c>
      <c r="ICQ63" s="138">
        <v>0</v>
      </c>
      <c r="ICR63" s="138">
        <v>0</v>
      </c>
      <c r="ICS63" s="138">
        <v>0</v>
      </c>
      <c r="ICT63" s="138">
        <v>0</v>
      </c>
      <c r="ICU63" s="138">
        <v>0</v>
      </c>
      <c r="ICV63" s="138">
        <v>0</v>
      </c>
      <c r="ICW63" s="138">
        <v>0</v>
      </c>
      <c r="ICX63" s="138">
        <v>0</v>
      </c>
      <c r="ICY63" s="138">
        <v>0</v>
      </c>
      <c r="ICZ63" s="138">
        <v>0</v>
      </c>
      <c r="IDA63" s="138">
        <v>0</v>
      </c>
      <c r="IDB63" s="138">
        <v>0</v>
      </c>
      <c r="IDC63" s="138">
        <v>0</v>
      </c>
      <c r="IDD63" s="138">
        <v>0</v>
      </c>
      <c r="IDE63" s="138">
        <v>0</v>
      </c>
      <c r="IDF63" s="138">
        <v>0</v>
      </c>
      <c r="IDG63" s="138">
        <v>0</v>
      </c>
      <c r="IDH63" s="138">
        <v>0</v>
      </c>
      <c r="IDI63" s="138">
        <v>0</v>
      </c>
      <c r="IDJ63" s="138">
        <v>0</v>
      </c>
      <c r="IDK63" s="138">
        <v>0</v>
      </c>
      <c r="IDL63" s="138">
        <v>0</v>
      </c>
      <c r="IDM63" s="138">
        <v>0</v>
      </c>
      <c r="IDN63" s="138">
        <v>0</v>
      </c>
      <c r="IDO63" s="138">
        <v>0</v>
      </c>
      <c r="IDP63" s="138">
        <v>0</v>
      </c>
      <c r="IDQ63" s="138">
        <v>0</v>
      </c>
      <c r="IDR63" s="138">
        <v>0</v>
      </c>
      <c r="IDS63" s="138">
        <v>0</v>
      </c>
      <c r="IDT63" s="138">
        <v>0</v>
      </c>
      <c r="IDU63" s="138">
        <v>0</v>
      </c>
      <c r="IDV63" s="138">
        <v>0</v>
      </c>
      <c r="IDW63" s="138">
        <v>0</v>
      </c>
      <c r="IDX63" s="138">
        <v>0</v>
      </c>
      <c r="IDY63" s="138">
        <v>0</v>
      </c>
      <c r="IDZ63" s="138">
        <v>0</v>
      </c>
      <c r="IEA63" s="138">
        <v>0</v>
      </c>
      <c r="IEB63" s="138">
        <v>0</v>
      </c>
      <c r="IEC63" s="138">
        <v>0</v>
      </c>
      <c r="IED63" s="138">
        <v>0</v>
      </c>
      <c r="IEE63" s="138">
        <v>0</v>
      </c>
      <c r="IEF63" s="138">
        <v>0</v>
      </c>
      <c r="IEG63" s="138">
        <v>0</v>
      </c>
      <c r="IEH63" s="138">
        <v>0</v>
      </c>
      <c r="IEI63" s="138">
        <v>0</v>
      </c>
      <c r="IEJ63" s="138">
        <v>0</v>
      </c>
      <c r="IEK63" s="138">
        <v>0</v>
      </c>
      <c r="IEL63" s="138">
        <v>0</v>
      </c>
      <c r="IEM63" s="138">
        <v>0</v>
      </c>
      <c r="IEN63" s="138">
        <v>0</v>
      </c>
      <c r="IEO63" s="138">
        <v>0</v>
      </c>
      <c r="IEP63" s="138">
        <v>0</v>
      </c>
      <c r="IEQ63" s="138">
        <v>0</v>
      </c>
      <c r="IER63" s="138">
        <v>0</v>
      </c>
      <c r="IES63" s="138">
        <v>0</v>
      </c>
      <c r="IET63" s="138">
        <v>0</v>
      </c>
      <c r="IEU63" s="138">
        <v>0</v>
      </c>
      <c r="IEV63" s="138">
        <v>0</v>
      </c>
      <c r="IEW63" s="138">
        <v>0</v>
      </c>
      <c r="IEX63" s="138">
        <v>0</v>
      </c>
      <c r="IEY63" s="138">
        <v>0</v>
      </c>
      <c r="IEZ63" s="138">
        <v>0</v>
      </c>
      <c r="IFA63" s="138">
        <v>0</v>
      </c>
      <c r="IFB63" s="138">
        <v>0</v>
      </c>
      <c r="IFC63" s="138">
        <v>0</v>
      </c>
      <c r="IFD63" s="138">
        <v>0</v>
      </c>
      <c r="IFE63" s="138">
        <v>0</v>
      </c>
      <c r="IFF63" s="138">
        <v>0</v>
      </c>
      <c r="IFG63" s="138">
        <v>0</v>
      </c>
      <c r="IFH63" s="138">
        <v>0</v>
      </c>
      <c r="IFI63" s="138">
        <v>0</v>
      </c>
      <c r="IFJ63" s="138">
        <v>0</v>
      </c>
      <c r="IFK63" s="138">
        <v>0</v>
      </c>
      <c r="IFL63" s="138">
        <v>0</v>
      </c>
      <c r="IFM63" s="138">
        <v>0</v>
      </c>
      <c r="IFN63" s="138">
        <v>0</v>
      </c>
      <c r="IFO63" s="138">
        <v>0</v>
      </c>
      <c r="IFP63" s="138">
        <v>0</v>
      </c>
      <c r="IFQ63" s="138">
        <v>0</v>
      </c>
      <c r="IFR63" s="138">
        <v>0</v>
      </c>
      <c r="IFS63" s="138">
        <v>0</v>
      </c>
      <c r="IFT63" s="138">
        <v>0</v>
      </c>
      <c r="IFU63" s="138">
        <v>0</v>
      </c>
      <c r="IFV63" s="138">
        <v>0</v>
      </c>
      <c r="IFW63" s="138">
        <v>0</v>
      </c>
      <c r="IFX63" s="138">
        <v>0</v>
      </c>
      <c r="IFY63" s="138">
        <v>0</v>
      </c>
      <c r="IFZ63" s="138">
        <v>0</v>
      </c>
      <c r="IGA63" s="138">
        <v>0</v>
      </c>
      <c r="IGB63" s="138">
        <v>0</v>
      </c>
      <c r="IGC63" s="138">
        <v>0</v>
      </c>
      <c r="IGD63" s="138">
        <v>0</v>
      </c>
      <c r="IGE63" s="138">
        <v>0</v>
      </c>
      <c r="IGF63" s="138">
        <v>0</v>
      </c>
      <c r="IGG63" s="138">
        <v>0</v>
      </c>
      <c r="IGH63" s="138">
        <v>0</v>
      </c>
      <c r="IGI63" s="138">
        <v>0</v>
      </c>
      <c r="IGJ63" s="138">
        <v>0</v>
      </c>
      <c r="IGK63" s="138">
        <v>0</v>
      </c>
      <c r="IGL63" s="138">
        <v>0</v>
      </c>
      <c r="IGM63" s="138">
        <v>0</v>
      </c>
      <c r="IGN63" s="138">
        <v>0</v>
      </c>
      <c r="IGO63" s="138">
        <v>0</v>
      </c>
      <c r="IGP63" s="138">
        <v>0</v>
      </c>
      <c r="IGQ63" s="138">
        <v>0</v>
      </c>
      <c r="IGR63" s="138">
        <v>0</v>
      </c>
      <c r="IGS63" s="138">
        <v>0</v>
      </c>
      <c r="IGT63" s="138">
        <v>0</v>
      </c>
      <c r="IGU63" s="138">
        <v>0</v>
      </c>
      <c r="IGV63" s="138">
        <v>0</v>
      </c>
      <c r="IGW63" s="138">
        <v>0</v>
      </c>
      <c r="IGX63" s="138">
        <v>0</v>
      </c>
      <c r="IGY63" s="138">
        <v>0</v>
      </c>
      <c r="IGZ63" s="138">
        <v>0</v>
      </c>
      <c r="IHA63" s="138">
        <v>0</v>
      </c>
      <c r="IHB63" s="138">
        <v>0</v>
      </c>
      <c r="IHC63" s="138">
        <v>0</v>
      </c>
      <c r="IHD63" s="138">
        <v>0</v>
      </c>
      <c r="IHE63" s="138">
        <v>0</v>
      </c>
      <c r="IHF63" s="138">
        <v>0</v>
      </c>
      <c r="IHG63" s="138">
        <v>0</v>
      </c>
      <c r="IHH63" s="138">
        <v>0</v>
      </c>
      <c r="IHI63" s="138">
        <v>0</v>
      </c>
      <c r="IHJ63" s="138">
        <v>0</v>
      </c>
      <c r="IHK63" s="138">
        <v>0</v>
      </c>
      <c r="IHL63" s="138">
        <v>0</v>
      </c>
      <c r="IHM63" s="138">
        <v>0</v>
      </c>
      <c r="IHN63" s="138">
        <v>0</v>
      </c>
      <c r="IHO63" s="138">
        <v>0</v>
      </c>
      <c r="IHP63" s="138">
        <v>0</v>
      </c>
      <c r="IHQ63" s="138">
        <v>0</v>
      </c>
      <c r="IHR63" s="138">
        <v>0</v>
      </c>
      <c r="IHS63" s="138">
        <v>0</v>
      </c>
      <c r="IHT63" s="138">
        <v>0</v>
      </c>
      <c r="IHU63" s="138">
        <v>0</v>
      </c>
      <c r="IHV63" s="138">
        <v>0</v>
      </c>
      <c r="IHW63" s="138">
        <v>0</v>
      </c>
      <c r="IHX63" s="138">
        <v>0</v>
      </c>
      <c r="IHY63" s="138">
        <v>0</v>
      </c>
      <c r="IHZ63" s="138">
        <v>0</v>
      </c>
      <c r="IIA63" s="138">
        <v>0</v>
      </c>
      <c r="IIB63" s="138">
        <v>0</v>
      </c>
      <c r="IIC63" s="138">
        <v>0</v>
      </c>
      <c r="IID63" s="138">
        <v>0</v>
      </c>
      <c r="IIE63" s="138">
        <v>0</v>
      </c>
      <c r="IIF63" s="138">
        <v>0</v>
      </c>
      <c r="IIG63" s="138">
        <v>0</v>
      </c>
      <c r="IIH63" s="138">
        <v>0</v>
      </c>
      <c r="III63" s="138">
        <v>0</v>
      </c>
      <c r="IIJ63" s="138">
        <v>0</v>
      </c>
      <c r="IIK63" s="138">
        <v>0</v>
      </c>
      <c r="IIL63" s="138">
        <v>0</v>
      </c>
      <c r="IIM63" s="138">
        <v>0</v>
      </c>
      <c r="IIN63" s="138">
        <v>0</v>
      </c>
      <c r="IIO63" s="138">
        <v>0</v>
      </c>
      <c r="IIP63" s="138">
        <v>0</v>
      </c>
      <c r="IIQ63" s="138">
        <v>0</v>
      </c>
      <c r="IIR63" s="138">
        <v>0</v>
      </c>
      <c r="IIS63" s="138">
        <v>0</v>
      </c>
      <c r="IIT63" s="138">
        <v>0</v>
      </c>
      <c r="IIU63" s="138">
        <v>0</v>
      </c>
      <c r="IIV63" s="138">
        <v>0</v>
      </c>
      <c r="IIW63" s="138">
        <v>0</v>
      </c>
      <c r="IIX63" s="138">
        <v>0</v>
      </c>
      <c r="IIY63" s="138">
        <v>0</v>
      </c>
      <c r="IIZ63" s="138">
        <v>0</v>
      </c>
      <c r="IJA63" s="138">
        <v>0</v>
      </c>
      <c r="IJB63" s="138">
        <v>0</v>
      </c>
      <c r="IJC63" s="138">
        <v>0</v>
      </c>
      <c r="IJD63" s="138">
        <v>0</v>
      </c>
      <c r="IJE63" s="138">
        <v>0</v>
      </c>
      <c r="IJF63" s="138">
        <v>0</v>
      </c>
      <c r="IJG63" s="138">
        <v>0</v>
      </c>
      <c r="IJH63" s="138">
        <v>0</v>
      </c>
      <c r="IJI63" s="138">
        <v>0</v>
      </c>
      <c r="IJJ63" s="138">
        <v>0</v>
      </c>
      <c r="IJK63" s="138">
        <v>0</v>
      </c>
      <c r="IJL63" s="138">
        <v>0</v>
      </c>
      <c r="IJM63" s="138">
        <v>0</v>
      </c>
      <c r="IJN63" s="138">
        <v>0</v>
      </c>
      <c r="IJO63" s="138">
        <v>0</v>
      </c>
      <c r="IJP63" s="138">
        <v>0</v>
      </c>
      <c r="IJQ63" s="138">
        <v>0</v>
      </c>
      <c r="IJR63" s="138">
        <v>0</v>
      </c>
      <c r="IJS63" s="138">
        <v>0</v>
      </c>
      <c r="IJT63" s="138">
        <v>0</v>
      </c>
      <c r="IJU63" s="138">
        <v>0</v>
      </c>
      <c r="IJV63" s="138">
        <v>0</v>
      </c>
      <c r="IJW63" s="138">
        <v>0</v>
      </c>
      <c r="IJX63" s="138">
        <v>0</v>
      </c>
      <c r="IJY63" s="138">
        <v>0</v>
      </c>
      <c r="IJZ63" s="138">
        <v>0</v>
      </c>
      <c r="IKA63" s="138">
        <v>0</v>
      </c>
      <c r="IKB63" s="138">
        <v>0</v>
      </c>
      <c r="IKC63" s="138">
        <v>0</v>
      </c>
      <c r="IKD63" s="138">
        <v>0</v>
      </c>
      <c r="IKE63" s="138">
        <v>0</v>
      </c>
      <c r="IKF63" s="138">
        <v>0</v>
      </c>
      <c r="IKG63" s="138">
        <v>0</v>
      </c>
      <c r="IKH63" s="138">
        <v>0</v>
      </c>
      <c r="IKI63" s="138">
        <v>0</v>
      </c>
      <c r="IKJ63" s="138">
        <v>0</v>
      </c>
      <c r="IKK63" s="138">
        <v>0</v>
      </c>
      <c r="IKL63" s="138">
        <v>0</v>
      </c>
      <c r="IKM63" s="138">
        <v>0</v>
      </c>
      <c r="IKN63" s="138">
        <v>0</v>
      </c>
      <c r="IKO63" s="138">
        <v>0</v>
      </c>
      <c r="IKP63" s="138">
        <v>0</v>
      </c>
      <c r="IKQ63" s="138">
        <v>0</v>
      </c>
      <c r="IKR63" s="138">
        <v>0</v>
      </c>
      <c r="IKS63" s="138">
        <v>0</v>
      </c>
      <c r="IKT63" s="138">
        <v>0</v>
      </c>
      <c r="IKU63" s="138">
        <v>0</v>
      </c>
      <c r="IKV63" s="138">
        <v>0</v>
      </c>
      <c r="IKW63" s="138">
        <v>0</v>
      </c>
      <c r="IKX63" s="138">
        <v>0</v>
      </c>
      <c r="IKY63" s="138">
        <v>0</v>
      </c>
      <c r="IKZ63" s="138">
        <v>0</v>
      </c>
      <c r="ILA63" s="138">
        <v>0</v>
      </c>
      <c r="ILB63" s="138">
        <v>0</v>
      </c>
      <c r="ILC63" s="138">
        <v>0</v>
      </c>
      <c r="ILD63" s="138">
        <v>0</v>
      </c>
      <c r="ILE63" s="138">
        <v>0</v>
      </c>
      <c r="ILF63" s="138">
        <v>0</v>
      </c>
      <c r="ILG63" s="138">
        <v>0</v>
      </c>
      <c r="ILH63" s="138">
        <v>0</v>
      </c>
      <c r="ILI63" s="138">
        <v>0</v>
      </c>
      <c r="ILJ63" s="138">
        <v>0</v>
      </c>
      <c r="ILK63" s="138">
        <v>0</v>
      </c>
      <c r="ILL63" s="138">
        <v>0</v>
      </c>
      <c r="ILM63" s="138">
        <v>0</v>
      </c>
      <c r="ILN63" s="138">
        <v>0</v>
      </c>
      <c r="ILO63" s="138">
        <v>0</v>
      </c>
      <c r="ILP63" s="138">
        <v>0</v>
      </c>
      <c r="ILQ63" s="138">
        <v>0</v>
      </c>
      <c r="ILR63" s="138">
        <v>0</v>
      </c>
      <c r="ILS63" s="138">
        <v>0</v>
      </c>
      <c r="ILT63" s="138">
        <v>0</v>
      </c>
      <c r="ILU63" s="138">
        <v>0</v>
      </c>
      <c r="ILV63" s="138">
        <v>0</v>
      </c>
      <c r="ILW63" s="138">
        <v>0</v>
      </c>
      <c r="ILX63" s="138">
        <v>0</v>
      </c>
      <c r="ILY63" s="138">
        <v>0</v>
      </c>
      <c r="ILZ63" s="138">
        <v>0</v>
      </c>
      <c r="IMA63" s="138">
        <v>0</v>
      </c>
      <c r="IMB63" s="138">
        <v>0</v>
      </c>
      <c r="IMC63" s="138">
        <v>0</v>
      </c>
      <c r="IMD63" s="138">
        <v>0</v>
      </c>
      <c r="IME63" s="138">
        <v>0</v>
      </c>
      <c r="IMF63" s="138">
        <v>0</v>
      </c>
      <c r="IMG63" s="138">
        <v>0</v>
      </c>
      <c r="IMH63" s="138">
        <v>0</v>
      </c>
      <c r="IMI63" s="138">
        <v>0</v>
      </c>
      <c r="IMJ63" s="138">
        <v>0</v>
      </c>
      <c r="IMK63" s="138">
        <v>0</v>
      </c>
      <c r="IML63" s="138">
        <v>0</v>
      </c>
      <c r="IMM63" s="138">
        <v>0</v>
      </c>
      <c r="IMN63" s="138">
        <v>0</v>
      </c>
      <c r="IMO63" s="138">
        <v>0</v>
      </c>
      <c r="IMP63" s="138">
        <v>0</v>
      </c>
      <c r="IMQ63" s="138">
        <v>0</v>
      </c>
      <c r="IMR63" s="138">
        <v>0</v>
      </c>
      <c r="IMS63" s="138">
        <v>0</v>
      </c>
      <c r="IMT63" s="138">
        <v>0</v>
      </c>
      <c r="IMU63" s="138">
        <v>0</v>
      </c>
      <c r="IMV63" s="138">
        <v>0</v>
      </c>
      <c r="IMW63" s="138">
        <v>0</v>
      </c>
      <c r="IMX63" s="138">
        <v>0</v>
      </c>
      <c r="IMY63" s="138">
        <v>0</v>
      </c>
      <c r="IMZ63" s="138">
        <v>0</v>
      </c>
      <c r="INA63" s="138">
        <v>0</v>
      </c>
      <c r="INB63" s="138">
        <v>0</v>
      </c>
      <c r="INC63" s="138">
        <v>0</v>
      </c>
      <c r="IND63" s="138">
        <v>0</v>
      </c>
      <c r="INE63" s="138">
        <v>0</v>
      </c>
      <c r="INF63" s="138">
        <v>0</v>
      </c>
      <c r="ING63" s="138">
        <v>0</v>
      </c>
      <c r="INH63" s="138">
        <v>0</v>
      </c>
      <c r="INI63" s="138">
        <v>0</v>
      </c>
      <c r="INJ63" s="138">
        <v>0</v>
      </c>
      <c r="INK63" s="138">
        <v>0</v>
      </c>
      <c r="INL63" s="138">
        <v>0</v>
      </c>
      <c r="INM63" s="138">
        <v>0</v>
      </c>
      <c r="INN63" s="138">
        <v>0</v>
      </c>
      <c r="INO63" s="138">
        <v>0</v>
      </c>
      <c r="INP63" s="138">
        <v>0</v>
      </c>
      <c r="INQ63" s="138">
        <v>0</v>
      </c>
      <c r="INR63" s="138">
        <v>0</v>
      </c>
      <c r="INS63" s="138">
        <v>0</v>
      </c>
      <c r="INT63" s="138">
        <v>0</v>
      </c>
      <c r="INU63" s="138">
        <v>0</v>
      </c>
      <c r="INV63" s="138">
        <v>0</v>
      </c>
      <c r="INW63" s="138">
        <v>0</v>
      </c>
      <c r="INX63" s="138">
        <v>0</v>
      </c>
      <c r="INY63" s="138">
        <v>0</v>
      </c>
      <c r="INZ63" s="138">
        <v>0</v>
      </c>
      <c r="IOA63" s="138">
        <v>0</v>
      </c>
      <c r="IOB63" s="138">
        <v>0</v>
      </c>
      <c r="IOC63" s="138">
        <v>0</v>
      </c>
      <c r="IOD63" s="138">
        <v>0</v>
      </c>
      <c r="IOE63" s="138">
        <v>0</v>
      </c>
      <c r="IOF63" s="138">
        <v>0</v>
      </c>
      <c r="IOG63" s="138">
        <v>0</v>
      </c>
      <c r="IOH63" s="138">
        <v>0</v>
      </c>
      <c r="IOI63" s="138">
        <v>0</v>
      </c>
      <c r="IOJ63" s="138">
        <v>0</v>
      </c>
      <c r="IOK63" s="138">
        <v>0</v>
      </c>
      <c r="IOL63" s="138">
        <v>0</v>
      </c>
      <c r="IOM63" s="138">
        <v>0</v>
      </c>
      <c r="ION63" s="138">
        <v>0</v>
      </c>
      <c r="IOO63" s="138">
        <v>0</v>
      </c>
      <c r="IOP63" s="138">
        <v>0</v>
      </c>
      <c r="IOQ63" s="138">
        <v>0</v>
      </c>
      <c r="IOR63" s="138">
        <v>0</v>
      </c>
      <c r="IOS63" s="138">
        <v>0</v>
      </c>
      <c r="IOT63" s="138">
        <v>0</v>
      </c>
      <c r="IOU63" s="138">
        <v>0</v>
      </c>
      <c r="IOV63" s="138">
        <v>0</v>
      </c>
      <c r="IOW63" s="138">
        <v>0</v>
      </c>
      <c r="IOX63" s="138">
        <v>0</v>
      </c>
      <c r="IOY63" s="138">
        <v>0</v>
      </c>
      <c r="IOZ63" s="138">
        <v>0</v>
      </c>
      <c r="IPA63" s="138">
        <v>0</v>
      </c>
      <c r="IPB63" s="138">
        <v>0</v>
      </c>
      <c r="IPC63" s="138">
        <v>0</v>
      </c>
      <c r="IPD63" s="138">
        <v>0</v>
      </c>
      <c r="IPE63" s="138">
        <v>0</v>
      </c>
      <c r="IPF63" s="138">
        <v>0</v>
      </c>
      <c r="IPG63" s="138">
        <v>0</v>
      </c>
      <c r="IPH63" s="138">
        <v>0</v>
      </c>
      <c r="IPI63" s="138">
        <v>0</v>
      </c>
      <c r="IPJ63" s="138">
        <v>0</v>
      </c>
      <c r="IPK63" s="138">
        <v>0</v>
      </c>
      <c r="IPL63" s="138">
        <v>0</v>
      </c>
      <c r="IPM63" s="138">
        <v>0</v>
      </c>
      <c r="IPN63" s="138">
        <v>0</v>
      </c>
      <c r="IPO63" s="138">
        <v>0</v>
      </c>
      <c r="IPP63" s="138">
        <v>0</v>
      </c>
      <c r="IPQ63" s="138">
        <v>0</v>
      </c>
      <c r="IPR63" s="138">
        <v>0</v>
      </c>
      <c r="IPS63" s="138">
        <v>0</v>
      </c>
      <c r="IPT63" s="138">
        <v>0</v>
      </c>
      <c r="IPU63" s="138">
        <v>0</v>
      </c>
      <c r="IPV63" s="138">
        <v>0</v>
      </c>
      <c r="IPW63" s="138">
        <v>0</v>
      </c>
      <c r="IPX63" s="138">
        <v>0</v>
      </c>
      <c r="IPY63" s="138">
        <v>0</v>
      </c>
      <c r="IPZ63" s="138">
        <v>0</v>
      </c>
      <c r="IQA63" s="138">
        <v>0</v>
      </c>
      <c r="IQB63" s="138">
        <v>0</v>
      </c>
      <c r="IQC63" s="138">
        <v>0</v>
      </c>
      <c r="IQD63" s="138">
        <v>0</v>
      </c>
      <c r="IQE63" s="138">
        <v>0</v>
      </c>
      <c r="IQF63" s="138">
        <v>0</v>
      </c>
      <c r="IQG63" s="138">
        <v>0</v>
      </c>
      <c r="IQH63" s="138">
        <v>0</v>
      </c>
      <c r="IQI63" s="138">
        <v>0</v>
      </c>
      <c r="IQJ63" s="138">
        <v>0</v>
      </c>
      <c r="IQK63" s="138">
        <v>0</v>
      </c>
      <c r="IQL63" s="138">
        <v>0</v>
      </c>
      <c r="IQM63" s="138">
        <v>0</v>
      </c>
      <c r="IQN63" s="138">
        <v>0</v>
      </c>
      <c r="IQO63" s="138">
        <v>0</v>
      </c>
      <c r="IQP63" s="138">
        <v>0</v>
      </c>
      <c r="IQQ63" s="138">
        <v>0</v>
      </c>
      <c r="IQR63" s="138">
        <v>0</v>
      </c>
      <c r="IQS63" s="138">
        <v>0</v>
      </c>
      <c r="IQT63" s="138">
        <v>0</v>
      </c>
      <c r="IQU63" s="138">
        <v>0</v>
      </c>
      <c r="IQV63" s="138">
        <v>0</v>
      </c>
      <c r="IQW63" s="138">
        <v>0</v>
      </c>
      <c r="IQX63" s="138">
        <v>0</v>
      </c>
      <c r="IQY63" s="138">
        <v>0</v>
      </c>
      <c r="IQZ63" s="138">
        <v>0</v>
      </c>
      <c r="IRA63" s="138">
        <v>0</v>
      </c>
      <c r="IRB63" s="138">
        <v>0</v>
      </c>
      <c r="IRC63" s="138">
        <v>0</v>
      </c>
      <c r="IRD63" s="138">
        <v>0</v>
      </c>
      <c r="IRE63" s="138">
        <v>0</v>
      </c>
      <c r="IRF63" s="138">
        <v>0</v>
      </c>
      <c r="IRG63" s="138">
        <v>0</v>
      </c>
      <c r="IRH63" s="138">
        <v>0</v>
      </c>
      <c r="IRI63" s="138">
        <v>0</v>
      </c>
      <c r="IRJ63" s="138">
        <v>0</v>
      </c>
      <c r="IRK63" s="138">
        <v>0</v>
      </c>
      <c r="IRL63" s="138">
        <v>0</v>
      </c>
      <c r="IRM63" s="138">
        <v>0</v>
      </c>
      <c r="IRN63" s="138">
        <v>0</v>
      </c>
      <c r="IRO63" s="138">
        <v>0</v>
      </c>
      <c r="IRP63" s="138">
        <v>0</v>
      </c>
      <c r="IRQ63" s="138">
        <v>0</v>
      </c>
      <c r="IRR63" s="138">
        <v>0</v>
      </c>
      <c r="IRS63" s="138">
        <v>0</v>
      </c>
      <c r="IRT63" s="138">
        <v>0</v>
      </c>
      <c r="IRU63" s="138">
        <v>0</v>
      </c>
      <c r="IRV63" s="138">
        <v>0</v>
      </c>
      <c r="IRW63" s="138">
        <v>0</v>
      </c>
      <c r="IRX63" s="138">
        <v>0</v>
      </c>
      <c r="IRY63" s="138">
        <v>0</v>
      </c>
      <c r="IRZ63" s="138">
        <v>0</v>
      </c>
      <c r="ISA63" s="138">
        <v>0</v>
      </c>
      <c r="ISB63" s="138">
        <v>0</v>
      </c>
      <c r="ISC63" s="138">
        <v>0</v>
      </c>
      <c r="ISD63" s="138">
        <v>0</v>
      </c>
      <c r="ISE63" s="138">
        <v>0</v>
      </c>
      <c r="ISF63" s="138">
        <v>0</v>
      </c>
      <c r="ISG63" s="138">
        <v>0</v>
      </c>
      <c r="ISH63" s="138">
        <v>0</v>
      </c>
      <c r="ISI63" s="138">
        <v>0</v>
      </c>
      <c r="ISJ63" s="138">
        <v>0</v>
      </c>
      <c r="ISK63" s="138">
        <v>0</v>
      </c>
      <c r="ISL63" s="138">
        <v>0</v>
      </c>
      <c r="ISM63" s="138">
        <v>0</v>
      </c>
      <c r="ISN63" s="138">
        <v>0</v>
      </c>
      <c r="ISO63" s="138">
        <v>0</v>
      </c>
      <c r="ISP63" s="138">
        <v>0</v>
      </c>
      <c r="ISQ63" s="138">
        <v>0</v>
      </c>
      <c r="ISR63" s="138">
        <v>0</v>
      </c>
      <c r="ISS63" s="138">
        <v>0</v>
      </c>
      <c r="IST63" s="138">
        <v>0</v>
      </c>
      <c r="ISU63" s="138">
        <v>0</v>
      </c>
      <c r="ISV63" s="138">
        <v>0</v>
      </c>
      <c r="ISW63" s="138">
        <v>0</v>
      </c>
      <c r="ISX63" s="138">
        <v>0</v>
      </c>
      <c r="ISY63" s="138">
        <v>0</v>
      </c>
      <c r="ISZ63" s="138">
        <v>0</v>
      </c>
      <c r="ITA63" s="138">
        <v>0</v>
      </c>
      <c r="ITB63" s="138">
        <v>0</v>
      </c>
      <c r="ITC63" s="138">
        <v>0</v>
      </c>
      <c r="ITD63" s="138">
        <v>0</v>
      </c>
      <c r="ITE63" s="138">
        <v>0</v>
      </c>
      <c r="ITF63" s="138">
        <v>0</v>
      </c>
      <c r="ITG63" s="138">
        <v>0</v>
      </c>
      <c r="ITH63" s="138">
        <v>0</v>
      </c>
      <c r="ITI63" s="138">
        <v>0</v>
      </c>
      <c r="ITJ63" s="138">
        <v>0</v>
      </c>
      <c r="ITK63" s="138">
        <v>0</v>
      </c>
      <c r="ITL63" s="138">
        <v>0</v>
      </c>
      <c r="ITM63" s="138">
        <v>0</v>
      </c>
      <c r="ITN63" s="138">
        <v>0</v>
      </c>
      <c r="ITO63" s="138">
        <v>0</v>
      </c>
      <c r="ITP63" s="138">
        <v>0</v>
      </c>
      <c r="ITQ63" s="138">
        <v>0</v>
      </c>
      <c r="ITR63" s="138">
        <v>0</v>
      </c>
      <c r="ITS63" s="138">
        <v>0</v>
      </c>
      <c r="ITT63" s="138">
        <v>0</v>
      </c>
      <c r="ITU63" s="138">
        <v>0</v>
      </c>
      <c r="ITV63" s="138">
        <v>0</v>
      </c>
      <c r="ITW63" s="138">
        <v>0</v>
      </c>
      <c r="ITX63" s="138">
        <v>0</v>
      </c>
      <c r="ITY63" s="138">
        <v>0</v>
      </c>
      <c r="ITZ63" s="138">
        <v>0</v>
      </c>
      <c r="IUA63" s="138">
        <v>0</v>
      </c>
      <c r="IUB63" s="138">
        <v>0</v>
      </c>
      <c r="IUC63" s="138">
        <v>0</v>
      </c>
      <c r="IUD63" s="138">
        <v>0</v>
      </c>
      <c r="IUE63" s="138">
        <v>0</v>
      </c>
      <c r="IUF63" s="138">
        <v>0</v>
      </c>
      <c r="IUG63" s="138">
        <v>0</v>
      </c>
      <c r="IUH63" s="138">
        <v>0</v>
      </c>
      <c r="IUI63" s="138">
        <v>0</v>
      </c>
      <c r="IUJ63" s="138">
        <v>0</v>
      </c>
      <c r="IUK63" s="138">
        <v>0</v>
      </c>
      <c r="IUL63" s="138">
        <v>0</v>
      </c>
      <c r="IUM63" s="138">
        <v>0</v>
      </c>
      <c r="IUN63" s="138">
        <v>0</v>
      </c>
      <c r="IUO63" s="138">
        <v>0</v>
      </c>
      <c r="IUP63" s="138">
        <v>0</v>
      </c>
      <c r="IUQ63" s="138">
        <v>0</v>
      </c>
      <c r="IUR63" s="138">
        <v>0</v>
      </c>
      <c r="IUS63" s="138">
        <v>0</v>
      </c>
      <c r="IUT63" s="138">
        <v>0</v>
      </c>
      <c r="IUU63" s="138">
        <v>0</v>
      </c>
      <c r="IUV63" s="138">
        <v>0</v>
      </c>
      <c r="IUW63" s="138">
        <v>0</v>
      </c>
      <c r="IUX63" s="138">
        <v>0</v>
      </c>
      <c r="IUY63" s="138">
        <v>0</v>
      </c>
      <c r="IUZ63" s="138">
        <v>0</v>
      </c>
      <c r="IVA63" s="138">
        <v>0</v>
      </c>
      <c r="IVB63" s="138">
        <v>0</v>
      </c>
      <c r="IVC63" s="138">
        <v>0</v>
      </c>
      <c r="IVD63" s="138">
        <v>0</v>
      </c>
      <c r="IVE63" s="138">
        <v>0</v>
      </c>
      <c r="IVF63" s="138">
        <v>0</v>
      </c>
      <c r="IVG63" s="138">
        <v>0</v>
      </c>
      <c r="IVH63" s="138">
        <v>0</v>
      </c>
      <c r="IVI63" s="138">
        <v>0</v>
      </c>
      <c r="IVJ63" s="138">
        <v>0</v>
      </c>
      <c r="IVK63" s="138">
        <v>0</v>
      </c>
      <c r="IVL63" s="138">
        <v>0</v>
      </c>
      <c r="IVM63" s="138">
        <v>0</v>
      </c>
      <c r="IVN63" s="138">
        <v>0</v>
      </c>
      <c r="IVO63" s="138">
        <v>0</v>
      </c>
      <c r="IVP63" s="138">
        <v>0</v>
      </c>
      <c r="IVQ63" s="138">
        <v>0</v>
      </c>
      <c r="IVR63" s="138">
        <v>0</v>
      </c>
      <c r="IVS63" s="138">
        <v>0</v>
      </c>
      <c r="IVT63" s="138">
        <v>0</v>
      </c>
      <c r="IVU63" s="138">
        <v>0</v>
      </c>
      <c r="IVV63" s="138">
        <v>0</v>
      </c>
      <c r="IVW63" s="138">
        <v>0</v>
      </c>
      <c r="IVX63" s="138">
        <v>0</v>
      </c>
      <c r="IVY63" s="138">
        <v>0</v>
      </c>
      <c r="IVZ63" s="138">
        <v>0</v>
      </c>
      <c r="IWA63" s="138">
        <v>0</v>
      </c>
      <c r="IWB63" s="138">
        <v>0</v>
      </c>
      <c r="IWC63" s="138">
        <v>0</v>
      </c>
      <c r="IWD63" s="138">
        <v>0</v>
      </c>
      <c r="IWE63" s="138">
        <v>0</v>
      </c>
      <c r="IWF63" s="138">
        <v>0</v>
      </c>
      <c r="IWG63" s="138">
        <v>0</v>
      </c>
      <c r="IWH63" s="138">
        <v>0</v>
      </c>
      <c r="IWI63" s="138">
        <v>0</v>
      </c>
      <c r="IWJ63" s="138">
        <v>0</v>
      </c>
      <c r="IWK63" s="138">
        <v>0</v>
      </c>
      <c r="IWL63" s="138">
        <v>0</v>
      </c>
      <c r="IWM63" s="138">
        <v>0</v>
      </c>
      <c r="IWN63" s="138">
        <v>0</v>
      </c>
      <c r="IWO63" s="138">
        <v>0</v>
      </c>
      <c r="IWP63" s="138">
        <v>0</v>
      </c>
      <c r="IWQ63" s="138">
        <v>0</v>
      </c>
      <c r="IWR63" s="138">
        <v>0</v>
      </c>
      <c r="IWS63" s="138">
        <v>0</v>
      </c>
      <c r="IWT63" s="138">
        <v>0</v>
      </c>
      <c r="IWU63" s="138">
        <v>0</v>
      </c>
      <c r="IWV63" s="138">
        <v>0</v>
      </c>
      <c r="IWW63" s="138">
        <v>0</v>
      </c>
      <c r="IWX63" s="138">
        <v>0</v>
      </c>
      <c r="IWY63" s="138">
        <v>0</v>
      </c>
      <c r="IWZ63" s="138">
        <v>0</v>
      </c>
      <c r="IXA63" s="138">
        <v>0</v>
      </c>
      <c r="IXB63" s="138">
        <v>0</v>
      </c>
      <c r="IXC63" s="138">
        <v>0</v>
      </c>
      <c r="IXD63" s="138">
        <v>0</v>
      </c>
      <c r="IXE63" s="138">
        <v>0</v>
      </c>
      <c r="IXF63" s="138">
        <v>0</v>
      </c>
      <c r="IXG63" s="138">
        <v>0</v>
      </c>
      <c r="IXH63" s="138">
        <v>0</v>
      </c>
      <c r="IXI63" s="138">
        <v>0</v>
      </c>
      <c r="IXJ63" s="138">
        <v>0</v>
      </c>
      <c r="IXK63" s="138">
        <v>0</v>
      </c>
      <c r="IXL63" s="138">
        <v>0</v>
      </c>
      <c r="IXM63" s="138">
        <v>0</v>
      </c>
      <c r="IXN63" s="138">
        <v>0</v>
      </c>
      <c r="IXO63" s="138">
        <v>0</v>
      </c>
      <c r="IXP63" s="138">
        <v>0</v>
      </c>
      <c r="IXQ63" s="138">
        <v>0</v>
      </c>
      <c r="IXR63" s="138">
        <v>0</v>
      </c>
      <c r="IXS63" s="138">
        <v>0</v>
      </c>
      <c r="IXT63" s="138">
        <v>0</v>
      </c>
      <c r="IXU63" s="138">
        <v>0</v>
      </c>
      <c r="IXV63" s="138">
        <v>0</v>
      </c>
      <c r="IXW63" s="138">
        <v>0</v>
      </c>
      <c r="IXX63" s="138">
        <v>0</v>
      </c>
      <c r="IXY63" s="138">
        <v>0</v>
      </c>
      <c r="IXZ63" s="138">
        <v>0</v>
      </c>
      <c r="IYA63" s="138">
        <v>0</v>
      </c>
      <c r="IYB63" s="138">
        <v>0</v>
      </c>
      <c r="IYC63" s="138">
        <v>0</v>
      </c>
      <c r="IYD63" s="138">
        <v>0</v>
      </c>
      <c r="IYE63" s="138">
        <v>0</v>
      </c>
      <c r="IYF63" s="138">
        <v>0</v>
      </c>
      <c r="IYG63" s="138">
        <v>0</v>
      </c>
      <c r="IYH63" s="138">
        <v>0</v>
      </c>
      <c r="IYI63" s="138">
        <v>0</v>
      </c>
      <c r="IYJ63" s="138">
        <v>0</v>
      </c>
      <c r="IYK63" s="138">
        <v>0</v>
      </c>
      <c r="IYL63" s="138">
        <v>0</v>
      </c>
      <c r="IYM63" s="138">
        <v>0</v>
      </c>
      <c r="IYN63" s="138">
        <v>0</v>
      </c>
      <c r="IYO63" s="138">
        <v>0</v>
      </c>
      <c r="IYP63" s="138">
        <v>0</v>
      </c>
      <c r="IYQ63" s="138">
        <v>0</v>
      </c>
      <c r="IYR63" s="138">
        <v>0</v>
      </c>
      <c r="IYS63" s="138">
        <v>0</v>
      </c>
      <c r="IYT63" s="138">
        <v>0</v>
      </c>
      <c r="IYU63" s="138">
        <v>0</v>
      </c>
      <c r="IYV63" s="138">
        <v>0</v>
      </c>
      <c r="IYW63" s="138">
        <v>0</v>
      </c>
      <c r="IYX63" s="138">
        <v>0</v>
      </c>
      <c r="IYY63" s="138">
        <v>0</v>
      </c>
      <c r="IYZ63" s="138">
        <v>0</v>
      </c>
      <c r="IZA63" s="138">
        <v>0</v>
      </c>
      <c r="IZB63" s="138">
        <v>0</v>
      </c>
      <c r="IZC63" s="138">
        <v>0</v>
      </c>
      <c r="IZD63" s="138">
        <v>0</v>
      </c>
      <c r="IZE63" s="138">
        <v>0</v>
      </c>
      <c r="IZF63" s="138">
        <v>0</v>
      </c>
      <c r="IZG63" s="138">
        <v>0</v>
      </c>
      <c r="IZH63" s="138">
        <v>0</v>
      </c>
      <c r="IZI63" s="138">
        <v>0</v>
      </c>
      <c r="IZJ63" s="138">
        <v>0</v>
      </c>
      <c r="IZK63" s="138">
        <v>0</v>
      </c>
      <c r="IZL63" s="138">
        <v>0</v>
      </c>
      <c r="IZM63" s="138">
        <v>0</v>
      </c>
      <c r="IZN63" s="138">
        <v>0</v>
      </c>
      <c r="IZO63" s="138">
        <v>0</v>
      </c>
      <c r="IZP63" s="138">
        <v>0</v>
      </c>
      <c r="IZQ63" s="138">
        <v>0</v>
      </c>
      <c r="IZR63" s="138">
        <v>0</v>
      </c>
      <c r="IZS63" s="138">
        <v>0</v>
      </c>
      <c r="IZT63" s="138">
        <v>0</v>
      </c>
      <c r="IZU63" s="138">
        <v>0</v>
      </c>
      <c r="IZV63" s="138">
        <v>0</v>
      </c>
      <c r="IZW63" s="138">
        <v>0</v>
      </c>
      <c r="IZX63" s="138">
        <v>0</v>
      </c>
      <c r="IZY63" s="138">
        <v>0</v>
      </c>
      <c r="IZZ63" s="138">
        <v>0</v>
      </c>
      <c r="JAA63" s="138">
        <v>0</v>
      </c>
      <c r="JAB63" s="138">
        <v>0</v>
      </c>
      <c r="JAC63" s="138">
        <v>0</v>
      </c>
      <c r="JAD63" s="138">
        <v>0</v>
      </c>
      <c r="JAE63" s="138">
        <v>0</v>
      </c>
      <c r="JAF63" s="138">
        <v>0</v>
      </c>
      <c r="JAG63" s="138">
        <v>0</v>
      </c>
      <c r="JAH63" s="138">
        <v>0</v>
      </c>
      <c r="JAI63" s="138">
        <v>0</v>
      </c>
      <c r="JAJ63" s="138">
        <v>0</v>
      </c>
      <c r="JAK63" s="138">
        <v>0</v>
      </c>
      <c r="JAL63" s="138">
        <v>0</v>
      </c>
      <c r="JAM63" s="138">
        <v>0</v>
      </c>
      <c r="JAN63" s="138">
        <v>0</v>
      </c>
      <c r="JAO63" s="138">
        <v>0</v>
      </c>
      <c r="JAP63" s="138">
        <v>0</v>
      </c>
      <c r="JAQ63" s="138">
        <v>0</v>
      </c>
      <c r="JAR63" s="138">
        <v>0</v>
      </c>
      <c r="JAS63" s="138">
        <v>0</v>
      </c>
      <c r="JAT63" s="138">
        <v>0</v>
      </c>
      <c r="JAU63" s="138">
        <v>0</v>
      </c>
      <c r="JAV63" s="138">
        <v>0</v>
      </c>
      <c r="JAW63" s="138">
        <v>0</v>
      </c>
      <c r="JAX63" s="138">
        <v>0</v>
      </c>
      <c r="JAY63" s="138">
        <v>0</v>
      </c>
      <c r="JAZ63" s="138">
        <v>0</v>
      </c>
      <c r="JBA63" s="138">
        <v>0</v>
      </c>
      <c r="JBB63" s="138">
        <v>0</v>
      </c>
      <c r="JBC63" s="138">
        <v>0</v>
      </c>
      <c r="JBD63" s="138">
        <v>0</v>
      </c>
      <c r="JBE63" s="138">
        <v>0</v>
      </c>
      <c r="JBF63" s="138">
        <v>0</v>
      </c>
      <c r="JBG63" s="138">
        <v>0</v>
      </c>
      <c r="JBH63" s="138">
        <v>0</v>
      </c>
      <c r="JBI63" s="138">
        <v>0</v>
      </c>
      <c r="JBJ63" s="138">
        <v>0</v>
      </c>
      <c r="JBK63" s="138">
        <v>0</v>
      </c>
      <c r="JBL63" s="138">
        <v>0</v>
      </c>
      <c r="JBM63" s="138">
        <v>0</v>
      </c>
      <c r="JBN63" s="138">
        <v>0</v>
      </c>
      <c r="JBO63" s="138">
        <v>0</v>
      </c>
      <c r="JBP63" s="138">
        <v>0</v>
      </c>
      <c r="JBQ63" s="138">
        <v>0</v>
      </c>
      <c r="JBR63" s="138">
        <v>0</v>
      </c>
      <c r="JBS63" s="138">
        <v>0</v>
      </c>
      <c r="JBT63" s="138">
        <v>0</v>
      </c>
      <c r="JBU63" s="138">
        <v>0</v>
      </c>
      <c r="JBV63" s="138">
        <v>0</v>
      </c>
      <c r="JBW63" s="138">
        <v>0</v>
      </c>
      <c r="JBX63" s="138">
        <v>0</v>
      </c>
      <c r="JBY63" s="138">
        <v>0</v>
      </c>
      <c r="JBZ63" s="138">
        <v>0</v>
      </c>
      <c r="JCA63" s="138">
        <v>0</v>
      </c>
      <c r="JCB63" s="138">
        <v>0</v>
      </c>
      <c r="JCC63" s="138">
        <v>0</v>
      </c>
      <c r="JCD63" s="138">
        <v>0</v>
      </c>
      <c r="JCE63" s="138">
        <v>0</v>
      </c>
      <c r="JCF63" s="138">
        <v>0</v>
      </c>
      <c r="JCG63" s="138">
        <v>0</v>
      </c>
      <c r="JCH63" s="138">
        <v>0</v>
      </c>
      <c r="JCI63" s="138">
        <v>0</v>
      </c>
      <c r="JCJ63" s="138">
        <v>0</v>
      </c>
      <c r="JCK63" s="138">
        <v>0</v>
      </c>
      <c r="JCL63" s="138">
        <v>0</v>
      </c>
      <c r="JCM63" s="138">
        <v>0</v>
      </c>
      <c r="JCN63" s="138">
        <v>0</v>
      </c>
      <c r="JCO63" s="138">
        <v>0</v>
      </c>
      <c r="JCP63" s="138">
        <v>0</v>
      </c>
      <c r="JCQ63" s="138">
        <v>0</v>
      </c>
      <c r="JCR63" s="138">
        <v>0</v>
      </c>
      <c r="JCS63" s="138">
        <v>0</v>
      </c>
      <c r="JCT63" s="138">
        <v>0</v>
      </c>
      <c r="JCU63" s="138">
        <v>0</v>
      </c>
      <c r="JCV63" s="138">
        <v>0</v>
      </c>
      <c r="JCW63" s="138">
        <v>0</v>
      </c>
      <c r="JCX63" s="138">
        <v>0</v>
      </c>
      <c r="JCY63" s="138">
        <v>0</v>
      </c>
      <c r="JCZ63" s="138">
        <v>0</v>
      </c>
      <c r="JDA63" s="138">
        <v>0</v>
      </c>
      <c r="JDB63" s="138">
        <v>0</v>
      </c>
      <c r="JDC63" s="138">
        <v>0</v>
      </c>
      <c r="JDD63" s="138">
        <v>0</v>
      </c>
      <c r="JDE63" s="138">
        <v>0</v>
      </c>
      <c r="JDF63" s="138">
        <v>0</v>
      </c>
      <c r="JDG63" s="138">
        <v>0</v>
      </c>
      <c r="JDH63" s="138">
        <v>0</v>
      </c>
      <c r="JDI63" s="138">
        <v>0</v>
      </c>
      <c r="JDJ63" s="138">
        <v>0</v>
      </c>
      <c r="JDK63" s="138">
        <v>0</v>
      </c>
      <c r="JDL63" s="138">
        <v>0</v>
      </c>
      <c r="JDM63" s="138">
        <v>0</v>
      </c>
      <c r="JDN63" s="138">
        <v>0</v>
      </c>
      <c r="JDO63" s="138">
        <v>0</v>
      </c>
      <c r="JDP63" s="138">
        <v>0</v>
      </c>
      <c r="JDQ63" s="138">
        <v>0</v>
      </c>
      <c r="JDR63" s="138">
        <v>0</v>
      </c>
      <c r="JDS63" s="138">
        <v>0</v>
      </c>
      <c r="JDT63" s="138">
        <v>0</v>
      </c>
      <c r="JDU63" s="138">
        <v>0</v>
      </c>
      <c r="JDV63" s="138">
        <v>0</v>
      </c>
      <c r="JDW63" s="138">
        <v>0</v>
      </c>
      <c r="JDX63" s="138">
        <v>0</v>
      </c>
      <c r="JDY63" s="138">
        <v>0</v>
      </c>
      <c r="JDZ63" s="138">
        <v>0</v>
      </c>
      <c r="JEA63" s="138">
        <v>0</v>
      </c>
      <c r="JEB63" s="138">
        <v>0</v>
      </c>
      <c r="JEC63" s="138">
        <v>0</v>
      </c>
      <c r="JED63" s="138">
        <v>0</v>
      </c>
      <c r="JEE63" s="138">
        <v>0</v>
      </c>
      <c r="JEF63" s="138">
        <v>0</v>
      </c>
      <c r="JEG63" s="138">
        <v>0</v>
      </c>
      <c r="JEH63" s="138">
        <v>0</v>
      </c>
      <c r="JEI63" s="138">
        <v>0</v>
      </c>
      <c r="JEJ63" s="138">
        <v>0</v>
      </c>
      <c r="JEK63" s="138">
        <v>0</v>
      </c>
      <c r="JEL63" s="138">
        <v>0</v>
      </c>
      <c r="JEM63" s="138">
        <v>0</v>
      </c>
      <c r="JEN63" s="138">
        <v>0</v>
      </c>
      <c r="JEO63" s="138">
        <v>0</v>
      </c>
      <c r="JEP63" s="138">
        <v>0</v>
      </c>
      <c r="JEQ63" s="138">
        <v>0</v>
      </c>
      <c r="JER63" s="138">
        <v>0</v>
      </c>
      <c r="JES63" s="138">
        <v>0</v>
      </c>
      <c r="JET63" s="138">
        <v>0</v>
      </c>
      <c r="JEU63" s="138">
        <v>0</v>
      </c>
      <c r="JEV63" s="138">
        <v>0</v>
      </c>
      <c r="JEW63" s="138">
        <v>0</v>
      </c>
      <c r="JEX63" s="138">
        <v>0</v>
      </c>
      <c r="JEY63" s="138">
        <v>0</v>
      </c>
      <c r="JEZ63" s="138">
        <v>0</v>
      </c>
      <c r="JFA63" s="138">
        <v>0</v>
      </c>
      <c r="JFB63" s="138">
        <v>0</v>
      </c>
      <c r="JFC63" s="138">
        <v>0</v>
      </c>
      <c r="JFD63" s="138">
        <v>0</v>
      </c>
      <c r="JFE63" s="138">
        <v>0</v>
      </c>
      <c r="JFF63" s="138">
        <v>0</v>
      </c>
      <c r="JFG63" s="138">
        <v>0</v>
      </c>
      <c r="JFH63" s="138">
        <v>0</v>
      </c>
      <c r="JFI63" s="138">
        <v>0</v>
      </c>
      <c r="JFJ63" s="138">
        <v>0</v>
      </c>
      <c r="JFK63" s="138">
        <v>0</v>
      </c>
      <c r="JFL63" s="138">
        <v>0</v>
      </c>
      <c r="JFM63" s="138">
        <v>0</v>
      </c>
      <c r="JFN63" s="138">
        <v>0</v>
      </c>
      <c r="JFO63" s="138">
        <v>0</v>
      </c>
      <c r="JFP63" s="138">
        <v>0</v>
      </c>
      <c r="JFQ63" s="138">
        <v>0</v>
      </c>
      <c r="JFR63" s="138">
        <v>0</v>
      </c>
      <c r="JFS63" s="138">
        <v>0</v>
      </c>
      <c r="JFT63" s="138">
        <v>0</v>
      </c>
      <c r="JFU63" s="138">
        <v>0</v>
      </c>
      <c r="JFV63" s="138">
        <v>0</v>
      </c>
      <c r="JFW63" s="138">
        <v>0</v>
      </c>
      <c r="JFX63" s="138">
        <v>0</v>
      </c>
      <c r="JFY63" s="138">
        <v>0</v>
      </c>
      <c r="JFZ63" s="138">
        <v>0</v>
      </c>
      <c r="JGA63" s="138">
        <v>0</v>
      </c>
      <c r="JGB63" s="138">
        <v>0</v>
      </c>
      <c r="JGC63" s="138">
        <v>0</v>
      </c>
      <c r="JGD63" s="138">
        <v>0</v>
      </c>
      <c r="JGE63" s="138">
        <v>0</v>
      </c>
      <c r="JGF63" s="138">
        <v>0</v>
      </c>
      <c r="JGG63" s="138">
        <v>0</v>
      </c>
      <c r="JGH63" s="138">
        <v>0</v>
      </c>
      <c r="JGI63" s="138">
        <v>0</v>
      </c>
      <c r="JGJ63" s="138">
        <v>0</v>
      </c>
      <c r="JGK63" s="138">
        <v>0</v>
      </c>
      <c r="JGL63" s="138">
        <v>0</v>
      </c>
      <c r="JGM63" s="138">
        <v>0</v>
      </c>
      <c r="JGN63" s="138">
        <v>0</v>
      </c>
      <c r="JGO63" s="138">
        <v>0</v>
      </c>
      <c r="JGP63" s="138">
        <v>0</v>
      </c>
      <c r="JGQ63" s="138">
        <v>0</v>
      </c>
      <c r="JGR63" s="138">
        <v>0</v>
      </c>
      <c r="JGS63" s="138">
        <v>0</v>
      </c>
      <c r="JGT63" s="138">
        <v>0</v>
      </c>
      <c r="JGU63" s="138">
        <v>0</v>
      </c>
      <c r="JGV63" s="138">
        <v>0</v>
      </c>
      <c r="JGW63" s="138">
        <v>0</v>
      </c>
      <c r="JGX63" s="138">
        <v>0</v>
      </c>
      <c r="JGY63" s="138">
        <v>0</v>
      </c>
      <c r="JGZ63" s="138">
        <v>0</v>
      </c>
      <c r="JHA63" s="138">
        <v>0</v>
      </c>
      <c r="JHB63" s="138">
        <v>0</v>
      </c>
      <c r="JHC63" s="138">
        <v>0</v>
      </c>
      <c r="JHD63" s="138">
        <v>0</v>
      </c>
      <c r="JHE63" s="138">
        <v>0</v>
      </c>
      <c r="JHF63" s="138">
        <v>0</v>
      </c>
      <c r="JHG63" s="138">
        <v>0</v>
      </c>
      <c r="JHH63" s="138">
        <v>0</v>
      </c>
      <c r="JHI63" s="138">
        <v>0</v>
      </c>
      <c r="JHJ63" s="138">
        <v>0</v>
      </c>
      <c r="JHK63" s="138">
        <v>0</v>
      </c>
      <c r="JHL63" s="138">
        <v>0</v>
      </c>
      <c r="JHM63" s="138">
        <v>0</v>
      </c>
      <c r="JHN63" s="138">
        <v>0</v>
      </c>
      <c r="JHO63" s="138">
        <v>0</v>
      </c>
      <c r="JHP63" s="138">
        <v>0</v>
      </c>
      <c r="JHQ63" s="138">
        <v>0</v>
      </c>
      <c r="JHR63" s="138">
        <v>0</v>
      </c>
      <c r="JHS63" s="138">
        <v>0</v>
      </c>
      <c r="JHT63" s="138">
        <v>0</v>
      </c>
      <c r="JHU63" s="138">
        <v>0</v>
      </c>
      <c r="JHV63" s="138">
        <v>0</v>
      </c>
      <c r="JHW63" s="138">
        <v>0</v>
      </c>
      <c r="JHX63" s="138">
        <v>0</v>
      </c>
      <c r="JHY63" s="138">
        <v>0</v>
      </c>
      <c r="JHZ63" s="138">
        <v>0</v>
      </c>
      <c r="JIA63" s="138">
        <v>0</v>
      </c>
      <c r="JIB63" s="138">
        <v>0</v>
      </c>
      <c r="JIC63" s="138">
        <v>0</v>
      </c>
      <c r="JID63" s="138">
        <v>0</v>
      </c>
      <c r="JIE63" s="138">
        <v>0</v>
      </c>
      <c r="JIF63" s="138">
        <v>0</v>
      </c>
      <c r="JIG63" s="138">
        <v>0</v>
      </c>
      <c r="JIH63" s="138">
        <v>0</v>
      </c>
      <c r="JII63" s="138">
        <v>0</v>
      </c>
      <c r="JIJ63" s="138">
        <v>0</v>
      </c>
      <c r="JIK63" s="138">
        <v>0</v>
      </c>
      <c r="JIL63" s="138">
        <v>0</v>
      </c>
      <c r="JIM63" s="138">
        <v>0</v>
      </c>
      <c r="JIN63" s="138">
        <v>0</v>
      </c>
      <c r="JIO63" s="138">
        <v>0</v>
      </c>
      <c r="JIP63" s="138">
        <v>0</v>
      </c>
      <c r="JIQ63" s="138">
        <v>0</v>
      </c>
      <c r="JIR63" s="138">
        <v>0</v>
      </c>
      <c r="JIS63" s="138">
        <v>0</v>
      </c>
      <c r="JIT63" s="138">
        <v>0</v>
      </c>
      <c r="JIU63" s="138">
        <v>0</v>
      </c>
      <c r="JIV63" s="138">
        <v>0</v>
      </c>
      <c r="JIW63" s="138">
        <v>0</v>
      </c>
      <c r="JIX63" s="138">
        <v>0</v>
      </c>
      <c r="JIY63" s="138">
        <v>0</v>
      </c>
      <c r="JIZ63" s="138">
        <v>0</v>
      </c>
      <c r="JJA63" s="138">
        <v>0</v>
      </c>
      <c r="JJB63" s="138">
        <v>0</v>
      </c>
      <c r="JJC63" s="138">
        <v>0</v>
      </c>
      <c r="JJD63" s="138">
        <v>0</v>
      </c>
      <c r="JJE63" s="138">
        <v>0</v>
      </c>
      <c r="JJF63" s="138">
        <v>0</v>
      </c>
      <c r="JJG63" s="138">
        <v>0</v>
      </c>
      <c r="JJH63" s="138">
        <v>0</v>
      </c>
      <c r="JJI63" s="138">
        <v>0</v>
      </c>
      <c r="JJJ63" s="138">
        <v>0</v>
      </c>
      <c r="JJK63" s="138">
        <v>0</v>
      </c>
      <c r="JJL63" s="138">
        <v>0</v>
      </c>
      <c r="JJM63" s="138">
        <v>0</v>
      </c>
      <c r="JJN63" s="138">
        <v>0</v>
      </c>
      <c r="JJO63" s="138">
        <v>0</v>
      </c>
      <c r="JJP63" s="138">
        <v>0</v>
      </c>
      <c r="JJQ63" s="138">
        <v>0</v>
      </c>
      <c r="JJR63" s="138">
        <v>0</v>
      </c>
      <c r="JJS63" s="138">
        <v>0</v>
      </c>
      <c r="JJT63" s="138">
        <v>0</v>
      </c>
      <c r="JJU63" s="138">
        <v>0</v>
      </c>
      <c r="JJV63" s="138">
        <v>0</v>
      </c>
      <c r="JJW63" s="138">
        <v>0</v>
      </c>
      <c r="JJX63" s="138">
        <v>0</v>
      </c>
      <c r="JJY63" s="138">
        <v>0</v>
      </c>
      <c r="JJZ63" s="138">
        <v>0</v>
      </c>
      <c r="JKA63" s="138">
        <v>0</v>
      </c>
      <c r="JKB63" s="138">
        <v>0</v>
      </c>
      <c r="JKC63" s="138">
        <v>0</v>
      </c>
      <c r="JKD63" s="138">
        <v>0</v>
      </c>
      <c r="JKE63" s="138">
        <v>0</v>
      </c>
      <c r="JKF63" s="138">
        <v>0</v>
      </c>
      <c r="JKG63" s="138">
        <v>0</v>
      </c>
      <c r="JKH63" s="138">
        <v>0</v>
      </c>
      <c r="JKI63" s="138">
        <v>0</v>
      </c>
      <c r="JKJ63" s="138">
        <v>0</v>
      </c>
      <c r="JKK63" s="138">
        <v>0</v>
      </c>
      <c r="JKL63" s="138">
        <v>0</v>
      </c>
      <c r="JKM63" s="138">
        <v>0</v>
      </c>
      <c r="JKN63" s="138">
        <v>0</v>
      </c>
      <c r="JKO63" s="138">
        <v>0</v>
      </c>
      <c r="JKP63" s="138">
        <v>0</v>
      </c>
      <c r="JKQ63" s="138">
        <v>0</v>
      </c>
      <c r="JKR63" s="138">
        <v>0</v>
      </c>
      <c r="JKS63" s="138">
        <v>0</v>
      </c>
      <c r="JKT63" s="138">
        <v>0</v>
      </c>
      <c r="JKU63" s="138">
        <v>0</v>
      </c>
      <c r="JKV63" s="138">
        <v>0</v>
      </c>
      <c r="JKW63" s="138">
        <v>0</v>
      </c>
      <c r="JKX63" s="138">
        <v>0</v>
      </c>
      <c r="JKY63" s="138">
        <v>0</v>
      </c>
      <c r="JKZ63" s="138">
        <v>0</v>
      </c>
      <c r="JLA63" s="138">
        <v>0</v>
      </c>
      <c r="JLB63" s="138">
        <v>0</v>
      </c>
      <c r="JLC63" s="138">
        <v>0</v>
      </c>
      <c r="JLD63" s="138">
        <v>0</v>
      </c>
      <c r="JLE63" s="138">
        <v>0</v>
      </c>
      <c r="JLF63" s="138">
        <v>0</v>
      </c>
      <c r="JLG63" s="138">
        <v>0</v>
      </c>
      <c r="JLH63" s="138">
        <v>0</v>
      </c>
      <c r="JLI63" s="138">
        <v>0</v>
      </c>
      <c r="JLJ63" s="138">
        <v>0</v>
      </c>
      <c r="JLK63" s="138">
        <v>0</v>
      </c>
      <c r="JLL63" s="138">
        <v>0</v>
      </c>
      <c r="JLM63" s="138">
        <v>0</v>
      </c>
      <c r="JLN63" s="138">
        <v>0</v>
      </c>
      <c r="JLO63" s="138">
        <v>0</v>
      </c>
      <c r="JLP63" s="138">
        <v>0</v>
      </c>
      <c r="JLQ63" s="138">
        <v>0</v>
      </c>
      <c r="JLR63" s="138">
        <v>0</v>
      </c>
      <c r="JLS63" s="138">
        <v>0</v>
      </c>
      <c r="JLT63" s="138">
        <v>0</v>
      </c>
      <c r="JLU63" s="138">
        <v>0</v>
      </c>
      <c r="JLV63" s="138">
        <v>0</v>
      </c>
      <c r="JLW63" s="138">
        <v>0</v>
      </c>
      <c r="JLX63" s="138">
        <v>0</v>
      </c>
      <c r="JLY63" s="138">
        <v>0</v>
      </c>
      <c r="JLZ63" s="138">
        <v>0</v>
      </c>
      <c r="JMA63" s="138">
        <v>0</v>
      </c>
      <c r="JMB63" s="138">
        <v>0</v>
      </c>
      <c r="JMC63" s="138">
        <v>0</v>
      </c>
      <c r="JMD63" s="138">
        <v>0</v>
      </c>
      <c r="JME63" s="138">
        <v>0</v>
      </c>
      <c r="JMF63" s="138">
        <v>0</v>
      </c>
      <c r="JMG63" s="138">
        <v>0</v>
      </c>
      <c r="JMH63" s="138">
        <v>0</v>
      </c>
      <c r="JMI63" s="138">
        <v>0</v>
      </c>
      <c r="JMJ63" s="138">
        <v>0</v>
      </c>
      <c r="JMK63" s="138">
        <v>0</v>
      </c>
      <c r="JML63" s="138">
        <v>0</v>
      </c>
      <c r="JMM63" s="138">
        <v>0</v>
      </c>
      <c r="JMN63" s="138">
        <v>0</v>
      </c>
      <c r="JMO63" s="138">
        <v>0</v>
      </c>
      <c r="JMP63" s="138">
        <v>0</v>
      </c>
      <c r="JMQ63" s="138">
        <v>0</v>
      </c>
      <c r="JMR63" s="138">
        <v>0</v>
      </c>
      <c r="JMS63" s="138">
        <v>0</v>
      </c>
      <c r="JMT63" s="138">
        <v>0</v>
      </c>
      <c r="JMU63" s="138">
        <v>0</v>
      </c>
      <c r="JMV63" s="138">
        <v>0</v>
      </c>
      <c r="JMW63" s="138">
        <v>0</v>
      </c>
      <c r="JMX63" s="138">
        <v>0</v>
      </c>
      <c r="JMY63" s="138">
        <v>0</v>
      </c>
      <c r="JMZ63" s="138">
        <v>0</v>
      </c>
      <c r="JNA63" s="138">
        <v>0</v>
      </c>
      <c r="JNB63" s="138">
        <v>0</v>
      </c>
      <c r="JNC63" s="138">
        <v>0</v>
      </c>
      <c r="JND63" s="138">
        <v>0</v>
      </c>
      <c r="JNE63" s="138">
        <v>0</v>
      </c>
      <c r="JNF63" s="138">
        <v>0</v>
      </c>
      <c r="JNG63" s="138">
        <v>0</v>
      </c>
      <c r="JNH63" s="138">
        <v>0</v>
      </c>
      <c r="JNI63" s="138">
        <v>0</v>
      </c>
      <c r="JNJ63" s="138">
        <v>0</v>
      </c>
      <c r="JNK63" s="138">
        <v>0</v>
      </c>
      <c r="JNL63" s="138">
        <v>0</v>
      </c>
      <c r="JNM63" s="138">
        <v>0</v>
      </c>
      <c r="JNN63" s="138">
        <v>0</v>
      </c>
      <c r="JNO63" s="138">
        <v>0</v>
      </c>
      <c r="JNP63" s="138">
        <v>0</v>
      </c>
      <c r="JNQ63" s="138">
        <v>0</v>
      </c>
      <c r="JNR63" s="138">
        <v>0</v>
      </c>
      <c r="JNS63" s="138">
        <v>0</v>
      </c>
      <c r="JNT63" s="138">
        <v>0</v>
      </c>
      <c r="JNU63" s="138">
        <v>0</v>
      </c>
      <c r="JNV63" s="138">
        <v>0</v>
      </c>
      <c r="JNW63" s="138">
        <v>0</v>
      </c>
      <c r="JNX63" s="138">
        <v>0</v>
      </c>
      <c r="JNY63" s="138">
        <v>0</v>
      </c>
      <c r="JNZ63" s="138">
        <v>0</v>
      </c>
      <c r="JOA63" s="138">
        <v>0</v>
      </c>
      <c r="JOB63" s="138">
        <v>0</v>
      </c>
      <c r="JOC63" s="138">
        <v>0</v>
      </c>
      <c r="JOD63" s="138">
        <v>0</v>
      </c>
      <c r="JOE63" s="138">
        <v>0</v>
      </c>
      <c r="JOF63" s="138">
        <v>0</v>
      </c>
      <c r="JOG63" s="138">
        <v>0</v>
      </c>
      <c r="JOH63" s="138">
        <v>0</v>
      </c>
      <c r="JOI63" s="138">
        <v>0</v>
      </c>
      <c r="JOJ63" s="138">
        <v>0</v>
      </c>
      <c r="JOK63" s="138">
        <v>0</v>
      </c>
      <c r="JOL63" s="138">
        <v>0</v>
      </c>
      <c r="JOM63" s="138">
        <v>0</v>
      </c>
      <c r="JON63" s="138">
        <v>0</v>
      </c>
      <c r="JOO63" s="138">
        <v>0</v>
      </c>
      <c r="JOP63" s="138">
        <v>0</v>
      </c>
      <c r="JOQ63" s="138">
        <v>0</v>
      </c>
      <c r="JOR63" s="138">
        <v>0</v>
      </c>
      <c r="JOS63" s="138">
        <v>0</v>
      </c>
      <c r="JOT63" s="138">
        <v>0</v>
      </c>
      <c r="JOU63" s="138">
        <v>0</v>
      </c>
      <c r="JOV63" s="138">
        <v>0</v>
      </c>
      <c r="JOW63" s="138">
        <v>0</v>
      </c>
      <c r="JOX63" s="138">
        <v>0</v>
      </c>
      <c r="JOY63" s="138">
        <v>0</v>
      </c>
      <c r="JOZ63" s="138">
        <v>0</v>
      </c>
      <c r="JPA63" s="138">
        <v>0</v>
      </c>
      <c r="JPB63" s="138">
        <v>0</v>
      </c>
      <c r="JPC63" s="138">
        <v>0</v>
      </c>
      <c r="JPD63" s="138">
        <v>0</v>
      </c>
      <c r="JPE63" s="138">
        <v>0</v>
      </c>
      <c r="JPF63" s="138">
        <v>0</v>
      </c>
      <c r="JPG63" s="138">
        <v>0</v>
      </c>
      <c r="JPH63" s="138">
        <v>0</v>
      </c>
      <c r="JPI63" s="138">
        <v>0</v>
      </c>
      <c r="JPJ63" s="138">
        <v>0</v>
      </c>
      <c r="JPK63" s="138">
        <v>0</v>
      </c>
      <c r="JPL63" s="138">
        <v>0</v>
      </c>
      <c r="JPM63" s="138">
        <v>0</v>
      </c>
      <c r="JPN63" s="138">
        <v>0</v>
      </c>
      <c r="JPO63" s="138">
        <v>0</v>
      </c>
      <c r="JPP63" s="138">
        <v>0</v>
      </c>
      <c r="JPQ63" s="138">
        <v>0</v>
      </c>
      <c r="JPR63" s="138">
        <v>0</v>
      </c>
      <c r="JPS63" s="138">
        <v>0</v>
      </c>
      <c r="JPT63" s="138">
        <v>0</v>
      </c>
      <c r="JPU63" s="138">
        <v>0</v>
      </c>
      <c r="JPV63" s="138">
        <v>0</v>
      </c>
      <c r="JPW63" s="138">
        <v>0</v>
      </c>
      <c r="JPX63" s="138">
        <v>0</v>
      </c>
      <c r="JPY63" s="138">
        <v>0</v>
      </c>
      <c r="JPZ63" s="138">
        <v>0</v>
      </c>
      <c r="JQA63" s="138">
        <v>0</v>
      </c>
      <c r="JQB63" s="138">
        <v>0</v>
      </c>
      <c r="JQC63" s="138">
        <v>0</v>
      </c>
      <c r="JQD63" s="138">
        <v>0</v>
      </c>
      <c r="JQE63" s="138">
        <v>0</v>
      </c>
      <c r="JQF63" s="138">
        <v>0</v>
      </c>
      <c r="JQG63" s="138">
        <v>0</v>
      </c>
      <c r="JQH63" s="138">
        <v>0</v>
      </c>
      <c r="JQI63" s="138">
        <v>0</v>
      </c>
      <c r="JQJ63" s="138">
        <v>0</v>
      </c>
      <c r="JQK63" s="138">
        <v>0</v>
      </c>
      <c r="JQL63" s="138">
        <v>0</v>
      </c>
      <c r="JQM63" s="138">
        <v>0</v>
      </c>
      <c r="JQN63" s="138">
        <v>0</v>
      </c>
      <c r="JQO63" s="138">
        <v>0</v>
      </c>
      <c r="JQP63" s="138">
        <v>0</v>
      </c>
      <c r="JQQ63" s="138">
        <v>0</v>
      </c>
      <c r="JQR63" s="138">
        <v>0</v>
      </c>
      <c r="JQS63" s="138">
        <v>0</v>
      </c>
      <c r="JQT63" s="138">
        <v>0</v>
      </c>
      <c r="JQU63" s="138">
        <v>0</v>
      </c>
      <c r="JQV63" s="138">
        <v>0</v>
      </c>
      <c r="JQW63" s="138">
        <v>0</v>
      </c>
      <c r="JQX63" s="138">
        <v>0</v>
      </c>
      <c r="JQY63" s="138">
        <v>0</v>
      </c>
      <c r="JQZ63" s="138">
        <v>0</v>
      </c>
      <c r="JRA63" s="138">
        <v>0</v>
      </c>
      <c r="JRB63" s="138">
        <v>0</v>
      </c>
      <c r="JRC63" s="138">
        <v>0</v>
      </c>
      <c r="JRD63" s="138">
        <v>0</v>
      </c>
      <c r="JRE63" s="138">
        <v>0</v>
      </c>
      <c r="JRF63" s="138">
        <v>0</v>
      </c>
      <c r="JRG63" s="138">
        <v>0</v>
      </c>
      <c r="JRH63" s="138">
        <v>0</v>
      </c>
      <c r="JRI63" s="138">
        <v>0</v>
      </c>
      <c r="JRJ63" s="138">
        <v>0</v>
      </c>
      <c r="JRK63" s="138">
        <v>0</v>
      </c>
      <c r="JRL63" s="138">
        <v>0</v>
      </c>
      <c r="JRM63" s="138">
        <v>0</v>
      </c>
      <c r="JRN63" s="138">
        <v>0</v>
      </c>
      <c r="JRO63" s="138">
        <v>0</v>
      </c>
      <c r="JRP63" s="138">
        <v>0</v>
      </c>
      <c r="JRQ63" s="138">
        <v>0</v>
      </c>
      <c r="JRR63" s="138">
        <v>0</v>
      </c>
      <c r="JRS63" s="138">
        <v>0</v>
      </c>
      <c r="JRT63" s="138">
        <v>0</v>
      </c>
      <c r="JRU63" s="138">
        <v>0</v>
      </c>
      <c r="JRV63" s="138">
        <v>0</v>
      </c>
      <c r="JRW63" s="138">
        <v>0</v>
      </c>
      <c r="JRX63" s="138">
        <v>0</v>
      </c>
      <c r="JRY63" s="138">
        <v>0</v>
      </c>
      <c r="JRZ63" s="138">
        <v>0</v>
      </c>
      <c r="JSA63" s="138">
        <v>0</v>
      </c>
      <c r="JSB63" s="138">
        <v>0</v>
      </c>
      <c r="JSC63" s="138">
        <v>0</v>
      </c>
      <c r="JSD63" s="138">
        <v>0</v>
      </c>
      <c r="JSE63" s="138">
        <v>0</v>
      </c>
      <c r="JSF63" s="138">
        <v>0</v>
      </c>
      <c r="JSG63" s="138">
        <v>0</v>
      </c>
      <c r="JSH63" s="138">
        <v>0</v>
      </c>
      <c r="JSI63" s="138">
        <v>0</v>
      </c>
      <c r="JSJ63" s="138">
        <v>0</v>
      </c>
      <c r="JSK63" s="138">
        <v>0</v>
      </c>
      <c r="JSL63" s="138">
        <v>0</v>
      </c>
      <c r="JSM63" s="138">
        <v>0</v>
      </c>
      <c r="JSN63" s="138">
        <v>0</v>
      </c>
      <c r="JSO63" s="138">
        <v>0</v>
      </c>
      <c r="JSP63" s="138">
        <v>0</v>
      </c>
      <c r="JSQ63" s="138">
        <v>0</v>
      </c>
      <c r="JSR63" s="138">
        <v>0</v>
      </c>
      <c r="JSS63" s="138">
        <v>0</v>
      </c>
      <c r="JST63" s="138">
        <v>0</v>
      </c>
      <c r="JSU63" s="138">
        <v>0</v>
      </c>
      <c r="JSV63" s="138">
        <v>0</v>
      </c>
      <c r="JSW63" s="138">
        <v>0</v>
      </c>
      <c r="JSX63" s="138">
        <v>0</v>
      </c>
      <c r="JSY63" s="138">
        <v>0</v>
      </c>
      <c r="JSZ63" s="138">
        <v>0</v>
      </c>
      <c r="JTA63" s="138">
        <v>0</v>
      </c>
      <c r="JTB63" s="138">
        <v>0</v>
      </c>
      <c r="JTC63" s="138">
        <v>0</v>
      </c>
      <c r="JTD63" s="138">
        <v>0</v>
      </c>
      <c r="JTE63" s="138">
        <v>0</v>
      </c>
      <c r="JTF63" s="138">
        <v>0</v>
      </c>
      <c r="JTG63" s="138">
        <v>0</v>
      </c>
      <c r="JTH63" s="138">
        <v>0</v>
      </c>
      <c r="JTI63" s="138">
        <v>0</v>
      </c>
      <c r="JTJ63" s="138">
        <v>0</v>
      </c>
      <c r="JTK63" s="138">
        <v>0</v>
      </c>
      <c r="JTL63" s="138">
        <v>0</v>
      </c>
      <c r="JTM63" s="138">
        <v>0</v>
      </c>
      <c r="JTN63" s="138">
        <v>0</v>
      </c>
      <c r="JTO63" s="138">
        <v>0</v>
      </c>
      <c r="JTP63" s="138">
        <v>0</v>
      </c>
      <c r="JTQ63" s="138">
        <v>0</v>
      </c>
      <c r="JTR63" s="138">
        <v>0</v>
      </c>
      <c r="JTS63" s="138">
        <v>0</v>
      </c>
      <c r="JTT63" s="138">
        <v>0</v>
      </c>
      <c r="JTU63" s="138">
        <v>0</v>
      </c>
      <c r="JTV63" s="138">
        <v>0</v>
      </c>
      <c r="JTW63" s="138">
        <v>0</v>
      </c>
      <c r="JTX63" s="138">
        <v>0</v>
      </c>
      <c r="JTY63" s="138">
        <v>0</v>
      </c>
      <c r="JTZ63" s="138">
        <v>0</v>
      </c>
      <c r="JUA63" s="138">
        <v>0</v>
      </c>
      <c r="JUB63" s="138">
        <v>0</v>
      </c>
      <c r="JUC63" s="138">
        <v>0</v>
      </c>
      <c r="JUD63" s="138">
        <v>0</v>
      </c>
      <c r="JUE63" s="138">
        <v>0</v>
      </c>
      <c r="JUF63" s="138">
        <v>0</v>
      </c>
      <c r="JUG63" s="138">
        <v>0</v>
      </c>
      <c r="JUH63" s="138">
        <v>0</v>
      </c>
      <c r="JUI63" s="138">
        <v>0</v>
      </c>
      <c r="JUJ63" s="138">
        <v>0</v>
      </c>
      <c r="JUK63" s="138">
        <v>0</v>
      </c>
      <c r="JUL63" s="138">
        <v>0</v>
      </c>
      <c r="JUM63" s="138">
        <v>0</v>
      </c>
      <c r="JUN63" s="138">
        <v>0</v>
      </c>
      <c r="JUO63" s="138">
        <v>0</v>
      </c>
      <c r="JUP63" s="138">
        <v>0</v>
      </c>
      <c r="JUQ63" s="138">
        <v>0</v>
      </c>
      <c r="JUR63" s="138">
        <v>0</v>
      </c>
      <c r="JUS63" s="138">
        <v>0</v>
      </c>
      <c r="JUT63" s="138">
        <v>0</v>
      </c>
      <c r="JUU63" s="138">
        <v>0</v>
      </c>
      <c r="JUV63" s="138">
        <v>0</v>
      </c>
      <c r="JUW63" s="138">
        <v>0</v>
      </c>
      <c r="JUX63" s="138">
        <v>0</v>
      </c>
      <c r="JUY63" s="138">
        <v>0</v>
      </c>
      <c r="JUZ63" s="138">
        <v>0</v>
      </c>
      <c r="JVA63" s="138">
        <v>0</v>
      </c>
      <c r="JVB63" s="138">
        <v>0</v>
      </c>
      <c r="JVC63" s="138">
        <v>0</v>
      </c>
      <c r="JVD63" s="138">
        <v>0</v>
      </c>
      <c r="JVE63" s="138">
        <v>0</v>
      </c>
      <c r="JVF63" s="138">
        <v>0</v>
      </c>
      <c r="JVG63" s="138">
        <v>0</v>
      </c>
      <c r="JVH63" s="138">
        <v>0</v>
      </c>
      <c r="JVI63" s="138">
        <v>0</v>
      </c>
      <c r="JVJ63" s="138">
        <v>0</v>
      </c>
      <c r="JVK63" s="138">
        <v>0</v>
      </c>
      <c r="JVL63" s="138">
        <v>0</v>
      </c>
      <c r="JVM63" s="138">
        <v>0</v>
      </c>
      <c r="JVN63" s="138">
        <v>0</v>
      </c>
      <c r="JVO63" s="138">
        <v>0</v>
      </c>
      <c r="JVP63" s="138">
        <v>0</v>
      </c>
      <c r="JVQ63" s="138">
        <v>0</v>
      </c>
      <c r="JVR63" s="138">
        <v>0</v>
      </c>
      <c r="JVS63" s="138">
        <v>0</v>
      </c>
      <c r="JVT63" s="138">
        <v>0</v>
      </c>
      <c r="JVU63" s="138">
        <v>0</v>
      </c>
      <c r="JVV63" s="138">
        <v>0</v>
      </c>
      <c r="JVW63" s="138">
        <v>0</v>
      </c>
      <c r="JVX63" s="138">
        <v>0</v>
      </c>
      <c r="JVY63" s="138">
        <v>0</v>
      </c>
      <c r="JVZ63" s="138">
        <v>0</v>
      </c>
      <c r="JWA63" s="138">
        <v>0</v>
      </c>
      <c r="JWB63" s="138">
        <v>0</v>
      </c>
      <c r="JWC63" s="138">
        <v>0</v>
      </c>
      <c r="JWD63" s="138">
        <v>0</v>
      </c>
      <c r="JWE63" s="138">
        <v>0</v>
      </c>
      <c r="JWF63" s="138">
        <v>0</v>
      </c>
      <c r="JWG63" s="138">
        <v>0</v>
      </c>
      <c r="JWH63" s="138">
        <v>0</v>
      </c>
      <c r="JWI63" s="138">
        <v>0</v>
      </c>
      <c r="JWJ63" s="138">
        <v>0</v>
      </c>
      <c r="JWK63" s="138">
        <v>0</v>
      </c>
      <c r="JWL63" s="138">
        <v>0</v>
      </c>
      <c r="JWM63" s="138">
        <v>0</v>
      </c>
      <c r="JWN63" s="138">
        <v>0</v>
      </c>
      <c r="JWO63" s="138">
        <v>0</v>
      </c>
      <c r="JWP63" s="138">
        <v>0</v>
      </c>
      <c r="JWQ63" s="138">
        <v>0</v>
      </c>
      <c r="JWR63" s="138">
        <v>0</v>
      </c>
      <c r="JWS63" s="138">
        <v>0</v>
      </c>
      <c r="JWT63" s="138">
        <v>0</v>
      </c>
      <c r="JWU63" s="138">
        <v>0</v>
      </c>
      <c r="JWV63" s="138">
        <v>0</v>
      </c>
      <c r="JWW63" s="138">
        <v>0</v>
      </c>
      <c r="JWX63" s="138">
        <v>0</v>
      </c>
      <c r="JWY63" s="138">
        <v>0</v>
      </c>
      <c r="JWZ63" s="138">
        <v>0</v>
      </c>
      <c r="JXA63" s="138">
        <v>0</v>
      </c>
      <c r="JXB63" s="138">
        <v>0</v>
      </c>
      <c r="JXC63" s="138">
        <v>0</v>
      </c>
      <c r="JXD63" s="138">
        <v>0</v>
      </c>
      <c r="JXE63" s="138">
        <v>0</v>
      </c>
      <c r="JXF63" s="138">
        <v>0</v>
      </c>
      <c r="JXG63" s="138">
        <v>0</v>
      </c>
      <c r="JXH63" s="138">
        <v>0</v>
      </c>
      <c r="JXI63" s="138">
        <v>0</v>
      </c>
      <c r="JXJ63" s="138">
        <v>0</v>
      </c>
      <c r="JXK63" s="138">
        <v>0</v>
      </c>
      <c r="JXL63" s="138">
        <v>0</v>
      </c>
      <c r="JXM63" s="138">
        <v>0</v>
      </c>
      <c r="JXN63" s="138">
        <v>0</v>
      </c>
      <c r="JXO63" s="138">
        <v>0</v>
      </c>
      <c r="JXP63" s="138">
        <v>0</v>
      </c>
      <c r="JXQ63" s="138">
        <v>0</v>
      </c>
      <c r="JXR63" s="138">
        <v>0</v>
      </c>
      <c r="JXS63" s="138">
        <v>0</v>
      </c>
      <c r="JXT63" s="138">
        <v>0</v>
      </c>
      <c r="JXU63" s="138">
        <v>0</v>
      </c>
      <c r="JXV63" s="138">
        <v>0</v>
      </c>
      <c r="JXW63" s="138">
        <v>0</v>
      </c>
      <c r="JXX63" s="138">
        <v>0</v>
      </c>
      <c r="JXY63" s="138">
        <v>0</v>
      </c>
      <c r="JXZ63" s="138">
        <v>0</v>
      </c>
      <c r="JYA63" s="138">
        <v>0</v>
      </c>
      <c r="JYB63" s="138">
        <v>0</v>
      </c>
      <c r="JYC63" s="138">
        <v>0</v>
      </c>
      <c r="JYD63" s="138">
        <v>0</v>
      </c>
      <c r="JYE63" s="138">
        <v>0</v>
      </c>
      <c r="JYF63" s="138">
        <v>0</v>
      </c>
      <c r="JYG63" s="138">
        <v>0</v>
      </c>
      <c r="JYH63" s="138">
        <v>0</v>
      </c>
      <c r="JYI63" s="138">
        <v>0</v>
      </c>
      <c r="JYJ63" s="138">
        <v>0</v>
      </c>
      <c r="JYK63" s="138">
        <v>0</v>
      </c>
      <c r="JYL63" s="138">
        <v>0</v>
      </c>
      <c r="JYM63" s="138">
        <v>0</v>
      </c>
      <c r="JYN63" s="138">
        <v>0</v>
      </c>
      <c r="JYO63" s="138">
        <v>0</v>
      </c>
      <c r="JYP63" s="138">
        <v>0</v>
      </c>
      <c r="JYQ63" s="138">
        <v>0</v>
      </c>
      <c r="JYR63" s="138">
        <v>0</v>
      </c>
      <c r="JYS63" s="138">
        <v>0</v>
      </c>
      <c r="JYT63" s="138">
        <v>0</v>
      </c>
      <c r="JYU63" s="138">
        <v>0</v>
      </c>
      <c r="JYV63" s="138">
        <v>0</v>
      </c>
      <c r="JYW63" s="138">
        <v>0</v>
      </c>
      <c r="JYX63" s="138">
        <v>0</v>
      </c>
      <c r="JYY63" s="138">
        <v>0</v>
      </c>
      <c r="JYZ63" s="138">
        <v>0</v>
      </c>
      <c r="JZA63" s="138">
        <v>0</v>
      </c>
      <c r="JZB63" s="138">
        <v>0</v>
      </c>
      <c r="JZC63" s="138">
        <v>0</v>
      </c>
      <c r="JZD63" s="138">
        <v>0</v>
      </c>
      <c r="JZE63" s="138">
        <v>0</v>
      </c>
      <c r="JZF63" s="138">
        <v>0</v>
      </c>
      <c r="JZG63" s="138">
        <v>0</v>
      </c>
      <c r="JZH63" s="138">
        <v>0</v>
      </c>
      <c r="JZI63" s="138">
        <v>0</v>
      </c>
      <c r="JZJ63" s="138">
        <v>0</v>
      </c>
      <c r="JZK63" s="138">
        <v>0</v>
      </c>
      <c r="JZL63" s="138">
        <v>0</v>
      </c>
      <c r="JZM63" s="138">
        <v>0</v>
      </c>
      <c r="JZN63" s="138">
        <v>0</v>
      </c>
      <c r="JZO63" s="138">
        <v>0</v>
      </c>
      <c r="JZP63" s="138">
        <v>0</v>
      </c>
      <c r="JZQ63" s="138">
        <v>0</v>
      </c>
      <c r="JZR63" s="138">
        <v>0</v>
      </c>
      <c r="JZS63" s="138">
        <v>0</v>
      </c>
      <c r="JZT63" s="138">
        <v>0</v>
      </c>
      <c r="JZU63" s="138">
        <v>0</v>
      </c>
      <c r="JZV63" s="138">
        <v>0</v>
      </c>
      <c r="JZW63" s="138">
        <v>0</v>
      </c>
      <c r="JZX63" s="138">
        <v>0</v>
      </c>
      <c r="JZY63" s="138">
        <v>0</v>
      </c>
      <c r="JZZ63" s="138">
        <v>0</v>
      </c>
      <c r="KAA63" s="138">
        <v>0</v>
      </c>
      <c r="KAB63" s="138">
        <v>0</v>
      </c>
      <c r="KAC63" s="138">
        <v>0</v>
      </c>
      <c r="KAD63" s="138">
        <v>0</v>
      </c>
      <c r="KAE63" s="138">
        <v>0</v>
      </c>
      <c r="KAF63" s="138">
        <v>0</v>
      </c>
      <c r="KAG63" s="138">
        <v>0</v>
      </c>
      <c r="KAH63" s="138">
        <v>0</v>
      </c>
      <c r="KAI63" s="138">
        <v>0</v>
      </c>
      <c r="KAJ63" s="138">
        <v>0</v>
      </c>
      <c r="KAK63" s="138">
        <v>0</v>
      </c>
      <c r="KAL63" s="138">
        <v>0</v>
      </c>
      <c r="KAM63" s="138">
        <v>0</v>
      </c>
      <c r="KAN63" s="138">
        <v>0</v>
      </c>
      <c r="KAO63" s="138">
        <v>0</v>
      </c>
      <c r="KAP63" s="138">
        <v>0</v>
      </c>
      <c r="KAQ63" s="138">
        <v>0</v>
      </c>
      <c r="KAR63" s="138">
        <v>0</v>
      </c>
      <c r="KAS63" s="138">
        <v>0</v>
      </c>
      <c r="KAT63" s="138">
        <v>0</v>
      </c>
      <c r="KAU63" s="138">
        <v>0</v>
      </c>
      <c r="KAV63" s="138">
        <v>0</v>
      </c>
      <c r="KAW63" s="138">
        <v>0</v>
      </c>
      <c r="KAX63" s="138">
        <v>0</v>
      </c>
      <c r="KAY63" s="138">
        <v>0</v>
      </c>
      <c r="KAZ63" s="138">
        <v>0</v>
      </c>
      <c r="KBA63" s="138">
        <v>0</v>
      </c>
      <c r="KBB63" s="138">
        <v>0</v>
      </c>
      <c r="KBC63" s="138">
        <v>0</v>
      </c>
      <c r="KBD63" s="138">
        <v>0</v>
      </c>
      <c r="KBE63" s="138">
        <v>0</v>
      </c>
      <c r="KBF63" s="138">
        <v>0</v>
      </c>
      <c r="KBG63" s="138">
        <v>0</v>
      </c>
      <c r="KBH63" s="138">
        <v>0</v>
      </c>
      <c r="KBI63" s="138">
        <v>0</v>
      </c>
      <c r="KBJ63" s="138">
        <v>0</v>
      </c>
      <c r="KBK63" s="138">
        <v>0</v>
      </c>
      <c r="KBL63" s="138">
        <v>0</v>
      </c>
      <c r="KBM63" s="138">
        <v>0</v>
      </c>
      <c r="KBN63" s="138">
        <v>0</v>
      </c>
      <c r="KBO63" s="138">
        <v>0</v>
      </c>
      <c r="KBP63" s="138">
        <v>0</v>
      </c>
      <c r="KBQ63" s="138">
        <v>0</v>
      </c>
      <c r="KBR63" s="138">
        <v>0</v>
      </c>
      <c r="KBS63" s="138">
        <v>0</v>
      </c>
      <c r="KBT63" s="138">
        <v>0</v>
      </c>
      <c r="KBU63" s="138">
        <v>0</v>
      </c>
      <c r="KBV63" s="138">
        <v>0</v>
      </c>
      <c r="KBW63" s="138">
        <v>0</v>
      </c>
      <c r="KBX63" s="138">
        <v>0</v>
      </c>
      <c r="KBY63" s="138">
        <v>0</v>
      </c>
      <c r="KBZ63" s="138">
        <v>0</v>
      </c>
      <c r="KCA63" s="138">
        <v>0</v>
      </c>
      <c r="KCB63" s="138">
        <v>0</v>
      </c>
      <c r="KCC63" s="138">
        <v>0</v>
      </c>
      <c r="KCD63" s="138">
        <v>0</v>
      </c>
      <c r="KCE63" s="138">
        <v>0</v>
      </c>
      <c r="KCF63" s="138">
        <v>0</v>
      </c>
      <c r="KCG63" s="138">
        <v>0</v>
      </c>
      <c r="KCH63" s="138">
        <v>0</v>
      </c>
      <c r="KCI63" s="138">
        <v>0</v>
      </c>
      <c r="KCJ63" s="138">
        <v>0</v>
      </c>
      <c r="KCK63" s="138">
        <v>0</v>
      </c>
      <c r="KCL63" s="138">
        <v>0</v>
      </c>
      <c r="KCM63" s="138">
        <v>0</v>
      </c>
      <c r="KCN63" s="138">
        <v>0</v>
      </c>
      <c r="KCO63" s="138">
        <v>0</v>
      </c>
      <c r="KCP63" s="138">
        <v>0</v>
      </c>
      <c r="KCQ63" s="138">
        <v>0</v>
      </c>
      <c r="KCR63" s="138">
        <v>0</v>
      </c>
      <c r="KCS63" s="138">
        <v>0</v>
      </c>
      <c r="KCT63" s="138">
        <v>0</v>
      </c>
      <c r="KCU63" s="138">
        <v>0</v>
      </c>
      <c r="KCV63" s="138">
        <v>0</v>
      </c>
      <c r="KCW63" s="138">
        <v>0</v>
      </c>
      <c r="KCX63" s="138">
        <v>0</v>
      </c>
      <c r="KCY63" s="138">
        <v>0</v>
      </c>
      <c r="KCZ63" s="138">
        <v>0</v>
      </c>
      <c r="KDA63" s="138">
        <v>0</v>
      </c>
      <c r="KDB63" s="138">
        <v>0</v>
      </c>
      <c r="KDC63" s="138">
        <v>0</v>
      </c>
      <c r="KDD63" s="138">
        <v>0</v>
      </c>
      <c r="KDE63" s="138">
        <v>0</v>
      </c>
      <c r="KDF63" s="138">
        <v>0</v>
      </c>
      <c r="KDG63" s="138">
        <v>0</v>
      </c>
      <c r="KDH63" s="138">
        <v>0</v>
      </c>
      <c r="KDI63" s="138">
        <v>0</v>
      </c>
      <c r="KDJ63" s="138">
        <v>0</v>
      </c>
      <c r="KDK63" s="138">
        <v>0</v>
      </c>
      <c r="KDL63" s="138">
        <v>0</v>
      </c>
      <c r="KDM63" s="138">
        <v>0</v>
      </c>
      <c r="KDN63" s="138">
        <v>0</v>
      </c>
      <c r="KDO63" s="138">
        <v>0</v>
      </c>
      <c r="KDP63" s="138">
        <v>0</v>
      </c>
      <c r="KDQ63" s="138">
        <v>0</v>
      </c>
      <c r="KDR63" s="138">
        <v>0</v>
      </c>
      <c r="KDS63" s="138">
        <v>0</v>
      </c>
      <c r="KDT63" s="138">
        <v>0</v>
      </c>
      <c r="KDU63" s="138">
        <v>0</v>
      </c>
      <c r="KDV63" s="138">
        <v>0</v>
      </c>
      <c r="KDW63" s="138">
        <v>0</v>
      </c>
      <c r="KDX63" s="138">
        <v>0</v>
      </c>
      <c r="KDY63" s="138">
        <v>0</v>
      </c>
      <c r="KDZ63" s="138">
        <v>0</v>
      </c>
      <c r="KEA63" s="138">
        <v>0</v>
      </c>
      <c r="KEB63" s="138">
        <v>0</v>
      </c>
      <c r="KEC63" s="138">
        <v>0</v>
      </c>
      <c r="KED63" s="138">
        <v>0</v>
      </c>
      <c r="KEE63" s="138">
        <v>0</v>
      </c>
      <c r="KEF63" s="138">
        <v>0</v>
      </c>
      <c r="KEG63" s="138">
        <v>0</v>
      </c>
      <c r="KEH63" s="138">
        <v>0</v>
      </c>
      <c r="KEI63" s="138">
        <v>0</v>
      </c>
      <c r="KEJ63" s="138">
        <v>0</v>
      </c>
      <c r="KEK63" s="138">
        <v>0</v>
      </c>
      <c r="KEL63" s="138">
        <v>0</v>
      </c>
      <c r="KEM63" s="138">
        <v>0</v>
      </c>
      <c r="KEN63" s="138">
        <v>0</v>
      </c>
      <c r="KEO63" s="138">
        <v>0</v>
      </c>
      <c r="KEP63" s="138">
        <v>0</v>
      </c>
      <c r="KEQ63" s="138">
        <v>0</v>
      </c>
      <c r="KER63" s="138">
        <v>0</v>
      </c>
      <c r="KES63" s="138">
        <v>0</v>
      </c>
      <c r="KET63" s="138">
        <v>0</v>
      </c>
      <c r="KEU63" s="138">
        <v>0</v>
      </c>
      <c r="KEV63" s="138">
        <v>0</v>
      </c>
      <c r="KEW63" s="138">
        <v>0</v>
      </c>
      <c r="KEX63" s="138">
        <v>0</v>
      </c>
      <c r="KEY63" s="138">
        <v>0</v>
      </c>
      <c r="KEZ63" s="138">
        <v>0</v>
      </c>
      <c r="KFA63" s="138">
        <v>0</v>
      </c>
      <c r="KFB63" s="138">
        <v>0</v>
      </c>
      <c r="KFC63" s="138">
        <v>0</v>
      </c>
      <c r="KFD63" s="138">
        <v>0</v>
      </c>
      <c r="KFE63" s="138">
        <v>0</v>
      </c>
      <c r="KFF63" s="138">
        <v>0</v>
      </c>
      <c r="KFG63" s="138">
        <v>0</v>
      </c>
      <c r="KFH63" s="138">
        <v>0</v>
      </c>
      <c r="KFI63" s="138">
        <v>0</v>
      </c>
      <c r="KFJ63" s="138">
        <v>0</v>
      </c>
      <c r="KFK63" s="138">
        <v>0</v>
      </c>
      <c r="KFL63" s="138">
        <v>0</v>
      </c>
      <c r="KFM63" s="138">
        <v>0</v>
      </c>
      <c r="KFN63" s="138">
        <v>0</v>
      </c>
      <c r="KFO63" s="138">
        <v>0</v>
      </c>
      <c r="KFP63" s="138">
        <v>0</v>
      </c>
      <c r="KFQ63" s="138">
        <v>0</v>
      </c>
      <c r="KFR63" s="138">
        <v>0</v>
      </c>
      <c r="KFS63" s="138">
        <v>0</v>
      </c>
      <c r="KFT63" s="138">
        <v>0</v>
      </c>
      <c r="KFU63" s="138">
        <v>0</v>
      </c>
      <c r="KFV63" s="138">
        <v>0</v>
      </c>
      <c r="KFW63" s="138">
        <v>0</v>
      </c>
      <c r="KFX63" s="138">
        <v>0</v>
      </c>
      <c r="KFY63" s="138">
        <v>0</v>
      </c>
      <c r="KFZ63" s="138">
        <v>0</v>
      </c>
      <c r="KGA63" s="138">
        <v>0</v>
      </c>
      <c r="KGB63" s="138">
        <v>0</v>
      </c>
      <c r="KGC63" s="138">
        <v>0</v>
      </c>
      <c r="KGD63" s="138">
        <v>0</v>
      </c>
      <c r="KGE63" s="138">
        <v>0</v>
      </c>
      <c r="KGF63" s="138">
        <v>0</v>
      </c>
      <c r="KGG63" s="138">
        <v>0</v>
      </c>
      <c r="KGH63" s="138">
        <v>0</v>
      </c>
      <c r="KGI63" s="138">
        <v>0</v>
      </c>
      <c r="KGJ63" s="138">
        <v>0</v>
      </c>
      <c r="KGK63" s="138">
        <v>0</v>
      </c>
      <c r="KGL63" s="138">
        <v>0</v>
      </c>
      <c r="KGM63" s="138">
        <v>0</v>
      </c>
      <c r="KGN63" s="138">
        <v>0</v>
      </c>
      <c r="KGO63" s="138">
        <v>0</v>
      </c>
      <c r="KGP63" s="138">
        <v>0</v>
      </c>
      <c r="KGQ63" s="138">
        <v>0</v>
      </c>
      <c r="KGR63" s="138">
        <v>0</v>
      </c>
      <c r="KGS63" s="138">
        <v>0</v>
      </c>
      <c r="KGT63" s="138">
        <v>0</v>
      </c>
      <c r="KGU63" s="138">
        <v>0</v>
      </c>
      <c r="KGV63" s="138">
        <v>0</v>
      </c>
      <c r="KGW63" s="138">
        <v>0</v>
      </c>
      <c r="KGX63" s="138">
        <v>0</v>
      </c>
      <c r="KGY63" s="138">
        <v>0</v>
      </c>
      <c r="KGZ63" s="138">
        <v>0</v>
      </c>
      <c r="KHA63" s="138">
        <v>0</v>
      </c>
      <c r="KHB63" s="138">
        <v>0</v>
      </c>
      <c r="KHC63" s="138">
        <v>0</v>
      </c>
      <c r="KHD63" s="138">
        <v>0</v>
      </c>
      <c r="KHE63" s="138">
        <v>0</v>
      </c>
      <c r="KHF63" s="138">
        <v>0</v>
      </c>
      <c r="KHG63" s="138">
        <v>0</v>
      </c>
      <c r="KHH63" s="138">
        <v>0</v>
      </c>
      <c r="KHI63" s="138">
        <v>0</v>
      </c>
      <c r="KHJ63" s="138">
        <v>0</v>
      </c>
      <c r="KHK63" s="138">
        <v>0</v>
      </c>
      <c r="KHL63" s="138">
        <v>0</v>
      </c>
      <c r="KHM63" s="138">
        <v>0</v>
      </c>
      <c r="KHN63" s="138">
        <v>0</v>
      </c>
      <c r="KHO63" s="138">
        <v>0</v>
      </c>
      <c r="KHP63" s="138">
        <v>0</v>
      </c>
      <c r="KHQ63" s="138">
        <v>0</v>
      </c>
      <c r="KHR63" s="138">
        <v>0</v>
      </c>
      <c r="KHS63" s="138">
        <v>0</v>
      </c>
      <c r="KHT63" s="138">
        <v>0</v>
      </c>
      <c r="KHU63" s="138">
        <v>0</v>
      </c>
      <c r="KHV63" s="138">
        <v>0</v>
      </c>
      <c r="KHW63" s="138">
        <v>0</v>
      </c>
      <c r="KHX63" s="138">
        <v>0</v>
      </c>
      <c r="KHY63" s="138">
        <v>0</v>
      </c>
      <c r="KHZ63" s="138">
        <v>0</v>
      </c>
      <c r="KIA63" s="138">
        <v>0</v>
      </c>
      <c r="KIB63" s="138">
        <v>0</v>
      </c>
      <c r="KIC63" s="138">
        <v>0</v>
      </c>
      <c r="KID63" s="138">
        <v>0</v>
      </c>
      <c r="KIE63" s="138">
        <v>0</v>
      </c>
      <c r="KIF63" s="138">
        <v>0</v>
      </c>
      <c r="KIG63" s="138">
        <v>0</v>
      </c>
      <c r="KIH63" s="138">
        <v>0</v>
      </c>
      <c r="KII63" s="138">
        <v>0</v>
      </c>
      <c r="KIJ63" s="138">
        <v>0</v>
      </c>
      <c r="KIK63" s="138">
        <v>0</v>
      </c>
      <c r="KIL63" s="138">
        <v>0</v>
      </c>
      <c r="KIM63" s="138">
        <v>0</v>
      </c>
      <c r="KIN63" s="138">
        <v>0</v>
      </c>
      <c r="KIO63" s="138">
        <v>0</v>
      </c>
      <c r="KIP63" s="138">
        <v>0</v>
      </c>
      <c r="KIQ63" s="138">
        <v>0</v>
      </c>
      <c r="KIR63" s="138">
        <v>0</v>
      </c>
      <c r="KIS63" s="138">
        <v>0</v>
      </c>
      <c r="KIT63" s="138">
        <v>0</v>
      </c>
      <c r="KIU63" s="138">
        <v>0</v>
      </c>
      <c r="KIV63" s="138">
        <v>0</v>
      </c>
      <c r="KIW63" s="138">
        <v>0</v>
      </c>
      <c r="KIX63" s="138">
        <v>0</v>
      </c>
      <c r="KIY63" s="138">
        <v>0</v>
      </c>
      <c r="KIZ63" s="138">
        <v>0</v>
      </c>
      <c r="KJA63" s="138">
        <v>0</v>
      </c>
      <c r="KJB63" s="138">
        <v>0</v>
      </c>
      <c r="KJC63" s="138">
        <v>0</v>
      </c>
      <c r="KJD63" s="138">
        <v>0</v>
      </c>
      <c r="KJE63" s="138">
        <v>0</v>
      </c>
      <c r="KJF63" s="138">
        <v>0</v>
      </c>
      <c r="KJG63" s="138">
        <v>0</v>
      </c>
      <c r="KJH63" s="138">
        <v>0</v>
      </c>
      <c r="KJI63" s="138">
        <v>0</v>
      </c>
      <c r="KJJ63" s="138">
        <v>0</v>
      </c>
      <c r="KJK63" s="138">
        <v>0</v>
      </c>
      <c r="KJL63" s="138">
        <v>0</v>
      </c>
      <c r="KJM63" s="138">
        <v>0</v>
      </c>
      <c r="KJN63" s="138">
        <v>0</v>
      </c>
      <c r="KJO63" s="138">
        <v>0</v>
      </c>
      <c r="KJP63" s="138">
        <v>0</v>
      </c>
      <c r="KJQ63" s="138">
        <v>0</v>
      </c>
      <c r="KJR63" s="138">
        <v>0</v>
      </c>
      <c r="KJS63" s="138">
        <v>0</v>
      </c>
      <c r="KJT63" s="138">
        <v>0</v>
      </c>
      <c r="KJU63" s="138">
        <v>0</v>
      </c>
      <c r="KJV63" s="138">
        <v>0</v>
      </c>
      <c r="KJW63" s="138">
        <v>0</v>
      </c>
      <c r="KJX63" s="138">
        <v>0</v>
      </c>
      <c r="KJY63" s="138">
        <v>0</v>
      </c>
      <c r="KJZ63" s="138">
        <v>0</v>
      </c>
      <c r="KKA63" s="138">
        <v>0</v>
      </c>
      <c r="KKB63" s="138">
        <v>0</v>
      </c>
      <c r="KKC63" s="138">
        <v>0</v>
      </c>
      <c r="KKD63" s="138">
        <v>0</v>
      </c>
      <c r="KKE63" s="138">
        <v>0</v>
      </c>
      <c r="KKF63" s="138">
        <v>0</v>
      </c>
      <c r="KKG63" s="138">
        <v>0</v>
      </c>
      <c r="KKH63" s="138">
        <v>0</v>
      </c>
      <c r="KKI63" s="138">
        <v>0</v>
      </c>
      <c r="KKJ63" s="138">
        <v>0</v>
      </c>
      <c r="KKK63" s="138">
        <v>0</v>
      </c>
      <c r="KKL63" s="138">
        <v>0</v>
      </c>
      <c r="KKM63" s="138">
        <v>0</v>
      </c>
      <c r="KKN63" s="138">
        <v>0</v>
      </c>
      <c r="KKO63" s="138">
        <v>0</v>
      </c>
      <c r="KKP63" s="138">
        <v>0</v>
      </c>
      <c r="KKQ63" s="138">
        <v>0</v>
      </c>
      <c r="KKR63" s="138">
        <v>0</v>
      </c>
      <c r="KKS63" s="138">
        <v>0</v>
      </c>
      <c r="KKT63" s="138">
        <v>0</v>
      </c>
      <c r="KKU63" s="138">
        <v>0</v>
      </c>
      <c r="KKV63" s="138">
        <v>0</v>
      </c>
      <c r="KKW63" s="138">
        <v>0</v>
      </c>
      <c r="KKX63" s="138">
        <v>0</v>
      </c>
      <c r="KKY63" s="138">
        <v>0</v>
      </c>
      <c r="KKZ63" s="138">
        <v>0</v>
      </c>
      <c r="KLA63" s="138">
        <v>0</v>
      </c>
      <c r="KLB63" s="138">
        <v>0</v>
      </c>
      <c r="KLC63" s="138">
        <v>0</v>
      </c>
      <c r="KLD63" s="138">
        <v>0</v>
      </c>
      <c r="KLE63" s="138">
        <v>0</v>
      </c>
      <c r="KLF63" s="138">
        <v>0</v>
      </c>
      <c r="KLG63" s="138">
        <v>0</v>
      </c>
      <c r="KLH63" s="138">
        <v>0</v>
      </c>
      <c r="KLI63" s="138">
        <v>0</v>
      </c>
      <c r="KLJ63" s="138">
        <v>0</v>
      </c>
      <c r="KLK63" s="138">
        <v>0</v>
      </c>
      <c r="KLL63" s="138">
        <v>0</v>
      </c>
      <c r="KLM63" s="138">
        <v>0</v>
      </c>
      <c r="KLN63" s="138">
        <v>0</v>
      </c>
      <c r="KLO63" s="138">
        <v>0</v>
      </c>
      <c r="KLP63" s="138">
        <v>0</v>
      </c>
      <c r="KLQ63" s="138">
        <v>0</v>
      </c>
      <c r="KLR63" s="138">
        <v>0</v>
      </c>
      <c r="KLS63" s="138">
        <v>0</v>
      </c>
      <c r="KLT63" s="138">
        <v>0</v>
      </c>
      <c r="KLU63" s="138">
        <v>0</v>
      </c>
      <c r="KLV63" s="138">
        <v>0</v>
      </c>
      <c r="KLW63" s="138">
        <v>0</v>
      </c>
      <c r="KLX63" s="138">
        <v>0</v>
      </c>
      <c r="KLY63" s="138">
        <v>0</v>
      </c>
      <c r="KLZ63" s="138">
        <v>0</v>
      </c>
      <c r="KMA63" s="138">
        <v>0</v>
      </c>
      <c r="KMB63" s="138">
        <v>0</v>
      </c>
      <c r="KMC63" s="138">
        <v>0</v>
      </c>
      <c r="KMD63" s="138">
        <v>0</v>
      </c>
      <c r="KME63" s="138">
        <v>0</v>
      </c>
      <c r="KMF63" s="138">
        <v>0</v>
      </c>
      <c r="KMG63" s="138">
        <v>0</v>
      </c>
      <c r="KMH63" s="138">
        <v>0</v>
      </c>
      <c r="KMI63" s="138">
        <v>0</v>
      </c>
      <c r="KMJ63" s="138">
        <v>0</v>
      </c>
      <c r="KMK63" s="138">
        <v>0</v>
      </c>
      <c r="KML63" s="138">
        <v>0</v>
      </c>
      <c r="KMM63" s="138">
        <v>0</v>
      </c>
      <c r="KMN63" s="138">
        <v>0</v>
      </c>
      <c r="KMO63" s="138">
        <v>0</v>
      </c>
      <c r="KMP63" s="138">
        <v>0</v>
      </c>
      <c r="KMQ63" s="138">
        <v>0</v>
      </c>
      <c r="KMR63" s="138">
        <v>0</v>
      </c>
      <c r="KMS63" s="138">
        <v>0</v>
      </c>
      <c r="KMT63" s="138">
        <v>0</v>
      </c>
      <c r="KMU63" s="138">
        <v>0</v>
      </c>
      <c r="KMV63" s="138">
        <v>0</v>
      </c>
      <c r="KMW63" s="138">
        <v>0</v>
      </c>
      <c r="KMX63" s="138">
        <v>0</v>
      </c>
      <c r="KMY63" s="138">
        <v>0</v>
      </c>
      <c r="KMZ63" s="138">
        <v>0</v>
      </c>
      <c r="KNA63" s="138">
        <v>0</v>
      </c>
      <c r="KNB63" s="138">
        <v>0</v>
      </c>
      <c r="KNC63" s="138">
        <v>0</v>
      </c>
      <c r="KND63" s="138">
        <v>0</v>
      </c>
      <c r="KNE63" s="138">
        <v>0</v>
      </c>
      <c r="KNF63" s="138">
        <v>0</v>
      </c>
      <c r="KNG63" s="138">
        <v>0</v>
      </c>
      <c r="KNH63" s="138">
        <v>0</v>
      </c>
      <c r="KNI63" s="138">
        <v>0</v>
      </c>
      <c r="KNJ63" s="138">
        <v>0</v>
      </c>
      <c r="KNK63" s="138">
        <v>0</v>
      </c>
      <c r="KNL63" s="138">
        <v>0</v>
      </c>
      <c r="KNM63" s="138">
        <v>0</v>
      </c>
      <c r="KNN63" s="138">
        <v>0</v>
      </c>
      <c r="KNO63" s="138">
        <v>0</v>
      </c>
      <c r="KNP63" s="138">
        <v>0</v>
      </c>
      <c r="KNQ63" s="138">
        <v>0</v>
      </c>
      <c r="KNR63" s="138">
        <v>0</v>
      </c>
      <c r="KNS63" s="138">
        <v>0</v>
      </c>
      <c r="KNT63" s="138">
        <v>0</v>
      </c>
      <c r="KNU63" s="138">
        <v>0</v>
      </c>
      <c r="KNV63" s="138">
        <v>0</v>
      </c>
      <c r="KNW63" s="138">
        <v>0</v>
      </c>
      <c r="KNX63" s="138">
        <v>0</v>
      </c>
      <c r="KNY63" s="138">
        <v>0</v>
      </c>
      <c r="KNZ63" s="138">
        <v>0</v>
      </c>
      <c r="KOA63" s="138">
        <v>0</v>
      </c>
      <c r="KOB63" s="138">
        <v>0</v>
      </c>
      <c r="KOC63" s="138">
        <v>0</v>
      </c>
      <c r="KOD63" s="138">
        <v>0</v>
      </c>
      <c r="KOE63" s="138">
        <v>0</v>
      </c>
      <c r="KOF63" s="138">
        <v>0</v>
      </c>
      <c r="KOG63" s="138">
        <v>0</v>
      </c>
      <c r="KOH63" s="138">
        <v>0</v>
      </c>
      <c r="KOI63" s="138">
        <v>0</v>
      </c>
      <c r="KOJ63" s="138">
        <v>0</v>
      </c>
      <c r="KOK63" s="138">
        <v>0</v>
      </c>
      <c r="KOL63" s="138">
        <v>0</v>
      </c>
      <c r="KOM63" s="138">
        <v>0</v>
      </c>
      <c r="KON63" s="138">
        <v>0</v>
      </c>
      <c r="KOO63" s="138">
        <v>0</v>
      </c>
      <c r="KOP63" s="138">
        <v>0</v>
      </c>
      <c r="KOQ63" s="138">
        <v>0</v>
      </c>
      <c r="KOR63" s="138">
        <v>0</v>
      </c>
      <c r="KOS63" s="138">
        <v>0</v>
      </c>
      <c r="KOT63" s="138">
        <v>0</v>
      </c>
      <c r="KOU63" s="138">
        <v>0</v>
      </c>
      <c r="KOV63" s="138">
        <v>0</v>
      </c>
      <c r="KOW63" s="138">
        <v>0</v>
      </c>
      <c r="KOX63" s="138">
        <v>0</v>
      </c>
      <c r="KOY63" s="138">
        <v>0</v>
      </c>
      <c r="KOZ63" s="138">
        <v>0</v>
      </c>
      <c r="KPA63" s="138">
        <v>0</v>
      </c>
      <c r="KPB63" s="138">
        <v>0</v>
      </c>
      <c r="KPC63" s="138">
        <v>0</v>
      </c>
      <c r="KPD63" s="138">
        <v>0</v>
      </c>
      <c r="KPE63" s="138">
        <v>0</v>
      </c>
      <c r="KPF63" s="138">
        <v>0</v>
      </c>
      <c r="KPG63" s="138">
        <v>0</v>
      </c>
      <c r="KPH63" s="138">
        <v>0</v>
      </c>
      <c r="KPI63" s="138">
        <v>0</v>
      </c>
      <c r="KPJ63" s="138">
        <v>0</v>
      </c>
      <c r="KPK63" s="138">
        <v>0</v>
      </c>
      <c r="KPL63" s="138">
        <v>0</v>
      </c>
      <c r="KPM63" s="138">
        <v>0</v>
      </c>
      <c r="KPN63" s="138">
        <v>0</v>
      </c>
      <c r="KPO63" s="138">
        <v>0</v>
      </c>
      <c r="KPP63" s="138">
        <v>0</v>
      </c>
      <c r="KPQ63" s="138">
        <v>0</v>
      </c>
      <c r="KPR63" s="138">
        <v>0</v>
      </c>
      <c r="KPS63" s="138">
        <v>0</v>
      </c>
      <c r="KPT63" s="138">
        <v>0</v>
      </c>
      <c r="KPU63" s="138">
        <v>0</v>
      </c>
      <c r="KPV63" s="138">
        <v>0</v>
      </c>
      <c r="KPW63" s="138">
        <v>0</v>
      </c>
      <c r="KPX63" s="138">
        <v>0</v>
      </c>
      <c r="KPY63" s="138">
        <v>0</v>
      </c>
      <c r="KPZ63" s="138">
        <v>0</v>
      </c>
      <c r="KQA63" s="138">
        <v>0</v>
      </c>
      <c r="KQB63" s="138">
        <v>0</v>
      </c>
      <c r="KQC63" s="138">
        <v>0</v>
      </c>
      <c r="KQD63" s="138">
        <v>0</v>
      </c>
      <c r="KQE63" s="138">
        <v>0</v>
      </c>
      <c r="KQF63" s="138">
        <v>0</v>
      </c>
      <c r="KQG63" s="138">
        <v>0</v>
      </c>
      <c r="KQH63" s="138">
        <v>0</v>
      </c>
      <c r="KQI63" s="138">
        <v>0</v>
      </c>
      <c r="KQJ63" s="138">
        <v>0</v>
      </c>
      <c r="KQK63" s="138">
        <v>0</v>
      </c>
      <c r="KQL63" s="138">
        <v>0</v>
      </c>
      <c r="KQM63" s="138">
        <v>0</v>
      </c>
      <c r="KQN63" s="138">
        <v>0</v>
      </c>
      <c r="KQO63" s="138">
        <v>0</v>
      </c>
      <c r="KQP63" s="138">
        <v>0</v>
      </c>
      <c r="KQQ63" s="138">
        <v>0</v>
      </c>
      <c r="KQR63" s="138">
        <v>0</v>
      </c>
      <c r="KQS63" s="138">
        <v>0</v>
      </c>
      <c r="KQT63" s="138">
        <v>0</v>
      </c>
      <c r="KQU63" s="138">
        <v>0</v>
      </c>
      <c r="KQV63" s="138">
        <v>0</v>
      </c>
      <c r="KQW63" s="138">
        <v>0</v>
      </c>
      <c r="KQX63" s="138">
        <v>0</v>
      </c>
      <c r="KQY63" s="138">
        <v>0</v>
      </c>
      <c r="KQZ63" s="138">
        <v>0</v>
      </c>
      <c r="KRA63" s="138">
        <v>0</v>
      </c>
      <c r="KRB63" s="138">
        <v>0</v>
      </c>
      <c r="KRC63" s="138">
        <v>0</v>
      </c>
      <c r="KRD63" s="138">
        <v>0</v>
      </c>
      <c r="KRE63" s="138">
        <v>0</v>
      </c>
      <c r="KRF63" s="138">
        <v>0</v>
      </c>
      <c r="KRG63" s="138">
        <v>0</v>
      </c>
      <c r="KRH63" s="138">
        <v>0</v>
      </c>
      <c r="KRI63" s="138">
        <v>0</v>
      </c>
      <c r="KRJ63" s="138">
        <v>0</v>
      </c>
      <c r="KRK63" s="138">
        <v>0</v>
      </c>
      <c r="KRL63" s="138">
        <v>0</v>
      </c>
      <c r="KRM63" s="138">
        <v>0</v>
      </c>
      <c r="KRN63" s="138">
        <v>0</v>
      </c>
      <c r="KRO63" s="138">
        <v>0</v>
      </c>
      <c r="KRP63" s="138">
        <v>0</v>
      </c>
      <c r="KRQ63" s="138">
        <v>0</v>
      </c>
      <c r="KRR63" s="138">
        <v>0</v>
      </c>
      <c r="KRS63" s="138">
        <v>0</v>
      </c>
      <c r="KRT63" s="138">
        <v>0</v>
      </c>
      <c r="KRU63" s="138">
        <v>0</v>
      </c>
      <c r="KRV63" s="138">
        <v>0</v>
      </c>
      <c r="KRW63" s="138">
        <v>0</v>
      </c>
      <c r="KRX63" s="138">
        <v>0</v>
      </c>
      <c r="KRY63" s="138">
        <v>0</v>
      </c>
      <c r="KRZ63" s="138">
        <v>0</v>
      </c>
      <c r="KSA63" s="138">
        <v>0</v>
      </c>
      <c r="KSB63" s="138">
        <v>0</v>
      </c>
      <c r="KSC63" s="138">
        <v>0</v>
      </c>
      <c r="KSD63" s="138">
        <v>0</v>
      </c>
      <c r="KSE63" s="138">
        <v>0</v>
      </c>
      <c r="KSF63" s="138">
        <v>0</v>
      </c>
      <c r="KSG63" s="138">
        <v>0</v>
      </c>
      <c r="KSH63" s="138">
        <v>0</v>
      </c>
      <c r="KSI63" s="138">
        <v>0</v>
      </c>
      <c r="KSJ63" s="138">
        <v>0</v>
      </c>
      <c r="KSK63" s="138">
        <v>0</v>
      </c>
      <c r="KSL63" s="138">
        <v>0</v>
      </c>
      <c r="KSM63" s="138">
        <v>0</v>
      </c>
      <c r="KSN63" s="138">
        <v>0</v>
      </c>
      <c r="KSO63" s="138">
        <v>0</v>
      </c>
      <c r="KSP63" s="138">
        <v>0</v>
      </c>
      <c r="KSQ63" s="138">
        <v>0</v>
      </c>
      <c r="KSR63" s="138">
        <v>0</v>
      </c>
      <c r="KSS63" s="138">
        <v>0</v>
      </c>
      <c r="KST63" s="138">
        <v>0</v>
      </c>
      <c r="KSU63" s="138">
        <v>0</v>
      </c>
      <c r="KSV63" s="138">
        <v>0</v>
      </c>
      <c r="KSW63" s="138">
        <v>0</v>
      </c>
      <c r="KSX63" s="138">
        <v>0</v>
      </c>
      <c r="KSY63" s="138">
        <v>0</v>
      </c>
      <c r="KSZ63" s="138">
        <v>0</v>
      </c>
      <c r="KTA63" s="138">
        <v>0</v>
      </c>
      <c r="KTB63" s="138">
        <v>0</v>
      </c>
      <c r="KTC63" s="138">
        <v>0</v>
      </c>
      <c r="KTD63" s="138">
        <v>0</v>
      </c>
      <c r="KTE63" s="138">
        <v>0</v>
      </c>
      <c r="KTF63" s="138">
        <v>0</v>
      </c>
      <c r="KTG63" s="138">
        <v>0</v>
      </c>
      <c r="KTH63" s="138">
        <v>0</v>
      </c>
      <c r="KTI63" s="138">
        <v>0</v>
      </c>
      <c r="KTJ63" s="138">
        <v>0</v>
      </c>
      <c r="KTK63" s="138">
        <v>0</v>
      </c>
      <c r="KTL63" s="138">
        <v>0</v>
      </c>
      <c r="KTM63" s="138">
        <v>0</v>
      </c>
      <c r="KTN63" s="138">
        <v>0</v>
      </c>
      <c r="KTO63" s="138">
        <v>0</v>
      </c>
      <c r="KTP63" s="138">
        <v>0</v>
      </c>
      <c r="KTQ63" s="138">
        <v>0</v>
      </c>
      <c r="KTR63" s="138">
        <v>0</v>
      </c>
      <c r="KTS63" s="138">
        <v>0</v>
      </c>
      <c r="KTT63" s="138">
        <v>0</v>
      </c>
      <c r="KTU63" s="138">
        <v>0</v>
      </c>
      <c r="KTV63" s="138">
        <v>0</v>
      </c>
      <c r="KTW63" s="138">
        <v>0</v>
      </c>
      <c r="KTX63" s="138">
        <v>0</v>
      </c>
      <c r="KTY63" s="138">
        <v>0</v>
      </c>
      <c r="KTZ63" s="138">
        <v>0</v>
      </c>
      <c r="KUA63" s="138">
        <v>0</v>
      </c>
      <c r="KUB63" s="138">
        <v>0</v>
      </c>
      <c r="KUC63" s="138">
        <v>0</v>
      </c>
      <c r="KUD63" s="138">
        <v>0</v>
      </c>
      <c r="KUE63" s="138">
        <v>0</v>
      </c>
      <c r="KUF63" s="138">
        <v>0</v>
      </c>
      <c r="KUG63" s="138">
        <v>0</v>
      </c>
      <c r="KUH63" s="138">
        <v>0</v>
      </c>
      <c r="KUI63" s="138">
        <v>0</v>
      </c>
      <c r="KUJ63" s="138">
        <v>0</v>
      </c>
      <c r="KUK63" s="138">
        <v>0</v>
      </c>
      <c r="KUL63" s="138">
        <v>0</v>
      </c>
      <c r="KUM63" s="138">
        <v>0</v>
      </c>
      <c r="KUN63" s="138">
        <v>0</v>
      </c>
      <c r="KUO63" s="138">
        <v>0</v>
      </c>
      <c r="KUP63" s="138">
        <v>0</v>
      </c>
      <c r="KUQ63" s="138">
        <v>0</v>
      </c>
      <c r="KUR63" s="138">
        <v>0</v>
      </c>
      <c r="KUS63" s="138">
        <v>0</v>
      </c>
      <c r="KUT63" s="138">
        <v>0</v>
      </c>
      <c r="KUU63" s="138">
        <v>0</v>
      </c>
      <c r="KUV63" s="138">
        <v>0</v>
      </c>
      <c r="KUW63" s="138">
        <v>0</v>
      </c>
      <c r="KUX63" s="138">
        <v>0</v>
      </c>
      <c r="KUY63" s="138">
        <v>0</v>
      </c>
      <c r="KUZ63" s="138">
        <v>0</v>
      </c>
      <c r="KVA63" s="138">
        <v>0</v>
      </c>
      <c r="KVB63" s="138">
        <v>0</v>
      </c>
      <c r="KVC63" s="138">
        <v>0</v>
      </c>
      <c r="KVD63" s="138">
        <v>0</v>
      </c>
      <c r="KVE63" s="138">
        <v>0</v>
      </c>
      <c r="KVF63" s="138">
        <v>0</v>
      </c>
      <c r="KVG63" s="138">
        <v>0</v>
      </c>
      <c r="KVH63" s="138">
        <v>0</v>
      </c>
      <c r="KVI63" s="138">
        <v>0</v>
      </c>
      <c r="KVJ63" s="138">
        <v>0</v>
      </c>
      <c r="KVK63" s="138">
        <v>0</v>
      </c>
      <c r="KVL63" s="138">
        <v>0</v>
      </c>
      <c r="KVM63" s="138">
        <v>0</v>
      </c>
      <c r="KVN63" s="138">
        <v>0</v>
      </c>
      <c r="KVO63" s="138">
        <v>0</v>
      </c>
      <c r="KVP63" s="138">
        <v>0</v>
      </c>
      <c r="KVQ63" s="138">
        <v>0</v>
      </c>
      <c r="KVR63" s="138">
        <v>0</v>
      </c>
      <c r="KVS63" s="138">
        <v>0</v>
      </c>
      <c r="KVT63" s="138">
        <v>0</v>
      </c>
      <c r="KVU63" s="138">
        <v>0</v>
      </c>
      <c r="KVV63" s="138">
        <v>0</v>
      </c>
      <c r="KVW63" s="138">
        <v>0</v>
      </c>
      <c r="KVX63" s="138">
        <v>0</v>
      </c>
      <c r="KVY63" s="138">
        <v>0</v>
      </c>
      <c r="KVZ63" s="138">
        <v>0</v>
      </c>
      <c r="KWA63" s="138">
        <v>0</v>
      </c>
      <c r="KWB63" s="138">
        <v>0</v>
      </c>
      <c r="KWC63" s="138">
        <v>0</v>
      </c>
      <c r="KWD63" s="138">
        <v>0</v>
      </c>
      <c r="KWE63" s="138">
        <v>0</v>
      </c>
      <c r="KWF63" s="138">
        <v>0</v>
      </c>
      <c r="KWG63" s="138">
        <v>0</v>
      </c>
      <c r="KWH63" s="138">
        <v>0</v>
      </c>
      <c r="KWI63" s="138">
        <v>0</v>
      </c>
      <c r="KWJ63" s="138">
        <v>0</v>
      </c>
      <c r="KWK63" s="138">
        <v>0</v>
      </c>
      <c r="KWL63" s="138">
        <v>0</v>
      </c>
      <c r="KWM63" s="138">
        <v>0</v>
      </c>
      <c r="KWN63" s="138">
        <v>0</v>
      </c>
      <c r="KWO63" s="138">
        <v>0</v>
      </c>
      <c r="KWP63" s="138">
        <v>0</v>
      </c>
      <c r="KWQ63" s="138">
        <v>0</v>
      </c>
      <c r="KWR63" s="138">
        <v>0</v>
      </c>
      <c r="KWS63" s="138">
        <v>0</v>
      </c>
      <c r="KWT63" s="138">
        <v>0</v>
      </c>
      <c r="KWU63" s="138">
        <v>0</v>
      </c>
      <c r="KWV63" s="138">
        <v>0</v>
      </c>
      <c r="KWW63" s="138">
        <v>0</v>
      </c>
      <c r="KWX63" s="138">
        <v>0</v>
      </c>
      <c r="KWY63" s="138">
        <v>0</v>
      </c>
      <c r="KWZ63" s="138">
        <v>0</v>
      </c>
      <c r="KXA63" s="138">
        <v>0</v>
      </c>
      <c r="KXB63" s="138">
        <v>0</v>
      </c>
      <c r="KXC63" s="138">
        <v>0</v>
      </c>
      <c r="KXD63" s="138">
        <v>0</v>
      </c>
      <c r="KXE63" s="138">
        <v>0</v>
      </c>
      <c r="KXF63" s="138">
        <v>0</v>
      </c>
      <c r="KXG63" s="138">
        <v>0</v>
      </c>
      <c r="KXH63" s="138">
        <v>0</v>
      </c>
      <c r="KXI63" s="138">
        <v>0</v>
      </c>
      <c r="KXJ63" s="138">
        <v>0</v>
      </c>
      <c r="KXK63" s="138">
        <v>0</v>
      </c>
      <c r="KXL63" s="138">
        <v>0</v>
      </c>
      <c r="KXM63" s="138">
        <v>0</v>
      </c>
      <c r="KXN63" s="138">
        <v>0</v>
      </c>
      <c r="KXO63" s="138">
        <v>0</v>
      </c>
      <c r="KXP63" s="138">
        <v>0</v>
      </c>
      <c r="KXQ63" s="138">
        <v>0</v>
      </c>
      <c r="KXR63" s="138">
        <v>0</v>
      </c>
      <c r="KXS63" s="138">
        <v>0</v>
      </c>
      <c r="KXT63" s="138">
        <v>0</v>
      </c>
      <c r="KXU63" s="138">
        <v>0</v>
      </c>
      <c r="KXV63" s="138">
        <v>0</v>
      </c>
      <c r="KXW63" s="138">
        <v>0</v>
      </c>
      <c r="KXX63" s="138">
        <v>0</v>
      </c>
      <c r="KXY63" s="138">
        <v>0</v>
      </c>
      <c r="KXZ63" s="138">
        <v>0</v>
      </c>
      <c r="KYA63" s="138">
        <v>0</v>
      </c>
      <c r="KYB63" s="138">
        <v>0</v>
      </c>
      <c r="KYC63" s="138">
        <v>0</v>
      </c>
      <c r="KYD63" s="138">
        <v>0</v>
      </c>
      <c r="KYE63" s="138">
        <v>0</v>
      </c>
      <c r="KYF63" s="138">
        <v>0</v>
      </c>
      <c r="KYG63" s="138">
        <v>0</v>
      </c>
      <c r="KYH63" s="138">
        <v>0</v>
      </c>
      <c r="KYI63" s="138">
        <v>0</v>
      </c>
      <c r="KYJ63" s="138">
        <v>0</v>
      </c>
      <c r="KYK63" s="138">
        <v>0</v>
      </c>
      <c r="KYL63" s="138">
        <v>0</v>
      </c>
      <c r="KYM63" s="138">
        <v>0</v>
      </c>
      <c r="KYN63" s="138">
        <v>0</v>
      </c>
      <c r="KYO63" s="138">
        <v>0</v>
      </c>
      <c r="KYP63" s="138">
        <v>0</v>
      </c>
      <c r="KYQ63" s="138">
        <v>0</v>
      </c>
      <c r="KYR63" s="138">
        <v>0</v>
      </c>
      <c r="KYS63" s="138">
        <v>0</v>
      </c>
      <c r="KYT63" s="138">
        <v>0</v>
      </c>
      <c r="KYU63" s="138">
        <v>0</v>
      </c>
      <c r="KYV63" s="138">
        <v>0</v>
      </c>
      <c r="KYW63" s="138">
        <v>0</v>
      </c>
      <c r="KYX63" s="138">
        <v>0</v>
      </c>
      <c r="KYY63" s="138">
        <v>0</v>
      </c>
      <c r="KYZ63" s="138">
        <v>0</v>
      </c>
      <c r="KZA63" s="138">
        <v>0</v>
      </c>
      <c r="KZB63" s="138">
        <v>0</v>
      </c>
      <c r="KZC63" s="138">
        <v>0</v>
      </c>
      <c r="KZD63" s="138">
        <v>0</v>
      </c>
      <c r="KZE63" s="138">
        <v>0</v>
      </c>
      <c r="KZF63" s="138">
        <v>0</v>
      </c>
      <c r="KZG63" s="138">
        <v>0</v>
      </c>
      <c r="KZH63" s="138">
        <v>0</v>
      </c>
      <c r="KZI63" s="138">
        <v>0</v>
      </c>
      <c r="KZJ63" s="138">
        <v>0</v>
      </c>
      <c r="KZK63" s="138">
        <v>0</v>
      </c>
      <c r="KZL63" s="138">
        <v>0</v>
      </c>
      <c r="KZM63" s="138">
        <v>0</v>
      </c>
      <c r="KZN63" s="138">
        <v>0</v>
      </c>
      <c r="KZO63" s="138">
        <v>0</v>
      </c>
      <c r="KZP63" s="138">
        <v>0</v>
      </c>
      <c r="KZQ63" s="138">
        <v>0</v>
      </c>
      <c r="KZR63" s="138">
        <v>0</v>
      </c>
      <c r="KZS63" s="138">
        <v>0</v>
      </c>
      <c r="KZT63" s="138">
        <v>0</v>
      </c>
      <c r="KZU63" s="138">
        <v>0</v>
      </c>
      <c r="KZV63" s="138">
        <v>0</v>
      </c>
      <c r="KZW63" s="138">
        <v>0</v>
      </c>
      <c r="KZX63" s="138">
        <v>0</v>
      </c>
      <c r="KZY63" s="138">
        <v>0</v>
      </c>
      <c r="KZZ63" s="138">
        <v>0</v>
      </c>
      <c r="LAA63" s="138">
        <v>0</v>
      </c>
      <c r="LAB63" s="138">
        <v>0</v>
      </c>
      <c r="LAC63" s="138">
        <v>0</v>
      </c>
      <c r="LAD63" s="138">
        <v>0</v>
      </c>
      <c r="LAE63" s="138">
        <v>0</v>
      </c>
      <c r="LAF63" s="138">
        <v>0</v>
      </c>
      <c r="LAG63" s="138">
        <v>0</v>
      </c>
      <c r="LAH63" s="138">
        <v>0</v>
      </c>
      <c r="LAI63" s="138">
        <v>0</v>
      </c>
      <c r="LAJ63" s="138">
        <v>0</v>
      </c>
      <c r="LAK63" s="138">
        <v>0</v>
      </c>
      <c r="LAL63" s="138">
        <v>0</v>
      </c>
      <c r="LAM63" s="138">
        <v>0</v>
      </c>
      <c r="LAN63" s="138">
        <v>0</v>
      </c>
      <c r="LAO63" s="138">
        <v>0</v>
      </c>
      <c r="LAP63" s="138">
        <v>0</v>
      </c>
      <c r="LAQ63" s="138">
        <v>0</v>
      </c>
      <c r="LAR63" s="138">
        <v>0</v>
      </c>
      <c r="LAS63" s="138">
        <v>0</v>
      </c>
      <c r="LAT63" s="138">
        <v>0</v>
      </c>
      <c r="LAU63" s="138">
        <v>0</v>
      </c>
      <c r="LAV63" s="138">
        <v>0</v>
      </c>
      <c r="LAW63" s="138">
        <v>0</v>
      </c>
      <c r="LAX63" s="138">
        <v>0</v>
      </c>
      <c r="LAY63" s="138">
        <v>0</v>
      </c>
      <c r="LAZ63" s="138">
        <v>0</v>
      </c>
      <c r="LBA63" s="138">
        <v>0</v>
      </c>
      <c r="LBB63" s="138">
        <v>0</v>
      </c>
      <c r="LBC63" s="138">
        <v>0</v>
      </c>
      <c r="LBD63" s="138">
        <v>0</v>
      </c>
      <c r="LBE63" s="138">
        <v>0</v>
      </c>
      <c r="LBF63" s="138">
        <v>0</v>
      </c>
      <c r="LBG63" s="138">
        <v>0</v>
      </c>
      <c r="LBH63" s="138">
        <v>0</v>
      </c>
      <c r="LBI63" s="138">
        <v>0</v>
      </c>
      <c r="LBJ63" s="138">
        <v>0</v>
      </c>
      <c r="LBK63" s="138">
        <v>0</v>
      </c>
      <c r="LBL63" s="138">
        <v>0</v>
      </c>
      <c r="LBM63" s="138">
        <v>0</v>
      </c>
      <c r="LBN63" s="138">
        <v>0</v>
      </c>
      <c r="LBO63" s="138">
        <v>0</v>
      </c>
      <c r="LBP63" s="138">
        <v>0</v>
      </c>
      <c r="LBQ63" s="138">
        <v>0</v>
      </c>
      <c r="LBR63" s="138">
        <v>0</v>
      </c>
      <c r="LBS63" s="138">
        <v>0</v>
      </c>
      <c r="LBT63" s="138">
        <v>0</v>
      </c>
      <c r="LBU63" s="138">
        <v>0</v>
      </c>
      <c r="LBV63" s="138">
        <v>0</v>
      </c>
      <c r="LBW63" s="138">
        <v>0</v>
      </c>
      <c r="LBX63" s="138">
        <v>0</v>
      </c>
      <c r="LBY63" s="138">
        <v>0</v>
      </c>
      <c r="LBZ63" s="138">
        <v>0</v>
      </c>
      <c r="LCA63" s="138">
        <v>0</v>
      </c>
      <c r="LCB63" s="138">
        <v>0</v>
      </c>
      <c r="LCC63" s="138">
        <v>0</v>
      </c>
      <c r="LCD63" s="138">
        <v>0</v>
      </c>
      <c r="LCE63" s="138">
        <v>0</v>
      </c>
      <c r="LCF63" s="138">
        <v>0</v>
      </c>
      <c r="LCG63" s="138">
        <v>0</v>
      </c>
      <c r="LCH63" s="138">
        <v>0</v>
      </c>
      <c r="LCI63" s="138">
        <v>0</v>
      </c>
      <c r="LCJ63" s="138">
        <v>0</v>
      </c>
      <c r="LCK63" s="138">
        <v>0</v>
      </c>
      <c r="LCL63" s="138">
        <v>0</v>
      </c>
      <c r="LCM63" s="138">
        <v>0</v>
      </c>
      <c r="LCN63" s="138">
        <v>0</v>
      </c>
      <c r="LCO63" s="138">
        <v>0</v>
      </c>
      <c r="LCP63" s="138">
        <v>0</v>
      </c>
      <c r="LCQ63" s="138">
        <v>0</v>
      </c>
      <c r="LCR63" s="138">
        <v>0</v>
      </c>
      <c r="LCS63" s="138">
        <v>0</v>
      </c>
      <c r="LCT63" s="138">
        <v>0</v>
      </c>
      <c r="LCU63" s="138">
        <v>0</v>
      </c>
      <c r="LCV63" s="138">
        <v>0</v>
      </c>
      <c r="LCW63" s="138">
        <v>0</v>
      </c>
      <c r="LCX63" s="138">
        <v>0</v>
      </c>
      <c r="LCY63" s="138">
        <v>0</v>
      </c>
      <c r="LCZ63" s="138">
        <v>0</v>
      </c>
      <c r="LDA63" s="138">
        <v>0</v>
      </c>
      <c r="LDB63" s="138">
        <v>0</v>
      </c>
      <c r="LDC63" s="138">
        <v>0</v>
      </c>
      <c r="LDD63" s="138">
        <v>0</v>
      </c>
      <c r="LDE63" s="138">
        <v>0</v>
      </c>
      <c r="LDF63" s="138">
        <v>0</v>
      </c>
      <c r="LDG63" s="138">
        <v>0</v>
      </c>
      <c r="LDH63" s="138">
        <v>0</v>
      </c>
      <c r="LDI63" s="138">
        <v>0</v>
      </c>
      <c r="LDJ63" s="138">
        <v>0</v>
      </c>
      <c r="LDK63" s="138">
        <v>0</v>
      </c>
      <c r="LDL63" s="138">
        <v>0</v>
      </c>
      <c r="LDM63" s="138">
        <v>0</v>
      </c>
      <c r="LDN63" s="138">
        <v>0</v>
      </c>
      <c r="LDO63" s="138">
        <v>0</v>
      </c>
      <c r="LDP63" s="138">
        <v>0</v>
      </c>
      <c r="LDQ63" s="138">
        <v>0</v>
      </c>
      <c r="LDR63" s="138">
        <v>0</v>
      </c>
      <c r="LDS63" s="138">
        <v>0</v>
      </c>
      <c r="LDT63" s="138">
        <v>0</v>
      </c>
      <c r="LDU63" s="138">
        <v>0</v>
      </c>
      <c r="LDV63" s="138">
        <v>0</v>
      </c>
      <c r="LDW63" s="138">
        <v>0</v>
      </c>
      <c r="LDX63" s="138">
        <v>0</v>
      </c>
      <c r="LDY63" s="138">
        <v>0</v>
      </c>
      <c r="LDZ63" s="138">
        <v>0</v>
      </c>
      <c r="LEA63" s="138">
        <v>0</v>
      </c>
      <c r="LEB63" s="138">
        <v>0</v>
      </c>
      <c r="LEC63" s="138">
        <v>0</v>
      </c>
      <c r="LED63" s="138">
        <v>0</v>
      </c>
      <c r="LEE63" s="138">
        <v>0</v>
      </c>
      <c r="LEF63" s="138">
        <v>0</v>
      </c>
      <c r="LEG63" s="138">
        <v>0</v>
      </c>
      <c r="LEH63" s="138">
        <v>0</v>
      </c>
      <c r="LEI63" s="138">
        <v>0</v>
      </c>
      <c r="LEJ63" s="138">
        <v>0</v>
      </c>
      <c r="LEK63" s="138">
        <v>0</v>
      </c>
      <c r="LEL63" s="138">
        <v>0</v>
      </c>
      <c r="LEM63" s="138">
        <v>0</v>
      </c>
      <c r="LEN63" s="138">
        <v>0</v>
      </c>
      <c r="LEO63" s="138">
        <v>0</v>
      </c>
      <c r="LEP63" s="138">
        <v>0</v>
      </c>
      <c r="LEQ63" s="138">
        <v>0</v>
      </c>
      <c r="LER63" s="138">
        <v>0</v>
      </c>
      <c r="LES63" s="138">
        <v>0</v>
      </c>
      <c r="LET63" s="138">
        <v>0</v>
      </c>
      <c r="LEU63" s="138">
        <v>0</v>
      </c>
      <c r="LEV63" s="138">
        <v>0</v>
      </c>
      <c r="LEW63" s="138">
        <v>0</v>
      </c>
      <c r="LEX63" s="138">
        <v>0</v>
      </c>
      <c r="LEY63" s="138">
        <v>0</v>
      </c>
      <c r="LEZ63" s="138">
        <v>0</v>
      </c>
      <c r="LFA63" s="138">
        <v>0</v>
      </c>
      <c r="LFB63" s="138">
        <v>0</v>
      </c>
      <c r="LFC63" s="138">
        <v>0</v>
      </c>
      <c r="LFD63" s="138">
        <v>0</v>
      </c>
      <c r="LFE63" s="138">
        <v>0</v>
      </c>
      <c r="LFF63" s="138">
        <v>0</v>
      </c>
      <c r="LFG63" s="138">
        <v>0</v>
      </c>
      <c r="LFH63" s="138">
        <v>0</v>
      </c>
      <c r="LFI63" s="138">
        <v>0</v>
      </c>
      <c r="LFJ63" s="138">
        <v>0</v>
      </c>
      <c r="LFK63" s="138">
        <v>0</v>
      </c>
      <c r="LFL63" s="138">
        <v>0</v>
      </c>
      <c r="LFM63" s="138">
        <v>0</v>
      </c>
      <c r="LFN63" s="138">
        <v>0</v>
      </c>
      <c r="LFO63" s="138">
        <v>0</v>
      </c>
      <c r="LFP63" s="138">
        <v>0</v>
      </c>
      <c r="LFQ63" s="138">
        <v>0</v>
      </c>
      <c r="LFR63" s="138">
        <v>0</v>
      </c>
      <c r="LFS63" s="138">
        <v>0</v>
      </c>
      <c r="LFT63" s="138">
        <v>0</v>
      </c>
      <c r="LFU63" s="138">
        <v>0</v>
      </c>
      <c r="LFV63" s="138">
        <v>0</v>
      </c>
      <c r="LFW63" s="138">
        <v>0</v>
      </c>
      <c r="LFX63" s="138">
        <v>0</v>
      </c>
      <c r="LFY63" s="138">
        <v>0</v>
      </c>
      <c r="LFZ63" s="138">
        <v>0</v>
      </c>
      <c r="LGA63" s="138">
        <v>0</v>
      </c>
      <c r="LGB63" s="138">
        <v>0</v>
      </c>
      <c r="LGC63" s="138">
        <v>0</v>
      </c>
      <c r="LGD63" s="138">
        <v>0</v>
      </c>
      <c r="LGE63" s="138">
        <v>0</v>
      </c>
      <c r="LGF63" s="138">
        <v>0</v>
      </c>
      <c r="LGG63" s="138">
        <v>0</v>
      </c>
      <c r="LGH63" s="138">
        <v>0</v>
      </c>
      <c r="LGI63" s="138">
        <v>0</v>
      </c>
      <c r="LGJ63" s="138">
        <v>0</v>
      </c>
      <c r="LGK63" s="138">
        <v>0</v>
      </c>
      <c r="LGL63" s="138">
        <v>0</v>
      </c>
      <c r="LGM63" s="138">
        <v>0</v>
      </c>
      <c r="LGN63" s="138">
        <v>0</v>
      </c>
      <c r="LGO63" s="138">
        <v>0</v>
      </c>
      <c r="LGP63" s="138">
        <v>0</v>
      </c>
      <c r="LGQ63" s="138">
        <v>0</v>
      </c>
      <c r="LGR63" s="138">
        <v>0</v>
      </c>
      <c r="LGS63" s="138">
        <v>0</v>
      </c>
      <c r="LGT63" s="138">
        <v>0</v>
      </c>
      <c r="LGU63" s="138">
        <v>0</v>
      </c>
      <c r="LGV63" s="138">
        <v>0</v>
      </c>
      <c r="LGW63" s="138">
        <v>0</v>
      </c>
      <c r="LGX63" s="138">
        <v>0</v>
      </c>
      <c r="LGY63" s="138">
        <v>0</v>
      </c>
      <c r="LGZ63" s="138">
        <v>0</v>
      </c>
      <c r="LHA63" s="138">
        <v>0</v>
      </c>
      <c r="LHB63" s="138">
        <v>0</v>
      </c>
      <c r="LHC63" s="138">
        <v>0</v>
      </c>
      <c r="LHD63" s="138">
        <v>0</v>
      </c>
      <c r="LHE63" s="138">
        <v>0</v>
      </c>
      <c r="LHF63" s="138">
        <v>0</v>
      </c>
      <c r="LHG63" s="138">
        <v>0</v>
      </c>
      <c r="LHH63" s="138">
        <v>0</v>
      </c>
      <c r="LHI63" s="138">
        <v>0</v>
      </c>
      <c r="LHJ63" s="138">
        <v>0</v>
      </c>
      <c r="LHK63" s="138">
        <v>0</v>
      </c>
      <c r="LHL63" s="138">
        <v>0</v>
      </c>
      <c r="LHM63" s="138">
        <v>0</v>
      </c>
      <c r="LHN63" s="138">
        <v>0</v>
      </c>
      <c r="LHO63" s="138">
        <v>0</v>
      </c>
      <c r="LHP63" s="138">
        <v>0</v>
      </c>
      <c r="LHQ63" s="138">
        <v>0</v>
      </c>
      <c r="LHR63" s="138">
        <v>0</v>
      </c>
      <c r="LHS63" s="138">
        <v>0</v>
      </c>
      <c r="LHT63" s="138">
        <v>0</v>
      </c>
      <c r="LHU63" s="138">
        <v>0</v>
      </c>
      <c r="LHV63" s="138">
        <v>0</v>
      </c>
      <c r="LHW63" s="138">
        <v>0</v>
      </c>
      <c r="LHX63" s="138">
        <v>0</v>
      </c>
      <c r="LHY63" s="138">
        <v>0</v>
      </c>
      <c r="LHZ63" s="138">
        <v>0</v>
      </c>
      <c r="LIA63" s="138">
        <v>0</v>
      </c>
      <c r="LIB63" s="138">
        <v>0</v>
      </c>
      <c r="LIC63" s="138">
        <v>0</v>
      </c>
      <c r="LID63" s="138">
        <v>0</v>
      </c>
      <c r="LIE63" s="138">
        <v>0</v>
      </c>
      <c r="LIF63" s="138">
        <v>0</v>
      </c>
      <c r="LIG63" s="138">
        <v>0</v>
      </c>
      <c r="LIH63" s="138">
        <v>0</v>
      </c>
      <c r="LII63" s="138">
        <v>0</v>
      </c>
      <c r="LIJ63" s="138">
        <v>0</v>
      </c>
      <c r="LIK63" s="138">
        <v>0</v>
      </c>
      <c r="LIL63" s="138">
        <v>0</v>
      </c>
      <c r="LIM63" s="138">
        <v>0</v>
      </c>
      <c r="LIN63" s="138">
        <v>0</v>
      </c>
      <c r="LIO63" s="138">
        <v>0</v>
      </c>
      <c r="LIP63" s="138">
        <v>0</v>
      </c>
      <c r="LIQ63" s="138">
        <v>0</v>
      </c>
      <c r="LIR63" s="138">
        <v>0</v>
      </c>
      <c r="LIS63" s="138">
        <v>0</v>
      </c>
      <c r="LIT63" s="138">
        <v>0</v>
      </c>
      <c r="LIU63" s="138">
        <v>0</v>
      </c>
      <c r="LIV63" s="138">
        <v>0</v>
      </c>
      <c r="LIW63" s="138">
        <v>0</v>
      </c>
      <c r="LIX63" s="138">
        <v>0</v>
      </c>
      <c r="LIY63" s="138">
        <v>0</v>
      </c>
      <c r="LIZ63" s="138">
        <v>0</v>
      </c>
      <c r="LJA63" s="138">
        <v>0</v>
      </c>
      <c r="LJB63" s="138">
        <v>0</v>
      </c>
      <c r="LJC63" s="138">
        <v>0</v>
      </c>
      <c r="LJD63" s="138">
        <v>0</v>
      </c>
      <c r="LJE63" s="138">
        <v>0</v>
      </c>
      <c r="LJF63" s="138">
        <v>0</v>
      </c>
      <c r="LJG63" s="138">
        <v>0</v>
      </c>
      <c r="LJH63" s="138">
        <v>0</v>
      </c>
      <c r="LJI63" s="138">
        <v>0</v>
      </c>
      <c r="LJJ63" s="138">
        <v>0</v>
      </c>
      <c r="LJK63" s="138">
        <v>0</v>
      </c>
      <c r="LJL63" s="138">
        <v>0</v>
      </c>
      <c r="LJM63" s="138">
        <v>0</v>
      </c>
      <c r="LJN63" s="138">
        <v>0</v>
      </c>
      <c r="LJO63" s="138">
        <v>0</v>
      </c>
      <c r="LJP63" s="138">
        <v>0</v>
      </c>
      <c r="LJQ63" s="138">
        <v>0</v>
      </c>
      <c r="LJR63" s="138">
        <v>0</v>
      </c>
      <c r="LJS63" s="138">
        <v>0</v>
      </c>
      <c r="LJT63" s="138">
        <v>0</v>
      </c>
      <c r="LJU63" s="138">
        <v>0</v>
      </c>
      <c r="LJV63" s="138">
        <v>0</v>
      </c>
      <c r="LJW63" s="138">
        <v>0</v>
      </c>
      <c r="LJX63" s="138">
        <v>0</v>
      </c>
      <c r="LJY63" s="138">
        <v>0</v>
      </c>
      <c r="LJZ63" s="138">
        <v>0</v>
      </c>
      <c r="LKA63" s="138">
        <v>0</v>
      </c>
      <c r="LKB63" s="138">
        <v>0</v>
      </c>
      <c r="LKC63" s="138">
        <v>0</v>
      </c>
      <c r="LKD63" s="138">
        <v>0</v>
      </c>
      <c r="LKE63" s="138">
        <v>0</v>
      </c>
      <c r="LKF63" s="138">
        <v>0</v>
      </c>
      <c r="LKG63" s="138">
        <v>0</v>
      </c>
      <c r="LKH63" s="138">
        <v>0</v>
      </c>
      <c r="LKI63" s="138">
        <v>0</v>
      </c>
      <c r="LKJ63" s="138">
        <v>0</v>
      </c>
      <c r="LKK63" s="138">
        <v>0</v>
      </c>
      <c r="LKL63" s="138">
        <v>0</v>
      </c>
      <c r="LKM63" s="138">
        <v>0</v>
      </c>
      <c r="LKN63" s="138">
        <v>0</v>
      </c>
      <c r="LKO63" s="138">
        <v>0</v>
      </c>
      <c r="LKP63" s="138">
        <v>0</v>
      </c>
      <c r="LKQ63" s="138">
        <v>0</v>
      </c>
      <c r="LKR63" s="138">
        <v>0</v>
      </c>
      <c r="LKS63" s="138">
        <v>0</v>
      </c>
      <c r="LKT63" s="138">
        <v>0</v>
      </c>
      <c r="LKU63" s="138">
        <v>0</v>
      </c>
      <c r="LKV63" s="138">
        <v>0</v>
      </c>
      <c r="LKW63" s="138">
        <v>0</v>
      </c>
      <c r="LKX63" s="138">
        <v>0</v>
      </c>
      <c r="LKY63" s="138">
        <v>0</v>
      </c>
      <c r="LKZ63" s="138">
        <v>0</v>
      </c>
      <c r="LLA63" s="138">
        <v>0</v>
      </c>
      <c r="LLB63" s="138">
        <v>0</v>
      </c>
      <c r="LLC63" s="138">
        <v>0</v>
      </c>
      <c r="LLD63" s="138">
        <v>0</v>
      </c>
      <c r="LLE63" s="138">
        <v>0</v>
      </c>
      <c r="LLF63" s="138">
        <v>0</v>
      </c>
      <c r="LLG63" s="138">
        <v>0</v>
      </c>
      <c r="LLH63" s="138">
        <v>0</v>
      </c>
      <c r="LLI63" s="138">
        <v>0</v>
      </c>
      <c r="LLJ63" s="138">
        <v>0</v>
      </c>
      <c r="LLK63" s="138">
        <v>0</v>
      </c>
      <c r="LLL63" s="138">
        <v>0</v>
      </c>
      <c r="LLM63" s="138">
        <v>0</v>
      </c>
      <c r="LLN63" s="138">
        <v>0</v>
      </c>
      <c r="LLO63" s="138">
        <v>0</v>
      </c>
      <c r="LLP63" s="138">
        <v>0</v>
      </c>
      <c r="LLQ63" s="138">
        <v>0</v>
      </c>
      <c r="LLR63" s="138">
        <v>0</v>
      </c>
      <c r="LLS63" s="138">
        <v>0</v>
      </c>
      <c r="LLT63" s="138">
        <v>0</v>
      </c>
      <c r="LLU63" s="138">
        <v>0</v>
      </c>
      <c r="LLV63" s="138">
        <v>0</v>
      </c>
      <c r="LLW63" s="138">
        <v>0</v>
      </c>
      <c r="LLX63" s="138">
        <v>0</v>
      </c>
      <c r="LLY63" s="138">
        <v>0</v>
      </c>
      <c r="LLZ63" s="138">
        <v>0</v>
      </c>
      <c r="LMA63" s="138">
        <v>0</v>
      </c>
      <c r="LMB63" s="138">
        <v>0</v>
      </c>
      <c r="LMC63" s="138">
        <v>0</v>
      </c>
      <c r="LMD63" s="138">
        <v>0</v>
      </c>
      <c r="LME63" s="138">
        <v>0</v>
      </c>
      <c r="LMF63" s="138">
        <v>0</v>
      </c>
      <c r="LMG63" s="138">
        <v>0</v>
      </c>
      <c r="LMH63" s="138">
        <v>0</v>
      </c>
      <c r="LMI63" s="138">
        <v>0</v>
      </c>
      <c r="LMJ63" s="138">
        <v>0</v>
      </c>
      <c r="LMK63" s="138">
        <v>0</v>
      </c>
      <c r="LML63" s="138">
        <v>0</v>
      </c>
      <c r="LMM63" s="138">
        <v>0</v>
      </c>
      <c r="LMN63" s="138">
        <v>0</v>
      </c>
      <c r="LMO63" s="138">
        <v>0</v>
      </c>
      <c r="LMP63" s="138">
        <v>0</v>
      </c>
      <c r="LMQ63" s="138">
        <v>0</v>
      </c>
      <c r="LMR63" s="138">
        <v>0</v>
      </c>
      <c r="LMS63" s="138">
        <v>0</v>
      </c>
      <c r="LMT63" s="138">
        <v>0</v>
      </c>
      <c r="LMU63" s="138">
        <v>0</v>
      </c>
      <c r="LMV63" s="138">
        <v>0</v>
      </c>
      <c r="LMW63" s="138">
        <v>0</v>
      </c>
      <c r="LMX63" s="138">
        <v>0</v>
      </c>
      <c r="LMY63" s="138">
        <v>0</v>
      </c>
      <c r="LMZ63" s="138">
        <v>0</v>
      </c>
      <c r="LNA63" s="138">
        <v>0</v>
      </c>
      <c r="LNB63" s="138">
        <v>0</v>
      </c>
      <c r="LNC63" s="138">
        <v>0</v>
      </c>
      <c r="LND63" s="138">
        <v>0</v>
      </c>
      <c r="LNE63" s="138">
        <v>0</v>
      </c>
      <c r="LNF63" s="138">
        <v>0</v>
      </c>
      <c r="LNG63" s="138">
        <v>0</v>
      </c>
      <c r="LNH63" s="138">
        <v>0</v>
      </c>
      <c r="LNI63" s="138">
        <v>0</v>
      </c>
      <c r="LNJ63" s="138">
        <v>0</v>
      </c>
      <c r="LNK63" s="138">
        <v>0</v>
      </c>
      <c r="LNL63" s="138">
        <v>0</v>
      </c>
      <c r="LNM63" s="138">
        <v>0</v>
      </c>
      <c r="LNN63" s="138">
        <v>0</v>
      </c>
      <c r="LNO63" s="138">
        <v>0</v>
      </c>
      <c r="LNP63" s="138">
        <v>0</v>
      </c>
      <c r="LNQ63" s="138">
        <v>0</v>
      </c>
      <c r="LNR63" s="138">
        <v>0</v>
      </c>
      <c r="LNS63" s="138">
        <v>0</v>
      </c>
      <c r="LNT63" s="138">
        <v>0</v>
      </c>
      <c r="LNU63" s="138">
        <v>0</v>
      </c>
      <c r="LNV63" s="138">
        <v>0</v>
      </c>
      <c r="LNW63" s="138">
        <v>0</v>
      </c>
      <c r="LNX63" s="138">
        <v>0</v>
      </c>
      <c r="LNY63" s="138">
        <v>0</v>
      </c>
      <c r="LNZ63" s="138">
        <v>0</v>
      </c>
      <c r="LOA63" s="138">
        <v>0</v>
      </c>
      <c r="LOB63" s="138">
        <v>0</v>
      </c>
      <c r="LOC63" s="138">
        <v>0</v>
      </c>
      <c r="LOD63" s="138">
        <v>0</v>
      </c>
      <c r="LOE63" s="138">
        <v>0</v>
      </c>
      <c r="LOF63" s="138">
        <v>0</v>
      </c>
      <c r="LOG63" s="138">
        <v>0</v>
      </c>
      <c r="LOH63" s="138">
        <v>0</v>
      </c>
      <c r="LOI63" s="138">
        <v>0</v>
      </c>
      <c r="LOJ63" s="138">
        <v>0</v>
      </c>
      <c r="LOK63" s="138">
        <v>0</v>
      </c>
      <c r="LOL63" s="138">
        <v>0</v>
      </c>
      <c r="LOM63" s="138">
        <v>0</v>
      </c>
      <c r="LON63" s="138">
        <v>0</v>
      </c>
      <c r="LOO63" s="138">
        <v>0</v>
      </c>
      <c r="LOP63" s="138">
        <v>0</v>
      </c>
      <c r="LOQ63" s="138">
        <v>0</v>
      </c>
      <c r="LOR63" s="138">
        <v>0</v>
      </c>
      <c r="LOS63" s="138">
        <v>0</v>
      </c>
      <c r="LOT63" s="138">
        <v>0</v>
      </c>
      <c r="LOU63" s="138">
        <v>0</v>
      </c>
      <c r="LOV63" s="138">
        <v>0</v>
      </c>
      <c r="LOW63" s="138">
        <v>0</v>
      </c>
      <c r="LOX63" s="138">
        <v>0</v>
      </c>
      <c r="LOY63" s="138">
        <v>0</v>
      </c>
      <c r="LOZ63" s="138">
        <v>0</v>
      </c>
      <c r="LPA63" s="138">
        <v>0</v>
      </c>
      <c r="LPB63" s="138">
        <v>0</v>
      </c>
      <c r="LPC63" s="138">
        <v>0</v>
      </c>
      <c r="LPD63" s="138">
        <v>0</v>
      </c>
      <c r="LPE63" s="138">
        <v>0</v>
      </c>
      <c r="LPF63" s="138">
        <v>0</v>
      </c>
      <c r="LPG63" s="138">
        <v>0</v>
      </c>
      <c r="LPH63" s="138">
        <v>0</v>
      </c>
      <c r="LPI63" s="138">
        <v>0</v>
      </c>
      <c r="LPJ63" s="138">
        <v>0</v>
      </c>
      <c r="LPK63" s="138">
        <v>0</v>
      </c>
      <c r="LPL63" s="138">
        <v>0</v>
      </c>
      <c r="LPM63" s="138">
        <v>0</v>
      </c>
      <c r="LPN63" s="138">
        <v>0</v>
      </c>
      <c r="LPO63" s="138">
        <v>0</v>
      </c>
      <c r="LPP63" s="138">
        <v>0</v>
      </c>
      <c r="LPQ63" s="138">
        <v>0</v>
      </c>
      <c r="LPR63" s="138">
        <v>0</v>
      </c>
      <c r="LPS63" s="138">
        <v>0</v>
      </c>
      <c r="LPT63" s="138">
        <v>0</v>
      </c>
      <c r="LPU63" s="138">
        <v>0</v>
      </c>
      <c r="LPV63" s="138">
        <v>0</v>
      </c>
      <c r="LPW63" s="138">
        <v>0</v>
      </c>
      <c r="LPX63" s="138">
        <v>0</v>
      </c>
      <c r="LPY63" s="138">
        <v>0</v>
      </c>
      <c r="LPZ63" s="138">
        <v>0</v>
      </c>
      <c r="LQA63" s="138">
        <v>0</v>
      </c>
      <c r="LQB63" s="138">
        <v>0</v>
      </c>
      <c r="LQC63" s="138">
        <v>0</v>
      </c>
      <c r="LQD63" s="138">
        <v>0</v>
      </c>
      <c r="LQE63" s="138">
        <v>0</v>
      </c>
      <c r="LQF63" s="138">
        <v>0</v>
      </c>
      <c r="LQG63" s="138">
        <v>0</v>
      </c>
      <c r="LQH63" s="138">
        <v>0</v>
      </c>
      <c r="LQI63" s="138">
        <v>0</v>
      </c>
      <c r="LQJ63" s="138">
        <v>0</v>
      </c>
      <c r="LQK63" s="138">
        <v>0</v>
      </c>
      <c r="LQL63" s="138">
        <v>0</v>
      </c>
      <c r="LQM63" s="138">
        <v>0</v>
      </c>
      <c r="LQN63" s="138">
        <v>0</v>
      </c>
      <c r="LQO63" s="138">
        <v>0</v>
      </c>
      <c r="LQP63" s="138">
        <v>0</v>
      </c>
      <c r="LQQ63" s="138">
        <v>0</v>
      </c>
      <c r="LQR63" s="138">
        <v>0</v>
      </c>
      <c r="LQS63" s="138">
        <v>0</v>
      </c>
      <c r="LQT63" s="138">
        <v>0</v>
      </c>
      <c r="LQU63" s="138">
        <v>0</v>
      </c>
      <c r="LQV63" s="138">
        <v>0</v>
      </c>
      <c r="LQW63" s="138">
        <v>0</v>
      </c>
      <c r="LQX63" s="138">
        <v>0</v>
      </c>
      <c r="LQY63" s="138">
        <v>0</v>
      </c>
      <c r="LQZ63" s="138">
        <v>0</v>
      </c>
      <c r="LRA63" s="138">
        <v>0</v>
      </c>
      <c r="LRB63" s="138">
        <v>0</v>
      </c>
      <c r="LRC63" s="138">
        <v>0</v>
      </c>
      <c r="LRD63" s="138">
        <v>0</v>
      </c>
      <c r="LRE63" s="138">
        <v>0</v>
      </c>
      <c r="LRF63" s="138">
        <v>0</v>
      </c>
      <c r="LRG63" s="138">
        <v>0</v>
      </c>
      <c r="LRH63" s="138">
        <v>0</v>
      </c>
      <c r="LRI63" s="138">
        <v>0</v>
      </c>
      <c r="LRJ63" s="138">
        <v>0</v>
      </c>
      <c r="LRK63" s="138">
        <v>0</v>
      </c>
      <c r="LRL63" s="138">
        <v>0</v>
      </c>
      <c r="LRM63" s="138">
        <v>0</v>
      </c>
      <c r="LRN63" s="138">
        <v>0</v>
      </c>
      <c r="LRO63" s="138">
        <v>0</v>
      </c>
      <c r="LRP63" s="138">
        <v>0</v>
      </c>
      <c r="LRQ63" s="138">
        <v>0</v>
      </c>
      <c r="LRR63" s="138">
        <v>0</v>
      </c>
      <c r="LRS63" s="138">
        <v>0</v>
      </c>
      <c r="LRT63" s="138">
        <v>0</v>
      </c>
      <c r="LRU63" s="138">
        <v>0</v>
      </c>
      <c r="LRV63" s="138">
        <v>0</v>
      </c>
      <c r="LRW63" s="138">
        <v>0</v>
      </c>
      <c r="LRX63" s="138">
        <v>0</v>
      </c>
      <c r="LRY63" s="138">
        <v>0</v>
      </c>
      <c r="LRZ63" s="138">
        <v>0</v>
      </c>
      <c r="LSA63" s="138">
        <v>0</v>
      </c>
      <c r="LSB63" s="138">
        <v>0</v>
      </c>
      <c r="LSC63" s="138">
        <v>0</v>
      </c>
      <c r="LSD63" s="138">
        <v>0</v>
      </c>
      <c r="LSE63" s="138">
        <v>0</v>
      </c>
      <c r="LSF63" s="138">
        <v>0</v>
      </c>
      <c r="LSG63" s="138">
        <v>0</v>
      </c>
      <c r="LSH63" s="138">
        <v>0</v>
      </c>
      <c r="LSI63" s="138">
        <v>0</v>
      </c>
      <c r="LSJ63" s="138">
        <v>0</v>
      </c>
      <c r="LSK63" s="138">
        <v>0</v>
      </c>
      <c r="LSL63" s="138">
        <v>0</v>
      </c>
      <c r="LSM63" s="138">
        <v>0</v>
      </c>
      <c r="LSN63" s="138">
        <v>0</v>
      </c>
      <c r="LSO63" s="138">
        <v>0</v>
      </c>
      <c r="LSP63" s="138">
        <v>0</v>
      </c>
      <c r="LSQ63" s="138">
        <v>0</v>
      </c>
      <c r="LSR63" s="138">
        <v>0</v>
      </c>
      <c r="LSS63" s="138">
        <v>0</v>
      </c>
      <c r="LST63" s="138">
        <v>0</v>
      </c>
      <c r="LSU63" s="138">
        <v>0</v>
      </c>
      <c r="LSV63" s="138">
        <v>0</v>
      </c>
      <c r="LSW63" s="138">
        <v>0</v>
      </c>
      <c r="LSX63" s="138">
        <v>0</v>
      </c>
      <c r="LSY63" s="138">
        <v>0</v>
      </c>
      <c r="LSZ63" s="138">
        <v>0</v>
      </c>
      <c r="LTA63" s="138">
        <v>0</v>
      </c>
      <c r="LTB63" s="138">
        <v>0</v>
      </c>
      <c r="LTC63" s="138">
        <v>0</v>
      </c>
      <c r="LTD63" s="138">
        <v>0</v>
      </c>
      <c r="LTE63" s="138">
        <v>0</v>
      </c>
      <c r="LTF63" s="138">
        <v>0</v>
      </c>
      <c r="LTG63" s="138">
        <v>0</v>
      </c>
      <c r="LTH63" s="138">
        <v>0</v>
      </c>
      <c r="LTI63" s="138">
        <v>0</v>
      </c>
      <c r="LTJ63" s="138">
        <v>0</v>
      </c>
      <c r="LTK63" s="138">
        <v>0</v>
      </c>
      <c r="LTL63" s="138">
        <v>0</v>
      </c>
      <c r="LTM63" s="138">
        <v>0</v>
      </c>
      <c r="LTN63" s="138">
        <v>0</v>
      </c>
      <c r="LTO63" s="138">
        <v>0</v>
      </c>
      <c r="LTP63" s="138">
        <v>0</v>
      </c>
      <c r="LTQ63" s="138">
        <v>0</v>
      </c>
      <c r="LTR63" s="138">
        <v>0</v>
      </c>
      <c r="LTS63" s="138">
        <v>0</v>
      </c>
      <c r="LTT63" s="138">
        <v>0</v>
      </c>
      <c r="LTU63" s="138">
        <v>0</v>
      </c>
      <c r="LTV63" s="138">
        <v>0</v>
      </c>
      <c r="LTW63" s="138">
        <v>0</v>
      </c>
      <c r="LTX63" s="138">
        <v>0</v>
      </c>
      <c r="LTY63" s="138">
        <v>0</v>
      </c>
      <c r="LTZ63" s="138">
        <v>0</v>
      </c>
      <c r="LUA63" s="138">
        <v>0</v>
      </c>
      <c r="LUB63" s="138">
        <v>0</v>
      </c>
      <c r="LUC63" s="138">
        <v>0</v>
      </c>
      <c r="LUD63" s="138">
        <v>0</v>
      </c>
      <c r="LUE63" s="138">
        <v>0</v>
      </c>
      <c r="LUF63" s="138">
        <v>0</v>
      </c>
      <c r="LUG63" s="138">
        <v>0</v>
      </c>
      <c r="LUH63" s="138">
        <v>0</v>
      </c>
      <c r="LUI63" s="138">
        <v>0</v>
      </c>
      <c r="LUJ63" s="138">
        <v>0</v>
      </c>
      <c r="LUK63" s="138">
        <v>0</v>
      </c>
      <c r="LUL63" s="138">
        <v>0</v>
      </c>
      <c r="LUM63" s="138">
        <v>0</v>
      </c>
      <c r="LUN63" s="138">
        <v>0</v>
      </c>
      <c r="LUO63" s="138">
        <v>0</v>
      </c>
      <c r="LUP63" s="138">
        <v>0</v>
      </c>
      <c r="LUQ63" s="138">
        <v>0</v>
      </c>
      <c r="LUR63" s="138">
        <v>0</v>
      </c>
      <c r="LUS63" s="138">
        <v>0</v>
      </c>
      <c r="LUT63" s="138">
        <v>0</v>
      </c>
      <c r="LUU63" s="138">
        <v>0</v>
      </c>
      <c r="LUV63" s="138">
        <v>0</v>
      </c>
      <c r="LUW63" s="138">
        <v>0</v>
      </c>
      <c r="LUX63" s="138">
        <v>0</v>
      </c>
      <c r="LUY63" s="138">
        <v>0</v>
      </c>
      <c r="LUZ63" s="138">
        <v>0</v>
      </c>
      <c r="LVA63" s="138">
        <v>0</v>
      </c>
      <c r="LVB63" s="138">
        <v>0</v>
      </c>
      <c r="LVC63" s="138">
        <v>0</v>
      </c>
      <c r="LVD63" s="138">
        <v>0</v>
      </c>
      <c r="LVE63" s="138">
        <v>0</v>
      </c>
      <c r="LVF63" s="138">
        <v>0</v>
      </c>
      <c r="LVG63" s="138">
        <v>0</v>
      </c>
      <c r="LVH63" s="138">
        <v>0</v>
      </c>
      <c r="LVI63" s="138">
        <v>0</v>
      </c>
      <c r="LVJ63" s="138">
        <v>0</v>
      </c>
      <c r="LVK63" s="138">
        <v>0</v>
      </c>
      <c r="LVL63" s="138">
        <v>0</v>
      </c>
      <c r="LVM63" s="138">
        <v>0</v>
      </c>
      <c r="LVN63" s="138">
        <v>0</v>
      </c>
      <c r="LVO63" s="138">
        <v>0</v>
      </c>
      <c r="LVP63" s="138">
        <v>0</v>
      </c>
      <c r="LVQ63" s="138">
        <v>0</v>
      </c>
      <c r="LVR63" s="138">
        <v>0</v>
      </c>
      <c r="LVS63" s="138">
        <v>0</v>
      </c>
      <c r="LVT63" s="138">
        <v>0</v>
      </c>
      <c r="LVU63" s="138">
        <v>0</v>
      </c>
      <c r="LVV63" s="138">
        <v>0</v>
      </c>
      <c r="LVW63" s="138">
        <v>0</v>
      </c>
      <c r="LVX63" s="138">
        <v>0</v>
      </c>
      <c r="LVY63" s="138">
        <v>0</v>
      </c>
      <c r="LVZ63" s="138">
        <v>0</v>
      </c>
      <c r="LWA63" s="138">
        <v>0</v>
      </c>
      <c r="LWB63" s="138">
        <v>0</v>
      </c>
      <c r="LWC63" s="138">
        <v>0</v>
      </c>
      <c r="LWD63" s="138">
        <v>0</v>
      </c>
      <c r="LWE63" s="138">
        <v>0</v>
      </c>
      <c r="LWF63" s="138">
        <v>0</v>
      </c>
      <c r="LWG63" s="138">
        <v>0</v>
      </c>
      <c r="LWH63" s="138">
        <v>0</v>
      </c>
      <c r="LWI63" s="138">
        <v>0</v>
      </c>
      <c r="LWJ63" s="138">
        <v>0</v>
      </c>
      <c r="LWK63" s="138">
        <v>0</v>
      </c>
      <c r="LWL63" s="138">
        <v>0</v>
      </c>
      <c r="LWM63" s="138">
        <v>0</v>
      </c>
      <c r="LWN63" s="138">
        <v>0</v>
      </c>
      <c r="LWO63" s="138">
        <v>0</v>
      </c>
      <c r="LWP63" s="138">
        <v>0</v>
      </c>
      <c r="LWQ63" s="138">
        <v>0</v>
      </c>
      <c r="LWR63" s="138">
        <v>0</v>
      </c>
      <c r="LWS63" s="138">
        <v>0</v>
      </c>
      <c r="LWT63" s="138">
        <v>0</v>
      </c>
      <c r="LWU63" s="138">
        <v>0</v>
      </c>
      <c r="LWV63" s="138">
        <v>0</v>
      </c>
      <c r="LWW63" s="138">
        <v>0</v>
      </c>
      <c r="LWX63" s="138">
        <v>0</v>
      </c>
      <c r="LWY63" s="138">
        <v>0</v>
      </c>
      <c r="LWZ63" s="138">
        <v>0</v>
      </c>
      <c r="LXA63" s="138">
        <v>0</v>
      </c>
      <c r="LXB63" s="138">
        <v>0</v>
      </c>
      <c r="LXC63" s="138">
        <v>0</v>
      </c>
      <c r="LXD63" s="138">
        <v>0</v>
      </c>
      <c r="LXE63" s="138">
        <v>0</v>
      </c>
      <c r="LXF63" s="138">
        <v>0</v>
      </c>
      <c r="LXG63" s="138">
        <v>0</v>
      </c>
      <c r="LXH63" s="138">
        <v>0</v>
      </c>
      <c r="LXI63" s="138">
        <v>0</v>
      </c>
      <c r="LXJ63" s="138">
        <v>0</v>
      </c>
      <c r="LXK63" s="138">
        <v>0</v>
      </c>
      <c r="LXL63" s="138">
        <v>0</v>
      </c>
      <c r="LXM63" s="138">
        <v>0</v>
      </c>
      <c r="LXN63" s="138">
        <v>0</v>
      </c>
      <c r="LXO63" s="138">
        <v>0</v>
      </c>
      <c r="LXP63" s="138">
        <v>0</v>
      </c>
      <c r="LXQ63" s="138">
        <v>0</v>
      </c>
      <c r="LXR63" s="138">
        <v>0</v>
      </c>
      <c r="LXS63" s="138">
        <v>0</v>
      </c>
      <c r="LXT63" s="138">
        <v>0</v>
      </c>
      <c r="LXU63" s="138">
        <v>0</v>
      </c>
      <c r="LXV63" s="138">
        <v>0</v>
      </c>
      <c r="LXW63" s="138">
        <v>0</v>
      </c>
      <c r="LXX63" s="138">
        <v>0</v>
      </c>
      <c r="LXY63" s="138">
        <v>0</v>
      </c>
      <c r="LXZ63" s="138">
        <v>0</v>
      </c>
      <c r="LYA63" s="138">
        <v>0</v>
      </c>
      <c r="LYB63" s="138">
        <v>0</v>
      </c>
      <c r="LYC63" s="138">
        <v>0</v>
      </c>
      <c r="LYD63" s="138">
        <v>0</v>
      </c>
      <c r="LYE63" s="138">
        <v>0</v>
      </c>
      <c r="LYF63" s="138">
        <v>0</v>
      </c>
      <c r="LYG63" s="138">
        <v>0</v>
      </c>
      <c r="LYH63" s="138">
        <v>0</v>
      </c>
      <c r="LYI63" s="138">
        <v>0</v>
      </c>
      <c r="LYJ63" s="138">
        <v>0</v>
      </c>
      <c r="LYK63" s="138">
        <v>0</v>
      </c>
      <c r="LYL63" s="138">
        <v>0</v>
      </c>
      <c r="LYM63" s="138">
        <v>0</v>
      </c>
      <c r="LYN63" s="138">
        <v>0</v>
      </c>
      <c r="LYO63" s="138">
        <v>0</v>
      </c>
      <c r="LYP63" s="138">
        <v>0</v>
      </c>
      <c r="LYQ63" s="138">
        <v>0</v>
      </c>
      <c r="LYR63" s="138">
        <v>0</v>
      </c>
      <c r="LYS63" s="138">
        <v>0</v>
      </c>
      <c r="LYT63" s="138">
        <v>0</v>
      </c>
      <c r="LYU63" s="138">
        <v>0</v>
      </c>
      <c r="LYV63" s="138">
        <v>0</v>
      </c>
      <c r="LYW63" s="138">
        <v>0</v>
      </c>
      <c r="LYX63" s="138">
        <v>0</v>
      </c>
      <c r="LYY63" s="138">
        <v>0</v>
      </c>
      <c r="LYZ63" s="138">
        <v>0</v>
      </c>
      <c r="LZA63" s="138">
        <v>0</v>
      </c>
      <c r="LZB63" s="138">
        <v>0</v>
      </c>
      <c r="LZC63" s="138">
        <v>0</v>
      </c>
      <c r="LZD63" s="138">
        <v>0</v>
      </c>
      <c r="LZE63" s="138">
        <v>0</v>
      </c>
      <c r="LZF63" s="138">
        <v>0</v>
      </c>
      <c r="LZG63" s="138">
        <v>0</v>
      </c>
      <c r="LZH63" s="138">
        <v>0</v>
      </c>
      <c r="LZI63" s="138">
        <v>0</v>
      </c>
      <c r="LZJ63" s="138">
        <v>0</v>
      </c>
      <c r="LZK63" s="138">
        <v>0</v>
      </c>
      <c r="LZL63" s="138">
        <v>0</v>
      </c>
      <c r="LZM63" s="138">
        <v>0</v>
      </c>
      <c r="LZN63" s="138">
        <v>0</v>
      </c>
      <c r="LZO63" s="138">
        <v>0</v>
      </c>
      <c r="LZP63" s="138">
        <v>0</v>
      </c>
      <c r="LZQ63" s="138">
        <v>0</v>
      </c>
      <c r="LZR63" s="138">
        <v>0</v>
      </c>
      <c r="LZS63" s="138">
        <v>0</v>
      </c>
      <c r="LZT63" s="138">
        <v>0</v>
      </c>
      <c r="LZU63" s="138">
        <v>0</v>
      </c>
      <c r="LZV63" s="138">
        <v>0</v>
      </c>
      <c r="LZW63" s="138">
        <v>0</v>
      </c>
      <c r="LZX63" s="138">
        <v>0</v>
      </c>
      <c r="LZY63" s="138">
        <v>0</v>
      </c>
      <c r="LZZ63" s="138">
        <v>0</v>
      </c>
      <c r="MAA63" s="138">
        <v>0</v>
      </c>
      <c r="MAB63" s="138">
        <v>0</v>
      </c>
      <c r="MAC63" s="138">
        <v>0</v>
      </c>
      <c r="MAD63" s="138">
        <v>0</v>
      </c>
      <c r="MAE63" s="138">
        <v>0</v>
      </c>
      <c r="MAF63" s="138">
        <v>0</v>
      </c>
      <c r="MAG63" s="138">
        <v>0</v>
      </c>
      <c r="MAH63" s="138">
        <v>0</v>
      </c>
      <c r="MAI63" s="138">
        <v>0</v>
      </c>
      <c r="MAJ63" s="138">
        <v>0</v>
      </c>
      <c r="MAK63" s="138">
        <v>0</v>
      </c>
      <c r="MAL63" s="138">
        <v>0</v>
      </c>
      <c r="MAM63" s="138">
        <v>0</v>
      </c>
      <c r="MAN63" s="138">
        <v>0</v>
      </c>
      <c r="MAO63" s="138">
        <v>0</v>
      </c>
      <c r="MAP63" s="138">
        <v>0</v>
      </c>
      <c r="MAQ63" s="138">
        <v>0</v>
      </c>
      <c r="MAR63" s="138">
        <v>0</v>
      </c>
      <c r="MAS63" s="138">
        <v>0</v>
      </c>
      <c r="MAT63" s="138">
        <v>0</v>
      </c>
      <c r="MAU63" s="138">
        <v>0</v>
      </c>
      <c r="MAV63" s="138">
        <v>0</v>
      </c>
      <c r="MAW63" s="138">
        <v>0</v>
      </c>
      <c r="MAX63" s="138">
        <v>0</v>
      </c>
      <c r="MAY63" s="138">
        <v>0</v>
      </c>
      <c r="MAZ63" s="138">
        <v>0</v>
      </c>
      <c r="MBA63" s="138">
        <v>0</v>
      </c>
      <c r="MBB63" s="138">
        <v>0</v>
      </c>
      <c r="MBC63" s="138">
        <v>0</v>
      </c>
      <c r="MBD63" s="138">
        <v>0</v>
      </c>
      <c r="MBE63" s="138">
        <v>0</v>
      </c>
      <c r="MBF63" s="138">
        <v>0</v>
      </c>
      <c r="MBG63" s="138">
        <v>0</v>
      </c>
      <c r="MBH63" s="138">
        <v>0</v>
      </c>
      <c r="MBI63" s="138">
        <v>0</v>
      </c>
      <c r="MBJ63" s="138">
        <v>0</v>
      </c>
      <c r="MBK63" s="138">
        <v>0</v>
      </c>
      <c r="MBL63" s="138">
        <v>0</v>
      </c>
      <c r="MBM63" s="138">
        <v>0</v>
      </c>
      <c r="MBN63" s="138">
        <v>0</v>
      </c>
      <c r="MBO63" s="138">
        <v>0</v>
      </c>
      <c r="MBP63" s="138">
        <v>0</v>
      </c>
      <c r="MBQ63" s="138">
        <v>0</v>
      </c>
      <c r="MBR63" s="138">
        <v>0</v>
      </c>
      <c r="MBS63" s="138">
        <v>0</v>
      </c>
      <c r="MBT63" s="138">
        <v>0</v>
      </c>
      <c r="MBU63" s="138">
        <v>0</v>
      </c>
      <c r="MBV63" s="138">
        <v>0</v>
      </c>
      <c r="MBW63" s="138">
        <v>0</v>
      </c>
      <c r="MBX63" s="138">
        <v>0</v>
      </c>
      <c r="MBY63" s="138">
        <v>0</v>
      </c>
      <c r="MBZ63" s="138">
        <v>0</v>
      </c>
      <c r="MCA63" s="138">
        <v>0</v>
      </c>
      <c r="MCB63" s="138">
        <v>0</v>
      </c>
      <c r="MCC63" s="138">
        <v>0</v>
      </c>
      <c r="MCD63" s="138">
        <v>0</v>
      </c>
      <c r="MCE63" s="138">
        <v>0</v>
      </c>
      <c r="MCF63" s="138">
        <v>0</v>
      </c>
      <c r="MCG63" s="138">
        <v>0</v>
      </c>
      <c r="MCH63" s="138">
        <v>0</v>
      </c>
      <c r="MCI63" s="138">
        <v>0</v>
      </c>
      <c r="MCJ63" s="138">
        <v>0</v>
      </c>
      <c r="MCK63" s="138">
        <v>0</v>
      </c>
      <c r="MCL63" s="138">
        <v>0</v>
      </c>
      <c r="MCM63" s="138">
        <v>0</v>
      </c>
      <c r="MCN63" s="138">
        <v>0</v>
      </c>
      <c r="MCO63" s="138">
        <v>0</v>
      </c>
      <c r="MCP63" s="138">
        <v>0</v>
      </c>
      <c r="MCQ63" s="138">
        <v>0</v>
      </c>
      <c r="MCR63" s="138">
        <v>0</v>
      </c>
      <c r="MCS63" s="138">
        <v>0</v>
      </c>
      <c r="MCT63" s="138">
        <v>0</v>
      </c>
      <c r="MCU63" s="138">
        <v>0</v>
      </c>
      <c r="MCV63" s="138">
        <v>0</v>
      </c>
      <c r="MCW63" s="138">
        <v>0</v>
      </c>
      <c r="MCX63" s="138">
        <v>0</v>
      </c>
      <c r="MCY63" s="138">
        <v>0</v>
      </c>
      <c r="MCZ63" s="138">
        <v>0</v>
      </c>
      <c r="MDA63" s="138">
        <v>0</v>
      </c>
      <c r="MDB63" s="138">
        <v>0</v>
      </c>
      <c r="MDC63" s="138">
        <v>0</v>
      </c>
      <c r="MDD63" s="138">
        <v>0</v>
      </c>
      <c r="MDE63" s="138">
        <v>0</v>
      </c>
      <c r="MDF63" s="138">
        <v>0</v>
      </c>
      <c r="MDG63" s="138">
        <v>0</v>
      </c>
      <c r="MDH63" s="138">
        <v>0</v>
      </c>
      <c r="MDI63" s="138">
        <v>0</v>
      </c>
      <c r="MDJ63" s="138">
        <v>0</v>
      </c>
      <c r="MDK63" s="138">
        <v>0</v>
      </c>
      <c r="MDL63" s="138">
        <v>0</v>
      </c>
      <c r="MDM63" s="138">
        <v>0</v>
      </c>
      <c r="MDN63" s="138">
        <v>0</v>
      </c>
      <c r="MDO63" s="138">
        <v>0</v>
      </c>
      <c r="MDP63" s="138">
        <v>0</v>
      </c>
      <c r="MDQ63" s="138">
        <v>0</v>
      </c>
      <c r="MDR63" s="138">
        <v>0</v>
      </c>
      <c r="MDS63" s="138">
        <v>0</v>
      </c>
      <c r="MDT63" s="138">
        <v>0</v>
      </c>
      <c r="MDU63" s="138">
        <v>0</v>
      </c>
      <c r="MDV63" s="138">
        <v>0</v>
      </c>
      <c r="MDW63" s="138">
        <v>0</v>
      </c>
      <c r="MDX63" s="138">
        <v>0</v>
      </c>
      <c r="MDY63" s="138">
        <v>0</v>
      </c>
      <c r="MDZ63" s="138">
        <v>0</v>
      </c>
      <c r="MEA63" s="138">
        <v>0</v>
      </c>
      <c r="MEB63" s="138">
        <v>0</v>
      </c>
      <c r="MEC63" s="138">
        <v>0</v>
      </c>
      <c r="MED63" s="138">
        <v>0</v>
      </c>
      <c r="MEE63" s="138">
        <v>0</v>
      </c>
      <c r="MEF63" s="138">
        <v>0</v>
      </c>
      <c r="MEG63" s="138">
        <v>0</v>
      </c>
      <c r="MEH63" s="138">
        <v>0</v>
      </c>
      <c r="MEI63" s="138">
        <v>0</v>
      </c>
      <c r="MEJ63" s="138">
        <v>0</v>
      </c>
      <c r="MEK63" s="138">
        <v>0</v>
      </c>
      <c r="MEL63" s="138">
        <v>0</v>
      </c>
      <c r="MEM63" s="138">
        <v>0</v>
      </c>
      <c r="MEN63" s="138">
        <v>0</v>
      </c>
      <c r="MEO63" s="138">
        <v>0</v>
      </c>
      <c r="MEP63" s="138">
        <v>0</v>
      </c>
      <c r="MEQ63" s="138">
        <v>0</v>
      </c>
      <c r="MER63" s="138">
        <v>0</v>
      </c>
      <c r="MES63" s="138">
        <v>0</v>
      </c>
      <c r="MET63" s="138">
        <v>0</v>
      </c>
      <c r="MEU63" s="138">
        <v>0</v>
      </c>
      <c r="MEV63" s="138">
        <v>0</v>
      </c>
      <c r="MEW63" s="138">
        <v>0</v>
      </c>
      <c r="MEX63" s="138">
        <v>0</v>
      </c>
      <c r="MEY63" s="138">
        <v>0</v>
      </c>
      <c r="MEZ63" s="138">
        <v>0</v>
      </c>
      <c r="MFA63" s="138">
        <v>0</v>
      </c>
      <c r="MFB63" s="138">
        <v>0</v>
      </c>
      <c r="MFC63" s="138">
        <v>0</v>
      </c>
      <c r="MFD63" s="138">
        <v>0</v>
      </c>
      <c r="MFE63" s="138">
        <v>0</v>
      </c>
      <c r="MFF63" s="138">
        <v>0</v>
      </c>
      <c r="MFG63" s="138">
        <v>0</v>
      </c>
      <c r="MFH63" s="138">
        <v>0</v>
      </c>
      <c r="MFI63" s="138">
        <v>0</v>
      </c>
      <c r="MFJ63" s="138">
        <v>0</v>
      </c>
      <c r="MFK63" s="138">
        <v>0</v>
      </c>
      <c r="MFL63" s="138">
        <v>0</v>
      </c>
      <c r="MFM63" s="138">
        <v>0</v>
      </c>
      <c r="MFN63" s="138">
        <v>0</v>
      </c>
      <c r="MFO63" s="138">
        <v>0</v>
      </c>
      <c r="MFP63" s="138">
        <v>0</v>
      </c>
      <c r="MFQ63" s="138">
        <v>0</v>
      </c>
      <c r="MFR63" s="138">
        <v>0</v>
      </c>
      <c r="MFS63" s="138">
        <v>0</v>
      </c>
      <c r="MFT63" s="138">
        <v>0</v>
      </c>
      <c r="MFU63" s="138">
        <v>0</v>
      </c>
      <c r="MFV63" s="138">
        <v>0</v>
      </c>
      <c r="MFW63" s="138">
        <v>0</v>
      </c>
      <c r="MFX63" s="138">
        <v>0</v>
      </c>
      <c r="MFY63" s="138">
        <v>0</v>
      </c>
      <c r="MFZ63" s="138">
        <v>0</v>
      </c>
      <c r="MGA63" s="138">
        <v>0</v>
      </c>
      <c r="MGB63" s="138">
        <v>0</v>
      </c>
      <c r="MGC63" s="138">
        <v>0</v>
      </c>
      <c r="MGD63" s="138">
        <v>0</v>
      </c>
      <c r="MGE63" s="138">
        <v>0</v>
      </c>
      <c r="MGF63" s="138">
        <v>0</v>
      </c>
      <c r="MGG63" s="138">
        <v>0</v>
      </c>
      <c r="MGH63" s="138">
        <v>0</v>
      </c>
      <c r="MGI63" s="138">
        <v>0</v>
      </c>
      <c r="MGJ63" s="138">
        <v>0</v>
      </c>
      <c r="MGK63" s="138">
        <v>0</v>
      </c>
      <c r="MGL63" s="138">
        <v>0</v>
      </c>
      <c r="MGM63" s="138">
        <v>0</v>
      </c>
      <c r="MGN63" s="138">
        <v>0</v>
      </c>
      <c r="MGO63" s="138">
        <v>0</v>
      </c>
      <c r="MGP63" s="138">
        <v>0</v>
      </c>
      <c r="MGQ63" s="138">
        <v>0</v>
      </c>
      <c r="MGR63" s="138">
        <v>0</v>
      </c>
      <c r="MGS63" s="138">
        <v>0</v>
      </c>
      <c r="MGT63" s="138">
        <v>0</v>
      </c>
      <c r="MGU63" s="138">
        <v>0</v>
      </c>
      <c r="MGV63" s="138">
        <v>0</v>
      </c>
      <c r="MGW63" s="138">
        <v>0</v>
      </c>
      <c r="MGX63" s="138">
        <v>0</v>
      </c>
      <c r="MGY63" s="138">
        <v>0</v>
      </c>
      <c r="MGZ63" s="138">
        <v>0</v>
      </c>
      <c r="MHA63" s="138">
        <v>0</v>
      </c>
      <c r="MHB63" s="138">
        <v>0</v>
      </c>
      <c r="MHC63" s="138">
        <v>0</v>
      </c>
      <c r="MHD63" s="138">
        <v>0</v>
      </c>
      <c r="MHE63" s="138">
        <v>0</v>
      </c>
      <c r="MHF63" s="138">
        <v>0</v>
      </c>
      <c r="MHG63" s="138">
        <v>0</v>
      </c>
      <c r="MHH63" s="138">
        <v>0</v>
      </c>
      <c r="MHI63" s="138">
        <v>0</v>
      </c>
      <c r="MHJ63" s="138">
        <v>0</v>
      </c>
      <c r="MHK63" s="138">
        <v>0</v>
      </c>
      <c r="MHL63" s="138">
        <v>0</v>
      </c>
      <c r="MHM63" s="138">
        <v>0</v>
      </c>
      <c r="MHN63" s="138">
        <v>0</v>
      </c>
      <c r="MHO63" s="138">
        <v>0</v>
      </c>
      <c r="MHP63" s="138">
        <v>0</v>
      </c>
      <c r="MHQ63" s="138">
        <v>0</v>
      </c>
      <c r="MHR63" s="138">
        <v>0</v>
      </c>
      <c r="MHS63" s="138">
        <v>0</v>
      </c>
      <c r="MHT63" s="138">
        <v>0</v>
      </c>
      <c r="MHU63" s="138">
        <v>0</v>
      </c>
      <c r="MHV63" s="138">
        <v>0</v>
      </c>
      <c r="MHW63" s="138">
        <v>0</v>
      </c>
      <c r="MHX63" s="138">
        <v>0</v>
      </c>
      <c r="MHY63" s="138">
        <v>0</v>
      </c>
      <c r="MHZ63" s="138">
        <v>0</v>
      </c>
      <c r="MIA63" s="138">
        <v>0</v>
      </c>
      <c r="MIB63" s="138">
        <v>0</v>
      </c>
      <c r="MIC63" s="138">
        <v>0</v>
      </c>
      <c r="MID63" s="138">
        <v>0</v>
      </c>
      <c r="MIE63" s="138">
        <v>0</v>
      </c>
      <c r="MIF63" s="138">
        <v>0</v>
      </c>
      <c r="MIG63" s="138">
        <v>0</v>
      </c>
      <c r="MIH63" s="138">
        <v>0</v>
      </c>
      <c r="MII63" s="138">
        <v>0</v>
      </c>
      <c r="MIJ63" s="138">
        <v>0</v>
      </c>
      <c r="MIK63" s="138">
        <v>0</v>
      </c>
      <c r="MIL63" s="138">
        <v>0</v>
      </c>
      <c r="MIM63" s="138">
        <v>0</v>
      </c>
      <c r="MIN63" s="138">
        <v>0</v>
      </c>
      <c r="MIO63" s="138">
        <v>0</v>
      </c>
      <c r="MIP63" s="138">
        <v>0</v>
      </c>
      <c r="MIQ63" s="138">
        <v>0</v>
      </c>
      <c r="MIR63" s="138">
        <v>0</v>
      </c>
      <c r="MIS63" s="138">
        <v>0</v>
      </c>
      <c r="MIT63" s="138">
        <v>0</v>
      </c>
      <c r="MIU63" s="138">
        <v>0</v>
      </c>
      <c r="MIV63" s="138">
        <v>0</v>
      </c>
      <c r="MIW63" s="138">
        <v>0</v>
      </c>
      <c r="MIX63" s="138">
        <v>0</v>
      </c>
      <c r="MIY63" s="138">
        <v>0</v>
      </c>
      <c r="MIZ63" s="138">
        <v>0</v>
      </c>
      <c r="MJA63" s="138">
        <v>0</v>
      </c>
      <c r="MJB63" s="138">
        <v>0</v>
      </c>
      <c r="MJC63" s="138">
        <v>0</v>
      </c>
      <c r="MJD63" s="138">
        <v>0</v>
      </c>
      <c r="MJE63" s="138">
        <v>0</v>
      </c>
      <c r="MJF63" s="138">
        <v>0</v>
      </c>
      <c r="MJG63" s="138">
        <v>0</v>
      </c>
      <c r="MJH63" s="138">
        <v>0</v>
      </c>
      <c r="MJI63" s="138">
        <v>0</v>
      </c>
      <c r="MJJ63" s="138">
        <v>0</v>
      </c>
      <c r="MJK63" s="138">
        <v>0</v>
      </c>
      <c r="MJL63" s="138">
        <v>0</v>
      </c>
      <c r="MJM63" s="138">
        <v>0</v>
      </c>
      <c r="MJN63" s="138">
        <v>0</v>
      </c>
      <c r="MJO63" s="138">
        <v>0</v>
      </c>
      <c r="MJP63" s="138">
        <v>0</v>
      </c>
      <c r="MJQ63" s="138">
        <v>0</v>
      </c>
      <c r="MJR63" s="138">
        <v>0</v>
      </c>
      <c r="MJS63" s="138">
        <v>0</v>
      </c>
      <c r="MJT63" s="138">
        <v>0</v>
      </c>
      <c r="MJU63" s="138">
        <v>0</v>
      </c>
      <c r="MJV63" s="138">
        <v>0</v>
      </c>
      <c r="MJW63" s="138">
        <v>0</v>
      </c>
      <c r="MJX63" s="138">
        <v>0</v>
      </c>
      <c r="MJY63" s="138">
        <v>0</v>
      </c>
      <c r="MJZ63" s="138">
        <v>0</v>
      </c>
      <c r="MKA63" s="138">
        <v>0</v>
      </c>
      <c r="MKB63" s="138">
        <v>0</v>
      </c>
      <c r="MKC63" s="138">
        <v>0</v>
      </c>
      <c r="MKD63" s="138">
        <v>0</v>
      </c>
      <c r="MKE63" s="138">
        <v>0</v>
      </c>
      <c r="MKF63" s="138">
        <v>0</v>
      </c>
      <c r="MKG63" s="138">
        <v>0</v>
      </c>
      <c r="MKH63" s="138">
        <v>0</v>
      </c>
      <c r="MKI63" s="138">
        <v>0</v>
      </c>
      <c r="MKJ63" s="138">
        <v>0</v>
      </c>
      <c r="MKK63" s="138">
        <v>0</v>
      </c>
      <c r="MKL63" s="138">
        <v>0</v>
      </c>
      <c r="MKM63" s="138">
        <v>0</v>
      </c>
      <c r="MKN63" s="138">
        <v>0</v>
      </c>
      <c r="MKO63" s="138">
        <v>0</v>
      </c>
      <c r="MKP63" s="138">
        <v>0</v>
      </c>
      <c r="MKQ63" s="138">
        <v>0</v>
      </c>
      <c r="MKR63" s="138">
        <v>0</v>
      </c>
      <c r="MKS63" s="138">
        <v>0</v>
      </c>
      <c r="MKT63" s="138">
        <v>0</v>
      </c>
      <c r="MKU63" s="138">
        <v>0</v>
      </c>
      <c r="MKV63" s="138">
        <v>0</v>
      </c>
      <c r="MKW63" s="138">
        <v>0</v>
      </c>
      <c r="MKX63" s="138">
        <v>0</v>
      </c>
      <c r="MKY63" s="138">
        <v>0</v>
      </c>
      <c r="MKZ63" s="138">
        <v>0</v>
      </c>
      <c r="MLA63" s="138">
        <v>0</v>
      </c>
      <c r="MLB63" s="138">
        <v>0</v>
      </c>
      <c r="MLC63" s="138">
        <v>0</v>
      </c>
      <c r="MLD63" s="138">
        <v>0</v>
      </c>
      <c r="MLE63" s="138">
        <v>0</v>
      </c>
      <c r="MLF63" s="138">
        <v>0</v>
      </c>
      <c r="MLG63" s="138">
        <v>0</v>
      </c>
      <c r="MLH63" s="138">
        <v>0</v>
      </c>
      <c r="MLI63" s="138">
        <v>0</v>
      </c>
      <c r="MLJ63" s="138">
        <v>0</v>
      </c>
      <c r="MLK63" s="138">
        <v>0</v>
      </c>
      <c r="MLL63" s="138">
        <v>0</v>
      </c>
      <c r="MLM63" s="138">
        <v>0</v>
      </c>
      <c r="MLN63" s="138">
        <v>0</v>
      </c>
      <c r="MLO63" s="138">
        <v>0</v>
      </c>
      <c r="MLP63" s="138">
        <v>0</v>
      </c>
      <c r="MLQ63" s="138">
        <v>0</v>
      </c>
      <c r="MLR63" s="138">
        <v>0</v>
      </c>
      <c r="MLS63" s="138">
        <v>0</v>
      </c>
      <c r="MLT63" s="138">
        <v>0</v>
      </c>
      <c r="MLU63" s="138">
        <v>0</v>
      </c>
      <c r="MLV63" s="138">
        <v>0</v>
      </c>
      <c r="MLW63" s="138">
        <v>0</v>
      </c>
      <c r="MLX63" s="138">
        <v>0</v>
      </c>
      <c r="MLY63" s="138">
        <v>0</v>
      </c>
      <c r="MLZ63" s="138">
        <v>0</v>
      </c>
      <c r="MMA63" s="138">
        <v>0</v>
      </c>
      <c r="MMB63" s="138">
        <v>0</v>
      </c>
      <c r="MMC63" s="138">
        <v>0</v>
      </c>
      <c r="MMD63" s="138">
        <v>0</v>
      </c>
      <c r="MME63" s="138">
        <v>0</v>
      </c>
      <c r="MMF63" s="138">
        <v>0</v>
      </c>
      <c r="MMG63" s="138">
        <v>0</v>
      </c>
      <c r="MMH63" s="138">
        <v>0</v>
      </c>
      <c r="MMI63" s="138">
        <v>0</v>
      </c>
      <c r="MMJ63" s="138">
        <v>0</v>
      </c>
      <c r="MMK63" s="138">
        <v>0</v>
      </c>
      <c r="MML63" s="138">
        <v>0</v>
      </c>
      <c r="MMM63" s="138">
        <v>0</v>
      </c>
      <c r="MMN63" s="138">
        <v>0</v>
      </c>
      <c r="MMO63" s="138">
        <v>0</v>
      </c>
      <c r="MMP63" s="138">
        <v>0</v>
      </c>
      <c r="MMQ63" s="138">
        <v>0</v>
      </c>
      <c r="MMR63" s="138">
        <v>0</v>
      </c>
      <c r="MMS63" s="138">
        <v>0</v>
      </c>
      <c r="MMT63" s="138">
        <v>0</v>
      </c>
      <c r="MMU63" s="138">
        <v>0</v>
      </c>
      <c r="MMV63" s="138">
        <v>0</v>
      </c>
      <c r="MMW63" s="138">
        <v>0</v>
      </c>
      <c r="MMX63" s="138">
        <v>0</v>
      </c>
      <c r="MMY63" s="138">
        <v>0</v>
      </c>
      <c r="MMZ63" s="138">
        <v>0</v>
      </c>
      <c r="MNA63" s="138">
        <v>0</v>
      </c>
      <c r="MNB63" s="138">
        <v>0</v>
      </c>
      <c r="MNC63" s="138">
        <v>0</v>
      </c>
      <c r="MND63" s="138">
        <v>0</v>
      </c>
      <c r="MNE63" s="138">
        <v>0</v>
      </c>
      <c r="MNF63" s="138">
        <v>0</v>
      </c>
      <c r="MNG63" s="138">
        <v>0</v>
      </c>
      <c r="MNH63" s="138">
        <v>0</v>
      </c>
      <c r="MNI63" s="138">
        <v>0</v>
      </c>
      <c r="MNJ63" s="138">
        <v>0</v>
      </c>
      <c r="MNK63" s="138">
        <v>0</v>
      </c>
      <c r="MNL63" s="138">
        <v>0</v>
      </c>
      <c r="MNM63" s="138">
        <v>0</v>
      </c>
      <c r="MNN63" s="138">
        <v>0</v>
      </c>
      <c r="MNO63" s="138">
        <v>0</v>
      </c>
      <c r="MNP63" s="138">
        <v>0</v>
      </c>
      <c r="MNQ63" s="138">
        <v>0</v>
      </c>
      <c r="MNR63" s="138">
        <v>0</v>
      </c>
      <c r="MNS63" s="138">
        <v>0</v>
      </c>
      <c r="MNT63" s="138">
        <v>0</v>
      </c>
      <c r="MNU63" s="138">
        <v>0</v>
      </c>
      <c r="MNV63" s="138">
        <v>0</v>
      </c>
      <c r="MNW63" s="138">
        <v>0</v>
      </c>
      <c r="MNX63" s="138">
        <v>0</v>
      </c>
      <c r="MNY63" s="138">
        <v>0</v>
      </c>
      <c r="MNZ63" s="138">
        <v>0</v>
      </c>
      <c r="MOA63" s="138">
        <v>0</v>
      </c>
      <c r="MOB63" s="138">
        <v>0</v>
      </c>
      <c r="MOC63" s="138">
        <v>0</v>
      </c>
      <c r="MOD63" s="138">
        <v>0</v>
      </c>
      <c r="MOE63" s="138">
        <v>0</v>
      </c>
      <c r="MOF63" s="138">
        <v>0</v>
      </c>
      <c r="MOG63" s="138">
        <v>0</v>
      </c>
      <c r="MOH63" s="138">
        <v>0</v>
      </c>
      <c r="MOI63" s="138">
        <v>0</v>
      </c>
      <c r="MOJ63" s="138">
        <v>0</v>
      </c>
      <c r="MOK63" s="138">
        <v>0</v>
      </c>
      <c r="MOL63" s="138">
        <v>0</v>
      </c>
      <c r="MOM63" s="138">
        <v>0</v>
      </c>
      <c r="MON63" s="138">
        <v>0</v>
      </c>
      <c r="MOO63" s="138">
        <v>0</v>
      </c>
      <c r="MOP63" s="138">
        <v>0</v>
      </c>
      <c r="MOQ63" s="138">
        <v>0</v>
      </c>
      <c r="MOR63" s="138">
        <v>0</v>
      </c>
      <c r="MOS63" s="138">
        <v>0</v>
      </c>
      <c r="MOT63" s="138">
        <v>0</v>
      </c>
      <c r="MOU63" s="138">
        <v>0</v>
      </c>
      <c r="MOV63" s="138">
        <v>0</v>
      </c>
      <c r="MOW63" s="138">
        <v>0</v>
      </c>
      <c r="MOX63" s="138">
        <v>0</v>
      </c>
      <c r="MOY63" s="138">
        <v>0</v>
      </c>
      <c r="MOZ63" s="138">
        <v>0</v>
      </c>
      <c r="MPA63" s="138">
        <v>0</v>
      </c>
      <c r="MPB63" s="138">
        <v>0</v>
      </c>
      <c r="MPC63" s="138">
        <v>0</v>
      </c>
      <c r="MPD63" s="138">
        <v>0</v>
      </c>
      <c r="MPE63" s="138">
        <v>0</v>
      </c>
      <c r="MPF63" s="138">
        <v>0</v>
      </c>
      <c r="MPG63" s="138">
        <v>0</v>
      </c>
      <c r="MPH63" s="138">
        <v>0</v>
      </c>
      <c r="MPI63" s="138">
        <v>0</v>
      </c>
      <c r="MPJ63" s="138">
        <v>0</v>
      </c>
      <c r="MPK63" s="138">
        <v>0</v>
      </c>
      <c r="MPL63" s="138">
        <v>0</v>
      </c>
      <c r="MPM63" s="138">
        <v>0</v>
      </c>
      <c r="MPN63" s="138">
        <v>0</v>
      </c>
      <c r="MPO63" s="138">
        <v>0</v>
      </c>
      <c r="MPP63" s="138">
        <v>0</v>
      </c>
      <c r="MPQ63" s="138">
        <v>0</v>
      </c>
      <c r="MPR63" s="138">
        <v>0</v>
      </c>
      <c r="MPS63" s="138">
        <v>0</v>
      </c>
      <c r="MPT63" s="138">
        <v>0</v>
      </c>
      <c r="MPU63" s="138">
        <v>0</v>
      </c>
      <c r="MPV63" s="138">
        <v>0</v>
      </c>
      <c r="MPW63" s="138">
        <v>0</v>
      </c>
      <c r="MPX63" s="138">
        <v>0</v>
      </c>
      <c r="MPY63" s="138">
        <v>0</v>
      </c>
      <c r="MPZ63" s="138">
        <v>0</v>
      </c>
      <c r="MQA63" s="138">
        <v>0</v>
      </c>
      <c r="MQB63" s="138">
        <v>0</v>
      </c>
      <c r="MQC63" s="138">
        <v>0</v>
      </c>
      <c r="MQD63" s="138">
        <v>0</v>
      </c>
      <c r="MQE63" s="138">
        <v>0</v>
      </c>
      <c r="MQF63" s="138">
        <v>0</v>
      </c>
      <c r="MQG63" s="138">
        <v>0</v>
      </c>
      <c r="MQH63" s="138">
        <v>0</v>
      </c>
      <c r="MQI63" s="138">
        <v>0</v>
      </c>
      <c r="MQJ63" s="138">
        <v>0</v>
      </c>
      <c r="MQK63" s="138">
        <v>0</v>
      </c>
      <c r="MQL63" s="138">
        <v>0</v>
      </c>
      <c r="MQM63" s="138">
        <v>0</v>
      </c>
      <c r="MQN63" s="138">
        <v>0</v>
      </c>
      <c r="MQO63" s="138">
        <v>0</v>
      </c>
      <c r="MQP63" s="138">
        <v>0</v>
      </c>
      <c r="MQQ63" s="138">
        <v>0</v>
      </c>
      <c r="MQR63" s="138">
        <v>0</v>
      </c>
      <c r="MQS63" s="138">
        <v>0</v>
      </c>
      <c r="MQT63" s="138">
        <v>0</v>
      </c>
      <c r="MQU63" s="138">
        <v>0</v>
      </c>
      <c r="MQV63" s="138">
        <v>0</v>
      </c>
      <c r="MQW63" s="138">
        <v>0</v>
      </c>
      <c r="MQX63" s="138">
        <v>0</v>
      </c>
      <c r="MQY63" s="138">
        <v>0</v>
      </c>
      <c r="MQZ63" s="138">
        <v>0</v>
      </c>
      <c r="MRA63" s="138">
        <v>0</v>
      </c>
      <c r="MRB63" s="138">
        <v>0</v>
      </c>
      <c r="MRC63" s="138">
        <v>0</v>
      </c>
      <c r="MRD63" s="138">
        <v>0</v>
      </c>
      <c r="MRE63" s="138">
        <v>0</v>
      </c>
      <c r="MRF63" s="138">
        <v>0</v>
      </c>
      <c r="MRG63" s="138">
        <v>0</v>
      </c>
      <c r="MRH63" s="138">
        <v>0</v>
      </c>
      <c r="MRI63" s="138">
        <v>0</v>
      </c>
      <c r="MRJ63" s="138">
        <v>0</v>
      </c>
      <c r="MRK63" s="138">
        <v>0</v>
      </c>
      <c r="MRL63" s="138">
        <v>0</v>
      </c>
      <c r="MRM63" s="138">
        <v>0</v>
      </c>
      <c r="MRN63" s="138">
        <v>0</v>
      </c>
      <c r="MRO63" s="138">
        <v>0</v>
      </c>
      <c r="MRP63" s="138">
        <v>0</v>
      </c>
      <c r="MRQ63" s="138">
        <v>0</v>
      </c>
      <c r="MRR63" s="138">
        <v>0</v>
      </c>
      <c r="MRS63" s="138">
        <v>0</v>
      </c>
      <c r="MRT63" s="138">
        <v>0</v>
      </c>
      <c r="MRU63" s="138">
        <v>0</v>
      </c>
      <c r="MRV63" s="138">
        <v>0</v>
      </c>
      <c r="MRW63" s="138">
        <v>0</v>
      </c>
      <c r="MRX63" s="138">
        <v>0</v>
      </c>
      <c r="MRY63" s="138">
        <v>0</v>
      </c>
      <c r="MRZ63" s="138">
        <v>0</v>
      </c>
      <c r="MSA63" s="138">
        <v>0</v>
      </c>
      <c r="MSB63" s="138">
        <v>0</v>
      </c>
      <c r="MSC63" s="138">
        <v>0</v>
      </c>
      <c r="MSD63" s="138">
        <v>0</v>
      </c>
      <c r="MSE63" s="138">
        <v>0</v>
      </c>
      <c r="MSF63" s="138">
        <v>0</v>
      </c>
      <c r="MSG63" s="138">
        <v>0</v>
      </c>
      <c r="MSH63" s="138">
        <v>0</v>
      </c>
      <c r="MSI63" s="138">
        <v>0</v>
      </c>
      <c r="MSJ63" s="138">
        <v>0</v>
      </c>
      <c r="MSK63" s="138">
        <v>0</v>
      </c>
      <c r="MSL63" s="138">
        <v>0</v>
      </c>
      <c r="MSM63" s="138">
        <v>0</v>
      </c>
      <c r="MSN63" s="138">
        <v>0</v>
      </c>
      <c r="MSO63" s="138">
        <v>0</v>
      </c>
      <c r="MSP63" s="138">
        <v>0</v>
      </c>
      <c r="MSQ63" s="138">
        <v>0</v>
      </c>
      <c r="MSR63" s="138">
        <v>0</v>
      </c>
      <c r="MSS63" s="138">
        <v>0</v>
      </c>
      <c r="MST63" s="138">
        <v>0</v>
      </c>
      <c r="MSU63" s="138">
        <v>0</v>
      </c>
      <c r="MSV63" s="138">
        <v>0</v>
      </c>
      <c r="MSW63" s="138">
        <v>0</v>
      </c>
      <c r="MSX63" s="138">
        <v>0</v>
      </c>
      <c r="MSY63" s="138">
        <v>0</v>
      </c>
      <c r="MSZ63" s="138">
        <v>0</v>
      </c>
      <c r="MTA63" s="138">
        <v>0</v>
      </c>
      <c r="MTB63" s="138">
        <v>0</v>
      </c>
      <c r="MTC63" s="138">
        <v>0</v>
      </c>
      <c r="MTD63" s="138">
        <v>0</v>
      </c>
      <c r="MTE63" s="138">
        <v>0</v>
      </c>
      <c r="MTF63" s="138">
        <v>0</v>
      </c>
      <c r="MTG63" s="138">
        <v>0</v>
      </c>
      <c r="MTH63" s="138">
        <v>0</v>
      </c>
      <c r="MTI63" s="138">
        <v>0</v>
      </c>
      <c r="MTJ63" s="138">
        <v>0</v>
      </c>
      <c r="MTK63" s="138">
        <v>0</v>
      </c>
      <c r="MTL63" s="138">
        <v>0</v>
      </c>
      <c r="MTM63" s="138">
        <v>0</v>
      </c>
      <c r="MTN63" s="138">
        <v>0</v>
      </c>
      <c r="MTO63" s="138">
        <v>0</v>
      </c>
      <c r="MTP63" s="138">
        <v>0</v>
      </c>
      <c r="MTQ63" s="138">
        <v>0</v>
      </c>
      <c r="MTR63" s="138">
        <v>0</v>
      </c>
      <c r="MTS63" s="138">
        <v>0</v>
      </c>
      <c r="MTT63" s="138">
        <v>0</v>
      </c>
      <c r="MTU63" s="138">
        <v>0</v>
      </c>
      <c r="MTV63" s="138">
        <v>0</v>
      </c>
      <c r="MTW63" s="138">
        <v>0</v>
      </c>
      <c r="MTX63" s="138">
        <v>0</v>
      </c>
      <c r="MTY63" s="138">
        <v>0</v>
      </c>
      <c r="MTZ63" s="138">
        <v>0</v>
      </c>
      <c r="MUA63" s="138">
        <v>0</v>
      </c>
      <c r="MUB63" s="138">
        <v>0</v>
      </c>
      <c r="MUC63" s="138">
        <v>0</v>
      </c>
      <c r="MUD63" s="138">
        <v>0</v>
      </c>
      <c r="MUE63" s="138">
        <v>0</v>
      </c>
      <c r="MUF63" s="138">
        <v>0</v>
      </c>
      <c r="MUG63" s="138">
        <v>0</v>
      </c>
      <c r="MUH63" s="138">
        <v>0</v>
      </c>
      <c r="MUI63" s="138">
        <v>0</v>
      </c>
      <c r="MUJ63" s="138">
        <v>0</v>
      </c>
      <c r="MUK63" s="138">
        <v>0</v>
      </c>
      <c r="MUL63" s="138">
        <v>0</v>
      </c>
      <c r="MUM63" s="138">
        <v>0</v>
      </c>
      <c r="MUN63" s="138">
        <v>0</v>
      </c>
      <c r="MUO63" s="138">
        <v>0</v>
      </c>
      <c r="MUP63" s="138">
        <v>0</v>
      </c>
      <c r="MUQ63" s="138">
        <v>0</v>
      </c>
      <c r="MUR63" s="138">
        <v>0</v>
      </c>
      <c r="MUS63" s="138">
        <v>0</v>
      </c>
      <c r="MUT63" s="138">
        <v>0</v>
      </c>
      <c r="MUU63" s="138">
        <v>0</v>
      </c>
      <c r="MUV63" s="138">
        <v>0</v>
      </c>
      <c r="MUW63" s="138">
        <v>0</v>
      </c>
      <c r="MUX63" s="138">
        <v>0</v>
      </c>
      <c r="MUY63" s="138">
        <v>0</v>
      </c>
      <c r="MUZ63" s="138">
        <v>0</v>
      </c>
      <c r="MVA63" s="138">
        <v>0</v>
      </c>
      <c r="MVB63" s="138">
        <v>0</v>
      </c>
      <c r="MVC63" s="138">
        <v>0</v>
      </c>
      <c r="MVD63" s="138">
        <v>0</v>
      </c>
      <c r="MVE63" s="138">
        <v>0</v>
      </c>
      <c r="MVF63" s="138">
        <v>0</v>
      </c>
      <c r="MVG63" s="138">
        <v>0</v>
      </c>
      <c r="MVH63" s="138">
        <v>0</v>
      </c>
      <c r="MVI63" s="138">
        <v>0</v>
      </c>
      <c r="MVJ63" s="138">
        <v>0</v>
      </c>
      <c r="MVK63" s="138">
        <v>0</v>
      </c>
      <c r="MVL63" s="138">
        <v>0</v>
      </c>
      <c r="MVM63" s="138">
        <v>0</v>
      </c>
      <c r="MVN63" s="138">
        <v>0</v>
      </c>
      <c r="MVO63" s="138">
        <v>0</v>
      </c>
      <c r="MVP63" s="138">
        <v>0</v>
      </c>
      <c r="MVQ63" s="138">
        <v>0</v>
      </c>
      <c r="MVR63" s="138">
        <v>0</v>
      </c>
      <c r="MVS63" s="138">
        <v>0</v>
      </c>
      <c r="MVT63" s="138">
        <v>0</v>
      </c>
      <c r="MVU63" s="138">
        <v>0</v>
      </c>
      <c r="MVV63" s="138">
        <v>0</v>
      </c>
      <c r="MVW63" s="138">
        <v>0</v>
      </c>
      <c r="MVX63" s="138">
        <v>0</v>
      </c>
      <c r="MVY63" s="138">
        <v>0</v>
      </c>
      <c r="MVZ63" s="138">
        <v>0</v>
      </c>
      <c r="MWA63" s="138">
        <v>0</v>
      </c>
      <c r="MWB63" s="138">
        <v>0</v>
      </c>
      <c r="MWC63" s="138">
        <v>0</v>
      </c>
      <c r="MWD63" s="138">
        <v>0</v>
      </c>
      <c r="MWE63" s="138">
        <v>0</v>
      </c>
      <c r="MWF63" s="138">
        <v>0</v>
      </c>
      <c r="MWG63" s="138">
        <v>0</v>
      </c>
      <c r="MWH63" s="138">
        <v>0</v>
      </c>
      <c r="MWI63" s="138">
        <v>0</v>
      </c>
      <c r="MWJ63" s="138">
        <v>0</v>
      </c>
      <c r="MWK63" s="138">
        <v>0</v>
      </c>
      <c r="MWL63" s="138">
        <v>0</v>
      </c>
      <c r="MWM63" s="138">
        <v>0</v>
      </c>
      <c r="MWN63" s="138">
        <v>0</v>
      </c>
      <c r="MWO63" s="138">
        <v>0</v>
      </c>
      <c r="MWP63" s="138">
        <v>0</v>
      </c>
      <c r="MWQ63" s="138">
        <v>0</v>
      </c>
      <c r="MWR63" s="138">
        <v>0</v>
      </c>
      <c r="MWS63" s="138">
        <v>0</v>
      </c>
      <c r="MWT63" s="138">
        <v>0</v>
      </c>
      <c r="MWU63" s="138">
        <v>0</v>
      </c>
      <c r="MWV63" s="138">
        <v>0</v>
      </c>
      <c r="MWW63" s="138">
        <v>0</v>
      </c>
      <c r="MWX63" s="138">
        <v>0</v>
      </c>
      <c r="MWY63" s="138">
        <v>0</v>
      </c>
      <c r="MWZ63" s="138">
        <v>0</v>
      </c>
      <c r="MXA63" s="138">
        <v>0</v>
      </c>
      <c r="MXB63" s="138">
        <v>0</v>
      </c>
      <c r="MXC63" s="138">
        <v>0</v>
      </c>
      <c r="MXD63" s="138">
        <v>0</v>
      </c>
      <c r="MXE63" s="138">
        <v>0</v>
      </c>
      <c r="MXF63" s="138">
        <v>0</v>
      </c>
      <c r="MXG63" s="138">
        <v>0</v>
      </c>
      <c r="MXH63" s="138">
        <v>0</v>
      </c>
      <c r="MXI63" s="138">
        <v>0</v>
      </c>
      <c r="MXJ63" s="138">
        <v>0</v>
      </c>
      <c r="MXK63" s="138">
        <v>0</v>
      </c>
      <c r="MXL63" s="138">
        <v>0</v>
      </c>
      <c r="MXM63" s="138">
        <v>0</v>
      </c>
      <c r="MXN63" s="138">
        <v>0</v>
      </c>
      <c r="MXO63" s="138">
        <v>0</v>
      </c>
      <c r="MXP63" s="138">
        <v>0</v>
      </c>
      <c r="MXQ63" s="138">
        <v>0</v>
      </c>
      <c r="MXR63" s="138">
        <v>0</v>
      </c>
      <c r="MXS63" s="138">
        <v>0</v>
      </c>
      <c r="MXT63" s="138">
        <v>0</v>
      </c>
      <c r="MXU63" s="138">
        <v>0</v>
      </c>
      <c r="MXV63" s="138">
        <v>0</v>
      </c>
      <c r="MXW63" s="138">
        <v>0</v>
      </c>
      <c r="MXX63" s="138">
        <v>0</v>
      </c>
      <c r="MXY63" s="138">
        <v>0</v>
      </c>
      <c r="MXZ63" s="138">
        <v>0</v>
      </c>
      <c r="MYA63" s="138">
        <v>0</v>
      </c>
      <c r="MYB63" s="138">
        <v>0</v>
      </c>
      <c r="MYC63" s="138">
        <v>0</v>
      </c>
      <c r="MYD63" s="138">
        <v>0</v>
      </c>
      <c r="MYE63" s="138">
        <v>0</v>
      </c>
      <c r="MYF63" s="138">
        <v>0</v>
      </c>
      <c r="MYG63" s="138">
        <v>0</v>
      </c>
      <c r="MYH63" s="138">
        <v>0</v>
      </c>
      <c r="MYI63" s="138">
        <v>0</v>
      </c>
      <c r="MYJ63" s="138">
        <v>0</v>
      </c>
      <c r="MYK63" s="138">
        <v>0</v>
      </c>
      <c r="MYL63" s="138">
        <v>0</v>
      </c>
      <c r="MYM63" s="138">
        <v>0</v>
      </c>
      <c r="MYN63" s="138">
        <v>0</v>
      </c>
      <c r="MYO63" s="138">
        <v>0</v>
      </c>
      <c r="MYP63" s="138">
        <v>0</v>
      </c>
      <c r="MYQ63" s="138">
        <v>0</v>
      </c>
      <c r="MYR63" s="138">
        <v>0</v>
      </c>
      <c r="MYS63" s="138">
        <v>0</v>
      </c>
      <c r="MYT63" s="138">
        <v>0</v>
      </c>
      <c r="MYU63" s="138">
        <v>0</v>
      </c>
      <c r="MYV63" s="138">
        <v>0</v>
      </c>
      <c r="MYW63" s="138">
        <v>0</v>
      </c>
      <c r="MYX63" s="138">
        <v>0</v>
      </c>
      <c r="MYY63" s="138">
        <v>0</v>
      </c>
      <c r="MYZ63" s="138">
        <v>0</v>
      </c>
      <c r="MZA63" s="138">
        <v>0</v>
      </c>
      <c r="MZB63" s="138">
        <v>0</v>
      </c>
      <c r="MZC63" s="138">
        <v>0</v>
      </c>
      <c r="MZD63" s="138">
        <v>0</v>
      </c>
      <c r="MZE63" s="138">
        <v>0</v>
      </c>
      <c r="MZF63" s="138">
        <v>0</v>
      </c>
      <c r="MZG63" s="138">
        <v>0</v>
      </c>
      <c r="MZH63" s="138">
        <v>0</v>
      </c>
      <c r="MZI63" s="138">
        <v>0</v>
      </c>
      <c r="MZJ63" s="138">
        <v>0</v>
      </c>
      <c r="MZK63" s="138">
        <v>0</v>
      </c>
      <c r="MZL63" s="138">
        <v>0</v>
      </c>
      <c r="MZM63" s="138">
        <v>0</v>
      </c>
      <c r="MZN63" s="138">
        <v>0</v>
      </c>
      <c r="MZO63" s="138">
        <v>0</v>
      </c>
      <c r="MZP63" s="138">
        <v>0</v>
      </c>
      <c r="MZQ63" s="138">
        <v>0</v>
      </c>
      <c r="MZR63" s="138">
        <v>0</v>
      </c>
      <c r="MZS63" s="138">
        <v>0</v>
      </c>
      <c r="MZT63" s="138">
        <v>0</v>
      </c>
      <c r="MZU63" s="138">
        <v>0</v>
      </c>
      <c r="MZV63" s="138">
        <v>0</v>
      </c>
      <c r="MZW63" s="138">
        <v>0</v>
      </c>
      <c r="MZX63" s="138">
        <v>0</v>
      </c>
      <c r="MZY63" s="138">
        <v>0</v>
      </c>
      <c r="MZZ63" s="138">
        <v>0</v>
      </c>
      <c r="NAA63" s="138">
        <v>0</v>
      </c>
      <c r="NAB63" s="138">
        <v>0</v>
      </c>
      <c r="NAC63" s="138">
        <v>0</v>
      </c>
      <c r="NAD63" s="138">
        <v>0</v>
      </c>
      <c r="NAE63" s="138">
        <v>0</v>
      </c>
      <c r="NAF63" s="138">
        <v>0</v>
      </c>
      <c r="NAG63" s="138">
        <v>0</v>
      </c>
      <c r="NAH63" s="138">
        <v>0</v>
      </c>
      <c r="NAI63" s="138">
        <v>0</v>
      </c>
      <c r="NAJ63" s="138">
        <v>0</v>
      </c>
      <c r="NAK63" s="138">
        <v>0</v>
      </c>
      <c r="NAL63" s="138">
        <v>0</v>
      </c>
      <c r="NAM63" s="138">
        <v>0</v>
      </c>
      <c r="NAN63" s="138">
        <v>0</v>
      </c>
      <c r="NAO63" s="138">
        <v>0</v>
      </c>
      <c r="NAP63" s="138">
        <v>0</v>
      </c>
      <c r="NAQ63" s="138">
        <v>0</v>
      </c>
      <c r="NAR63" s="138">
        <v>0</v>
      </c>
      <c r="NAS63" s="138">
        <v>0</v>
      </c>
      <c r="NAT63" s="138">
        <v>0</v>
      </c>
      <c r="NAU63" s="138">
        <v>0</v>
      </c>
      <c r="NAV63" s="138">
        <v>0</v>
      </c>
      <c r="NAW63" s="138">
        <v>0</v>
      </c>
      <c r="NAX63" s="138">
        <v>0</v>
      </c>
      <c r="NAY63" s="138">
        <v>0</v>
      </c>
      <c r="NAZ63" s="138">
        <v>0</v>
      </c>
      <c r="NBA63" s="138">
        <v>0</v>
      </c>
      <c r="NBB63" s="138">
        <v>0</v>
      </c>
      <c r="NBC63" s="138">
        <v>0</v>
      </c>
      <c r="NBD63" s="138">
        <v>0</v>
      </c>
      <c r="NBE63" s="138">
        <v>0</v>
      </c>
      <c r="NBF63" s="138">
        <v>0</v>
      </c>
      <c r="NBG63" s="138">
        <v>0</v>
      </c>
      <c r="NBH63" s="138">
        <v>0</v>
      </c>
      <c r="NBI63" s="138">
        <v>0</v>
      </c>
      <c r="NBJ63" s="138">
        <v>0</v>
      </c>
      <c r="NBK63" s="138">
        <v>0</v>
      </c>
      <c r="NBL63" s="138">
        <v>0</v>
      </c>
      <c r="NBM63" s="138">
        <v>0</v>
      </c>
      <c r="NBN63" s="138">
        <v>0</v>
      </c>
      <c r="NBO63" s="138">
        <v>0</v>
      </c>
      <c r="NBP63" s="138">
        <v>0</v>
      </c>
      <c r="NBQ63" s="138">
        <v>0</v>
      </c>
      <c r="NBR63" s="138">
        <v>0</v>
      </c>
      <c r="NBS63" s="138">
        <v>0</v>
      </c>
      <c r="NBT63" s="138">
        <v>0</v>
      </c>
      <c r="NBU63" s="138">
        <v>0</v>
      </c>
      <c r="NBV63" s="138">
        <v>0</v>
      </c>
      <c r="NBW63" s="138">
        <v>0</v>
      </c>
      <c r="NBX63" s="138">
        <v>0</v>
      </c>
      <c r="NBY63" s="138">
        <v>0</v>
      </c>
      <c r="NBZ63" s="138">
        <v>0</v>
      </c>
      <c r="NCA63" s="138">
        <v>0</v>
      </c>
      <c r="NCB63" s="138">
        <v>0</v>
      </c>
      <c r="NCC63" s="138">
        <v>0</v>
      </c>
      <c r="NCD63" s="138">
        <v>0</v>
      </c>
      <c r="NCE63" s="138">
        <v>0</v>
      </c>
      <c r="NCF63" s="138">
        <v>0</v>
      </c>
      <c r="NCG63" s="138">
        <v>0</v>
      </c>
      <c r="NCH63" s="138">
        <v>0</v>
      </c>
      <c r="NCI63" s="138">
        <v>0</v>
      </c>
      <c r="NCJ63" s="138">
        <v>0</v>
      </c>
      <c r="NCK63" s="138">
        <v>0</v>
      </c>
      <c r="NCL63" s="138">
        <v>0</v>
      </c>
      <c r="NCM63" s="138">
        <v>0</v>
      </c>
      <c r="NCN63" s="138">
        <v>0</v>
      </c>
      <c r="NCO63" s="138">
        <v>0</v>
      </c>
      <c r="NCP63" s="138">
        <v>0</v>
      </c>
      <c r="NCQ63" s="138">
        <v>0</v>
      </c>
      <c r="NCR63" s="138">
        <v>0</v>
      </c>
      <c r="NCS63" s="138">
        <v>0</v>
      </c>
      <c r="NCT63" s="138">
        <v>0</v>
      </c>
      <c r="NCU63" s="138">
        <v>0</v>
      </c>
      <c r="NCV63" s="138">
        <v>0</v>
      </c>
      <c r="NCW63" s="138">
        <v>0</v>
      </c>
      <c r="NCX63" s="138">
        <v>0</v>
      </c>
      <c r="NCY63" s="138">
        <v>0</v>
      </c>
      <c r="NCZ63" s="138">
        <v>0</v>
      </c>
      <c r="NDA63" s="138">
        <v>0</v>
      </c>
      <c r="NDB63" s="138">
        <v>0</v>
      </c>
      <c r="NDC63" s="138">
        <v>0</v>
      </c>
      <c r="NDD63" s="138">
        <v>0</v>
      </c>
      <c r="NDE63" s="138">
        <v>0</v>
      </c>
      <c r="NDF63" s="138">
        <v>0</v>
      </c>
      <c r="NDG63" s="138">
        <v>0</v>
      </c>
      <c r="NDH63" s="138">
        <v>0</v>
      </c>
      <c r="NDI63" s="138">
        <v>0</v>
      </c>
      <c r="NDJ63" s="138">
        <v>0</v>
      </c>
      <c r="NDK63" s="138">
        <v>0</v>
      </c>
      <c r="NDL63" s="138">
        <v>0</v>
      </c>
      <c r="NDM63" s="138">
        <v>0</v>
      </c>
      <c r="NDN63" s="138">
        <v>0</v>
      </c>
      <c r="NDO63" s="138">
        <v>0</v>
      </c>
      <c r="NDP63" s="138">
        <v>0</v>
      </c>
      <c r="NDQ63" s="138">
        <v>0</v>
      </c>
      <c r="NDR63" s="138">
        <v>0</v>
      </c>
      <c r="NDS63" s="138">
        <v>0</v>
      </c>
      <c r="NDT63" s="138">
        <v>0</v>
      </c>
      <c r="NDU63" s="138">
        <v>0</v>
      </c>
      <c r="NDV63" s="138">
        <v>0</v>
      </c>
      <c r="NDW63" s="138">
        <v>0</v>
      </c>
      <c r="NDX63" s="138">
        <v>0</v>
      </c>
      <c r="NDY63" s="138">
        <v>0</v>
      </c>
      <c r="NDZ63" s="138">
        <v>0</v>
      </c>
      <c r="NEA63" s="138">
        <v>0</v>
      </c>
      <c r="NEB63" s="138">
        <v>0</v>
      </c>
      <c r="NEC63" s="138">
        <v>0</v>
      </c>
      <c r="NED63" s="138">
        <v>0</v>
      </c>
      <c r="NEE63" s="138">
        <v>0</v>
      </c>
      <c r="NEF63" s="138">
        <v>0</v>
      </c>
      <c r="NEG63" s="138">
        <v>0</v>
      </c>
      <c r="NEH63" s="138">
        <v>0</v>
      </c>
      <c r="NEI63" s="138">
        <v>0</v>
      </c>
      <c r="NEJ63" s="138">
        <v>0</v>
      </c>
      <c r="NEK63" s="138">
        <v>0</v>
      </c>
      <c r="NEL63" s="138">
        <v>0</v>
      </c>
      <c r="NEM63" s="138">
        <v>0</v>
      </c>
      <c r="NEN63" s="138">
        <v>0</v>
      </c>
      <c r="NEO63" s="138">
        <v>0</v>
      </c>
      <c r="NEP63" s="138">
        <v>0</v>
      </c>
      <c r="NEQ63" s="138">
        <v>0</v>
      </c>
      <c r="NER63" s="138">
        <v>0</v>
      </c>
      <c r="NES63" s="138">
        <v>0</v>
      </c>
      <c r="NET63" s="138">
        <v>0</v>
      </c>
      <c r="NEU63" s="138">
        <v>0</v>
      </c>
      <c r="NEV63" s="138">
        <v>0</v>
      </c>
      <c r="NEW63" s="138">
        <v>0</v>
      </c>
      <c r="NEX63" s="138">
        <v>0</v>
      </c>
      <c r="NEY63" s="138">
        <v>0</v>
      </c>
      <c r="NEZ63" s="138">
        <v>0</v>
      </c>
      <c r="NFA63" s="138">
        <v>0</v>
      </c>
      <c r="NFB63" s="138">
        <v>0</v>
      </c>
      <c r="NFC63" s="138">
        <v>0</v>
      </c>
      <c r="NFD63" s="138">
        <v>0</v>
      </c>
      <c r="NFE63" s="138">
        <v>0</v>
      </c>
      <c r="NFF63" s="138">
        <v>0</v>
      </c>
      <c r="NFG63" s="138">
        <v>0</v>
      </c>
      <c r="NFH63" s="138">
        <v>0</v>
      </c>
      <c r="NFI63" s="138">
        <v>0</v>
      </c>
      <c r="NFJ63" s="138">
        <v>0</v>
      </c>
      <c r="NFK63" s="138">
        <v>0</v>
      </c>
      <c r="NFL63" s="138">
        <v>0</v>
      </c>
      <c r="NFM63" s="138">
        <v>0</v>
      </c>
      <c r="NFN63" s="138">
        <v>0</v>
      </c>
      <c r="NFO63" s="138">
        <v>0</v>
      </c>
      <c r="NFP63" s="138">
        <v>0</v>
      </c>
      <c r="NFQ63" s="138">
        <v>0</v>
      </c>
      <c r="NFR63" s="138">
        <v>0</v>
      </c>
      <c r="NFS63" s="138">
        <v>0</v>
      </c>
      <c r="NFT63" s="138">
        <v>0</v>
      </c>
      <c r="NFU63" s="138">
        <v>0</v>
      </c>
      <c r="NFV63" s="138">
        <v>0</v>
      </c>
      <c r="NFW63" s="138">
        <v>0</v>
      </c>
      <c r="NFX63" s="138">
        <v>0</v>
      </c>
      <c r="NFY63" s="138">
        <v>0</v>
      </c>
      <c r="NFZ63" s="138">
        <v>0</v>
      </c>
      <c r="NGA63" s="138">
        <v>0</v>
      </c>
      <c r="NGB63" s="138">
        <v>0</v>
      </c>
      <c r="NGC63" s="138">
        <v>0</v>
      </c>
      <c r="NGD63" s="138">
        <v>0</v>
      </c>
      <c r="NGE63" s="138">
        <v>0</v>
      </c>
      <c r="NGF63" s="138">
        <v>0</v>
      </c>
      <c r="NGG63" s="138">
        <v>0</v>
      </c>
      <c r="NGH63" s="138">
        <v>0</v>
      </c>
      <c r="NGI63" s="138">
        <v>0</v>
      </c>
      <c r="NGJ63" s="138">
        <v>0</v>
      </c>
      <c r="NGK63" s="138">
        <v>0</v>
      </c>
      <c r="NGL63" s="138">
        <v>0</v>
      </c>
      <c r="NGM63" s="138">
        <v>0</v>
      </c>
      <c r="NGN63" s="138">
        <v>0</v>
      </c>
      <c r="NGO63" s="138">
        <v>0</v>
      </c>
      <c r="NGP63" s="138">
        <v>0</v>
      </c>
      <c r="NGQ63" s="138">
        <v>0</v>
      </c>
      <c r="NGR63" s="138">
        <v>0</v>
      </c>
      <c r="NGS63" s="138">
        <v>0</v>
      </c>
      <c r="NGT63" s="138">
        <v>0</v>
      </c>
      <c r="NGU63" s="138">
        <v>0</v>
      </c>
      <c r="NGV63" s="138">
        <v>0</v>
      </c>
      <c r="NGW63" s="138">
        <v>0</v>
      </c>
      <c r="NGX63" s="138">
        <v>0</v>
      </c>
      <c r="NGY63" s="138">
        <v>0</v>
      </c>
      <c r="NGZ63" s="138">
        <v>0</v>
      </c>
      <c r="NHA63" s="138">
        <v>0</v>
      </c>
      <c r="NHB63" s="138">
        <v>0</v>
      </c>
      <c r="NHC63" s="138">
        <v>0</v>
      </c>
      <c r="NHD63" s="138">
        <v>0</v>
      </c>
      <c r="NHE63" s="138">
        <v>0</v>
      </c>
      <c r="NHF63" s="138">
        <v>0</v>
      </c>
      <c r="NHG63" s="138">
        <v>0</v>
      </c>
      <c r="NHH63" s="138">
        <v>0</v>
      </c>
      <c r="NHI63" s="138">
        <v>0</v>
      </c>
      <c r="NHJ63" s="138">
        <v>0</v>
      </c>
      <c r="NHK63" s="138">
        <v>0</v>
      </c>
      <c r="NHL63" s="138">
        <v>0</v>
      </c>
      <c r="NHM63" s="138">
        <v>0</v>
      </c>
      <c r="NHN63" s="138">
        <v>0</v>
      </c>
      <c r="NHO63" s="138">
        <v>0</v>
      </c>
      <c r="NHP63" s="138">
        <v>0</v>
      </c>
      <c r="NHQ63" s="138">
        <v>0</v>
      </c>
      <c r="NHR63" s="138">
        <v>0</v>
      </c>
      <c r="NHS63" s="138">
        <v>0</v>
      </c>
      <c r="NHT63" s="138">
        <v>0</v>
      </c>
      <c r="NHU63" s="138">
        <v>0</v>
      </c>
      <c r="NHV63" s="138">
        <v>0</v>
      </c>
      <c r="NHW63" s="138">
        <v>0</v>
      </c>
      <c r="NHX63" s="138">
        <v>0</v>
      </c>
      <c r="NHY63" s="138">
        <v>0</v>
      </c>
      <c r="NHZ63" s="138">
        <v>0</v>
      </c>
      <c r="NIA63" s="138">
        <v>0</v>
      </c>
      <c r="NIB63" s="138">
        <v>0</v>
      </c>
      <c r="NIC63" s="138">
        <v>0</v>
      </c>
      <c r="NID63" s="138">
        <v>0</v>
      </c>
      <c r="NIE63" s="138">
        <v>0</v>
      </c>
      <c r="NIF63" s="138">
        <v>0</v>
      </c>
      <c r="NIG63" s="138">
        <v>0</v>
      </c>
      <c r="NIH63" s="138">
        <v>0</v>
      </c>
      <c r="NII63" s="138">
        <v>0</v>
      </c>
      <c r="NIJ63" s="138">
        <v>0</v>
      </c>
      <c r="NIK63" s="138">
        <v>0</v>
      </c>
      <c r="NIL63" s="138">
        <v>0</v>
      </c>
      <c r="NIM63" s="138">
        <v>0</v>
      </c>
      <c r="NIN63" s="138">
        <v>0</v>
      </c>
      <c r="NIO63" s="138">
        <v>0</v>
      </c>
      <c r="NIP63" s="138">
        <v>0</v>
      </c>
      <c r="NIQ63" s="138">
        <v>0</v>
      </c>
      <c r="NIR63" s="138">
        <v>0</v>
      </c>
      <c r="NIS63" s="138">
        <v>0</v>
      </c>
      <c r="NIT63" s="138">
        <v>0</v>
      </c>
      <c r="NIU63" s="138">
        <v>0</v>
      </c>
      <c r="NIV63" s="138">
        <v>0</v>
      </c>
      <c r="NIW63" s="138">
        <v>0</v>
      </c>
      <c r="NIX63" s="138">
        <v>0</v>
      </c>
      <c r="NIY63" s="138">
        <v>0</v>
      </c>
      <c r="NIZ63" s="138">
        <v>0</v>
      </c>
      <c r="NJA63" s="138">
        <v>0</v>
      </c>
      <c r="NJB63" s="138">
        <v>0</v>
      </c>
      <c r="NJC63" s="138">
        <v>0</v>
      </c>
      <c r="NJD63" s="138">
        <v>0</v>
      </c>
      <c r="NJE63" s="138">
        <v>0</v>
      </c>
      <c r="NJF63" s="138">
        <v>0</v>
      </c>
      <c r="NJG63" s="138">
        <v>0</v>
      </c>
      <c r="NJH63" s="138">
        <v>0</v>
      </c>
      <c r="NJI63" s="138">
        <v>0</v>
      </c>
      <c r="NJJ63" s="138">
        <v>0</v>
      </c>
      <c r="NJK63" s="138">
        <v>0</v>
      </c>
      <c r="NJL63" s="138">
        <v>0</v>
      </c>
      <c r="NJM63" s="138">
        <v>0</v>
      </c>
      <c r="NJN63" s="138">
        <v>0</v>
      </c>
      <c r="NJO63" s="138">
        <v>0</v>
      </c>
      <c r="NJP63" s="138">
        <v>0</v>
      </c>
      <c r="NJQ63" s="138">
        <v>0</v>
      </c>
      <c r="NJR63" s="138">
        <v>0</v>
      </c>
      <c r="NJS63" s="138">
        <v>0</v>
      </c>
      <c r="NJT63" s="138">
        <v>0</v>
      </c>
      <c r="NJU63" s="138">
        <v>0</v>
      </c>
      <c r="NJV63" s="138">
        <v>0</v>
      </c>
      <c r="NJW63" s="138">
        <v>0</v>
      </c>
      <c r="NJX63" s="138">
        <v>0</v>
      </c>
      <c r="NJY63" s="138">
        <v>0</v>
      </c>
      <c r="NJZ63" s="138">
        <v>0</v>
      </c>
      <c r="NKA63" s="138">
        <v>0</v>
      </c>
      <c r="NKB63" s="138">
        <v>0</v>
      </c>
      <c r="NKC63" s="138">
        <v>0</v>
      </c>
      <c r="NKD63" s="138">
        <v>0</v>
      </c>
      <c r="NKE63" s="138">
        <v>0</v>
      </c>
      <c r="NKF63" s="138">
        <v>0</v>
      </c>
      <c r="NKG63" s="138">
        <v>0</v>
      </c>
      <c r="NKH63" s="138">
        <v>0</v>
      </c>
      <c r="NKI63" s="138">
        <v>0</v>
      </c>
      <c r="NKJ63" s="138">
        <v>0</v>
      </c>
      <c r="NKK63" s="138">
        <v>0</v>
      </c>
      <c r="NKL63" s="138">
        <v>0</v>
      </c>
      <c r="NKM63" s="138">
        <v>0</v>
      </c>
      <c r="NKN63" s="138">
        <v>0</v>
      </c>
      <c r="NKO63" s="138">
        <v>0</v>
      </c>
      <c r="NKP63" s="138">
        <v>0</v>
      </c>
      <c r="NKQ63" s="138">
        <v>0</v>
      </c>
      <c r="NKR63" s="138">
        <v>0</v>
      </c>
      <c r="NKS63" s="138">
        <v>0</v>
      </c>
      <c r="NKT63" s="138">
        <v>0</v>
      </c>
      <c r="NKU63" s="138">
        <v>0</v>
      </c>
      <c r="NKV63" s="138">
        <v>0</v>
      </c>
      <c r="NKW63" s="138">
        <v>0</v>
      </c>
      <c r="NKX63" s="138">
        <v>0</v>
      </c>
      <c r="NKY63" s="138">
        <v>0</v>
      </c>
      <c r="NKZ63" s="138">
        <v>0</v>
      </c>
      <c r="NLA63" s="138">
        <v>0</v>
      </c>
      <c r="NLB63" s="138">
        <v>0</v>
      </c>
      <c r="NLC63" s="138">
        <v>0</v>
      </c>
      <c r="NLD63" s="138">
        <v>0</v>
      </c>
      <c r="NLE63" s="138">
        <v>0</v>
      </c>
      <c r="NLF63" s="138">
        <v>0</v>
      </c>
      <c r="NLG63" s="138">
        <v>0</v>
      </c>
      <c r="NLH63" s="138">
        <v>0</v>
      </c>
      <c r="NLI63" s="138">
        <v>0</v>
      </c>
      <c r="NLJ63" s="138">
        <v>0</v>
      </c>
      <c r="NLK63" s="138">
        <v>0</v>
      </c>
      <c r="NLL63" s="138">
        <v>0</v>
      </c>
      <c r="NLM63" s="138">
        <v>0</v>
      </c>
      <c r="NLN63" s="138">
        <v>0</v>
      </c>
      <c r="NLO63" s="138">
        <v>0</v>
      </c>
      <c r="NLP63" s="138">
        <v>0</v>
      </c>
      <c r="NLQ63" s="138">
        <v>0</v>
      </c>
      <c r="NLR63" s="138">
        <v>0</v>
      </c>
      <c r="NLS63" s="138">
        <v>0</v>
      </c>
      <c r="NLT63" s="138">
        <v>0</v>
      </c>
      <c r="NLU63" s="138">
        <v>0</v>
      </c>
      <c r="NLV63" s="138">
        <v>0</v>
      </c>
      <c r="NLW63" s="138">
        <v>0</v>
      </c>
      <c r="NLX63" s="138">
        <v>0</v>
      </c>
      <c r="NLY63" s="138">
        <v>0</v>
      </c>
      <c r="NLZ63" s="138">
        <v>0</v>
      </c>
      <c r="NMA63" s="138">
        <v>0</v>
      </c>
      <c r="NMB63" s="138">
        <v>0</v>
      </c>
      <c r="NMC63" s="138">
        <v>0</v>
      </c>
      <c r="NMD63" s="138">
        <v>0</v>
      </c>
      <c r="NME63" s="138">
        <v>0</v>
      </c>
      <c r="NMF63" s="138">
        <v>0</v>
      </c>
      <c r="NMG63" s="138">
        <v>0</v>
      </c>
      <c r="NMH63" s="138">
        <v>0</v>
      </c>
      <c r="NMI63" s="138">
        <v>0</v>
      </c>
      <c r="NMJ63" s="138">
        <v>0</v>
      </c>
      <c r="NMK63" s="138">
        <v>0</v>
      </c>
      <c r="NML63" s="138">
        <v>0</v>
      </c>
      <c r="NMM63" s="138">
        <v>0</v>
      </c>
      <c r="NMN63" s="138">
        <v>0</v>
      </c>
      <c r="NMO63" s="138">
        <v>0</v>
      </c>
      <c r="NMP63" s="138">
        <v>0</v>
      </c>
      <c r="NMQ63" s="138">
        <v>0</v>
      </c>
      <c r="NMR63" s="138">
        <v>0</v>
      </c>
      <c r="NMS63" s="138">
        <v>0</v>
      </c>
      <c r="NMT63" s="138">
        <v>0</v>
      </c>
      <c r="NMU63" s="138">
        <v>0</v>
      </c>
      <c r="NMV63" s="138">
        <v>0</v>
      </c>
      <c r="NMW63" s="138">
        <v>0</v>
      </c>
      <c r="NMX63" s="138">
        <v>0</v>
      </c>
      <c r="NMY63" s="138">
        <v>0</v>
      </c>
      <c r="NMZ63" s="138">
        <v>0</v>
      </c>
      <c r="NNA63" s="138">
        <v>0</v>
      </c>
      <c r="NNB63" s="138">
        <v>0</v>
      </c>
      <c r="NNC63" s="138">
        <v>0</v>
      </c>
      <c r="NND63" s="138">
        <v>0</v>
      </c>
      <c r="NNE63" s="138">
        <v>0</v>
      </c>
      <c r="NNF63" s="138">
        <v>0</v>
      </c>
      <c r="NNG63" s="138">
        <v>0</v>
      </c>
      <c r="NNH63" s="138">
        <v>0</v>
      </c>
      <c r="NNI63" s="138">
        <v>0</v>
      </c>
      <c r="NNJ63" s="138">
        <v>0</v>
      </c>
      <c r="NNK63" s="138">
        <v>0</v>
      </c>
      <c r="NNL63" s="138">
        <v>0</v>
      </c>
      <c r="NNM63" s="138">
        <v>0</v>
      </c>
      <c r="NNN63" s="138">
        <v>0</v>
      </c>
      <c r="NNO63" s="138">
        <v>0</v>
      </c>
      <c r="NNP63" s="138">
        <v>0</v>
      </c>
      <c r="NNQ63" s="138">
        <v>0</v>
      </c>
      <c r="NNR63" s="138">
        <v>0</v>
      </c>
      <c r="NNS63" s="138">
        <v>0</v>
      </c>
      <c r="NNT63" s="138">
        <v>0</v>
      </c>
      <c r="NNU63" s="138">
        <v>0</v>
      </c>
      <c r="NNV63" s="138">
        <v>0</v>
      </c>
      <c r="NNW63" s="138">
        <v>0</v>
      </c>
      <c r="NNX63" s="138">
        <v>0</v>
      </c>
      <c r="NNY63" s="138">
        <v>0</v>
      </c>
      <c r="NNZ63" s="138">
        <v>0</v>
      </c>
      <c r="NOA63" s="138">
        <v>0</v>
      </c>
      <c r="NOB63" s="138">
        <v>0</v>
      </c>
      <c r="NOC63" s="138">
        <v>0</v>
      </c>
      <c r="NOD63" s="138">
        <v>0</v>
      </c>
      <c r="NOE63" s="138">
        <v>0</v>
      </c>
      <c r="NOF63" s="138">
        <v>0</v>
      </c>
      <c r="NOG63" s="138">
        <v>0</v>
      </c>
      <c r="NOH63" s="138">
        <v>0</v>
      </c>
      <c r="NOI63" s="138">
        <v>0</v>
      </c>
      <c r="NOJ63" s="138">
        <v>0</v>
      </c>
      <c r="NOK63" s="138">
        <v>0</v>
      </c>
      <c r="NOL63" s="138">
        <v>0</v>
      </c>
      <c r="NOM63" s="138">
        <v>0</v>
      </c>
      <c r="NON63" s="138">
        <v>0</v>
      </c>
      <c r="NOO63" s="138">
        <v>0</v>
      </c>
      <c r="NOP63" s="138">
        <v>0</v>
      </c>
      <c r="NOQ63" s="138">
        <v>0</v>
      </c>
      <c r="NOR63" s="138">
        <v>0</v>
      </c>
      <c r="NOS63" s="138">
        <v>0</v>
      </c>
      <c r="NOT63" s="138">
        <v>0</v>
      </c>
      <c r="NOU63" s="138">
        <v>0</v>
      </c>
      <c r="NOV63" s="138">
        <v>0</v>
      </c>
      <c r="NOW63" s="138">
        <v>0</v>
      </c>
      <c r="NOX63" s="138">
        <v>0</v>
      </c>
      <c r="NOY63" s="138">
        <v>0</v>
      </c>
      <c r="NOZ63" s="138">
        <v>0</v>
      </c>
      <c r="NPA63" s="138">
        <v>0</v>
      </c>
      <c r="NPB63" s="138">
        <v>0</v>
      </c>
      <c r="NPC63" s="138">
        <v>0</v>
      </c>
      <c r="NPD63" s="138">
        <v>0</v>
      </c>
      <c r="NPE63" s="138">
        <v>0</v>
      </c>
      <c r="NPF63" s="138">
        <v>0</v>
      </c>
      <c r="NPG63" s="138">
        <v>0</v>
      </c>
      <c r="NPH63" s="138">
        <v>0</v>
      </c>
      <c r="NPI63" s="138">
        <v>0</v>
      </c>
      <c r="NPJ63" s="138">
        <v>0</v>
      </c>
      <c r="NPK63" s="138">
        <v>0</v>
      </c>
      <c r="NPL63" s="138">
        <v>0</v>
      </c>
      <c r="NPM63" s="138">
        <v>0</v>
      </c>
      <c r="NPN63" s="138">
        <v>0</v>
      </c>
      <c r="NPO63" s="138">
        <v>0</v>
      </c>
      <c r="NPP63" s="138">
        <v>0</v>
      </c>
      <c r="NPQ63" s="138">
        <v>0</v>
      </c>
      <c r="NPR63" s="138">
        <v>0</v>
      </c>
      <c r="NPS63" s="138">
        <v>0</v>
      </c>
      <c r="NPT63" s="138">
        <v>0</v>
      </c>
      <c r="NPU63" s="138">
        <v>0</v>
      </c>
      <c r="NPV63" s="138">
        <v>0</v>
      </c>
      <c r="NPW63" s="138">
        <v>0</v>
      </c>
      <c r="NPX63" s="138">
        <v>0</v>
      </c>
      <c r="NPY63" s="138">
        <v>0</v>
      </c>
      <c r="NPZ63" s="138">
        <v>0</v>
      </c>
      <c r="NQA63" s="138">
        <v>0</v>
      </c>
      <c r="NQB63" s="138">
        <v>0</v>
      </c>
      <c r="NQC63" s="138">
        <v>0</v>
      </c>
      <c r="NQD63" s="138">
        <v>0</v>
      </c>
      <c r="NQE63" s="138">
        <v>0</v>
      </c>
      <c r="NQF63" s="138">
        <v>0</v>
      </c>
      <c r="NQG63" s="138">
        <v>0</v>
      </c>
      <c r="NQH63" s="138">
        <v>0</v>
      </c>
      <c r="NQI63" s="138">
        <v>0</v>
      </c>
      <c r="NQJ63" s="138">
        <v>0</v>
      </c>
      <c r="NQK63" s="138">
        <v>0</v>
      </c>
      <c r="NQL63" s="138">
        <v>0</v>
      </c>
      <c r="NQM63" s="138">
        <v>0</v>
      </c>
      <c r="NQN63" s="138">
        <v>0</v>
      </c>
      <c r="NQO63" s="138">
        <v>0</v>
      </c>
      <c r="NQP63" s="138">
        <v>0</v>
      </c>
      <c r="NQQ63" s="138">
        <v>0</v>
      </c>
      <c r="NQR63" s="138">
        <v>0</v>
      </c>
      <c r="NQS63" s="138">
        <v>0</v>
      </c>
      <c r="NQT63" s="138">
        <v>0</v>
      </c>
      <c r="NQU63" s="138">
        <v>0</v>
      </c>
      <c r="NQV63" s="138">
        <v>0</v>
      </c>
      <c r="NQW63" s="138">
        <v>0</v>
      </c>
      <c r="NQX63" s="138">
        <v>0</v>
      </c>
      <c r="NQY63" s="138">
        <v>0</v>
      </c>
      <c r="NQZ63" s="138">
        <v>0</v>
      </c>
      <c r="NRA63" s="138">
        <v>0</v>
      </c>
      <c r="NRB63" s="138">
        <v>0</v>
      </c>
      <c r="NRC63" s="138">
        <v>0</v>
      </c>
      <c r="NRD63" s="138">
        <v>0</v>
      </c>
      <c r="NRE63" s="138">
        <v>0</v>
      </c>
      <c r="NRF63" s="138">
        <v>0</v>
      </c>
      <c r="NRG63" s="138">
        <v>0</v>
      </c>
      <c r="NRH63" s="138">
        <v>0</v>
      </c>
      <c r="NRI63" s="138">
        <v>0</v>
      </c>
      <c r="NRJ63" s="138">
        <v>0</v>
      </c>
      <c r="NRK63" s="138">
        <v>0</v>
      </c>
      <c r="NRL63" s="138">
        <v>0</v>
      </c>
      <c r="NRM63" s="138">
        <v>0</v>
      </c>
      <c r="NRN63" s="138">
        <v>0</v>
      </c>
      <c r="NRO63" s="138">
        <v>0</v>
      </c>
      <c r="NRP63" s="138">
        <v>0</v>
      </c>
      <c r="NRQ63" s="138">
        <v>0</v>
      </c>
      <c r="NRR63" s="138">
        <v>0</v>
      </c>
      <c r="NRS63" s="138">
        <v>0</v>
      </c>
      <c r="NRT63" s="138">
        <v>0</v>
      </c>
      <c r="NRU63" s="138">
        <v>0</v>
      </c>
      <c r="NRV63" s="138">
        <v>0</v>
      </c>
      <c r="NRW63" s="138">
        <v>0</v>
      </c>
      <c r="NRX63" s="138">
        <v>0</v>
      </c>
      <c r="NRY63" s="138">
        <v>0</v>
      </c>
      <c r="NRZ63" s="138">
        <v>0</v>
      </c>
      <c r="NSA63" s="138">
        <v>0</v>
      </c>
      <c r="NSB63" s="138">
        <v>0</v>
      </c>
      <c r="NSC63" s="138">
        <v>0</v>
      </c>
      <c r="NSD63" s="138">
        <v>0</v>
      </c>
      <c r="NSE63" s="138">
        <v>0</v>
      </c>
      <c r="NSF63" s="138">
        <v>0</v>
      </c>
      <c r="NSG63" s="138">
        <v>0</v>
      </c>
      <c r="NSH63" s="138">
        <v>0</v>
      </c>
      <c r="NSI63" s="138">
        <v>0</v>
      </c>
      <c r="NSJ63" s="138">
        <v>0</v>
      </c>
      <c r="NSK63" s="138">
        <v>0</v>
      </c>
      <c r="NSL63" s="138">
        <v>0</v>
      </c>
      <c r="NSM63" s="138">
        <v>0</v>
      </c>
      <c r="NSN63" s="138">
        <v>0</v>
      </c>
      <c r="NSO63" s="138">
        <v>0</v>
      </c>
      <c r="NSP63" s="138">
        <v>0</v>
      </c>
      <c r="NSQ63" s="138">
        <v>0</v>
      </c>
      <c r="NSR63" s="138">
        <v>0</v>
      </c>
      <c r="NSS63" s="138">
        <v>0</v>
      </c>
      <c r="NST63" s="138">
        <v>0</v>
      </c>
      <c r="NSU63" s="138">
        <v>0</v>
      </c>
      <c r="NSV63" s="138">
        <v>0</v>
      </c>
      <c r="NSW63" s="138">
        <v>0</v>
      </c>
      <c r="NSX63" s="138">
        <v>0</v>
      </c>
      <c r="NSY63" s="138">
        <v>0</v>
      </c>
      <c r="NSZ63" s="138">
        <v>0</v>
      </c>
      <c r="NTA63" s="138">
        <v>0</v>
      </c>
      <c r="NTB63" s="138">
        <v>0</v>
      </c>
      <c r="NTC63" s="138">
        <v>0</v>
      </c>
      <c r="NTD63" s="138">
        <v>0</v>
      </c>
      <c r="NTE63" s="138">
        <v>0</v>
      </c>
      <c r="NTF63" s="138">
        <v>0</v>
      </c>
      <c r="NTG63" s="138">
        <v>0</v>
      </c>
      <c r="NTH63" s="138">
        <v>0</v>
      </c>
      <c r="NTI63" s="138">
        <v>0</v>
      </c>
      <c r="NTJ63" s="138">
        <v>0</v>
      </c>
      <c r="NTK63" s="138">
        <v>0</v>
      </c>
      <c r="NTL63" s="138">
        <v>0</v>
      </c>
      <c r="NTM63" s="138">
        <v>0</v>
      </c>
      <c r="NTN63" s="138">
        <v>0</v>
      </c>
      <c r="NTO63" s="138">
        <v>0</v>
      </c>
      <c r="NTP63" s="138">
        <v>0</v>
      </c>
      <c r="NTQ63" s="138">
        <v>0</v>
      </c>
      <c r="NTR63" s="138">
        <v>0</v>
      </c>
      <c r="NTS63" s="138">
        <v>0</v>
      </c>
      <c r="NTT63" s="138">
        <v>0</v>
      </c>
      <c r="NTU63" s="138">
        <v>0</v>
      </c>
      <c r="NTV63" s="138">
        <v>0</v>
      </c>
      <c r="NTW63" s="138">
        <v>0</v>
      </c>
      <c r="NTX63" s="138">
        <v>0</v>
      </c>
      <c r="NTY63" s="138">
        <v>0</v>
      </c>
      <c r="NTZ63" s="138">
        <v>0</v>
      </c>
      <c r="NUA63" s="138">
        <v>0</v>
      </c>
      <c r="NUB63" s="138">
        <v>0</v>
      </c>
      <c r="NUC63" s="138">
        <v>0</v>
      </c>
      <c r="NUD63" s="138">
        <v>0</v>
      </c>
      <c r="NUE63" s="138">
        <v>0</v>
      </c>
      <c r="NUF63" s="138">
        <v>0</v>
      </c>
      <c r="NUG63" s="138">
        <v>0</v>
      </c>
      <c r="NUH63" s="138">
        <v>0</v>
      </c>
      <c r="NUI63" s="138">
        <v>0</v>
      </c>
      <c r="NUJ63" s="138">
        <v>0</v>
      </c>
      <c r="NUK63" s="138">
        <v>0</v>
      </c>
      <c r="NUL63" s="138">
        <v>0</v>
      </c>
      <c r="NUM63" s="138">
        <v>0</v>
      </c>
      <c r="NUN63" s="138">
        <v>0</v>
      </c>
      <c r="NUO63" s="138">
        <v>0</v>
      </c>
      <c r="NUP63" s="138">
        <v>0</v>
      </c>
      <c r="NUQ63" s="138">
        <v>0</v>
      </c>
      <c r="NUR63" s="138">
        <v>0</v>
      </c>
      <c r="NUS63" s="138">
        <v>0</v>
      </c>
      <c r="NUT63" s="138">
        <v>0</v>
      </c>
      <c r="NUU63" s="138">
        <v>0</v>
      </c>
      <c r="NUV63" s="138">
        <v>0</v>
      </c>
      <c r="NUW63" s="138">
        <v>0</v>
      </c>
      <c r="NUX63" s="138">
        <v>0</v>
      </c>
      <c r="NUY63" s="138">
        <v>0</v>
      </c>
      <c r="NUZ63" s="138">
        <v>0</v>
      </c>
      <c r="NVA63" s="138">
        <v>0</v>
      </c>
      <c r="NVB63" s="138">
        <v>0</v>
      </c>
      <c r="NVC63" s="138">
        <v>0</v>
      </c>
      <c r="NVD63" s="138">
        <v>0</v>
      </c>
      <c r="NVE63" s="138">
        <v>0</v>
      </c>
      <c r="NVF63" s="138">
        <v>0</v>
      </c>
      <c r="NVG63" s="138">
        <v>0</v>
      </c>
      <c r="NVH63" s="138">
        <v>0</v>
      </c>
      <c r="NVI63" s="138">
        <v>0</v>
      </c>
      <c r="NVJ63" s="138">
        <v>0</v>
      </c>
      <c r="NVK63" s="138">
        <v>0</v>
      </c>
      <c r="NVL63" s="138">
        <v>0</v>
      </c>
      <c r="NVM63" s="138">
        <v>0</v>
      </c>
      <c r="NVN63" s="138">
        <v>0</v>
      </c>
      <c r="NVO63" s="138">
        <v>0</v>
      </c>
      <c r="NVP63" s="138">
        <v>0</v>
      </c>
      <c r="NVQ63" s="138">
        <v>0</v>
      </c>
      <c r="NVR63" s="138">
        <v>0</v>
      </c>
      <c r="NVS63" s="138">
        <v>0</v>
      </c>
      <c r="NVT63" s="138">
        <v>0</v>
      </c>
      <c r="NVU63" s="138">
        <v>0</v>
      </c>
      <c r="NVV63" s="138">
        <v>0</v>
      </c>
      <c r="NVW63" s="138">
        <v>0</v>
      </c>
      <c r="NVX63" s="138">
        <v>0</v>
      </c>
      <c r="NVY63" s="138">
        <v>0</v>
      </c>
      <c r="NVZ63" s="138">
        <v>0</v>
      </c>
      <c r="NWA63" s="138">
        <v>0</v>
      </c>
      <c r="NWB63" s="138">
        <v>0</v>
      </c>
      <c r="NWC63" s="138">
        <v>0</v>
      </c>
      <c r="NWD63" s="138">
        <v>0</v>
      </c>
      <c r="NWE63" s="138">
        <v>0</v>
      </c>
      <c r="NWF63" s="138">
        <v>0</v>
      </c>
      <c r="NWG63" s="138">
        <v>0</v>
      </c>
      <c r="NWH63" s="138">
        <v>0</v>
      </c>
      <c r="NWI63" s="138">
        <v>0</v>
      </c>
      <c r="NWJ63" s="138">
        <v>0</v>
      </c>
      <c r="NWK63" s="138">
        <v>0</v>
      </c>
      <c r="NWL63" s="138">
        <v>0</v>
      </c>
      <c r="NWM63" s="138">
        <v>0</v>
      </c>
      <c r="NWN63" s="138">
        <v>0</v>
      </c>
      <c r="NWO63" s="138">
        <v>0</v>
      </c>
      <c r="NWP63" s="138">
        <v>0</v>
      </c>
      <c r="NWQ63" s="138">
        <v>0</v>
      </c>
      <c r="NWR63" s="138">
        <v>0</v>
      </c>
      <c r="NWS63" s="138">
        <v>0</v>
      </c>
      <c r="NWT63" s="138">
        <v>0</v>
      </c>
      <c r="NWU63" s="138">
        <v>0</v>
      </c>
      <c r="NWV63" s="138">
        <v>0</v>
      </c>
      <c r="NWW63" s="138">
        <v>0</v>
      </c>
      <c r="NWX63" s="138">
        <v>0</v>
      </c>
      <c r="NWY63" s="138">
        <v>0</v>
      </c>
      <c r="NWZ63" s="138">
        <v>0</v>
      </c>
      <c r="NXA63" s="138">
        <v>0</v>
      </c>
      <c r="NXB63" s="138">
        <v>0</v>
      </c>
      <c r="NXC63" s="138">
        <v>0</v>
      </c>
      <c r="NXD63" s="138">
        <v>0</v>
      </c>
      <c r="NXE63" s="138">
        <v>0</v>
      </c>
      <c r="NXF63" s="138">
        <v>0</v>
      </c>
      <c r="NXG63" s="138">
        <v>0</v>
      </c>
      <c r="NXH63" s="138">
        <v>0</v>
      </c>
      <c r="NXI63" s="138">
        <v>0</v>
      </c>
      <c r="NXJ63" s="138">
        <v>0</v>
      </c>
      <c r="NXK63" s="138">
        <v>0</v>
      </c>
      <c r="NXL63" s="138">
        <v>0</v>
      </c>
      <c r="NXM63" s="138">
        <v>0</v>
      </c>
      <c r="NXN63" s="138">
        <v>0</v>
      </c>
      <c r="NXO63" s="138">
        <v>0</v>
      </c>
      <c r="NXP63" s="138">
        <v>0</v>
      </c>
      <c r="NXQ63" s="138">
        <v>0</v>
      </c>
      <c r="NXR63" s="138">
        <v>0</v>
      </c>
      <c r="NXS63" s="138">
        <v>0</v>
      </c>
      <c r="NXT63" s="138">
        <v>0</v>
      </c>
      <c r="NXU63" s="138">
        <v>0</v>
      </c>
      <c r="NXV63" s="138">
        <v>0</v>
      </c>
      <c r="NXW63" s="138">
        <v>0</v>
      </c>
      <c r="NXX63" s="138">
        <v>0</v>
      </c>
      <c r="NXY63" s="138">
        <v>0</v>
      </c>
      <c r="NXZ63" s="138">
        <v>0</v>
      </c>
      <c r="NYA63" s="138">
        <v>0</v>
      </c>
      <c r="NYB63" s="138">
        <v>0</v>
      </c>
      <c r="NYC63" s="138">
        <v>0</v>
      </c>
      <c r="NYD63" s="138">
        <v>0</v>
      </c>
      <c r="NYE63" s="138">
        <v>0</v>
      </c>
      <c r="NYF63" s="138">
        <v>0</v>
      </c>
      <c r="NYG63" s="138">
        <v>0</v>
      </c>
      <c r="NYH63" s="138">
        <v>0</v>
      </c>
      <c r="NYI63" s="138">
        <v>0</v>
      </c>
      <c r="NYJ63" s="138">
        <v>0</v>
      </c>
      <c r="NYK63" s="138">
        <v>0</v>
      </c>
      <c r="NYL63" s="138">
        <v>0</v>
      </c>
      <c r="NYM63" s="138">
        <v>0</v>
      </c>
      <c r="NYN63" s="138">
        <v>0</v>
      </c>
      <c r="NYO63" s="138">
        <v>0</v>
      </c>
      <c r="NYP63" s="138">
        <v>0</v>
      </c>
      <c r="NYQ63" s="138">
        <v>0</v>
      </c>
      <c r="NYR63" s="138">
        <v>0</v>
      </c>
      <c r="NYS63" s="138">
        <v>0</v>
      </c>
      <c r="NYT63" s="138">
        <v>0</v>
      </c>
      <c r="NYU63" s="138">
        <v>0</v>
      </c>
      <c r="NYV63" s="138">
        <v>0</v>
      </c>
      <c r="NYW63" s="138">
        <v>0</v>
      </c>
      <c r="NYX63" s="138">
        <v>0</v>
      </c>
      <c r="NYY63" s="138">
        <v>0</v>
      </c>
      <c r="NYZ63" s="138">
        <v>0</v>
      </c>
      <c r="NZA63" s="138">
        <v>0</v>
      </c>
      <c r="NZB63" s="138">
        <v>0</v>
      </c>
      <c r="NZC63" s="138">
        <v>0</v>
      </c>
      <c r="NZD63" s="138">
        <v>0</v>
      </c>
      <c r="NZE63" s="138">
        <v>0</v>
      </c>
      <c r="NZF63" s="138">
        <v>0</v>
      </c>
      <c r="NZG63" s="138">
        <v>0</v>
      </c>
      <c r="NZH63" s="138">
        <v>0</v>
      </c>
      <c r="NZI63" s="138">
        <v>0</v>
      </c>
      <c r="NZJ63" s="138">
        <v>0</v>
      </c>
      <c r="NZK63" s="138">
        <v>0</v>
      </c>
      <c r="NZL63" s="138">
        <v>0</v>
      </c>
      <c r="NZM63" s="138">
        <v>0</v>
      </c>
      <c r="NZN63" s="138">
        <v>0</v>
      </c>
      <c r="NZO63" s="138">
        <v>0</v>
      </c>
      <c r="NZP63" s="138">
        <v>0</v>
      </c>
      <c r="NZQ63" s="138">
        <v>0</v>
      </c>
      <c r="NZR63" s="138">
        <v>0</v>
      </c>
      <c r="NZS63" s="138">
        <v>0</v>
      </c>
      <c r="NZT63" s="138">
        <v>0</v>
      </c>
      <c r="NZU63" s="138">
        <v>0</v>
      </c>
      <c r="NZV63" s="138">
        <v>0</v>
      </c>
      <c r="NZW63" s="138">
        <v>0</v>
      </c>
      <c r="NZX63" s="138">
        <v>0</v>
      </c>
      <c r="NZY63" s="138">
        <v>0</v>
      </c>
      <c r="NZZ63" s="138">
        <v>0</v>
      </c>
      <c r="OAA63" s="138">
        <v>0</v>
      </c>
      <c r="OAB63" s="138">
        <v>0</v>
      </c>
      <c r="OAC63" s="138">
        <v>0</v>
      </c>
      <c r="OAD63" s="138">
        <v>0</v>
      </c>
      <c r="OAE63" s="138">
        <v>0</v>
      </c>
      <c r="OAF63" s="138">
        <v>0</v>
      </c>
      <c r="OAG63" s="138">
        <v>0</v>
      </c>
      <c r="OAH63" s="138">
        <v>0</v>
      </c>
      <c r="OAI63" s="138">
        <v>0</v>
      </c>
      <c r="OAJ63" s="138">
        <v>0</v>
      </c>
      <c r="OAK63" s="138">
        <v>0</v>
      </c>
      <c r="OAL63" s="138">
        <v>0</v>
      </c>
      <c r="OAM63" s="138">
        <v>0</v>
      </c>
      <c r="OAN63" s="138">
        <v>0</v>
      </c>
      <c r="OAO63" s="138">
        <v>0</v>
      </c>
      <c r="OAP63" s="138">
        <v>0</v>
      </c>
      <c r="OAQ63" s="138">
        <v>0</v>
      </c>
      <c r="OAR63" s="138">
        <v>0</v>
      </c>
      <c r="OAS63" s="138">
        <v>0</v>
      </c>
      <c r="OAT63" s="138">
        <v>0</v>
      </c>
      <c r="OAU63" s="138">
        <v>0</v>
      </c>
      <c r="OAV63" s="138">
        <v>0</v>
      </c>
      <c r="OAW63" s="138">
        <v>0</v>
      </c>
      <c r="OAX63" s="138">
        <v>0</v>
      </c>
      <c r="OAY63" s="138">
        <v>0</v>
      </c>
      <c r="OAZ63" s="138">
        <v>0</v>
      </c>
      <c r="OBA63" s="138">
        <v>0</v>
      </c>
      <c r="OBB63" s="138">
        <v>0</v>
      </c>
      <c r="OBC63" s="138">
        <v>0</v>
      </c>
      <c r="OBD63" s="138">
        <v>0</v>
      </c>
      <c r="OBE63" s="138">
        <v>0</v>
      </c>
      <c r="OBF63" s="138">
        <v>0</v>
      </c>
      <c r="OBG63" s="138">
        <v>0</v>
      </c>
      <c r="OBH63" s="138">
        <v>0</v>
      </c>
      <c r="OBI63" s="138">
        <v>0</v>
      </c>
      <c r="OBJ63" s="138">
        <v>0</v>
      </c>
      <c r="OBK63" s="138">
        <v>0</v>
      </c>
      <c r="OBL63" s="138">
        <v>0</v>
      </c>
      <c r="OBM63" s="138">
        <v>0</v>
      </c>
      <c r="OBN63" s="138">
        <v>0</v>
      </c>
      <c r="OBO63" s="138">
        <v>0</v>
      </c>
      <c r="OBP63" s="138">
        <v>0</v>
      </c>
      <c r="OBQ63" s="138">
        <v>0</v>
      </c>
      <c r="OBR63" s="138">
        <v>0</v>
      </c>
      <c r="OBS63" s="138">
        <v>0</v>
      </c>
      <c r="OBT63" s="138">
        <v>0</v>
      </c>
      <c r="OBU63" s="138">
        <v>0</v>
      </c>
      <c r="OBV63" s="138">
        <v>0</v>
      </c>
      <c r="OBW63" s="138">
        <v>0</v>
      </c>
      <c r="OBX63" s="138">
        <v>0</v>
      </c>
      <c r="OBY63" s="138">
        <v>0</v>
      </c>
      <c r="OBZ63" s="138">
        <v>0</v>
      </c>
      <c r="OCA63" s="138">
        <v>0</v>
      </c>
      <c r="OCB63" s="138">
        <v>0</v>
      </c>
      <c r="OCC63" s="138">
        <v>0</v>
      </c>
      <c r="OCD63" s="138">
        <v>0</v>
      </c>
      <c r="OCE63" s="138">
        <v>0</v>
      </c>
      <c r="OCF63" s="138">
        <v>0</v>
      </c>
      <c r="OCG63" s="138">
        <v>0</v>
      </c>
      <c r="OCH63" s="138">
        <v>0</v>
      </c>
      <c r="OCI63" s="138">
        <v>0</v>
      </c>
      <c r="OCJ63" s="138">
        <v>0</v>
      </c>
      <c r="OCK63" s="138">
        <v>0</v>
      </c>
      <c r="OCL63" s="138">
        <v>0</v>
      </c>
      <c r="OCM63" s="138">
        <v>0</v>
      </c>
      <c r="OCN63" s="138">
        <v>0</v>
      </c>
      <c r="OCO63" s="138">
        <v>0</v>
      </c>
      <c r="OCP63" s="138">
        <v>0</v>
      </c>
      <c r="OCQ63" s="138">
        <v>0</v>
      </c>
      <c r="OCR63" s="138">
        <v>0</v>
      </c>
      <c r="OCS63" s="138">
        <v>0</v>
      </c>
      <c r="OCT63" s="138">
        <v>0</v>
      </c>
      <c r="OCU63" s="138">
        <v>0</v>
      </c>
      <c r="OCV63" s="138">
        <v>0</v>
      </c>
      <c r="OCW63" s="138">
        <v>0</v>
      </c>
      <c r="OCX63" s="138">
        <v>0</v>
      </c>
      <c r="OCY63" s="138">
        <v>0</v>
      </c>
      <c r="OCZ63" s="138">
        <v>0</v>
      </c>
      <c r="ODA63" s="138">
        <v>0</v>
      </c>
      <c r="ODB63" s="138">
        <v>0</v>
      </c>
      <c r="ODC63" s="138">
        <v>0</v>
      </c>
      <c r="ODD63" s="138">
        <v>0</v>
      </c>
      <c r="ODE63" s="138">
        <v>0</v>
      </c>
      <c r="ODF63" s="138">
        <v>0</v>
      </c>
      <c r="ODG63" s="138">
        <v>0</v>
      </c>
      <c r="ODH63" s="138">
        <v>0</v>
      </c>
      <c r="ODI63" s="138">
        <v>0</v>
      </c>
      <c r="ODJ63" s="138">
        <v>0</v>
      </c>
      <c r="ODK63" s="138">
        <v>0</v>
      </c>
      <c r="ODL63" s="138">
        <v>0</v>
      </c>
      <c r="ODM63" s="138">
        <v>0</v>
      </c>
      <c r="ODN63" s="138">
        <v>0</v>
      </c>
      <c r="ODO63" s="138">
        <v>0</v>
      </c>
      <c r="ODP63" s="138">
        <v>0</v>
      </c>
      <c r="ODQ63" s="138">
        <v>0</v>
      </c>
      <c r="ODR63" s="138">
        <v>0</v>
      </c>
      <c r="ODS63" s="138">
        <v>0</v>
      </c>
      <c r="ODT63" s="138">
        <v>0</v>
      </c>
      <c r="ODU63" s="138">
        <v>0</v>
      </c>
      <c r="ODV63" s="138">
        <v>0</v>
      </c>
      <c r="ODW63" s="138">
        <v>0</v>
      </c>
      <c r="ODX63" s="138">
        <v>0</v>
      </c>
      <c r="ODY63" s="138">
        <v>0</v>
      </c>
      <c r="ODZ63" s="138">
        <v>0</v>
      </c>
      <c r="OEA63" s="138">
        <v>0</v>
      </c>
      <c r="OEB63" s="138">
        <v>0</v>
      </c>
      <c r="OEC63" s="138">
        <v>0</v>
      </c>
      <c r="OED63" s="138">
        <v>0</v>
      </c>
      <c r="OEE63" s="138">
        <v>0</v>
      </c>
      <c r="OEF63" s="138">
        <v>0</v>
      </c>
      <c r="OEG63" s="138">
        <v>0</v>
      </c>
      <c r="OEH63" s="138">
        <v>0</v>
      </c>
      <c r="OEI63" s="138">
        <v>0</v>
      </c>
      <c r="OEJ63" s="138">
        <v>0</v>
      </c>
      <c r="OEK63" s="138">
        <v>0</v>
      </c>
      <c r="OEL63" s="138">
        <v>0</v>
      </c>
      <c r="OEM63" s="138">
        <v>0</v>
      </c>
      <c r="OEN63" s="138">
        <v>0</v>
      </c>
      <c r="OEO63" s="138">
        <v>0</v>
      </c>
      <c r="OEP63" s="138">
        <v>0</v>
      </c>
      <c r="OEQ63" s="138">
        <v>0</v>
      </c>
      <c r="OER63" s="138">
        <v>0</v>
      </c>
      <c r="OES63" s="138">
        <v>0</v>
      </c>
      <c r="OET63" s="138">
        <v>0</v>
      </c>
      <c r="OEU63" s="138">
        <v>0</v>
      </c>
      <c r="OEV63" s="138">
        <v>0</v>
      </c>
      <c r="OEW63" s="138">
        <v>0</v>
      </c>
      <c r="OEX63" s="138">
        <v>0</v>
      </c>
      <c r="OEY63" s="138">
        <v>0</v>
      </c>
      <c r="OEZ63" s="138">
        <v>0</v>
      </c>
      <c r="OFA63" s="138">
        <v>0</v>
      </c>
      <c r="OFB63" s="138">
        <v>0</v>
      </c>
      <c r="OFC63" s="138">
        <v>0</v>
      </c>
      <c r="OFD63" s="138">
        <v>0</v>
      </c>
      <c r="OFE63" s="138">
        <v>0</v>
      </c>
      <c r="OFF63" s="138">
        <v>0</v>
      </c>
      <c r="OFG63" s="138">
        <v>0</v>
      </c>
      <c r="OFH63" s="138">
        <v>0</v>
      </c>
      <c r="OFI63" s="138">
        <v>0</v>
      </c>
      <c r="OFJ63" s="138">
        <v>0</v>
      </c>
      <c r="OFK63" s="138">
        <v>0</v>
      </c>
      <c r="OFL63" s="138">
        <v>0</v>
      </c>
      <c r="OFM63" s="138">
        <v>0</v>
      </c>
      <c r="OFN63" s="138">
        <v>0</v>
      </c>
      <c r="OFO63" s="138">
        <v>0</v>
      </c>
      <c r="OFP63" s="138">
        <v>0</v>
      </c>
      <c r="OFQ63" s="138">
        <v>0</v>
      </c>
      <c r="OFR63" s="138">
        <v>0</v>
      </c>
      <c r="OFS63" s="138">
        <v>0</v>
      </c>
      <c r="OFT63" s="138">
        <v>0</v>
      </c>
      <c r="OFU63" s="138">
        <v>0</v>
      </c>
      <c r="OFV63" s="138">
        <v>0</v>
      </c>
      <c r="OFW63" s="138">
        <v>0</v>
      </c>
      <c r="OFX63" s="138">
        <v>0</v>
      </c>
      <c r="OFY63" s="138">
        <v>0</v>
      </c>
      <c r="OFZ63" s="138">
        <v>0</v>
      </c>
      <c r="OGA63" s="138">
        <v>0</v>
      </c>
      <c r="OGB63" s="138">
        <v>0</v>
      </c>
      <c r="OGC63" s="138">
        <v>0</v>
      </c>
      <c r="OGD63" s="138">
        <v>0</v>
      </c>
      <c r="OGE63" s="138">
        <v>0</v>
      </c>
      <c r="OGF63" s="138">
        <v>0</v>
      </c>
      <c r="OGG63" s="138">
        <v>0</v>
      </c>
      <c r="OGH63" s="138">
        <v>0</v>
      </c>
      <c r="OGI63" s="138">
        <v>0</v>
      </c>
      <c r="OGJ63" s="138">
        <v>0</v>
      </c>
      <c r="OGK63" s="138">
        <v>0</v>
      </c>
      <c r="OGL63" s="138">
        <v>0</v>
      </c>
      <c r="OGM63" s="138">
        <v>0</v>
      </c>
      <c r="OGN63" s="138">
        <v>0</v>
      </c>
      <c r="OGO63" s="138">
        <v>0</v>
      </c>
      <c r="OGP63" s="138">
        <v>0</v>
      </c>
      <c r="OGQ63" s="138">
        <v>0</v>
      </c>
      <c r="OGR63" s="138">
        <v>0</v>
      </c>
      <c r="OGS63" s="138">
        <v>0</v>
      </c>
      <c r="OGT63" s="138">
        <v>0</v>
      </c>
      <c r="OGU63" s="138">
        <v>0</v>
      </c>
      <c r="OGV63" s="138">
        <v>0</v>
      </c>
      <c r="OGW63" s="138">
        <v>0</v>
      </c>
      <c r="OGX63" s="138">
        <v>0</v>
      </c>
      <c r="OGY63" s="138">
        <v>0</v>
      </c>
      <c r="OGZ63" s="138">
        <v>0</v>
      </c>
      <c r="OHA63" s="138">
        <v>0</v>
      </c>
      <c r="OHB63" s="138">
        <v>0</v>
      </c>
      <c r="OHC63" s="138">
        <v>0</v>
      </c>
      <c r="OHD63" s="138">
        <v>0</v>
      </c>
      <c r="OHE63" s="138">
        <v>0</v>
      </c>
      <c r="OHF63" s="138">
        <v>0</v>
      </c>
      <c r="OHG63" s="138">
        <v>0</v>
      </c>
      <c r="OHH63" s="138">
        <v>0</v>
      </c>
      <c r="OHI63" s="138">
        <v>0</v>
      </c>
      <c r="OHJ63" s="138">
        <v>0</v>
      </c>
      <c r="OHK63" s="138">
        <v>0</v>
      </c>
      <c r="OHL63" s="138">
        <v>0</v>
      </c>
      <c r="OHM63" s="138">
        <v>0</v>
      </c>
      <c r="OHN63" s="138">
        <v>0</v>
      </c>
      <c r="OHO63" s="138">
        <v>0</v>
      </c>
      <c r="OHP63" s="138">
        <v>0</v>
      </c>
      <c r="OHQ63" s="138">
        <v>0</v>
      </c>
      <c r="OHR63" s="138">
        <v>0</v>
      </c>
      <c r="OHS63" s="138">
        <v>0</v>
      </c>
      <c r="OHT63" s="138">
        <v>0</v>
      </c>
      <c r="OHU63" s="138">
        <v>0</v>
      </c>
      <c r="OHV63" s="138">
        <v>0</v>
      </c>
      <c r="OHW63" s="138">
        <v>0</v>
      </c>
      <c r="OHX63" s="138">
        <v>0</v>
      </c>
      <c r="OHY63" s="138">
        <v>0</v>
      </c>
      <c r="OHZ63" s="138">
        <v>0</v>
      </c>
      <c r="OIA63" s="138">
        <v>0</v>
      </c>
      <c r="OIB63" s="138">
        <v>0</v>
      </c>
      <c r="OIC63" s="138">
        <v>0</v>
      </c>
      <c r="OID63" s="138">
        <v>0</v>
      </c>
      <c r="OIE63" s="138">
        <v>0</v>
      </c>
      <c r="OIF63" s="138">
        <v>0</v>
      </c>
      <c r="OIG63" s="138">
        <v>0</v>
      </c>
      <c r="OIH63" s="138">
        <v>0</v>
      </c>
      <c r="OII63" s="138">
        <v>0</v>
      </c>
      <c r="OIJ63" s="138">
        <v>0</v>
      </c>
      <c r="OIK63" s="138">
        <v>0</v>
      </c>
      <c r="OIL63" s="138">
        <v>0</v>
      </c>
      <c r="OIM63" s="138">
        <v>0</v>
      </c>
      <c r="OIN63" s="138">
        <v>0</v>
      </c>
      <c r="OIO63" s="138">
        <v>0</v>
      </c>
      <c r="OIP63" s="138">
        <v>0</v>
      </c>
      <c r="OIQ63" s="138">
        <v>0</v>
      </c>
      <c r="OIR63" s="138">
        <v>0</v>
      </c>
      <c r="OIS63" s="138">
        <v>0</v>
      </c>
      <c r="OIT63" s="138">
        <v>0</v>
      </c>
      <c r="OIU63" s="138">
        <v>0</v>
      </c>
      <c r="OIV63" s="138">
        <v>0</v>
      </c>
      <c r="OIW63" s="138">
        <v>0</v>
      </c>
      <c r="OIX63" s="138">
        <v>0</v>
      </c>
      <c r="OIY63" s="138">
        <v>0</v>
      </c>
      <c r="OIZ63" s="138">
        <v>0</v>
      </c>
      <c r="OJA63" s="138">
        <v>0</v>
      </c>
      <c r="OJB63" s="138">
        <v>0</v>
      </c>
      <c r="OJC63" s="138">
        <v>0</v>
      </c>
      <c r="OJD63" s="138">
        <v>0</v>
      </c>
      <c r="OJE63" s="138">
        <v>0</v>
      </c>
      <c r="OJF63" s="138">
        <v>0</v>
      </c>
      <c r="OJG63" s="138">
        <v>0</v>
      </c>
      <c r="OJH63" s="138">
        <v>0</v>
      </c>
      <c r="OJI63" s="138">
        <v>0</v>
      </c>
      <c r="OJJ63" s="138">
        <v>0</v>
      </c>
      <c r="OJK63" s="138">
        <v>0</v>
      </c>
      <c r="OJL63" s="138">
        <v>0</v>
      </c>
      <c r="OJM63" s="138">
        <v>0</v>
      </c>
      <c r="OJN63" s="138">
        <v>0</v>
      </c>
      <c r="OJO63" s="138">
        <v>0</v>
      </c>
      <c r="OJP63" s="138">
        <v>0</v>
      </c>
      <c r="OJQ63" s="138">
        <v>0</v>
      </c>
      <c r="OJR63" s="138">
        <v>0</v>
      </c>
      <c r="OJS63" s="138">
        <v>0</v>
      </c>
      <c r="OJT63" s="138">
        <v>0</v>
      </c>
      <c r="OJU63" s="138">
        <v>0</v>
      </c>
      <c r="OJV63" s="138">
        <v>0</v>
      </c>
      <c r="OJW63" s="138">
        <v>0</v>
      </c>
      <c r="OJX63" s="138">
        <v>0</v>
      </c>
      <c r="OJY63" s="138">
        <v>0</v>
      </c>
      <c r="OJZ63" s="138">
        <v>0</v>
      </c>
      <c r="OKA63" s="138">
        <v>0</v>
      </c>
      <c r="OKB63" s="138">
        <v>0</v>
      </c>
      <c r="OKC63" s="138">
        <v>0</v>
      </c>
      <c r="OKD63" s="138">
        <v>0</v>
      </c>
      <c r="OKE63" s="138">
        <v>0</v>
      </c>
      <c r="OKF63" s="138">
        <v>0</v>
      </c>
      <c r="OKG63" s="138">
        <v>0</v>
      </c>
      <c r="OKH63" s="138">
        <v>0</v>
      </c>
      <c r="OKI63" s="138">
        <v>0</v>
      </c>
      <c r="OKJ63" s="138">
        <v>0</v>
      </c>
      <c r="OKK63" s="138">
        <v>0</v>
      </c>
      <c r="OKL63" s="138">
        <v>0</v>
      </c>
      <c r="OKM63" s="138">
        <v>0</v>
      </c>
      <c r="OKN63" s="138">
        <v>0</v>
      </c>
      <c r="OKO63" s="138">
        <v>0</v>
      </c>
      <c r="OKP63" s="138">
        <v>0</v>
      </c>
      <c r="OKQ63" s="138">
        <v>0</v>
      </c>
      <c r="OKR63" s="138">
        <v>0</v>
      </c>
      <c r="OKS63" s="138">
        <v>0</v>
      </c>
      <c r="OKT63" s="138">
        <v>0</v>
      </c>
      <c r="OKU63" s="138">
        <v>0</v>
      </c>
      <c r="OKV63" s="138">
        <v>0</v>
      </c>
      <c r="OKW63" s="138">
        <v>0</v>
      </c>
      <c r="OKX63" s="138">
        <v>0</v>
      </c>
      <c r="OKY63" s="138">
        <v>0</v>
      </c>
      <c r="OKZ63" s="138">
        <v>0</v>
      </c>
      <c r="OLA63" s="138">
        <v>0</v>
      </c>
      <c r="OLB63" s="138">
        <v>0</v>
      </c>
      <c r="OLC63" s="138">
        <v>0</v>
      </c>
      <c r="OLD63" s="138">
        <v>0</v>
      </c>
      <c r="OLE63" s="138">
        <v>0</v>
      </c>
      <c r="OLF63" s="138">
        <v>0</v>
      </c>
      <c r="OLG63" s="138">
        <v>0</v>
      </c>
      <c r="OLH63" s="138">
        <v>0</v>
      </c>
      <c r="OLI63" s="138">
        <v>0</v>
      </c>
      <c r="OLJ63" s="138">
        <v>0</v>
      </c>
      <c r="OLK63" s="138">
        <v>0</v>
      </c>
      <c r="OLL63" s="138">
        <v>0</v>
      </c>
      <c r="OLM63" s="138">
        <v>0</v>
      </c>
      <c r="OLN63" s="138">
        <v>0</v>
      </c>
      <c r="OLO63" s="138">
        <v>0</v>
      </c>
      <c r="OLP63" s="138">
        <v>0</v>
      </c>
      <c r="OLQ63" s="138">
        <v>0</v>
      </c>
      <c r="OLR63" s="138">
        <v>0</v>
      </c>
      <c r="OLS63" s="138">
        <v>0</v>
      </c>
      <c r="OLT63" s="138">
        <v>0</v>
      </c>
      <c r="OLU63" s="138">
        <v>0</v>
      </c>
      <c r="OLV63" s="138">
        <v>0</v>
      </c>
      <c r="OLW63" s="138">
        <v>0</v>
      </c>
      <c r="OLX63" s="138">
        <v>0</v>
      </c>
      <c r="OLY63" s="138">
        <v>0</v>
      </c>
      <c r="OLZ63" s="138">
        <v>0</v>
      </c>
      <c r="OMA63" s="138">
        <v>0</v>
      </c>
      <c r="OMB63" s="138">
        <v>0</v>
      </c>
      <c r="OMC63" s="138">
        <v>0</v>
      </c>
      <c r="OMD63" s="138">
        <v>0</v>
      </c>
      <c r="OME63" s="138">
        <v>0</v>
      </c>
      <c r="OMF63" s="138">
        <v>0</v>
      </c>
      <c r="OMG63" s="138">
        <v>0</v>
      </c>
      <c r="OMH63" s="138">
        <v>0</v>
      </c>
      <c r="OMI63" s="138">
        <v>0</v>
      </c>
      <c r="OMJ63" s="138">
        <v>0</v>
      </c>
      <c r="OMK63" s="138">
        <v>0</v>
      </c>
      <c r="OML63" s="138">
        <v>0</v>
      </c>
      <c r="OMM63" s="138">
        <v>0</v>
      </c>
      <c r="OMN63" s="138">
        <v>0</v>
      </c>
      <c r="OMO63" s="138">
        <v>0</v>
      </c>
      <c r="OMP63" s="138">
        <v>0</v>
      </c>
      <c r="OMQ63" s="138">
        <v>0</v>
      </c>
      <c r="OMR63" s="138">
        <v>0</v>
      </c>
      <c r="OMS63" s="138">
        <v>0</v>
      </c>
      <c r="OMT63" s="138">
        <v>0</v>
      </c>
      <c r="OMU63" s="138">
        <v>0</v>
      </c>
      <c r="OMV63" s="138">
        <v>0</v>
      </c>
      <c r="OMW63" s="138">
        <v>0</v>
      </c>
      <c r="OMX63" s="138">
        <v>0</v>
      </c>
      <c r="OMY63" s="138">
        <v>0</v>
      </c>
      <c r="OMZ63" s="138">
        <v>0</v>
      </c>
      <c r="ONA63" s="138">
        <v>0</v>
      </c>
      <c r="ONB63" s="138">
        <v>0</v>
      </c>
      <c r="ONC63" s="138">
        <v>0</v>
      </c>
      <c r="OND63" s="138">
        <v>0</v>
      </c>
      <c r="ONE63" s="138">
        <v>0</v>
      </c>
      <c r="ONF63" s="138">
        <v>0</v>
      </c>
      <c r="ONG63" s="138">
        <v>0</v>
      </c>
      <c r="ONH63" s="138">
        <v>0</v>
      </c>
      <c r="ONI63" s="138">
        <v>0</v>
      </c>
      <c r="ONJ63" s="138">
        <v>0</v>
      </c>
      <c r="ONK63" s="138">
        <v>0</v>
      </c>
      <c r="ONL63" s="138">
        <v>0</v>
      </c>
      <c r="ONM63" s="138">
        <v>0</v>
      </c>
      <c r="ONN63" s="138">
        <v>0</v>
      </c>
      <c r="ONO63" s="138">
        <v>0</v>
      </c>
      <c r="ONP63" s="138">
        <v>0</v>
      </c>
      <c r="ONQ63" s="138">
        <v>0</v>
      </c>
      <c r="ONR63" s="138">
        <v>0</v>
      </c>
      <c r="ONS63" s="138">
        <v>0</v>
      </c>
      <c r="ONT63" s="138">
        <v>0</v>
      </c>
      <c r="ONU63" s="138">
        <v>0</v>
      </c>
      <c r="ONV63" s="138">
        <v>0</v>
      </c>
      <c r="ONW63" s="138">
        <v>0</v>
      </c>
      <c r="ONX63" s="138">
        <v>0</v>
      </c>
      <c r="ONY63" s="138">
        <v>0</v>
      </c>
      <c r="ONZ63" s="138">
        <v>0</v>
      </c>
      <c r="OOA63" s="138">
        <v>0</v>
      </c>
      <c r="OOB63" s="138">
        <v>0</v>
      </c>
      <c r="OOC63" s="138">
        <v>0</v>
      </c>
      <c r="OOD63" s="138">
        <v>0</v>
      </c>
      <c r="OOE63" s="138">
        <v>0</v>
      </c>
      <c r="OOF63" s="138">
        <v>0</v>
      </c>
      <c r="OOG63" s="138">
        <v>0</v>
      </c>
      <c r="OOH63" s="138">
        <v>0</v>
      </c>
      <c r="OOI63" s="138">
        <v>0</v>
      </c>
      <c r="OOJ63" s="138">
        <v>0</v>
      </c>
      <c r="OOK63" s="138">
        <v>0</v>
      </c>
      <c r="OOL63" s="138">
        <v>0</v>
      </c>
      <c r="OOM63" s="138">
        <v>0</v>
      </c>
      <c r="OON63" s="138">
        <v>0</v>
      </c>
      <c r="OOO63" s="138">
        <v>0</v>
      </c>
      <c r="OOP63" s="138">
        <v>0</v>
      </c>
      <c r="OOQ63" s="138">
        <v>0</v>
      </c>
      <c r="OOR63" s="138">
        <v>0</v>
      </c>
      <c r="OOS63" s="138">
        <v>0</v>
      </c>
      <c r="OOT63" s="138">
        <v>0</v>
      </c>
      <c r="OOU63" s="138">
        <v>0</v>
      </c>
      <c r="OOV63" s="138">
        <v>0</v>
      </c>
      <c r="OOW63" s="138">
        <v>0</v>
      </c>
      <c r="OOX63" s="138">
        <v>0</v>
      </c>
      <c r="OOY63" s="138">
        <v>0</v>
      </c>
      <c r="OOZ63" s="138">
        <v>0</v>
      </c>
      <c r="OPA63" s="138">
        <v>0</v>
      </c>
      <c r="OPB63" s="138">
        <v>0</v>
      </c>
      <c r="OPC63" s="138">
        <v>0</v>
      </c>
      <c r="OPD63" s="138">
        <v>0</v>
      </c>
      <c r="OPE63" s="138">
        <v>0</v>
      </c>
      <c r="OPF63" s="138">
        <v>0</v>
      </c>
      <c r="OPG63" s="138">
        <v>0</v>
      </c>
      <c r="OPH63" s="138">
        <v>0</v>
      </c>
      <c r="OPI63" s="138">
        <v>0</v>
      </c>
      <c r="OPJ63" s="138">
        <v>0</v>
      </c>
      <c r="OPK63" s="138">
        <v>0</v>
      </c>
      <c r="OPL63" s="138">
        <v>0</v>
      </c>
      <c r="OPM63" s="138">
        <v>0</v>
      </c>
      <c r="OPN63" s="138">
        <v>0</v>
      </c>
      <c r="OPO63" s="138">
        <v>0</v>
      </c>
      <c r="OPP63" s="138">
        <v>0</v>
      </c>
      <c r="OPQ63" s="138">
        <v>0</v>
      </c>
      <c r="OPR63" s="138">
        <v>0</v>
      </c>
      <c r="OPS63" s="138">
        <v>0</v>
      </c>
      <c r="OPT63" s="138">
        <v>0</v>
      </c>
      <c r="OPU63" s="138">
        <v>0</v>
      </c>
      <c r="OPV63" s="138">
        <v>0</v>
      </c>
      <c r="OPW63" s="138">
        <v>0</v>
      </c>
      <c r="OPX63" s="138">
        <v>0</v>
      </c>
      <c r="OPY63" s="138">
        <v>0</v>
      </c>
      <c r="OPZ63" s="138">
        <v>0</v>
      </c>
      <c r="OQA63" s="138">
        <v>0</v>
      </c>
      <c r="OQB63" s="138">
        <v>0</v>
      </c>
      <c r="OQC63" s="138">
        <v>0</v>
      </c>
      <c r="OQD63" s="138">
        <v>0</v>
      </c>
      <c r="OQE63" s="138">
        <v>0</v>
      </c>
      <c r="OQF63" s="138">
        <v>0</v>
      </c>
      <c r="OQG63" s="138">
        <v>0</v>
      </c>
      <c r="OQH63" s="138">
        <v>0</v>
      </c>
      <c r="OQI63" s="138">
        <v>0</v>
      </c>
      <c r="OQJ63" s="138">
        <v>0</v>
      </c>
      <c r="OQK63" s="138">
        <v>0</v>
      </c>
      <c r="OQL63" s="138">
        <v>0</v>
      </c>
      <c r="OQM63" s="138">
        <v>0</v>
      </c>
      <c r="OQN63" s="138">
        <v>0</v>
      </c>
      <c r="OQO63" s="138">
        <v>0</v>
      </c>
      <c r="OQP63" s="138">
        <v>0</v>
      </c>
      <c r="OQQ63" s="138">
        <v>0</v>
      </c>
      <c r="OQR63" s="138">
        <v>0</v>
      </c>
      <c r="OQS63" s="138">
        <v>0</v>
      </c>
      <c r="OQT63" s="138">
        <v>0</v>
      </c>
      <c r="OQU63" s="138">
        <v>0</v>
      </c>
      <c r="OQV63" s="138">
        <v>0</v>
      </c>
      <c r="OQW63" s="138">
        <v>0</v>
      </c>
      <c r="OQX63" s="138">
        <v>0</v>
      </c>
      <c r="OQY63" s="138">
        <v>0</v>
      </c>
      <c r="OQZ63" s="138">
        <v>0</v>
      </c>
      <c r="ORA63" s="138">
        <v>0</v>
      </c>
      <c r="ORB63" s="138">
        <v>0</v>
      </c>
      <c r="ORC63" s="138">
        <v>0</v>
      </c>
      <c r="ORD63" s="138">
        <v>0</v>
      </c>
      <c r="ORE63" s="138">
        <v>0</v>
      </c>
      <c r="ORF63" s="138">
        <v>0</v>
      </c>
      <c r="ORG63" s="138">
        <v>0</v>
      </c>
      <c r="ORH63" s="138">
        <v>0</v>
      </c>
      <c r="ORI63" s="138">
        <v>0</v>
      </c>
      <c r="ORJ63" s="138">
        <v>0</v>
      </c>
      <c r="ORK63" s="138">
        <v>0</v>
      </c>
      <c r="ORL63" s="138">
        <v>0</v>
      </c>
      <c r="ORM63" s="138">
        <v>0</v>
      </c>
      <c r="ORN63" s="138">
        <v>0</v>
      </c>
      <c r="ORO63" s="138">
        <v>0</v>
      </c>
      <c r="ORP63" s="138">
        <v>0</v>
      </c>
      <c r="ORQ63" s="138">
        <v>0</v>
      </c>
      <c r="ORR63" s="138">
        <v>0</v>
      </c>
      <c r="ORS63" s="138">
        <v>0</v>
      </c>
      <c r="ORT63" s="138">
        <v>0</v>
      </c>
      <c r="ORU63" s="138">
        <v>0</v>
      </c>
      <c r="ORV63" s="138">
        <v>0</v>
      </c>
      <c r="ORW63" s="138">
        <v>0</v>
      </c>
      <c r="ORX63" s="138">
        <v>0</v>
      </c>
      <c r="ORY63" s="138">
        <v>0</v>
      </c>
      <c r="ORZ63" s="138">
        <v>0</v>
      </c>
      <c r="OSA63" s="138">
        <v>0</v>
      </c>
      <c r="OSB63" s="138">
        <v>0</v>
      </c>
      <c r="OSC63" s="138">
        <v>0</v>
      </c>
      <c r="OSD63" s="138">
        <v>0</v>
      </c>
      <c r="OSE63" s="138">
        <v>0</v>
      </c>
      <c r="OSF63" s="138">
        <v>0</v>
      </c>
      <c r="OSG63" s="138">
        <v>0</v>
      </c>
      <c r="OSH63" s="138">
        <v>0</v>
      </c>
      <c r="OSI63" s="138">
        <v>0</v>
      </c>
      <c r="OSJ63" s="138">
        <v>0</v>
      </c>
      <c r="OSK63" s="138">
        <v>0</v>
      </c>
      <c r="OSL63" s="138">
        <v>0</v>
      </c>
      <c r="OSM63" s="138">
        <v>0</v>
      </c>
      <c r="OSN63" s="138">
        <v>0</v>
      </c>
      <c r="OSO63" s="138">
        <v>0</v>
      </c>
      <c r="OSP63" s="138">
        <v>0</v>
      </c>
      <c r="OSQ63" s="138">
        <v>0</v>
      </c>
      <c r="OSR63" s="138">
        <v>0</v>
      </c>
      <c r="OSS63" s="138">
        <v>0</v>
      </c>
      <c r="OST63" s="138">
        <v>0</v>
      </c>
      <c r="OSU63" s="138">
        <v>0</v>
      </c>
      <c r="OSV63" s="138">
        <v>0</v>
      </c>
      <c r="OSW63" s="138">
        <v>0</v>
      </c>
      <c r="OSX63" s="138">
        <v>0</v>
      </c>
      <c r="OSY63" s="138">
        <v>0</v>
      </c>
      <c r="OSZ63" s="138">
        <v>0</v>
      </c>
      <c r="OTA63" s="138">
        <v>0</v>
      </c>
      <c r="OTB63" s="138">
        <v>0</v>
      </c>
      <c r="OTC63" s="138">
        <v>0</v>
      </c>
      <c r="OTD63" s="138">
        <v>0</v>
      </c>
      <c r="OTE63" s="138">
        <v>0</v>
      </c>
      <c r="OTF63" s="138">
        <v>0</v>
      </c>
      <c r="OTG63" s="138">
        <v>0</v>
      </c>
      <c r="OTH63" s="138">
        <v>0</v>
      </c>
      <c r="OTI63" s="138">
        <v>0</v>
      </c>
      <c r="OTJ63" s="138">
        <v>0</v>
      </c>
      <c r="OTK63" s="138">
        <v>0</v>
      </c>
      <c r="OTL63" s="138">
        <v>0</v>
      </c>
      <c r="OTM63" s="138">
        <v>0</v>
      </c>
      <c r="OTN63" s="138">
        <v>0</v>
      </c>
      <c r="OTO63" s="138">
        <v>0</v>
      </c>
      <c r="OTP63" s="138">
        <v>0</v>
      </c>
      <c r="OTQ63" s="138">
        <v>0</v>
      </c>
      <c r="OTR63" s="138">
        <v>0</v>
      </c>
      <c r="OTS63" s="138">
        <v>0</v>
      </c>
      <c r="OTT63" s="138">
        <v>0</v>
      </c>
      <c r="OTU63" s="138">
        <v>0</v>
      </c>
      <c r="OTV63" s="138">
        <v>0</v>
      </c>
      <c r="OTW63" s="138">
        <v>0</v>
      </c>
      <c r="OTX63" s="138">
        <v>0</v>
      </c>
      <c r="OTY63" s="138">
        <v>0</v>
      </c>
      <c r="OTZ63" s="138">
        <v>0</v>
      </c>
      <c r="OUA63" s="138">
        <v>0</v>
      </c>
      <c r="OUB63" s="138">
        <v>0</v>
      </c>
      <c r="OUC63" s="138">
        <v>0</v>
      </c>
      <c r="OUD63" s="138">
        <v>0</v>
      </c>
      <c r="OUE63" s="138">
        <v>0</v>
      </c>
      <c r="OUF63" s="138">
        <v>0</v>
      </c>
      <c r="OUG63" s="138">
        <v>0</v>
      </c>
      <c r="OUH63" s="138">
        <v>0</v>
      </c>
      <c r="OUI63" s="138">
        <v>0</v>
      </c>
      <c r="OUJ63" s="138">
        <v>0</v>
      </c>
      <c r="OUK63" s="138">
        <v>0</v>
      </c>
      <c r="OUL63" s="138">
        <v>0</v>
      </c>
      <c r="OUM63" s="138">
        <v>0</v>
      </c>
      <c r="OUN63" s="138">
        <v>0</v>
      </c>
      <c r="OUO63" s="138">
        <v>0</v>
      </c>
      <c r="OUP63" s="138">
        <v>0</v>
      </c>
      <c r="OUQ63" s="138">
        <v>0</v>
      </c>
      <c r="OUR63" s="138">
        <v>0</v>
      </c>
      <c r="OUS63" s="138">
        <v>0</v>
      </c>
      <c r="OUT63" s="138">
        <v>0</v>
      </c>
      <c r="OUU63" s="138">
        <v>0</v>
      </c>
      <c r="OUV63" s="138">
        <v>0</v>
      </c>
      <c r="OUW63" s="138">
        <v>0</v>
      </c>
      <c r="OUX63" s="138">
        <v>0</v>
      </c>
      <c r="OUY63" s="138">
        <v>0</v>
      </c>
      <c r="OUZ63" s="138">
        <v>0</v>
      </c>
      <c r="OVA63" s="138">
        <v>0</v>
      </c>
      <c r="OVB63" s="138">
        <v>0</v>
      </c>
      <c r="OVC63" s="138">
        <v>0</v>
      </c>
      <c r="OVD63" s="138">
        <v>0</v>
      </c>
      <c r="OVE63" s="138">
        <v>0</v>
      </c>
      <c r="OVF63" s="138">
        <v>0</v>
      </c>
      <c r="OVG63" s="138">
        <v>0</v>
      </c>
      <c r="OVH63" s="138">
        <v>0</v>
      </c>
      <c r="OVI63" s="138">
        <v>0</v>
      </c>
      <c r="OVJ63" s="138">
        <v>0</v>
      </c>
      <c r="OVK63" s="138">
        <v>0</v>
      </c>
      <c r="OVL63" s="138">
        <v>0</v>
      </c>
      <c r="OVM63" s="138">
        <v>0</v>
      </c>
      <c r="OVN63" s="138">
        <v>0</v>
      </c>
      <c r="OVO63" s="138">
        <v>0</v>
      </c>
      <c r="OVP63" s="138">
        <v>0</v>
      </c>
      <c r="OVQ63" s="138">
        <v>0</v>
      </c>
      <c r="OVR63" s="138">
        <v>0</v>
      </c>
      <c r="OVS63" s="138">
        <v>0</v>
      </c>
      <c r="OVT63" s="138">
        <v>0</v>
      </c>
      <c r="OVU63" s="138">
        <v>0</v>
      </c>
      <c r="OVV63" s="138">
        <v>0</v>
      </c>
      <c r="OVW63" s="138">
        <v>0</v>
      </c>
      <c r="OVX63" s="138">
        <v>0</v>
      </c>
      <c r="OVY63" s="138">
        <v>0</v>
      </c>
      <c r="OVZ63" s="138">
        <v>0</v>
      </c>
      <c r="OWA63" s="138">
        <v>0</v>
      </c>
      <c r="OWB63" s="138">
        <v>0</v>
      </c>
      <c r="OWC63" s="138">
        <v>0</v>
      </c>
      <c r="OWD63" s="138">
        <v>0</v>
      </c>
      <c r="OWE63" s="138">
        <v>0</v>
      </c>
      <c r="OWF63" s="138">
        <v>0</v>
      </c>
      <c r="OWG63" s="138">
        <v>0</v>
      </c>
      <c r="OWH63" s="138">
        <v>0</v>
      </c>
      <c r="OWI63" s="138">
        <v>0</v>
      </c>
      <c r="OWJ63" s="138">
        <v>0</v>
      </c>
      <c r="OWK63" s="138">
        <v>0</v>
      </c>
      <c r="OWL63" s="138">
        <v>0</v>
      </c>
      <c r="OWM63" s="138">
        <v>0</v>
      </c>
      <c r="OWN63" s="138">
        <v>0</v>
      </c>
      <c r="OWO63" s="138">
        <v>0</v>
      </c>
      <c r="OWP63" s="138">
        <v>0</v>
      </c>
      <c r="OWQ63" s="138">
        <v>0</v>
      </c>
      <c r="OWR63" s="138">
        <v>0</v>
      </c>
      <c r="OWS63" s="138">
        <v>0</v>
      </c>
      <c r="OWT63" s="138">
        <v>0</v>
      </c>
      <c r="OWU63" s="138">
        <v>0</v>
      </c>
      <c r="OWV63" s="138">
        <v>0</v>
      </c>
      <c r="OWW63" s="138">
        <v>0</v>
      </c>
      <c r="OWX63" s="138">
        <v>0</v>
      </c>
      <c r="OWY63" s="138">
        <v>0</v>
      </c>
      <c r="OWZ63" s="138">
        <v>0</v>
      </c>
      <c r="OXA63" s="138">
        <v>0</v>
      </c>
      <c r="OXB63" s="138">
        <v>0</v>
      </c>
      <c r="OXC63" s="138">
        <v>0</v>
      </c>
      <c r="OXD63" s="138">
        <v>0</v>
      </c>
      <c r="OXE63" s="138">
        <v>0</v>
      </c>
      <c r="OXF63" s="138">
        <v>0</v>
      </c>
      <c r="OXG63" s="138">
        <v>0</v>
      </c>
      <c r="OXH63" s="138">
        <v>0</v>
      </c>
      <c r="OXI63" s="138">
        <v>0</v>
      </c>
      <c r="OXJ63" s="138">
        <v>0</v>
      </c>
      <c r="OXK63" s="138">
        <v>0</v>
      </c>
      <c r="OXL63" s="138">
        <v>0</v>
      </c>
      <c r="OXM63" s="138">
        <v>0</v>
      </c>
      <c r="OXN63" s="138">
        <v>0</v>
      </c>
      <c r="OXO63" s="138">
        <v>0</v>
      </c>
      <c r="OXP63" s="138">
        <v>0</v>
      </c>
      <c r="OXQ63" s="138">
        <v>0</v>
      </c>
      <c r="OXR63" s="138">
        <v>0</v>
      </c>
      <c r="OXS63" s="138">
        <v>0</v>
      </c>
      <c r="OXT63" s="138">
        <v>0</v>
      </c>
      <c r="OXU63" s="138">
        <v>0</v>
      </c>
      <c r="OXV63" s="138">
        <v>0</v>
      </c>
      <c r="OXW63" s="138">
        <v>0</v>
      </c>
      <c r="OXX63" s="138">
        <v>0</v>
      </c>
      <c r="OXY63" s="138">
        <v>0</v>
      </c>
      <c r="OXZ63" s="138">
        <v>0</v>
      </c>
      <c r="OYA63" s="138">
        <v>0</v>
      </c>
      <c r="OYB63" s="138">
        <v>0</v>
      </c>
      <c r="OYC63" s="138">
        <v>0</v>
      </c>
      <c r="OYD63" s="138">
        <v>0</v>
      </c>
      <c r="OYE63" s="138">
        <v>0</v>
      </c>
      <c r="OYF63" s="138">
        <v>0</v>
      </c>
      <c r="OYG63" s="138">
        <v>0</v>
      </c>
      <c r="OYH63" s="138">
        <v>0</v>
      </c>
      <c r="OYI63" s="138">
        <v>0</v>
      </c>
      <c r="OYJ63" s="138">
        <v>0</v>
      </c>
      <c r="OYK63" s="138">
        <v>0</v>
      </c>
      <c r="OYL63" s="138">
        <v>0</v>
      </c>
      <c r="OYM63" s="138">
        <v>0</v>
      </c>
      <c r="OYN63" s="138">
        <v>0</v>
      </c>
      <c r="OYO63" s="138">
        <v>0</v>
      </c>
      <c r="OYP63" s="138">
        <v>0</v>
      </c>
      <c r="OYQ63" s="138">
        <v>0</v>
      </c>
      <c r="OYR63" s="138">
        <v>0</v>
      </c>
      <c r="OYS63" s="138">
        <v>0</v>
      </c>
      <c r="OYT63" s="138">
        <v>0</v>
      </c>
      <c r="OYU63" s="138">
        <v>0</v>
      </c>
      <c r="OYV63" s="138">
        <v>0</v>
      </c>
      <c r="OYW63" s="138">
        <v>0</v>
      </c>
      <c r="OYX63" s="138">
        <v>0</v>
      </c>
      <c r="OYY63" s="138">
        <v>0</v>
      </c>
      <c r="OYZ63" s="138">
        <v>0</v>
      </c>
      <c r="OZA63" s="138">
        <v>0</v>
      </c>
      <c r="OZB63" s="138">
        <v>0</v>
      </c>
      <c r="OZC63" s="138">
        <v>0</v>
      </c>
      <c r="OZD63" s="138">
        <v>0</v>
      </c>
      <c r="OZE63" s="138">
        <v>0</v>
      </c>
      <c r="OZF63" s="138">
        <v>0</v>
      </c>
      <c r="OZG63" s="138">
        <v>0</v>
      </c>
      <c r="OZH63" s="138">
        <v>0</v>
      </c>
      <c r="OZI63" s="138">
        <v>0</v>
      </c>
      <c r="OZJ63" s="138">
        <v>0</v>
      </c>
      <c r="OZK63" s="138">
        <v>0</v>
      </c>
      <c r="OZL63" s="138">
        <v>0</v>
      </c>
      <c r="OZM63" s="138">
        <v>0</v>
      </c>
      <c r="OZN63" s="138">
        <v>0</v>
      </c>
      <c r="OZO63" s="138">
        <v>0</v>
      </c>
      <c r="OZP63" s="138">
        <v>0</v>
      </c>
      <c r="OZQ63" s="138">
        <v>0</v>
      </c>
      <c r="OZR63" s="138">
        <v>0</v>
      </c>
      <c r="OZS63" s="138">
        <v>0</v>
      </c>
      <c r="OZT63" s="138">
        <v>0</v>
      </c>
      <c r="OZU63" s="138">
        <v>0</v>
      </c>
      <c r="OZV63" s="138">
        <v>0</v>
      </c>
      <c r="OZW63" s="138">
        <v>0</v>
      </c>
      <c r="OZX63" s="138">
        <v>0</v>
      </c>
      <c r="OZY63" s="138">
        <v>0</v>
      </c>
      <c r="OZZ63" s="138">
        <v>0</v>
      </c>
      <c r="PAA63" s="138">
        <v>0</v>
      </c>
      <c r="PAB63" s="138">
        <v>0</v>
      </c>
      <c r="PAC63" s="138">
        <v>0</v>
      </c>
      <c r="PAD63" s="138">
        <v>0</v>
      </c>
      <c r="PAE63" s="138">
        <v>0</v>
      </c>
      <c r="PAF63" s="138">
        <v>0</v>
      </c>
      <c r="PAG63" s="138">
        <v>0</v>
      </c>
      <c r="PAH63" s="138">
        <v>0</v>
      </c>
      <c r="PAI63" s="138">
        <v>0</v>
      </c>
      <c r="PAJ63" s="138">
        <v>0</v>
      </c>
      <c r="PAK63" s="138">
        <v>0</v>
      </c>
      <c r="PAL63" s="138">
        <v>0</v>
      </c>
      <c r="PAM63" s="138">
        <v>0</v>
      </c>
      <c r="PAN63" s="138">
        <v>0</v>
      </c>
      <c r="PAO63" s="138">
        <v>0</v>
      </c>
      <c r="PAP63" s="138">
        <v>0</v>
      </c>
      <c r="PAQ63" s="138">
        <v>0</v>
      </c>
      <c r="PAR63" s="138">
        <v>0</v>
      </c>
      <c r="PAS63" s="138">
        <v>0</v>
      </c>
      <c r="PAT63" s="138">
        <v>0</v>
      </c>
      <c r="PAU63" s="138">
        <v>0</v>
      </c>
      <c r="PAV63" s="138">
        <v>0</v>
      </c>
      <c r="PAW63" s="138">
        <v>0</v>
      </c>
      <c r="PAX63" s="138">
        <v>0</v>
      </c>
      <c r="PAY63" s="138">
        <v>0</v>
      </c>
      <c r="PAZ63" s="138">
        <v>0</v>
      </c>
      <c r="PBA63" s="138">
        <v>0</v>
      </c>
      <c r="PBB63" s="138">
        <v>0</v>
      </c>
      <c r="PBC63" s="138">
        <v>0</v>
      </c>
      <c r="PBD63" s="138">
        <v>0</v>
      </c>
      <c r="PBE63" s="138">
        <v>0</v>
      </c>
      <c r="PBF63" s="138">
        <v>0</v>
      </c>
      <c r="PBG63" s="138">
        <v>0</v>
      </c>
      <c r="PBH63" s="138">
        <v>0</v>
      </c>
      <c r="PBI63" s="138">
        <v>0</v>
      </c>
      <c r="PBJ63" s="138">
        <v>0</v>
      </c>
      <c r="PBK63" s="138">
        <v>0</v>
      </c>
      <c r="PBL63" s="138">
        <v>0</v>
      </c>
      <c r="PBM63" s="138">
        <v>0</v>
      </c>
      <c r="PBN63" s="138">
        <v>0</v>
      </c>
      <c r="PBO63" s="138">
        <v>0</v>
      </c>
      <c r="PBP63" s="138">
        <v>0</v>
      </c>
      <c r="PBQ63" s="138">
        <v>0</v>
      </c>
      <c r="PBR63" s="138">
        <v>0</v>
      </c>
      <c r="PBS63" s="138">
        <v>0</v>
      </c>
      <c r="PBT63" s="138">
        <v>0</v>
      </c>
      <c r="PBU63" s="138">
        <v>0</v>
      </c>
      <c r="PBV63" s="138">
        <v>0</v>
      </c>
      <c r="PBW63" s="138">
        <v>0</v>
      </c>
      <c r="PBX63" s="138">
        <v>0</v>
      </c>
      <c r="PBY63" s="138">
        <v>0</v>
      </c>
      <c r="PBZ63" s="138">
        <v>0</v>
      </c>
      <c r="PCA63" s="138">
        <v>0</v>
      </c>
      <c r="PCB63" s="138">
        <v>0</v>
      </c>
      <c r="PCC63" s="138">
        <v>0</v>
      </c>
      <c r="PCD63" s="138">
        <v>0</v>
      </c>
      <c r="PCE63" s="138">
        <v>0</v>
      </c>
      <c r="PCF63" s="138">
        <v>0</v>
      </c>
      <c r="PCG63" s="138">
        <v>0</v>
      </c>
      <c r="PCH63" s="138">
        <v>0</v>
      </c>
      <c r="PCI63" s="138">
        <v>0</v>
      </c>
      <c r="PCJ63" s="138">
        <v>0</v>
      </c>
      <c r="PCK63" s="138">
        <v>0</v>
      </c>
      <c r="PCL63" s="138">
        <v>0</v>
      </c>
      <c r="PCM63" s="138">
        <v>0</v>
      </c>
      <c r="PCN63" s="138">
        <v>0</v>
      </c>
      <c r="PCO63" s="138">
        <v>0</v>
      </c>
      <c r="PCP63" s="138">
        <v>0</v>
      </c>
      <c r="PCQ63" s="138">
        <v>0</v>
      </c>
      <c r="PCR63" s="138">
        <v>0</v>
      </c>
      <c r="PCS63" s="138">
        <v>0</v>
      </c>
      <c r="PCT63" s="138">
        <v>0</v>
      </c>
      <c r="PCU63" s="138">
        <v>0</v>
      </c>
      <c r="PCV63" s="138">
        <v>0</v>
      </c>
      <c r="PCW63" s="138">
        <v>0</v>
      </c>
      <c r="PCX63" s="138">
        <v>0</v>
      </c>
      <c r="PCY63" s="138">
        <v>0</v>
      </c>
      <c r="PCZ63" s="138">
        <v>0</v>
      </c>
      <c r="PDA63" s="138">
        <v>0</v>
      </c>
      <c r="PDB63" s="138">
        <v>0</v>
      </c>
      <c r="PDC63" s="138">
        <v>0</v>
      </c>
      <c r="PDD63" s="138">
        <v>0</v>
      </c>
      <c r="PDE63" s="138">
        <v>0</v>
      </c>
      <c r="PDF63" s="138">
        <v>0</v>
      </c>
      <c r="PDG63" s="138">
        <v>0</v>
      </c>
      <c r="PDH63" s="138">
        <v>0</v>
      </c>
      <c r="PDI63" s="138">
        <v>0</v>
      </c>
      <c r="PDJ63" s="138">
        <v>0</v>
      </c>
      <c r="PDK63" s="138">
        <v>0</v>
      </c>
      <c r="PDL63" s="138">
        <v>0</v>
      </c>
      <c r="PDM63" s="138">
        <v>0</v>
      </c>
      <c r="PDN63" s="138">
        <v>0</v>
      </c>
      <c r="PDO63" s="138">
        <v>0</v>
      </c>
      <c r="PDP63" s="138">
        <v>0</v>
      </c>
      <c r="PDQ63" s="138">
        <v>0</v>
      </c>
      <c r="PDR63" s="138">
        <v>0</v>
      </c>
      <c r="PDS63" s="138">
        <v>0</v>
      </c>
      <c r="PDT63" s="138">
        <v>0</v>
      </c>
      <c r="PDU63" s="138">
        <v>0</v>
      </c>
      <c r="PDV63" s="138">
        <v>0</v>
      </c>
      <c r="PDW63" s="138">
        <v>0</v>
      </c>
      <c r="PDX63" s="138">
        <v>0</v>
      </c>
      <c r="PDY63" s="138">
        <v>0</v>
      </c>
      <c r="PDZ63" s="138">
        <v>0</v>
      </c>
      <c r="PEA63" s="138">
        <v>0</v>
      </c>
      <c r="PEB63" s="138">
        <v>0</v>
      </c>
      <c r="PEC63" s="138">
        <v>0</v>
      </c>
      <c r="PED63" s="138">
        <v>0</v>
      </c>
      <c r="PEE63" s="138">
        <v>0</v>
      </c>
      <c r="PEF63" s="138">
        <v>0</v>
      </c>
      <c r="PEG63" s="138">
        <v>0</v>
      </c>
      <c r="PEH63" s="138">
        <v>0</v>
      </c>
      <c r="PEI63" s="138">
        <v>0</v>
      </c>
      <c r="PEJ63" s="138">
        <v>0</v>
      </c>
      <c r="PEK63" s="138">
        <v>0</v>
      </c>
      <c r="PEL63" s="138">
        <v>0</v>
      </c>
      <c r="PEM63" s="138">
        <v>0</v>
      </c>
      <c r="PEN63" s="138">
        <v>0</v>
      </c>
      <c r="PEO63" s="138">
        <v>0</v>
      </c>
      <c r="PEP63" s="138">
        <v>0</v>
      </c>
      <c r="PEQ63" s="138">
        <v>0</v>
      </c>
      <c r="PER63" s="138">
        <v>0</v>
      </c>
      <c r="PES63" s="138">
        <v>0</v>
      </c>
      <c r="PET63" s="138">
        <v>0</v>
      </c>
      <c r="PEU63" s="138">
        <v>0</v>
      </c>
      <c r="PEV63" s="138">
        <v>0</v>
      </c>
      <c r="PEW63" s="138">
        <v>0</v>
      </c>
      <c r="PEX63" s="138">
        <v>0</v>
      </c>
      <c r="PEY63" s="138">
        <v>0</v>
      </c>
      <c r="PEZ63" s="138">
        <v>0</v>
      </c>
      <c r="PFA63" s="138">
        <v>0</v>
      </c>
      <c r="PFB63" s="138">
        <v>0</v>
      </c>
      <c r="PFC63" s="138">
        <v>0</v>
      </c>
      <c r="PFD63" s="138">
        <v>0</v>
      </c>
      <c r="PFE63" s="138">
        <v>0</v>
      </c>
      <c r="PFF63" s="138">
        <v>0</v>
      </c>
      <c r="PFG63" s="138">
        <v>0</v>
      </c>
      <c r="PFH63" s="138">
        <v>0</v>
      </c>
      <c r="PFI63" s="138">
        <v>0</v>
      </c>
      <c r="PFJ63" s="138">
        <v>0</v>
      </c>
      <c r="PFK63" s="138">
        <v>0</v>
      </c>
      <c r="PFL63" s="138">
        <v>0</v>
      </c>
      <c r="PFM63" s="138">
        <v>0</v>
      </c>
      <c r="PFN63" s="138">
        <v>0</v>
      </c>
      <c r="PFO63" s="138">
        <v>0</v>
      </c>
      <c r="PFP63" s="138">
        <v>0</v>
      </c>
      <c r="PFQ63" s="138">
        <v>0</v>
      </c>
      <c r="PFR63" s="138">
        <v>0</v>
      </c>
      <c r="PFS63" s="138">
        <v>0</v>
      </c>
      <c r="PFT63" s="138">
        <v>0</v>
      </c>
      <c r="PFU63" s="138">
        <v>0</v>
      </c>
      <c r="PFV63" s="138">
        <v>0</v>
      </c>
      <c r="PFW63" s="138">
        <v>0</v>
      </c>
      <c r="PFX63" s="138">
        <v>0</v>
      </c>
      <c r="PFY63" s="138">
        <v>0</v>
      </c>
      <c r="PFZ63" s="138">
        <v>0</v>
      </c>
      <c r="PGA63" s="138">
        <v>0</v>
      </c>
      <c r="PGB63" s="138">
        <v>0</v>
      </c>
      <c r="PGC63" s="138">
        <v>0</v>
      </c>
      <c r="PGD63" s="138">
        <v>0</v>
      </c>
      <c r="PGE63" s="138">
        <v>0</v>
      </c>
      <c r="PGF63" s="138">
        <v>0</v>
      </c>
      <c r="PGG63" s="138">
        <v>0</v>
      </c>
      <c r="PGH63" s="138">
        <v>0</v>
      </c>
      <c r="PGI63" s="138">
        <v>0</v>
      </c>
      <c r="PGJ63" s="138">
        <v>0</v>
      </c>
      <c r="PGK63" s="138">
        <v>0</v>
      </c>
      <c r="PGL63" s="138">
        <v>0</v>
      </c>
      <c r="PGM63" s="138">
        <v>0</v>
      </c>
      <c r="PGN63" s="138">
        <v>0</v>
      </c>
      <c r="PGO63" s="138">
        <v>0</v>
      </c>
      <c r="PGP63" s="138">
        <v>0</v>
      </c>
      <c r="PGQ63" s="138">
        <v>0</v>
      </c>
      <c r="PGR63" s="138">
        <v>0</v>
      </c>
      <c r="PGS63" s="138">
        <v>0</v>
      </c>
      <c r="PGT63" s="138">
        <v>0</v>
      </c>
      <c r="PGU63" s="138">
        <v>0</v>
      </c>
      <c r="PGV63" s="138">
        <v>0</v>
      </c>
      <c r="PGW63" s="138">
        <v>0</v>
      </c>
      <c r="PGX63" s="138">
        <v>0</v>
      </c>
      <c r="PGY63" s="138">
        <v>0</v>
      </c>
      <c r="PGZ63" s="138">
        <v>0</v>
      </c>
      <c r="PHA63" s="138">
        <v>0</v>
      </c>
      <c r="PHB63" s="138">
        <v>0</v>
      </c>
      <c r="PHC63" s="138">
        <v>0</v>
      </c>
      <c r="PHD63" s="138">
        <v>0</v>
      </c>
      <c r="PHE63" s="138">
        <v>0</v>
      </c>
      <c r="PHF63" s="138">
        <v>0</v>
      </c>
      <c r="PHG63" s="138">
        <v>0</v>
      </c>
      <c r="PHH63" s="138">
        <v>0</v>
      </c>
      <c r="PHI63" s="138">
        <v>0</v>
      </c>
      <c r="PHJ63" s="138">
        <v>0</v>
      </c>
      <c r="PHK63" s="138">
        <v>0</v>
      </c>
      <c r="PHL63" s="138">
        <v>0</v>
      </c>
      <c r="PHM63" s="138">
        <v>0</v>
      </c>
      <c r="PHN63" s="138">
        <v>0</v>
      </c>
      <c r="PHO63" s="138">
        <v>0</v>
      </c>
      <c r="PHP63" s="138">
        <v>0</v>
      </c>
      <c r="PHQ63" s="138">
        <v>0</v>
      </c>
      <c r="PHR63" s="138">
        <v>0</v>
      </c>
      <c r="PHS63" s="138">
        <v>0</v>
      </c>
      <c r="PHT63" s="138">
        <v>0</v>
      </c>
      <c r="PHU63" s="138">
        <v>0</v>
      </c>
      <c r="PHV63" s="138">
        <v>0</v>
      </c>
      <c r="PHW63" s="138">
        <v>0</v>
      </c>
      <c r="PHX63" s="138">
        <v>0</v>
      </c>
      <c r="PHY63" s="138">
        <v>0</v>
      </c>
      <c r="PHZ63" s="138">
        <v>0</v>
      </c>
      <c r="PIA63" s="138">
        <v>0</v>
      </c>
      <c r="PIB63" s="138">
        <v>0</v>
      </c>
      <c r="PIC63" s="138">
        <v>0</v>
      </c>
      <c r="PID63" s="138">
        <v>0</v>
      </c>
      <c r="PIE63" s="138">
        <v>0</v>
      </c>
      <c r="PIF63" s="138">
        <v>0</v>
      </c>
      <c r="PIG63" s="138">
        <v>0</v>
      </c>
      <c r="PIH63" s="138">
        <v>0</v>
      </c>
      <c r="PII63" s="138">
        <v>0</v>
      </c>
      <c r="PIJ63" s="138">
        <v>0</v>
      </c>
      <c r="PIK63" s="138">
        <v>0</v>
      </c>
      <c r="PIL63" s="138">
        <v>0</v>
      </c>
      <c r="PIM63" s="138">
        <v>0</v>
      </c>
      <c r="PIN63" s="138">
        <v>0</v>
      </c>
      <c r="PIO63" s="138">
        <v>0</v>
      </c>
      <c r="PIP63" s="138">
        <v>0</v>
      </c>
      <c r="PIQ63" s="138">
        <v>0</v>
      </c>
      <c r="PIR63" s="138">
        <v>0</v>
      </c>
      <c r="PIS63" s="138">
        <v>0</v>
      </c>
      <c r="PIT63" s="138">
        <v>0</v>
      </c>
      <c r="PIU63" s="138">
        <v>0</v>
      </c>
      <c r="PIV63" s="138">
        <v>0</v>
      </c>
      <c r="PIW63" s="138">
        <v>0</v>
      </c>
      <c r="PIX63" s="138">
        <v>0</v>
      </c>
      <c r="PIY63" s="138">
        <v>0</v>
      </c>
      <c r="PIZ63" s="138">
        <v>0</v>
      </c>
      <c r="PJA63" s="138">
        <v>0</v>
      </c>
      <c r="PJB63" s="138">
        <v>0</v>
      </c>
      <c r="PJC63" s="138">
        <v>0</v>
      </c>
      <c r="PJD63" s="138">
        <v>0</v>
      </c>
      <c r="PJE63" s="138">
        <v>0</v>
      </c>
      <c r="PJF63" s="138">
        <v>0</v>
      </c>
      <c r="PJG63" s="138">
        <v>0</v>
      </c>
      <c r="PJH63" s="138">
        <v>0</v>
      </c>
      <c r="PJI63" s="138">
        <v>0</v>
      </c>
      <c r="PJJ63" s="138">
        <v>0</v>
      </c>
      <c r="PJK63" s="138">
        <v>0</v>
      </c>
      <c r="PJL63" s="138">
        <v>0</v>
      </c>
      <c r="PJM63" s="138">
        <v>0</v>
      </c>
      <c r="PJN63" s="138">
        <v>0</v>
      </c>
      <c r="PJO63" s="138">
        <v>0</v>
      </c>
      <c r="PJP63" s="138">
        <v>0</v>
      </c>
      <c r="PJQ63" s="138">
        <v>0</v>
      </c>
      <c r="PJR63" s="138">
        <v>0</v>
      </c>
      <c r="PJS63" s="138">
        <v>0</v>
      </c>
      <c r="PJT63" s="138">
        <v>0</v>
      </c>
      <c r="PJU63" s="138">
        <v>0</v>
      </c>
      <c r="PJV63" s="138">
        <v>0</v>
      </c>
      <c r="PJW63" s="138">
        <v>0</v>
      </c>
      <c r="PJX63" s="138">
        <v>0</v>
      </c>
      <c r="PJY63" s="138">
        <v>0</v>
      </c>
      <c r="PJZ63" s="138">
        <v>0</v>
      </c>
      <c r="PKA63" s="138">
        <v>0</v>
      </c>
      <c r="PKB63" s="138">
        <v>0</v>
      </c>
      <c r="PKC63" s="138">
        <v>0</v>
      </c>
      <c r="PKD63" s="138">
        <v>0</v>
      </c>
      <c r="PKE63" s="138">
        <v>0</v>
      </c>
      <c r="PKF63" s="138">
        <v>0</v>
      </c>
      <c r="PKG63" s="138">
        <v>0</v>
      </c>
      <c r="PKH63" s="138">
        <v>0</v>
      </c>
      <c r="PKI63" s="138">
        <v>0</v>
      </c>
      <c r="PKJ63" s="138">
        <v>0</v>
      </c>
      <c r="PKK63" s="138">
        <v>0</v>
      </c>
      <c r="PKL63" s="138">
        <v>0</v>
      </c>
      <c r="PKM63" s="138">
        <v>0</v>
      </c>
      <c r="PKN63" s="138">
        <v>0</v>
      </c>
      <c r="PKO63" s="138">
        <v>0</v>
      </c>
      <c r="PKP63" s="138">
        <v>0</v>
      </c>
      <c r="PKQ63" s="138">
        <v>0</v>
      </c>
      <c r="PKR63" s="138">
        <v>0</v>
      </c>
      <c r="PKS63" s="138">
        <v>0</v>
      </c>
      <c r="PKT63" s="138">
        <v>0</v>
      </c>
      <c r="PKU63" s="138">
        <v>0</v>
      </c>
      <c r="PKV63" s="138">
        <v>0</v>
      </c>
      <c r="PKW63" s="138">
        <v>0</v>
      </c>
      <c r="PKX63" s="138">
        <v>0</v>
      </c>
      <c r="PKY63" s="138">
        <v>0</v>
      </c>
      <c r="PKZ63" s="138">
        <v>0</v>
      </c>
      <c r="PLA63" s="138">
        <v>0</v>
      </c>
      <c r="PLB63" s="138">
        <v>0</v>
      </c>
      <c r="PLC63" s="138">
        <v>0</v>
      </c>
      <c r="PLD63" s="138">
        <v>0</v>
      </c>
      <c r="PLE63" s="138">
        <v>0</v>
      </c>
      <c r="PLF63" s="138">
        <v>0</v>
      </c>
      <c r="PLG63" s="138">
        <v>0</v>
      </c>
      <c r="PLH63" s="138">
        <v>0</v>
      </c>
      <c r="PLI63" s="138">
        <v>0</v>
      </c>
      <c r="PLJ63" s="138">
        <v>0</v>
      </c>
      <c r="PLK63" s="138">
        <v>0</v>
      </c>
      <c r="PLL63" s="138">
        <v>0</v>
      </c>
      <c r="PLM63" s="138">
        <v>0</v>
      </c>
      <c r="PLN63" s="138">
        <v>0</v>
      </c>
      <c r="PLO63" s="138">
        <v>0</v>
      </c>
      <c r="PLP63" s="138">
        <v>0</v>
      </c>
      <c r="PLQ63" s="138">
        <v>0</v>
      </c>
      <c r="PLR63" s="138">
        <v>0</v>
      </c>
      <c r="PLS63" s="138">
        <v>0</v>
      </c>
      <c r="PLT63" s="138">
        <v>0</v>
      </c>
      <c r="PLU63" s="138">
        <v>0</v>
      </c>
      <c r="PLV63" s="138">
        <v>0</v>
      </c>
      <c r="PLW63" s="138">
        <v>0</v>
      </c>
      <c r="PLX63" s="138">
        <v>0</v>
      </c>
      <c r="PLY63" s="138">
        <v>0</v>
      </c>
      <c r="PLZ63" s="138">
        <v>0</v>
      </c>
      <c r="PMA63" s="138">
        <v>0</v>
      </c>
      <c r="PMB63" s="138">
        <v>0</v>
      </c>
      <c r="PMC63" s="138">
        <v>0</v>
      </c>
      <c r="PMD63" s="138">
        <v>0</v>
      </c>
      <c r="PME63" s="138">
        <v>0</v>
      </c>
      <c r="PMF63" s="138">
        <v>0</v>
      </c>
      <c r="PMG63" s="138">
        <v>0</v>
      </c>
      <c r="PMH63" s="138">
        <v>0</v>
      </c>
      <c r="PMI63" s="138">
        <v>0</v>
      </c>
      <c r="PMJ63" s="138">
        <v>0</v>
      </c>
      <c r="PMK63" s="138">
        <v>0</v>
      </c>
      <c r="PML63" s="138">
        <v>0</v>
      </c>
      <c r="PMM63" s="138">
        <v>0</v>
      </c>
      <c r="PMN63" s="138">
        <v>0</v>
      </c>
      <c r="PMO63" s="138">
        <v>0</v>
      </c>
      <c r="PMP63" s="138">
        <v>0</v>
      </c>
      <c r="PMQ63" s="138">
        <v>0</v>
      </c>
      <c r="PMR63" s="138">
        <v>0</v>
      </c>
      <c r="PMS63" s="138">
        <v>0</v>
      </c>
      <c r="PMT63" s="138">
        <v>0</v>
      </c>
      <c r="PMU63" s="138">
        <v>0</v>
      </c>
      <c r="PMV63" s="138">
        <v>0</v>
      </c>
      <c r="PMW63" s="138">
        <v>0</v>
      </c>
      <c r="PMX63" s="138">
        <v>0</v>
      </c>
      <c r="PMY63" s="138">
        <v>0</v>
      </c>
      <c r="PMZ63" s="138">
        <v>0</v>
      </c>
      <c r="PNA63" s="138">
        <v>0</v>
      </c>
      <c r="PNB63" s="138">
        <v>0</v>
      </c>
      <c r="PNC63" s="138">
        <v>0</v>
      </c>
      <c r="PND63" s="138">
        <v>0</v>
      </c>
      <c r="PNE63" s="138">
        <v>0</v>
      </c>
      <c r="PNF63" s="138">
        <v>0</v>
      </c>
      <c r="PNG63" s="138">
        <v>0</v>
      </c>
      <c r="PNH63" s="138">
        <v>0</v>
      </c>
      <c r="PNI63" s="138">
        <v>0</v>
      </c>
      <c r="PNJ63" s="138">
        <v>0</v>
      </c>
      <c r="PNK63" s="138">
        <v>0</v>
      </c>
      <c r="PNL63" s="138">
        <v>0</v>
      </c>
      <c r="PNM63" s="138">
        <v>0</v>
      </c>
      <c r="PNN63" s="138">
        <v>0</v>
      </c>
      <c r="PNO63" s="138">
        <v>0</v>
      </c>
      <c r="PNP63" s="138">
        <v>0</v>
      </c>
      <c r="PNQ63" s="138">
        <v>0</v>
      </c>
      <c r="PNR63" s="138">
        <v>0</v>
      </c>
      <c r="PNS63" s="138">
        <v>0</v>
      </c>
      <c r="PNT63" s="138">
        <v>0</v>
      </c>
      <c r="PNU63" s="138">
        <v>0</v>
      </c>
      <c r="PNV63" s="138">
        <v>0</v>
      </c>
      <c r="PNW63" s="138">
        <v>0</v>
      </c>
      <c r="PNX63" s="138">
        <v>0</v>
      </c>
      <c r="PNY63" s="138">
        <v>0</v>
      </c>
      <c r="PNZ63" s="138">
        <v>0</v>
      </c>
      <c r="POA63" s="138">
        <v>0</v>
      </c>
      <c r="POB63" s="138">
        <v>0</v>
      </c>
      <c r="POC63" s="138">
        <v>0</v>
      </c>
      <c r="POD63" s="138">
        <v>0</v>
      </c>
      <c r="POE63" s="138">
        <v>0</v>
      </c>
      <c r="POF63" s="138">
        <v>0</v>
      </c>
      <c r="POG63" s="138">
        <v>0</v>
      </c>
      <c r="POH63" s="138">
        <v>0</v>
      </c>
      <c r="POI63" s="138">
        <v>0</v>
      </c>
      <c r="POJ63" s="138">
        <v>0</v>
      </c>
      <c r="POK63" s="138">
        <v>0</v>
      </c>
      <c r="POL63" s="138">
        <v>0</v>
      </c>
      <c r="POM63" s="138">
        <v>0</v>
      </c>
      <c r="PON63" s="138">
        <v>0</v>
      </c>
      <c r="POO63" s="138">
        <v>0</v>
      </c>
      <c r="POP63" s="138">
        <v>0</v>
      </c>
      <c r="POQ63" s="138">
        <v>0</v>
      </c>
      <c r="POR63" s="138">
        <v>0</v>
      </c>
      <c r="POS63" s="138">
        <v>0</v>
      </c>
      <c r="POT63" s="138">
        <v>0</v>
      </c>
      <c r="POU63" s="138">
        <v>0</v>
      </c>
      <c r="POV63" s="138">
        <v>0</v>
      </c>
      <c r="POW63" s="138">
        <v>0</v>
      </c>
      <c r="POX63" s="138">
        <v>0</v>
      </c>
      <c r="POY63" s="138">
        <v>0</v>
      </c>
      <c r="POZ63" s="138">
        <v>0</v>
      </c>
      <c r="PPA63" s="138">
        <v>0</v>
      </c>
      <c r="PPB63" s="138">
        <v>0</v>
      </c>
      <c r="PPC63" s="138">
        <v>0</v>
      </c>
      <c r="PPD63" s="138">
        <v>0</v>
      </c>
      <c r="PPE63" s="138">
        <v>0</v>
      </c>
      <c r="PPF63" s="138">
        <v>0</v>
      </c>
      <c r="PPG63" s="138">
        <v>0</v>
      </c>
      <c r="PPH63" s="138">
        <v>0</v>
      </c>
      <c r="PPI63" s="138">
        <v>0</v>
      </c>
      <c r="PPJ63" s="138">
        <v>0</v>
      </c>
      <c r="PPK63" s="138">
        <v>0</v>
      </c>
      <c r="PPL63" s="138">
        <v>0</v>
      </c>
      <c r="PPM63" s="138">
        <v>0</v>
      </c>
      <c r="PPN63" s="138">
        <v>0</v>
      </c>
      <c r="PPO63" s="138">
        <v>0</v>
      </c>
      <c r="PPP63" s="138">
        <v>0</v>
      </c>
      <c r="PPQ63" s="138">
        <v>0</v>
      </c>
      <c r="PPR63" s="138">
        <v>0</v>
      </c>
      <c r="PPS63" s="138">
        <v>0</v>
      </c>
      <c r="PPT63" s="138">
        <v>0</v>
      </c>
      <c r="PPU63" s="138">
        <v>0</v>
      </c>
      <c r="PPV63" s="138">
        <v>0</v>
      </c>
      <c r="PPW63" s="138">
        <v>0</v>
      </c>
      <c r="PPX63" s="138">
        <v>0</v>
      </c>
      <c r="PPY63" s="138">
        <v>0</v>
      </c>
      <c r="PPZ63" s="138">
        <v>0</v>
      </c>
      <c r="PQA63" s="138">
        <v>0</v>
      </c>
      <c r="PQB63" s="138">
        <v>0</v>
      </c>
      <c r="PQC63" s="138">
        <v>0</v>
      </c>
      <c r="PQD63" s="138">
        <v>0</v>
      </c>
      <c r="PQE63" s="138">
        <v>0</v>
      </c>
      <c r="PQF63" s="138">
        <v>0</v>
      </c>
      <c r="PQG63" s="138">
        <v>0</v>
      </c>
      <c r="PQH63" s="138">
        <v>0</v>
      </c>
      <c r="PQI63" s="138">
        <v>0</v>
      </c>
      <c r="PQJ63" s="138">
        <v>0</v>
      </c>
      <c r="PQK63" s="138">
        <v>0</v>
      </c>
      <c r="PQL63" s="138">
        <v>0</v>
      </c>
      <c r="PQM63" s="138">
        <v>0</v>
      </c>
      <c r="PQN63" s="138">
        <v>0</v>
      </c>
      <c r="PQO63" s="138">
        <v>0</v>
      </c>
      <c r="PQP63" s="138">
        <v>0</v>
      </c>
      <c r="PQQ63" s="138">
        <v>0</v>
      </c>
      <c r="PQR63" s="138">
        <v>0</v>
      </c>
      <c r="PQS63" s="138">
        <v>0</v>
      </c>
      <c r="PQT63" s="138">
        <v>0</v>
      </c>
      <c r="PQU63" s="138">
        <v>0</v>
      </c>
      <c r="PQV63" s="138">
        <v>0</v>
      </c>
      <c r="PQW63" s="138">
        <v>0</v>
      </c>
      <c r="PQX63" s="138">
        <v>0</v>
      </c>
      <c r="PQY63" s="138">
        <v>0</v>
      </c>
      <c r="PQZ63" s="138">
        <v>0</v>
      </c>
      <c r="PRA63" s="138">
        <v>0</v>
      </c>
      <c r="PRB63" s="138">
        <v>0</v>
      </c>
      <c r="PRC63" s="138">
        <v>0</v>
      </c>
      <c r="PRD63" s="138">
        <v>0</v>
      </c>
      <c r="PRE63" s="138">
        <v>0</v>
      </c>
      <c r="PRF63" s="138">
        <v>0</v>
      </c>
      <c r="PRG63" s="138">
        <v>0</v>
      </c>
      <c r="PRH63" s="138">
        <v>0</v>
      </c>
      <c r="PRI63" s="138">
        <v>0</v>
      </c>
      <c r="PRJ63" s="138">
        <v>0</v>
      </c>
      <c r="PRK63" s="138">
        <v>0</v>
      </c>
      <c r="PRL63" s="138">
        <v>0</v>
      </c>
      <c r="PRM63" s="138">
        <v>0</v>
      </c>
      <c r="PRN63" s="138">
        <v>0</v>
      </c>
      <c r="PRO63" s="138">
        <v>0</v>
      </c>
      <c r="PRP63" s="138">
        <v>0</v>
      </c>
      <c r="PRQ63" s="138">
        <v>0</v>
      </c>
      <c r="PRR63" s="138">
        <v>0</v>
      </c>
      <c r="PRS63" s="138">
        <v>0</v>
      </c>
      <c r="PRT63" s="138">
        <v>0</v>
      </c>
      <c r="PRU63" s="138">
        <v>0</v>
      </c>
      <c r="PRV63" s="138">
        <v>0</v>
      </c>
      <c r="PRW63" s="138">
        <v>0</v>
      </c>
      <c r="PRX63" s="138">
        <v>0</v>
      </c>
      <c r="PRY63" s="138">
        <v>0</v>
      </c>
      <c r="PRZ63" s="138">
        <v>0</v>
      </c>
      <c r="PSA63" s="138">
        <v>0</v>
      </c>
      <c r="PSB63" s="138">
        <v>0</v>
      </c>
      <c r="PSC63" s="138">
        <v>0</v>
      </c>
      <c r="PSD63" s="138">
        <v>0</v>
      </c>
      <c r="PSE63" s="138">
        <v>0</v>
      </c>
      <c r="PSF63" s="138">
        <v>0</v>
      </c>
      <c r="PSG63" s="138">
        <v>0</v>
      </c>
      <c r="PSH63" s="138">
        <v>0</v>
      </c>
      <c r="PSI63" s="138">
        <v>0</v>
      </c>
      <c r="PSJ63" s="138">
        <v>0</v>
      </c>
      <c r="PSK63" s="138">
        <v>0</v>
      </c>
      <c r="PSL63" s="138">
        <v>0</v>
      </c>
      <c r="PSM63" s="138">
        <v>0</v>
      </c>
      <c r="PSN63" s="138">
        <v>0</v>
      </c>
      <c r="PSO63" s="138">
        <v>0</v>
      </c>
      <c r="PSP63" s="138">
        <v>0</v>
      </c>
      <c r="PSQ63" s="138">
        <v>0</v>
      </c>
      <c r="PSR63" s="138">
        <v>0</v>
      </c>
      <c r="PSS63" s="138">
        <v>0</v>
      </c>
      <c r="PST63" s="138">
        <v>0</v>
      </c>
      <c r="PSU63" s="138">
        <v>0</v>
      </c>
      <c r="PSV63" s="138">
        <v>0</v>
      </c>
      <c r="PSW63" s="138">
        <v>0</v>
      </c>
      <c r="PSX63" s="138">
        <v>0</v>
      </c>
      <c r="PSY63" s="138">
        <v>0</v>
      </c>
      <c r="PSZ63" s="138">
        <v>0</v>
      </c>
      <c r="PTA63" s="138">
        <v>0</v>
      </c>
      <c r="PTB63" s="138">
        <v>0</v>
      </c>
      <c r="PTC63" s="138">
        <v>0</v>
      </c>
      <c r="PTD63" s="138">
        <v>0</v>
      </c>
      <c r="PTE63" s="138">
        <v>0</v>
      </c>
      <c r="PTF63" s="138">
        <v>0</v>
      </c>
      <c r="PTG63" s="138">
        <v>0</v>
      </c>
      <c r="PTH63" s="138">
        <v>0</v>
      </c>
      <c r="PTI63" s="138">
        <v>0</v>
      </c>
      <c r="PTJ63" s="138">
        <v>0</v>
      </c>
      <c r="PTK63" s="138">
        <v>0</v>
      </c>
      <c r="PTL63" s="138">
        <v>0</v>
      </c>
      <c r="PTM63" s="138">
        <v>0</v>
      </c>
      <c r="PTN63" s="138">
        <v>0</v>
      </c>
      <c r="PTO63" s="138">
        <v>0</v>
      </c>
      <c r="PTP63" s="138">
        <v>0</v>
      </c>
      <c r="PTQ63" s="138">
        <v>0</v>
      </c>
      <c r="PTR63" s="138">
        <v>0</v>
      </c>
      <c r="PTS63" s="138">
        <v>0</v>
      </c>
      <c r="PTT63" s="138">
        <v>0</v>
      </c>
      <c r="PTU63" s="138">
        <v>0</v>
      </c>
      <c r="PTV63" s="138">
        <v>0</v>
      </c>
      <c r="PTW63" s="138">
        <v>0</v>
      </c>
      <c r="PTX63" s="138">
        <v>0</v>
      </c>
      <c r="PTY63" s="138">
        <v>0</v>
      </c>
      <c r="PTZ63" s="138">
        <v>0</v>
      </c>
      <c r="PUA63" s="138">
        <v>0</v>
      </c>
      <c r="PUB63" s="138">
        <v>0</v>
      </c>
      <c r="PUC63" s="138">
        <v>0</v>
      </c>
      <c r="PUD63" s="138">
        <v>0</v>
      </c>
      <c r="PUE63" s="138">
        <v>0</v>
      </c>
      <c r="PUF63" s="138">
        <v>0</v>
      </c>
      <c r="PUG63" s="138">
        <v>0</v>
      </c>
      <c r="PUH63" s="138">
        <v>0</v>
      </c>
      <c r="PUI63" s="138">
        <v>0</v>
      </c>
      <c r="PUJ63" s="138">
        <v>0</v>
      </c>
      <c r="PUK63" s="138">
        <v>0</v>
      </c>
      <c r="PUL63" s="138">
        <v>0</v>
      </c>
      <c r="PUM63" s="138">
        <v>0</v>
      </c>
      <c r="PUN63" s="138">
        <v>0</v>
      </c>
      <c r="PUO63" s="138">
        <v>0</v>
      </c>
      <c r="PUP63" s="138">
        <v>0</v>
      </c>
      <c r="PUQ63" s="138">
        <v>0</v>
      </c>
      <c r="PUR63" s="138">
        <v>0</v>
      </c>
      <c r="PUS63" s="138">
        <v>0</v>
      </c>
      <c r="PUT63" s="138">
        <v>0</v>
      </c>
      <c r="PUU63" s="138">
        <v>0</v>
      </c>
      <c r="PUV63" s="138">
        <v>0</v>
      </c>
      <c r="PUW63" s="138">
        <v>0</v>
      </c>
      <c r="PUX63" s="138">
        <v>0</v>
      </c>
      <c r="PUY63" s="138">
        <v>0</v>
      </c>
      <c r="PUZ63" s="138">
        <v>0</v>
      </c>
      <c r="PVA63" s="138">
        <v>0</v>
      </c>
      <c r="PVB63" s="138">
        <v>0</v>
      </c>
      <c r="PVC63" s="138">
        <v>0</v>
      </c>
      <c r="PVD63" s="138">
        <v>0</v>
      </c>
      <c r="PVE63" s="138">
        <v>0</v>
      </c>
      <c r="PVF63" s="138">
        <v>0</v>
      </c>
      <c r="PVG63" s="138">
        <v>0</v>
      </c>
      <c r="PVH63" s="138">
        <v>0</v>
      </c>
      <c r="PVI63" s="138">
        <v>0</v>
      </c>
      <c r="PVJ63" s="138">
        <v>0</v>
      </c>
      <c r="PVK63" s="138">
        <v>0</v>
      </c>
      <c r="PVL63" s="138">
        <v>0</v>
      </c>
      <c r="PVM63" s="138">
        <v>0</v>
      </c>
      <c r="PVN63" s="138">
        <v>0</v>
      </c>
      <c r="PVO63" s="138">
        <v>0</v>
      </c>
      <c r="PVP63" s="138">
        <v>0</v>
      </c>
      <c r="PVQ63" s="138">
        <v>0</v>
      </c>
      <c r="PVR63" s="138">
        <v>0</v>
      </c>
      <c r="PVS63" s="138">
        <v>0</v>
      </c>
      <c r="PVT63" s="138">
        <v>0</v>
      </c>
      <c r="PVU63" s="138">
        <v>0</v>
      </c>
      <c r="PVV63" s="138">
        <v>0</v>
      </c>
      <c r="PVW63" s="138">
        <v>0</v>
      </c>
      <c r="PVX63" s="138">
        <v>0</v>
      </c>
      <c r="PVY63" s="138">
        <v>0</v>
      </c>
      <c r="PVZ63" s="138">
        <v>0</v>
      </c>
      <c r="PWA63" s="138">
        <v>0</v>
      </c>
      <c r="PWB63" s="138">
        <v>0</v>
      </c>
      <c r="PWC63" s="138">
        <v>0</v>
      </c>
      <c r="PWD63" s="138">
        <v>0</v>
      </c>
      <c r="PWE63" s="138">
        <v>0</v>
      </c>
      <c r="PWF63" s="138">
        <v>0</v>
      </c>
      <c r="PWG63" s="138">
        <v>0</v>
      </c>
      <c r="PWH63" s="138">
        <v>0</v>
      </c>
      <c r="PWI63" s="138">
        <v>0</v>
      </c>
      <c r="PWJ63" s="138">
        <v>0</v>
      </c>
      <c r="PWK63" s="138">
        <v>0</v>
      </c>
      <c r="PWL63" s="138">
        <v>0</v>
      </c>
      <c r="PWM63" s="138">
        <v>0</v>
      </c>
      <c r="PWN63" s="138">
        <v>0</v>
      </c>
      <c r="PWO63" s="138">
        <v>0</v>
      </c>
      <c r="PWP63" s="138">
        <v>0</v>
      </c>
      <c r="PWQ63" s="138">
        <v>0</v>
      </c>
      <c r="PWR63" s="138">
        <v>0</v>
      </c>
      <c r="PWS63" s="138">
        <v>0</v>
      </c>
      <c r="PWT63" s="138">
        <v>0</v>
      </c>
      <c r="PWU63" s="138">
        <v>0</v>
      </c>
      <c r="PWV63" s="138">
        <v>0</v>
      </c>
      <c r="PWW63" s="138">
        <v>0</v>
      </c>
      <c r="PWX63" s="138">
        <v>0</v>
      </c>
      <c r="PWY63" s="138">
        <v>0</v>
      </c>
      <c r="PWZ63" s="138">
        <v>0</v>
      </c>
      <c r="PXA63" s="138">
        <v>0</v>
      </c>
      <c r="PXB63" s="138">
        <v>0</v>
      </c>
      <c r="PXC63" s="138">
        <v>0</v>
      </c>
      <c r="PXD63" s="138">
        <v>0</v>
      </c>
      <c r="PXE63" s="138">
        <v>0</v>
      </c>
      <c r="PXF63" s="138">
        <v>0</v>
      </c>
      <c r="PXG63" s="138">
        <v>0</v>
      </c>
      <c r="PXH63" s="138">
        <v>0</v>
      </c>
      <c r="PXI63" s="138">
        <v>0</v>
      </c>
      <c r="PXJ63" s="138">
        <v>0</v>
      </c>
      <c r="PXK63" s="138">
        <v>0</v>
      </c>
      <c r="PXL63" s="138">
        <v>0</v>
      </c>
      <c r="PXM63" s="138">
        <v>0</v>
      </c>
      <c r="PXN63" s="138">
        <v>0</v>
      </c>
      <c r="PXO63" s="138">
        <v>0</v>
      </c>
      <c r="PXP63" s="138">
        <v>0</v>
      </c>
      <c r="PXQ63" s="138">
        <v>0</v>
      </c>
      <c r="PXR63" s="138">
        <v>0</v>
      </c>
      <c r="PXS63" s="138">
        <v>0</v>
      </c>
      <c r="PXT63" s="138">
        <v>0</v>
      </c>
      <c r="PXU63" s="138">
        <v>0</v>
      </c>
      <c r="PXV63" s="138">
        <v>0</v>
      </c>
      <c r="PXW63" s="138">
        <v>0</v>
      </c>
      <c r="PXX63" s="138">
        <v>0</v>
      </c>
      <c r="PXY63" s="138">
        <v>0</v>
      </c>
      <c r="PXZ63" s="138">
        <v>0</v>
      </c>
      <c r="PYA63" s="138">
        <v>0</v>
      </c>
      <c r="PYB63" s="138">
        <v>0</v>
      </c>
      <c r="PYC63" s="138">
        <v>0</v>
      </c>
      <c r="PYD63" s="138">
        <v>0</v>
      </c>
      <c r="PYE63" s="138">
        <v>0</v>
      </c>
      <c r="PYF63" s="138">
        <v>0</v>
      </c>
      <c r="PYG63" s="138">
        <v>0</v>
      </c>
      <c r="PYH63" s="138">
        <v>0</v>
      </c>
      <c r="PYI63" s="138">
        <v>0</v>
      </c>
      <c r="PYJ63" s="138">
        <v>0</v>
      </c>
      <c r="PYK63" s="138">
        <v>0</v>
      </c>
      <c r="PYL63" s="138">
        <v>0</v>
      </c>
      <c r="PYM63" s="138">
        <v>0</v>
      </c>
      <c r="PYN63" s="138">
        <v>0</v>
      </c>
      <c r="PYO63" s="138">
        <v>0</v>
      </c>
      <c r="PYP63" s="138">
        <v>0</v>
      </c>
      <c r="PYQ63" s="138">
        <v>0</v>
      </c>
      <c r="PYR63" s="138">
        <v>0</v>
      </c>
      <c r="PYS63" s="138">
        <v>0</v>
      </c>
      <c r="PYT63" s="138">
        <v>0</v>
      </c>
      <c r="PYU63" s="138">
        <v>0</v>
      </c>
      <c r="PYV63" s="138">
        <v>0</v>
      </c>
      <c r="PYW63" s="138">
        <v>0</v>
      </c>
      <c r="PYX63" s="138">
        <v>0</v>
      </c>
      <c r="PYY63" s="138">
        <v>0</v>
      </c>
      <c r="PYZ63" s="138">
        <v>0</v>
      </c>
      <c r="PZA63" s="138">
        <v>0</v>
      </c>
      <c r="PZB63" s="138">
        <v>0</v>
      </c>
      <c r="PZC63" s="138">
        <v>0</v>
      </c>
      <c r="PZD63" s="138">
        <v>0</v>
      </c>
      <c r="PZE63" s="138">
        <v>0</v>
      </c>
      <c r="PZF63" s="138">
        <v>0</v>
      </c>
      <c r="PZG63" s="138">
        <v>0</v>
      </c>
      <c r="PZH63" s="138">
        <v>0</v>
      </c>
      <c r="PZI63" s="138">
        <v>0</v>
      </c>
      <c r="PZJ63" s="138">
        <v>0</v>
      </c>
      <c r="PZK63" s="138">
        <v>0</v>
      </c>
      <c r="PZL63" s="138">
        <v>0</v>
      </c>
      <c r="PZM63" s="138">
        <v>0</v>
      </c>
      <c r="PZN63" s="138">
        <v>0</v>
      </c>
      <c r="PZO63" s="138">
        <v>0</v>
      </c>
      <c r="PZP63" s="138">
        <v>0</v>
      </c>
      <c r="PZQ63" s="138">
        <v>0</v>
      </c>
      <c r="PZR63" s="138">
        <v>0</v>
      </c>
      <c r="PZS63" s="138">
        <v>0</v>
      </c>
      <c r="PZT63" s="138">
        <v>0</v>
      </c>
      <c r="PZU63" s="138">
        <v>0</v>
      </c>
      <c r="PZV63" s="138">
        <v>0</v>
      </c>
      <c r="PZW63" s="138">
        <v>0</v>
      </c>
      <c r="PZX63" s="138">
        <v>0</v>
      </c>
      <c r="PZY63" s="138">
        <v>0</v>
      </c>
      <c r="PZZ63" s="138">
        <v>0</v>
      </c>
      <c r="QAA63" s="138">
        <v>0</v>
      </c>
      <c r="QAB63" s="138">
        <v>0</v>
      </c>
      <c r="QAC63" s="138">
        <v>0</v>
      </c>
      <c r="QAD63" s="138">
        <v>0</v>
      </c>
      <c r="QAE63" s="138">
        <v>0</v>
      </c>
      <c r="QAF63" s="138">
        <v>0</v>
      </c>
      <c r="QAG63" s="138">
        <v>0</v>
      </c>
      <c r="QAH63" s="138">
        <v>0</v>
      </c>
      <c r="QAI63" s="138">
        <v>0</v>
      </c>
      <c r="QAJ63" s="138">
        <v>0</v>
      </c>
      <c r="QAK63" s="138">
        <v>0</v>
      </c>
      <c r="QAL63" s="138">
        <v>0</v>
      </c>
      <c r="QAM63" s="138">
        <v>0</v>
      </c>
      <c r="QAN63" s="138">
        <v>0</v>
      </c>
      <c r="QAO63" s="138">
        <v>0</v>
      </c>
      <c r="QAP63" s="138">
        <v>0</v>
      </c>
      <c r="QAQ63" s="138">
        <v>0</v>
      </c>
      <c r="QAR63" s="138">
        <v>0</v>
      </c>
      <c r="QAS63" s="138">
        <v>0</v>
      </c>
      <c r="QAT63" s="138">
        <v>0</v>
      </c>
      <c r="QAU63" s="138">
        <v>0</v>
      </c>
      <c r="QAV63" s="138">
        <v>0</v>
      </c>
      <c r="QAW63" s="138">
        <v>0</v>
      </c>
      <c r="QAX63" s="138">
        <v>0</v>
      </c>
      <c r="QAY63" s="138">
        <v>0</v>
      </c>
      <c r="QAZ63" s="138">
        <v>0</v>
      </c>
      <c r="QBA63" s="138">
        <v>0</v>
      </c>
      <c r="QBB63" s="138">
        <v>0</v>
      </c>
      <c r="QBC63" s="138">
        <v>0</v>
      </c>
      <c r="QBD63" s="138">
        <v>0</v>
      </c>
      <c r="QBE63" s="138">
        <v>0</v>
      </c>
      <c r="QBF63" s="138">
        <v>0</v>
      </c>
      <c r="QBG63" s="138">
        <v>0</v>
      </c>
      <c r="QBH63" s="138">
        <v>0</v>
      </c>
      <c r="QBI63" s="138">
        <v>0</v>
      </c>
      <c r="QBJ63" s="138">
        <v>0</v>
      </c>
      <c r="QBK63" s="138">
        <v>0</v>
      </c>
      <c r="QBL63" s="138">
        <v>0</v>
      </c>
      <c r="QBM63" s="138">
        <v>0</v>
      </c>
      <c r="QBN63" s="138">
        <v>0</v>
      </c>
      <c r="QBO63" s="138">
        <v>0</v>
      </c>
      <c r="QBP63" s="138">
        <v>0</v>
      </c>
      <c r="QBQ63" s="138">
        <v>0</v>
      </c>
      <c r="QBR63" s="138">
        <v>0</v>
      </c>
      <c r="QBS63" s="138">
        <v>0</v>
      </c>
      <c r="QBT63" s="138">
        <v>0</v>
      </c>
      <c r="QBU63" s="138">
        <v>0</v>
      </c>
      <c r="QBV63" s="138">
        <v>0</v>
      </c>
      <c r="QBW63" s="138">
        <v>0</v>
      </c>
      <c r="QBX63" s="138">
        <v>0</v>
      </c>
      <c r="QBY63" s="138">
        <v>0</v>
      </c>
      <c r="QBZ63" s="138">
        <v>0</v>
      </c>
      <c r="QCA63" s="138">
        <v>0</v>
      </c>
      <c r="QCB63" s="138">
        <v>0</v>
      </c>
      <c r="QCC63" s="138">
        <v>0</v>
      </c>
      <c r="QCD63" s="138">
        <v>0</v>
      </c>
      <c r="QCE63" s="138">
        <v>0</v>
      </c>
      <c r="QCF63" s="138">
        <v>0</v>
      </c>
      <c r="QCG63" s="138">
        <v>0</v>
      </c>
      <c r="QCH63" s="138">
        <v>0</v>
      </c>
      <c r="QCI63" s="138">
        <v>0</v>
      </c>
      <c r="QCJ63" s="138">
        <v>0</v>
      </c>
      <c r="QCK63" s="138">
        <v>0</v>
      </c>
      <c r="QCL63" s="138">
        <v>0</v>
      </c>
      <c r="QCM63" s="138">
        <v>0</v>
      </c>
      <c r="QCN63" s="138">
        <v>0</v>
      </c>
      <c r="QCO63" s="138">
        <v>0</v>
      </c>
      <c r="QCP63" s="138">
        <v>0</v>
      </c>
      <c r="QCQ63" s="138">
        <v>0</v>
      </c>
      <c r="QCR63" s="138">
        <v>0</v>
      </c>
      <c r="QCS63" s="138">
        <v>0</v>
      </c>
      <c r="QCT63" s="138">
        <v>0</v>
      </c>
      <c r="QCU63" s="138">
        <v>0</v>
      </c>
      <c r="QCV63" s="138">
        <v>0</v>
      </c>
      <c r="QCW63" s="138">
        <v>0</v>
      </c>
      <c r="QCX63" s="138">
        <v>0</v>
      </c>
      <c r="QCY63" s="138">
        <v>0</v>
      </c>
      <c r="QCZ63" s="138">
        <v>0</v>
      </c>
      <c r="QDA63" s="138">
        <v>0</v>
      </c>
      <c r="QDB63" s="138">
        <v>0</v>
      </c>
      <c r="QDC63" s="138">
        <v>0</v>
      </c>
      <c r="QDD63" s="138">
        <v>0</v>
      </c>
      <c r="QDE63" s="138">
        <v>0</v>
      </c>
      <c r="QDF63" s="138">
        <v>0</v>
      </c>
      <c r="QDG63" s="138">
        <v>0</v>
      </c>
      <c r="QDH63" s="138">
        <v>0</v>
      </c>
      <c r="QDI63" s="138">
        <v>0</v>
      </c>
      <c r="QDJ63" s="138">
        <v>0</v>
      </c>
      <c r="QDK63" s="138">
        <v>0</v>
      </c>
      <c r="QDL63" s="138">
        <v>0</v>
      </c>
      <c r="QDM63" s="138">
        <v>0</v>
      </c>
      <c r="QDN63" s="138">
        <v>0</v>
      </c>
      <c r="QDO63" s="138">
        <v>0</v>
      </c>
      <c r="QDP63" s="138">
        <v>0</v>
      </c>
      <c r="QDQ63" s="138">
        <v>0</v>
      </c>
      <c r="QDR63" s="138">
        <v>0</v>
      </c>
      <c r="QDS63" s="138">
        <v>0</v>
      </c>
      <c r="QDT63" s="138">
        <v>0</v>
      </c>
      <c r="QDU63" s="138">
        <v>0</v>
      </c>
      <c r="QDV63" s="138">
        <v>0</v>
      </c>
      <c r="QDW63" s="138">
        <v>0</v>
      </c>
      <c r="QDX63" s="138">
        <v>0</v>
      </c>
      <c r="QDY63" s="138">
        <v>0</v>
      </c>
      <c r="QDZ63" s="138">
        <v>0</v>
      </c>
      <c r="QEA63" s="138">
        <v>0</v>
      </c>
      <c r="QEB63" s="138">
        <v>0</v>
      </c>
      <c r="QEC63" s="138">
        <v>0</v>
      </c>
      <c r="QED63" s="138">
        <v>0</v>
      </c>
      <c r="QEE63" s="138">
        <v>0</v>
      </c>
      <c r="QEF63" s="138">
        <v>0</v>
      </c>
      <c r="QEG63" s="138">
        <v>0</v>
      </c>
      <c r="QEH63" s="138">
        <v>0</v>
      </c>
      <c r="QEI63" s="138">
        <v>0</v>
      </c>
      <c r="QEJ63" s="138">
        <v>0</v>
      </c>
      <c r="QEK63" s="138">
        <v>0</v>
      </c>
      <c r="QEL63" s="138">
        <v>0</v>
      </c>
      <c r="QEM63" s="138">
        <v>0</v>
      </c>
      <c r="QEN63" s="138">
        <v>0</v>
      </c>
      <c r="QEO63" s="138">
        <v>0</v>
      </c>
      <c r="QEP63" s="138">
        <v>0</v>
      </c>
      <c r="QEQ63" s="138">
        <v>0</v>
      </c>
      <c r="QER63" s="138">
        <v>0</v>
      </c>
      <c r="QES63" s="138">
        <v>0</v>
      </c>
      <c r="QET63" s="138">
        <v>0</v>
      </c>
      <c r="QEU63" s="138">
        <v>0</v>
      </c>
      <c r="QEV63" s="138">
        <v>0</v>
      </c>
      <c r="QEW63" s="138">
        <v>0</v>
      </c>
      <c r="QEX63" s="138">
        <v>0</v>
      </c>
      <c r="QEY63" s="138">
        <v>0</v>
      </c>
      <c r="QEZ63" s="138">
        <v>0</v>
      </c>
      <c r="QFA63" s="138">
        <v>0</v>
      </c>
      <c r="QFB63" s="138">
        <v>0</v>
      </c>
      <c r="QFC63" s="138">
        <v>0</v>
      </c>
      <c r="QFD63" s="138">
        <v>0</v>
      </c>
      <c r="QFE63" s="138">
        <v>0</v>
      </c>
      <c r="QFF63" s="138">
        <v>0</v>
      </c>
      <c r="QFG63" s="138">
        <v>0</v>
      </c>
      <c r="QFH63" s="138">
        <v>0</v>
      </c>
      <c r="QFI63" s="138">
        <v>0</v>
      </c>
      <c r="QFJ63" s="138">
        <v>0</v>
      </c>
      <c r="QFK63" s="138">
        <v>0</v>
      </c>
      <c r="QFL63" s="138">
        <v>0</v>
      </c>
      <c r="QFM63" s="138">
        <v>0</v>
      </c>
      <c r="QFN63" s="138">
        <v>0</v>
      </c>
      <c r="QFO63" s="138">
        <v>0</v>
      </c>
      <c r="QFP63" s="138">
        <v>0</v>
      </c>
      <c r="QFQ63" s="138">
        <v>0</v>
      </c>
      <c r="QFR63" s="138">
        <v>0</v>
      </c>
      <c r="QFS63" s="138">
        <v>0</v>
      </c>
      <c r="QFT63" s="138">
        <v>0</v>
      </c>
      <c r="QFU63" s="138">
        <v>0</v>
      </c>
      <c r="QFV63" s="138">
        <v>0</v>
      </c>
      <c r="QFW63" s="138">
        <v>0</v>
      </c>
      <c r="QFX63" s="138">
        <v>0</v>
      </c>
      <c r="QFY63" s="138">
        <v>0</v>
      </c>
      <c r="QFZ63" s="138">
        <v>0</v>
      </c>
      <c r="QGA63" s="138">
        <v>0</v>
      </c>
      <c r="QGB63" s="138">
        <v>0</v>
      </c>
      <c r="QGC63" s="138">
        <v>0</v>
      </c>
      <c r="QGD63" s="138">
        <v>0</v>
      </c>
      <c r="QGE63" s="138">
        <v>0</v>
      </c>
      <c r="QGF63" s="138">
        <v>0</v>
      </c>
      <c r="QGG63" s="138">
        <v>0</v>
      </c>
      <c r="QGH63" s="138">
        <v>0</v>
      </c>
      <c r="QGI63" s="138">
        <v>0</v>
      </c>
      <c r="QGJ63" s="138">
        <v>0</v>
      </c>
      <c r="QGK63" s="138">
        <v>0</v>
      </c>
      <c r="QGL63" s="138">
        <v>0</v>
      </c>
      <c r="QGM63" s="138">
        <v>0</v>
      </c>
      <c r="QGN63" s="138">
        <v>0</v>
      </c>
      <c r="QGO63" s="138">
        <v>0</v>
      </c>
      <c r="QGP63" s="138">
        <v>0</v>
      </c>
      <c r="QGQ63" s="138">
        <v>0</v>
      </c>
      <c r="QGR63" s="138">
        <v>0</v>
      </c>
      <c r="QGS63" s="138">
        <v>0</v>
      </c>
      <c r="QGT63" s="138">
        <v>0</v>
      </c>
      <c r="QGU63" s="138">
        <v>0</v>
      </c>
      <c r="QGV63" s="138">
        <v>0</v>
      </c>
      <c r="QGW63" s="138">
        <v>0</v>
      </c>
      <c r="QGX63" s="138">
        <v>0</v>
      </c>
      <c r="QGY63" s="138">
        <v>0</v>
      </c>
      <c r="QGZ63" s="138">
        <v>0</v>
      </c>
      <c r="QHA63" s="138">
        <v>0</v>
      </c>
      <c r="QHB63" s="138">
        <v>0</v>
      </c>
      <c r="QHC63" s="138">
        <v>0</v>
      </c>
      <c r="QHD63" s="138">
        <v>0</v>
      </c>
      <c r="QHE63" s="138">
        <v>0</v>
      </c>
      <c r="QHF63" s="138">
        <v>0</v>
      </c>
      <c r="QHG63" s="138">
        <v>0</v>
      </c>
      <c r="QHH63" s="138">
        <v>0</v>
      </c>
      <c r="QHI63" s="138">
        <v>0</v>
      </c>
      <c r="QHJ63" s="138">
        <v>0</v>
      </c>
      <c r="QHK63" s="138">
        <v>0</v>
      </c>
      <c r="QHL63" s="138">
        <v>0</v>
      </c>
      <c r="QHM63" s="138">
        <v>0</v>
      </c>
      <c r="QHN63" s="138">
        <v>0</v>
      </c>
      <c r="QHO63" s="138">
        <v>0</v>
      </c>
      <c r="QHP63" s="138">
        <v>0</v>
      </c>
      <c r="QHQ63" s="138">
        <v>0</v>
      </c>
      <c r="QHR63" s="138">
        <v>0</v>
      </c>
      <c r="QHS63" s="138">
        <v>0</v>
      </c>
      <c r="QHT63" s="138">
        <v>0</v>
      </c>
      <c r="QHU63" s="138">
        <v>0</v>
      </c>
      <c r="QHV63" s="138">
        <v>0</v>
      </c>
      <c r="QHW63" s="138">
        <v>0</v>
      </c>
      <c r="QHX63" s="138">
        <v>0</v>
      </c>
      <c r="QHY63" s="138">
        <v>0</v>
      </c>
      <c r="QHZ63" s="138">
        <v>0</v>
      </c>
      <c r="QIA63" s="138">
        <v>0</v>
      </c>
      <c r="QIB63" s="138">
        <v>0</v>
      </c>
      <c r="QIC63" s="138">
        <v>0</v>
      </c>
      <c r="QID63" s="138">
        <v>0</v>
      </c>
      <c r="QIE63" s="138">
        <v>0</v>
      </c>
      <c r="QIF63" s="138">
        <v>0</v>
      </c>
      <c r="QIG63" s="138">
        <v>0</v>
      </c>
      <c r="QIH63" s="138">
        <v>0</v>
      </c>
      <c r="QII63" s="138">
        <v>0</v>
      </c>
      <c r="QIJ63" s="138">
        <v>0</v>
      </c>
      <c r="QIK63" s="138">
        <v>0</v>
      </c>
      <c r="QIL63" s="138">
        <v>0</v>
      </c>
      <c r="QIM63" s="138">
        <v>0</v>
      </c>
      <c r="QIN63" s="138">
        <v>0</v>
      </c>
      <c r="QIO63" s="138">
        <v>0</v>
      </c>
      <c r="QIP63" s="138">
        <v>0</v>
      </c>
      <c r="QIQ63" s="138">
        <v>0</v>
      </c>
      <c r="QIR63" s="138">
        <v>0</v>
      </c>
      <c r="QIS63" s="138">
        <v>0</v>
      </c>
      <c r="QIT63" s="138">
        <v>0</v>
      </c>
      <c r="QIU63" s="138">
        <v>0</v>
      </c>
      <c r="QIV63" s="138">
        <v>0</v>
      </c>
      <c r="QIW63" s="138">
        <v>0</v>
      </c>
      <c r="QIX63" s="138">
        <v>0</v>
      </c>
      <c r="QIY63" s="138">
        <v>0</v>
      </c>
      <c r="QIZ63" s="138">
        <v>0</v>
      </c>
      <c r="QJA63" s="138">
        <v>0</v>
      </c>
      <c r="QJB63" s="138">
        <v>0</v>
      </c>
      <c r="QJC63" s="138">
        <v>0</v>
      </c>
      <c r="QJD63" s="138">
        <v>0</v>
      </c>
      <c r="QJE63" s="138">
        <v>0</v>
      </c>
      <c r="QJF63" s="138">
        <v>0</v>
      </c>
      <c r="QJG63" s="138">
        <v>0</v>
      </c>
      <c r="QJH63" s="138">
        <v>0</v>
      </c>
      <c r="QJI63" s="138">
        <v>0</v>
      </c>
      <c r="QJJ63" s="138">
        <v>0</v>
      </c>
      <c r="QJK63" s="138">
        <v>0</v>
      </c>
      <c r="QJL63" s="138">
        <v>0</v>
      </c>
      <c r="QJM63" s="138">
        <v>0</v>
      </c>
      <c r="QJN63" s="138">
        <v>0</v>
      </c>
      <c r="QJO63" s="138">
        <v>0</v>
      </c>
      <c r="QJP63" s="138">
        <v>0</v>
      </c>
      <c r="QJQ63" s="138">
        <v>0</v>
      </c>
      <c r="QJR63" s="138">
        <v>0</v>
      </c>
      <c r="QJS63" s="138">
        <v>0</v>
      </c>
      <c r="QJT63" s="138">
        <v>0</v>
      </c>
      <c r="QJU63" s="138">
        <v>0</v>
      </c>
      <c r="QJV63" s="138">
        <v>0</v>
      </c>
      <c r="QJW63" s="138">
        <v>0</v>
      </c>
      <c r="QJX63" s="138">
        <v>0</v>
      </c>
      <c r="QJY63" s="138">
        <v>0</v>
      </c>
      <c r="QJZ63" s="138">
        <v>0</v>
      </c>
      <c r="QKA63" s="138">
        <v>0</v>
      </c>
      <c r="QKB63" s="138">
        <v>0</v>
      </c>
      <c r="QKC63" s="138">
        <v>0</v>
      </c>
      <c r="QKD63" s="138">
        <v>0</v>
      </c>
      <c r="QKE63" s="138">
        <v>0</v>
      </c>
      <c r="QKF63" s="138">
        <v>0</v>
      </c>
      <c r="QKG63" s="138">
        <v>0</v>
      </c>
      <c r="QKH63" s="138">
        <v>0</v>
      </c>
      <c r="QKI63" s="138">
        <v>0</v>
      </c>
      <c r="QKJ63" s="138">
        <v>0</v>
      </c>
      <c r="QKK63" s="138">
        <v>0</v>
      </c>
      <c r="QKL63" s="138">
        <v>0</v>
      </c>
      <c r="QKM63" s="138">
        <v>0</v>
      </c>
      <c r="QKN63" s="138">
        <v>0</v>
      </c>
      <c r="QKO63" s="138">
        <v>0</v>
      </c>
      <c r="QKP63" s="138">
        <v>0</v>
      </c>
      <c r="QKQ63" s="138">
        <v>0</v>
      </c>
      <c r="QKR63" s="138">
        <v>0</v>
      </c>
      <c r="QKS63" s="138">
        <v>0</v>
      </c>
      <c r="QKT63" s="138">
        <v>0</v>
      </c>
      <c r="QKU63" s="138">
        <v>0</v>
      </c>
      <c r="QKV63" s="138">
        <v>0</v>
      </c>
      <c r="QKW63" s="138">
        <v>0</v>
      </c>
      <c r="QKX63" s="138">
        <v>0</v>
      </c>
      <c r="QKY63" s="138">
        <v>0</v>
      </c>
      <c r="QKZ63" s="138">
        <v>0</v>
      </c>
      <c r="QLA63" s="138">
        <v>0</v>
      </c>
      <c r="QLB63" s="138">
        <v>0</v>
      </c>
      <c r="QLC63" s="138">
        <v>0</v>
      </c>
      <c r="QLD63" s="138">
        <v>0</v>
      </c>
      <c r="QLE63" s="138">
        <v>0</v>
      </c>
      <c r="QLF63" s="138">
        <v>0</v>
      </c>
      <c r="QLG63" s="138">
        <v>0</v>
      </c>
      <c r="QLH63" s="138">
        <v>0</v>
      </c>
      <c r="QLI63" s="138">
        <v>0</v>
      </c>
      <c r="QLJ63" s="138">
        <v>0</v>
      </c>
      <c r="QLK63" s="138">
        <v>0</v>
      </c>
      <c r="QLL63" s="138">
        <v>0</v>
      </c>
      <c r="QLM63" s="138">
        <v>0</v>
      </c>
      <c r="QLN63" s="138">
        <v>0</v>
      </c>
      <c r="QLO63" s="138">
        <v>0</v>
      </c>
      <c r="QLP63" s="138">
        <v>0</v>
      </c>
      <c r="QLQ63" s="138">
        <v>0</v>
      </c>
      <c r="QLR63" s="138">
        <v>0</v>
      </c>
      <c r="QLS63" s="138">
        <v>0</v>
      </c>
      <c r="QLT63" s="138">
        <v>0</v>
      </c>
      <c r="QLU63" s="138">
        <v>0</v>
      </c>
      <c r="QLV63" s="138">
        <v>0</v>
      </c>
      <c r="QLW63" s="138">
        <v>0</v>
      </c>
      <c r="QLX63" s="138">
        <v>0</v>
      </c>
      <c r="QLY63" s="138">
        <v>0</v>
      </c>
      <c r="QLZ63" s="138">
        <v>0</v>
      </c>
      <c r="QMA63" s="138">
        <v>0</v>
      </c>
      <c r="QMB63" s="138">
        <v>0</v>
      </c>
      <c r="QMC63" s="138">
        <v>0</v>
      </c>
      <c r="QMD63" s="138">
        <v>0</v>
      </c>
      <c r="QME63" s="138">
        <v>0</v>
      </c>
      <c r="QMF63" s="138">
        <v>0</v>
      </c>
      <c r="QMG63" s="138">
        <v>0</v>
      </c>
      <c r="QMH63" s="138">
        <v>0</v>
      </c>
      <c r="QMI63" s="138">
        <v>0</v>
      </c>
      <c r="QMJ63" s="138">
        <v>0</v>
      </c>
      <c r="QMK63" s="138">
        <v>0</v>
      </c>
      <c r="QML63" s="138">
        <v>0</v>
      </c>
      <c r="QMM63" s="138">
        <v>0</v>
      </c>
      <c r="QMN63" s="138">
        <v>0</v>
      </c>
      <c r="QMO63" s="138">
        <v>0</v>
      </c>
      <c r="QMP63" s="138">
        <v>0</v>
      </c>
      <c r="QMQ63" s="138">
        <v>0</v>
      </c>
      <c r="QMR63" s="138">
        <v>0</v>
      </c>
      <c r="QMS63" s="138">
        <v>0</v>
      </c>
      <c r="QMT63" s="138">
        <v>0</v>
      </c>
      <c r="QMU63" s="138">
        <v>0</v>
      </c>
      <c r="QMV63" s="138">
        <v>0</v>
      </c>
      <c r="QMW63" s="138">
        <v>0</v>
      </c>
      <c r="QMX63" s="138">
        <v>0</v>
      </c>
      <c r="QMY63" s="138">
        <v>0</v>
      </c>
      <c r="QMZ63" s="138">
        <v>0</v>
      </c>
      <c r="QNA63" s="138">
        <v>0</v>
      </c>
      <c r="QNB63" s="138">
        <v>0</v>
      </c>
      <c r="QNC63" s="138">
        <v>0</v>
      </c>
      <c r="QND63" s="138">
        <v>0</v>
      </c>
      <c r="QNE63" s="138">
        <v>0</v>
      </c>
      <c r="QNF63" s="138">
        <v>0</v>
      </c>
      <c r="QNG63" s="138">
        <v>0</v>
      </c>
      <c r="QNH63" s="138">
        <v>0</v>
      </c>
      <c r="QNI63" s="138">
        <v>0</v>
      </c>
      <c r="QNJ63" s="138">
        <v>0</v>
      </c>
      <c r="QNK63" s="138">
        <v>0</v>
      </c>
      <c r="QNL63" s="138">
        <v>0</v>
      </c>
      <c r="QNM63" s="138">
        <v>0</v>
      </c>
      <c r="QNN63" s="138">
        <v>0</v>
      </c>
      <c r="QNO63" s="138">
        <v>0</v>
      </c>
      <c r="QNP63" s="138">
        <v>0</v>
      </c>
      <c r="QNQ63" s="138">
        <v>0</v>
      </c>
      <c r="QNR63" s="138">
        <v>0</v>
      </c>
      <c r="QNS63" s="138">
        <v>0</v>
      </c>
      <c r="QNT63" s="138">
        <v>0</v>
      </c>
      <c r="QNU63" s="138">
        <v>0</v>
      </c>
      <c r="QNV63" s="138">
        <v>0</v>
      </c>
      <c r="QNW63" s="138">
        <v>0</v>
      </c>
      <c r="QNX63" s="138">
        <v>0</v>
      </c>
      <c r="QNY63" s="138">
        <v>0</v>
      </c>
      <c r="QNZ63" s="138">
        <v>0</v>
      </c>
      <c r="QOA63" s="138">
        <v>0</v>
      </c>
      <c r="QOB63" s="138">
        <v>0</v>
      </c>
      <c r="QOC63" s="138">
        <v>0</v>
      </c>
      <c r="QOD63" s="138">
        <v>0</v>
      </c>
      <c r="QOE63" s="138">
        <v>0</v>
      </c>
      <c r="QOF63" s="138">
        <v>0</v>
      </c>
      <c r="QOG63" s="138">
        <v>0</v>
      </c>
      <c r="QOH63" s="138">
        <v>0</v>
      </c>
      <c r="QOI63" s="138">
        <v>0</v>
      </c>
      <c r="QOJ63" s="138">
        <v>0</v>
      </c>
      <c r="QOK63" s="138">
        <v>0</v>
      </c>
      <c r="QOL63" s="138">
        <v>0</v>
      </c>
      <c r="QOM63" s="138">
        <v>0</v>
      </c>
      <c r="QON63" s="138">
        <v>0</v>
      </c>
      <c r="QOO63" s="138">
        <v>0</v>
      </c>
      <c r="QOP63" s="138">
        <v>0</v>
      </c>
      <c r="QOQ63" s="138">
        <v>0</v>
      </c>
      <c r="QOR63" s="138">
        <v>0</v>
      </c>
      <c r="QOS63" s="138">
        <v>0</v>
      </c>
      <c r="QOT63" s="138">
        <v>0</v>
      </c>
      <c r="QOU63" s="138">
        <v>0</v>
      </c>
      <c r="QOV63" s="138">
        <v>0</v>
      </c>
      <c r="QOW63" s="138">
        <v>0</v>
      </c>
      <c r="QOX63" s="138">
        <v>0</v>
      </c>
      <c r="QOY63" s="138">
        <v>0</v>
      </c>
      <c r="QOZ63" s="138">
        <v>0</v>
      </c>
      <c r="QPA63" s="138">
        <v>0</v>
      </c>
      <c r="QPB63" s="138">
        <v>0</v>
      </c>
      <c r="QPC63" s="138">
        <v>0</v>
      </c>
      <c r="QPD63" s="138">
        <v>0</v>
      </c>
      <c r="QPE63" s="138">
        <v>0</v>
      </c>
      <c r="QPF63" s="138">
        <v>0</v>
      </c>
      <c r="QPG63" s="138">
        <v>0</v>
      </c>
      <c r="QPH63" s="138">
        <v>0</v>
      </c>
      <c r="QPI63" s="138">
        <v>0</v>
      </c>
      <c r="QPJ63" s="138">
        <v>0</v>
      </c>
      <c r="QPK63" s="138">
        <v>0</v>
      </c>
      <c r="QPL63" s="138">
        <v>0</v>
      </c>
      <c r="QPM63" s="138">
        <v>0</v>
      </c>
      <c r="QPN63" s="138">
        <v>0</v>
      </c>
      <c r="QPO63" s="138">
        <v>0</v>
      </c>
      <c r="QPP63" s="138">
        <v>0</v>
      </c>
      <c r="QPQ63" s="138">
        <v>0</v>
      </c>
      <c r="QPR63" s="138">
        <v>0</v>
      </c>
      <c r="QPS63" s="138">
        <v>0</v>
      </c>
      <c r="QPT63" s="138">
        <v>0</v>
      </c>
      <c r="QPU63" s="138">
        <v>0</v>
      </c>
      <c r="QPV63" s="138">
        <v>0</v>
      </c>
      <c r="QPW63" s="138">
        <v>0</v>
      </c>
      <c r="QPX63" s="138">
        <v>0</v>
      </c>
      <c r="QPY63" s="138">
        <v>0</v>
      </c>
      <c r="QPZ63" s="138">
        <v>0</v>
      </c>
      <c r="QQA63" s="138">
        <v>0</v>
      </c>
      <c r="QQB63" s="138">
        <v>0</v>
      </c>
      <c r="QQC63" s="138">
        <v>0</v>
      </c>
      <c r="QQD63" s="138">
        <v>0</v>
      </c>
      <c r="QQE63" s="138">
        <v>0</v>
      </c>
      <c r="QQF63" s="138">
        <v>0</v>
      </c>
      <c r="QQG63" s="138">
        <v>0</v>
      </c>
      <c r="QQH63" s="138">
        <v>0</v>
      </c>
      <c r="QQI63" s="138">
        <v>0</v>
      </c>
      <c r="QQJ63" s="138">
        <v>0</v>
      </c>
      <c r="QQK63" s="138">
        <v>0</v>
      </c>
      <c r="QQL63" s="138">
        <v>0</v>
      </c>
      <c r="QQM63" s="138">
        <v>0</v>
      </c>
      <c r="QQN63" s="138">
        <v>0</v>
      </c>
      <c r="QQO63" s="138">
        <v>0</v>
      </c>
      <c r="QQP63" s="138">
        <v>0</v>
      </c>
      <c r="QQQ63" s="138">
        <v>0</v>
      </c>
      <c r="QQR63" s="138">
        <v>0</v>
      </c>
      <c r="QQS63" s="138">
        <v>0</v>
      </c>
      <c r="QQT63" s="138">
        <v>0</v>
      </c>
      <c r="QQU63" s="138">
        <v>0</v>
      </c>
      <c r="QQV63" s="138">
        <v>0</v>
      </c>
      <c r="QQW63" s="138">
        <v>0</v>
      </c>
      <c r="QQX63" s="138">
        <v>0</v>
      </c>
      <c r="QQY63" s="138">
        <v>0</v>
      </c>
      <c r="QQZ63" s="138">
        <v>0</v>
      </c>
      <c r="QRA63" s="138">
        <v>0</v>
      </c>
      <c r="QRB63" s="138">
        <v>0</v>
      </c>
      <c r="QRC63" s="138">
        <v>0</v>
      </c>
      <c r="QRD63" s="138">
        <v>0</v>
      </c>
      <c r="QRE63" s="138">
        <v>0</v>
      </c>
      <c r="QRF63" s="138">
        <v>0</v>
      </c>
      <c r="QRG63" s="138">
        <v>0</v>
      </c>
      <c r="QRH63" s="138">
        <v>0</v>
      </c>
      <c r="QRI63" s="138">
        <v>0</v>
      </c>
      <c r="QRJ63" s="138">
        <v>0</v>
      </c>
      <c r="QRK63" s="138">
        <v>0</v>
      </c>
      <c r="QRL63" s="138">
        <v>0</v>
      </c>
      <c r="QRM63" s="138">
        <v>0</v>
      </c>
      <c r="QRN63" s="138">
        <v>0</v>
      </c>
      <c r="QRO63" s="138">
        <v>0</v>
      </c>
      <c r="QRP63" s="138">
        <v>0</v>
      </c>
      <c r="QRQ63" s="138">
        <v>0</v>
      </c>
      <c r="QRR63" s="138">
        <v>0</v>
      </c>
      <c r="QRS63" s="138">
        <v>0</v>
      </c>
      <c r="QRT63" s="138">
        <v>0</v>
      </c>
      <c r="QRU63" s="138">
        <v>0</v>
      </c>
      <c r="QRV63" s="138">
        <v>0</v>
      </c>
      <c r="QRW63" s="138">
        <v>0</v>
      </c>
      <c r="QRX63" s="138">
        <v>0</v>
      </c>
      <c r="QRY63" s="138">
        <v>0</v>
      </c>
      <c r="QRZ63" s="138">
        <v>0</v>
      </c>
      <c r="QSA63" s="138">
        <v>0</v>
      </c>
      <c r="QSB63" s="138">
        <v>0</v>
      </c>
      <c r="QSC63" s="138">
        <v>0</v>
      </c>
      <c r="QSD63" s="138">
        <v>0</v>
      </c>
      <c r="QSE63" s="138">
        <v>0</v>
      </c>
      <c r="QSF63" s="138">
        <v>0</v>
      </c>
      <c r="QSG63" s="138">
        <v>0</v>
      </c>
      <c r="QSH63" s="138">
        <v>0</v>
      </c>
      <c r="QSI63" s="138">
        <v>0</v>
      </c>
      <c r="QSJ63" s="138">
        <v>0</v>
      </c>
      <c r="QSK63" s="138">
        <v>0</v>
      </c>
      <c r="QSL63" s="138">
        <v>0</v>
      </c>
      <c r="QSM63" s="138">
        <v>0</v>
      </c>
      <c r="QSN63" s="138">
        <v>0</v>
      </c>
      <c r="QSO63" s="138">
        <v>0</v>
      </c>
      <c r="QSP63" s="138">
        <v>0</v>
      </c>
      <c r="QSQ63" s="138">
        <v>0</v>
      </c>
      <c r="QSR63" s="138">
        <v>0</v>
      </c>
      <c r="QSS63" s="138">
        <v>0</v>
      </c>
      <c r="QST63" s="138">
        <v>0</v>
      </c>
      <c r="QSU63" s="138">
        <v>0</v>
      </c>
      <c r="QSV63" s="138">
        <v>0</v>
      </c>
      <c r="QSW63" s="138">
        <v>0</v>
      </c>
      <c r="QSX63" s="138">
        <v>0</v>
      </c>
      <c r="QSY63" s="138">
        <v>0</v>
      </c>
      <c r="QSZ63" s="138">
        <v>0</v>
      </c>
      <c r="QTA63" s="138">
        <v>0</v>
      </c>
      <c r="QTB63" s="138">
        <v>0</v>
      </c>
      <c r="QTC63" s="138">
        <v>0</v>
      </c>
      <c r="QTD63" s="138">
        <v>0</v>
      </c>
      <c r="QTE63" s="138">
        <v>0</v>
      </c>
      <c r="QTF63" s="138">
        <v>0</v>
      </c>
      <c r="QTG63" s="138">
        <v>0</v>
      </c>
      <c r="QTH63" s="138">
        <v>0</v>
      </c>
      <c r="QTI63" s="138">
        <v>0</v>
      </c>
      <c r="QTJ63" s="138">
        <v>0</v>
      </c>
      <c r="QTK63" s="138">
        <v>0</v>
      </c>
      <c r="QTL63" s="138">
        <v>0</v>
      </c>
      <c r="QTM63" s="138">
        <v>0</v>
      </c>
      <c r="QTN63" s="138">
        <v>0</v>
      </c>
      <c r="QTO63" s="138">
        <v>0</v>
      </c>
      <c r="QTP63" s="138">
        <v>0</v>
      </c>
      <c r="QTQ63" s="138">
        <v>0</v>
      </c>
      <c r="QTR63" s="138">
        <v>0</v>
      </c>
      <c r="QTS63" s="138">
        <v>0</v>
      </c>
      <c r="QTT63" s="138">
        <v>0</v>
      </c>
      <c r="QTU63" s="138">
        <v>0</v>
      </c>
      <c r="QTV63" s="138">
        <v>0</v>
      </c>
      <c r="QTW63" s="138">
        <v>0</v>
      </c>
      <c r="QTX63" s="138">
        <v>0</v>
      </c>
      <c r="QTY63" s="138">
        <v>0</v>
      </c>
      <c r="QTZ63" s="138">
        <v>0</v>
      </c>
      <c r="QUA63" s="138">
        <v>0</v>
      </c>
      <c r="QUB63" s="138">
        <v>0</v>
      </c>
      <c r="QUC63" s="138">
        <v>0</v>
      </c>
      <c r="QUD63" s="138">
        <v>0</v>
      </c>
      <c r="QUE63" s="138">
        <v>0</v>
      </c>
      <c r="QUF63" s="138">
        <v>0</v>
      </c>
      <c r="QUG63" s="138">
        <v>0</v>
      </c>
      <c r="QUH63" s="138">
        <v>0</v>
      </c>
      <c r="QUI63" s="138">
        <v>0</v>
      </c>
      <c r="QUJ63" s="138">
        <v>0</v>
      </c>
      <c r="QUK63" s="138">
        <v>0</v>
      </c>
      <c r="QUL63" s="138">
        <v>0</v>
      </c>
      <c r="QUM63" s="138">
        <v>0</v>
      </c>
      <c r="QUN63" s="138">
        <v>0</v>
      </c>
      <c r="QUO63" s="138">
        <v>0</v>
      </c>
      <c r="QUP63" s="138">
        <v>0</v>
      </c>
      <c r="QUQ63" s="138">
        <v>0</v>
      </c>
      <c r="QUR63" s="138">
        <v>0</v>
      </c>
      <c r="QUS63" s="138">
        <v>0</v>
      </c>
      <c r="QUT63" s="138">
        <v>0</v>
      </c>
      <c r="QUU63" s="138">
        <v>0</v>
      </c>
      <c r="QUV63" s="138">
        <v>0</v>
      </c>
      <c r="QUW63" s="138">
        <v>0</v>
      </c>
      <c r="QUX63" s="138">
        <v>0</v>
      </c>
      <c r="QUY63" s="138">
        <v>0</v>
      </c>
      <c r="QUZ63" s="138">
        <v>0</v>
      </c>
      <c r="QVA63" s="138">
        <v>0</v>
      </c>
      <c r="QVB63" s="138">
        <v>0</v>
      </c>
      <c r="QVC63" s="138">
        <v>0</v>
      </c>
      <c r="QVD63" s="138">
        <v>0</v>
      </c>
      <c r="QVE63" s="138">
        <v>0</v>
      </c>
      <c r="QVF63" s="138">
        <v>0</v>
      </c>
      <c r="QVG63" s="138">
        <v>0</v>
      </c>
      <c r="QVH63" s="138">
        <v>0</v>
      </c>
      <c r="QVI63" s="138">
        <v>0</v>
      </c>
      <c r="QVJ63" s="138">
        <v>0</v>
      </c>
      <c r="QVK63" s="138">
        <v>0</v>
      </c>
      <c r="QVL63" s="138">
        <v>0</v>
      </c>
      <c r="QVM63" s="138">
        <v>0</v>
      </c>
      <c r="QVN63" s="138">
        <v>0</v>
      </c>
      <c r="QVO63" s="138">
        <v>0</v>
      </c>
      <c r="QVP63" s="138">
        <v>0</v>
      </c>
      <c r="QVQ63" s="138">
        <v>0</v>
      </c>
      <c r="QVR63" s="138">
        <v>0</v>
      </c>
      <c r="QVS63" s="138">
        <v>0</v>
      </c>
      <c r="QVT63" s="138">
        <v>0</v>
      </c>
      <c r="QVU63" s="138">
        <v>0</v>
      </c>
      <c r="QVV63" s="138">
        <v>0</v>
      </c>
      <c r="QVW63" s="138">
        <v>0</v>
      </c>
      <c r="QVX63" s="138">
        <v>0</v>
      </c>
      <c r="QVY63" s="138">
        <v>0</v>
      </c>
      <c r="QVZ63" s="138">
        <v>0</v>
      </c>
      <c r="QWA63" s="138">
        <v>0</v>
      </c>
      <c r="QWB63" s="138">
        <v>0</v>
      </c>
      <c r="QWC63" s="138">
        <v>0</v>
      </c>
      <c r="QWD63" s="138">
        <v>0</v>
      </c>
      <c r="QWE63" s="138">
        <v>0</v>
      </c>
      <c r="QWF63" s="138">
        <v>0</v>
      </c>
      <c r="QWG63" s="138">
        <v>0</v>
      </c>
      <c r="QWH63" s="138">
        <v>0</v>
      </c>
      <c r="QWI63" s="138">
        <v>0</v>
      </c>
      <c r="QWJ63" s="138">
        <v>0</v>
      </c>
      <c r="QWK63" s="138">
        <v>0</v>
      </c>
      <c r="QWL63" s="138">
        <v>0</v>
      </c>
      <c r="QWM63" s="138">
        <v>0</v>
      </c>
      <c r="QWN63" s="138">
        <v>0</v>
      </c>
      <c r="QWO63" s="138">
        <v>0</v>
      </c>
      <c r="QWP63" s="138">
        <v>0</v>
      </c>
      <c r="QWQ63" s="138">
        <v>0</v>
      </c>
      <c r="QWR63" s="138">
        <v>0</v>
      </c>
      <c r="QWS63" s="138">
        <v>0</v>
      </c>
      <c r="QWT63" s="138">
        <v>0</v>
      </c>
      <c r="QWU63" s="138">
        <v>0</v>
      </c>
      <c r="QWV63" s="138">
        <v>0</v>
      </c>
      <c r="QWW63" s="138">
        <v>0</v>
      </c>
      <c r="QWX63" s="138">
        <v>0</v>
      </c>
      <c r="QWY63" s="138">
        <v>0</v>
      </c>
      <c r="QWZ63" s="138">
        <v>0</v>
      </c>
      <c r="QXA63" s="138">
        <v>0</v>
      </c>
      <c r="QXB63" s="138">
        <v>0</v>
      </c>
      <c r="QXC63" s="138">
        <v>0</v>
      </c>
      <c r="QXD63" s="138">
        <v>0</v>
      </c>
      <c r="QXE63" s="138">
        <v>0</v>
      </c>
      <c r="QXF63" s="138">
        <v>0</v>
      </c>
      <c r="QXG63" s="138">
        <v>0</v>
      </c>
      <c r="QXH63" s="138">
        <v>0</v>
      </c>
      <c r="QXI63" s="138">
        <v>0</v>
      </c>
      <c r="QXJ63" s="138">
        <v>0</v>
      </c>
      <c r="QXK63" s="138">
        <v>0</v>
      </c>
      <c r="QXL63" s="138">
        <v>0</v>
      </c>
      <c r="QXM63" s="138">
        <v>0</v>
      </c>
      <c r="QXN63" s="138">
        <v>0</v>
      </c>
      <c r="QXO63" s="138">
        <v>0</v>
      </c>
      <c r="QXP63" s="138">
        <v>0</v>
      </c>
      <c r="QXQ63" s="138">
        <v>0</v>
      </c>
      <c r="QXR63" s="138">
        <v>0</v>
      </c>
      <c r="QXS63" s="138">
        <v>0</v>
      </c>
      <c r="QXT63" s="138">
        <v>0</v>
      </c>
      <c r="QXU63" s="138">
        <v>0</v>
      </c>
      <c r="QXV63" s="138">
        <v>0</v>
      </c>
      <c r="QXW63" s="138">
        <v>0</v>
      </c>
      <c r="QXX63" s="138">
        <v>0</v>
      </c>
      <c r="QXY63" s="138">
        <v>0</v>
      </c>
      <c r="QXZ63" s="138">
        <v>0</v>
      </c>
      <c r="QYA63" s="138">
        <v>0</v>
      </c>
      <c r="QYB63" s="138">
        <v>0</v>
      </c>
      <c r="QYC63" s="138">
        <v>0</v>
      </c>
      <c r="QYD63" s="138">
        <v>0</v>
      </c>
      <c r="QYE63" s="138">
        <v>0</v>
      </c>
      <c r="QYF63" s="138">
        <v>0</v>
      </c>
      <c r="QYG63" s="138">
        <v>0</v>
      </c>
      <c r="QYH63" s="138">
        <v>0</v>
      </c>
      <c r="QYI63" s="138">
        <v>0</v>
      </c>
      <c r="QYJ63" s="138">
        <v>0</v>
      </c>
      <c r="QYK63" s="138">
        <v>0</v>
      </c>
      <c r="QYL63" s="138">
        <v>0</v>
      </c>
      <c r="QYM63" s="138">
        <v>0</v>
      </c>
      <c r="QYN63" s="138">
        <v>0</v>
      </c>
      <c r="QYO63" s="138">
        <v>0</v>
      </c>
      <c r="QYP63" s="138">
        <v>0</v>
      </c>
      <c r="QYQ63" s="138">
        <v>0</v>
      </c>
      <c r="QYR63" s="138">
        <v>0</v>
      </c>
      <c r="QYS63" s="138">
        <v>0</v>
      </c>
      <c r="QYT63" s="138">
        <v>0</v>
      </c>
      <c r="QYU63" s="138">
        <v>0</v>
      </c>
      <c r="QYV63" s="138">
        <v>0</v>
      </c>
      <c r="QYW63" s="138">
        <v>0</v>
      </c>
      <c r="QYX63" s="138">
        <v>0</v>
      </c>
      <c r="QYY63" s="138">
        <v>0</v>
      </c>
      <c r="QYZ63" s="138">
        <v>0</v>
      </c>
      <c r="QZA63" s="138">
        <v>0</v>
      </c>
      <c r="QZB63" s="138">
        <v>0</v>
      </c>
      <c r="QZC63" s="138">
        <v>0</v>
      </c>
      <c r="QZD63" s="138">
        <v>0</v>
      </c>
      <c r="QZE63" s="138">
        <v>0</v>
      </c>
      <c r="QZF63" s="138">
        <v>0</v>
      </c>
      <c r="QZG63" s="138">
        <v>0</v>
      </c>
      <c r="QZH63" s="138">
        <v>0</v>
      </c>
      <c r="QZI63" s="138">
        <v>0</v>
      </c>
      <c r="QZJ63" s="138">
        <v>0</v>
      </c>
      <c r="QZK63" s="138">
        <v>0</v>
      </c>
      <c r="QZL63" s="138">
        <v>0</v>
      </c>
      <c r="QZM63" s="138">
        <v>0</v>
      </c>
      <c r="QZN63" s="138">
        <v>0</v>
      </c>
      <c r="QZO63" s="138">
        <v>0</v>
      </c>
      <c r="QZP63" s="138">
        <v>0</v>
      </c>
      <c r="QZQ63" s="138">
        <v>0</v>
      </c>
      <c r="QZR63" s="138">
        <v>0</v>
      </c>
      <c r="QZS63" s="138">
        <v>0</v>
      </c>
      <c r="QZT63" s="138">
        <v>0</v>
      </c>
      <c r="QZU63" s="138">
        <v>0</v>
      </c>
      <c r="QZV63" s="138">
        <v>0</v>
      </c>
      <c r="QZW63" s="138">
        <v>0</v>
      </c>
      <c r="QZX63" s="138">
        <v>0</v>
      </c>
      <c r="QZY63" s="138">
        <v>0</v>
      </c>
      <c r="QZZ63" s="138">
        <v>0</v>
      </c>
      <c r="RAA63" s="138">
        <v>0</v>
      </c>
      <c r="RAB63" s="138">
        <v>0</v>
      </c>
      <c r="RAC63" s="138">
        <v>0</v>
      </c>
      <c r="RAD63" s="138">
        <v>0</v>
      </c>
      <c r="RAE63" s="138">
        <v>0</v>
      </c>
      <c r="RAF63" s="138">
        <v>0</v>
      </c>
      <c r="RAG63" s="138">
        <v>0</v>
      </c>
      <c r="RAH63" s="138">
        <v>0</v>
      </c>
      <c r="RAI63" s="138">
        <v>0</v>
      </c>
      <c r="RAJ63" s="138">
        <v>0</v>
      </c>
      <c r="RAK63" s="138">
        <v>0</v>
      </c>
      <c r="RAL63" s="138">
        <v>0</v>
      </c>
      <c r="RAM63" s="138">
        <v>0</v>
      </c>
      <c r="RAN63" s="138">
        <v>0</v>
      </c>
      <c r="RAO63" s="138">
        <v>0</v>
      </c>
      <c r="RAP63" s="138">
        <v>0</v>
      </c>
      <c r="RAQ63" s="138">
        <v>0</v>
      </c>
      <c r="RAR63" s="138">
        <v>0</v>
      </c>
      <c r="RAS63" s="138">
        <v>0</v>
      </c>
      <c r="RAT63" s="138">
        <v>0</v>
      </c>
      <c r="RAU63" s="138">
        <v>0</v>
      </c>
      <c r="RAV63" s="138">
        <v>0</v>
      </c>
      <c r="RAW63" s="138">
        <v>0</v>
      </c>
      <c r="RAX63" s="138">
        <v>0</v>
      </c>
      <c r="RAY63" s="138">
        <v>0</v>
      </c>
      <c r="RAZ63" s="138">
        <v>0</v>
      </c>
      <c r="RBA63" s="138">
        <v>0</v>
      </c>
      <c r="RBB63" s="138">
        <v>0</v>
      </c>
      <c r="RBC63" s="138">
        <v>0</v>
      </c>
      <c r="RBD63" s="138">
        <v>0</v>
      </c>
      <c r="RBE63" s="138">
        <v>0</v>
      </c>
      <c r="RBF63" s="138">
        <v>0</v>
      </c>
      <c r="RBG63" s="138">
        <v>0</v>
      </c>
      <c r="RBH63" s="138">
        <v>0</v>
      </c>
      <c r="RBI63" s="138">
        <v>0</v>
      </c>
      <c r="RBJ63" s="138">
        <v>0</v>
      </c>
      <c r="RBK63" s="138">
        <v>0</v>
      </c>
      <c r="RBL63" s="138">
        <v>0</v>
      </c>
      <c r="RBM63" s="138">
        <v>0</v>
      </c>
      <c r="RBN63" s="138">
        <v>0</v>
      </c>
      <c r="RBO63" s="138">
        <v>0</v>
      </c>
      <c r="RBP63" s="138">
        <v>0</v>
      </c>
      <c r="RBQ63" s="138">
        <v>0</v>
      </c>
      <c r="RBR63" s="138">
        <v>0</v>
      </c>
      <c r="RBS63" s="138">
        <v>0</v>
      </c>
      <c r="RBT63" s="138">
        <v>0</v>
      </c>
      <c r="RBU63" s="138">
        <v>0</v>
      </c>
      <c r="RBV63" s="138">
        <v>0</v>
      </c>
      <c r="RBW63" s="138">
        <v>0</v>
      </c>
      <c r="RBX63" s="138">
        <v>0</v>
      </c>
      <c r="RBY63" s="138">
        <v>0</v>
      </c>
      <c r="RBZ63" s="138">
        <v>0</v>
      </c>
      <c r="RCA63" s="138">
        <v>0</v>
      </c>
      <c r="RCB63" s="138">
        <v>0</v>
      </c>
      <c r="RCC63" s="138">
        <v>0</v>
      </c>
      <c r="RCD63" s="138">
        <v>0</v>
      </c>
      <c r="RCE63" s="138">
        <v>0</v>
      </c>
      <c r="RCF63" s="138">
        <v>0</v>
      </c>
      <c r="RCG63" s="138">
        <v>0</v>
      </c>
      <c r="RCH63" s="138">
        <v>0</v>
      </c>
      <c r="RCI63" s="138">
        <v>0</v>
      </c>
      <c r="RCJ63" s="138">
        <v>0</v>
      </c>
      <c r="RCK63" s="138">
        <v>0</v>
      </c>
      <c r="RCL63" s="138">
        <v>0</v>
      </c>
      <c r="RCM63" s="138">
        <v>0</v>
      </c>
      <c r="RCN63" s="138">
        <v>0</v>
      </c>
      <c r="RCO63" s="138">
        <v>0</v>
      </c>
      <c r="RCP63" s="138">
        <v>0</v>
      </c>
      <c r="RCQ63" s="138">
        <v>0</v>
      </c>
      <c r="RCR63" s="138">
        <v>0</v>
      </c>
      <c r="RCS63" s="138">
        <v>0</v>
      </c>
      <c r="RCT63" s="138">
        <v>0</v>
      </c>
      <c r="RCU63" s="138">
        <v>0</v>
      </c>
      <c r="RCV63" s="138">
        <v>0</v>
      </c>
      <c r="RCW63" s="138">
        <v>0</v>
      </c>
      <c r="RCX63" s="138">
        <v>0</v>
      </c>
      <c r="RCY63" s="138">
        <v>0</v>
      </c>
      <c r="RCZ63" s="138">
        <v>0</v>
      </c>
      <c r="RDA63" s="138">
        <v>0</v>
      </c>
      <c r="RDB63" s="138">
        <v>0</v>
      </c>
      <c r="RDC63" s="138">
        <v>0</v>
      </c>
      <c r="RDD63" s="138">
        <v>0</v>
      </c>
      <c r="RDE63" s="138">
        <v>0</v>
      </c>
      <c r="RDF63" s="138">
        <v>0</v>
      </c>
      <c r="RDG63" s="138">
        <v>0</v>
      </c>
      <c r="RDH63" s="138">
        <v>0</v>
      </c>
      <c r="RDI63" s="138">
        <v>0</v>
      </c>
      <c r="RDJ63" s="138">
        <v>0</v>
      </c>
      <c r="RDK63" s="138">
        <v>0</v>
      </c>
      <c r="RDL63" s="138">
        <v>0</v>
      </c>
      <c r="RDM63" s="138">
        <v>0</v>
      </c>
      <c r="RDN63" s="138">
        <v>0</v>
      </c>
      <c r="RDO63" s="138">
        <v>0</v>
      </c>
      <c r="RDP63" s="138">
        <v>0</v>
      </c>
      <c r="RDQ63" s="138">
        <v>0</v>
      </c>
      <c r="RDR63" s="138">
        <v>0</v>
      </c>
      <c r="RDS63" s="138">
        <v>0</v>
      </c>
      <c r="RDT63" s="138">
        <v>0</v>
      </c>
      <c r="RDU63" s="138">
        <v>0</v>
      </c>
      <c r="RDV63" s="138">
        <v>0</v>
      </c>
      <c r="RDW63" s="138">
        <v>0</v>
      </c>
      <c r="RDX63" s="138">
        <v>0</v>
      </c>
      <c r="RDY63" s="138">
        <v>0</v>
      </c>
      <c r="RDZ63" s="138">
        <v>0</v>
      </c>
      <c r="REA63" s="138">
        <v>0</v>
      </c>
      <c r="REB63" s="138">
        <v>0</v>
      </c>
      <c r="REC63" s="138">
        <v>0</v>
      </c>
      <c r="RED63" s="138">
        <v>0</v>
      </c>
      <c r="REE63" s="138">
        <v>0</v>
      </c>
      <c r="REF63" s="138">
        <v>0</v>
      </c>
      <c r="REG63" s="138">
        <v>0</v>
      </c>
      <c r="REH63" s="138">
        <v>0</v>
      </c>
      <c r="REI63" s="138">
        <v>0</v>
      </c>
      <c r="REJ63" s="138">
        <v>0</v>
      </c>
      <c r="REK63" s="138">
        <v>0</v>
      </c>
      <c r="REL63" s="138">
        <v>0</v>
      </c>
      <c r="REM63" s="138">
        <v>0</v>
      </c>
      <c r="REN63" s="138">
        <v>0</v>
      </c>
      <c r="REO63" s="138">
        <v>0</v>
      </c>
      <c r="REP63" s="138">
        <v>0</v>
      </c>
      <c r="REQ63" s="138">
        <v>0</v>
      </c>
      <c r="RER63" s="138">
        <v>0</v>
      </c>
      <c r="RES63" s="138">
        <v>0</v>
      </c>
      <c r="RET63" s="138">
        <v>0</v>
      </c>
      <c r="REU63" s="138">
        <v>0</v>
      </c>
      <c r="REV63" s="138">
        <v>0</v>
      </c>
      <c r="REW63" s="138">
        <v>0</v>
      </c>
      <c r="REX63" s="138">
        <v>0</v>
      </c>
      <c r="REY63" s="138">
        <v>0</v>
      </c>
      <c r="REZ63" s="138">
        <v>0</v>
      </c>
      <c r="RFA63" s="138">
        <v>0</v>
      </c>
      <c r="RFB63" s="138">
        <v>0</v>
      </c>
      <c r="RFC63" s="138">
        <v>0</v>
      </c>
      <c r="RFD63" s="138">
        <v>0</v>
      </c>
      <c r="RFE63" s="138">
        <v>0</v>
      </c>
      <c r="RFF63" s="138">
        <v>0</v>
      </c>
      <c r="RFG63" s="138">
        <v>0</v>
      </c>
      <c r="RFH63" s="138">
        <v>0</v>
      </c>
      <c r="RFI63" s="138">
        <v>0</v>
      </c>
      <c r="RFJ63" s="138">
        <v>0</v>
      </c>
      <c r="RFK63" s="138">
        <v>0</v>
      </c>
      <c r="RFL63" s="138">
        <v>0</v>
      </c>
      <c r="RFM63" s="138">
        <v>0</v>
      </c>
      <c r="RFN63" s="138">
        <v>0</v>
      </c>
      <c r="RFO63" s="138">
        <v>0</v>
      </c>
      <c r="RFP63" s="138">
        <v>0</v>
      </c>
      <c r="RFQ63" s="138">
        <v>0</v>
      </c>
      <c r="RFR63" s="138">
        <v>0</v>
      </c>
      <c r="RFS63" s="138">
        <v>0</v>
      </c>
      <c r="RFT63" s="138">
        <v>0</v>
      </c>
      <c r="RFU63" s="138">
        <v>0</v>
      </c>
      <c r="RFV63" s="138">
        <v>0</v>
      </c>
      <c r="RFW63" s="138">
        <v>0</v>
      </c>
      <c r="RFX63" s="138">
        <v>0</v>
      </c>
      <c r="RFY63" s="138">
        <v>0</v>
      </c>
      <c r="RFZ63" s="138">
        <v>0</v>
      </c>
      <c r="RGA63" s="138">
        <v>0</v>
      </c>
      <c r="RGB63" s="138">
        <v>0</v>
      </c>
      <c r="RGC63" s="138">
        <v>0</v>
      </c>
      <c r="RGD63" s="138">
        <v>0</v>
      </c>
      <c r="RGE63" s="138">
        <v>0</v>
      </c>
      <c r="RGF63" s="138">
        <v>0</v>
      </c>
      <c r="RGG63" s="138">
        <v>0</v>
      </c>
      <c r="RGH63" s="138">
        <v>0</v>
      </c>
      <c r="RGI63" s="138">
        <v>0</v>
      </c>
      <c r="RGJ63" s="138">
        <v>0</v>
      </c>
      <c r="RGK63" s="138">
        <v>0</v>
      </c>
      <c r="RGL63" s="138">
        <v>0</v>
      </c>
      <c r="RGM63" s="138">
        <v>0</v>
      </c>
      <c r="RGN63" s="138">
        <v>0</v>
      </c>
      <c r="RGO63" s="138">
        <v>0</v>
      </c>
      <c r="RGP63" s="138">
        <v>0</v>
      </c>
      <c r="RGQ63" s="138">
        <v>0</v>
      </c>
      <c r="RGR63" s="138">
        <v>0</v>
      </c>
      <c r="RGS63" s="138">
        <v>0</v>
      </c>
      <c r="RGT63" s="138">
        <v>0</v>
      </c>
      <c r="RGU63" s="138">
        <v>0</v>
      </c>
      <c r="RGV63" s="138">
        <v>0</v>
      </c>
      <c r="RGW63" s="138">
        <v>0</v>
      </c>
      <c r="RGX63" s="138">
        <v>0</v>
      </c>
      <c r="RGY63" s="138">
        <v>0</v>
      </c>
      <c r="RGZ63" s="138">
        <v>0</v>
      </c>
      <c r="RHA63" s="138">
        <v>0</v>
      </c>
      <c r="RHB63" s="138">
        <v>0</v>
      </c>
      <c r="RHC63" s="138">
        <v>0</v>
      </c>
      <c r="RHD63" s="138">
        <v>0</v>
      </c>
      <c r="RHE63" s="138">
        <v>0</v>
      </c>
      <c r="RHF63" s="138">
        <v>0</v>
      </c>
      <c r="RHG63" s="138">
        <v>0</v>
      </c>
      <c r="RHH63" s="138">
        <v>0</v>
      </c>
      <c r="RHI63" s="138">
        <v>0</v>
      </c>
      <c r="RHJ63" s="138">
        <v>0</v>
      </c>
      <c r="RHK63" s="138">
        <v>0</v>
      </c>
      <c r="RHL63" s="138">
        <v>0</v>
      </c>
      <c r="RHM63" s="138">
        <v>0</v>
      </c>
      <c r="RHN63" s="138">
        <v>0</v>
      </c>
      <c r="RHO63" s="138">
        <v>0</v>
      </c>
      <c r="RHP63" s="138">
        <v>0</v>
      </c>
      <c r="RHQ63" s="138">
        <v>0</v>
      </c>
      <c r="RHR63" s="138">
        <v>0</v>
      </c>
      <c r="RHS63" s="138">
        <v>0</v>
      </c>
      <c r="RHT63" s="138">
        <v>0</v>
      </c>
      <c r="RHU63" s="138">
        <v>0</v>
      </c>
      <c r="RHV63" s="138">
        <v>0</v>
      </c>
      <c r="RHW63" s="138">
        <v>0</v>
      </c>
      <c r="RHX63" s="138">
        <v>0</v>
      </c>
      <c r="RHY63" s="138">
        <v>0</v>
      </c>
      <c r="RHZ63" s="138">
        <v>0</v>
      </c>
      <c r="RIA63" s="138">
        <v>0</v>
      </c>
      <c r="RIB63" s="138">
        <v>0</v>
      </c>
      <c r="RIC63" s="138">
        <v>0</v>
      </c>
      <c r="RID63" s="138">
        <v>0</v>
      </c>
      <c r="RIE63" s="138">
        <v>0</v>
      </c>
      <c r="RIF63" s="138">
        <v>0</v>
      </c>
      <c r="RIG63" s="138">
        <v>0</v>
      </c>
      <c r="RIH63" s="138">
        <v>0</v>
      </c>
      <c r="RII63" s="138">
        <v>0</v>
      </c>
      <c r="RIJ63" s="138">
        <v>0</v>
      </c>
      <c r="RIK63" s="138">
        <v>0</v>
      </c>
      <c r="RIL63" s="138">
        <v>0</v>
      </c>
      <c r="RIM63" s="138">
        <v>0</v>
      </c>
      <c r="RIN63" s="138">
        <v>0</v>
      </c>
      <c r="RIO63" s="138">
        <v>0</v>
      </c>
      <c r="RIP63" s="138">
        <v>0</v>
      </c>
      <c r="RIQ63" s="138">
        <v>0</v>
      </c>
      <c r="RIR63" s="138">
        <v>0</v>
      </c>
      <c r="RIS63" s="138">
        <v>0</v>
      </c>
      <c r="RIT63" s="138">
        <v>0</v>
      </c>
      <c r="RIU63" s="138">
        <v>0</v>
      </c>
      <c r="RIV63" s="138">
        <v>0</v>
      </c>
      <c r="RIW63" s="138">
        <v>0</v>
      </c>
      <c r="RIX63" s="138">
        <v>0</v>
      </c>
      <c r="RIY63" s="138">
        <v>0</v>
      </c>
      <c r="RIZ63" s="138">
        <v>0</v>
      </c>
      <c r="RJA63" s="138">
        <v>0</v>
      </c>
      <c r="RJB63" s="138">
        <v>0</v>
      </c>
      <c r="RJC63" s="138">
        <v>0</v>
      </c>
      <c r="RJD63" s="138">
        <v>0</v>
      </c>
      <c r="RJE63" s="138">
        <v>0</v>
      </c>
      <c r="RJF63" s="138">
        <v>0</v>
      </c>
      <c r="RJG63" s="138">
        <v>0</v>
      </c>
      <c r="RJH63" s="138">
        <v>0</v>
      </c>
      <c r="RJI63" s="138">
        <v>0</v>
      </c>
      <c r="RJJ63" s="138">
        <v>0</v>
      </c>
      <c r="RJK63" s="138">
        <v>0</v>
      </c>
      <c r="RJL63" s="138">
        <v>0</v>
      </c>
      <c r="RJM63" s="138">
        <v>0</v>
      </c>
      <c r="RJN63" s="138">
        <v>0</v>
      </c>
      <c r="RJO63" s="138">
        <v>0</v>
      </c>
      <c r="RJP63" s="138">
        <v>0</v>
      </c>
      <c r="RJQ63" s="138">
        <v>0</v>
      </c>
      <c r="RJR63" s="138">
        <v>0</v>
      </c>
      <c r="RJS63" s="138">
        <v>0</v>
      </c>
      <c r="RJT63" s="138">
        <v>0</v>
      </c>
      <c r="RJU63" s="138">
        <v>0</v>
      </c>
      <c r="RJV63" s="138">
        <v>0</v>
      </c>
      <c r="RJW63" s="138">
        <v>0</v>
      </c>
      <c r="RJX63" s="138">
        <v>0</v>
      </c>
      <c r="RJY63" s="138">
        <v>0</v>
      </c>
      <c r="RJZ63" s="138">
        <v>0</v>
      </c>
      <c r="RKA63" s="138">
        <v>0</v>
      </c>
      <c r="RKB63" s="138">
        <v>0</v>
      </c>
      <c r="RKC63" s="138">
        <v>0</v>
      </c>
      <c r="RKD63" s="138">
        <v>0</v>
      </c>
      <c r="RKE63" s="138">
        <v>0</v>
      </c>
      <c r="RKF63" s="138">
        <v>0</v>
      </c>
      <c r="RKG63" s="138">
        <v>0</v>
      </c>
      <c r="RKH63" s="138">
        <v>0</v>
      </c>
      <c r="RKI63" s="138">
        <v>0</v>
      </c>
      <c r="RKJ63" s="138">
        <v>0</v>
      </c>
      <c r="RKK63" s="138">
        <v>0</v>
      </c>
      <c r="RKL63" s="138">
        <v>0</v>
      </c>
      <c r="RKM63" s="138">
        <v>0</v>
      </c>
      <c r="RKN63" s="138">
        <v>0</v>
      </c>
      <c r="RKO63" s="138">
        <v>0</v>
      </c>
      <c r="RKP63" s="138">
        <v>0</v>
      </c>
      <c r="RKQ63" s="138">
        <v>0</v>
      </c>
      <c r="RKR63" s="138">
        <v>0</v>
      </c>
      <c r="RKS63" s="138">
        <v>0</v>
      </c>
      <c r="RKT63" s="138">
        <v>0</v>
      </c>
      <c r="RKU63" s="138">
        <v>0</v>
      </c>
      <c r="RKV63" s="138">
        <v>0</v>
      </c>
      <c r="RKW63" s="138">
        <v>0</v>
      </c>
      <c r="RKX63" s="138">
        <v>0</v>
      </c>
      <c r="RKY63" s="138">
        <v>0</v>
      </c>
      <c r="RKZ63" s="138">
        <v>0</v>
      </c>
      <c r="RLA63" s="138">
        <v>0</v>
      </c>
      <c r="RLB63" s="138">
        <v>0</v>
      </c>
      <c r="RLC63" s="138">
        <v>0</v>
      </c>
      <c r="RLD63" s="138">
        <v>0</v>
      </c>
      <c r="RLE63" s="138">
        <v>0</v>
      </c>
      <c r="RLF63" s="138">
        <v>0</v>
      </c>
      <c r="RLG63" s="138">
        <v>0</v>
      </c>
      <c r="RLH63" s="138">
        <v>0</v>
      </c>
      <c r="RLI63" s="138">
        <v>0</v>
      </c>
      <c r="RLJ63" s="138">
        <v>0</v>
      </c>
      <c r="RLK63" s="138">
        <v>0</v>
      </c>
      <c r="RLL63" s="138">
        <v>0</v>
      </c>
      <c r="RLM63" s="138">
        <v>0</v>
      </c>
      <c r="RLN63" s="138">
        <v>0</v>
      </c>
      <c r="RLO63" s="138">
        <v>0</v>
      </c>
      <c r="RLP63" s="138">
        <v>0</v>
      </c>
      <c r="RLQ63" s="138">
        <v>0</v>
      </c>
      <c r="RLR63" s="138">
        <v>0</v>
      </c>
      <c r="RLS63" s="138">
        <v>0</v>
      </c>
      <c r="RLT63" s="138">
        <v>0</v>
      </c>
      <c r="RLU63" s="138">
        <v>0</v>
      </c>
      <c r="RLV63" s="138">
        <v>0</v>
      </c>
      <c r="RLW63" s="138">
        <v>0</v>
      </c>
      <c r="RLX63" s="138">
        <v>0</v>
      </c>
      <c r="RLY63" s="138">
        <v>0</v>
      </c>
      <c r="RLZ63" s="138">
        <v>0</v>
      </c>
      <c r="RMA63" s="138">
        <v>0</v>
      </c>
      <c r="RMB63" s="138">
        <v>0</v>
      </c>
      <c r="RMC63" s="138">
        <v>0</v>
      </c>
      <c r="RMD63" s="138">
        <v>0</v>
      </c>
      <c r="RME63" s="138">
        <v>0</v>
      </c>
      <c r="RMF63" s="138">
        <v>0</v>
      </c>
      <c r="RMG63" s="138">
        <v>0</v>
      </c>
      <c r="RMH63" s="138">
        <v>0</v>
      </c>
      <c r="RMI63" s="138">
        <v>0</v>
      </c>
      <c r="RMJ63" s="138">
        <v>0</v>
      </c>
      <c r="RMK63" s="138">
        <v>0</v>
      </c>
      <c r="RML63" s="138">
        <v>0</v>
      </c>
      <c r="RMM63" s="138">
        <v>0</v>
      </c>
      <c r="RMN63" s="138">
        <v>0</v>
      </c>
      <c r="RMO63" s="138">
        <v>0</v>
      </c>
      <c r="RMP63" s="138">
        <v>0</v>
      </c>
      <c r="RMQ63" s="138">
        <v>0</v>
      </c>
      <c r="RMR63" s="138">
        <v>0</v>
      </c>
      <c r="RMS63" s="138">
        <v>0</v>
      </c>
      <c r="RMT63" s="138">
        <v>0</v>
      </c>
      <c r="RMU63" s="138">
        <v>0</v>
      </c>
      <c r="RMV63" s="138">
        <v>0</v>
      </c>
      <c r="RMW63" s="138">
        <v>0</v>
      </c>
      <c r="RMX63" s="138">
        <v>0</v>
      </c>
      <c r="RMY63" s="138">
        <v>0</v>
      </c>
      <c r="RMZ63" s="138">
        <v>0</v>
      </c>
      <c r="RNA63" s="138">
        <v>0</v>
      </c>
      <c r="RNB63" s="138">
        <v>0</v>
      </c>
      <c r="RNC63" s="138">
        <v>0</v>
      </c>
      <c r="RND63" s="138">
        <v>0</v>
      </c>
      <c r="RNE63" s="138">
        <v>0</v>
      </c>
      <c r="RNF63" s="138">
        <v>0</v>
      </c>
      <c r="RNG63" s="138">
        <v>0</v>
      </c>
      <c r="RNH63" s="138">
        <v>0</v>
      </c>
      <c r="RNI63" s="138">
        <v>0</v>
      </c>
      <c r="RNJ63" s="138">
        <v>0</v>
      </c>
      <c r="RNK63" s="138">
        <v>0</v>
      </c>
      <c r="RNL63" s="138">
        <v>0</v>
      </c>
      <c r="RNM63" s="138">
        <v>0</v>
      </c>
      <c r="RNN63" s="138">
        <v>0</v>
      </c>
      <c r="RNO63" s="138">
        <v>0</v>
      </c>
      <c r="RNP63" s="138">
        <v>0</v>
      </c>
      <c r="RNQ63" s="138">
        <v>0</v>
      </c>
      <c r="RNR63" s="138">
        <v>0</v>
      </c>
      <c r="RNS63" s="138">
        <v>0</v>
      </c>
      <c r="RNT63" s="138">
        <v>0</v>
      </c>
      <c r="RNU63" s="138">
        <v>0</v>
      </c>
      <c r="RNV63" s="138">
        <v>0</v>
      </c>
      <c r="RNW63" s="138">
        <v>0</v>
      </c>
      <c r="RNX63" s="138">
        <v>0</v>
      </c>
      <c r="RNY63" s="138">
        <v>0</v>
      </c>
      <c r="RNZ63" s="138">
        <v>0</v>
      </c>
      <c r="ROA63" s="138">
        <v>0</v>
      </c>
      <c r="ROB63" s="138">
        <v>0</v>
      </c>
      <c r="ROC63" s="138">
        <v>0</v>
      </c>
      <c r="ROD63" s="138">
        <v>0</v>
      </c>
      <c r="ROE63" s="138">
        <v>0</v>
      </c>
      <c r="ROF63" s="138">
        <v>0</v>
      </c>
      <c r="ROG63" s="138">
        <v>0</v>
      </c>
      <c r="ROH63" s="138">
        <v>0</v>
      </c>
      <c r="ROI63" s="138">
        <v>0</v>
      </c>
      <c r="ROJ63" s="138">
        <v>0</v>
      </c>
      <c r="ROK63" s="138">
        <v>0</v>
      </c>
      <c r="ROL63" s="138">
        <v>0</v>
      </c>
      <c r="ROM63" s="138">
        <v>0</v>
      </c>
      <c r="RON63" s="138">
        <v>0</v>
      </c>
      <c r="ROO63" s="138">
        <v>0</v>
      </c>
      <c r="ROP63" s="138">
        <v>0</v>
      </c>
      <c r="ROQ63" s="138">
        <v>0</v>
      </c>
      <c r="ROR63" s="138">
        <v>0</v>
      </c>
      <c r="ROS63" s="138">
        <v>0</v>
      </c>
      <c r="ROT63" s="138">
        <v>0</v>
      </c>
      <c r="ROU63" s="138">
        <v>0</v>
      </c>
      <c r="ROV63" s="138">
        <v>0</v>
      </c>
      <c r="ROW63" s="138">
        <v>0</v>
      </c>
      <c r="ROX63" s="138">
        <v>0</v>
      </c>
      <c r="ROY63" s="138">
        <v>0</v>
      </c>
      <c r="ROZ63" s="138">
        <v>0</v>
      </c>
      <c r="RPA63" s="138">
        <v>0</v>
      </c>
      <c r="RPB63" s="138">
        <v>0</v>
      </c>
      <c r="RPC63" s="138">
        <v>0</v>
      </c>
      <c r="RPD63" s="138">
        <v>0</v>
      </c>
      <c r="RPE63" s="138">
        <v>0</v>
      </c>
      <c r="RPF63" s="138">
        <v>0</v>
      </c>
      <c r="RPG63" s="138">
        <v>0</v>
      </c>
      <c r="RPH63" s="138">
        <v>0</v>
      </c>
      <c r="RPI63" s="138">
        <v>0</v>
      </c>
      <c r="RPJ63" s="138">
        <v>0</v>
      </c>
      <c r="RPK63" s="138">
        <v>0</v>
      </c>
      <c r="RPL63" s="138">
        <v>0</v>
      </c>
      <c r="RPM63" s="138">
        <v>0</v>
      </c>
      <c r="RPN63" s="138">
        <v>0</v>
      </c>
      <c r="RPO63" s="138">
        <v>0</v>
      </c>
      <c r="RPP63" s="138">
        <v>0</v>
      </c>
      <c r="RPQ63" s="138">
        <v>0</v>
      </c>
      <c r="RPR63" s="138">
        <v>0</v>
      </c>
      <c r="RPS63" s="138">
        <v>0</v>
      </c>
      <c r="RPT63" s="138">
        <v>0</v>
      </c>
      <c r="RPU63" s="138">
        <v>0</v>
      </c>
      <c r="RPV63" s="138">
        <v>0</v>
      </c>
      <c r="RPW63" s="138">
        <v>0</v>
      </c>
      <c r="RPX63" s="138">
        <v>0</v>
      </c>
      <c r="RPY63" s="138">
        <v>0</v>
      </c>
      <c r="RPZ63" s="138">
        <v>0</v>
      </c>
      <c r="RQA63" s="138">
        <v>0</v>
      </c>
      <c r="RQB63" s="138">
        <v>0</v>
      </c>
      <c r="RQC63" s="138">
        <v>0</v>
      </c>
      <c r="RQD63" s="138">
        <v>0</v>
      </c>
      <c r="RQE63" s="138">
        <v>0</v>
      </c>
      <c r="RQF63" s="138">
        <v>0</v>
      </c>
      <c r="RQG63" s="138">
        <v>0</v>
      </c>
      <c r="RQH63" s="138">
        <v>0</v>
      </c>
      <c r="RQI63" s="138">
        <v>0</v>
      </c>
      <c r="RQJ63" s="138">
        <v>0</v>
      </c>
      <c r="RQK63" s="138">
        <v>0</v>
      </c>
      <c r="RQL63" s="138">
        <v>0</v>
      </c>
      <c r="RQM63" s="138">
        <v>0</v>
      </c>
      <c r="RQN63" s="138">
        <v>0</v>
      </c>
      <c r="RQO63" s="138">
        <v>0</v>
      </c>
      <c r="RQP63" s="138">
        <v>0</v>
      </c>
      <c r="RQQ63" s="138">
        <v>0</v>
      </c>
      <c r="RQR63" s="138">
        <v>0</v>
      </c>
      <c r="RQS63" s="138">
        <v>0</v>
      </c>
      <c r="RQT63" s="138">
        <v>0</v>
      </c>
      <c r="RQU63" s="138">
        <v>0</v>
      </c>
      <c r="RQV63" s="138">
        <v>0</v>
      </c>
      <c r="RQW63" s="138">
        <v>0</v>
      </c>
      <c r="RQX63" s="138">
        <v>0</v>
      </c>
      <c r="RQY63" s="138">
        <v>0</v>
      </c>
      <c r="RQZ63" s="138">
        <v>0</v>
      </c>
      <c r="RRA63" s="138">
        <v>0</v>
      </c>
      <c r="RRB63" s="138">
        <v>0</v>
      </c>
      <c r="RRC63" s="138">
        <v>0</v>
      </c>
      <c r="RRD63" s="138">
        <v>0</v>
      </c>
      <c r="RRE63" s="138">
        <v>0</v>
      </c>
      <c r="RRF63" s="138">
        <v>0</v>
      </c>
      <c r="RRG63" s="138">
        <v>0</v>
      </c>
      <c r="RRH63" s="138">
        <v>0</v>
      </c>
      <c r="RRI63" s="138">
        <v>0</v>
      </c>
      <c r="RRJ63" s="138">
        <v>0</v>
      </c>
      <c r="RRK63" s="138">
        <v>0</v>
      </c>
      <c r="RRL63" s="138">
        <v>0</v>
      </c>
      <c r="RRM63" s="138">
        <v>0</v>
      </c>
      <c r="RRN63" s="138">
        <v>0</v>
      </c>
      <c r="RRO63" s="138">
        <v>0</v>
      </c>
      <c r="RRP63" s="138">
        <v>0</v>
      </c>
      <c r="RRQ63" s="138">
        <v>0</v>
      </c>
      <c r="RRR63" s="138">
        <v>0</v>
      </c>
      <c r="RRS63" s="138">
        <v>0</v>
      </c>
      <c r="RRT63" s="138">
        <v>0</v>
      </c>
      <c r="RRU63" s="138">
        <v>0</v>
      </c>
      <c r="RRV63" s="138">
        <v>0</v>
      </c>
      <c r="RRW63" s="138">
        <v>0</v>
      </c>
      <c r="RRX63" s="138">
        <v>0</v>
      </c>
      <c r="RRY63" s="138">
        <v>0</v>
      </c>
      <c r="RRZ63" s="138">
        <v>0</v>
      </c>
      <c r="RSA63" s="138">
        <v>0</v>
      </c>
      <c r="RSB63" s="138">
        <v>0</v>
      </c>
      <c r="RSC63" s="138">
        <v>0</v>
      </c>
      <c r="RSD63" s="138">
        <v>0</v>
      </c>
      <c r="RSE63" s="138">
        <v>0</v>
      </c>
      <c r="RSF63" s="138">
        <v>0</v>
      </c>
      <c r="RSG63" s="138">
        <v>0</v>
      </c>
      <c r="RSH63" s="138">
        <v>0</v>
      </c>
      <c r="RSI63" s="138">
        <v>0</v>
      </c>
      <c r="RSJ63" s="138">
        <v>0</v>
      </c>
      <c r="RSK63" s="138">
        <v>0</v>
      </c>
      <c r="RSL63" s="138">
        <v>0</v>
      </c>
      <c r="RSM63" s="138">
        <v>0</v>
      </c>
      <c r="RSN63" s="138">
        <v>0</v>
      </c>
      <c r="RSO63" s="138">
        <v>0</v>
      </c>
      <c r="RSP63" s="138">
        <v>0</v>
      </c>
      <c r="RSQ63" s="138">
        <v>0</v>
      </c>
      <c r="RSR63" s="138">
        <v>0</v>
      </c>
      <c r="RSS63" s="138">
        <v>0</v>
      </c>
      <c r="RST63" s="138">
        <v>0</v>
      </c>
      <c r="RSU63" s="138">
        <v>0</v>
      </c>
      <c r="RSV63" s="138">
        <v>0</v>
      </c>
      <c r="RSW63" s="138">
        <v>0</v>
      </c>
      <c r="RSX63" s="138">
        <v>0</v>
      </c>
      <c r="RSY63" s="138">
        <v>0</v>
      </c>
      <c r="RSZ63" s="138">
        <v>0</v>
      </c>
      <c r="RTA63" s="138">
        <v>0</v>
      </c>
      <c r="RTB63" s="138">
        <v>0</v>
      </c>
      <c r="RTC63" s="138">
        <v>0</v>
      </c>
      <c r="RTD63" s="138">
        <v>0</v>
      </c>
      <c r="RTE63" s="138">
        <v>0</v>
      </c>
      <c r="RTF63" s="138">
        <v>0</v>
      </c>
      <c r="RTG63" s="138">
        <v>0</v>
      </c>
      <c r="RTH63" s="138">
        <v>0</v>
      </c>
      <c r="RTI63" s="138">
        <v>0</v>
      </c>
      <c r="RTJ63" s="138">
        <v>0</v>
      </c>
      <c r="RTK63" s="138">
        <v>0</v>
      </c>
      <c r="RTL63" s="138">
        <v>0</v>
      </c>
      <c r="RTM63" s="138">
        <v>0</v>
      </c>
      <c r="RTN63" s="138">
        <v>0</v>
      </c>
      <c r="RTO63" s="138">
        <v>0</v>
      </c>
      <c r="RTP63" s="138">
        <v>0</v>
      </c>
      <c r="RTQ63" s="138">
        <v>0</v>
      </c>
      <c r="RTR63" s="138">
        <v>0</v>
      </c>
      <c r="RTS63" s="138">
        <v>0</v>
      </c>
      <c r="RTT63" s="138">
        <v>0</v>
      </c>
      <c r="RTU63" s="138">
        <v>0</v>
      </c>
      <c r="RTV63" s="138">
        <v>0</v>
      </c>
      <c r="RTW63" s="138">
        <v>0</v>
      </c>
      <c r="RTX63" s="138">
        <v>0</v>
      </c>
      <c r="RTY63" s="138">
        <v>0</v>
      </c>
      <c r="RTZ63" s="138">
        <v>0</v>
      </c>
      <c r="RUA63" s="138">
        <v>0</v>
      </c>
      <c r="RUB63" s="138">
        <v>0</v>
      </c>
      <c r="RUC63" s="138">
        <v>0</v>
      </c>
      <c r="RUD63" s="138">
        <v>0</v>
      </c>
      <c r="RUE63" s="138">
        <v>0</v>
      </c>
      <c r="RUF63" s="138">
        <v>0</v>
      </c>
      <c r="RUG63" s="138">
        <v>0</v>
      </c>
      <c r="RUH63" s="138">
        <v>0</v>
      </c>
      <c r="RUI63" s="138">
        <v>0</v>
      </c>
      <c r="RUJ63" s="138">
        <v>0</v>
      </c>
      <c r="RUK63" s="138">
        <v>0</v>
      </c>
      <c r="RUL63" s="138">
        <v>0</v>
      </c>
      <c r="RUM63" s="138">
        <v>0</v>
      </c>
      <c r="RUN63" s="138">
        <v>0</v>
      </c>
      <c r="RUO63" s="138">
        <v>0</v>
      </c>
      <c r="RUP63" s="138">
        <v>0</v>
      </c>
      <c r="RUQ63" s="138">
        <v>0</v>
      </c>
      <c r="RUR63" s="138">
        <v>0</v>
      </c>
      <c r="RUS63" s="138">
        <v>0</v>
      </c>
      <c r="RUT63" s="138">
        <v>0</v>
      </c>
      <c r="RUU63" s="138">
        <v>0</v>
      </c>
      <c r="RUV63" s="138">
        <v>0</v>
      </c>
      <c r="RUW63" s="138">
        <v>0</v>
      </c>
      <c r="RUX63" s="138">
        <v>0</v>
      </c>
      <c r="RUY63" s="138">
        <v>0</v>
      </c>
      <c r="RUZ63" s="138">
        <v>0</v>
      </c>
      <c r="RVA63" s="138">
        <v>0</v>
      </c>
      <c r="RVB63" s="138">
        <v>0</v>
      </c>
      <c r="RVC63" s="138">
        <v>0</v>
      </c>
      <c r="RVD63" s="138">
        <v>0</v>
      </c>
      <c r="RVE63" s="138">
        <v>0</v>
      </c>
      <c r="RVF63" s="138">
        <v>0</v>
      </c>
      <c r="RVG63" s="138">
        <v>0</v>
      </c>
      <c r="RVH63" s="138">
        <v>0</v>
      </c>
      <c r="RVI63" s="138">
        <v>0</v>
      </c>
      <c r="RVJ63" s="138">
        <v>0</v>
      </c>
      <c r="RVK63" s="138">
        <v>0</v>
      </c>
      <c r="RVL63" s="138">
        <v>0</v>
      </c>
      <c r="RVM63" s="138">
        <v>0</v>
      </c>
      <c r="RVN63" s="138">
        <v>0</v>
      </c>
      <c r="RVO63" s="138">
        <v>0</v>
      </c>
      <c r="RVP63" s="138">
        <v>0</v>
      </c>
      <c r="RVQ63" s="138">
        <v>0</v>
      </c>
      <c r="RVR63" s="138">
        <v>0</v>
      </c>
      <c r="RVS63" s="138">
        <v>0</v>
      </c>
      <c r="RVT63" s="138">
        <v>0</v>
      </c>
      <c r="RVU63" s="138">
        <v>0</v>
      </c>
      <c r="RVV63" s="138">
        <v>0</v>
      </c>
      <c r="RVW63" s="138">
        <v>0</v>
      </c>
      <c r="RVX63" s="138">
        <v>0</v>
      </c>
      <c r="RVY63" s="138">
        <v>0</v>
      </c>
      <c r="RVZ63" s="138">
        <v>0</v>
      </c>
      <c r="RWA63" s="138">
        <v>0</v>
      </c>
      <c r="RWB63" s="138">
        <v>0</v>
      </c>
      <c r="RWC63" s="138">
        <v>0</v>
      </c>
      <c r="RWD63" s="138">
        <v>0</v>
      </c>
      <c r="RWE63" s="138">
        <v>0</v>
      </c>
      <c r="RWF63" s="138">
        <v>0</v>
      </c>
      <c r="RWG63" s="138">
        <v>0</v>
      </c>
      <c r="RWH63" s="138">
        <v>0</v>
      </c>
      <c r="RWI63" s="138">
        <v>0</v>
      </c>
      <c r="RWJ63" s="138">
        <v>0</v>
      </c>
      <c r="RWK63" s="138">
        <v>0</v>
      </c>
      <c r="RWL63" s="138">
        <v>0</v>
      </c>
      <c r="RWM63" s="138">
        <v>0</v>
      </c>
      <c r="RWN63" s="138">
        <v>0</v>
      </c>
      <c r="RWO63" s="138">
        <v>0</v>
      </c>
      <c r="RWP63" s="138">
        <v>0</v>
      </c>
      <c r="RWQ63" s="138">
        <v>0</v>
      </c>
      <c r="RWR63" s="138">
        <v>0</v>
      </c>
      <c r="RWS63" s="138">
        <v>0</v>
      </c>
      <c r="RWT63" s="138">
        <v>0</v>
      </c>
      <c r="RWU63" s="138">
        <v>0</v>
      </c>
      <c r="RWV63" s="138">
        <v>0</v>
      </c>
      <c r="RWW63" s="138">
        <v>0</v>
      </c>
      <c r="RWX63" s="138">
        <v>0</v>
      </c>
      <c r="RWY63" s="138">
        <v>0</v>
      </c>
      <c r="RWZ63" s="138">
        <v>0</v>
      </c>
      <c r="RXA63" s="138">
        <v>0</v>
      </c>
      <c r="RXB63" s="138">
        <v>0</v>
      </c>
      <c r="RXC63" s="138">
        <v>0</v>
      </c>
      <c r="RXD63" s="138">
        <v>0</v>
      </c>
      <c r="RXE63" s="138">
        <v>0</v>
      </c>
      <c r="RXF63" s="138">
        <v>0</v>
      </c>
      <c r="RXG63" s="138">
        <v>0</v>
      </c>
      <c r="RXH63" s="138">
        <v>0</v>
      </c>
      <c r="RXI63" s="138">
        <v>0</v>
      </c>
      <c r="RXJ63" s="138">
        <v>0</v>
      </c>
      <c r="RXK63" s="138">
        <v>0</v>
      </c>
      <c r="RXL63" s="138">
        <v>0</v>
      </c>
      <c r="RXM63" s="138">
        <v>0</v>
      </c>
      <c r="RXN63" s="138">
        <v>0</v>
      </c>
      <c r="RXO63" s="138">
        <v>0</v>
      </c>
      <c r="RXP63" s="138">
        <v>0</v>
      </c>
      <c r="RXQ63" s="138">
        <v>0</v>
      </c>
      <c r="RXR63" s="138">
        <v>0</v>
      </c>
      <c r="RXS63" s="138">
        <v>0</v>
      </c>
      <c r="RXT63" s="138">
        <v>0</v>
      </c>
      <c r="RXU63" s="138">
        <v>0</v>
      </c>
      <c r="RXV63" s="138">
        <v>0</v>
      </c>
      <c r="RXW63" s="138">
        <v>0</v>
      </c>
      <c r="RXX63" s="138">
        <v>0</v>
      </c>
      <c r="RXY63" s="138">
        <v>0</v>
      </c>
      <c r="RXZ63" s="138">
        <v>0</v>
      </c>
      <c r="RYA63" s="138">
        <v>0</v>
      </c>
      <c r="RYB63" s="138">
        <v>0</v>
      </c>
      <c r="RYC63" s="138">
        <v>0</v>
      </c>
      <c r="RYD63" s="138">
        <v>0</v>
      </c>
      <c r="RYE63" s="138">
        <v>0</v>
      </c>
      <c r="RYF63" s="138">
        <v>0</v>
      </c>
      <c r="RYG63" s="138">
        <v>0</v>
      </c>
      <c r="RYH63" s="138">
        <v>0</v>
      </c>
      <c r="RYI63" s="138">
        <v>0</v>
      </c>
      <c r="RYJ63" s="138">
        <v>0</v>
      </c>
      <c r="RYK63" s="138">
        <v>0</v>
      </c>
      <c r="RYL63" s="138">
        <v>0</v>
      </c>
      <c r="RYM63" s="138">
        <v>0</v>
      </c>
      <c r="RYN63" s="138">
        <v>0</v>
      </c>
      <c r="RYO63" s="138">
        <v>0</v>
      </c>
      <c r="RYP63" s="138">
        <v>0</v>
      </c>
      <c r="RYQ63" s="138">
        <v>0</v>
      </c>
      <c r="RYR63" s="138">
        <v>0</v>
      </c>
      <c r="RYS63" s="138">
        <v>0</v>
      </c>
      <c r="RYT63" s="138">
        <v>0</v>
      </c>
      <c r="RYU63" s="138">
        <v>0</v>
      </c>
      <c r="RYV63" s="138">
        <v>0</v>
      </c>
      <c r="RYW63" s="138">
        <v>0</v>
      </c>
      <c r="RYX63" s="138">
        <v>0</v>
      </c>
      <c r="RYY63" s="138">
        <v>0</v>
      </c>
      <c r="RYZ63" s="138">
        <v>0</v>
      </c>
      <c r="RZA63" s="138">
        <v>0</v>
      </c>
      <c r="RZB63" s="138">
        <v>0</v>
      </c>
      <c r="RZC63" s="138">
        <v>0</v>
      </c>
      <c r="RZD63" s="138">
        <v>0</v>
      </c>
      <c r="RZE63" s="138">
        <v>0</v>
      </c>
      <c r="RZF63" s="138">
        <v>0</v>
      </c>
      <c r="RZG63" s="138">
        <v>0</v>
      </c>
      <c r="RZH63" s="138">
        <v>0</v>
      </c>
      <c r="RZI63" s="138">
        <v>0</v>
      </c>
      <c r="RZJ63" s="138">
        <v>0</v>
      </c>
      <c r="RZK63" s="138">
        <v>0</v>
      </c>
      <c r="RZL63" s="138">
        <v>0</v>
      </c>
      <c r="RZM63" s="138">
        <v>0</v>
      </c>
      <c r="RZN63" s="138">
        <v>0</v>
      </c>
      <c r="RZO63" s="138">
        <v>0</v>
      </c>
      <c r="RZP63" s="138">
        <v>0</v>
      </c>
      <c r="RZQ63" s="138">
        <v>0</v>
      </c>
      <c r="RZR63" s="138">
        <v>0</v>
      </c>
      <c r="RZS63" s="138">
        <v>0</v>
      </c>
      <c r="RZT63" s="138">
        <v>0</v>
      </c>
      <c r="RZU63" s="138">
        <v>0</v>
      </c>
      <c r="RZV63" s="138">
        <v>0</v>
      </c>
      <c r="RZW63" s="138">
        <v>0</v>
      </c>
      <c r="RZX63" s="138">
        <v>0</v>
      </c>
      <c r="RZY63" s="138">
        <v>0</v>
      </c>
      <c r="RZZ63" s="138">
        <v>0</v>
      </c>
      <c r="SAA63" s="138">
        <v>0</v>
      </c>
      <c r="SAB63" s="138">
        <v>0</v>
      </c>
      <c r="SAC63" s="138">
        <v>0</v>
      </c>
      <c r="SAD63" s="138">
        <v>0</v>
      </c>
      <c r="SAE63" s="138">
        <v>0</v>
      </c>
      <c r="SAF63" s="138">
        <v>0</v>
      </c>
      <c r="SAG63" s="138">
        <v>0</v>
      </c>
      <c r="SAH63" s="138">
        <v>0</v>
      </c>
      <c r="SAI63" s="138">
        <v>0</v>
      </c>
      <c r="SAJ63" s="138">
        <v>0</v>
      </c>
      <c r="SAK63" s="138">
        <v>0</v>
      </c>
      <c r="SAL63" s="138">
        <v>0</v>
      </c>
      <c r="SAM63" s="138">
        <v>0</v>
      </c>
      <c r="SAN63" s="138">
        <v>0</v>
      </c>
      <c r="SAO63" s="138">
        <v>0</v>
      </c>
      <c r="SAP63" s="138">
        <v>0</v>
      </c>
      <c r="SAQ63" s="138">
        <v>0</v>
      </c>
      <c r="SAR63" s="138">
        <v>0</v>
      </c>
      <c r="SAS63" s="138">
        <v>0</v>
      </c>
      <c r="SAT63" s="138">
        <v>0</v>
      </c>
      <c r="SAU63" s="138">
        <v>0</v>
      </c>
      <c r="SAV63" s="138">
        <v>0</v>
      </c>
      <c r="SAW63" s="138">
        <v>0</v>
      </c>
      <c r="SAX63" s="138">
        <v>0</v>
      </c>
      <c r="SAY63" s="138">
        <v>0</v>
      </c>
      <c r="SAZ63" s="138">
        <v>0</v>
      </c>
      <c r="SBA63" s="138">
        <v>0</v>
      </c>
      <c r="SBB63" s="138">
        <v>0</v>
      </c>
      <c r="SBC63" s="138">
        <v>0</v>
      </c>
      <c r="SBD63" s="138">
        <v>0</v>
      </c>
      <c r="SBE63" s="138">
        <v>0</v>
      </c>
      <c r="SBF63" s="138">
        <v>0</v>
      </c>
      <c r="SBG63" s="138">
        <v>0</v>
      </c>
      <c r="SBH63" s="138">
        <v>0</v>
      </c>
      <c r="SBI63" s="138">
        <v>0</v>
      </c>
      <c r="SBJ63" s="138">
        <v>0</v>
      </c>
      <c r="SBK63" s="138">
        <v>0</v>
      </c>
      <c r="SBL63" s="138">
        <v>0</v>
      </c>
      <c r="SBM63" s="138">
        <v>0</v>
      </c>
      <c r="SBN63" s="138">
        <v>0</v>
      </c>
      <c r="SBO63" s="138">
        <v>0</v>
      </c>
      <c r="SBP63" s="138">
        <v>0</v>
      </c>
      <c r="SBQ63" s="138">
        <v>0</v>
      </c>
      <c r="SBR63" s="138">
        <v>0</v>
      </c>
      <c r="SBS63" s="138">
        <v>0</v>
      </c>
      <c r="SBT63" s="138">
        <v>0</v>
      </c>
      <c r="SBU63" s="138">
        <v>0</v>
      </c>
      <c r="SBV63" s="138">
        <v>0</v>
      </c>
      <c r="SBW63" s="138">
        <v>0</v>
      </c>
      <c r="SBX63" s="138">
        <v>0</v>
      </c>
      <c r="SBY63" s="138">
        <v>0</v>
      </c>
      <c r="SBZ63" s="138">
        <v>0</v>
      </c>
      <c r="SCA63" s="138">
        <v>0</v>
      </c>
      <c r="SCB63" s="138">
        <v>0</v>
      </c>
      <c r="SCC63" s="138">
        <v>0</v>
      </c>
      <c r="SCD63" s="138">
        <v>0</v>
      </c>
      <c r="SCE63" s="138">
        <v>0</v>
      </c>
      <c r="SCF63" s="138">
        <v>0</v>
      </c>
      <c r="SCG63" s="138">
        <v>0</v>
      </c>
      <c r="SCH63" s="138">
        <v>0</v>
      </c>
      <c r="SCI63" s="138">
        <v>0</v>
      </c>
      <c r="SCJ63" s="138">
        <v>0</v>
      </c>
      <c r="SCK63" s="138">
        <v>0</v>
      </c>
      <c r="SCL63" s="138">
        <v>0</v>
      </c>
      <c r="SCM63" s="138">
        <v>0</v>
      </c>
      <c r="SCN63" s="138">
        <v>0</v>
      </c>
      <c r="SCO63" s="138">
        <v>0</v>
      </c>
      <c r="SCP63" s="138">
        <v>0</v>
      </c>
      <c r="SCQ63" s="138">
        <v>0</v>
      </c>
      <c r="SCR63" s="138">
        <v>0</v>
      </c>
      <c r="SCS63" s="138">
        <v>0</v>
      </c>
      <c r="SCT63" s="138">
        <v>0</v>
      </c>
      <c r="SCU63" s="138">
        <v>0</v>
      </c>
      <c r="SCV63" s="138">
        <v>0</v>
      </c>
      <c r="SCW63" s="138">
        <v>0</v>
      </c>
      <c r="SCX63" s="138">
        <v>0</v>
      </c>
      <c r="SCY63" s="138">
        <v>0</v>
      </c>
      <c r="SCZ63" s="138">
        <v>0</v>
      </c>
      <c r="SDA63" s="138">
        <v>0</v>
      </c>
      <c r="SDB63" s="138">
        <v>0</v>
      </c>
      <c r="SDC63" s="138">
        <v>0</v>
      </c>
      <c r="SDD63" s="138">
        <v>0</v>
      </c>
      <c r="SDE63" s="138">
        <v>0</v>
      </c>
      <c r="SDF63" s="138">
        <v>0</v>
      </c>
      <c r="SDG63" s="138">
        <v>0</v>
      </c>
      <c r="SDH63" s="138">
        <v>0</v>
      </c>
      <c r="SDI63" s="138">
        <v>0</v>
      </c>
      <c r="SDJ63" s="138">
        <v>0</v>
      </c>
      <c r="SDK63" s="138">
        <v>0</v>
      </c>
      <c r="SDL63" s="138">
        <v>0</v>
      </c>
      <c r="SDM63" s="138">
        <v>0</v>
      </c>
      <c r="SDN63" s="138">
        <v>0</v>
      </c>
      <c r="SDO63" s="138">
        <v>0</v>
      </c>
      <c r="SDP63" s="138">
        <v>0</v>
      </c>
      <c r="SDQ63" s="138">
        <v>0</v>
      </c>
      <c r="SDR63" s="138">
        <v>0</v>
      </c>
      <c r="SDS63" s="138">
        <v>0</v>
      </c>
      <c r="SDT63" s="138">
        <v>0</v>
      </c>
      <c r="SDU63" s="138">
        <v>0</v>
      </c>
      <c r="SDV63" s="138">
        <v>0</v>
      </c>
      <c r="SDW63" s="138">
        <v>0</v>
      </c>
      <c r="SDX63" s="138">
        <v>0</v>
      </c>
      <c r="SDY63" s="138">
        <v>0</v>
      </c>
      <c r="SDZ63" s="138">
        <v>0</v>
      </c>
      <c r="SEA63" s="138">
        <v>0</v>
      </c>
      <c r="SEB63" s="138">
        <v>0</v>
      </c>
      <c r="SEC63" s="138">
        <v>0</v>
      </c>
      <c r="SED63" s="138">
        <v>0</v>
      </c>
      <c r="SEE63" s="138">
        <v>0</v>
      </c>
      <c r="SEF63" s="138">
        <v>0</v>
      </c>
      <c r="SEG63" s="138">
        <v>0</v>
      </c>
      <c r="SEH63" s="138">
        <v>0</v>
      </c>
      <c r="SEI63" s="138">
        <v>0</v>
      </c>
      <c r="SEJ63" s="138">
        <v>0</v>
      </c>
      <c r="SEK63" s="138">
        <v>0</v>
      </c>
      <c r="SEL63" s="138">
        <v>0</v>
      </c>
      <c r="SEM63" s="138">
        <v>0</v>
      </c>
      <c r="SEN63" s="138">
        <v>0</v>
      </c>
      <c r="SEO63" s="138">
        <v>0</v>
      </c>
      <c r="SEP63" s="138">
        <v>0</v>
      </c>
      <c r="SEQ63" s="138">
        <v>0</v>
      </c>
      <c r="SER63" s="138">
        <v>0</v>
      </c>
      <c r="SES63" s="138">
        <v>0</v>
      </c>
      <c r="SET63" s="138">
        <v>0</v>
      </c>
      <c r="SEU63" s="138">
        <v>0</v>
      </c>
      <c r="SEV63" s="138">
        <v>0</v>
      </c>
      <c r="SEW63" s="138">
        <v>0</v>
      </c>
      <c r="SEX63" s="138">
        <v>0</v>
      </c>
      <c r="SEY63" s="138">
        <v>0</v>
      </c>
      <c r="SEZ63" s="138">
        <v>0</v>
      </c>
      <c r="SFA63" s="138">
        <v>0</v>
      </c>
      <c r="SFB63" s="138">
        <v>0</v>
      </c>
      <c r="SFC63" s="138">
        <v>0</v>
      </c>
      <c r="SFD63" s="138">
        <v>0</v>
      </c>
      <c r="SFE63" s="138">
        <v>0</v>
      </c>
      <c r="SFF63" s="138">
        <v>0</v>
      </c>
      <c r="SFG63" s="138">
        <v>0</v>
      </c>
      <c r="SFH63" s="138">
        <v>0</v>
      </c>
      <c r="SFI63" s="138">
        <v>0</v>
      </c>
      <c r="SFJ63" s="138">
        <v>0</v>
      </c>
      <c r="SFK63" s="138">
        <v>0</v>
      </c>
      <c r="SFL63" s="138">
        <v>0</v>
      </c>
      <c r="SFM63" s="138">
        <v>0</v>
      </c>
      <c r="SFN63" s="138">
        <v>0</v>
      </c>
      <c r="SFO63" s="138">
        <v>0</v>
      </c>
      <c r="SFP63" s="138">
        <v>0</v>
      </c>
      <c r="SFQ63" s="138">
        <v>0</v>
      </c>
      <c r="SFR63" s="138">
        <v>0</v>
      </c>
      <c r="SFS63" s="138">
        <v>0</v>
      </c>
      <c r="SFT63" s="138">
        <v>0</v>
      </c>
      <c r="SFU63" s="138">
        <v>0</v>
      </c>
      <c r="SFV63" s="138">
        <v>0</v>
      </c>
      <c r="SFW63" s="138">
        <v>0</v>
      </c>
      <c r="SFX63" s="138">
        <v>0</v>
      </c>
      <c r="SFY63" s="138">
        <v>0</v>
      </c>
      <c r="SFZ63" s="138">
        <v>0</v>
      </c>
      <c r="SGA63" s="138">
        <v>0</v>
      </c>
      <c r="SGB63" s="138">
        <v>0</v>
      </c>
      <c r="SGC63" s="138">
        <v>0</v>
      </c>
      <c r="SGD63" s="138">
        <v>0</v>
      </c>
      <c r="SGE63" s="138">
        <v>0</v>
      </c>
      <c r="SGF63" s="138">
        <v>0</v>
      </c>
      <c r="SGG63" s="138">
        <v>0</v>
      </c>
      <c r="SGH63" s="138">
        <v>0</v>
      </c>
      <c r="SGI63" s="138">
        <v>0</v>
      </c>
      <c r="SGJ63" s="138">
        <v>0</v>
      </c>
      <c r="SGK63" s="138">
        <v>0</v>
      </c>
      <c r="SGL63" s="138">
        <v>0</v>
      </c>
      <c r="SGM63" s="138">
        <v>0</v>
      </c>
      <c r="SGN63" s="138">
        <v>0</v>
      </c>
      <c r="SGO63" s="138">
        <v>0</v>
      </c>
      <c r="SGP63" s="138">
        <v>0</v>
      </c>
      <c r="SGQ63" s="138">
        <v>0</v>
      </c>
      <c r="SGR63" s="138">
        <v>0</v>
      </c>
      <c r="SGS63" s="138">
        <v>0</v>
      </c>
      <c r="SGT63" s="138">
        <v>0</v>
      </c>
      <c r="SGU63" s="138">
        <v>0</v>
      </c>
      <c r="SGV63" s="138">
        <v>0</v>
      </c>
      <c r="SGW63" s="138">
        <v>0</v>
      </c>
      <c r="SGX63" s="138">
        <v>0</v>
      </c>
      <c r="SGY63" s="138">
        <v>0</v>
      </c>
      <c r="SGZ63" s="138">
        <v>0</v>
      </c>
      <c r="SHA63" s="138">
        <v>0</v>
      </c>
      <c r="SHB63" s="138">
        <v>0</v>
      </c>
      <c r="SHC63" s="138">
        <v>0</v>
      </c>
      <c r="SHD63" s="138">
        <v>0</v>
      </c>
      <c r="SHE63" s="138">
        <v>0</v>
      </c>
      <c r="SHF63" s="138">
        <v>0</v>
      </c>
      <c r="SHG63" s="138">
        <v>0</v>
      </c>
      <c r="SHH63" s="138">
        <v>0</v>
      </c>
      <c r="SHI63" s="138">
        <v>0</v>
      </c>
      <c r="SHJ63" s="138">
        <v>0</v>
      </c>
      <c r="SHK63" s="138">
        <v>0</v>
      </c>
      <c r="SHL63" s="138">
        <v>0</v>
      </c>
      <c r="SHM63" s="138">
        <v>0</v>
      </c>
      <c r="SHN63" s="138">
        <v>0</v>
      </c>
      <c r="SHO63" s="138">
        <v>0</v>
      </c>
      <c r="SHP63" s="138">
        <v>0</v>
      </c>
      <c r="SHQ63" s="138">
        <v>0</v>
      </c>
      <c r="SHR63" s="138">
        <v>0</v>
      </c>
      <c r="SHS63" s="138">
        <v>0</v>
      </c>
      <c r="SHT63" s="138">
        <v>0</v>
      </c>
      <c r="SHU63" s="138">
        <v>0</v>
      </c>
      <c r="SHV63" s="138">
        <v>0</v>
      </c>
      <c r="SHW63" s="138">
        <v>0</v>
      </c>
      <c r="SHX63" s="138">
        <v>0</v>
      </c>
      <c r="SHY63" s="138">
        <v>0</v>
      </c>
      <c r="SHZ63" s="138">
        <v>0</v>
      </c>
      <c r="SIA63" s="138">
        <v>0</v>
      </c>
      <c r="SIB63" s="138">
        <v>0</v>
      </c>
      <c r="SIC63" s="138">
        <v>0</v>
      </c>
      <c r="SID63" s="138">
        <v>0</v>
      </c>
      <c r="SIE63" s="138">
        <v>0</v>
      </c>
      <c r="SIF63" s="138">
        <v>0</v>
      </c>
      <c r="SIG63" s="138">
        <v>0</v>
      </c>
      <c r="SIH63" s="138">
        <v>0</v>
      </c>
      <c r="SII63" s="138">
        <v>0</v>
      </c>
      <c r="SIJ63" s="138">
        <v>0</v>
      </c>
      <c r="SIK63" s="138">
        <v>0</v>
      </c>
      <c r="SIL63" s="138">
        <v>0</v>
      </c>
      <c r="SIM63" s="138">
        <v>0</v>
      </c>
      <c r="SIN63" s="138">
        <v>0</v>
      </c>
      <c r="SIO63" s="138">
        <v>0</v>
      </c>
      <c r="SIP63" s="138">
        <v>0</v>
      </c>
      <c r="SIQ63" s="138">
        <v>0</v>
      </c>
      <c r="SIR63" s="138">
        <v>0</v>
      </c>
      <c r="SIS63" s="138">
        <v>0</v>
      </c>
      <c r="SIT63" s="138">
        <v>0</v>
      </c>
      <c r="SIU63" s="138">
        <v>0</v>
      </c>
      <c r="SIV63" s="138">
        <v>0</v>
      </c>
      <c r="SIW63" s="138">
        <v>0</v>
      </c>
      <c r="SIX63" s="138">
        <v>0</v>
      </c>
      <c r="SIY63" s="138">
        <v>0</v>
      </c>
      <c r="SIZ63" s="138">
        <v>0</v>
      </c>
      <c r="SJA63" s="138">
        <v>0</v>
      </c>
      <c r="SJB63" s="138">
        <v>0</v>
      </c>
      <c r="SJC63" s="138">
        <v>0</v>
      </c>
      <c r="SJD63" s="138">
        <v>0</v>
      </c>
      <c r="SJE63" s="138">
        <v>0</v>
      </c>
      <c r="SJF63" s="138">
        <v>0</v>
      </c>
      <c r="SJG63" s="138">
        <v>0</v>
      </c>
      <c r="SJH63" s="138">
        <v>0</v>
      </c>
      <c r="SJI63" s="138">
        <v>0</v>
      </c>
      <c r="SJJ63" s="138">
        <v>0</v>
      </c>
      <c r="SJK63" s="138">
        <v>0</v>
      </c>
      <c r="SJL63" s="138">
        <v>0</v>
      </c>
      <c r="SJM63" s="138">
        <v>0</v>
      </c>
      <c r="SJN63" s="138">
        <v>0</v>
      </c>
      <c r="SJO63" s="138">
        <v>0</v>
      </c>
      <c r="SJP63" s="138">
        <v>0</v>
      </c>
      <c r="SJQ63" s="138">
        <v>0</v>
      </c>
      <c r="SJR63" s="138">
        <v>0</v>
      </c>
      <c r="SJS63" s="138">
        <v>0</v>
      </c>
      <c r="SJT63" s="138">
        <v>0</v>
      </c>
      <c r="SJU63" s="138">
        <v>0</v>
      </c>
      <c r="SJV63" s="138">
        <v>0</v>
      </c>
      <c r="SJW63" s="138">
        <v>0</v>
      </c>
      <c r="SJX63" s="138">
        <v>0</v>
      </c>
      <c r="SJY63" s="138">
        <v>0</v>
      </c>
      <c r="SJZ63" s="138">
        <v>0</v>
      </c>
      <c r="SKA63" s="138">
        <v>0</v>
      </c>
      <c r="SKB63" s="138">
        <v>0</v>
      </c>
      <c r="SKC63" s="138">
        <v>0</v>
      </c>
      <c r="SKD63" s="138">
        <v>0</v>
      </c>
      <c r="SKE63" s="138">
        <v>0</v>
      </c>
      <c r="SKF63" s="138">
        <v>0</v>
      </c>
      <c r="SKG63" s="138">
        <v>0</v>
      </c>
      <c r="SKH63" s="138">
        <v>0</v>
      </c>
      <c r="SKI63" s="138">
        <v>0</v>
      </c>
      <c r="SKJ63" s="138">
        <v>0</v>
      </c>
      <c r="SKK63" s="138">
        <v>0</v>
      </c>
      <c r="SKL63" s="138">
        <v>0</v>
      </c>
      <c r="SKM63" s="138">
        <v>0</v>
      </c>
      <c r="SKN63" s="138">
        <v>0</v>
      </c>
      <c r="SKO63" s="138">
        <v>0</v>
      </c>
      <c r="SKP63" s="138">
        <v>0</v>
      </c>
      <c r="SKQ63" s="138">
        <v>0</v>
      </c>
      <c r="SKR63" s="138">
        <v>0</v>
      </c>
      <c r="SKS63" s="138">
        <v>0</v>
      </c>
      <c r="SKT63" s="138">
        <v>0</v>
      </c>
      <c r="SKU63" s="138">
        <v>0</v>
      </c>
      <c r="SKV63" s="138">
        <v>0</v>
      </c>
      <c r="SKW63" s="138">
        <v>0</v>
      </c>
      <c r="SKX63" s="138">
        <v>0</v>
      </c>
      <c r="SKY63" s="138">
        <v>0</v>
      </c>
      <c r="SKZ63" s="138">
        <v>0</v>
      </c>
      <c r="SLA63" s="138">
        <v>0</v>
      </c>
      <c r="SLB63" s="138">
        <v>0</v>
      </c>
      <c r="SLC63" s="138">
        <v>0</v>
      </c>
      <c r="SLD63" s="138">
        <v>0</v>
      </c>
      <c r="SLE63" s="138">
        <v>0</v>
      </c>
      <c r="SLF63" s="138">
        <v>0</v>
      </c>
      <c r="SLG63" s="138">
        <v>0</v>
      </c>
      <c r="SLH63" s="138">
        <v>0</v>
      </c>
      <c r="SLI63" s="138">
        <v>0</v>
      </c>
      <c r="SLJ63" s="138">
        <v>0</v>
      </c>
      <c r="SLK63" s="138">
        <v>0</v>
      </c>
      <c r="SLL63" s="138">
        <v>0</v>
      </c>
      <c r="SLM63" s="138">
        <v>0</v>
      </c>
      <c r="SLN63" s="138">
        <v>0</v>
      </c>
      <c r="SLO63" s="138">
        <v>0</v>
      </c>
      <c r="SLP63" s="138">
        <v>0</v>
      </c>
      <c r="SLQ63" s="138">
        <v>0</v>
      </c>
      <c r="SLR63" s="138">
        <v>0</v>
      </c>
      <c r="SLS63" s="138">
        <v>0</v>
      </c>
      <c r="SLT63" s="138">
        <v>0</v>
      </c>
      <c r="SLU63" s="138">
        <v>0</v>
      </c>
      <c r="SLV63" s="138">
        <v>0</v>
      </c>
      <c r="SLW63" s="138">
        <v>0</v>
      </c>
      <c r="SLX63" s="138">
        <v>0</v>
      </c>
      <c r="SLY63" s="138">
        <v>0</v>
      </c>
      <c r="SLZ63" s="138">
        <v>0</v>
      </c>
      <c r="SMA63" s="138">
        <v>0</v>
      </c>
      <c r="SMB63" s="138">
        <v>0</v>
      </c>
      <c r="SMC63" s="138">
        <v>0</v>
      </c>
      <c r="SMD63" s="138">
        <v>0</v>
      </c>
      <c r="SME63" s="138">
        <v>0</v>
      </c>
      <c r="SMF63" s="138">
        <v>0</v>
      </c>
      <c r="SMG63" s="138">
        <v>0</v>
      </c>
      <c r="SMH63" s="138">
        <v>0</v>
      </c>
      <c r="SMI63" s="138">
        <v>0</v>
      </c>
      <c r="SMJ63" s="138">
        <v>0</v>
      </c>
      <c r="SMK63" s="138">
        <v>0</v>
      </c>
      <c r="SML63" s="138">
        <v>0</v>
      </c>
      <c r="SMM63" s="138">
        <v>0</v>
      </c>
      <c r="SMN63" s="138">
        <v>0</v>
      </c>
      <c r="SMO63" s="138">
        <v>0</v>
      </c>
      <c r="SMP63" s="138">
        <v>0</v>
      </c>
      <c r="SMQ63" s="138">
        <v>0</v>
      </c>
      <c r="SMR63" s="138">
        <v>0</v>
      </c>
      <c r="SMS63" s="138">
        <v>0</v>
      </c>
      <c r="SMT63" s="138">
        <v>0</v>
      </c>
      <c r="SMU63" s="138">
        <v>0</v>
      </c>
      <c r="SMV63" s="138">
        <v>0</v>
      </c>
      <c r="SMW63" s="138">
        <v>0</v>
      </c>
      <c r="SMX63" s="138">
        <v>0</v>
      </c>
      <c r="SMY63" s="138">
        <v>0</v>
      </c>
      <c r="SMZ63" s="138">
        <v>0</v>
      </c>
      <c r="SNA63" s="138">
        <v>0</v>
      </c>
      <c r="SNB63" s="138">
        <v>0</v>
      </c>
      <c r="SNC63" s="138">
        <v>0</v>
      </c>
      <c r="SND63" s="138">
        <v>0</v>
      </c>
      <c r="SNE63" s="138">
        <v>0</v>
      </c>
      <c r="SNF63" s="138">
        <v>0</v>
      </c>
      <c r="SNG63" s="138">
        <v>0</v>
      </c>
      <c r="SNH63" s="138">
        <v>0</v>
      </c>
      <c r="SNI63" s="138">
        <v>0</v>
      </c>
      <c r="SNJ63" s="138">
        <v>0</v>
      </c>
      <c r="SNK63" s="138">
        <v>0</v>
      </c>
      <c r="SNL63" s="138">
        <v>0</v>
      </c>
      <c r="SNM63" s="138">
        <v>0</v>
      </c>
      <c r="SNN63" s="138">
        <v>0</v>
      </c>
      <c r="SNO63" s="138">
        <v>0</v>
      </c>
      <c r="SNP63" s="138">
        <v>0</v>
      </c>
      <c r="SNQ63" s="138">
        <v>0</v>
      </c>
      <c r="SNR63" s="138">
        <v>0</v>
      </c>
      <c r="SNS63" s="138">
        <v>0</v>
      </c>
      <c r="SNT63" s="138">
        <v>0</v>
      </c>
      <c r="SNU63" s="138">
        <v>0</v>
      </c>
      <c r="SNV63" s="138">
        <v>0</v>
      </c>
      <c r="SNW63" s="138">
        <v>0</v>
      </c>
      <c r="SNX63" s="138">
        <v>0</v>
      </c>
      <c r="SNY63" s="138">
        <v>0</v>
      </c>
      <c r="SNZ63" s="138">
        <v>0</v>
      </c>
      <c r="SOA63" s="138">
        <v>0</v>
      </c>
      <c r="SOB63" s="138">
        <v>0</v>
      </c>
      <c r="SOC63" s="138">
        <v>0</v>
      </c>
      <c r="SOD63" s="138">
        <v>0</v>
      </c>
      <c r="SOE63" s="138">
        <v>0</v>
      </c>
      <c r="SOF63" s="138">
        <v>0</v>
      </c>
      <c r="SOG63" s="138">
        <v>0</v>
      </c>
      <c r="SOH63" s="138">
        <v>0</v>
      </c>
      <c r="SOI63" s="138">
        <v>0</v>
      </c>
      <c r="SOJ63" s="138">
        <v>0</v>
      </c>
      <c r="SOK63" s="138">
        <v>0</v>
      </c>
      <c r="SOL63" s="138">
        <v>0</v>
      </c>
      <c r="SOM63" s="138">
        <v>0</v>
      </c>
      <c r="SON63" s="138">
        <v>0</v>
      </c>
      <c r="SOO63" s="138">
        <v>0</v>
      </c>
      <c r="SOP63" s="138">
        <v>0</v>
      </c>
      <c r="SOQ63" s="138">
        <v>0</v>
      </c>
      <c r="SOR63" s="138">
        <v>0</v>
      </c>
      <c r="SOS63" s="138">
        <v>0</v>
      </c>
      <c r="SOT63" s="138">
        <v>0</v>
      </c>
      <c r="SOU63" s="138">
        <v>0</v>
      </c>
      <c r="SOV63" s="138">
        <v>0</v>
      </c>
      <c r="SOW63" s="138">
        <v>0</v>
      </c>
      <c r="SOX63" s="138">
        <v>0</v>
      </c>
      <c r="SOY63" s="138">
        <v>0</v>
      </c>
      <c r="SOZ63" s="138">
        <v>0</v>
      </c>
      <c r="SPA63" s="138">
        <v>0</v>
      </c>
      <c r="SPB63" s="138">
        <v>0</v>
      </c>
      <c r="SPC63" s="138">
        <v>0</v>
      </c>
      <c r="SPD63" s="138">
        <v>0</v>
      </c>
      <c r="SPE63" s="138">
        <v>0</v>
      </c>
      <c r="SPF63" s="138">
        <v>0</v>
      </c>
      <c r="SPG63" s="138">
        <v>0</v>
      </c>
      <c r="SPH63" s="138">
        <v>0</v>
      </c>
      <c r="SPI63" s="138">
        <v>0</v>
      </c>
      <c r="SPJ63" s="138">
        <v>0</v>
      </c>
      <c r="SPK63" s="138">
        <v>0</v>
      </c>
      <c r="SPL63" s="138">
        <v>0</v>
      </c>
      <c r="SPM63" s="138">
        <v>0</v>
      </c>
      <c r="SPN63" s="138">
        <v>0</v>
      </c>
      <c r="SPO63" s="138">
        <v>0</v>
      </c>
      <c r="SPP63" s="138">
        <v>0</v>
      </c>
      <c r="SPQ63" s="138">
        <v>0</v>
      </c>
      <c r="SPR63" s="138">
        <v>0</v>
      </c>
      <c r="SPS63" s="138">
        <v>0</v>
      </c>
      <c r="SPT63" s="138">
        <v>0</v>
      </c>
      <c r="SPU63" s="138">
        <v>0</v>
      </c>
      <c r="SPV63" s="138">
        <v>0</v>
      </c>
      <c r="SPW63" s="138">
        <v>0</v>
      </c>
      <c r="SPX63" s="138">
        <v>0</v>
      </c>
      <c r="SPY63" s="138">
        <v>0</v>
      </c>
      <c r="SPZ63" s="138">
        <v>0</v>
      </c>
      <c r="SQA63" s="138">
        <v>0</v>
      </c>
      <c r="SQB63" s="138">
        <v>0</v>
      </c>
      <c r="SQC63" s="138">
        <v>0</v>
      </c>
      <c r="SQD63" s="138">
        <v>0</v>
      </c>
      <c r="SQE63" s="138">
        <v>0</v>
      </c>
      <c r="SQF63" s="138">
        <v>0</v>
      </c>
      <c r="SQG63" s="138">
        <v>0</v>
      </c>
      <c r="SQH63" s="138">
        <v>0</v>
      </c>
      <c r="SQI63" s="138">
        <v>0</v>
      </c>
      <c r="SQJ63" s="138">
        <v>0</v>
      </c>
      <c r="SQK63" s="138">
        <v>0</v>
      </c>
      <c r="SQL63" s="138">
        <v>0</v>
      </c>
      <c r="SQM63" s="138">
        <v>0</v>
      </c>
      <c r="SQN63" s="138">
        <v>0</v>
      </c>
      <c r="SQO63" s="138">
        <v>0</v>
      </c>
      <c r="SQP63" s="138">
        <v>0</v>
      </c>
      <c r="SQQ63" s="138">
        <v>0</v>
      </c>
      <c r="SQR63" s="138">
        <v>0</v>
      </c>
      <c r="SQS63" s="138">
        <v>0</v>
      </c>
      <c r="SQT63" s="138">
        <v>0</v>
      </c>
      <c r="SQU63" s="138">
        <v>0</v>
      </c>
      <c r="SQV63" s="138">
        <v>0</v>
      </c>
      <c r="SQW63" s="138">
        <v>0</v>
      </c>
      <c r="SQX63" s="138">
        <v>0</v>
      </c>
      <c r="SQY63" s="138">
        <v>0</v>
      </c>
      <c r="SQZ63" s="138">
        <v>0</v>
      </c>
      <c r="SRA63" s="138">
        <v>0</v>
      </c>
      <c r="SRB63" s="138">
        <v>0</v>
      </c>
      <c r="SRC63" s="138">
        <v>0</v>
      </c>
      <c r="SRD63" s="138">
        <v>0</v>
      </c>
      <c r="SRE63" s="138">
        <v>0</v>
      </c>
      <c r="SRF63" s="138">
        <v>0</v>
      </c>
      <c r="SRG63" s="138">
        <v>0</v>
      </c>
      <c r="SRH63" s="138">
        <v>0</v>
      </c>
      <c r="SRI63" s="138">
        <v>0</v>
      </c>
      <c r="SRJ63" s="138">
        <v>0</v>
      </c>
      <c r="SRK63" s="138">
        <v>0</v>
      </c>
      <c r="SRL63" s="138">
        <v>0</v>
      </c>
      <c r="SRM63" s="138">
        <v>0</v>
      </c>
      <c r="SRN63" s="138">
        <v>0</v>
      </c>
      <c r="SRO63" s="138">
        <v>0</v>
      </c>
      <c r="SRP63" s="138">
        <v>0</v>
      </c>
      <c r="SRQ63" s="138">
        <v>0</v>
      </c>
      <c r="SRR63" s="138">
        <v>0</v>
      </c>
      <c r="SRS63" s="138">
        <v>0</v>
      </c>
      <c r="SRT63" s="138">
        <v>0</v>
      </c>
      <c r="SRU63" s="138">
        <v>0</v>
      </c>
      <c r="SRV63" s="138">
        <v>0</v>
      </c>
      <c r="SRW63" s="138">
        <v>0</v>
      </c>
      <c r="SRX63" s="138">
        <v>0</v>
      </c>
      <c r="SRY63" s="138">
        <v>0</v>
      </c>
      <c r="SRZ63" s="138">
        <v>0</v>
      </c>
      <c r="SSA63" s="138">
        <v>0</v>
      </c>
      <c r="SSB63" s="138">
        <v>0</v>
      </c>
      <c r="SSC63" s="138">
        <v>0</v>
      </c>
      <c r="SSD63" s="138">
        <v>0</v>
      </c>
      <c r="SSE63" s="138">
        <v>0</v>
      </c>
      <c r="SSF63" s="138">
        <v>0</v>
      </c>
      <c r="SSG63" s="138">
        <v>0</v>
      </c>
      <c r="SSH63" s="138">
        <v>0</v>
      </c>
      <c r="SSI63" s="138">
        <v>0</v>
      </c>
      <c r="SSJ63" s="138">
        <v>0</v>
      </c>
      <c r="SSK63" s="138">
        <v>0</v>
      </c>
      <c r="SSL63" s="138">
        <v>0</v>
      </c>
      <c r="SSM63" s="138">
        <v>0</v>
      </c>
      <c r="SSN63" s="138">
        <v>0</v>
      </c>
      <c r="SSO63" s="138">
        <v>0</v>
      </c>
      <c r="SSP63" s="138">
        <v>0</v>
      </c>
      <c r="SSQ63" s="138">
        <v>0</v>
      </c>
      <c r="SSR63" s="138">
        <v>0</v>
      </c>
      <c r="SSS63" s="138">
        <v>0</v>
      </c>
      <c r="SST63" s="138">
        <v>0</v>
      </c>
      <c r="SSU63" s="138">
        <v>0</v>
      </c>
      <c r="SSV63" s="138">
        <v>0</v>
      </c>
      <c r="SSW63" s="138">
        <v>0</v>
      </c>
      <c r="SSX63" s="138">
        <v>0</v>
      </c>
      <c r="SSY63" s="138">
        <v>0</v>
      </c>
      <c r="SSZ63" s="138">
        <v>0</v>
      </c>
      <c r="STA63" s="138">
        <v>0</v>
      </c>
      <c r="STB63" s="138">
        <v>0</v>
      </c>
      <c r="STC63" s="138">
        <v>0</v>
      </c>
      <c r="STD63" s="138">
        <v>0</v>
      </c>
      <c r="STE63" s="138">
        <v>0</v>
      </c>
      <c r="STF63" s="138">
        <v>0</v>
      </c>
      <c r="STG63" s="138">
        <v>0</v>
      </c>
      <c r="STH63" s="138">
        <v>0</v>
      </c>
      <c r="STI63" s="138">
        <v>0</v>
      </c>
      <c r="STJ63" s="138">
        <v>0</v>
      </c>
      <c r="STK63" s="138">
        <v>0</v>
      </c>
      <c r="STL63" s="138">
        <v>0</v>
      </c>
      <c r="STM63" s="138">
        <v>0</v>
      </c>
      <c r="STN63" s="138">
        <v>0</v>
      </c>
      <c r="STO63" s="138">
        <v>0</v>
      </c>
      <c r="STP63" s="138">
        <v>0</v>
      </c>
      <c r="STQ63" s="138">
        <v>0</v>
      </c>
      <c r="STR63" s="138">
        <v>0</v>
      </c>
      <c r="STS63" s="138">
        <v>0</v>
      </c>
      <c r="STT63" s="138">
        <v>0</v>
      </c>
      <c r="STU63" s="138">
        <v>0</v>
      </c>
      <c r="STV63" s="138">
        <v>0</v>
      </c>
      <c r="STW63" s="138">
        <v>0</v>
      </c>
      <c r="STX63" s="138">
        <v>0</v>
      </c>
      <c r="STY63" s="138">
        <v>0</v>
      </c>
      <c r="STZ63" s="138">
        <v>0</v>
      </c>
      <c r="SUA63" s="138">
        <v>0</v>
      </c>
      <c r="SUB63" s="138">
        <v>0</v>
      </c>
      <c r="SUC63" s="138">
        <v>0</v>
      </c>
      <c r="SUD63" s="138">
        <v>0</v>
      </c>
      <c r="SUE63" s="138">
        <v>0</v>
      </c>
      <c r="SUF63" s="138">
        <v>0</v>
      </c>
      <c r="SUG63" s="138">
        <v>0</v>
      </c>
      <c r="SUH63" s="138">
        <v>0</v>
      </c>
      <c r="SUI63" s="138">
        <v>0</v>
      </c>
      <c r="SUJ63" s="138">
        <v>0</v>
      </c>
      <c r="SUK63" s="138">
        <v>0</v>
      </c>
      <c r="SUL63" s="138">
        <v>0</v>
      </c>
      <c r="SUM63" s="138">
        <v>0</v>
      </c>
      <c r="SUN63" s="138">
        <v>0</v>
      </c>
      <c r="SUO63" s="138">
        <v>0</v>
      </c>
      <c r="SUP63" s="138">
        <v>0</v>
      </c>
      <c r="SUQ63" s="138">
        <v>0</v>
      </c>
      <c r="SUR63" s="138">
        <v>0</v>
      </c>
      <c r="SUS63" s="138">
        <v>0</v>
      </c>
      <c r="SUT63" s="138">
        <v>0</v>
      </c>
      <c r="SUU63" s="138">
        <v>0</v>
      </c>
      <c r="SUV63" s="138">
        <v>0</v>
      </c>
      <c r="SUW63" s="138">
        <v>0</v>
      </c>
      <c r="SUX63" s="138">
        <v>0</v>
      </c>
      <c r="SUY63" s="138">
        <v>0</v>
      </c>
      <c r="SUZ63" s="138">
        <v>0</v>
      </c>
      <c r="SVA63" s="138">
        <v>0</v>
      </c>
      <c r="SVB63" s="138">
        <v>0</v>
      </c>
      <c r="SVC63" s="138">
        <v>0</v>
      </c>
      <c r="SVD63" s="138">
        <v>0</v>
      </c>
      <c r="SVE63" s="138">
        <v>0</v>
      </c>
      <c r="SVF63" s="138">
        <v>0</v>
      </c>
      <c r="SVG63" s="138">
        <v>0</v>
      </c>
      <c r="SVH63" s="138">
        <v>0</v>
      </c>
      <c r="SVI63" s="138">
        <v>0</v>
      </c>
      <c r="SVJ63" s="138">
        <v>0</v>
      </c>
      <c r="SVK63" s="138">
        <v>0</v>
      </c>
      <c r="SVL63" s="138">
        <v>0</v>
      </c>
      <c r="SVM63" s="138">
        <v>0</v>
      </c>
      <c r="SVN63" s="138">
        <v>0</v>
      </c>
      <c r="SVO63" s="138">
        <v>0</v>
      </c>
      <c r="SVP63" s="138">
        <v>0</v>
      </c>
      <c r="SVQ63" s="138">
        <v>0</v>
      </c>
      <c r="SVR63" s="138">
        <v>0</v>
      </c>
      <c r="SVS63" s="138">
        <v>0</v>
      </c>
      <c r="SVT63" s="138">
        <v>0</v>
      </c>
      <c r="SVU63" s="138">
        <v>0</v>
      </c>
      <c r="SVV63" s="138">
        <v>0</v>
      </c>
      <c r="SVW63" s="138">
        <v>0</v>
      </c>
      <c r="SVX63" s="138">
        <v>0</v>
      </c>
      <c r="SVY63" s="138">
        <v>0</v>
      </c>
      <c r="SVZ63" s="138">
        <v>0</v>
      </c>
      <c r="SWA63" s="138">
        <v>0</v>
      </c>
      <c r="SWB63" s="138">
        <v>0</v>
      </c>
      <c r="SWC63" s="138">
        <v>0</v>
      </c>
      <c r="SWD63" s="138">
        <v>0</v>
      </c>
      <c r="SWE63" s="138">
        <v>0</v>
      </c>
      <c r="SWF63" s="138">
        <v>0</v>
      </c>
      <c r="SWG63" s="138">
        <v>0</v>
      </c>
      <c r="SWH63" s="138">
        <v>0</v>
      </c>
      <c r="SWI63" s="138">
        <v>0</v>
      </c>
      <c r="SWJ63" s="138">
        <v>0</v>
      </c>
      <c r="SWK63" s="138">
        <v>0</v>
      </c>
      <c r="SWL63" s="138">
        <v>0</v>
      </c>
      <c r="SWM63" s="138">
        <v>0</v>
      </c>
      <c r="SWN63" s="138">
        <v>0</v>
      </c>
      <c r="SWO63" s="138">
        <v>0</v>
      </c>
      <c r="SWP63" s="138">
        <v>0</v>
      </c>
      <c r="SWQ63" s="138">
        <v>0</v>
      </c>
      <c r="SWR63" s="138">
        <v>0</v>
      </c>
      <c r="SWS63" s="138">
        <v>0</v>
      </c>
      <c r="SWT63" s="138">
        <v>0</v>
      </c>
      <c r="SWU63" s="138">
        <v>0</v>
      </c>
      <c r="SWV63" s="138">
        <v>0</v>
      </c>
      <c r="SWW63" s="138">
        <v>0</v>
      </c>
      <c r="SWX63" s="138">
        <v>0</v>
      </c>
      <c r="SWY63" s="138">
        <v>0</v>
      </c>
      <c r="SWZ63" s="138">
        <v>0</v>
      </c>
      <c r="SXA63" s="138">
        <v>0</v>
      </c>
      <c r="SXB63" s="138">
        <v>0</v>
      </c>
      <c r="SXC63" s="138">
        <v>0</v>
      </c>
      <c r="SXD63" s="138">
        <v>0</v>
      </c>
      <c r="SXE63" s="138">
        <v>0</v>
      </c>
      <c r="SXF63" s="138">
        <v>0</v>
      </c>
      <c r="SXG63" s="138">
        <v>0</v>
      </c>
      <c r="SXH63" s="138">
        <v>0</v>
      </c>
      <c r="SXI63" s="138">
        <v>0</v>
      </c>
      <c r="SXJ63" s="138">
        <v>0</v>
      </c>
      <c r="SXK63" s="138">
        <v>0</v>
      </c>
      <c r="SXL63" s="138">
        <v>0</v>
      </c>
      <c r="SXM63" s="138">
        <v>0</v>
      </c>
      <c r="SXN63" s="138">
        <v>0</v>
      </c>
      <c r="SXO63" s="138">
        <v>0</v>
      </c>
      <c r="SXP63" s="138">
        <v>0</v>
      </c>
      <c r="SXQ63" s="138">
        <v>0</v>
      </c>
      <c r="SXR63" s="138">
        <v>0</v>
      </c>
      <c r="SXS63" s="138">
        <v>0</v>
      </c>
      <c r="SXT63" s="138">
        <v>0</v>
      </c>
      <c r="SXU63" s="138">
        <v>0</v>
      </c>
      <c r="SXV63" s="138">
        <v>0</v>
      </c>
      <c r="SXW63" s="138">
        <v>0</v>
      </c>
      <c r="SXX63" s="138">
        <v>0</v>
      </c>
      <c r="SXY63" s="138">
        <v>0</v>
      </c>
      <c r="SXZ63" s="138">
        <v>0</v>
      </c>
      <c r="SYA63" s="138">
        <v>0</v>
      </c>
      <c r="SYB63" s="138">
        <v>0</v>
      </c>
      <c r="SYC63" s="138">
        <v>0</v>
      </c>
      <c r="SYD63" s="138">
        <v>0</v>
      </c>
      <c r="SYE63" s="138">
        <v>0</v>
      </c>
      <c r="SYF63" s="138">
        <v>0</v>
      </c>
      <c r="SYG63" s="138">
        <v>0</v>
      </c>
      <c r="SYH63" s="138">
        <v>0</v>
      </c>
      <c r="SYI63" s="138">
        <v>0</v>
      </c>
      <c r="SYJ63" s="138">
        <v>0</v>
      </c>
      <c r="SYK63" s="138">
        <v>0</v>
      </c>
      <c r="SYL63" s="138">
        <v>0</v>
      </c>
      <c r="SYM63" s="138">
        <v>0</v>
      </c>
      <c r="SYN63" s="138">
        <v>0</v>
      </c>
      <c r="SYO63" s="138">
        <v>0</v>
      </c>
      <c r="SYP63" s="138">
        <v>0</v>
      </c>
      <c r="SYQ63" s="138">
        <v>0</v>
      </c>
      <c r="SYR63" s="138">
        <v>0</v>
      </c>
      <c r="SYS63" s="138">
        <v>0</v>
      </c>
      <c r="SYT63" s="138">
        <v>0</v>
      </c>
      <c r="SYU63" s="138">
        <v>0</v>
      </c>
      <c r="SYV63" s="138">
        <v>0</v>
      </c>
      <c r="SYW63" s="138">
        <v>0</v>
      </c>
      <c r="SYX63" s="138">
        <v>0</v>
      </c>
      <c r="SYY63" s="138">
        <v>0</v>
      </c>
      <c r="SYZ63" s="138">
        <v>0</v>
      </c>
      <c r="SZA63" s="138">
        <v>0</v>
      </c>
      <c r="SZB63" s="138">
        <v>0</v>
      </c>
      <c r="SZC63" s="138">
        <v>0</v>
      </c>
      <c r="SZD63" s="138">
        <v>0</v>
      </c>
      <c r="SZE63" s="138">
        <v>0</v>
      </c>
      <c r="SZF63" s="138">
        <v>0</v>
      </c>
      <c r="SZG63" s="138">
        <v>0</v>
      </c>
      <c r="SZH63" s="138">
        <v>0</v>
      </c>
      <c r="SZI63" s="138">
        <v>0</v>
      </c>
      <c r="SZJ63" s="138">
        <v>0</v>
      </c>
      <c r="SZK63" s="138">
        <v>0</v>
      </c>
      <c r="SZL63" s="138">
        <v>0</v>
      </c>
      <c r="SZM63" s="138">
        <v>0</v>
      </c>
      <c r="SZN63" s="138">
        <v>0</v>
      </c>
      <c r="SZO63" s="138">
        <v>0</v>
      </c>
      <c r="SZP63" s="138">
        <v>0</v>
      </c>
      <c r="SZQ63" s="138">
        <v>0</v>
      </c>
      <c r="SZR63" s="138">
        <v>0</v>
      </c>
      <c r="SZS63" s="138">
        <v>0</v>
      </c>
      <c r="SZT63" s="138">
        <v>0</v>
      </c>
      <c r="SZU63" s="138">
        <v>0</v>
      </c>
      <c r="SZV63" s="138">
        <v>0</v>
      </c>
      <c r="SZW63" s="138">
        <v>0</v>
      </c>
      <c r="SZX63" s="138">
        <v>0</v>
      </c>
      <c r="SZY63" s="138">
        <v>0</v>
      </c>
      <c r="SZZ63" s="138">
        <v>0</v>
      </c>
      <c r="TAA63" s="138">
        <v>0</v>
      </c>
      <c r="TAB63" s="138">
        <v>0</v>
      </c>
      <c r="TAC63" s="138">
        <v>0</v>
      </c>
      <c r="TAD63" s="138">
        <v>0</v>
      </c>
      <c r="TAE63" s="138">
        <v>0</v>
      </c>
      <c r="TAF63" s="138">
        <v>0</v>
      </c>
      <c r="TAG63" s="138">
        <v>0</v>
      </c>
      <c r="TAH63" s="138">
        <v>0</v>
      </c>
      <c r="TAI63" s="138">
        <v>0</v>
      </c>
      <c r="TAJ63" s="138">
        <v>0</v>
      </c>
      <c r="TAK63" s="138">
        <v>0</v>
      </c>
      <c r="TAL63" s="138">
        <v>0</v>
      </c>
      <c r="TAM63" s="138">
        <v>0</v>
      </c>
      <c r="TAN63" s="138">
        <v>0</v>
      </c>
      <c r="TAO63" s="138">
        <v>0</v>
      </c>
      <c r="TAP63" s="138">
        <v>0</v>
      </c>
      <c r="TAQ63" s="138">
        <v>0</v>
      </c>
      <c r="TAR63" s="138">
        <v>0</v>
      </c>
      <c r="TAS63" s="138">
        <v>0</v>
      </c>
      <c r="TAT63" s="138">
        <v>0</v>
      </c>
      <c r="TAU63" s="138">
        <v>0</v>
      </c>
      <c r="TAV63" s="138">
        <v>0</v>
      </c>
      <c r="TAW63" s="138">
        <v>0</v>
      </c>
      <c r="TAX63" s="138">
        <v>0</v>
      </c>
      <c r="TAY63" s="138">
        <v>0</v>
      </c>
      <c r="TAZ63" s="138">
        <v>0</v>
      </c>
      <c r="TBA63" s="138">
        <v>0</v>
      </c>
      <c r="TBB63" s="138">
        <v>0</v>
      </c>
      <c r="TBC63" s="138">
        <v>0</v>
      </c>
      <c r="TBD63" s="138">
        <v>0</v>
      </c>
      <c r="TBE63" s="138">
        <v>0</v>
      </c>
      <c r="TBF63" s="138">
        <v>0</v>
      </c>
      <c r="TBG63" s="138">
        <v>0</v>
      </c>
      <c r="TBH63" s="138">
        <v>0</v>
      </c>
      <c r="TBI63" s="138">
        <v>0</v>
      </c>
      <c r="TBJ63" s="138">
        <v>0</v>
      </c>
      <c r="TBK63" s="138">
        <v>0</v>
      </c>
      <c r="TBL63" s="138">
        <v>0</v>
      </c>
      <c r="TBM63" s="138">
        <v>0</v>
      </c>
      <c r="TBN63" s="138">
        <v>0</v>
      </c>
      <c r="TBO63" s="138">
        <v>0</v>
      </c>
      <c r="TBP63" s="138">
        <v>0</v>
      </c>
      <c r="TBQ63" s="138">
        <v>0</v>
      </c>
      <c r="TBR63" s="138">
        <v>0</v>
      </c>
      <c r="TBS63" s="138">
        <v>0</v>
      </c>
      <c r="TBT63" s="138">
        <v>0</v>
      </c>
      <c r="TBU63" s="138">
        <v>0</v>
      </c>
      <c r="TBV63" s="138">
        <v>0</v>
      </c>
      <c r="TBW63" s="138">
        <v>0</v>
      </c>
      <c r="TBX63" s="138">
        <v>0</v>
      </c>
      <c r="TBY63" s="138">
        <v>0</v>
      </c>
      <c r="TBZ63" s="138">
        <v>0</v>
      </c>
      <c r="TCA63" s="138">
        <v>0</v>
      </c>
      <c r="TCB63" s="138">
        <v>0</v>
      </c>
      <c r="TCC63" s="138">
        <v>0</v>
      </c>
      <c r="TCD63" s="138">
        <v>0</v>
      </c>
      <c r="TCE63" s="138">
        <v>0</v>
      </c>
      <c r="TCF63" s="138">
        <v>0</v>
      </c>
      <c r="TCG63" s="138">
        <v>0</v>
      </c>
      <c r="TCH63" s="138">
        <v>0</v>
      </c>
      <c r="TCI63" s="138">
        <v>0</v>
      </c>
      <c r="TCJ63" s="138">
        <v>0</v>
      </c>
      <c r="TCK63" s="138">
        <v>0</v>
      </c>
      <c r="TCL63" s="138">
        <v>0</v>
      </c>
      <c r="TCM63" s="138">
        <v>0</v>
      </c>
      <c r="TCN63" s="138">
        <v>0</v>
      </c>
      <c r="TCO63" s="138">
        <v>0</v>
      </c>
      <c r="TCP63" s="138">
        <v>0</v>
      </c>
      <c r="TCQ63" s="138">
        <v>0</v>
      </c>
      <c r="TCR63" s="138">
        <v>0</v>
      </c>
      <c r="TCS63" s="138">
        <v>0</v>
      </c>
      <c r="TCT63" s="138">
        <v>0</v>
      </c>
      <c r="TCU63" s="138">
        <v>0</v>
      </c>
      <c r="TCV63" s="138">
        <v>0</v>
      </c>
      <c r="TCW63" s="138">
        <v>0</v>
      </c>
      <c r="TCX63" s="138">
        <v>0</v>
      </c>
      <c r="TCY63" s="138">
        <v>0</v>
      </c>
      <c r="TCZ63" s="138">
        <v>0</v>
      </c>
      <c r="TDA63" s="138">
        <v>0</v>
      </c>
      <c r="TDB63" s="138">
        <v>0</v>
      </c>
      <c r="TDC63" s="138">
        <v>0</v>
      </c>
      <c r="TDD63" s="138">
        <v>0</v>
      </c>
      <c r="TDE63" s="138">
        <v>0</v>
      </c>
      <c r="TDF63" s="138">
        <v>0</v>
      </c>
      <c r="TDG63" s="138">
        <v>0</v>
      </c>
      <c r="TDH63" s="138">
        <v>0</v>
      </c>
      <c r="TDI63" s="138">
        <v>0</v>
      </c>
      <c r="TDJ63" s="138">
        <v>0</v>
      </c>
      <c r="TDK63" s="138">
        <v>0</v>
      </c>
      <c r="TDL63" s="138">
        <v>0</v>
      </c>
      <c r="TDM63" s="138">
        <v>0</v>
      </c>
      <c r="TDN63" s="138">
        <v>0</v>
      </c>
      <c r="TDO63" s="138">
        <v>0</v>
      </c>
      <c r="TDP63" s="138">
        <v>0</v>
      </c>
      <c r="TDQ63" s="138">
        <v>0</v>
      </c>
      <c r="TDR63" s="138">
        <v>0</v>
      </c>
      <c r="TDS63" s="138">
        <v>0</v>
      </c>
      <c r="TDT63" s="138">
        <v>0</v>
      </c>
      <c r="TDU63" s="138">
        <v>0</v>
      </c>
      <c r="TDV63" s="138">
        <v>0</v>
      </c>
      <c r="TDW63" s="138">
        <v>0</v>
      </c>
      <c r="TDX63" s="138">
        <v>0</v>
      </c>
      <c r="TDY63" s="138">
        <v>0</v>
      </c>
      <c r="TDZ63" s="138">
        <v>0</v>
      </c>
      <c r="TEA63" s="138">
        <v>0</v>
      </c>
      <c r="TEB63" s="138">
        <v>0</v>
      </c>
      <c r="TEC63" s="138">
        <v>0</v>
      </c>
      <c r="TED63" s="138">
        <v>0</v>
      </c>
      <c r="TEE63" s="138">
        <v>0</v>
      </c>
      <c r="TEF63" s="138">
        <v>0</v>
      </c>
      <c r="TEG63" s="138">
        <v>0</v>
      </c>
      <c r="TEH63" s="138">
        <v>0</v>
      </c>
      <c r="TEI63" s="138">
        <v>0</v>
      </c>
      <c r="TEJ63" s="138">
        <v>0</v>
      </c>
      <c r="TEK63" s="138">
        <v>0</v>
      </c>
      <c r="TEL63" s="138">
        <v>0</v>
      </c>
      <c r="TEM63" s="138">
        <v>0</v>
      </c>
      <c r="TEN63" s="138">
        <v>0</v>
      </c>
      <c r="TEO63" s="138">
        <v>0</v>
      </c>
      <c r="TEP63" s="138">
        <v>0</v>
      </c>
      <c r="TEQ63" s="138">
        <v>0</v>
      </c>
      <c r="TER63" s="138">
        <v>0</v>
      </c>
      <c r="TES63" s="138">
        <v>0</v>
      </c>
      <c r="TET63" s="138">
        <v>0</v>
      </c>
      <c r="TEU63" s="138">
        <v>0</v>
      </c>
      <c r="TEV63" s="138">
        <v>0</v>
      </c>
      <c r="TEW63" s="138">
        <v>0</v>
      </c>
      <c r="TEX63" s="138">
        <v>0</v>
      </c>
      <c r="TEY63" s="138">
        <v>0</v>
      </c>
      <c r="TEZ63" s="138">
        <v>0</v>
      </c>
      <c r="TFA63" s="138">
        <v>0</v>
      </c>
      <c r="TFB63" s="138">
        <v>0</v>
      </c>
      <c r="TFC63" s="138">
        <v>0</v>
      </c>
      <c r="TFD63" s="138">
        <v>0</v>
      </c>
      <c r="TFE63" s="138">
        <v>0</v>
      </c>
      <c r="TFF63" s="138">
        <v>0</v>
      </c>
      <c r="TFG63" s="138">
        <v>0</v>
      </c>
      <c r="TFH63" s="138">
        <v>0</v>
      </c>
      <c r="TFI63" s="138">
        <v>0</v>
      </c>
      <c r="TFJ63" s="138">
        <v>0</v>
      </c>
      <c r="TFK63" s="138">
        <v>0</v>
      </c>
      <c r="TFL63" s="138">
        <v>0</v>
      </c>
      <c r="TFM63" s="138">
        <v>0</v>
      </c>
      <c r="TFN63" s="138">
        <v>0</v>
      </c>
      <c r="TFO63" s="138">
        <v>0</v>
      </c>
      <c r="TFP63" s="138">
        <v>0</v>
      </c>
      <c r="TFQ63" s="138">
        <v>0</v>
      </c>
      <c r="TFR63" s="138">
        <v>0</v>
      </c>
      <c r="TFS63" s="138">
        <v>0</v>
      </c>
      <c r="TFT63" s="138">
        <v>0</v>
      </c>
      <c r="TFU63" s="138">
        <v>0</v>
      </c>
      <c r="TFV63" s="138">
        <v>0</v>
      </c>
      <c r="TFW63" s="138">
        <v>0</v>
      </c>
      <c r="TFX63" s="138">
        <v>0</v>
      </c>
      <c r="TFY63" s="138">
        <v>0</v>
      </c>
      <c r="TFZ63" s="138">
        <v>0</v>
      </c>
      <c r="TGA63" s="138">
        <v>0</v>
      </c>
      <c r="TGB63" s="138">
        <v>0</v>
      </c>
      <c r="TGC63" s="138">
        <v>0</v>
      </c>
      <c r="TGD63" s="138">
        <v>0</v>
      </c>
      <c r="TGE63" s="138">
        <v>0</v>
      </c>
      <c r="TGF63" s="138">
        <v>0</v>
      </c>
      <c r="TGG63" s="138">
        <v>0</v>
      </c>
      <c r="TGH63" s="138">
        <v>0</v>
      </c>
      <c r="TGI63" s="138">
        <v>0</v>
      </c>
      <c r="TGJ63" s="138">
        <v>0</v>
      </c>
      <c r="TGK63" s="138">
        <v>0</v>
      </c>
      <c r="TGL63" s="138">
        <v>0</v>
      </c>
      <c r="TGM63" s="138">
        <v>0</v>
      </c>
      <c r="TGN63" s="138">
        <v>0</v>
      </c>
      <c r="TGO63" s="138">
        <v>0</v>
      </c>
      <c r="TGP63" s="138">
        <v>0</v>
      </c>
      <c r="TGQ63" s="138">
        <v>0</v>
      </c>
      <c r="TGR63" s="138">
        <v>0</v>
      </c>
      <c r="TGS63" s="138">
        <v>0</v>
      </c>
      <c r="TGT63" s="138">
        <v>0</v>
      </c>
      <c r="TGU63" s="138">
        <v>0</v>
      </c>
      <c r="TGV63" s="138">
        <v>0</v>
      </c>
      <c r="TGW63" s="138">
        <v>0</v>
      </c>
      <c r="TGX63" s="138">
        <v>0</v>
      </c>
      <c r="TGY63" s="138">
        <v>0</v>
      </c>
      <c r="TGZ63" s="138">
        <v>0</v>
      </c>
      <c r="THA63" s="138">
        <v>0</v>
      </c>
      <c r="THB63" s="138">
        <v>0</v>
      </c>
      <c r="THC63" s="138">
        <v>0</v>
      </c>
      <c r="THD63" s="138">
        <v>0</v>
      </c>
      <c r="THE63" s="138">
        <v>0</v>
      </c>
      <c r="THF63" s="138">
        <v>0</v>
      </c>
      <c r="THG63" s="138">
        <v>0</v>
      </c>
      <c r="THH63" s="138">
        <v>0</v>
      </c>
      <c r="THI63" s="138">
        <v>0</v>
      </c>
      <c r="THJ63" s="138">
        <v>0</v>
      </c>
      <c r="THK63" s="138">
        <v>0</v>
      </c>
      <c r="THL63" s="138">
        <v>0</v>
      </c>
      <c r="THM63" s="138">
        <v>0</v>
      </c>
      <c r="THN63" s="138">
        <v>0</v>
      </c>
      <c r="THO63" s="138">
        <v>0</v>
      </c>
      <c r="THP63" s="138">
        <v>0</v>
      </c>
      <c r="THQ63" s="138">
        <v>0</v>
      </c>
      <c r="THR63" s="138">
        <v>0</v>
      </c>
      <c r="THS63" s="138">
        <v>0</v>
      </c>
      <c r="THT63" s="138">
        <v>0</v>
      </c>
      <c r="THU63" s="138">
        <v>0</v>
      </c>
      <c r="THV63" s="138">
        <v>0</v>
      </c>
      <c r="THW63" s="138">
        <v>0</v>
      </c>
      <c r="THX63" s="138">
        <v>0</v>
      </c>
      <c r="THY63" s="138">
        <v>0</v>
      </c>
      <c r="THZ63" s="138">
        <v>0</v>
      </c>
      <c r="TIA63" s="138">
        <v>0</v>
      </c>
      <c r="TIB63" s="138">
        <v>0</v>
      </c>
      <c r="TIC63" s="138">
        <v>0</v>
      </c>
      <c r="TID63" s="138">
        <v>0</v>
      </c>
      <c r="TIE63" s="138">
        <v>0</v>
      </c>
      <c r="TIF63" s="138">
        <v>0</v>
      </c>
      <c r="TIG63" s="138">
        <v>0</v>
      </c>
      <c r="TIH63" s="138">
        <v>0</v>
      </c>
      <c r="TII63" s="138">
        <v>0</v>
      </c>
      <c r="TIJ63" s="138">
        <v>0</v>
      </c>
      <c r="TIK63" s="138">
        <v>0</v>
      </c>
      <c r="TIL63" s="138">
        <v>0</v>
      </c>
      <c r="TIM63" s="138">
        <v>0</v>
      </c>
      <c r="TIN63" s="138">
        <v>0</v>
      </c>
      <c r="TIO63" s="138">
        <v>0</v>
      </c>
      <c r="TIP63" s="138">
        <v>0</v>
      </c>
      <c r="TIQ63" s="138">
        <v>0</v>
      </c>
      <c r="TIR63" s="138">
        <v>0</v>
      </c>
      <c r="TIS63" s="138">
        <v>0</v>
      </c>
      <c r="TIT63" s="138">
        <v>0</v>
      </c>
      <c r="TIU63" s="138">
        <v>0</v>
      </c>
      <c r="TIV63" s="138">
        <v>0</v>
      </c>
      <c r="TIW63" s="138">
        <v>0</v>
      </c>
      <c r="TIX63" s="138">
        <v>0</v>
      </c>
      <c r="TIY63" s="138">
        <v>0</v>
      </c>
      <c r="TIZ63" s="138">
        <v>0</v>
      </c>
      <c r="TJA63" s="138">
        <v>0</v>
      </c>
      <c r="TJB63" s="138">
        <v>0</v>
      </c>
      <c r="TJC63" s="138">
        <v>0</v>
      </c>
      <c r="TJD63" s="138">
        <v>0</v>
      </c>
      <c r="TJE63" s="138">
        <v>0</v>
      </c>
      <c r="TJF63" s="138">
        <v>0</v>
      </c>
      <c r="TJG63" s="138">
        <v>0</v>
      </c>
      <c r="TJH63" s="138">
        <v>0</v>
      </c>
      <c r="TJI63" s="138">
        <v>0</v>
      </c>
      <c r="TJJ63" s="138">
        <v>0</v>
      </c>
      <c r="TJK63" s="138">
        <v>0</v>
      </c>
      <c r="TJL63" s="138">
        <v>0</v>
      </c>
      <c r="TJM63" s="138">
        <v>0</v>
      </c>
      <c r="TJN63" s="138">
        <v>0</v>
      </c>
      <c r="TJO63" s="138">
        <v>0</v>
      </c>
      <c r="TJP63" s="138">
        <v>0</v>
      </c>
      <c r="TJQ63" s="138">
        <v>0</v>
      </c>
      <c r="TJR63" s="138">
        <v>0</v>
      </c>
      <c r="TJS63" s="138">
        <v>0</v>
      </c>
      <c r="TJT63" s="138">
        <v>0</v>
      </c>
      <c r="TJU63" s="138">
        <v>0</v>
      </c>
      <c r="TJV63" s="138">
        <v>0</v>
      </c>
      <c r="TJW63" s="138">
        <v>0</v>
      </c>
      <c r="TJX63" s="138">
        <v>0</v>
      </c>
      <c r="TJY63" s="138">
        <v>0</v>
      </c>
      <c r="TJZ63" s="138">
        <v>0</v>
      </c>
      <c r="TKA63" s="138">
        <v>0</v>
      </c>
      <c r="TKB63" s="138">
        <v>0</v>
      </c>
      <c r="TKC63" s="138">
        <v>0</v>
      </c>
      <c r="TKD63" s="138">
        <v>0</v>
      </c>
      <c r="TKE63" s="138">
        <v>0</v>
      </c>
      <c r="TKF63" s="138">
        <v>0</v>
      </c>
      <c r="TKG63" s="138">
        <v>0</v>
      </c>
      <c r="TKH63" s="138">
        <v>0</v>
      </c>
      <c r="TKI63" s="138">
        <v>0</v>
      </c>
      <c r="TKJ63" s="138">
        <v>0</v>
      </c>
      <c r="TKK63" s="138">
        <v>0</v>
      </c>
      <c r="TKL63" s="138">
        <v>0</v>
      </c>
      <c r="TKM63" s="138">
        <v>0</v>
      </c>
      <c r="TKN63" s="138">
        <v>0</v>
      </c>
      <c r="TKO63" s="138">
        <v>0</v>
      </c>
      <c r="TKP63" s="138">
        <v>0</v>
      </c>
      <c r="TKQ63" s="138">
        <v>0</v>
      </c>
      <c r="TKR63" s="138">
        <v>0</v>
      </c>
      <c r="TKS63" s="138">
        <v>0</v>
      </c>
      <c r="TKT63" s="138">
        <v>0</v>
      </c>
      <c r="TKU63" s="138">
        <v>0</v>
      </c>
      <c r="TKV63" s="138">
        <v>0</v>
      </c>
      <c r="TKW63" s="138">
        <v>0</v>
      </c>
      <c r="TKX63" s="138">
        <v>0</v>
      </c>
      <c r="TKY63" s="138">
        <v>0</v>
      </c>
      <c r="TKZ63" s="138">
        <v>0</v>
      </c>
      <c r="TLA63" s="138">
        <v>0</v>
      </c>
      <c r="TLB63" s="138">
        <v>0</v>
      </c>
      <c r="TLC63" s="138">
        <v>0</v>
      </c>
      <c r="TLD63" s="138">
        <v>0</v>
      </c>
      <c r="TLE63" s="138">
        <v>0</v>
      </c>
      <c r="TLF63" s="138">
        <v>0</v>
      </c>
      <c r="TLG63" s="138">
        <v>0</v>
      </c>
      <c r="TLH63" s="138">
        <v>0</v>
      </c>
      <c r="TLI63" s="138">
        <v>0</v>
      </c>
      <c r="TLJ63" s="138">
        <v>0</v>
      </c>
      <c r="TLK63" s="138">
        <v>0</v>
      </c>
      <c r="TLL63" s="138">
        <v>0</v>
      </c>
      <c r="TLM63" s="138">
        <v>0</v>
      </c>
      <c r="TLN63" s="138">
        <v>0</v>
      </c>
      <c r="TLO63" s="138">
        <v>0</v>
      </c>
      <c r="TLP63" s="138">
        <v>0</v>
      </c>
      <c r="TLQ63" s="138">
        <v>0</v>
      </c>
      <c r="TLR63" s="138">
        <v>0</v>
      </c>
      <c r="TLS63" s="138">
        <v>0</v>
      </c>
      <c r="TLT63" s="138">
        <v>0</v>
      </c>
      <c r="TLU63" s="138">
        <v>0</v>
      </c>
      <c r="TLV63" s="138">
        <v>0</v>
      </c>
      <c r="TLW63" s="138">
        <v>0</v>
      </c>
      <c r="TLX63" s="138">
        <v>0</v>
      </c>
      <c r="TLY63" s="138">
        <v>0</v>
      </c>
      <c r="TLZ63" s="138">
        <v>0</v>
      </c>
      <c r="TMA63" s="138">
        <v>0</v>
      </c>
      <c r="TMB63" s="138">
        <v>0</v>
      </c>
      <c r="TMC63" s="138">
        <v>0</v>
      </c>
      <c r="TMD63" s="138">
        <v>0</v>
      </c>
      <c r="TME63" s="138">
        <v>0</v>
      </c>
      <c r="TMF63" s="138">
        <v>0</v>
      </c>
      <c r="TMG63" s="138">
        <v>0</v>
      </c>
      <c r="TMH63" s="138">
        <v>0</v>
      </c>
      <c r="TMI63" s="138">
        <v>0</v>
      </c>
      <c r="TMJ63" s="138">
        <v>0</v>
      </c>
      <c r="TMK63" s="138">
        <v>0</v>
      </c>
      <c r="TML63" s="138">
        <v>0</v>
      </c>
      <c r="TMM63" s="138">
        <v>0</v>
      </c>
      <c r="TMN63" s="138">
        <v>0</v>
      </c>
      <c r="TMO63" s="138">
        <v>0</v>
      </c>
      <c r="TMP63" s="138">
        <v>0</v>
      </c>
      <c r="TMQ63" s="138">
        <v>0</v>
      </c>
      <c r="TMR63" s="138">
        <v>0</v>
      </c>
      <c r="TMS63" s="138">
        <v>0</v>
      </c>
      <c r="TMT63" s="138">
        <v>0</v>
      </c>
      <c r="TMU63" s="138">
        <v>0</v>
      </c>
      <c r="TMV63" s="138">
        <v>0</v>
      </c>
      <c r="TMW63" s="138">
        <v>0</v>
      </c>
      <c r="TMX63" s="138">
        <v>0</v>
      </c>
      <c r="TMY63" s="138">
        <v>0</v>
      </c>
      <c r="TMZ63" s="138">
        <v>0</v>
      </c>
      <c r="TNA63" s="138">
        <v>0</v>
      </c>
      <c r="TNB63" s="138">
        <v>0</v>
      </c>
      <c r="TNC63" s="138">
        <v>0</v>
      </c>
      <c r="TND63" s="138">
        <v>0</v>
      </c>
      <c r="TNE63" s="138">
        <v>0</v>
      </c>
      <c r="TNF63" s="138">
        <v>0</v>
      </c>
      <c r="TNG63" s="138">
        <v>0</v>
      </c>
      <c r="TNH63" s="138">
        <v>0</v>
      </c>
      <c r="TNI63" s="138">
        <v>0</v>
      </c>
      <c r="TNJ63" s="138">
        <v>0</v>
      </c>
      <c r="TNK63" s="138">
        <v>0</v>
      </c>
      <c r="TNL63" s="138">
        <v>0</v>
      </c>
      <c r="TNM63" s="138">
        <v>0</v>
      </c>
      <c r="TNN63" s="138">
        <v>0</v>
      </c>
      <c r="TNO63" s="138">
        <v>0</v>
      </c>
      <c r="TNP63" s="138">
        <v>0</v>
      </c>
      <c r="TNQ63" s="138">
        <v>0</v>
      </c>
      <c r="TNR63" s="138">
        <v>0</v>
      </c>
      <c r="TNS63" s="138">
        <v>0</v>
      </c>
      <c r="TNT63" s="138">
        <v>0</v>
      </c>
      <c r="TNU63" s="138">
        <v>0</v>
      </c>
      <c r="TNV63" s="138">
        <v>0</v>
      </c>
      <c r="TNW63" s="138">
        <v>0</v>
      </c>
      <c r="TNX63" s="138">
        <v>0</v>
      </c>
      <c r="TNY63" s="138">
        <v>0</v>
      </c>
      <c r="TNZ63" s="138">
        <v>0</v>
      </c>
      <c r="TOA63" s="138">
        <v>0</v>
      </c>
      <c r="TOB63" s="138">
        <v>0</v>
      </c>
      <c r="TOC63" s="138">
        <v>0</v>
      </c>
      <c r="TOD63" s="138">
        <v>0</v>
      </c>
      <c r="TOE63" s="138">
        <v>0</v>
      </c>
      <c r="TOF63" s="138">
        <v>0</v>
      </c>
      <c r="TOG63" s="138">
        <v>0</v>
      </c>
      <c r="TOH63" s="138">
        <v>0</v>
      </c>
      <c r="TOI63" s="138">
        <v>0</v>
      </c>
      <c r="TOJ63" s="138">
        <v>0</v>
      </c>
      <c r="TOK63" s="138">
        <v>0</v>
      </c>
      <c r="TOL63" s="138">
        <v>0</v>
      </c>
      <c r="TOM63" s="138">
        <v>0</v>
      </c>
      <c r="TON63" s="138">
        <v>0</v>
      </c>
      <c r="TOO63" s="138">
        <v>0</v>
      </c>
      <c r="TOP63" s="138">
        <v>0</v>
      </c>
      <c r="TOQ63" s="138">
        <v>0</v>
      </c>
      <c r="TOR63" s="138">
        <v>0</v>
      </c>
      <c r="TOS63" s="138">
        <v>0</v>
      </c>
      <c r="TOT63" s="138">
        <v>0</v>
      </c>
      <c r="TOU63" s="138">
        <v>0</v>
      </c>
      <c r="TOV63" s="138">
        <v>0</v>
      </c>
      <c r="TOW63" s="138">
        <v>0</v>
      </c>
      <c r="TOX63" s="138">
        <v>0</v>
      </c>
      <c r="TOY63" s="138">
        <v>0</v>
      </c>
      <c r="TOZ63" s="138">
        <v>0</v>
      </c>
      <c r="TPA63" s="138">
        <v>0</v>
      </c>
      <c r="TPB63" s="138">
        <v>0</v>
      </c>
      <c r="TPC63" s="138">
        <v>0</v>
      </c>
      <c r="TPD63" s="138">
        <v>0</v>
      </c>
      <c r="TPE63" s="138">
        <v>0</v>
      </c>
      <c r="TPF63" s="138">
        <v>0</v>
      </c>
      <c r="TPG63" s="138">
        <v>0</v>
      </c>
      <c r="TPH63" s="138">
        <v>0</v>
      </c>
      <c r="TPI63" s="138">
        <v>0</v>
      </c>
      <c r="TPJ63" s="138">
        <v>0</v>
      </c>
      <c r="TPK63" s="138">
        <v>0</v>
      </c>
      <c r="TPL63" s="138">
        <v>0</v>
      </c>
      <c r="TPM63" s="138">
        <v>0</v>
      </c>
      <c r="TPN63" s="138">
        <v>0</v>
      </c>
      <c r="TPO63" s="138">
        <v>0</v>
      </c>
      <c r="TPP63" s="138">
        <v>0</v>
      </c>
      <c r="TPQ63" s="138">
        <v>0</v>
      </c>
      <c r="TPR63" s="138">
        <v>0</v>
      </c>
      <c r="TPS63" s="138">
        <v>0</v>
      </c>
      <c r="TPT63" s="138">
        <v>0</v>
      </c>
      <c r="TPU63" s="138">
        <v>0</v>
      </c>
      <c r="TPV63" s="138">
        <v>0</v>
      </c>
      <c r="TPW63" s="138">
        <v>0</v>
      </c>
      <c r="TPX63" s="138">
        <v>0</v>
      </c>
      <c r="TPY63" s="138">
        <v>0</v>
      </c>
      <c r="TPZ63" s="138">
        <v>0</v>
      </c>
      <c r="TQA63" s="138">
        <v>0</v>
      </c>
      <c r="TQB63" s="138">
        <v>0</v>
      </c>
      <c r="TQC63" s="138">
        <v>0</v>
      </c>
      <c r="TQD63" s="138">
        <v>0</v>
      </c>
      <c r="TQE63" s="138">
        <v>0</v>
      </c>
      <c r="TQF63" s="138">
        <v>0</v>
      </c>
      <c r="TQG63" s="138">
        <v>0</v>
      </c>
      <c r="TQH63" s="138">
        <v>0</v>
      </c>
      <c r="TQI63" s="138">
        <v>0</v>
      </c>
      <c r="TQJ63" s="138">
        <v>0</v>
      </c>
      <c r="TQK63" s="138">
        <v>0</v>
      </c>
      <c r="TQL63" s="138">
        <v>0</v>
      </c>
      <c r="TQM63" s="138">
        <v>0</v>
      </c>
      <c r="TQN63" s="138">
        <v>0</v>
      </c>
      <c r="TQO63" s="138">
        <v>0</v>
      </c>
      <c r="TQP63" s="138">
        <v>0</v>
      </c>
      <c r="TQQ63" s="138">
        <v>0</v>
      </c>
      <c r="TQR63" s="138">
        <v>0</v>
      </c>
      <c r="TQS63" s="138">
        <v>0</v>
      </c>
      <c r="TQT63" s="138">
        <v>0</v>
      </c>
      <c r="TQU63" s="138">
        <v>0</v>
      </c>
      <c r="TQV63" s="138">
        <v>0</v>
      </c>
      <c r="TQW63" s="138">
        <v>0</v>
      </c>
      <c r="TQX63" s="138">
        <v>0</v>
      </c>
      <c r="TQY63" s="138">
        <v>0</v>
      </c>
      <c r="TQZ63" s="138">
        <v>0</v>
      </c>
      <c r="TRA63" s="138">
        <v>0</v>
      </c>
      <c r="TRB63" s="138">
        <v>0</v>
      </c>
      <c r="TRC63" s="138">
        <v>0</v>
      </c>
      <c r="TRD63" s="138">
        <v>0</v>
      </c>
      <c r="TRE63" s="138">
        <v>0</v>
      </c>
      <c r="TRF63" s="138">
        <v>0</v>
      </c>
      <c r="TRG63" s="138">
        <v>0</v>
      </c>
      <c r="TRH63" s="138">
        <v>0</v>
      </c>
      <c r="TRI63" s="138">
        <v>0</v>
      </c>
      <c r="TRJ63" s="138">
        <v>0</v>
      </c>
      <c r="TRK63" s="138">
        <v>0</v>
      </c>
      <c r="TRL63" s="138">
        <v>0</v>
      </c>
      <c r="TRM63" s="138">
        <v>0</v>
      </c>
      <c r="TRN63" s="138">
        <v>0</v>
      </c>
      <c r="TRO63" s="138">
        <v>0</v>
      </c>
      <c r="TRP63" s="138">
        <v>0</v>
      </c>
      <c r="TRQ63" s="138">
        <v>0</v>
      </c>
      <c r="TRR63" s="138">
        <v>0</v>
      </c>
      <c r="TRS63" s="138">
        <v>0</v>
      </c>
      <c r="TRT63" s="138">
        <v>0</v>
      </c>
      <c r="TRU63" s="138">
        <v>0</v>
      </c>
      <c r="TRV63" s="138">
        <v>0</v>
      </c>
      <c r="TRW63" s="138">
        <v>0</v>
      </c>
      <c r="TRX63" s="138">
        <v>0</v>
      </c>
      <c r="TRY63" s="138">
        <v>0</v>
      </c>
      <c r="TRZ63" s="138">
        <v>0</v>
      </c>
      <c r="TSA63" s="138">
        <v>0</v>
      </c>
      <c r="TSB63" s="138">
        <v>0</v>
      </c>
      <c r="TSC63" s="138">
        <v>0</v>
      </c>
      <c r="TSD63" s="138">
        <v>0</v>
      </c>
      <c r="TSE63" s="138">
        <v>0</v>
      </c>
      <c r="TSF63" s="138">
        <v>0</v>
      </c>
      <c r="TSG63" s="138">
        <v>0</v>
      </c>
      <c r="TSH63" s="138">
        <v>0</v>
      </c>
      <c r="TSI63" s="138">
        <v>0</v>
      </c>
      <c r="TSJ63" s="138">
        <v>0</v>
      </c>
      <c r="TSK63" s="138">
        <v>0</v>
      </c>
      <c r="TSL63" s="138">
        <v>0</v>
      </c>
      <c r="TSM63" s="138">
        <v>0</v>
      </c>
      <c r="TSN63" s="138">
        <v>0</v>
      </c>
      <c r="TSO63" s="138">
        <v>0</v>
      </c>
      <c r="TSP63" s="138">
        <v>0</v>
      </c>
      <c r="TSQ63" s="138">
        <v>0</v>
      </c>
      <c r="TSR63" s="138">
        <v>0</v>
      </c>
      <c r="TSS63" s="138">
        <v>0</v>
      </c>
      <c r="TST63" s="138">
        <v>0</v>
      </c>
      <c r="TSU63" s="138">
        <v>0</v>
      </c>
      <c r="TSV63" s="138">
        <v>0</v>
      </c>
      <c r="TSW63" s="138">
        <v>0</v>
      </c>
      <c r="TSX63" s="138">
        <v>0</v>
      </c>
      <c r="TSY63" s="138">
        <v>0</v>
      </c>
      <c r="TSZ63" s="138">
        <v>0</v>
      </c>
      <c r="TTA63" s="138">
        <v>0</v>
      </c>
      <c r="TTB63" s="138">
        <v>0</v>
      </c>
      <c r="TTC63" s="138">
        <v>0</v>
      </c>
      <c r="TTD63" s="138">
        <v>0</v>
      </c>
      <c r="TTE63" s="138">
        <v>0</v>
      </c>
      <c r="TTF63" s="138">
        <v>0</v>
      </c>
      <c r="TTG63" s="138">
        <v>0</v>
      </c>
      <c r="TTH63" s="138">
        <v>0</v>
      </c>
      <c r="TTI63" s="138">
        <v>0</v>
      </c>
      <c r="TTJ63" s="138">
        <v>0</v>
      </c>
      <c r="TTK63" s="138">
        <v>0</v>
      </c>
      <c r="TTL63" s="138">
        <v>0</v>
      </c>
      <c r="TTM63" s="138">
        <v>0</v>
      </c>
      <c r="TTN63" s="138">
        <v>0</v>
      </c>
      <c r="TTO63" s="138">
        <v>0</v>
      </c>
      <c r="TTP63" s="138">
        <v>0</v>
      </c>
      <c r="TTQ63" s="138">
        <v>0</v>
      </c>
      <c r="TTR63" s="138">
        <v>0</v>
      </c>
      <c r="TTS63" s="138">
        <v>0</v>
      </c>
      <c r="TTT63" s="138">
        <v>0</v>
      </c>
      <c r="TTU63" s="138">
        <v>0</v>
      </c>
      <c r="TTV63" s="138">
        <v>0</v>
      </c>
      <c r="TTW63" s="138">
        <v>0</v>
      </c>
      <c r="TTX63" s="138">
        <v>0</v>
      </c>
      <c r="TTY63" s="138">
        <v>0</v>
      </c>
      <c r="TTZ63" s="138">
        <v>0</v>
      </c>
      <c r="TUA63" s="138">
        <v>0</v>
      </c>
      <c r="TUB63" s="138">
        <v>0</v>
      </c>
      <c r="TUC63" s="138">
        <v>0</v>
      </c>
      <c r="TUD63" s="138">
        <v>0</v>
      </c>
      <c r="TUE63" s="138">
        <v>0</v>
      </c>
      <c r="TUF63" s="138">
        <v>0</v>
      </c>
      <c r="TUG63" s="138">
        <v>0</v>
      </c>
      <c r="TUH63" s="138">
        <v>0</v>
      </c>
      <c r="TUI63" s="138">
        <v>0</v>
      </c>
      <c r="TUJ63" s="138">
        <v>0</v>
      </c>
      <c r="TUK63" s="138">
        <v>0</v>
      </c>
      <c r="TUL63" s="138">
        <v>0</v>
      </c>
      <c r="TUM63" s="138">
        <v>0</v>
      </c>
      <c r="TUN63" s="138">
        <v>0</v>
      </c>
      <c r="TUO63" s="138">
        <v>0</v>
      </c>
      <c r="TUP63" s="138">
        <v>0</v>
      </c>
      <c r="TUQ63" s="138">
        <v>0</v>
      </c>
      <c r="TUR63" s="138">
        <v>0</v>
      </c>
      <c r="TUS63" s="138">
        <v>0</v>
      </c>
      <c r="TUT63" s="138">
        <v>0</v>
      </c>
      <c r="TUU63" s="138">
        <v>0</v>
      </c>
      <c r="TUV63" s="138">
        <v>0</v>
      </c>
      <c r="TUW63" s="138">
        <v>0</v>
      </c>
      <c r="TUX63" s="138">
        <v>0</v>
      </c>
      <c r="TUY63" s="138">
        <v>0</v>
      </c>
      <c r="TUZ63" s="138">
        <v>0</v>
      </c>
      <c r="TVA63" s="138">
        <v>0</v>
      </c>
      <c r="TVB63" s="138">
        <v>0</v>
      </c>
      <c r="TVC63" s="138">
        <v>0</v>
      </c>
      <c r="TVD63" s="138">
        <v>0</v>
      </c>
      <c r="TVE63" s="138">
        <v>0</v>
      </c>
      <c r="TVF63" s="138">
        <v>0</v>
      </c>
      <c r="TVG63" s="138">
        <v>0</v>
      </c>
      <c r="TVH63" s="138">
        <v>0</v>
      </c>
      <c r="TVI63" s="138">
        <v>0</v>
      </c>
      <c r="TVJ63" s="138">
        <v>0</v>
      </c>
      <c r="TVK63" s="138">
        <v>0</v>
      </c>
      <c r="TVL63" s="138">
        <v>0</v>
      </c>
      <c r="TVM63" s="138">
        <v>0</v>
      </c>
      <c r="TVN63" s="138">
        <v>0</v>
      </c>
      <c r="TVO63" s="138">
        <v>0</v>
      </c>
      <c r="TVP63" s="138">
        <v>0</v>
      </c>
      <c r="TVQ63" s="138">
        <v>0</v>
      </c>
      <c r="TVR63" s="138">
        <v>0</v>
      </c>
      <c r="TVS63" s="138">
        <v>0</v>
      </c>
      <c r="TVT63" s="138">
        <v>0</v>
      </c>
      <c r="TVU63" s="138">
        <v>0</v>
      </c>
      <c r="TVV63" s="138">
        <v>0</v>
      </c>
      <c r="TVW63" s="138">
        <v>0</v>
      </c>
      <c r="TVX63" s="138">
        <v>0</v>
      </c>
      <c r="TVY63" s="138">
        <v>0</v>
      </c>
      <c r="TVZ63" s="138">
        <v>0</v>
      </c>
      <c r="TWA63" s="138">
        <v>0</v>
      </c>
      <c r="TWB63" s="138">
        <v>0</v>
      </c>
      <c r="TWC63" s="138">
        <v>0</v>
      </c>
      <c r="TWD63" s="138">
        <v>0</v>
      </c>
      <c r="TWE63" s="138">
        <v>0</v>
      </c>
      <c r="TWF63" s="138">
        <v>0</v>
      </c>
      <c r="TWG63" s="138">
        <v>0</v>
      </c>
      <c r="TWH63" s="138">
        <v>0</v>
      </c>
      <c r="TWI63" s="138">
        <v>0</v>
      </c>
      <c r="TWJ63" s="138">
        <v>0</v>
      </c>
      <c r="TWK63" s="138">
        <v>0</v>
      </c>
      <c r="TWL63" s="138">
        <v>0</v>
      </c>
      <c r="TWM63" s="138">
        <v>0</v>
      </c>
      <c r="TWN63" s="138">
        <v>0</v>
      </c>
      <c r="TWO63" s="138">
        <v>0</v>
      </c>
      <c r="TWP63" s="138">
        <v>0</v>
      </c>
      <c r="TWQ63" s="138">
        <v>0</v>
      </c>
      <c r="TWR63" s="138">
        <v>0</v>
      </c>
      <c r="TWS63" s="138">
        <v>0</v>
      </c>
      <c r="TWT63" s="138">
        <v>0</v>
      </c>
      <c r="TWU63" s="138">
        <v>0</v>
      </c>
      <c r="TWV63" s="138">
        <v>0</v>
      </c>
      <c r="TWW63" s="138">
        <v>0</v>
      </c>
      <c r="TWX63" s="138">
        <v>0</v>
      </c>
      <c r="TWY63" s="138">
        <v>0</v>
      </c>
      <c r="TWZ63" s="138">
        <v>0</v>
      </c>
      <c r="TXA63" s="138">
        <v>0</v>
      </c>
      <c r="TXB63" s="138">
        <v>0</v>
      </c>
      <c r="TXC63" s="138">
        <v>0</v>
      </c>
      <c r="TXD63" s="138">
        <v>0</v>
      </c>
      <c r="TXE63" s="138">
        <v>0</v>
      </c>
      <c r="TXF63" s="138">
        <v>0</v>
      </c>
      <c r="TXG63" s="138">
        <v>0</v>
      </c>
      <c r="TXH63" s="138">
        <v>0</v>
      </c>
      <c r="TXI63" s="138">
        <v>0</v>
      </c>
      <c r="TXJ63" s="138">
        <v>0</v>
      </c>
      <c r="TXK63" s="138">
        <v>0</v>
      </c>
      <c r="TXL63" s="138">
        <v>0</v>
      </c>
      <c r="TXM63" s="138">
        <v>0</v>
      </c>
      <c r="TXN63" s="138">
        <v>0</v>
      </c>
      <c r="TXO63" s="138">
        <v>0</v>
      </c>
      <c r="TXP63" s="138">
        <v>0</v>
      </c>
      <c r="TXQ63" s="138">
        <v>0</v>
      </c>
      <c r="TXR63" s="138">
        <v>0</v>
      </c>
      <c r="TXS63" s="138">
        <v>0</v>
      </c>
      <c r="TXT63" s="138">
        <v>0</v>
      </c>
      <c r="TXU63" s="138">
        <v>0</v>
      </c>
      <c r="TXV63" s="138">
        <v>0</v>
      </c>
      <c r="TXW63" s="138">
        <v>0</v>
      </c>
      <c r="TXX63" s="138">
        <v>0</v>
      </c>
      <c r="TXY63" s="138">
        <v>0</v>
      </c>
      <c r="TXZ63" s="138">
        <v>0</v>
      </c>
      <c r="TYA63" s="138">
        <v>0</v>
      </c>
      <c r="TYB63" s="138">
        <v>0</v>
      </c>
      <c r="TYC63" s="138">
        <v>0</v>
      </c>
      <c r="TYD63" s="138">
        <v>0</v>
      </c>
      <c r="TYE63" s="138">
        <v>0</v>
      </c>
      <c r="TYF63" s="138">
        <v>0</v>
      </c>
      <c r="TYG63" s="138">
        <v>0</v>
      </c>
      <c r="TYH63" s="138">
        <v>0</v>
      </c>
      <c r="TYI63" s="138">
        <v>0</v>
      </c>
      <c r="TYJ63" s="138">
        <v>0</v>
      </c>
      <c r="TYK63" s="138">
        <v>0</v>
      </c>
      <c r="TYL63" s="138">
        <v>0</v>
      </c>
      <c r="TYM63" s="138">
        <v>0</v>
      </c>
      <c r="TYN63" s="138">
        <v>0</v>
      </c>
      <c r="TYO63" s="138">
        <v>0</v>
      </c>
      <c r="TYP63" s="138">
        <v>0</v>
      </c>
      <c r="TYQ63" s="138">
        <v>0</v>
      </c>
      <c r="TYR63" s="138">
        <v>0</v>
      </c>
      <c r="TYS63" s="138">
        <v>0</v>
      </c>
      <c r="TYT63" s="138">
        <v>0</v>
      </c>
      <c r="TYU63" s="138">
        <v>0</v>
      </c>
      <c r="TYV63" s="138">
        <v>0</v>
      </c>
      <c r="TYW63" s="138">
        <v>0</v>
      </c>
      <c r="TYX63" s="138">
        <v>0</v>
      </c>
      <c r="TYY63" s="138">
        <v>0</v>
      </c>
      <c r="TYZ63" s="138">
        <v>0</v>
      </c>
      <c r="TZA63" s="138">
        <v>0</v>
      </c>
      <c r="TZB63" s="138">
        <v>0</v>
      </c>
      <c r="TZC63" s="138">
        <v>0</v>
      </c>
      <c r="TZD63" s="138">
        <v>0</v>
      </c>
      <c r="TZE63" s="138">
        <v>0</v>
      </c>
      <c r="TZF63" s="138">
        <v>0</v>
      </c>
      <c r="TZG63" s="138">
        <v>0</v>
      </c>
      <c r="TZH63" s="138">
        <v>0</v>
      </c>
      <c r="TZI63" s="138">
        <v>0</v>
      </c>
      <c r="TZJ63" s="138">
        <v>0</v>
      </c>
      <c r="TZK63" s="138">
        <v>0</v>
      </c>
      <c r="TZL63" s="138">
        <v>0</v>
      </c>
      <c r="TZM63" s="138">
        <v>0</v>
      </c>
      <c r="TZN63" s="138">
        <v>0</v>
      </c>
      <c r="TZO63" s="138">
        <v>0</v>
      </c>
      <c r="TZP63" s="138">
        <v>0</v>
      </c>
      <c r="TZQ63" s="138">
        <v>0</v>
      </c>
      <c r="TZR63" s="138">
        <v>0</v>
      </c>
      <c r="TZS63" s="138">
        <v>0</v>
      </c>
      <c r="TZT63" s="138">
        <v>0</v>
      </c>
      <c r="TZU63" s="138">
        <v>0</v>
      </c>
      <c r="TZV63" s="138">
        <v>0</v>
      </c>
      <c r="TZW63" s="138">
        <v>0</v>
      </c>
      <c r="TZX63" s="138">
        <v>0</v>
      </c>
      <c r="TZY63" s="138">
        <v>0</v>
      </c>
      <c r="TZZ63" s="138">
        <v>0</v>
      </c>
      <c r="UAA63" s="138">
        <v>0</v>
      </c>
      <c r="UAB63" s="138">
        <v>0</v>
      </c>
      <c r="UAC63" s="138">
        <v>0</v>
      </c>
      <c r="UAD63" s="138">
        <v>0</v>
      </c>
      <c r="UAE63" s="138">
        <v>0</v>
      </c>
      <c r="UAF63" s="138">
        <v>0</v>
      </c>
      <c r="UAG63" s="138">
        <v>0</v>
      </c>
      <c r="UAH63" s="138">
        <v>0</v>
      </c>
      <c r="UAI63" s="138">
        <v>0</v>
      </c>
      <c r="UAJ63" s="138">
        <v>0</v>
      </c>
      <c r="UAK63" s="138">
        <v>0</v>
      </c>
      <c r="UAL63" s="138">
        <v>0</v>
      </c>
      <c r="UAM63" s="138">
        <v>0</v>
      </c>
      <c r="UAN63" s="138">
        <v>0</v>
      </c>
      <c r="UAO63" s="138">
        <v>0</v>
      </c>
      <c r="UAP63" s="138">
        <v>0</v>
      </c>
      <c r="UAQ63" s="138">
        <v>0</v>
      </c>
      <c r="UAR63" s="138">
        <v>0</v>
      </c>
      <c r="UAS63" s="138">
        <v>0</v>
      </c>
      <c r="UAT63" s="138">
        <v>0</v>
      </c>
      <c r="UAU63" s="138">
        <v>0</v>
      </c>
      <c r="UAV63" s="138">
        <v>0</v>
      </c>
      <c r="UAW63" s="138">
        <v>0</v>
      </c>
      <c r="UAX63" s="138">
        <v>0</v>
      </c>
      <c r="UAY63" s="138">
        <v>0</v>
      </c>
      <c r="UAZ63" s="138">
        <v>0</v>
      </c>
      <c r="UBA63" s="138">
        <v>0</v>
      </c>
      <c r="UBB63" s="138">
        <v>0</v>
      </c>
      <c r="UBC63" s="138">
        <v>0</v>
      </c>
      <c r="UBD63" s="138">
        <v>0</v>
      </c>
      <c r="UBE63" s="138">
        <v>0</v>
      </c>
      <c r="UBF63" s="138">
        <v>0</v>
      </c>
      <c r="UBG63" s="138">
        <v>0</v>
      </c>
      <c r="UBH63" s="138">
        <v>0</v>
      </c>
      <c r="UBI63" s="138">
        <v>0</v>
      </c>
      <c r="UBJ63" s="138">
        <v>0</v>
      </c>
      <c r="UBK63" s="138">
        <v>0</v>
      </c>
      <c r="UBL63" s="138">
        <v>0</v>
      </c>
      <c r="UBM63" s="138">
        <v>0</v>
      </c>
      <c r="UBN63" s="138">
        <v>0</v>
      </c>
      <c r="UBO63" s="138">
        <v>0</v>
      </c>
      <c r="UBP63" s="138">
        <v>0</v>
      </c>
      <c r="UBQ63" s="138">
        <v>0</v>
      </c>
      <c r="UBR63" s="138">
        <v>0</v>
      </c>
      <c r="UBS63" s="138">
        <v>0</v>
      </c>
      <c r="UBT63" s="138">
        <v>0</v>
      </c>
      <c r="UBU63" s="138">
        <v>0</v>
      </c>
      <c r="UBV63" s="138">
        <v>0</v>
      </c>
      <c r="UBW63" s="138">
        <v>0</v>
      </c>
      <c r="UBX63" s="138">
        <v>0</v>
      </c>
      <c r="UBY63" s="138">
        <v>0</v>
      </c>
      <c r="UBZ63" s="138">
        <v>0</v>
      </c>
      <c r="UCA63" s="138">
        <v>0</v>
      </c>
      <c r="UCB63" s="138">
        <v>0</v>
      </c>
      <c r="UCC63" s="138">
        <v>0</v>
      </c>
      <c r="UCD63" s="138">
        <v>0</v>
      </c>
      <c r="UCE63" s="138">
        <v>0</v>
      </c>
      <c r="UCF63" s="138">
        <v>0</v>
      </c>
      <c r="UCG63" s="138">
        <v>0</v>
      </c>
      <c r="UCH63" s="138">
        <v>0</v>
      </c>
      <c r="UCI63" s="138">
        <v>0</v>
      </c>
      <c r="UCJ63" s="138">
        <v>0</v>
      </c>
      <c r="UCK63" s="138">
        <v>0</v>
      </c>
      <c r="UCL63" s="138">
        <v>0</v>
      </c>
      <c r="UCM63" s="138">
        <v>0</v>
      </c>
      <c r="UCN63" s="138">
        <v>0</v>
      </c>
      <c r="UCO63" s="138">
        <v>0</v>
      </c>
      <c r="UCP63" s="138">
        <v>0</v>
      </c>
      <c r="UCQ63" s="138">
        <v>0</v>
      </c>
      <c r="UCR63" s="138">
        <v>0</v>
      </c>
      <c r="UCS63" s="138">
        <v>0</v>
      </c>
      <c r="UCT63" s="138">
        <v>0</v>
      </c>
      <c r="UCU63" s="138">
        <v>0</v>
      </c>
      <c r="UCV63" s="138">
        <v>0</v>
      </c>
      <c r="UCW63" s="138">
        <v>0</v>
      </c>
      <c r="UCX63" s="138">
        <v>0</v>
      </c>
      <c r="UCY63" s="138">
        <v>0</v>
      </c>
      <c r="UCZ63" s="138">
        <v>0</v>
      </c>
      <c r="UDA63" s="138">
        <v>0</v>
      </c>
      <c r="UDB63" s="138">
        <v>0</v>
      </c>
      <c r="UDC63" s="138">
        <v>0</v>
      </c>
      <c r="UDD63" s="138">
        <v>0</v>
      </c>
      <c r="UDE63" s="138">
        <v>0</v>
      </c>
      <c r="UDF63" s="138">
        <v>0</v>
      </c>
      <c r="UDG63" s="138">
        <v>0</v>
      </c>
      <c r="UDH63" s="138">
        <v>0</v>
      </c>
      <c r="UDI63" s="138">
        <v>0</v>
      </c>
      <c r="UDJ63" s="138">
        <v>0</v>
      </c>
      <c r="UDK63" s="138">
        <v>0</v>
      </c>
      <c r="UDL63" s="138">
        <v>0</v>
      </c>
      <c r="UDM63" s="138">
        <v>0</v>
      </c>
      <c r="UDN63" s="138">
        <v>0</v>
      </c>
      <c r="UDO63" s="138">
        <v>0</v>
      </c>
      <c r="UDP63" s="138">
        <v>0</v>
      </c>
      <c r="UDQ63" s="138">
        <v>0</v>
      </c>
      <c r="UDR63" s="138">
        <v>0</v>
      </c>
      <c r="UDS63" s="138">
        <v>0</v>
      </c>
      <c r="UDT63" s="138">
        <v>0</v>
      </c>
      <c r="UDU63" s="138">
        <v>0</v>
      </c>
      <c r="UDV63" s="138">
        <v>0</v>
      </c>
      <c r="UDW63" s="138">
        <v>0</v>
      </c>
      <c r="UDX63" s="138">
        <v>0</v>
      </c>
      <c r="UDY63" s="138">
        <v>0</v>
      </c>
      <c r="UDZ63" s="138">
        <v>0</v>
      </c>
      <c r="UEA63" s="138">
        <v>0</v>
      </c>
      <c r="UEB63" s="138">
        <v>0</v>
      </c>
      <c r="UEC63" s="138">
        <v>0</v>
      </c>
      <c r="UED63" s="138">
        <v>0</v>
      </c>
      <c r="UEE63" s="138">
        <v>0</v>
      </c>
      <c r="UEF63" s="138">
        <v>0</v>
      </c>
      <c r="UEG63" s="138">
        <v>0</v>
      </c>
      <c r="UEH63" s="138">
        <v>0</v>
      </c>
      <c r="UEI63" s="138">
        <v>0</v>
      </c>
      <c r="UEJ63" s="138">
        <v>0</v>
      </c>
      <c r="UEK63" s="138">
        <v>0</v>
      </c>
      <c r="UEL63" s="138">
        <v>0</v>
      </c>
      <c r="UEM63" s="138">
        <v>0</v>
      </c>
      <c r="UEN63" s="138">
        <v>0</v>
      </c>
      <c r="UEO63" s="138">
        <v>0</v>
      </c>
      <c r="UEP63" s="138">
        <v>0</v>
      </c>
      <c r="UEQ63" s="138">
        <v>0</v>
      </c>
      <c r="UER63" s="138">
        <v>0</v>
      </c>
      <c r="UES63" s="138">
        <v>0</v>
      </c>
      <c r="UET63" s="138">
        <v>0</v>
      </c>
      <c r="UEU63" s="138">
        <v>0</v>
      </c>
      <c r="UEV63" s="138">
        <v>0</v>
      </c>
      <c r="UEW63" s="138">
        <v>0</v>
      </c>
      <c r="UEX63" s="138">
        <v>0</v>
      </c>
      <c r="UEY63" s="138">
        <v>0</v>
      </c>
      <c r="UEZ63" s="138">
        <v>0</v>
      </c>
      <c r="UFA63" s="138">
        <v>0</v>
      </c>
      <c r="UFB63" s="138">
        <v>0</v>
      </c>
      <c r="UFC63" s="138">
        <v>0</v>
      </c>
      <c r="UFD63" s="138">
        <v>0</v>
      </c>
      <c r="UFE63" s="138">
        <v>0</v>
      </c>
      <c r="UFF63" s="138">
        <v>0</v>
      </c>
      <c r="UFG63" s="138">
        <v>0</v>
      </c>
      <c r="UFH63" s="138">
        <v>0</v>
      </c>
      <c r="UFI63" s="138">
        <v>0</v>
      </c>
      <c r="UFJ63" s="138">
        <v>0</v>
      </c>
      <c r="UFK63" s="138">
        <v>0</v>
      </c>
      <c r="UFL63" s="138">
        <v>0</v>
      </c>
      <c r="UFM63" s="138">
        <v>0</v>
      </c>
      <c r="UFN63" s="138">
        <v>0</v>
      </c>
      <c r="UFO63" s="138">
        <v>0</v>
      </c>
      <c r="UFP63" s="138">
        <v>0</v>
      </c>
      <c r="UFQ63" s="138">
        <v>0</v>
      </c>
      <c r="UFR63" s="138">
        <v>0</v>
      </c>
      <c r="UFS63" s="138">
        <v>0</v>
      </c>
      <c r="UFT63" s="138">
        <v>0</v>
      </c>
      <c r="UFU63" s="138">
        <v>0</v>
      </c>
      <c r="UFV63" s="138">
        <v>0</v>
      </c>
      <c r="UFW63" s="138">
        <v>0</v>
      </c>
      <c r="UFX63" s="138">
        <v>0</v>
      </c>
      <c r="UFY63" s="138">
        <v>0</v>
      </c>
      <c r="UFZ63" s="138">
        <v>0</v>
      </c>
      <c r="UGA63" s="138">
        <v>0</v>
      </c>
      <c r="UGB63" s="138">
        <v>0</v>
      </c>
      <c r="UGC63" s="138">
        <v>0</v>
      </c>
      <c r="UGD63" s="138">
        <v>0</v>
      </c>
      <c r="UGE63" s="138">
        <v>0</v>
      </c>
      <c r="UGF63" s="138">
        <v>0</v>
      </c>
      <c r="UGG63" s="138">
        <v>0</v>
      </c>
      <c r="UGH63" s="138">
        <v>0</v>
      </c>
      <c r="UGI63" s="138">
        <v>0</v>
      </c>
      <c r="UGJ63" s="138">
        <v>0</v>
      </c>
      <c r="UGK63" s="138">
        <v>0</v>
      </c>
      <c r="UGL63" s="138">
        <v>0</v>
      </c>
      <c r="UGM63" s="138">
        <v>0</v>
      </c>
      <c r="UGN63" s="138">
        <v>0</v>
      </c>
      <c r="UGO63" s="138">
        <v>0</v>
      </c>
      <c r="UGP63" s="138">
        <v>0</v>
      </c>
      <c r="UGQ63" s="138">
        <v>0</v>
      </c>
      <c r="UGR63" s="138">
        <v>0</v>
      </c>
      <c r="UGS63" s="138">
        <v>0</v>
      </c>
      <c r="UGT63" s="138">
        <v>0</v>
      </c>
      <c r="UGU63" s="138">
        <v>0</v>
      </c>
      <c r="UGV63" s="138">
        <v>0</v>
      </c>
      <c r="UGW63" s="138">
        <v>0</v>
      </c>
      <c r="UGX63" s="138">
        <v>0</v>
      </c>
      <c r="UGY63" s="138">
        <v>0</v>
      </c>
      <c r="UGZ63" s="138">
        <v>0</v>
      </c>
      <c r="UHA63" s="138">
        <v>0</v>
      </c>
      <c r="UHB63" s="138">
        <v>0</v>
      </c>
      <c r="UHC63" s="138">
        <v>0</v>
      </c>
      <c r="UHD63" s="138">
        <v>0</v>
      </c>
      <c r="UHE63" s="138">
        <v>0</v>
      </c>
      <c r="UHF63" s="138">
        <v>0</v>
      </c>
      <c r="UHG63" s="138">
        <v>0</v>
      </c>
      <c r="UHH63" s="138">
        <v>0</v>
      </c>
      <c r="UHI63" s="138">
        <v>0</v>
      </c>
      <c r="UHJ63" s="138">
        <v>0</v>
      </c>
      <c r="UHK63" s="138">
        <v>0</v>
      </c>
      <c r="UHL63" s="138">
        <v>0</v>
      </c>
      <c r="UHM63" s="138">
        <v>0</v>
      </c>
      <c r="UHN63" s="138">
        <v>0</v>
      </c>
      <c r="UHO63" s="138">
        <v>0</v>
      </c>
      <c r="UHP63" s="138">
        <v>0</v>
      </c>
      <c r="UHQ63" s="138">
        <v>0</v>
      </c>
      <c r="UHR63" s="138">
        <v>0</v>
      </c>
      <c r="UHS63" s="138">
        <v>0</v>
      </c>
      <c r="UHT63" s="138">
        <v>0</v>
      </c>
      <c r="UHU63" s="138">
        <v>0</v>
      </c>
      <c r="UHV63" s="138">
        <v>0</v>
      </c>
      <c r="UHW63" s="138">
        <v>0</v>
      </c>
      <c r="UHX63" s="138">
        <v>0</v>
      </c>
      <c r="UHY63" s="138">
        <v>0</v>
      </c>
      <c r="UHZ63" s="138">
        <v>0</v>
      </c>
      <c r="UIA63" s="138">
        <v>0</v>
      </c>
      <c r="UIB63" s="138">
        <v>0</v>
      </c>
      <c r="UIC63" s="138">
        <v>0</v>
      </c>
      <c r="UID63" s="138">
        <v>0</v>
      </c>
      <c r="UIE63" s="138">
        <v>0</v>
      </c>
      <c r="UIF63" s="138">
        <v>0</v>
      </c>
      <c r="UIG63" s="138">
        <v>0</v>
      </c>
      <c r="UIH63" s="138">
        <v>0</v>
      </c>
      <c r="UII63" s="138">
        <v>0</v>
      </c>
      <c r="UIJ63" s="138">
        <v>0</v>
      </c>
      <c r="UIK63" s="138">
        <v>0</v>
      </c>
      <c r="UIL63" s="138">
        <v>0</v>
      </c>
      <c r="UIM63" s="138">
        <v>0</v>
      </c>
      <c r="UIN63" s="138">
        <v>0</v>
      </c>
      <c r="UIO63" s="138">
        <v>0</v>
      </c>
      <c r="UIP63" s="138">
        <v>0</v>
      </c>
      <c r="UIQ63" s="138">
        <v>0</v>
      </c>
      <c r="UIR63" s="138">
        <v>0</v>
      </c>
      <c r="UIS63" s="138">
        <v>0</v>
      </c>
      <c r="UIT63" s="138">
        <v>0</v>
      </c>
      <c r="UIU63" s="138">
        <v>0</v>
      </c>
      <c r="UIV63" s="138">
        <v>0</v>
      </c>
      <c r="UIW63" s="138">
        <v>0</v>
      </c>
      <c r="UIX63" s="138">
        <v>0</v>
      </c>
      <c r="UIY63" s="138">
        <v>0</v>
      </c>
      <c r="UIZ63" s="138">
        <v>0</v>
      </c>
      <c r="UJA63" s="138">
        <v>0</v>
      </c>
      <c r="UJB63" s="138">
        <v>0</v>
      </c>
      <c r="UJC63" s="138">
        <v>0</v>
      </c>
      <c r="UJD63" s="138">
        <v>0</v>
      </c>
      <c r="UJE63" s="138">
        <v>0</v>
      </c>
      <c r="UJF63" s="138">
        <v>0</v>
      </c>
      <c r="UJG63" s="138">
        <v>0</v>
      </c>
      <c r="UJH63" s="138">
        <v>0</v>
      </c>
      <c r="UJI63" s="138">
        <v>0</v>
      </c>
      <c r="UJJ63" s="138">
        <v>0</v>
      </c>
      <c r="UJK63" s="138">
        <v>0</v>
      </c>
      <c r="UJL63" s="138">
        <v>0</v>
      </c>
      <c r="UJM63" s="138">
        <v>0</v>
      </c>
      <c r="UJN63" s="138">
        <v>0</v>
      </c>
      <c r="UJO63" s="138">
        <v>0</v>
      </c>
      <c r="UJP63" s="138">
        <v>0</v>
      </c>
      <c r="UJQ63" s="138">
        <v>0</v>
      </c>
      <c r="UJR63" s="138">
        <v>0</v>
      </c>
      <c r="UJS63" s="138">
        <v>0</v>
      </c>
      <c r="UJT63" s="138">
        <v>0</v>
      </c>
      <c r="UJU63" s="138">
        <v>0</v>
      </c>
      <c r="UJV63" s="138">
        <v>0</v>
      </c>
      <c r="UJW63" s="138">
        <v>0</v>
      </c>
      <c r="UJX63" s="138">
        <v>0</v>
      </c>
      <c r="UJY63" s="138">
        <v>0</v>
      </c>
      <c r="UJZ63" s="138">
        <v>0</v>
      </c>
      <c r="UKA63" s="138">
        <v>0</v>
      </c>
      <c r="UKB63" s="138">
        <v>0</v>
      </c>
      <c r="UKC63" s="138">
        <v>0</v>
      </c>
      <c r="UKD63" s="138">
        <v>0</v>
      </c>
      <c r="UKE63" s="138">
        <v>0</v>
      </c>
      <c r="UKF63" s="138">
        <v>0</v>
      </c>
      <c r="UKG63" s="138">
        <v>0</v>
      </c>
      <c r="UKH63" s="138">
        <v>0</v>
      </c>
      <c r="UKI63" s="138">
        <v>0</v>
      </c>
      <c r="UKJ63" s="138">
        <v>0</v>
      </c>
      <c r="UKK63" s="138">
        <v>0</v>
      </c>
      <c r="UKL63" s="138">
        <v>0</v>
      </c>
      <c r="UKM63" s="138">
        <v>0</v>
      </c>
      <c r="UKN63" s="138">
        <v>0</v>
      </c>
      <c r="UKO63" s="138">
        <v>0</v>
      </c>
      <c r="UKP63" s="138">
        <v>0</v>
      </c>
      <c r="UKQ63" s="138">
        <v>0</v>
      </c>
      <c r="UKR63" s="138">
        <v>0</v>
      </c>
      <c r="UKS63" s="138">
        <v>0</v>
      </c>
      <c r="UKT63" s="138">
        <v>0</v>
      </c>
      <c r="UKU63" s="138">
        <v>0</v>
      </c>
      <c r="UKV63" s="138">
        <v>0</v>
      </c>
      <c r="UKW63" s="138">
        <v>0</v>
      </c>
      <c r="UKX63" s="138">
        <v>0</v>
      </c>
      <c r="UKY63" s="138">
        <v>0</v>
      </c>
      <c r="UKZ63" s="138">
        <v>0</v>
      </c>
      <c r="ULA63" s="138">
        <v>0</v>
      </c>
      <c r="ULB63" s="138">
        <v>0</v>
      </c>
      <c r="ULC63" s="138">
        <v>0</v>
      </c>
      <c r="ULD63" s="138">
        <v>0</v>
      </c>
      <c r="ULE63" s="138">
        <v>0</v>
      </c>
      <c r="ULF63" s="138">
        <v>0</v>
      </c>
      <c r="ULG63" s="138">
        <v>0</v>
      </c>
      <c r="ULH63" s="138">
        <v>0</v>
      </c>
      <c r="ULI63" s="138">
        <v>0</v>
      </c>
      <c r="ULJ63" s="138">
        <v>0</v>
      </c>
      <c r="ULK63" s="138">
        <v>0</v>
      </c>
      <c r="ULL63" s="138">
        <v>0</v>
      </c>
      <c r="ULM63" s="138">
        <v>0</v>
      </c>
      <c r="ULN63" s="138">
        <v>0</v>
      </c>
      <c r="ULO63" s="138">
        <v>0</v>
      </c>
      <c r="ULP63" s="138">
        <v>0</v>
      </c>
      <c r="ULQ63" s="138">
        <v>0</v>
      </c>
      <c r="ULR63" s="138">
        <v>0</v>
      </c>
      <c r="ULS63" s="138">
        <v>0</v>
      </c>
      <c r="ULT63" s="138">
        <v>0</v>
      </c>
      <c r="ULU63" s="138">
        <v>0</v>
      </c>
      <c r="ULV63" s="138">
        <v>0</v>
      </c>
      <c r="ULW63" s="138">
        <v>0</v>
      </c>
      <c r="ULX63" s="138">
        <v>0</v>
      </c>
      <c r="ULY63" s="138">
        <v>0</v>
      </c>
      <c r="ULZ63" s="138">
        <v>0</v>
      </c>
      <c r="UMA63" s="138">
        <v>0</v>
      </c>
      <c r="UMB63" s="138">
        <v>0</v>
      </c>
      <c r="UMC63" s="138">
        <v>0</v>
      </c>
      <c r="UMD63" s="138">
        <v>0</v>
      </c>
      <c r="UME63" s="138">
        <v>0</v>
      </c>
      <c r="UMF63" s="138">
        <v>0</v>
      </c>
      <c r="UMG63" s="138">
        <v>0</v>
      </c>
      <c r="UMH63" s="138">
        <v>0</v>
      </c>
      <c r="UMI63" s="138">
        <v>0</v>
      </c>
      <c r="UMJ63" s="138">
        <v>0</v>
      </c>
      <c r="UMK63" s="138">
        <v>0</v>
      </c>
      <c r="UML63" s="138">
        <v>0</v>
      </c>
      <c r="UMM63" s="138">
        <v>0</v>
      </c>
      <c r="UMN63" s="138">
        <v>0</v>
      </c>
      <c r="UMO63" s="138">
        <v>0</v>
      </c>
      <c r="UMP63" s="138">
        <v>0</v>
      </c>
      <c r="UMQ63" s="138">
        <v>0</v>
      </c>
      <c r="UMR63" s="138">
        <v>0</v>
      </c>
      <c r="UMS63" s="138">
        <v>0</v>
      </c>
      <c r="UMT63" s="138">
        <v>0</v>
      </c>
      <c r="UMU63" s="138">
        <v>0</v>
      </c>
      <c r="UMV63" s="138">
        <v>0</v>
      </c>
      <c r="UMW63" s="138">
        <v>0</v>
      </c>
      <c r="UMX63" s="138">
        <v>0</v>
      </c>
      <c r="UMY63" s="138">
        <v>0</v>
      </c>
      <c r="UMZ63" s="138">
        <v>0</v>
      </c>
      <c r="UNA63" s="138">
        <v>0</v>
      </c>
      <c r="UNB63" s="138">
        <v>0</v>
      </c>
      <c r="UNC63" s="138">
        <v>0</v>
      </c>
      <c r="UND63" s="138">
        <v>0</v>
      </c>
      <c r="UNE63" s="138">
        <v>0</v>
      </c>
      <c r="UNF63" s="138">
        <v>0</v>
      </c>
      <c r="UNG63" s="138">
        <v>0</v>
      </c>
      <c r="UNH63" s="138">
        <v>0</v>
      </c>
      <c r="UNI63" s="138">
        <v>0</v>
      </c>
      <c r="UNJ63" s="138">
        <v>0</v>
      </c>
      <c r="UNK63" s="138">
        <v>0</v>
      </c>
      <c r="UNL63" s="138">
        <v>0</v>
      </c>
      <c r="UNM63" s="138">
        <v>0</v>
      </c>
      <c r="UNN63" s="138">
        <v>0</v>
      </c>
      <c r="UNO63" s="138">
        <v>0</v>
      </c>
      <c r="UNP63" s="138">
        <v>0</v>
      </c>
      <c r="UNQ63" s="138">
        <v>0</v>
      </c>
      <c r="UNR63" s="138">
        <v>0</v>
      </c>
      <c r="UNS63" s="138">
        <v>0</v>
      </c>
      <c r="UNT63" s="138">
        <v>0</v>
      </c>
      <c r="UNU63" s="138">
        <v>0</v>
      </c>
      <c r="UNV63" s="138">
        <v>0</v>
      </c>
      <c r="UNW63" s="138">
        <v>0</v>
      </c>
      <c r="UNX63" s="138">
        <v>0</v>
      </c>
      <c r="UNY63" s="138">
        <v>0</v>
      </c>
      <c r="UNZ63" s="138">
        <v>0</v>
      </c>
      <c r="UOA63" s="138">
        <v>0</v>
      </c>
      <c r="UOB63" s="138">
        <v>0</v>
      </c>
      <c r="UOC63" s="138">
        <v>0</v>
      </c>
      <c r="UOD63" s="138">
        <v>0</v>
      </c>
      <c r="UOE63" s="138">
        <v>0</v>
      </c>
      <c r="UOF63" s="138">
        <v>0</v>
      </c>
      <c r="UOG63" s="138">
        <v>0</v>
      </c>
      <c r="UOH63" s="138">
        <v>0</v>
      </c>
      <c r="UOI63" s="138">
        <v>0</v>
      </c>
      <c r="UOJ63" s="138">
        <v>0</v>
      </c>
      <c r="UOK63" s="138">
        <v>0</v>
      </c>
      <c r="UOL63" s="138">
        <v>0</v>
      </c>
      <c r="UOM63" s="138">
        <v>0</v>
      </c>
      <c r="UON63" s="138">
        <v>0</v>
      </c>
      <c r="UOO63" s="138">
        <v>0</v>
      </c>
      <c r="UOP63" s="138">
        <v>0</v>
      </c>
      <c r="UOQ63" s="138">
        <v>0</v>
      </c>
      <c r="UOR63" s="138">
        <v>0</v>
      </c>
      <c r="UOS63" s="138">
        <v>0</v>
      </c>
      <c r="UOT63" s="138">
        <v>0</v>
      </c>
      <c r="UOU63" s="138">
        <v>0</v>
      </c>
      <c r="UOV63" s="138">
        <v>0</v>
      </c>
      <c r="UOW63" s="138">
        <v>0</v>
      </c>
      <c r="UOX63" s="138">
        <v>0</v>
      </c>
      <c r="UOY63" s="138">
        <v>0</v>
      </c>
      <c r="UOZ63" s="138">
        <v>0</v>
      </c>
      <c r="UPA63" s="138">
        <v>0</v>
      </c>
      <c r="UPB63" s="138">
        <v>0</v>
      </c>
      <c r="UPC63" s="138">
        <v>0</v>
      </c>
      <c r="UPD63" s="138">
        <v>0</v>
      </c>
      <c r="UPE63" s="138">
        <v>0</v>
      </c>
      <c r="UPF63" s="138">
        <v>0</v>
      </c>
      <c r="UPG63" s="138">
        <v>0</v>
      </c>
      <c r="UPH63" s="138">
        <v>0</v>
      </c>
      <c r="UPI63" s="138">
        <v>0</v>
      </c>
      <c r="UPJ63" s="138">
        <v>0</v>
      </c>
      <c r="UPK63" s="138">
        <v>0</v>
      </c>
      <c r="UPL63" s="138">
        <v>0</v>
      </c>
      <c r="UPM63" s="138">
        <v>0</v>
      </c>
      <c r="UPN63" s="138">
        <v>0</v>
      </c>
      <c r="UPO63" s="138">
        <v>0</v>
      </c>
      <c r="UPP63" s="138">
        <v>0</v>
      </c>
      <c r="UPQ63" s="138">
        <v>0</v>
      </c>
      <c r="UPR63" s="138">
        <v>0</v>
      </c>
      <c r="UPS63" s="138">
        <v>0</v>
      </c>
      <c r="UPT63" s="138">
        <v>0</v>
      </c>
      <c r="UPU63" s="138">
        <v>0</v>
      </c>
      <c r="UPV63" s="138">
        <v>0</v>
      </c>
      <c r="UPW63" s="138">
        <v>0</v>
      </c>
      <c r="UPX63" s="138">
        <v>0</v>
      </c>
      <c r="UPY63" s="138">
        <v>0</v>
      </c>
      <c r="UPZ63" s="138">
        <v>0</v>
      </c>
      <c r="UQA63" s="138">
        <v>0</v>
      </c>
      <c r="UQB63" s="138">
        <v>0</v>
      </c>
      <c r="UQC63" s="138">
        <v>0</v>
      </c>
      <c r="UQD63" s="138">
        <v>0</v>
      </c>
      <c r="UQE63" s="138">
        <v>0</v>
      </c>
      <c r="UQF63" s="138">
        <v>0</v>
      </c>
      <c r="UQG63" s="138">
        <v>0</v>
      </c>
      <c r="UQH63" s="138">
        <v>0</v>
      </c>
      <c r="UQI63" s="138">
        <v>0</v>
      </c>
      <c r="UQJ63" s="138">
        <v>0</v>
      </c>
      <c r="UQK63" s="138">
        <v>0</v>
      </c>
      <c r="UQL63" s="138">
        <v>0</v>
      </c>
      <c r="UQM63" s="138">
        <v>0</v>
      </c>
      <c r="UQN63" s="138">
        <v>0</v>
      </c>
      <c r="UQO63" s="138">
        <v>0</v>
      </c>
      <c r="UQP63" s="138">
        <v>0</v>
      </c>
      <c r="UQQ63" s="138">
        <v>0</v>
      </c>
      <c r="UQR63" s="138">
        <v>0</v>
      </c>
      <c r="UQS63" s="138">
        <v>0</v>
      </c>
      <c r="UQT63" s="138">
        <v>0</v>
      </c>
      <c r="UQU63" s="138">
        <v>0</v>
      </c>
      <c r="UQV63" s="138">
        <v>0</v>
      </c>
      <c r="UQW63" s="138">
        <v>0</v>
      </c>
      <c r="UQX63" s="138">
        <v>0</v>
      </c>
      <c r="UQY63" s="138">
        <v>0</v>
      </c>
      <c r="UQZ63" s="138">
        <v>0</v>
      </c>
      <c r="URA63" s="138">
        <v>0</v>
      </c>
      <c r="URB63" s="138">
        <v>0</v>
      </c>
      <c r="URC63" s="138">
        <v>0</v>
      </c>
      <c r="URD63" s="138">
        <v>0</v>
      </c>
      <c r="URE63" s="138">
        <v>0</v>
      </c>
      <c r="URF63" s="138">
        <v>0</v>
      </c>
      <c r="URG63" s="138">
        <v>0</v>
      </c>
      <c r="URH63" s="138">
        <v>0</v>
      </c>
      <c r="URI63" s="138">
        <v>0</v>
      </c>
      <c r="URJ63" s="138">
        <v>0</v>
      </c>
      <c r="URK63" s="138">
        <v>0</v>
      </c>
      <c r="URL63" s="138">
        <v>0</v>
      </c>
      <c r="URM63" s="138">
        <v>0</v>
      </c>
      <c r="URN63" s="138">
        <v>0</v>
      </c>
      <c r="URO63" s="138">
        <v>0</v>
      </c>
      <c r="URP63" s="138">
        <v>0</v>
      </c>
      <c r="URQ63" s="138">
        <v>0</v>
      </c>
      <c r="URR63" s="138">
        <v>0</v>
      </c>
      <c r="URS63" s="138">
        <v>0</v>
      </c>
      <c r="URT63" s="138">
        <v>0</v>
      </c>
      <c r="URU63" s="138">
        <v>0</v>
      </c>
      <c r="URV63" s="138">
        <v>0</v>
      </c>
      <c r="URW63" s="138">
        <v>0</v>
      </c>
      <c r="URX63" s="138">
        <v>0</v>
      </c>
      <c r="URY63" s="138">
        <v>0</v>
      </c>
      <c r="URZ63" s="138">
        <v>0</v>
      </c>
      <c r="USA63" s="138">
        <v>0</v>
      </c>
      <c r="USB63" s="138">
        <v>0</v>
      </c>
      <c r="USC63" s="138">
        <v>0</v>
      </c>
      <c r="USD63" s="138">
        <v>0</v>
      </c>
      <c r="USE63" s="138">
        <v>0</v>
      </c>
      <c r="USF63" s="138">
        <v>0</v>
      </c>
      <c r="USG63" s="138">
        <v>0</v>
      </c>
      <c r="USH63" s="138">
        <v>0</v>
      </c>
      <c r="USI63" s="138">
        <v>0</v>
      </c>
      <c r="USJ63" s="138">
        <v>0</v>
      </c>
      <c r="USK63" s="138">
        <v>0</v>
      </c>
      <c r="USL63" s="138">
        <v>0</v>
      </c>
      <c r="USM63" s="138">
        <v>0</v>
      </c>
      <c r="USN63" s="138">
        <v>0</v>
      </c>
      <c r="USO63" s="138">
        <v>0</v>
      </c>
      <c r="USP63" s="138">
        <v>0</v>
      </c>
      <c r="USQ63" s="138">
        <v>0</v>
      </c>
      <c r="USR63" s="138">
        <v>0</v>
      </c>
      <c r="USS63" s="138">
        <v>0</v>
      </c>
      <c r="UST63" s="138">
        <v>0</v>
      </c>
      <c r="USU63" s="138">
        <v>0</v>
      </c>
      <c r="USV63" s="138">
        <v>0</v>
      </c>
      <c r="USW63" s="138">
        <v>0</v>
      </c>
      <c r="USX63" s="138">
        <v>0</v>
      </c>
      <c r="USY63" s="138">
        <v>0</v>
      </c>
      <c r="USZ63" s="138">
        <v>0</v>
      </c>
      <c r="UTA63" s="138">
        <v>0</v>
      </c>
      <c r="UTB63" s="138">
        <v>0</v>
      </c>
      <c r="UTC63" s="138">
        <v>0</v>
      </c>
      <c r="UTD63" s="138">
        <v>0</v>
      </c>
      <c r="UTE63" s="138">
        <v>0</v>
      </c>
      <c r="UTF63" s="138">
        <v>0</v>
      </c>
      <c r="UTG63" s="138">
        <v>0</v>
      </c>
      <c r="UTH63" s="138">
        <v>0</v>
      </c>
      <c r="UTI63" s="138">
        <v>0</v>
      </c>
      <c r="UTJ63" s="138">
        <v>0</v>
      </c>
      <c r="UTK63" s="138">
        <v>0</v>
      </c>
      <c r="UTL63" s="138">
        <v>0</v>
      </c>
      <c r="UTM63" s="138">
        <v>0</v>
      </c>
      <c r="UTN63" s="138">
        <v>0</v>
      </c>
      <c r="UTO63" s="138">
        <v>0</v>
      </c>
      <c r="UTP63" s="138">
        <v>0</v>
      </c>
      <c r="UTQ63" s="138">
        <v>0</v>
      </c>
      <c r="UTR63" s="138">
        <v>0</v>
      </c>
      <c r="UTS63" s="138">
        <v>0</v>
      </c>
      <c r="UTT63" s="138">
        <v>0</v>
      </c>
      <c r="UTU63" s="138">
        <v>0</v>
      </c>
      <c r="UTV63" s="138">
        <v>0</v>
      </c>
      <c r="UTW63" s="138">
        <v>0</v>
      </c>
      <c r="UTX63" s="138">
        <v>0</v>
      </c>
      <c r="UTY63" s="138">
        <v>0</v>
      </c>
      <c r="UTZ63" s="138">
        <v>0</v>
      </c>
      <c r="UUA63" s="138">
        <v>0</v>
      </c>
      <c r="UUB63" s="138">
        <v>0</v>
      </c>
      <c r="UUC63" s="138">
        <v>0</v>
      </c>
      <c r="UUD63" s="138">
        <v>0</v>
      </c>
      <c r="UUE63" s="138">
        <v>0</v>
      </c>
      <c r="UUF63" s="138">
        <v>0</v>
      </c>
      <c r="UUG63" s="138">
        <v>0</v>
      </c>
      <c r="UUH63" s="138">
        <v>0</v>
      </c>
      <c r="UUI63" s="138">
        <v>0</v>
      </c>
      <c r="UUJ63" s="138">
        <v>0</v>
      </c>
      <c r="UUK63" s="138">
        <v>0</v>
      </c>
      <c r="UUL63" s="138">
        <v>0</v>
      </c>
      <c r="UUM63" s="138">
        <v>0</v>
      </c>
      <c r="UUN63" s="138">
        <v>0</v>
      </c>
      <c r="UUO63" s="138">
        <v>0</v>
      </c>
      <c r="UUP63" s="138">
        <v>0</v>
      </c>
      <c r="UUQ63" s="138">
        <v>0</v>
      </c>
      <c r="UUR63" s="138">
        <v>0</v>
      </c>
      <c r="UUS63" s="138">
        <v>0</v>
      </c>
      <c r="UUT63" s="138">
        <v>0</v>
      </c>
      <c r="UUU63" s="138">
        <v>0</v>
      </c>
      <c r="UUV63" s="138">
        <v>0</v>
      </c>
      <c r="UUW63" s="138">
        <v>0</v>
      </c>
      <c r="UUX63" s="138">
        <v>0</v>
      </c>
      <c r="UUY63" s="138">
        <v>0</v>
      </c>
      <c r="UUZ63" s="138">
        <v>0</v>
      </c>
      <c r="UVA63" s="138">
        <v>0</v>
      </c>
      <c r="UVB63" s="138">
        <v>0</v>
      </c>
      <c r="UVC63" s="138">
        <v>0</v>
      </c>
      <c r="UVD63" s="138">
        <v>0</v>
      </c>
      <c r="UVE63" s="138">
        <v>0</v>
      </c>
      <c r="UVF63" s="138">
        <v>0</v>
      </c>
      <c r="UVG63" s="138">
        <v>0</v>
      </c>
      <c r="UVH63" s="138">
        <v>0</v>
      </c>
      <c r="UVI63" s="138">
        <v>0</v>
      </c>
      <c r="UVJ63" s="138">
        <v>0</v>
      </c>
      <c r="UVK63" s="138">
        <v>0</v>
      </c>
      <c r="UVL63" s="138">
        <v>0</v>
      </c>
      <c r="UVM63" s="138">
        <v>0</v>
      </c>
      <c r="UVN63" s="138">
        <v>0</v>
      </c>
      <c r="UVO63" s="138">
        <v>0</v>
      </c>
      <c r="UVP63" s="138">
        <v>0</v>
      </c>
      <c r="UVQ63" s="138">
        <v>0</v>
      </c>
      <c r="UVR63" s="138">
        <v>0</v>
      </c>
      <c r="UVS63" s="138">
        <v>0</v>
      </c>
      <c r="UVT63" s="138">
        <v>0</v>
      </c>
      <c r="UVU63" s="138">
        <v>0</v>
      </c>
      <c r="UVV63" s="138">
        <v>0</v>
      </c>
      <c r="UVW63" s="138">
        <v>0</v>
      </c>
      <c r="UVX63" s="138">
        <v>0</v>
      </c>
      <c r="UVY63" s="138">
        <v>0</v>
      </c>
      <c r="UVZ63" s="138">
        <v>0</v>
      </c>
      <c r="UWA63" s="138">
        <v>0</v>
      </c>
      <c r="UWB63" s="138">
        <v>0</v>
      </c>
      <c r="UWC63" s="138">
        <v>0</v>
      </c>
      <c r="UWD63" s="138">
        <v>0</v>
      </c>
      <c r="UWE63" s="138">
        <v>0</v>
      </c>
      <c r="UWF63" s="138">
        <v>0</v>
      </c>
      <c r="UWG63" s="138">
        <v>0</v>
      </c>
      <c r="UWH63" s="138">
        <v>0</v>
      </c>
      <c r="UWI63" s="138">
        <v>0</v>
      </c>
      <c r="UWJ63" s="138">
        <v>0</v>
      </c>
      <c r="UWK63" s="138">
        <v>0</v>
      </c>
      <c r="UWL63" s="138">
        <v>0</v>
      </c>
      <c r="UWM63" s="138">
        <v>0</v>
      </c>
      <c r="UWN63" s="138">
        <v>0</v>
      </c>
      <c r="UWO63" s="138">
        <v>0</v>
      </c>
      <c r="UWP63" s="138">
        <v>0</v>
      </c>
      <c r="UWQ63" s="138">
        <v>0</v>
      </c>
      <c r="UWR63" s="138">
        <v>0</v>
      </c>
      <c r="UWS63" s="138">
        <v>0</v>
      </c>
      <c r="UWT63" s="138">
        <v>0</v>
      </c>
      <c r="UWU63" s="138">
        <v>0</v>
      </c>
      <c r="UWV63" s="138">
        <v>0</v>
      </c>
      <c r="UWW63" s="138">
        <v>0</v>
      </c>
      <c r="UWX63" s="138">
        <v>0</v>
      </c>
      <c r="UWY63" s="138">
        <v>0</v>
      </c>
      <c r="UWZ63" s="138">
        <v>0</v>
      </c>
      <c r="UXA63" s="138">
        <v>0</v>
      </c>
      <c r="UXB63" s="138">
        <v>0</v>
      </c>
      <c r="UXC63" s="138">
        <v>0</v>
      </c>
      <c r="UXD63" s="138">
        <v>0</v>
      </c>
      <c r="UXE63" s="138">
        <v>0</v>
      </c>
      <c r="UXF63" s="138">
        <v>0</v>
      </c>
      <c r="UXG63" s="138">
        <v>0</v>
      </c>
      <c r="UXH63" s="138">
        <v>0</v>
      </c>
      <c r="UXI63" s="138">
        <v>0</v>
      </c>
      <c r="UXJ63" s="138">
        <v>0</v>
      </c>
      <c r="UXK63" s="138">
        <v>0</v>
      </c>
      <c r="UXL63" s="138">
        <v>0</v>
      </c>
      <c r="UXM63" s="138">
        <v>0</v>
      </c>
      <c r="UXN63" s="138">
        <v>0</v>
      </c>
      <c r="UXO63" s="138">
        <v>0</v>
      </c>
      <c r="UXP63" s="138">
        <v>0</v>
      </c>
      <c r="UXQ63" s="138">
        <v>0</v>
      </c>
      <c r="UXR63" s="138">
        <v>0</v>
      </c>
      <c r="UXS63" s="138">
        <v>0</v>
      </c>
      <c r="UXT63" s="138">
        <v>0</v>
      </c>
      <c r="UXU63" s="138">
        <v>0</v>
      </c>
      <c r="UXV63" s="138">
        <v>0</v>
      </c>
      <c r="UXW63" s="138">
        <v>0</v>
      </c>
      <c r="UXX63" s="138">
        <v>0</v>
      </c>
      <c r="UXY63" s="138">
        <v>0</v>
      </c>
      <c r="UXZ63" s="138">
        <v>0</v>
      </c>
      <c r="UYA63" s="138">
        <v>0</v>
      </c>
      <c r="UYB63" s="138">
        <v>0</v>
      </c>
      <c r="UYC63" s="138">
        <v>0</v>
      </c>
      <c r="UYD63" s="138">
        <v>0</v>
      </c>
      <c r="UYE63" s="138">
        <v>0</v>
      </c>
      <c r="UYF63" s="138">
        <v>0</v>
      </c>
      <c r="UYG63" s="138">
        <v>0</v>
      </c>
      <c r="UYH63" s="138">
        <v>0</v>
      </c>
      <c r="UYI63" s="138">
        <v>0</v>
      </c>
      <c r="UYJ63" s="138">
        <v>0</v>
      </c>
      <c r="UYK63" s="138">
        <v>0</v>
      </c>
      <c r="UYL63" s="138">
        <v>0</v>
      </c>
      <c r="UYM63" s="138">
        <v>0</v>
      </c>
      <c r="UYN63" s="138">
        <v>0</v>
      </c>
      <c r="UYO63" s="138">
        <v>0</v>
      </c>
      <c r="UYP63" s="138">
        <v>0</v>
      </c>
      <c r="UYQ63" s="138">
        <v>0</v>
      </c>
      <c r="UYR63" s="138">
        <v>0</v>
      </c>
      <c r="UYS63" s="138">
        <v>0</v>
      </c>
      <c r="UYT63" s="138">
        <v>0</v>
      </c>
      <c r="UYU63" s="138">
        <v>0</v>
      </c>
      <c r="UYV63" s="138">
        <v>0</v>
      </c>
      <c r="UYW63" s="138">
        <v>0</v>
      </c>
      <c r="UYX63" s="138">
        <v>0</v>
      </c>
      <c r="UYY63" s="138">
        <v>0</v>
      </c>
      <c r="UYZ63" s="138">
        <v>0</v>
      </c>
      <c r="UZA63" s="138">
        <v>0</v>
      </c>
      <c r="UZB63" s="138">
        <v>0</v>
      </c>
      <c r="UZC63" s="138">
        <v>0</v>
      </c>
      <c r="UZD63" s="138">
        <v>0</v>
      </c>
      <c r="UZE63" s="138">
        <v>0</v>
      </c>
      <c r="UZF63" s="138">
        <v>0</v>
      </c>
      <c r="UZG63" s="138">
        <v>0</v>
      </c>
      <c r="UZH63" s="138">
        <v>0</v>
      </c>
      <c r="UZI63" s="138">
        <v>0</v>
      </c>
      <c r="UZJ63" s="138">
        <v>0</v>
      </c>
      <c r="UZK63" s="138">
        <v>0</v>
      </c>
      <c r="UZL63" s="138">
        <v>0</v>
      </c>
      <c r="UZM63" s="138">
        <v>0</v>
      </c>
      <c r="UZN63" s="138">
        <v>0</v>
      </c>
      <c r="UZO63" s="138">
        <v>0</v>
      </c>
      <c r="UZP63" s="138">
        <v>0</v>
      </c>
      <c r="UZQ63" s="138">
        <v>0</v>
      </c>
      <c r="UZR63" s="138">
        <v>0</v>
      </c>
      <c r="UZS63" s="138">
        <v>0</v>
      </c>
      <c r="UZT63" s="138">
        <v>0</v>
      </c>
      <c r="UZU63" s="138">
        <v>0</v>
      </c>
      <c r="UZV63" s="138">
        <v>0</v>
      </c>
      <c r="UZW63" s="138">
        <v>0</v>
      </c>
      <c r="UZX63" s="138">
        <v>0</v>
      </c>
      <c r="UZY63" s="138">
        <v>0</v>
      </c>
      <c r="UZZ63" s="138">
        <v>0</v>
      </c>
      <c r="VAA63" s="138">
        <v>0</v>
      </c>
      <c r="VAB63" s="138">
        <v>0</v>
      </c>
      <c r="VAC63" s="138">
        <v>0</v>
      </c>
      <c r="VAD63" s="138">
        <v>0</v>
      </c>
      <c r="VAE63" s="138">
        <v>0</v>
      </c>
      <c r="VAF63" s="138">
        <v>0</v>
      </c>
      <c r="VAG63" s="138">
        <v>0</v>
      </c>
      <c r="VAH63" s="138">
        <v>0</v>
      </c>
      <c r="VAI63" s="138">
        <v>0</v>
      </c>
      <c r="VAJ63" s="138">
        <v>0</v>
      </c>
      <c r="VAK63" s="138">
        <v>0</v>
      </c>
      <c r="VAL63" s="138">
        <v>0</v>
      </c>
      <c r="VAM63" s="138">
        <v>0</v>
      </c>
      <c r="VAN63" s="138">
        <v>0</v>
      </c>
      <c r="VAO63" s="138">
        <v>0</v>
      </c>
      <c r="VAP63" s="138">
        <v>0</v>
      </c>
      <c r="VAQ63" s="138">
        <v>0</v>
      </c>
      <c r="VAR63" s="138">
        <v>0</v>
      </c>
      <c r="VAS63" s="138">
        <v>0</v>
      </c>
      <c r="VAT63" s="138">
        <v>0</v>
      </c>
      <c r="VAU63" s="138">
        <v>0</v>
      </c>
      <c r="VAV63" s="138">
        <v>0</v>
      </c>
      <c r="VAW63" s="138">
        <v>0</v>
      </c>
      <c r="VAX63" s="138">
        <v>0</v>
      </c>
      <c r="VAY63" s="138">
        <v>0</v>
      </c>
      <c r="VAZ63" s="138">
        <v>0</v>
      </c>
      <c r="VBA63" s="138">
        <v>0</v>
      </c>
      <c r="VBB63" s="138">
        <v>0</v>
      </c>
      <c r="VBC63" s="138">
        <v>0</v>
      </c>
      <c r="VBD63" s="138">
        <v>0</v>
      </c>
      <c r="VBE63" s="138">
        <v>0</v>
      </c>
      <c r="VBF63" s="138">
        <v>0</v>
      </c>
      <c r="VBG63" s="138">
        <v>0</v>
      </c>
      <c r="VBH63" s="138">
        <v>0</v>
      </c>
      <c r="VBI63" s="138">
        <v>0</v>
      </c>
      <c r="VBJ63" s="138">
        <v>0</v>
      </c>
      <c r="VBK63" s="138">
        <v>0</v>
      </c>
      <c r="VBL63" s="138">
        <v>0</v>
      </c>
      <c r="VBM63" s="138">
        <v>0</v>
      </c>
      <c r="VBN63" s="138">
        <v>0</v>
      </c>
      <c r="VBO63" s="138">
        <v>0</v>
      </c>
      <c r="VBP63" s="138">
        <v>0</v>
      </c>
      <c r="VBQ63" s="138">
        <v>0</v>
      </c>
      <c r="VBR63" s="138">
        <v>0</v>
      </c>
      <c r="VBS63" s="138">
        <v>0</v>
      </c>
      <c r="VBT63" s="138">
        <v>0</v>
      </c>
      <c r="VBU63" s="138">
        <v>0</v>
      </c>
      <c r="VBV63" s="138">
        <v>0</v>
      </c>
      <c r="VBW63" s="138">
        <v>0</v>
      </c>
      <c r="VBX63" s="138">
        <v>0</v>
      </c>
      <c r="VBY63" s="138">
        <v>0</v>
      </c>
      <c r="VBZ63" s="138">
        <v>0</v>
      </c>
      <c r="VCA63" s="138">
        <v>0</v>
      </c>
      <c r="VCB63" s="138">
        <v>0</v>
      </c>
      <c r="VCC63" s="138">
        <v>0</v>
      </c>
      <c r="VCD63" s="138">
        <v>0</v>
      </c>
      <c r="VCE63" s="138">
        <v>0</v>
      </c>
      <c r="VCF63" s="138">
        <v>0</v>
      </c>
      <c r="VCG63" s="138">
        <v>0</v>
      </c>
      <c r="VCH63" s="138">
        <v>0</v>
      </c>
      <c r="VCI63" s="138">
        <v>0</v>
      </c>
      <c r="VCJ63" s="138">
        <v>0</v>
      </c>
      <c r="VCK63" s="138">
        <v>0</v>
      </c>
      <c r="VCL63" s="138">
        <v>0</v>
      </c>
      <c r="VCM63" s="138">
        <v>0</v>
      </c>
      <c r="VCN63" s="138">
        <v>0</v>
      </c>
      <c r="VCO63" s="138">
        <v>0</v>
      </c>
      <c r="VCP63" s="138">
        <v>0</v>
      </c>
      <c r="VCQ63" s="138">
        <v>0</v>
      </c>
      <c r="VCR63" s="138">
        <v>0</v>
      </c>
      <c r="VCS63" s="138">
        <v>0</v>
      </c>
      <c r="VCT63" s="138">
        <v>0</v>
      </c>
      <c r="VCU63" s="138">
        <v>0</v>
      </c>
      <c r="VCV63" s="138">
        <v>0</v>
      </c>
      <c r="VCW63" s="138">
        <v>0</v>
      </c>
      <c r="VCX63" s="138">
        <v>0</v>
      </c>
      <c r="VCY63" s="138">
        <v>0</v>
      </c>
      <c r="VCZ63" s="138">
        <v>0</v>
      </c>
      <c r="VDA63" s="138">
        <v>0</v>
      </c>
      <c r="VDB63" s="138">
        <v>0</v>
      </c>
      <c r="VDC63" s="138">
        <v>0</v>
      </c>
      <c r="VDD63" s="138">
        <v>0</v>
      </c>
      <c r="VDE63" s="138">
        <v>0</v>
      </c>
      <c r="VDF63" s="138">
        <v>0</v>
      </c>
      <c r="VDG63" s="138">
        <v>0</v>
      </c>
      <c r="VDH63" s="138">
        <v>0</v>
      </c>
      <c r="VDI63" s="138">
        <v>0</v>
      </c>
      <c r="VDJ63" s="138">
        <v>0</v>
      </c>
      <c r="VDK63" s="138">
        <v>0</v>
      </c>
      <c r="VDL63" s="138">
        <v>0</v>
      </c>
      <c r="VDM63" s="138">
        <v>0</v>
      </c>
      <c r="VDN63" s="138">
        <v>0</v>
      </c>
      <c r="VDO63" s="138">
        <v>0</v>
      </c>
      <c r="VDP63" s="138">
        <v>0</v>
      </c>
      <c r="VDQ63" s="138">
        <v>0</v>
      </c>
      <c r="VDR63" s="138">
        <v>0</v>
      </c>
      <c r="VDS63" s="138">
        <v>0</v>
      </c>
      <c r="VDT63" s="138">
        <v>0</v>
      </c>
      <c r="VDU63" s="138">
        <v>0</v>
      </c>
      <c r="VDV63" s="138">
        <v>0</v>
      </c>
      <c r="VDW63" s="138">
        <v>0</v>
      </c>
      <c r="VDX63" s="138">
        <v>0</v>
      </c>
      <c r="VDY63" s="138">
        <v>0</v>
      </c>
      <c r="VDZ63" s="138">
        <v>0</v>
      </c>
      <c r="VEA63" s="138">
        <v>0</v>
      </c>
      <c r="VEB63" s="138">
        <v>0</v>
      </c>
      <c r="VEC63" s="138">
        <v>0</v>
      </c>
      <c r="VED63" s="138">
        <v>0</v>
      </c>
      <c r="VEE63" s="138">
        <v>0</v>
      </c>
      <c r="VEF63" s="138">
        <v>0</v>
      </c>
      <c r="VEG63" s="138">
        <v>0</v>
      </c>
      <c r="VEH63" s="138">
        <v>0</v>
      </c>
      <c r="VEI63" s="138">
        <v>0</v>
      </c>
      <c r="VEJ63" s="138">
        <v>0</v>
      </c>
      <c r="VEK63" s="138">
        <v>0</v>
      </c>
      <c r="VEL63" s="138">
        <v>0</v>
      </c>
      <c r="VEM63" s="138">
        <v>0</v>
      </c>
      <c r="VEN63" s="138">
        <v>0</v>
      </c>
      <c r="VEO63" s="138">
        <v>0</v>
      </c>
      <c r="VEP63" s="138">
        <v>0</v>
      </c>
      <c r="VEQ63" s="138">
        <v>0</v>
      </c>
      <c r="VER63" s="138">
        <v>0</v>
      </c>
      <c r="VES63" s="138">
        <v>0</v>
      </c>
      <c r="VET63" s="138">
        <v>0</v>
      </c>
      <c r="VEU63" s="138">
        <v>0</v>
      </c>
      <c r="VEV63" s="138">
        <v>0</v>
      </c>
      <c r="VEW63" s="138">
        <v>0</v>
      </c>
      <c r="VEX63" s="138">
        <v>0</v>
      </c>
      <c r="VEY63" s="138">
        <v>0</v>
      </c>
      <c r="VEZ63" s="138">
        <v>0</v>
      </c>
      <c r="VFA63" s="138">
        <v>0</v>
      </c>
      <c r="VFB63" s="138">
        <v>0</v>
      </c>
      <c r="VFC63" s="138">
        <v>0</v>
      </c>
      <c r="VFD63" s="138">
        <v>0</v>
      </c>
      <c r="VFE63" s="138">
        <v>0</v>
      </c>
      <c r="VFF63" s="138">
        <v>0</v>
      </c>
      <c r="VFG63" s="138">
        <v>0</v>
      </c>
      <c r="VFH63" s="138">
        <v>0</v>
      </c>
      <c r="VFI63" s="138">
        <v>0</v>
      </c>
      <c r="VFJ63" s="138">
        <v>0</v>
      </c>
      <c r="VFK63" s="138">
        <v>0</v>
      </c>
      <c r="VFL63" s="138">
        <v>0</v>
      </c>
      <c r="VFM63" s="138">
        <v>0</v>
      </c>
      <c r="VFN63" s="138">
        <v>0</v>
      </c>
      <c r="VFO63" s="138">
        <v>0</v>
      </c>
      <c r="VFP63" s="138">
        <v>0</v>
      </c>
      <c r="VFQ63" s="138">
        <v>0</v>
      </c>
      <c r="VFR63" s="138">
        <v>0</v>
      </c>
      <c r="VFS63" s="138">
        <v>0</v>
      </c>
      <c r="VFT63" s="138">
        <v>0</v>
      </c>
      <c r="VFU63" s="138">
        <v>0</v>
      </c>
      <c r="VFV63" s="138">
        <v>0</v>
      </c>
      <c r="VFW63" s="138">
        <v>0</v>
      </c>
      <c r="VFX63" s="138">
        <v>0</v>
      </c>
      <c r="VFY63" s="138">
        <v>0</v>
      </c>
      <c r="VFZ63" s="138">
        <v>0</v>
      </c>
      <c r="VGA63" s="138">
        <v>0</v>
      </c>
      <c r="VGB63" s="138">
        <v>0</v>
      </c>
      <c r="VGC63" s="138">
        <v>0</v>
      </c>
      <c r="VGD63" s="138">
        <v>0</v>
      </c>
      <c r="VGE63" s="138">
        <v>0</v>
      </c>
      <c r="VGF63" s="138">
        <v>0</v>
      </c>
      <c r="VGG63" s="138">
        <v>0</v>
      </c>
      <c r="VGH63" s="138">
        <v>0</v>
      </c>
      <c r="VGI63" s="138">
        <v>0</v>
      </c>
      <c r="VGJ63" s="138">
        <v>0</v>
      </c>
      <c r="VGK63" s="138">
        <v>0</v>
      </c>
      <c r="VGL63" s="138">
        <v>0</v>
      </c>
      <c r="VGM63" s="138">
        <v>0</v>
      </c>
      <c r="VGN63" s="138">
        <v>0</v>
      </c>
      <c r="VGO63" s="138">
        <v>0</v>
      </c>
      <c r="VGP63" s="138">
        <v>0</v>
      </c>
      <c r="VGQ63" s="138">
        <v>0</v>
      </c>
      <c r="VGR63" s="138">
        <v>0</v>
      </c>
      <c r="VGS63" s="138">
        <v>0</v>
      </c>
      <c r="VGT63" s="138">
        <v>0</v>
      </c>
      <c r="VGU63" s="138">
        <v>0</v>
      </c>
      <c r="VGV63" s="138">
        <v>0</v>
      </c>
      <c r="VGW63" s="138">
        <v>0</v>
      </c>
      <c r="VGX63" s="138">
        <v>0</v>
      </c>
      <c r="VGY63" s="138">
        <v>0</v>
      </c>
      <c r="VGZ63" s="138">
        <v>0</v>
      </c>
      <c r="VHA63" s="138">
        <v>0</v>
      </c>
      <c r="VHB63" s="138">
        <v>0</v>
      </c>
      <c r="VHC63" s="138">
        <v>0</v>
      </c>
      <c r="VHD63" s="138">
        <v>0</v>
      </c>
      <c r="VHE63" s="138">
        <v>0</v>
      </c>
      <c r="VHF63" s="138">
        <v>0</v>
      </c>
      <c r="VHG63" s="138">
        <v>0</v>
      </c>
      <c r="VHH63" s="138">
        <v>0</v>
      </c>
      <c r="VHI63" s="138">
        <v>0</v>
      </c>
      <c r="VHJ63" s="138">
        <v>0</v>
      </c>
      <c r="VHK63" s="138">
        <v>0</v>
      </c>
      <c r="VHL63" s="138">
        <v>0</v>
      </c>
      <c r="VHM63" s="138">
        <v>0</v>
      </c>
      <c r="VHN63" s="138">
        <v>0</v>
      </c>
      <c r="VHO63" s="138">
        <v>0</v>
      </c>
      <c r="VHP63" s="138">
        <v>0</v>
      </c>
      <c r="VHQ63" s="138">
        <v>0</v>
      </c>
      <c r="VHR63" s="138">
        <v>0</v>
      </c>
      <c r="VHS63" s="138">
        <v>0</v>
      </c>
      <c r="VHT63" s="138">
        <v>0</v>
      </c>
      <c r="VHU63" s="138">
        <v>0</v>
      </c>
      <c r="VHV63" s="138">
        <v>0</v>
      </c>
      <c r="VHW63" s="138">
        <v>0</v>
      </c>
      <c r="VHX63" s="138">
        <v>0</v>
      </c>
      <c r="VHY63" s="138">
        <v>0</v>
      </c>
      <c r="VHZ63" s="138">
        <v>0</v>
      </c>
      <c r="VIA63" s="138">
        <v>0</v>
      </c>
      <c r="VIB63" s="138">
        <v>0</v>
      </c>
      <c r="VIC63" s="138">
        <v>0</v>
      </c>
      <c r="VID63" s="138">
        <v>0</v>
      </c>
      <c r="VIE63" s="138">
        <v>0</v>
      </c>
      <c r="VIF63" s="138">
        <v>0</v>
      </c>
      <c r="VIG63" s="138">
        <v>0</v>
      </c>
      <c r="VIH63" s="138">
        <v>0</v>
      </c>
      <c r="VII63" s="138">
        <v>0</v>
      </c>
      <c r="VIJ63" s="138">
        <v>0</v>
      </c>
      <c r="VIK63" s="138">
        <v>0</v>
      </c>
      <c r="VIL63" s="138">
        <v>0</v>
      </c>
      <c r="VIM63" s="138">
        <v>0</v>
      </c>
      <c r="VIN63" s="138">
        <v>0</v>
      </c>
      <c r="VIO63" s="138">
        <v>0</v>
      </c>
      <c r="VIP63" s="138">
        <v>0</v>
      </c>
      <c r="VIQ63" s="138">
        <v>0</v>
      </c>
      <c r="VIR63" s="138">
        <v>0</v>
      </c>
      <c r="VIS63" s="138">
        <v>0</v>
      </c>
      <c r="VIT63" s="138">
        <v>0</v>
      </c>
      <c r="VIU63" s="138">
        <v>0</v>
      </c>
      <c r="VIV63" s="138">
        <v>0</v>
      </c>
      <c r="VIW63" s="138">
        <v>0</v>
      </c>
      <c r="VIX63" s="138">
        <v>0</v>
      </c>
      <c r="VIY63" s="138">
        <v>0</v>
      </c>
      <c r="VIZ63" s="138">
        <v>0</v>
      </c>
      <c r="VJA63" s="138">
        <v>0</v>
      </c>
      <c r="VJB63" s="138">
        <v>0</v>
      </c>
      <c r="VJC63" s="138">
        <v>0</v>
      </c>
      <c r="VJD63" s="138">
        <v>0</v>
      </c>
      <c r="VJE63" s="138">
        <v>0</v>
      </c>
      <c r="VJF63" s="138">
        <v>0</v>
      </c>
      <c r="VJG63" s="138">
        <v>0</v>
      </c>
      <c r="VJH63" s="138">
        <v>0</v>
      </c>
      <c r="VJI63" s="138">
        <v>0</v>
      </c>
      <c r="VJJ63" s="138">
        <v>0</v>
      </c>
      <c r="VJK63" s="138">
        <v>0</v>
      </c>
      <c r="VJL63" s="138">
        <v>0</v>
      </c>
      <c r="VJM63" s="138">
        <v>0</v>
      </c>
      <c r="VJN63" s="138">
        <v>0</v>
      </c>
      <c r="VJO63" s="138">
        <v>0</v>
      </c>
      <c r="VJP63" s="138">
        <v>0</v>
      </c>
      <c r="VJQ63" s="138">
        <v>0</v>
      </c>
      <c r="VJR63" s="138">
        <v>0</v>
      </c>
      <c r="VJS63" s="138">
        <v>0</v>
      </c>
      <c r="VJT63" s="138">
        <v>0</v>
      </c>
      <c r="VJU63" s="138">
        <v>0</v>
      </c>
      <c r="VJV63" s="138">
        <v>0</v>
      </c>
      <c r="VJW63" s="138">
        <v>0</v>
      </c>
      <c r="VJX63" s="138">
        <v>0</v>
      </c>
      <c r="VJY63" s="138">
        <v>0</v>
      </c>
      <c r="VJZ63" s="138">
        <v>0</v>
      </c>
      <c r="VKA63" s="138">
        <v>0</v>
      </c>
      <c r="VKB63" s="138">
        <v>0</v>
      </c>
      <c r="VKC63" s="138">
        <v>0</v>
      </c>
      <c r="VKD63" s="138">
        <v>0</v>
      </c>
      <c r="VKE63" s="138">
        <v>0</v>
      </c>
      <c r="VKF63" s="138">
        <v>0</v>
      </c>
      <c r="VKG63" s="138">
        <v>0</v>
      </c>
      <c r="VKH63" s="138">
        <v>0</v>
      </c>
      <c r="VKI63" s="138">
        <v>0</v>
      </c>
      <c r="VKJ63" s="138">
        <v>0</v>
      </c>
      <c r="VKK63" s="138">
        <v>0</v>
      </c>
      <c r="VKL63" s="138">
        <v>0</v>
      </c>
      <c r="VKM63" s="138">
        <v>0</v>
      </c>
      <c r="VKN63" s="138">
        <v>0</v>
      </c>
      <c r="VKO63" s="138">
        <v>0</v>
      </c>
      <c r="VKP63" s="138">
        <v>0</v>
      </c>
      <c r="VKQ63" s="138">
        <v>0</v>
      </c>
      <c r="VKR63" s="138">
        <v>0</v>
      </c>
      <c r="VKS63" s="138">
        <v>0</v>
      </c>
      <c r="VKT63" s="138">
        <v>0</v>
      </c>
      <c r="VKU63" s="138">
        <v>0</v>
      </c>
      <c r="VKV63" s="138">
        <v>0</v>
      </c>
      <c r="VKW63" s="138">
        <v>0</v>
      </c>
      <c r="VKX63" s="138">
        <v>0</v>
      </c>
      <c r="VKY63" s="138">
        <v>0</v>
      </c>
      <c r="VKZ63" s="138">
        <v>0</v>
      </c>
      <c r="VLA63" s="138">
        <v>0</v>
      </c>
      <c r="VLB63" s="138">
        <v>0</v>
      </c>
      <c r="VLC63" s="138">
        <v>0</v>
      </c>
      <c r="VLD63" s="138">
        <v>0</v>
      </c>
      <c r="VLE63" s="138">
        <v>0</v>
      </c>
      <c r="VLF63" s="138">
        <v>0</v>
      </c>
      <c r="VLG63" s="138">
        <v>0</v>
      </c>
      <c r="VLH63" s="138">
        <v>0</v>
      </c>
      <c r="VLI63" s="138">
        <v>0</v>
      </c>
      <c r="VLJ63" s="138">
        <v>0</v>
      </c>
      <c r="VLK63" s="138">
        <v>0</v>
      </c>
      <c r="VLL63" s="138">
        <v>0</v>
      </c>
      <c r="VLM63" s="138">
        <v>0</v>
      </c>
      <c r="VLN63" s="138">
        <v>0</v>
      </c>
      <c r="VLO63" s="138">
        <v>0</v>
      </c>
      <c r="VLP63" s="138">
        <v>0</v>
      </c>
      <c r="VLQ63" s="138">
        <v>0</v>
      </c>
      <c r="VLR63" s="138">
        <v>0</v>
      </c>
      <c r="VLS63" s="138">
        <v>0</v>
      </c>
      <c r="VLT63" s="138">
        <v>0</v>
      </c>
      <c r="VLU63" s="138">
        <v>0</v>
      </c>
      <c r="VLV63" s="138">
        <v>0</v>
      </c>
      <c r="VLW63" s="138">
        <v>0</v>
      </c>
      <c r="VLX63" s="138">
        <v>0</v>
      </c>
      <c r="VLY63" s="138">
        <v>0</v>
      </c>
      <c r="VLZ63" s="138">
        <v>0</v>
      </c>
      <c r="VMA63" s="138">
        <v>0</v>
      </c>
      <c r="VMB63" s="138">
        <v>0</v>
      </c>
      <c r="VMC63" s="138">
        <v>0</v>
      </c>
      <c r="VMD63" s="138">
        <v>0</v>
      </c>
      <c r="VME63" s="138">
        <v>0</v>
      </c>
      <c r="VMF63" s="138">
        <v>0</v>
      </c>
      <c r="VMG63" s="138">
        <v>0</v>
      </c>
      <c r="VMH63" s="138">
        <v>0</v>
      </c>
      <c r="VMI63" s="138">
        <v>0</v>
      </c>
      <c r="VMJ63" s="138">
        <v>0</v>
      </c>
      <c r="VMK63" s="138">
        <v>0</v>
      </c>
      <c r="VML63" s="138">
        <v>0</v>
      </c>
      <c r="VMM63" s="138">
        <v>0</v>
      </c>
      <c r="VMN63" s="138">
        <v>0</v>
      </c>
      <c r="VMO63" s="138">
        <v>0</v>
      </c>
      <c r="VMP63" s="138">
        <v>0</v>
      </c>
      <c r="VMQ63" s="138">
        <v>0</v>
      </c>
      <c r="VMR63" s="138">
        <v>0</v>
      </c>
      <c r="VMS63" s="138">
        <v>0</v>
      </c>
      <c r="VMT63" s="138">
        <v>0</v>
      </c>
      <c r="VMU63" s="138">
        <v>0</v>
      </c>
      <c r="VMV63" s="138">
        <v>0</v>
      </c>
      <c r="VMW63" s="138">
        <v>0</v>
      </c>
      <c r="VMX63" s="138">
        <v>0</v>
      </c>
      <c r="VMY63" s="138">
        <v>0</v>
      </c>
      <c r="VMZ63" s="138">
        <v>0</v>
      </c>
      <c r="VNA63" s="138">
        <v>0</v>
      </c>
      <c r="VNB63" s="138">
        <v>0</v>
      </c>
      <c r="VNC63" s="138">
        <v>0</v>
      </c>
      <c r="VND63" s="138">
        <v>0</v>
      </c>
      <c r="VNE63" s="138">
        <v>0</v>
      </c>
      <c r="VNF63" s="138">
        <v>0</v>
      </c>
      <c r="VNG63" s="138">
        <v>0</v>
      </c>
      <c r="VNH63" s="138">
        <v>0</v>
      </c>
      <c r="VNI63" s="138">
        <v>0</v>
      </c>
      <c r="VNJ63" s="138">
        <v>0</v>
      </c>
      <c r="VNK63" s="138">
        <v>0</v>
      </c>
      <c r="VNL63" s="138">
        <v>0</v>
      </c>
      <c r="VNM63" s="138">
        <v>0</v>
      </c>
      <c r="VNN63" s="138">
        <v>0</v>
      </c>
      <c r="VNO63" s="138">
        <v>0</v>
      </c>
      <c r="VNP63" s="138">
        <v>0</v>
      </c>
      <c r="VNQ63" s="138">
        <v>0</v>
      </c>
      <c r="VNR63" s="138">
        <v>0</v>
      </c>
      <c r="VNS63" s="138">
        <v>0</v>
      </c>
      <c r="VNT63" s="138">
        <v>0</v>
      </c>
      <c r="VNU63" s="138">
        <v>0</v>
      </c>
      <c r="VNV63" s="138">
        <v>0</v>
      </c>
      <c r="VNW63" s="138">
        <v>0</v>
      </c>
      <c r="VNX63" s="138">
        <v>0</v>
      </c>
      <c r="VNY63" s="138">
        <v>0</v>
      </c>
      <c r="VNZ63" s="138">
        <v>0</v>
      </c>
      <c r="VOA63" s="138">
        <v>0</v>
      </c>
      <c r="VOB63" s="138">
        <v>0</v>
      </c>
      <c r="VOC63" s="138">
        <v>0</v>
      </c>
      <c r="VOD63" s="138">
        <v>0</v>
      </c>
      <c r="VOE63" s="138">
        <v>0</v>
      </c>
      <c r="VOF63" s="138">
        <v>0</v>
      </c>
      <c r="VOG63" s="138">
        <v>0</v>
      </c>
      <c r="VOH63" s="138">
        <v>0</v>
      </c>
      <c r="VOI63" s="138">
        <v>0</v>
      </c>
      <c r="VOJ63" s="138">
        <v>0</v>
      </c>
      <c r="VOK63" s="138">
        <v>0</v>
      </c>
      <c r="VOL63" s="138">
        <v>0</v>
      </c>
      <c r="VOM63" s="138">
        <v>0</v>
      </c>
      <c r="VON63" s="138">
        <v>0</v>
      </c>
      <c r="VOO63" s="138">
        <v>0</v>
      </c>
      <c r="VOP63" s="138">
        <v>0</v>
      </c>
      <c r="VOQ63" s="138">
        <v>0</v>
      </c>
      <c r="VOR63" s="138">
        <v>0</v>
      </c>
      <c r="VOS63" s="138">
        <v>0</v>
      </c>
      <c r="VOT63" s="138">
        <v>0</v>
      </c>
      <c r="VOU63" s="138">
        <v>0</v>
      </c>
      <c r="VOV63" s="138">
        <v>0</v>
      </c>
      <c r="VOW63" s="138">
        <v>0</v>
      </c>
      <c r="VOX63" s="138">
        <v>0</v>
      </c>
      <c r="VOY63" s="138">
        <v>0</v>
      </c>
      <c r="VOZ63" s="138">
        <v>0</v>
      </c>
      <c r="VPA63" s="138">
        <v>0</v>
      </c>
      <c r="VPB63" s="138">
        <v>0</v>
      </c>
      <c r="VPC63" s="138">
        <v>0</v>
      </c>
      <c r="VPD63" s="138">
        <v>0</v>
      </c>
      <c r="VPE63" s="138">
        <v>0</v>
      </c>
      <c r="VPF63" s="138">
        <v>0</v>
      </c>
      <c r="VPG63" s="138">
        <v>0</v>
      </c>
      <c r="VPH63" s="138">
        <v>0</v>
      </c>
      <c r="VPI63" s="138">
        <v>0</v>
      </c>
      <c r="VPJ63" s="138">
        <v>0</v>
      </c>
      <c r="VPK63" s="138">
        <v>0</v>
      </c>
      <c r="VPL63" s="138">
        <v>0</v>
      </c>
      <c r="VPM63" s="138">
        <v>0</v>
      </c>
      <c r="VPN63" s="138">
        <v>0</v>
      </c>
      <c r="VPO63" s="138">
        <v>0</v>
      </c>
      <c r="VPP63" s="138">
        <v>0</v>
      </c>
      <c r="VPQ63" s="138">
        <v>0</v>
      </c>
      <c r="VPR63" s="138">
        <v>0</v>
      </c>
      <c r="VPS63" s="138">
        <v>0</v>
      </c>
      <c r="VPT63" s="138">
        <v>0</v>
      </c>
      <c r="VPU63" s="138">
        <v>0</v>
      </c>
      <c r="VPV63" s="138">
        <v>0</v>
      </c>
      <c r="VPW63" s="138">
        <v>0</v>
      </c>
      <c r="VPX63" s="138">
        <v>0</v>
      </c>
      <c r="VPY63" s="138">
        <v>0</v>
      </c>
      <c r="VPZ63" s="138">
        <v>0</v>
      </c>
      <c r="VQA63" s="138">
        <v>0</v>
      </c>
      <c r="VQB63" s="138">
        <v>0</v>
      </c>
      <c r="VQC63" s="138">
        <v>0</v>
      </c>
      <c r="VQD63" s="138">
        <v>0</v>
      </c>
      <c r="VQE63" s="138">
        <v>0</v>
      </c>
      <c r="VQF63" s="138">
        <v>0</v>
      </c>
      <c r="VQG63" s="138">
        <v>0</v>
      </c>
      <c r="VQH63" s="138">
        <v>0</v>
      </c>
      <c r="VQI63" s="138">
        <v>0</v>
      </c>
      <c r="VQJ63" s="138">
        <v>0</v>
      </c>
      <c r="VQK63" s="138">
        <v>0</v>
      </c>
      <c r="VQL63" s="138">
        <v>0</v>
      </c>
      <c r="VQM63" s="138">
        <v>0</v>
      </c>
      <c r="VQN63" s="138">
        <v>0</v>
      </c>
      <c r="VQO63" s="138">
        <v>0</v>
      </c>
      <c r="VQP63" s="138">
        <v>0</v>
      </c>
      <c r="VQQ63" s="138">
        <v>0</v>
      </c>
      <c r="VQR63" s="138">
        <v>0</v>
      </c>
      <c r="VQS63" s="138">
        <v>0</v>
      </c>
      <c r="VQT63" s="138">
        <v>0</v>
      </c>
      <c r="VQU63" s="138">
        <v>0</v>
      </c>
      <c r="VQV63" s="138">
        <v>0</v>
      </c>
      <c r="VQW63" s="138">
        <v>0</v>
      </c>
      <c r="VQX63" s="138">
        <v>0</v>
      </c>
      <c r="VQY63" s="138">
        <v>0</v>
      </c>
      <c r="VQZ63" s="138">
        <v>0</v>
      </c>
      <c r="VRA63" s="138">
        <v>0</v>
      </c>
      <c r="VRB63" s="138">
        <v>0</v>
      </c>
      <c r="VRC63" s="138">
        <v>0</v>
      </c>
      <c r="VRD63" s="138">
        <v>0</v>
      </c>
      <c r="VRE63" s="138">
        <v>0</v>
      </c>
      <c r="VRF63" s="138">
        <v>0</v>
      </c>
      <c r="VRG63" s="138">
        <v>0</v>
      </c>
      <c r="VRH63" s="138">
        <v>0</v>
      </c>
      <c r="VRI63" s="138">
        <v>0</v>
      </c>
      <c r="VRJ63" s="138">
        <v>0</v>
      </c>
      <c r="VRK63" s="138">
        <v>0</v>
      </c>
      <c r="VRL63" s="138">
        <v>0</v>
      </c>
      <c r="VRM63" s="138">
        <v>0</v>
      </c>
      <c r="VRN63" s="138">
        <v>0</v>
      </c>
      <c r="VRO63" s="138">
        <v>0</v>
      </c>
      <c r="VRP63" s="138">
        <v>0</v>
      </c>
      <c r="VRQ63" s="138">
        <v>0</v>
      </c>
      <c r="VRR63" s="138">
        <v>0</v>
      </c>
      <c r="VRS63" s="138">
        <v>0</v>
      </c>
      <c r="VRT63" s="138">
        <v>0</v>
      </c>
      <c r="VRU63" s="138">
        <v>0</v>
      </c>
      <c r="VRV63" s="138">
        <v>0</v>
      </c>
      <c r="VRW63" s="138">
        <v>0</v>
      </c>
      <c r="VRX63" s="138">
        <v>0</v>
      </c>
      <c r="VRY63" s="138">
        <v>0</v>
      </c>
      <c r="VRZ63" s="138">
        <v>0</v>
      </c>
      <c r="VSA63" s="138">
        <v>0</v>
      </c>
      <c r="VSB63" s="138">
        <v>0</v>
      </c>
      <c r="VSC63" s="138">
        <v>0</v>
      </c>
      <c r="VSD63" s="138">
        <v>0</v>
      </c>
      <c r="VSE63" s="138">
        <v>0</v>
      </c>
      <c r="VSF63" s="138">
        <v>0</v>
      </c>
      <c r="VSG63" s="138">
        <v>0</v>
      </c>
      <c r="VSH63" s="138">
        <v>0</v>
      </c>
      <c r="VSI63" s="138">
        <v>0</v>
      </c>
      <c r="VSJ63" s="138">
        <v>0</v>
      </c>
      <c r="VSK63" s="138">
        <v>0</v>
      </c>
      <c r="VSL63" s="138">
        <v>0</v>
      </c>
      <c r="VSM63" s="138">
        <v>0</v>
      </c>
      <c r="VSN63" s="138">
        <v>0</v>
      </c>
      <c r="VSO63" s="138">
        <v>0</v>
      </c>
      <c r="VSP63" s="138">
        <v>0</v>
      </c>
      <c r="VSQ63" s="138">
        <v>0</v>
      </c>
      <c r="VSR63" s="138">
        <v>0</v>
      </c>
      <c r="VSS63" s="138">
        <v>0</v>
      </c>
      <c r="VST63" s="138">
        <v>0</v>
      </c>
      <c r="VSU63" s="138">
        <v>0</v>
      </c>
      <c r="VSV63" s="138">
        <v>0</v>
      </c>
      <c r="VSW63" s="138">
        <v>0</v>
      </c>
      <c r="VSX63" s="138">
        <v>0</v>
      </c>
      <c r="VSY63" s="138">
        <v>0</v>
      </c>
      <c r="VSZ63" s="138">
        <v>0</v>
      </c>
      <c r="VTA63" s="138">
        <v>0</v>
      </c>
      <c r="VTB63" s="138">
        <v>0</v>
      </c>
      <c r="VTC63" s="138">
        <v>0</v>
      </c>
      <c r="VTD63" s="138">
        <v>0</v>
      </c>
      <c r="VTE63" s="138">
        <v>0</v>
      </c>
      <c r="VTF63" s="138">
        <v>0</v>
      </c>
      <c r="VTG63" s="138">
        <v>0</v>
      </c>
      <c r="VTH63" s="138">
        <v>0</v>
      </c>
      <c r="VTI63" s="138">
        <v>0</v>
      </c>
      <c r="VTJ63" s="138">
        <v>0</v>
      </c>
      <c r="VTK63" s="138">
        <v>0</v>
      </c>
      <c r="VTL63" s="138">
        <v>0</v>
      </c>
      <c r="VTM63" s="138">
        <v>0</v>
      </c>
      <c r="VTN63" s="138">
        <v>0</v>
      </c>
      <c r="VTO63" s="138">
        <v>0</v>
      </c>
      <c r="VTP63" s="138">
        <v>0</v>
      </c>
      <c r="VTQ63" s="138">
        <v>0</v>
      </c>
      <c r="VTR63" s="138">
        <v>0</v>
      </c>
      <c r="VTS63" s="138">
        <v>0</v>
      </c>
      <c r="VTT63" s="138">
        <v>0</v>
      </c>
      <c r="VTU63" s="138">
        <v>0</v>
      </c>
      <c r="VTV63" s="138">
        <v>0</v>
      </c>
      <c r="VTW63" s="138">
        <v>0</v>
      </c>
      <c r="VTX63" s="138">
        <v>0</v>
      </c>
      <c r="VTY63" s="138">
        <v>0</v>
      </c>
      <c r="VTZ63" s="138">
        <v>0</v>
      </c>
      <c r="VUA63" s="138">
        <v>0</v>
      </c>
      <c r="VUB63" s="138">
        <v>0</v>
      </c>
      <c r="VUC63" s="138">
        <v>0</v>
      </c>
      <c r="VUD63" s="138">
        <v>0</v>
      </c>
      <c r="VUE63" s="138">
        <v>0</v>
      </c>
      <c r="VUF63" s="138">
        <v>0</v>
      </c>
      <c r="VUG63" s="138">
        <v>0</v>
      </c>
      <c r="VUH63" s="138">
        <v>0</v>
      </c>
      <c r="VUI63" s="138">
        <v>0</v>
      </c>
      <c r="VUJ63" s="138">
        <v>0</v>
      </c>
      <c r="VUK63" s="138">
        <v>0</v>
      </c>
      <c r="VUL63" s="138">
        <v>0</v>
      </c>
      <c r="VUM63" s="138">
        <v>0</v>
      </c>
      <c r="VUN63" s="138">
        <v>0</v>
      </c>
      <c r="VUO63" s="138">
        <v>0</v>
      </c>
      <c r="VUP63" s="138">
        <v>0</v>
      </c>
      <c r="VUQ63" s="138">
        <v>0</v>
      </c>
      <c r="VUR63" s="138">
        <v>0</v>
      </c>
      <c r="VUS63" s="138">
        <v>0</v>
      </c>
      <c r="VUT63" s="138">
        <v>0</v>
      </c>
      <c r="VUU63" s="138">
        <v>0</v>
      </c>
      <c r="VUV63" s="138">
        <v>0</v>
      </c>
      <c r="VUW63" s="138">
        <v>0</v>
      </c>
      <c r="VUX63" s="138">
        <v>0</v>
      </c>
      <c r="VUY63" s="138">
        <v>0</v>
      </c>
      <c r="VUZ63" s="138">
        <v>0</v>
      </c>
      <c r="VVA63" s="138">
        <v>0</v>
      </c>
      <c r="VVB63" s="138">
        <v>0</v>
      </c>
      <c r="VVC63" s="138">
        <v>0</v>
      </c>
      <c r="VVD63" s="138">
        <v>0</v>
      </c>
      <c r="VVE63" s="138">
        <v>0</v>
      </c>
      <c r="VVF63" s="138">
        <v>0</v>
      </c>
      <c r="VVG63" s="138">
        <v>0</v>
      </c>
      <c r="VVH63" s="138">
        <v>0</v>
      </c>
      <c r="VVI63" s="138">
        <v>0</v>
      </c>
      <c r="VVJ63" s="138">
        <v>0</v>
      </c>
      <c r="VVK63" s="138">
        <v>0</v>
      </c>
      <c r="VVL63" s="138">
        <v>0</v>
      </c>
      <c r="VVM63" s="138">
        <v>0</v>
      </c>
      <c r="VVN63" s="138">
        <v>0</v>
      </c>
      <c r="VVO63" s="138">
        <v>0</v>
      </c>
      <c r="VVP63" s="138">
        <v>0</v>
      </c>
      <c r="VVQ63" s="138">
        <v>0</v>
      </c>
      <c r="VVR63" s="138">
        <v>0</v>
      </c>
      <c r="VVS63" s="138">
        <v>0</v>
      </c>
      <c r="VVT63" s="138">
        <v>0</v>
      </c>
      <c r="VVU63" s="138">
        <v>0</v>
      </c>
      <c r="VVV63" s="138">
        <v>0</v>
      </c>
      <c r="VVW63" s="138">
        <v>0</v>
      </c>
      <c r="VVX63" s="138">
        <v>0</v>
      </c>
      <c r="VVY63" s="138">
        <v>0</v>
      </c>
      <c r="VVZ63" s="138">
        <v>0</v>
      </c>
      <c r="VWA63" s="138">
        <v>0</v>
      </c>
      <c r="VWB63" s="138">
        <v>0</v>
      </c>
      <c r="VWC63" s="138">
        <v>0</v>
      </c>
      <c r="VWD63" s="138">
        <v>0</v>
      </c>
      <c r="VWE63" s="138">
        <v>0</v>
      </c>
      <c r="VWF63" s="138">
        <v>0</v>
      </c>
      <c r="VWG63" s="138">
        <v>0</v>
      </c>
      <c r="VWH63" s="138">
        <v>0</v>
      </c>
      <c r="VWI63" s="138">
        <v>0</v>
      </c>
      <c r="VWJ63" s="138">
        <v>0</v>
      </c>
      <c r="VWK63" s="138">
        <v>0</v>
      </c>
      <c r="VWL63" s="138">
        <v>0</v>
      </c>
      <c r="VWM63" s="138">
        <v>0</v>
      </c>
      <c r="VWN63" s="138">
        <v>0</v>
      </c>
      <c r="VWO63" s="138">
        <v>0</v>
      </c>
      <c r="VWP63" s="138">
        <v>0</v>
      </c>
      <c r="VWQ63" s="138">
        <v>0</v>
      </c>
      <c r="VWR63" s="138">
        <v>0</v>
      </c>
      <c r="VWS63" s="138">
        <v>0</v>
      </c>
      <c r="VWT63" s="138">
        <v>0</v>
      </c>
      <c r="VWU63" s="138">
        <v>0</v>
      </c>
      <c r="VWV63" s="138">
        <v>0</v>
      </c>
      <c r="VWW63" s="138">
        <v>0</v>
      </c>
      <c r="VWX63" s="138">
        <v>0</v>
      </c>
      <c r="VWY63" s="138">
        <v>0</v>
      </c>
      <c r="VWZ63" s="138">
        <v>0</v>
      </c>
      <c r="VXA63" s="138">
        <v>0</v>
      </c>
      <c r="VXB63" s="138">
        <v>0</v>
      </c>
      <c r="VXC63" s="138">
        <v>0</v>
      </c>
      <c r="VXD63" s="138">
        <v>0</v>
      </c>
      <c r="VXE63" s="138">
        <v>0</v>
      </c>
      <c r="VXF63" s="138">
        <v>0</v>
      </c>
      <c r="VXG63" s="138">
        <v>0</v>
      </c>
      <c r="VXH63" s="138">
        <v>0</v>
      </c>
      <c r="VXI63" s="138">
        <v>0</v>
      </c>
      <c r="VXJ63" s="138">
        <v>0</v>
      </c>
      <c r="VXK63" s="138">
        <v>0</v>
      </c>
      <c r="VXL63" s="138">
        <v>0</v>
      </c>
      <c r="VXM63" s="138">
        <v>0</v>
      </c>
      <c r="VXN63" s="138">
        <v>0</v>
      </c>
      <c r="VXO63" s="138">
        <v>0</v>
      </c>
      <c r="VXP63" s="138">
        <v>0</v>
      </c>
      <c r="VXQ63" s="138">
        <v>0</v>
      </c>
      <c r="VXR63" s="138">
        <v>0</v>
      </c>
      <c r="VXS63" s="138">
        <v>0</v>
      </c>
      <c r="VXT63" s="138">
        <v>0</v>
      </c>
      <c r="VXU63" s="138">
        <v>0</v>
      </c>
      <c r="VXV63" s="138">
        <v>0</v>
      </c>
      <c r="VXW63" s="138">
        <v>0</v>
      </c>
      <c r="VXX63" s="138">
        <v>0</v>
      </c>
      <c r="VXY63" s="138">
        <v>0</v>
      </c>
      <c r="VXZ63" s="138">
        <v>0</v>
      </c>
      <c r="VYA63" s="138">
        <v>0</v>
      </c>
      <c r="VYB63" s="138">
        <v>0</v>
      </c>
      <c r="VYC63" s="138">
        <v>0</v>
      </c>
      <c r="VYD63" s="138">
        <v>0</v>
      </c>
      <c r="VYE63" s="138">
        <v>0</v>
      </c>
      <c r="VYF63" s="138">
        <v>0</v>
      </c>
      <c r="VYG63" s="138">
        <v>0</v>
      </c>
      <c r="VYH63" s="138">
        <v>0</v>
      </c>
      <c r="VYI63" s="138">
        <v>0</v>
      </c>
      <c r="VYJ63" s="138">
        <v>0</v>
      </c>
      <c r="VYK63" s="138">
        <v>0</v>
      </c>
      <c r="VYL63" s="138">
        <v>0</v>
      </c>
      <c r="VYM63" s="138">
        <v>0</v>
      </c>
      <c r="VYN63" s="138">
        <v>0</v>
      </c>
      <c r="VYO63" s="138">
        <v>0</v>
      </c>
      <c r="VYP63" s="138">
        <v>0</v>
      </c>
      <c r="VYQ63" s="138">
        <v>0</v>
      </c>
      <c r="VYR63" s="138">
        <v>0</v>
      </c>
      <c r="VYS63" s="138">
        <v>0</v>
      </c>
      <c r="VYT63" s="138">
        <v>0</v>
      </c>
      <c r="VYU63" s="138">
        <v>0</v>
      </c>
      <c r="VYV63" s="138">
        <v>0</v>
      </c>
      <c r="VYW63" s="138">
        <v>0</v>
      </c>
      <c r="VYX63" s="138">
        <v>0</v>
      </c>
      <c r="VYY63" s="138">
        <v>0</v>
      </c>
      <c r="VYZ63" s="138">
        <v>0</v>
      </c>
      <c r="VZA63" s="138">
        <v>0</v>
      </c>
      <c r="VZB63" s="138">
        <v>0</v>
      </c>
      <c r="VZC63" s="138">
        <v>0</v>
      </c>
      <c r="VZD63" s="138">
        <v>0</v>
      </c>
      <c r="VZE63" s="138">
        <v>0</v>
      </c>
      <c r="VZF63" s="138">
        <v>0</v>
      </c>
      <c r="VZG63" s="138">
        <v>0</v>
      </c>
      <c r="VZH63" s="138">
        <v>0</v>
      </c>
      <c r="VZI63" s="138">
        <v>0</v>
      </c>
      <c r="VZJ63" s="138">
        <v>0</v>
      </c>
      <c r="VZK63" s="138">
        <v>0</v>
      </c>
      <c r="VZL63" s="138">
        <v>0</v>
      </c>
      <c r="VZM63" s="138">
        <v>0</v>
      </c>
      <c r="VZN63" s="138">
        <v>0</v>
      </c>
      <c r="VZO63" s="138">
        <v>0</v>
      </c>
      <c r="VZP63" s="138">
        <v>0</v>
      </c>
      <c r="VZQ63" s="138">
        <v>0</v>
      </c>
      <c r="VZR63" s="138">
        <v>0</v>
      </c>
      <c r="VZS63" s="138">
        <v>0</v>
      </c>
      <c r="VZT63" s="138">
        <v>0</v>
      </c>
      <c r="VZU63" s="138">
        <v>0</v>
      </c>
      <c r="VZV63" s="138">
        <v>0</v>
      </c>
      <c r="VZW63" s="138">
        <v>0</v>
      </c>
      <c r="VZX63" s="138">
        <v>0</v>
      </c>
      <c r="VZY63" s="138">
        <v>0</v>
      </c>
      <c r="VZZ63" s="138">
        <v>0</v>
      </c>
      <c r="WAA63" s="138">
        <v>0</v>
      </c>
      <c r="WAB63" s="138">
        <v>0</v>
      </c>
      <c r="WAC63" s="138">
        <v>0</v>
      </c>
      <c r="WAD63" s="138">
        <v>0</v>
      </c>
      <c r="WAE63" s="138">
        <v>0</v>
      </c>
      <c r="WAF63" s="138">
        <v>0</v>
      </c>
      <c r="WAG63" s="138">
        <v>0</v>
      </c>
      <c r="WAH63" s="138">
        <v>0</v>
      </c>
      <c r="WAI63" s="138">
        <v>0</v>
      </c>
      <c r="WAJ63" s="138">
        <v>0</v>
      </c>
      <c r="WAK63" s="138">
        <v>0</v>
      </c>
      <c r="WAL63" s="138">
        <v>0</v>
      </c>
      <c r="WAM63" s="138">
        <v>0</v>
      </c>
      <c r="WAN63" s="138">
        <v>0</v>
      </c>
      <c r="WAO63" s="138">
        <v>0</v>
      </c>
      <c r="WAP63" s="138">
        <v>0</v>
      </c>
      <c r="WAQ63" s="138">
        <v>0</v>
      </c>
      <c r="WAR63" s="138">
        <v>0</v>
      </c>
      <c r="WAS63" s="138">
        <v>0</v>
      </c>
      <c r="WAT63" s="138">
        <v>0</v>
      </c>
      <c r="WAU63" s="138">
        <v>0</v>
      </c>
      <c r="WAV63" s="138">
        <v>0</v>
      </c>
      <c r="WAW63" s="138">
        <v>0</v>
      </c>
      <c r="WAX63" s="138">
        <v>0</v>
      </c>
      <c r="WAY63" s="138">
        <v>0</v>
      </c>
      <c r="WAZ63" s="138">
        <v>0</v>
      </c>
      <c r="WBA63" s="138">
        <v>0</v>
      </c>
      <c r="WBB63" s="138">
        <v>0</v>
      </c>
      <c r="WBC63" s="138">
        <v>0</v>
      </c>
      <c r="WBD63" s="138">
        <v>0</v>
      </c>
      <c r="WBE63" s="138">
        <v>0</v>
      </c>
      <c r="WBF63" s="138">
        <v>0</v>
      </c>
      <c r="WBG63" s="138">
        <v>0</v>
      </c>
      <c r="WBH63" s="138">
        <v>0</v>
      </c>
      <c r="WBI63" s="138">
        <v>0</v>
      </c>
      <c r="WBJ63" s="138">
        <v>0</v>
      </c>
      <c r="WBK63" s="138">
        <v>0</v>
      </c>
      <c r="WBL63" s="138">
        <v>0</v>
      </c>
      <c r="WBM63" s="138">
        <v>0</v>
      </c>
      <c r="WBN63" s="138">
        <v>0</v>
      </c>
      <c r="WBO63" s="138">
        <v>0</v>
      </c>
      <c r="WBP63" s="138">
        <v>0</v>
      </c>
      <c r="WBQ63" s="138">
        <v>0</v>
      </c>
      <c r="WBR63" s="138">
        <v>0</v>
      </c>
      <c r="WBS63" s="138">
        <v>0</v>
      </c>
      <c r="WBT63" s="138">
        <v>0</v>
      </c>
      <c r="WBU63" s="138">
        <v>0</v>
      </c>
      <c r="WBV63" s="138">
        <v>0</v>
      </c>
      <c r="WBW63" s="138">
        <v>0</v>
      </c>
      <c r="WBX63" s="138">
        <v>0</v>
      </c>
      <c r="WBY63" s="138">
        <v>0</v>
      </c>
      <c r="WBZ63" s="138">
        <v>0</v>
      </c>
      <c r="WCA63" s="138">
        <v>0</v>
      </c>
      <c r="WCB63" s="138">
        <v>0</v>
      </c>
      <c r="WCC63" s="138">
        <v>0</v>
      </c>
      <c r="WCD63" s="138">
        <v>0</v>
      </c>
      <c r="WCE63" s="138">
        <v>0</v>
      </c>
      <c r="WCF63" s="138">
        <v>0</v>
      </c>
      <c r="WCG63" s="138">
        <v>0</v>
      </c>
      <c r="WCH63" s="138">
        <v>0</v>
      </c>
      <c r="WCI63" s="138">
        <v>0</v>
      </c>
      <c r="WCJ63" s="138">
        <v>0</v>
      </c>
      <c r="WCK63" s="138">
        <v>0</v>
      </c>
      <c r="WCL63" s="138">
        <v>0</v>
      </c>
      <c r="WCM63" s="138">
        <v>0</v>
      </c>
      <c r="WCN63" s="138">
        <v>0</v>
      </c>
      <c r="WCO63" s="138">
        <v>0</v>
      </c>
      <c r="WCP63" s="138">
        <v>0</v>
      </c>
      <c r="WCQ63" s="138">
        <v>0</v>
      </c>
      <c r="WCR63" s="138">
        <v>0</v>
      </c>
      <c r="WCS63" s="138">
        <v>0</v>
      </c>
      <c r="WCT63" s="138">
        <v>0</v>
      </c>
      <c r="WCU63" s="138">
        <v>0</v>
      </c>
      <c r="WCV63" s="138">
        <v>0</v>
      </c>
      <c r="WCW63" s="138">
        <v>0</v>
      </c>
      <c r="WCX63" s="138">
        <v>0</v>
      </c>
      <c r="WCY63" s="138">
        <v>0</v>
      </c>
      <c r="WCZ63" s="138">
        <v>0</v>
      </c>
      <c r="WDA63" s="138">
        <v>0</v>
      </c>
      <c r="WDB63" s="138">
        <v>0</v>
      </c>
      <c r="WDC63" s="138">
        <v>0</v>
      </c>
      <c r="WDD63" s="138">
        <v>0</v>
      </c>
      <c r="WDE63" s="138">
        <v>0</v>
      </c>
      <c r="WDF63" s="138">
        <v>0</v>
      </c>
      <c r="WDG63" s="138">
        <v>0</v>
      </c>
      <c r="WDH63" s="138">
        <v>0</v>
      </c>
      <c r="WDI63" s="138">
        <v>0</v>
      </c>
      <c r="WDJ63" s="138">
        <v>0</v>
      </c>
      <c r="WDK63" s="138">
        <v>0</v>
      </c>
      <c r="WDL63" s="138">
        <v>0</v>
      </c>
      <c r="WDM63" s="138">
        <v>0</v>
      </c>
      <c r="WDN63" s="138">
        <v>0</v>
      </c>
      <c r="WDO63" s="138">
        <v>0</v>
      </c>
      <c r="WDP63" s="138">
        <v>0</v>
      </c>
      <c r="WDQ63" s="138">
        <v>0</v>
      </c>
      <c r="WDR63" s="138">
        <v>0</v>
      </c>
      <c r="WDS63" s="138">
        <v>0</v>
      </c>
      <c r="WDT63" s="138">
        <v>0</v>
      </c>
      <c r="WDU63" s="138">
        <v>0</v>
      </c>
      <c r="WDV63" s="138">
        <v>0</v>
      </c>
      <c r="WDW63" s="138">
        <v>0</v>
      </c>
      <c r="WDX63" s="138">
        <v>0</v>
      </c>
      <c r="WDY63" s="138">
        <v>0</v>
      </c>
      <c r="WDZ63" s="138">
        <v>0</v>
      </c>
      <c r="WEA63" s="138">
        <v>0</v>
      </c>
      <c r="WEB63" s="138">
        <v>0</v>
      </c>
      <c r="WEC63" s="138">
        <v>0</v>
      </c>
      <c r="WED63" s="138">
        <v>0</v>
      </c>
      <c r="WEE63" s="138">
        <v>0</v>
      </c>
      <c r="WEF63" s="138">
        <v>0</v>
      </c>
      <c r="WEG63" s="138">
        <v>0</v>
      </c>
      <c r="WEH63" s="138">
        <v>0</v>
      </c>
      <c r="WEI63" s="138">
        <v>0</v>
      </c>
      <c r="WEJ63" s="138">
        <v>0</v>
      </c>
      <c r="WEK63" s="138">
        <v>0</v>
      </c>
      <c r="WEL63" s="138">
        <v>0</v>
      </c>
      <c r="WEM63" s="138">
        <v>0</v>
      </c>
      <c r="WEN63" s="138">
        <v>0</v>
      </c>
      <c r="WEO63" s="138">
        <v>0</v>
      </c>
      <c r="WEP63" s="138">
        <v>0</v>
      </c>
      <c r="WEQ63" s="138">
        <v>0</v>
      </c>
      <c r="WER63" s="138">
        <v>0</v>
      </c>
      <c r="WES63" s="138">
        <v>0</v>
      </c>
      <c r="WET63" s="138">
        <v>0</v>
      </c>
      <c r="WEU63" s="138">
        <v>0</v>
      </c>
      <c r="WEV63" s="138">
        <v>0</v>
      </c>
      <c r="WEW63" s="138">
        <v>0</v>
      </c>
      <c r="WEX63" s="138">
        <v>0</v>
      </c>
      <c r="WEY63" s="138">
        <v>0</v>
      </c>
      <c r="WEZ63" s="138">
        <v>0</v>
      </c>
      <c r="WFA63" s="138">
        <v>0</v>
      </c>
      <c r="WFB63" s="138">
        <v>0</v>
      </c>
      <c r="WFC63" s="138">
        <v>0</v>
      </c>
      <c r="WFD63" s="138">
        <v>0</v>
      </c>
      <c r="WFE63" s="138">
        <v>0</v>
      </c>
      <c r="WFF63" s="138">
        <v>0</v>
      </c>
      <c r="WFG63" s="138">
        <v>0</v>
      </c>
      <c r="WFH63" s="138">
        <v>0</v>
      </c>
      <c r="WFI63" s="138">
        <v>0</v>
      </c>
      <c r="WFJ63" s="138">
        <v>0</v>
      </c>
      <c r="WFK63" s="138">
        <v>0</v>
      </c>
      <c r="WFL63" s="138">
        <v>0</v>
      </c>
      <c r="WFM63" s="138">
        <v>0</v>
      </c>
      <c r="WFN63" s="138">
        <v>0</v>
      </c>
      <c r="WFO63" s="138">
        <v>0</v>
      </c>
      <c r="WFP63" s="138">
        <v>0</v>
      </c>
      <c r="WFQ63" s="138">
        <v>0</v>
      </c>
      <c r="WFR63" s="138">
        <v>0</v>
      </c>
      <c r="WFS63" s="138">
        <v>0</v>
      </c>
      <c r="WFT63" s="138">
        <v>0</v>
      </c>
      <c r="WFU63" s="138">
        <v>0</v>
      </c>
      <c r="WFV63" s="138">
        <v>0</v>
      </c>
      <c r="WFW63" s="138">
        <v>0</v>
      </c>
      <c r="WFX63" s="138">
        <v>0</v>
      </c>
      <c r="WFY63" s="138">
        <v>0</v>
      </c>
      <c r="WFZ63" s="138">
        <v>0</v>
      </c>
      <c r="WGA63" s="138">
        <v>0</v>
      </c>
      <c r="WGB63" s="138">
        <v>0</v>
      </c>
      <c r="WGC63" s="138">
        <v>0</v>
      </c>
      <c r="WGD63" s="138">
        <v>0</v>
      </c>
      <c r="WGE63" s="138">
        <v>0</v>
      </c>
      <c r="WGF63" s="138">
        <v>0</v>
      </c>
      <c r="WGG63" s="138">
        <v>0</v>
      </c>
      <c r="WGH63" s="138">
        <v>0</v>
      </c>
      <c r="WGI63" s="138">
        <v>0</v>
      </c>
      <c r="WGJ63" s="138">
        <v>0</v>
      </c>
      <c r="WGK63" s="138">
        <v>0</v>
      </c>
      <c r="WGL63" s="138">
        <v>0</v>
      </c>
      <c r="WGM63" s="138">
        <v>0</v>
      </c>
      <c r="WGN63" s="138">
        <v>0</v>
      </c>
      <c r="WGO63" s="138">
        <v>0</v>
      </c>
      <c r="WGP63" s="138">
        <v>0</v>
      </c>
      <c r="WGQ63" s="138">
        <v>0</v>
      </c>
      <c r="WGR63" s="138">
        <v>0</v>
      </c>
      <c r="WGS63" s="138">
        <v>0</v>
      </c>
      <c r="WGT63" s="138">
        <v>0</v>
      </c>
      <c r="WGU63" s="138">
        <v>0</v>
      </c>
      <c r="WGV63" s="138">
        <v>0</v>
      </c>
      <c r="WGW63" s="138">
        <v>0</v>
      </c>
      <c r="WGX63" s="138">
        <v>0</v>
      </c>
      <c r="WGY63" s="138">
        <v>0</v>
      </c>
      <c r="WGZ63" s="138">
        <v>0</v>
      </c>
      <c r="WHA63" s="138">
        <v>0</v>
      </c>
      <c r="WHB63" s="138">
        <v>0</v>
      </c>
      <c r="WHC63" s="138">
        <v>0</v>
      </c>
      <c r="WHD63" s="138">
        <v>0</v>
      </c>
      <c r="WHE63" s="138">
        <v>0</v>
      </c>
      <c r="WHF63" s="138">
        <v>0</v>
      </c>
      <c r="WHG63" s="138">
        <v>0</v>
      </c>
      <c r="WHH63" s="138">
        <v>0</v>
      </c>
      <c r="WHI63" s="138">
        <v>0</v>
      </c>
      <c r="WHJ63" s="138">
        <v>0</v>
      </c>
      <c r="WHK63" s="138">
        <v>0</v>
      </c>
      <c r="WHL63" s="138">
        <v>0</v>
      </c>
      <c r="WHM63" s="138">
        <v>0</v>
      </c>
      <c r="WHN63" s="138">
        <v>0</v>
      </c>
      <c r="WHO63" s="138">
        <v>0</v>
      </c>
      <c r="WHP63" s="138">
        <v>0</v>
      </c>
      <c r="WHQ63" s="138">
        <v>0</v>
      </c>
      <c r="WHR63" s="138">
        <v>0</v>
      </c>
      <c r="WHS63" s="138">
        <v>0</v>
      </c>
      <c r="WHT63" s="138">
        <v>0</v>
      </c>
      <c r="WHU63" s="138">
        <v>0</v>
      </c>
      <c r="WHV63" s="138">
        <v>0</v>
      </c>
      <c r="WHW63" s="138">
        <v>0</v>
      </c>
      <c r="WHX63" s="138">
        <v>0</v>
      </c>
      <c r="WHY63" s="138">
        <v>0</v>
      </c>
      <c r="WHZ63" s="138">
        <v>0</v>
      </c>
      <c r="WIA63" s="138">
        <v>0</v>
      </c>
      <c r="WIB63" s="138">
        <v>0</v>
      </c>
      <c r="WIC63" s="138">
        <v>0</v>
      </c>
      <c r="WID63" s="138">
        <v>0</v>
      </c>
      <c r="WIE63" s="138">
        <v>0</v>
      </c>
      <c r="WIF63" s="138">
        <v>0</v>
      </c>
      <c r="WIG63" s="138">
        <v>0</v>
      </c>
      <c r="WIH63" s="138">
        <v>0</v>
      </c>
      <c r="WII63" s="138">
        <v>0</v>
      </c>
      <c r="WIJ63" s="138">
        <v>0</v>
      </c>
      <c r="WIK63" s="138">
        <v>0</v>
      </c>
      <c r="WIL63" s="138">
        <v>0</v>
      </c>
      <c r="WIM63" s="138">
        <v>0</v>
      </c>
      <c r="WIN63" s="138">
        <v>0</v>
      </c>
      <c r="WIO63" s="138">
        <v>0</v>
      </c>
      <c r="WIP63" s="138">
        <v>0</v>
      </c>
      <c r="WIQ63" s="138">
        <v>0</v>
      </c>
      <c r="WIR63" s="138">
        <v>0</v>
      </c>
      <c r="WIS63" s="138">
        <v>0</v>
      </c>
      <c r="WIT63" s="138">
        <v>0</v>
      </c>
      <c r="WIU63" s="138">
        <v>0</v>
      </c>
      <c r="WIV63" s="138">
        <v>0</v>
      </c>
      <c r="WIW63" s="138">
        <v>0</v>
      </c>
      <c r="WIX63" s="138">
        <v>0</v>
      </c>
      <c r="WIY63" s="138">
        <v>0</v>
      </c>
      <c r="WIZ63" s="138">
        <v>0</v>
      </c>
      <c r="WJA63" s="138">
        <v>0</v>
      </c>
      <c r="WJB63" s="138">
        <v>0</v>
      </c>
      <c r="WJC63" s="138">
        <v>0</v>
      </c>
      <c r="WJD63" s="138">
        <v>0</v>
      </c>
      <c r="WJE63" s="138">
        <v>0</v>
      </c>
      <c r="WJF63" s="138">
        <v>0</v>
      </c>
      <c r="WJG63" s="138">
        <v>0</v>
      </c>
      <c r="WJH63" s="138">
        <v>0</v>
      </c>
      <c r="WJI63" s="138">
        <v>0</v>
      </c>
      <c r="WJJ63" s="138">
        <v>0</v>
      </c>
      <c r="WJK63" s="138">
        <v>0</v>
      </c>
      <c r="WJL63" s="138">
        <v>0</v>
      </c>
      <c r="WJM63" s="138">
        <v>0</v>
      </c>
      <c r="WJN63" s="138">
        <v>0</v>
      </c>
      <c r="WJO63" s="138">
        <v>0</v>
      </c>
      <c r="WJP63" s="138">
        <v>0</v>
      </c>
      <c r="WJQ63" s="138">
        <v>0</v>
      </c>
      <c r="WJR63" s="138">
        <v>0</v>
      </c>
      <c r="WJS63" s="138">
        <v>0</v>
      </c>
      <c r="WJT63" s="138">
        <v>0</v>
      </c>
      <c r="WJU63" s="138">
        <v>0</v>
      </c>
      <c r="WJV63" s="138">
        <v>0</v>
      </c>
      <c r="WJW63" s="138">
        <v>0</v>
      </c>
      <c r="WJX63" s="138">
        <v>0</v>
      </c>
      <c r="WJY63" s="138">
        <v>0</v>
      </c>
      <c r="WJZ63" s="138">
        <v>0</v>
      </c>
      <c r="WKA63" s="138">
        <v>0</v>
      </c>
      <c r="WKB63" s="138">
        <v>0</v>
      </c>
      <c r="WKC63" s="138">
        <v>0</v>
      </c>
      <c r="WKD63" s="138">
        <v>0</v>
      </c>
      <c r="WKE63" s="138">
        <v>0</v>
      </c>
      <c r="WKF63" s="138">
        <v>0</v>
      </c>
      <c r="WKG63" s="138">
        <v>0</v>
      </c>
      <c r="WKH63" s="138">
        <v>0</v>
      </c>
      <c r="WKI63" s="138">
        <v>0</v>
      </c>
      <c r="WKJ63" s="138">
        <v>0</v>
      </c>
      <c r="WKK63" s="138">
        <v>0</v>
      </c>
      <c r="WKL63" s="138">
        <v>0</v>
      </c>
      <c r="WKM63" s="138">
        <v>0</v>
      </c>
      <c r="WKN63" s="138">
        <v>0</v>
      </c>
      <c r="WKO63" s="138">
        <v>0</v>
      </c>
      <c r="WKP63" s="138">
        <v>0</v>
      </c>
      <c r="WKQ63" s="138">
        <v>0</v>
      </c>
      <c r="WKR63" s="138">
        <v>0</v>
      </c>
      <c r="WKS63" s="138">
        <v>0</v>
      </c>
      <c r="WKT63" s="138">
        <v>0</v>
      </c>
      <c r="WKU63" s="138">
        <v>0</v>
      </c>
      <c r="WKV63" s="138">
        <v>0</v>
      </c>
      <c r="WKW63" s="138">
        <v>0</v>
      </c>
      <c r="WKX63" s="138">
        <v>0</v>
      </c>
      <c r="WKY63" s="138">
        <v>0</v>
      </c>
      <c r="WKZ63" s="138">
        <v>0</v>
      </c>
      <c r="WLA63" s="138">
        <v>0</v>
      </c>
      <c r="WLB63" s="138">
        <v>0</v>
      </c>
      <c r="WLC63" s="138">
        <v>0</v>
      </c>
      <c r="WLD63" s="138">
        <v>0</v>
      </c>
      <c r="WLE63" s="138">
        <v>0</v>
      </c>
      <c r="WLF63" s="138">
        <v>0</v>
      </c>
      <c r="WLG63" s="138">
        <v>0</v>
      </c>
      <c r="WLH63" s="138">
        <v>0</v>
      </c>
      <c r="WLI63" s="138">
        <v>0</v>
      </c>
      <c r="WLJ63" s="138">
        <v>0</v>
      </c>
      <c r="WLK63" s="138">
        <v>0</v>
      </c>
      <c r="WLL63" s="138">
        <v>0</v>
      </c>
      <c r="WLM63" s="138">
        <v>0</v>
      </c>
      <c r="WLN63" s="138">
        <v>0</v>
      </c>
      <c r="WLO63" s="138">
        <v>0</v>
      </c>
      <c r="WLP63" s="138">
        <v>0</v>
      </c>
      <c r="WLQ63" s="138">
        <v>0</v>
      </c>
      <c r="WLR63" s="138">
        <v>0</v>
      </c>
      <c r="WLS63" s="138">
        <v>0</v>
      </c>
      <c r="WLT63" s="138">
        <v>0</v>
      </c>
      <c r="WLU63" s="138">
        <v>0</v>
      </c>
      <c r="WLV63" s="138">
        <v>0</v>
      </c>
      <c r="WLW63" s="138">
        <v>0</v>
      </c>
      <c r="WLX63" s="138">
        <v>0</v>
      </c>
      <c r="WLY63" s="138">
        <v>0</v>
      </c>
      <c r="WLZ63" s="138">
        <v>0</v>
      </c>
      <c r="WMA63" s="138">
        <v>0</v>
      </c>
      <c r="WMB63" s="138">
        <v>0</v>
      </c>
      <c r="WMC63" s="138">
        <v>0</v>
      </c>
      <c r="WMD63" s="138">
        <v>0</v>
      </c>
      <c r="WME63" s="138">
        <v>0</v>
      </c>
      <c r="WMF63" s="138">
        <v>0</v>
      </c>
      <c r="WMG63" s="138">
        <v>0</v>
      </c>
      <c r="WMH63" s="138">
        <v>0</v>
      </c>
      <c r="WMI63" s="138">
        <v>0</v>
      </c>
      <c r="WMJ63" s="138">
        <v>0</v>
      </c>
      <c r="WMK63" s="138">
        <v>0</v>
      </c>
      <c r="WML63" s="138">
        <v>0</v>
      </c>
      <c r="WMM63" s="138">
        <v>0</v>
      </c>
      <c r="WMN63" s="138">
        <v>0</v>
      </c>
      <c r="WMO63" s="138">
        <v>0</v>
      </c>
      <c r="WMP63" s="138">
        <v>0</v>
      </c>
      <c r="WMQ63" s="138">
        <v>0</v>
      </c>
      <c r="WMR63" s="138">
        <v>0</v>
      </c>
      <c r="WMS63" s="138">
        <v>0</v>
      </c>
      <c r="WMT63" s="138">
        <v>0</v>
      </c>
      <c r="WMU63" s="138">
        <v>0</v>
      </c>
      <c r="WMV63" s="138">
        <v>0</v>
      </c>
      <c r="WMW63" s="138">
        <v>0</v>
      </c>
      <c r="WMX63" s="138">
        <v>0</v>
      </c>
      <c r="WMY63" s="138">
        <v>0</v>
      </c>
      <c r="WMZ63" s="138">
        <v>0</v>
      </c>
      <c r="WNA63" s="138">
        <v>0</v>
      </c>
      <c r="WNB63" s="138">
        <v>0</v>
      </c>
      <c r="WNC63" s="138">
        <v>0</v>
      </c>
      <c r="WND63" s="138">
        <v>0</v>
      </c>
      <c r="WNE63" s="138">
        <v>0</v>
      </c>
      <c r="WNF63" s="138">
        <v>0</v>
      </c>
      <c r="WNG63" s="138">
        <v>0</v>
      </c>
      <c r="WNH63" s="138">
        <v>0</v>
      </c>
      <c r="WNI63" s="138">
        <v>0</v>
      </c>
      <c r="WNJ63" s="138">
        <v>0</v>
      </c>
      <c r="WNK63" s="138">
        <v>0</v>
      </c>
      <c r="WNL63" s="138">
        <v>0</v>
      </c>
      <c r="WNM63" s="138">
        <v>0</v>
      </c>
      <c r="WNN63" s="138">
        <v>0</v>
      </c>
      <c r="WNO63" s="138">
        <v>0</v>
      </c>
      <c r="WNP63" s="138">
        <v>0</v>
      </c>
      <c r="WNQ63" s="138">
        <v>0</v>
      </c>
      <c r="WNR63" s="138">
        <v>0</v>
      </c>
      <c r="WNS63" s="138">
        <v>0</v>
      </c>
      <c r="WNT63" s="138">
        <v>0</v>
      </c>
      <c r="WNU63" s="138">
        <v>0</v>
      </c>
      <c r="WNV63" s="138">
        <v>0</v>
      </c>
      <c r="WNW63" s="138">
        <v>0</v>
      </c>
      <c r="WNX63" s="138">
        <v>0</v>
      </c>
      <c r="WNY63" s="138">
        <v>0</v>
      </c>
      <c r="WNZ63" s="138">
        <v>0</v>
      </c>
      <c r="WOA63" s="138">
        <v>0</v>
      </c>
      <c r="WOB63" s="138">
        <v>0</v>
      </c>
      <c r="WOC63" s="138">
        <v>0</v>
      </c>
      <c r="WOD63" s="138">
        <v>0</v>
      </c>
      <c r="WOE63" s="138">
        <v>0</v>
      </c>
      <c r="WOF63" s="138">
        <v>0</v>
      </c>
      <c r="WOG63" s="138">
        <v>0</v>
      </c>
      <c r="WOH63" s="138">
        <v>0</v>
      </c>
      <c r="WOI63" s="138">
        <v>0</v>
      </c>
      <c r="WOJ63" s="138">
        <v>0</v>
      </c>
      <c r="WOK63" s="138">
        <v>0</v>
      </c>
      <c r="WOL63" s="138">
        <v>0</v>
      </c>
      <c r="WOM63" s="138">
        <v>0</v>
      </c>
      <c r="WON63" s="138">
        <v>0</v>
      </c>
      <c r="WOO63" s="138">
        <v>0</v>
      </c>
      <c r="WOP63" s="138">
        <v>0</v>
      </c>
      <c r="WOQ63" s="138">
        <v>0</v>
      </c>
      <c r="WOR63" s="138">
        <v>0</v>
      </c>
      <c r="WOS63" s="138">
        <v>0</v>
      </c>
      <c r="WOT63" s="138">
        <v>0</v>
      </c>
      <c r="WOU63" s="138">
        <v>0</v>
      </c>
      <c r="WOV63" s="138">
        <v>0</v>
      </c>
      <c r="WOW63" s="138">
        <v>0</v>
      </c>
      <c r="WOX63" s="138">
        <v>0</v>
      </c>
      <c r="WOY63" s="138">
        <v>0</v>
      </c>
      <c r="WOZ63" s="138">
        <v>0</v>
      </c>
      <c r="WPA63" s="138">
        <v>0</v>
      </c>
      <c r="WPB63" s="138">
        <v>0</v>
      </c>
      <c r="WPC63" s="138">
        <v>0</v>
      </c>
      <c r="WPD63" s="138">
        <v>0</v>
      </c>
      <c r="WPE63" s="138">
        <v>0</v>
      </c>
      <c r="WPF63" s="138">
        <v>0</v>
      </c>
      <c r="WPG63" s="138">
        <v>0</v>
      </c>
      <c r="WPH63" s="138">
        <v>0</v>
      </c>
      <c r="WPI63" s="138">
        <v>0</v>
      </c>
      <c r="WPJ63" s="138">
        <v>0</v>
      </c>
      <c r="WPK63" s="138">
        <v>0</v>
      </c>
      <c r="WPL63" s="138">
        <v>0</v>
      </c>
      <c r="WPM63" s="138">
        <v>0</v>
      </c>
      <c r="WPN63" s="138">
        <v>0</v>
      </c>
      <c r="WPO63" s="138">
        <v>0</v>
      </c>
      <c r="WPP63" s="138">
        <v>0</v>
      </c>
      <c r="WPQ63" s="138">
        <v>0</v>
      </c>
      <c r="WPR63" s="138">
        <v>0</v>
      </c>
      <c r="WPS63" s="138">
        <v>0</v>
      </c>
      <c r="WPT63" s="138">
        <v>0</v>
      </c>
      <c r="WPU63" s="138">
        <v>0</v>
      </c>
      <c r="WPV63" s="138">
        <v>0</v>
      </c>
      <c r="WPW63" s="138">
        <v>0</v>
      </c>
      <c r="WPX63" s="138">
        <v>0</v>
      </c>
      <c r="WPY63" s="138">
        <v>0</v>
      </c>
      <c r="WPZ63" s="138">
        <v>0</v>
      </c>
      <c r="WQA63" s="138">
        <v>0</v>
      </c>
      <c r="WQB63" s="138">
        <v>0</v>
      </c>
      <c r="WQC63" s="138">
        <v>0</v>
      </c>
      <c r="WQD63" s="138">
        <v>0</v>
      </c>
      <c r="WQE63" s="138">
        <v>0</v>
      </c>
      <c r="WQF63" s="138">
        <v>0</v>
      </c>
      <c r="WQG63" s="138">
        <v>0</v>
      </c>
      <c r="WQH63" s="138">
        <v>0</v>
      </c>
      <c r="WQI63" s="138">
        <v>0</v>
      </c>
      <c r="WQJ63" s="138">
        <v>0</v>
      </c>
      <c r="WQK63" s="138">
        <v>0</v>
      </c>
      <c r="WQL63" s="138">
        <v>0</v>
      </c>
      <c r="WQM63" s="138">
        <v>0</v>
      </c>
      <c r="WQN63" s="138">
        <v>0</v>
      </c>
      <c r="WQO63" s="138">
        <v>0</v>
      </c>
      <c r="WQP63" s="138">
        <v>0</v>
      </c>
      <c r="WQQ63" s="138">
        <v>0</v>
      </c>
      <c r="WQR63" s="138">
        <v>0</v>
      </c>
      <c r="WQS63" s="138">
        <v>0</v>
      </c>
      <c r="WQT63" s="138">
        <v>0</v>
      </c>
      <c r="WQU63" s="138">
        <v>0</v>
      </c>
      <c r="WQV63" s="138">
        <v>0</v>
      </c>
      <c r="WQW63" s="138">
        <v>0</v>
      </c>
      <c r="WQX63" s="138">
        <v>0</v>
      </c>
      <c r="WQY63" s="138">
        <v>0</v>
      </c>
      <c r="WQZ63" s="138">
        <v>0</v>
      </c>
      <c r="WRA63" s="138">
        <v>0</v>
      </c>
      <c r="WRB63" s="138">
        <v>0</v>
      </c>
      <c r="WRC63" s="138">
        <v>0</v>
      </c>
      <c r="WRD63" s="138">
        <v>0</v>
      </c>
      <c r="WRE63" s="138">
        <v>0</v>
      </c>
      <c r="WRF63" s="138">
        <v>0</v>
      </c>
      <c r="WRG63" s="138">
        <v>0</v>
      </c>
      <c r="WRH63" s="138">
        <v>0</v>
      </c>
      <c r="WRI63" s="138">
        <v>0</v>
      </c>
      <c r="WRJ63" s="138">
        <v>0</v>
      </c>
      <c r="WRK63" s="138">
        <v>0</v>
      </c>
      <c r="WRL63" s="138">
        <v>0</v>
      </c>
      <c r="WRM63" s="138">
        <v>0</v>
      </c>
      <c r="WRN63" s="138">
        <v>0</v>
      </c>
      <c r="WRO63" s="138">
        <v>0</v>
      </c>
      <c r="WRP63" s="138">
        <v>0</v>
      </c>
      <c r="WRQ63" s="138">
        <v>0</v>
      </c>
      <c r="WRR63" s="138">
        <v>0</v>
      </c>
      <c r="WRS63" s="138">
        <v>0</v>
      </c>
      <c r="WRT63" s="138">
        <v>0</v>
      </c>
      <c r="WRU63" s="138">
        <v>0</v>
      </c>
      <c r="WRV63" s="138">
        <v>0</v>
      </c>
      <c r="WRW63" s="138">
        <v>0</v>
      </c>
      <c r="WRX63" s="138">
        <v>0</v>
      </c>
      <c r="WRY63" s="138">
        <v>0</v>
      </c>
      <c r="WRZ63" s="138">
        <v>0</v>
      </c>
      <c r="WSA63" s="138">
        <v>0</v>
      </c>
      <c r="WSB63" s="138">
        <v>0</v>
      </c>
      <c r="WSC63" s="138">
        <v>0</v>
      </c>
      <c r="WSD63" s="138">
        <v>0</v>
      </c>
      <c r="WSE63" s="138">
        <v>0</v>
      </c>
      <c r="WSF63" s="138">
        <v>0</v>
      </c>
      <c r="WSG63" s="138">
        <v>0</v>
      </c>
      <c r="WSH63" s="138">
        <v>0</v>
      </c>
      <c r="WSI63" s="138">
        <v>0</v>
      </c>
      <c r="WSJ63" s="138">
        <v>0</v>
      </c>
      <c r="WSK63" s="138">
        <v>0</v>
      </c>
      <c r="WSL63" s="138">
        <v>0</v>
      </c>
      <c r="WSM63" s="138">
        <v>0</v>
      </c>
      <c r="WSN63" s="138">
        <v>0</v>
      </c>
      <c r="WSO63" s="138">
        <v>0</v>
      </c>
      <c r="WSP63" s="138">
        <v>0</v>
      </c>
      <c r="WSQ63" s="138">
        <v>0</v>
      </c>
      <c r="WSR63" s="138">
        <v>0</v>
      </c>
      <c r="WSS63" s="138">
        <v>0</v>
      </c>
      <c r="WST63" s="138">
        <v>0</v>
      </c>
      <c r="WSU63" s="138">
        <v>0</v>
      </c>
      <c r="WSV63" s="138">
        <v>0</v>
      </c>
      <c r="WSW63" s="138">
        <v>0</v>
      </c>
      <c r="WSX63" s="138">
        <v>0</v>
      </c>
      <c r="WSY63" s="138">
        <v>0</v>
      </c>
      <c r="WSZ63" s="138">
        <v>0</v>
      </c>
      <c r="WTA63" s="138">
        <v>0</v>
      </c>
      <c r="WTB63" s="138">
        <v>0</v>
      </c>
      <c r="WTC63" s="138">
        <v>0</v>
      </c>
      <c r="WTD63" s="138">
        <v>0</v>
      </c>
      <c r="WTE63" s="138">
        <v>0</v>
      </c>
      <c r="WTF63" s="138">
        <v>0</v>
      </c>
      <c r="WTG63" s="138">
        <v>0</v>
      </c>
      <c r="WTH63" s="138">
        <v>0</v>
      </c>
      <c r="WTI63" s="138">
        <v>0</v>
      </c>
      <c r="WTJ63" s="138">
        <v>0</v>
      </c>
      <c r="WTK63" s="138">
        <v>0</v>
      </c>
      <c r="WTL63" s="138">
        <v>0</v>
      </c>
      <c r="WTM63" s="138">
        <v>0</v>
      </c>
      <c r="WTN63" s="138">
        <v>0</v>
      </c>
      <c r="WTO63" s="138">
        <v>0</v>
      </c>
      <c r="WTP63" s="138">
        <v>0</v>
      </c>
      <c r="WTQ63" s="138">
        <v>0</v>
      </c>
      <c r="WTR63" s="138">
        <v>0</v>
      </c>
      <c r="WTS63" s="138">
        <v>0</v>
      </c>
      <c r="WTT63" s="138">
        <v>0</v>
      </c>
      <c r="WTU63" s="138">
        <v>0</v>
      </c>
      <c r="WTV63" s="138">
        <v>0</v>
      </c>
      <c r="WTW63" s="138">
        <v>0</v>
      </c>
      <c r="WTX63" s="138">
        <v>0</v>
      </c>
      <c r="WTY63" s="138">
        <v>0</v>
      </c>
      <c r="WTZ63" s="138">
        <v>0</v>
      </c>
      <c r="WUA63" s="138">
        <v>0</v>
      </c>
      <c r="WUB63" s="138">
        <v>0</v>
      </c>
      <c r="WUC63" s="138">
        <v>0</v>
      </c>
      <c r="WUD63" s="138">
        <v>0</v>
      </c>
      <c r="WUE63" s="138">
        <v>0</v>
      </c>
      <c r="WUF63" s="138">
        <v>0</v>
      </c>
      <c r="WUG63" s="138">
        <v>0</v>
      </c>
      <c r="WUH63" s="138">
        <v>0</v>
      </c>
      <c r="WUI63" s="138">
        <v>0</v>
      </c>
      <c r="WUJ63" s="138">
        <v>0</v>
      </c>
      <c r="WUK63" s="138">
        <v>0</v>
      </c>
      <c r="WUL63" s="138">
        <v>0</v>
      </c>
      <c r="WUM63" s="138">
        <v>0</v>
      </c>
      <c r="WUN63" s="138">
        <v>0</v>
      </c>
      <c r="WUO63" s="138">
        <v>0</v>
      </c>
      <c r="WUP63" s="138">
        <v>0</v>
      </c>
      <c r="WUQ63" s="138">
        <v>0</v>
      </c>
      <c r="WUR63" s="138">
        <v>0</v>
      </c>
      <c r="WUS63" s="138">
        <v>0</v>
      </c>
      <c r="WUT63" s="138">
        <v>0</v>
      </c>
      <c r="WUU63" s="138">
        <v>0</v>
      </c>
      <c r="WUV63" s="138">
        <v>0</v>
      </c>
      <c r="WUW63" s="138">
        <v>0</v>
      </c>
      <c r="WUX63" s="138">
        <v>0</v>
      </c>
      <c r="WUY63" s="138">
        <v>0</v>
      </c>
      <c r="WUZ63" s="138">
        <v>0</v>
      </c>
      <c r="WVA63" s="138">
        <v>0</v>
      </c>
      <c r="WVB63" s="138">
        <v>0</v>
      </c>
      <c r="WVC63" s="138">
        <v>0</v>
      </c>
      <c r="WVD63" s="138">
        <v>0</v>
      </c>
      <c r="WVE63" s="138">
        <v>0</v>
      </c>
      <c r="WVF63" s="138">
        <v>0</v>
      </c>
      <c r="WVG63" s="138">
        <v>0</v>
      </c>
      <c r="WVH63" s="138">
        <v>0</v>
      </c>
      <c r="WVI63" s="138">
        <v>0</v>
      </c>
      <c r="WVJ63" s="138">
        <v>0</v>
      </c>
      <c r="WVK63" s="138">
        <v>0</v>
      </c>
      <c r="WVL63" s="138">
        <v>0</v>
      </c>
      <c r="WVM63" s="138">
        <v>0</v>
      </c>
      <c r="WVN63" s="138">
        <v>0</v>
      </c>
      <c r="WVO63" s="138">
        <v>0</v>
      </c>
      <c r="WVP63" s="138">
        <v>0</v>
      </c>
      <c r="WVQ63" s="138">
        <v>0</v>
      </c>
      <c r="WVR63" s="138">
        <v>0</v>
      </c>
      <c r="WVS63" s="138">
        <v>0</v>
      </c>
      <c r="WVT63" s="138">
        <v>0</v>
      </c>
      <c r="WVU63" s="138">
        <v>0</v>
      </c>
      <c r="WVV63" s="138">
        <v>0</v>
      </c>
      <c r="WVW63" s="138">
        <v>0</v>
      </c>
      <c r="WVX63" s="138">
        <v>0</v>
      </c>
      <c r="WVY63" s="138">
        <v>0</v>
      </c>
      <c r="WVZ63" s="138">
        <v>0</v>
      </c>
      <c r="WWA63" s="138">
        <v>0</v>
      </c>
      <c r="WWB63" s="138">
        <v>0</v>
      </c>
      <c r="WWC63" s="138">
        <v>0</v>
      </c>
      <c r="WWD63" s="138">
        <v>0</v>
      </c>
      <c r="WWE63" s="138">
        <v>0</v>
      </c>
      <c r="WWF63" s="138">
        <v>0</v>
      </c>
      <c r="WWG63" s="138">
        <v>0</v>
      </c>
      <c r="WWH63" s="138">
        <v>0</v>
      </c>
      <c r="WWI63" s="138">
        <v>0</v>
      </c>
      <c r="WWJ63" s="138">
        <v>0</v>
      </c>
      <c r="WWK63" s="138">
        <v>0</v>
      </c>
      <c r="WWL63" s="138">
        <v>0</v>
      </c>
      <c r="WWM63" s="138">
        <v>0</v>
      </c>
      <c r="WWN63" s="138">
        <v>0</v>
      </c>
      <c r="WWO63" s="138">
        <v>0</v>
      </c>
      <c r="WWP63" s="138">
        <v>0</v>
      </c>
      <c r="WWQ63" s="138">
        <v>0</v>
      </c>
      <c r="WWR63" s="138">
        <v>0</v>
      </c>
      <c r="WWS63" s="138">
        <v>0</v>
      </c>
      <c r="WWT63" s="138">
        <v>0</v>
      </c>
      <c r="WWU63" s="138">
        <v>0</v>
      </c>
      <c r="WWV63" s="138">
        <v>0</v>
      </c>
      <c r="WWW63" s="138">
        <v>0</v>
      </c>
      <c r="WWX63" s="138">
        <v>0</v>
      </c>
      <c r="WWY63" s="138">
        <v>0</v>
      </c>
      <c r="WWZ63" s="138">
        <v>0</v>
      </c>
      <c r="WXA63" s="138">
        <v>0</v>
      </c>
      <c r="WXB63" s="138">
        <v>0</v>
      </c>
      <c r="WXC63" s="138">
        <v>0</v>
      </c>
      <c r="WXD63" s="138">
        <v>0</v>
      </c>
      <c r="WXE63" s="138">
        <v>0</v>
      </c>
      <c r="WXF63" s="138">
        <v>0</v>
      </c>
      <c r="WXG63" s="138">
        <v>0</v>
      </c>
      <c r="WXH63" s="138">
        <v>0</v>
      </c>
      <c r="WXI63" s="138">
        <v>0</v>
      </c>
      <c r="WXJ63" s="138">
        <v>0</v>
      </c>
      <c r="WXK63" s="138">
        <v>0</v>
      </c>
      <c r="WXL63" s="138">
        <v>0</v>
      </c>
      <c r="WXM63" s="138">
        <v>0</v>
      </c>
      <c r="WXN63" s="138">
        <v>0</v>
      </c>
      <c r="WXO63" s="138">
        <v>0</v>
      </c>
      <c r="WXP63" s="138">
        <v>0</v>
      </c>
      <c r="WXQ63" s="138">
        <v>0</v>
      </c>
      <c r="WXR63" s="138">
        <v>0</v>
      </c>
      <c r="WXS63" s="138">
        <v>0</v>
      </c>
      <c r="WXT63" s="138">
        <v>0</v>
      </c>
      <c r="WXU63" s="138">
        <v>0</v>
      </c>
      <c r="WXV63" s="138">
        <v>0</v>
      </c>
      <c r="WXW63" s="138">
        <v>0</v>
      </c>
      <c r="WXX63" s="138">
        <v>0</v>
      </c>
      <c r="WXY63" s="138">
        <v>0</v>
      </c>
      <c r="WXZ63" s="138">
        <v>0</v>
      </c>
      <c r="WYA63" s="138">
        <v>0</v>
      </c>
      <c r="WYB63" s="138">
        <v>0</v>
      </c>
      <c r="WYC63" s="138">
        <v>0</v>
      </c>
      <c r="WYD63" s="138">
        <v>0</v>
      </c>
      <c r="WYE63" s="138">
        <v>0</v>
      </c>
      <c r="WYF63" s="138">
        <v>0</v>
      </c>
      <c r="WYG63" s="138">
        <v>0</v>
      </c>
      <c r="WYH63" s="138">
        <v>0</v>
      </c>
      <c r="WYI63" s="138">
        <v>0</v>
      </c>
      <c r="WYJ63" s="138">
        <v>0</v>
      </c>
      <c r="WYK63" s="138">
        <v>0</v>
      </c>
      <c r="WYL63" s="138">
        <v>0</v>
      </c>
      <c r="WYM63" s="138">
        <v>0</v>
      </c>
      <c r="WYN63" s="138">
        <v>0</v>
      </c>
      <c r="WYO63" s="138">
        <v>0</v>
      </c>
      <c r="WYP63" s="138">
        <v>0</v>
      </c>
      <c r="WYQ63" s="138">
        <v>0</v>
      </c>
      <c r="WYR63" s="138">
        <v>0</v>
      </c>
      <c r="WYS63" s="138">
        <v>0</v>
      </c>
      <c r="WYT63" s="138">
        <v>0</v>
      </c>
      <c r="WYU63" s="138">
        <v>0</v>
      </c>
      <c r="WYV63" s="138">
        <v>0</v>
      </c>
      <c r="WYW63" s="138">
        <v>0</v>
      </c>
      <c r="WYX63" s="138">
        <v>0</v>
      </c>
      <c r="WYY63" s="138">
        <v>0</v>
      </c>
      <c r="WYZ63" s="138">
        <v>0</v>
      </c>
      <c r="WZA63" s="138">
        <v>0</v>
      </c>
      <c r="WZB63" s="138">
        <v>0</v>
      </c>
      <c r="WZC63" s="138">
        <v>0</v>
      </c>
      <c r="WZD63" s="138">
        <v>0</v>
      </c>
      <c r="WZE63" s="138">
        <v>0</v>
      </c>
      <c r="WZF63" s="138">
        <v>0</v>
      </c>
      <c r="WZG63" s="138">
        <v>0</v>
      </c>
      <c r="WZH63" s="138">
        <v>0</v>
      </c>
      <c r="WZI63" s="138">
        <v>0</v>
      </c>
      <c r="WZJ63" s="138">
        <v>0</v>
      </c>
      <c r="WZK63" s="138">
        <v>0</v>
      </c>
      <c r="WZL63" s="138">
        <v>0</v>
      </c>
      <c r="WZM63" s="138">
        <v>0</v>
      </c>
      <c r="WZN63" s="138">
        <v>0</v>
      </c>
      <c r="WZO63" s="138">
        <v>0</v>
      </c>
      <c r="WZP63" s="138">
        <v>0</v>
      </c>
      <c r="WZQ63" s="138">
        <v>0</v>
      </c>
      <c r="WZR63" s="138">
        <v>0</v>
      </c>
      <c r="WZS63" s="138">
        <v>0</v>
      </c>
      <c r="WZT63" s="138">
        <v>0</v>
      </c>
      <c r="WZU63" s="138">
        <v>0</v>
      </c>
      <c r="WZV63" s="138">
        <v>0</v>
      </c>
      <c r="WZW63" s="138">
        <v>0</v>
      </c>
      <c r="WZX63" s="138">
        <v>0</v>
      </c>
      <c r="WZY63" s="138">
        <v>0</v>
      </c>
      <c r="WZZ63" s="138">
        <v>0</v>
      </c>
      <c r="XAA63" s="138">
        <v>0</v>
      </c>
      <c r="XAB63" s="138">
        <v>0</v>
      </c>
      <c r="XAC63" s="138">
        <v>0</v>
      </c>
      <c r="XAD63" s="138">
        <v>0</v>
      </c>
      <c r="XAE63" s="138">
        <v>0</v>
      </c>
      <c r="XAF63" s="138">
        <v>0</v>
      </c>
      <c r="XAG63" s="138">
        <v>0</v>
      </c>
      <c r="XAH63" s="138">
        <v>0</v>
      </c>
      <c r="XAI63" s="138">
        <v>0</v>
      </c>
      <c r="XAJ63" s="138">
        <v>0</v>
      </c>
      <c r="XAK63" s="138">
        <v>0</v>
      </c>
      <c r="XAL63" s="138">
        <v>0</v>
      </c>
      <c r="XAM63" s="138">
        <v>0</v>
      </c>
      <c r="XAN63" s="138">
        <v>0</v>
      </c>
      <c r="XAO63" s="138">
        <v>0</v>
      </c>
      <c r="XAP63" s="138">
        <v>0</v>
      </c>
      <c r="XAQ63" s="138">
        <v>0</v>
      </c>
      <c r="XAR63" s="138">
        <v>0</v>
      </c>
      <c r="XAS63" s="138">
        <v>0</v>
      </c>
      <c r="XAT63" s="138">
        <v>0</v>
      </c>
      <c r="XAU63" s="138">
        <v>0</v>
      </c>
      <c r="XAV63" s="138">
        <v>0</v>
      </c>
      <c r="XAW63" s="138">
        <v>0</v>
      </c>
      <c r="XAX63" s="138">
        <v>0</v>
      </c>
      <c r="XAY63" s="138">
        <v>0</v>
      </c>
      <c r="XAZ63" s="138">
        <v>0</v>
      </c>
      <c r="XBA63" s="138">
        <v>0</v>
      </c>
      <c r="XBB63" s="138">
        <v>0</v>
      </c>
      <c r="XBC63" s="138">
        <v>0</v>
      </c>
      <c r="XBD63" s="138">
        <v>0</v>
      </c>
      <c r="XBE63" s="138">
        <v>0</v>
      </c>
      <c r="XBF63" s="138">
        <v>0</v>
      </c>
      <c r="XBG63" s="138">
        <v>0</v>
      </c>
      <c r="XBH63" s="138">
        <v>0</v>
      </c>
      <c r="XBI63" s="138">
        <v>0</v>
      </c>
      <c r="XBJ63" s="138">
        <v>0</v>
      </c>
      <c r="XBK63" s="138">
        <v>0</v>
      </c>
      <c r="XBL63" s="138">
        <v>0</v>
      </c>
      <c r="XBM63" s="138">
        <v>0</v>
      </c>
      <c r="XBN63" s="138">
        <v>0</v>
      </c>
      <c r="XBO63" s="138">
        <v>0</v>
      </c>
      <c r="XBP63" s="138">
        <v>0</v>
      </c>
      <c r="XBQ63" s="138">
        <v>0</v>
      </c>
      <c r="XBR63" s="138">
        <v>0</v>
      </c>
      <c r="XBS63" s="138">
        <v>0</v>
      </c>
      <c r="XBT63" s="138">
        <v>0</v>
      </c>
      <c r="XBU63" s="138">
        <v>0</v>
      </c>
      <c r="XBV63" s="138">
        <v>0</v>
      </c>
      <c r="XBW63" s="138">
        <v>0</v>
      </c>
      <c r="XBX63" s="138">
        <v>0</v>
      </c>
      <c r="XBY63" s="138">
        <v>0</v>
      </c>
      <c r="XBZ63" s="138">
        <v>0</v>
      </c>
      <c r="XCA63" s="138">
        <v>0</v>
      </c>
      <c r="XCB63" s="138">
        <v>0</v>
      </c>
      <c r="XCC63" s="138">
        <v>0</v>
      </c>
      <c r="XCD63" s="138">
        <v>0</v>
      </c>
      <c r="XCE63" s="138">
        <v>0</v>
      </c>
      <c r="XCF63" s="138">
        <v>0</v>
      </c>
      <c r="XCG63" s="138">
        <v>0</v>
      </c>
      <c r="XCH63" s="138">
        <v>0</v>
      </c>
      <c r="XCI63" s="138">
        <v>0</v>
      </c>
      <c r="XCJ63" s="138">
        <v>0</v>
      </c>
      <c r="XCK63" s="138">
        <v>0</v>
      </c>
      <c r="XCL63" s="138">
        <v>0</v>
      </c>
      <c r="XCM63" s="138">
        <v>0</v>
      </c>
      <c r="XCN63" s="138">
        <v>0</v>
      </c>
      <c r="XCO63" s="138">
        <v>0</v>
      </c>
      <c r="XCP63" s="138">
        <v>0</v>
      </c>
      <c r="XCQ63" s="138">
        <v>0</v>
      </c>
      <c r="XCR63" s="138">
        <v>0</v>
      </c>
      <c r="XCS63" s="138">
        <v>0</v>
      </c>
      <c r="XCT63" s="138">
        <v>0</v>
      </c>
      <c r="XCU63" s="138">
        <v>0</v>
      </c>
      <c r="XCV63" s="138">
        <v>0</v>
      </c>
      <c r="XCW63" s="138">
        <v>0</v>
      </c>
      <c r="XCX63" s="138">
        <v>0</v>
      </c>
      <c r="XCY63" s="138">
        <v>0</v>
      </c>
      <c r="XCZ63" s="138">
        <v>0</v>
      </c>
      <c r="XDA63" s="138">
        <v>0</v>
      </c>
      <c r="XDB63" s="138">
        <v>0</v>
      </c>
      <c r="XDC63" s="138">
        <v>0</v>
      </c>
      <c r="XDD63" s="138">
        <v>0</v>
      </c>
      <c r="XDE63" s="138">
        <v>0</v>
      </c>
      <c r="XDF63" s="138">
        <v>0</v>
      </c>
      <c r="XDG63" s="138">
        <v>0</v>
      </c>
      <c r="XDH63" s="138">
        <v>0</v>
      </c>
      <c r="XDI63" s="138">
        <v>0</v>
      </c>
      <c r="XDJ63" s="138">
        <v>0</v>
      </c>
      <c r="XDK63" s="138">
        <v>0</v>
      </c>
      <c r="XDL63" s="138">
        <v>0</v>
      </c>
      <c r="XDM63" s="138">
        <v>0</v>
      </c>
      <c r="XDN63" s="138">
        <v>0</v>
      </c>
      <c r="XDO63" s="138">
        <v>0</v>
      </c>
      <c r="XDP63" s="138">
        <v>0</v>
      </c>
      <c r="XDQ63" s="138">
        <v>0</v>
      </c>
      <c r="XDR63" s="138">
        <v>0</v>
      </c>
      <c r="XDS63" s="138">
        <v>0</v>
      </c>
      <c r="XDT63" s="138">
        <v>0</v>
      </c>
      <c r="XDU63" s="138">
        <v>0</v>
      </c>
      <c r="XDV63" s="138">
        <v>0</v>
      </c>
      <c r="XDW63" s="138">
        <v>0</v>
      </c>
      <c r="XDX63" s="138">
        <v>0</v>
      </c>
      <c r="XDY63" s="138">
        <v>0</v>
      </c>
      <c r="XDZ63" s="138">
        <v>0</v>
      </c>
      <c r="XEA63" s="138">
        <v>0</v>
      </c>
      <c r="XEB63" s="138">
        <v>0</v>
      </c>
      <c r="XEC63" s="138">
        <v>0</v>
      </c>
      <c r="XED63" s="138">
        <v>0</v>
      </c>
      <c r="XEE63" s="138">
        <v>0</v>
      </c>
      <c r="XEF63" s="138">
        <v>0</v>
      </c>
      <c r="XEG63" s="138">
        <v>0</v>
      </c>
      <c r="XEH63" s="138">
        <v>0</v>
      </c>
      <c r="XEI63" s="138">
        <v>0</v>
      </c>
      <c r="XEJ63" s="138">
        <v>0</v>
      </c>
      <c r="XEK63" s="138">
        <v>0</v>
      </c>
      <c r="XEL63" s="138">
        <v>0</v>
      </c>
      <c r="XEM63" s="138">
        <v>0</v>
      </c>
      <c r="XEN63" s="138">
        <v>0</v>
      </c>
      <c r="XEO63" s="138">
        <v>0</v>
      </c>
      <c r="XEP63" s="138">
        <v>0</v>
      </c>
      <c r="XEQ63" s="138">
        <v>0</v>
      </c>
      <c r="XER63" s="138">
        <v>0</v>
      </c>
      <c r="XES63" s="138">
        <v>0</v>
      </c>
      <c r="XET63" s="138">
        <v>0</v>
      </c>
      <c r="XEU63" s="138">
        <v>0</v>
      </c>
      <c r="XEV63" s="138">
        <v>0</v>
      </c>
      <c r="XEW63" s="138">
        <v>0</v>
      </c>
      <c r="XEX63" s="138">
        <v>0</v>
      </c>
      <c r="XEY63" s="138">
        <v>0</v>
      </c>
      <c r="XEZ63" s="138">
        <v>0</v>
      </c>
      <c r="XFA63" s="138">
        <v>0</v>
      </c>
      <c r="XFB63" s="138">
        <v>0</v>
      </c>
      <c r="XFC63" s="138">
        <v>0</v>
      </c>
      <c r="XFD63" s="138">
        <v>0</v>
      </c>
    </row>
    <row r="64" spans="1:16384">
      <c r="A64" s="166"/>
      <c r="B64" s="163" t="s">
        <v>1489</v>
      </c>
      <c r="C64" s="167"/>
      <c r="D64" s="167"/>
      <c r="E64" s="167"/>
      <c r="F64" s="167"/>
      <c r="G64" s="167"/>
      <c r="H64" s="168">
        <v>-220</v>
      </c>
      <c r="I64" s="168">
        <v>-7740</v>
      </c>
      <c r="J64" s="168">
        <v>-12410</v>
      </c>
      <c r="K64" s="168">
        <v>-10985</v>
      </c>
      <c r="L64" s="168">
        <v>-9505</v>
      </c>
      <c r="M64" s="168">
        <v>-5175</v>
      </c>
      <c r="N64" s="169">
        <v>0</v>
      </c>
      <c r="O64" s="138">
        <v>0</v>
      </c>
      <c r="P64" s="138">
        <v>0</v>
      </c>
      <c r="Q64" s="138">
        <v>0</v>
      </c>
      <c r="R64" s="138">
        <v>0</v>
      </c>
      <c r="S64" s="138">
        <v>0</v>
      </c>
      <c r="T64" s="138">
        <v>0</v>
      </c>
      <c r="U64" s="138">
        <v>0</v>
      </c>
      <c r="V64" s="138">
        <v>0</v>
      </c>
      <c r="W64" s="138">
        <v>0</v>
      </c>
      <c r="X64" s="138">
        <v>0</v>
      </c>
      <c r="Y64" s="138">
        <v>0</v>
      </c>
      <c r="Z64" s="138">
        <v>0</v>
      </c>
      <c r="AA64" s="138">
        <v>0</v>
      </c>
      <c r="AB64" s="138">
        <v>0</v>
      </c>
      <c r="AC64" s="138">
        <v>0</v>
      </c>
      <c r="AD64" s="138">
        <v>0</v>
      </c>
      <c r="AE64" s="138">
        <v>0</v>
      </c>
      <c r="AF64" s="138">
        <v>0</v>
      </c>
      <c r="AG64" s="138">
        <v>0</v>
      </c>
      <c r="AH64" s="138">
        <v>0</v>
      </c>
      <c r="AI64" s="138">
        <v>0</v>
      </c>
      <c r="AJ64" s="138">
        <v>0</v>
      </c>
      <c r="AK64" s="138">
        <v>0</v>
      </c>
      <c r="AL64" s="138">
        <v>0</v>
      </c>
      <c r="AM64" s="138">
        <v>0</v>
      </c>
      <c r="AN64" s="138">
        <v>0</v>
      </c>
      <c r="AO64" s="138">
        <v>0</v>
      </c>
      <c r="AP64" s="138">
        <v>0</v>
      </c>
      <c r="AQ64" s="138">
        <v>0</v>
      </c>
      <c r="AR64" s="138">
        <v>0</v>
      </c>
      <c r="AS64" s="138">
        <v>0</v>
      </c>
      <c r="AT64" s="138">
        <v>0</v>
      </c>
      <c r="AU64" s="138">
        <v>0</v>
      </c>
      <c r="AV64" s="138">
        <v>0</v>
      </c>
      <c r="AW64" s="138">
        <v>0</v>
      </c>
      <c r="AX64" s="138">
        <v>0</v>
      </c>
      <c r="AY64" s="138">
        <v>0</v>
      </c>
      <c r="AZ64" s="138">
        <v>0</v>
      </c>
      <c r="BA64" s="138">
        <v>0</v>
      </c>
      <c r="BB64" s="138">
        <v>0</v>
      </c>
      <c r="BC64" s="138">
        <v>0</v>
      </c>
      <c r="BD64" s="138">
        <v>0</v>
      </c>
      <c r="BE64" s="138">
        <v>0</v>
      </c>
      <c r="BF64" s="138">
        <v>0</v>
      </c>
      <c r="BG64" s="138">
        <v>0</v>
      </c>
      <c r="BH64" s="138">
        <v>0</v>
      </c>
      <c r="BI64" s="138">
        <v>0</v>
      </c>
      <c r="BJ64" s="138">
        <v>0</v>
      </c>
      <c r="BK64" s="138">
        <v>0</v>
      </c>
      <c r="BL64" s="138">
        <v>0</v>
      </c>
      <c r="BM64" s="138">
        <v>0</v>
      </c>
      <c r="BN64" s="138">
        <v>0</v>
      </c>
      <c r="BO64" s="138">
        <v>0</v>
      </c>
      <c r="BP64" s="138">
        <v>0</v>
      </c>
      <c r="BQ64" s="138">
        <v>0</v>
      </c>
      <c r="BR64" s="138">
        <v>0</v>
      </c>
      <c r="BS64" s="138">
        <v>0</v>
      </c>
      <c r="BT64" s="138">
        <v>0</v>
      </c>
      <c r="BU64" s="138">
        <v>0</v>
      </c>
      <c r="BV64" s="138">
        <v>0</v>
      </c>
      <c r="BW64" s="138">
        <v>0</v>
      </c>
      <c r="BX64" s="138">
        <v>0</v>
      </c>
      <c r="BY64" s="138">
        <v>0</v>
      </c>
      <c r="BZ64" s="138">
        <v>0</v>
      </c>
      <c r="CA64" s="138">
        <v>0</v>
      </c>
      <c r="CB64" s="138">
        <v>0</v>
      </c>
      <c r="CC64" s="138">
        <v>0</v>
      </c>
      <c r="CD64" s="138">
        <v>0</v>
      </c>
      <c r="CE64" s="138">
        <v>0</v>
      </c>
      <c r="CF64" s="138">
        <v>0</v>
      </c>
      <c r="CG64" s="138">
        <v>0</v>
      </c>
      <c r="CH64" s="138">
        <v>0</v>
      </c>
      <c r="CI64" s="138">
        <v>0</v>
      </c>
      <c r="CJ64" s="138">
        <v>0</v>
      </c>
      <c r="CK64" s="138">
        <v>0</v>
      </c>
      <c r="CL64" s="138">
        <v>0</v>
      </c>
      <c r="CM64" s="138">
        <v>0</v>
      </c>
      <c r="CN64" s="138">
        <v>0</v>
      </c>
      <c r="CO64" s="138">
        <v>0</v>
      </c>
      <c r="CP64" s="138">
        <v>0</v>
      </c>
      <c r="CQ64" s="138">
        <v>0</v>
      </c>
      <c r="CR64" s="138">
        <v>0</v>
      </c>
      <c r="CS64" s="138">
        <v>0</v>
      </c>
      <c r="CT64" s="138">
        <v>0</v>
      </c>
      <c r="CU64" s="138">
        <v>0</v>
      </c>
      <c r="CV64" s="138">
        <v>0</v>
      </c>
      <c r="CW64" s="138">
        <v>0</v>
      </c>
      <c r="CX64" s="138">
        <v>0</v>
      </c>
      <c r="CY64" s="138">
        <v>0</v>
      </c>
      <c r="CZ64" s="138">
        <v>0</v>
      </c>
      <c r="DA64" s="138">
        <v>0</v>
      </c>
      <c r="DB64" s="138">
        <v>0</v>
      </c>
      <c r="DC64" s="138">
        <v>0</v>
      </c>
      <c r="DD64" s="138">
        <v>0</v>
      </c>
      <c r="DE64" s="138">
        <v>0</v>
      </c>
      <c r="DF64" s="138">
        <v>0</v>
      </c>
      <c r="DG64" s="138">
        <v>0</v>
      </c>
      <c r="DH64" s="138">
        <v>0</v>
      </c>
      <c r="DI64" s="138">
        <v>0</v>
      </c>
      <c r="DJ64" s="138">
        <v>0</v>
      </c>
      <c r="DK64" s="138">
        <v>0</v>
      </c>
      <c r="DL64" s="138">
        <v>0</v>
      </c>
      <c r="DM64" s="138">
        <v>0</v>
      </c>
      <c r="DN64" s="138">
        <v>0</v>
      </c>
      <c r="DO64" s="138">
        <v>0</v>
      </c>
      <c r="DP64" s="138">
        <v>0</v>
      </c>
      <c r="DQ64" s="138">
        <v>0</v>
      </c>
      <c r="DR64" s="138">
        <v>0</v>
      </c>
      <c r="DS64" s="138">
        <v>0</v>
      </c>
      <c r="DT64" s="138">
        <v>0</v>
      </c>
      <c r="DU64" s="138">
        <v>0</v>
      </c>
      <c r="DV64" s="138">
        <v>0</v>
      </c>
      <c r="DW64" s="138">
        <v>0</v>
      </c>
      <c r="DX64" s="138">
        <v>0</v>
      </c>
      <c r="DY64" s="138">
        <v>0</v>
      </c>
      <c r="DZ64" s="138">
        <v>0</v>
      </c>
      <c r="EA64" s="138">
        <v>0</v>
      </c>
      <c r="EB64" s="138">
        <v>0</v>
      </c>
      <c r="EC64" s="138">
        <v>0</v>
      </c>
      <c r="ED64" s="138">
        <v>0</v>
      </c>
      <c r="EE64" s="138">
        <v>0</v>
      </c>
      <c r="EF64" s="138">
        <v>0</v>
      </c>
      <c r="EG64" s="138">
        <v>0</v>
      </c>
      <c r="EH64" s="138">
        <v>0</v>
      </c>
      <c r="EI64" s="138">
        <v>0</v>
      </c>
      <c r="EJ64" s="138">
        <v>0</v>
      </c>
      <c r="EK64" s="138">
        <v>0</v>
      </c>
      <c r="EL64" s="138">
        <v>0</v>
      </c>
      <c r="EM64" s="138">
        <v>0</v>
      </c>
      <c r="EN64" s="138">
        <v>0</v>
      </c>
      <c r="EO64" s="138">
        <v>0</v>
      </c>
      <c r="EP64" s="138">
        <v>0</v>
      </c>
      <c r="EQ64" s="138">
        <v>0</v>
      </c>
      <c r="ER64" s="138">
        <v>0</v>
      </c>
      <c r="ES64" s="138">
        <v>0</v>
      </c>
      <c r="ET64" s="138">
        <v>0</v>
      </c>
      <c r="EU64" s="138">
        <v>0</v>
      </c>
      <c r="EV64" s="138">
        <v>0</v>
      </c>
      <c r="EW64" s="138">
        <v>0</v>
      </c>
      <c r="EX64" s="138">
        <v>0</v>
      </c>
      <c r="EY64" s="138">
        <v>0</v>
      </c>
      <c r="EZ64" s="138">
        <v>0</v>
      </c>
      <c r="FA64" s="138">
        <v>0</v>
      </c>
      <c r="FB64" s="138">
        <v>0</v>
      </c>
      <c r="FC64" s="138">
        <v>0</v>
      </c>
      <c r="FD64" s="138">
        <v>0</v>
      </c>
      <c r="FE64" s="138">
        <v>0</v>
      </c>
      <c r="FF64" s="138">
        <v>0</v>
      </c>
      <c r="FG64" s="138">
        <v>0</v>
      </c>
      <c r="FH64" s="138">
        <v>0</v>
      </c>
      <c r="FI64" s="138">
        <v>0</v>
      </c>
      <c r="FJ64" s="138">
        <v>0</v>
      </c>
      <c r="FK64" s="138">
        <v>0</v>
      </c>
      <c r="FL64" s="138">
        <v>0</v>
      </c>
      <c r="FM64" s="138">
        <v>0</v>
      </c>
      <c r="FN64" s="138">
        <v>0</v>
      </c>
      <c r="FO64" s="138">
        <v>0</v>
      </c>
      <c r="FP64" s="138">
        <v>0</v>
      </c>
      <c r="FQ64" s="138">
        <v>0</v>
      </c>
      <c r="FR64" s="138">
        <v>0</v>
      </c>
      <c r="FS64" s="138">
        <v>0</v>
      </c>
      <c r="FT64" s="138">
        <v>0</v>
      </c>
      <c r="FU64" s="138">
        <v>0</v>
      </c>
      <c r="FV64" s="138">
        <v>0</v>
      </c>
      <c r="FW64" s="138">
        <v>0</v>
      </c>
      <c r="FX64" s="138">
        <v>0</v>
      </c>
      <c r="FY64" s="138">
        <v>0</v>
      </c>
      <c r="FZ64" s="138">
        <v>0</v>
      </c>
      <c r="GA64" s="138">
        <v>0</v>
      </c>
      <c r="GB64" s="138">
        <v>0</v>
      </c>
      <c r="GC64" s="138">
        <v>0</v>
      </c>
      <c r="GD64" s="138">
        <v>0</v>
      </c>
      <c r="GE64" s="138">
        <v>0</v>
      </c>
      <c r="GF64" s="138">
        <v>0</v>
      </c>
      <c r="GG64" s="138">
        <v>0</v>
      </c>
      <c r="GH64" s="138">
        <v>0</v>
      </c>
      <c r="GI64" s="138">
        <v>0</v>
      </c>
      <c r="GJ64" s="138">
        <v>0</v>
      </c>
      <c r="GK64" s="138">
        <v>0</v>
      </c>
      <c r="GL64" s="138">
        <v>0</v>
      </c>
      <c r="GM64" s="138">
        <v>0</v>
      </c>
      <c r="GN64" s="138">
        <v>0</v>
      </c>
      <c r="GO64" s="138">
        <v>0</v>
      </c>
      <c r="GP64" s="138">
        <v>0</v>
      </c>
      <c r="GQ64" s="138">
        <v>0</v>
      </c>
      <c r="GR64" s="138">
        <v>0</v>
      </c>
      <c r="GS64" s="138">
        <v>0</v>
      </c>
      <c r="GT64" s="138">
        <v>0</v>
      </c>
      <c r="GU64" s="138">
        <v>0</v>
      </c>
      <c r="GV64" s="138">
        <v>0</v>
      </c>
      <c r="GW64" s="138">
        <v>0</v>
      </c>
      <c r="GX64" s="138">
        <v>0</v>
      </c>
      <c r="GY64" s="138">
        <v>0</v>
      </c>
      <c r="GZ64" s="138">
        <v>0</v>
      </c>
      <c r="HA64" s="138">
        <v>0</v>
      </c>
      <c r="HB64" s="138">
        <v>0</v>
      </c>
      <c r="HC64" s="138">
        <v>0</v>
      </c>
      <c r="HD64" s="138">
        <v>0</v>
      </c>
      <c r="HE64" s="138">
        <v>0</v>
      </c>
      <c r="HF64" s="138">
        <v>0</v>
      </c>
      <c r="HG64" s="138">
        <v>0</v>
      </c>
      <c r="HH64" s="138">
        <v>0</v>
      </c>
      <c r="HI64" s="138">
        <v>0</v>
      </c>
      <c r="HJ64" s="138">
        <v>0</v>
      </c>
      <c r="HK64" s="138">
        <v>0</v>
      </c>
      <c r="HL64" s="138">
        <v>0</v>
      </c>
      <c r="HM64" s="138">
        <v>0</v>
      </c>
      <c r="HN64" s="138">
        <v>0</v>
      </c>
      <c r="HO64" s="138">
        <v>0</v>
      </c>
      <c r="HP64" s="138">
        <v>0</v>
      </c>
      <c r="HQ64" s="138">
        <v>0</v>
      </c>
      <c r="HR64" s="138">
        <v>0</v>
      </c>
      <c r="HS64" s="138">
        <v>0</v>
      </c>
      <c r="HT64" s="138">
        <v>0</v>
      </c>
      <c r="HU64" s="138">
        <v>0</v>
      </c>
      <c r="HV64" s="138">
        <v>0</v>
      </c>
      <c r="HW64" s="138">
        <v>0</v>
      </c>
      <c r="HX64" s="138">
        <v>0</v>
      </c>
      <c r="HY64" s="138">
        <v>0</v>
      </c>
      <c r="HZ64" s="138">
        <v>0</v>
      </c>
      <c r="IA64" s="138">
        <v>0</v>
      </c>
      <c r="IB64" s="138">
        <v>0</v>
      </c>
      <c r="IC64" s="138">
        <v>0</v>
      </c>
      <c r="ID64" s="138">
        <v>0</v>
      </c>
      <c r="IE64" s="138">
        <v>0</v>
      </c>
      <c r="IF64" s="138">
        <v>0</v>
      </c>
      <c r="IG64" s="138">
        <v>0</v>
      </c>
      <c r="IH64" s="138">
        <v>0</v>
      </c>
      <c r="II64" s="138">
        <v>0</v>
      </c>
      <c r="IJ64" s="138">
        <v>0</v>
      </c>
      <c r="IK64" s="138">
        <v>0</v>
      </c>
      <c r="IL64" s="138">
        <v>0</v>
      </c>
      <c r="IM64" s="138">
        <v>0</v>
      </c>
      <c r="IN64" s="138">
        <v>0</v>
      </c>
      <c r="IO64" s="138">
        <v>0</v>
      </c>
      <c r="IP64" s="138">
        <v>0</v>
      </c>
      <c r="IQ64" s="138">
        <v>0</v>
      </c>
      <c r="IR64" s="138">
        <v>0</v>
      </c>
      <c r="IS64" s="138">
        <v>0</v>
      </c>
      <c r="IT64" s="138">
        <v>0</v>
      </c>
      <c r="IU64" s="138">
        <v>0</v>
      </c>
      <c r="IV64" s="138">
        <v>0</v>
      </c>
      <c r="IW64" s="138">
        <v>0</v>
      </c>
      <c r="IX64" s="138">
        <v>0</v>
      </c>
      <c r="IY64" s="138">
        <v>0</v>
      </c>
      <c r="IZ64" s="138">
        <v>0</v>
      </c>
      <c r="JA64" s="138">
        <v>0</v>
      </c>
      <c r="JB64" s="138">
        <v>0</v>
      </c>
      <c r="JC64" s="138">
        <v>0</v>
      </c>
      <c r="JD64" s="138">
        <v>0</v>
      </c>
      <c r="JE64" s="138">
        <v>0</v>
      </c>
      <c r="JF64" s="138">
        <v>0</v>
      </c>
      <c r="JG64" s="138">
        <v>0</v>
      </c>
      <c r="JH64" s="138">
        <v>0</v>
      </c>
      <c r="JI64" s="138">
        <v>0</v>
      </c>
      <c r="JJ64" s="138">
        <v>0</v>
      </c>
      <c r="JK64" s="138">
        <v>0</v>
      </c>
      <c r="JL64" s="138">
        <v>0</v>
      </c>
      <c r="JM64" s="138">
        <v>0</v>
      </c>
      <c r="JN64" s="138">
        <v>0</v>
      </c>
      <c r="JO64" s="138">
        <v>0</v>
      </c>
      <c r="JP64" s="138">
        <v>0</v>
      </c>
      <c r="JQ64" s="138">
        <v>0</v>
      </c>
      <c r="JR64" s="138">
        <v>0</v>
      </c>
      <c r="JS64" s="138">
        <v>0</v>
      </c>
      <c r="JT64" s="138">
        <v>0</v>
      </c>
      <c r="JU64" s="138">
        <v>0</v>
      </c>
      <c r="JV64" s="138">
        <v>0</v>
      </c>
      <c r="JW64" s="138">
        <v>0</v>
      </c>
      <c r="JX64" s="138">
        <v>0</v>
      </c>
      <c r="JY64" s="138">
        <v>0</v>
      </c>
      <c r="JZ64" s="138">
        <v>0</v>
      </c>
      <c r="KA64" s="138">
        <v>0</v>
      </c>
      <c r="KB64" s="138">
        <v>0</v>
      </c>
      <c r="KC64" s="138">
        <v>0</v>
      </c>
      <c r="KD64" s="138">
        <v>0</v>
      </c>
      <c r="KE64" s="138">
        <v>0</v>
      </c>
      <c r="KF64" s="138">
        <v>0</v>
      </c>
      <c r="KG64" s="138">
        <v>0</v>
      </c>
      <c r="KH64" s="138">
        <v>0</v>
      </c>
      <c r="KI64" s="138">
        <v>0</v>
      </c>
      <c r="KJ64" s="138">
        <v>0</v>
      </c>
      <c r="KK64" s="138">
        <v>0</v>
      </c>
      <c r="KL64" s="138">
        <v>0</v>
      </c>
      <c r="KM64" s="138">
        <v>0</v>
      </c>
      <c r="KN64" s="138">
        <v>0</v>
      </c>
      <c r="KO64" s="138">
        <v>0</v>
      </c>
      <c r="KP64" s="138">
        <v>0</v>
      </c>
      <c r="KQ64" s="138">
        <v>0</v>
      </c>
      <c r="KR64" s="138">
        <v>0</v>
      </c>
      <c r="KS64" s="138">
        <v>0</v>
      </c>
      <c r="KT64" s="138">
        <v>0</v>
      </c>
      <c r="KU64" s="138">
        <v>0</v>
      </c>
      <c r="KV64" s="138">
        <v>0</v>
      </c>
      <c r="KW64" s="138">
        <v>0</v>
      </c>
      <c r="KX64" s="138">
        <v>0</v>
      </c>
      <c r="KY64" s="138">
        <v>0</v>
      </c>
      <c r="KZ64" s="138">
        <v>0</v>
      </c>
      <c r="LA64" s="138">
        <v>0</v>
      </c>
      <c r="LB64" s="138">
        <v>0</v>
      </c>
      <c r="LC64" s="138">
        <v>0</v>
      </c>
      <c r="LD64" s="138">
        <v>0</v>
      </c>
      <c r="LE64" s="138">
        <v>0</v>
      </c>
      <c r="LF64" s="138">
        <v>0</v>
      </c>
      <c r="LG64" s="138">
        <v>0</v>
      </c>
      <c r="LH64" s="138">
        <v>0</v>
      </c>
      <c r="LI64" s="138">
        <v>0</v>
      </c>
      <c r="LJ64" s="138">
        <v>0</v>
      </c>
      <c r="LK64" s="138">
        <v>0</v>
      </c>
      <c r="LL64" s="138">
        <v>0</v>
      </c>
      <c r="LM64" s="138">
        <v>0</v>
      </c>
      <c r="LN64" s="138">
        <v>0</v>
      </c>
      <c r="LO64" s="138">
        <v>0</v>
      </c>
      <c r="LP64" s="138">
        <v>0</v>
      </c>
      <c r="LQ64" s="138">
        <v>0</v>
      </c>
      <c r="LR64" s="138">
        <v>0</v>
      </c>
      <c r="LS64" s="138">
        <v>0</v>
      </c>
      <c r="LT64" s="138">
        <v>0</v>
      </c>
      <c r="LU64" s="138">
        <v>0</v>
      </c>
      <c r="LV64" s="138">
        <v>0</v>
      </c>
      <c r="LW64" s="138">
        <v>0</v>
      </c>
      <c r="LX64" s="138">
        <v>0</v>
      </c>
      <c r="LY64" s="138">
        <v>0</v>
      </c>
      <c r="LZ64" s="138">
        <v>0</v>
      </c>
      <c r="MA64" s="138">
        <v>0</v>
      </c>
      <c r="MB64" s="138">
        <v>0</v>
      </c>
      <c r="MC64" s="138">
        <v>0</v>
      </c>
      <c r="MD64" s="138">
        <v>0</v>
      </c>
      <c r="ME64" s="138">
        <v>0</v>
      </c>
      <c r="MF64" s="138">
        <v>0</v>
      </c>
      <c r="MG64" s="138">
        <v>0</v>
      </c>
      <c r="MH64" s="138">
        <v>0</v>
      </c>
      <c r="MI64" s="138">
        <v>0</v>
      </c>
      <c r="MJ64" s="138">
        <v>0</v>
      </c>
      <c r="MK64" s="138">
        <v>0</v>
      </c>
      <c r="ML64" s="138">
        <v>0</v>
      </c>
      <c r="MM64" s="138">
        <v>0</v>
      </c>
      <c r="MN64" s="138">
        <v>0</v>
      </c>
      <c r="MO64" s="138">
        <v>0</v>
      </c>
      <c r="MP64" s="138">
        <v>0</v>
      </c>
      <c r="MQ64" s="138">
        <v>0</v>
      </c>
      <c r="MR64" s="138">
        <v>0</v>
      </c>
      <c r="MS64" s="138">
        <v>0</v>
      </c>
      <c r="MT64" s="138">
        <v>0</v>
      </c>
      <c r="MU64" s="138">
        <v>0</v>
      </c>
      <c r="MV64" s="138">
        <v>0</v>
      </c>
      <c r="MW64" s="138">
        <v>0</v>
      </c>
      <c r="MX64" s="138">
        <v>0</v>
      </c>
      <c r="MY64" s="138">
        <v>0</v>
      </c>
      <c r="MZ64" s="138">
        <v>0</v>
      </c>
      <c r="NA64" s="138">
        <v>0</v>
      </c>
      <c r="NB64" s="138">
        <v>0</v>
      </c>
      <c r="NC64" s="138">
        <v>0</v>
      </c>
      <c r="ND64" s="138">
        <v>0</v>
      </c>
      <c r="NE64" s="138">
        <v>0</v>
      </c>
      <c r="NF64" s="138">
        <v>0</v>
      </c>
      <c r="NG64" s="138">
        <v>0</v>
      </c>
      <c r="NH64" s="138">
        <v>0</v>
      </c>
      <c r="NI64" s="138">
        <v>0</v>
      </c>
      <c r="NJ64" s="138">
        <v>0</v>
      </c>
      <c r="NK64" s="138">
        <v>0</v>
      </c>
      <c r="NL64" s="138">
        <v>0</v>
      </c>
      <c r="NM64" s="138">
        <v>0</v>
      </c>
      <c r="NN64" s="138">
        <v>0</v>
      </c>
      <c r="NO64" s="138">
        <v>0</v>
      </c>
      <c r="NP64" s="138">
        <v>0</v>
      </c>
      <c r="NQ64" s="138">
        <v>0</v>
      </c>
      <c r="NR64" s="138">
        <v>0</v>
      </c>
      <c r="NS64" s="138">
        <v>0</v>
      </c>
      <c r="NT64" s="138">
        <v>0</v>
      </c>
      <c r="NU64" s="138">
        <v>0</v>
      </c>
      <c r="NV64" s="138">
        <v>0</v>
      </c>
      <c r="NW64" s="138">
        <v>0</v>
      </c>
      <c r="NX64" s="138">
        <v>0</v>
      </c>
      <c r="NY64" s="138">
        <v>0</v>
      </c>
      <c r="NZ64" s="138">
        <v>0</v>
      </c>
      <c r="OA64" s="138">
        <v>0</v>
      </c>
      <c r="OB64" s="138">
        <v>0</v>
      </c>
      <c r="OC64" s="138">
        <v>0</v>
      </c>
      <c r="OD64" s="138">
        <v>0</v>
      </c>
      <c r="OE64" s="138">
        <v>0</v>
      </c>
      <c r="OF64" s="138">
        <v>0</v>
      </c>
      <c r="OG64" s="138">
        <v>0</v>
      </c>
      <c r="OH64" s="138">
        <v>0</v>
      </c>
      <c r="OI64" s="138">
        <v>0</v>
      </c>
      <c r="OJ64" s="138">
        <v>0</v>
      </c>
      <c r="OK64" s="138">
        <v>0</v>
      </c>
      <c r="OL64" s="138">
        <v>0</v>
      </c>
      <c r="OM64" s="138">
        <v>0</v>
      </c>
      <c r="ON64" s="138">
        <v>0</v>
      </c>
      <c r="OO64" s="138">
        <v>0</v>
      </c>
      <c r="OP64" s="138">
        <v>0</v>
      </c>
      <c r="OQ64" s="138">
        <v>0</v>
      </c>
      <c r="OR64" s="138">
        <v>0</v>
      </c>
      <c r="OS64" s="138">
        <v>0</v>
      </c>
      <c r="OT64" s="138">
        <v>0</v>
      </c>
      <c r="OU64" s="138">
        <v>0</v>
      </c>
      <c r="OV64" s="138">
        <v>0</v>
      </c>
      <c r="OW64" s="138">
        <v>0</v>
      </c>
      <c r="OX64" s="138">
        <v>0</v>
      </c>
      <c r="OY64" s="138">
        <v>0</v>
      </c>
      <c r="OZ64" s="138">
        <v>0</v>
      </c>
      <c r="PA64" s="138">
        <v>0</v>
      </c>
      <c r="PB64" s="138">
        <v>0</v>
      </c>
      <c r="PC64" s="138">
        <v>0</v>
      </c>
      <c r="PD64" s="138">
        <v>0</v>
      </c>
      <c r="PE64" s="138">
        <v>0</v>
      </c>
      <c r="PF64" s="138">
        <v>0</v>
      </c>
      <c r="PG64" s="138">
        <v>0</v>
      </c>
      <c r="PH64" s="138">
        <v>0</v>
      </c>
      <c r="PI64" s="138">
        <v>0</v>
      </c>
      <c r="PJ64" s="138">
        <v>0</v>
      </c>
      <c r="PK64" s="138">
        <v>0</v>
      </c>
      <c r="PL64" s="138">
        <v>0</v>
      </c>
      <c r="PM64" s="138">
        <v>0</v>
      </c>
      <c r="PN64" s="138">
        <v>0</v>
      </c>
      <c r="PO64" s="138">
        <v>0</v>
      </c>
      <c r="PP64" s="138">
        <v>0</v>
      </c>
      <c r="PQ64" s="138">
        <v>0</v>
      </c>
      <c r="PR64" s="138">
        <v>0</v>
      </c>
      <c r="PS64" s="138">
        <v>0</v>
      </c>
      <c r="PT64" s="138">
        <v>0</v>
      </c>
      <c r="PU64" s="138">
        <v>0</v>
      </c>
      <c r="PV64" s="138">
        <v>0</v>
      </c>
      <c r="PW64" s="138">
        <v>0</v>
      </c>
      <c r="PX64" s="138">
        <v>0</v>
      </c>
      <c r="PY64" s="138">
        <v>0</v>
      </c>
      <c r="PZ64" s="138">
        <v>0</v>
      </c>
      <c r="QA64" s="138">
        <v>0</v>
      </c>
      <c r="QB64" s="138">
        <v>0</v>
      </c>
      <c r="QC64" s="138">
        <v>0</v>
      </c>
      <c r="QD64" s="138">
        <v>0</v>
      </c>
      <c r="QE64" s="138">
        <v>0</v>
      </c>
      <c r="QF64" s="138">
        <v>0</v>
      </c>
      <c r="QG64" s="138">
        <v>0</v>
      </c>
      <c r="QH64" s="138">
        <v>0</v>
      </c>
      <c r="QI64" s="138">
        <v>0</v>
      </c>
      <c r="QJ64" s="138">
        <v>0</v>
      </c>
      <c r="QK64" s="138">
        <v>0</v>
      </c>
      <c r="QL64" s="138">
        <v>0</v>
      </c>
      <c r="QM64" s="138">
        <v>0</v>
      </c>
      <c r="QN64" s="138">
        <v>0</v>
      </c>
      <c r="QO64" s="138">
        <v>0</v>
      </c>
      <c r="QP64" s="138">
        <v>0</v>
      </c>
      <c r="QQ64" s="138">
        <v>0</v>
      </c>
      <c r="QR64" s="138">
        <v>0</v>
      </c>
      <c r="QS64" s="138">
        <v>0</v>
      </c>
      <c r="QT64" s="138">
        <v>0</v>
      </c>
      <c r="QU64" s="138">
        <v>0</v>
      </c>
      <c r="QV64" s="138">
        <v>0</v>
      </c>
      <c r="QW64" s="138">
        <v>0</v>
      </c>
      <c r="QX64" s="138">
        <v>0</v>
      </c>
      <c r="QY64" s="138">
        <v>0</v>
      </c>
      <c r="QZ64" s="138">
        <v>0</v>
      </c>
      <c r="RA64" s="138">
        <v>0</v>
      </c>
      <c r="RB64" s="138">
        <v>0</v>
      </c>
      <c r="RC64" s="138">
        <v>0</v>
      </c>
      <c r="RD64" s="138">
        <v>0</v>
      </c>
      <c r="RE64" s="138">
        <v>0</v>
      </c>
      <c r="RF64" s="138">
        <v>0</v>
      </c>
      <c r="RG64" s="138">
        <v>0</v>
      </c>
      <c r="RH64" s="138">
        <v>0</v>
      </c>
      <c r="RI64" s="138">
        <v>0</v>
      </c>
      <c r="RJ64" s="138">
        <v>0</v>
      </c>
      <c r="RK64" s="138">
        <v>0</v>
      </c>
      <c r="RL64" s="138">
        <v>0</v>
      </c>
      <c r="RM64" s="138">
        <v>0</v>
      </c>
      <c r="RN64" s="138">
        <v>0</v>
      </c>
      <c r="RO64" s="138">
        <v>0</v>
      </c>
      <c r="RP64" s="138">
        <v>0</v>
      </c>
      <c r="RQ64" s="138">
        <v>0</v>
      </c>
      <c r="RR64" s="138">
        <v>0</v>
      </c>
      <c r="RS64" s="138">
        <v>0</v>
      </c>
      <c r="RT64" s="138">
        <v>0</v>
      </c>
      <c r="RU64" s="138">
        <v>0</v>
      </c>
      <c r="RV64" s="138">
        <v>0</v>
      </c>
      <c r="RW64" s="138">
        <v>0</v>
      </c>
      <c r="RX64" s="138">
        <v>0</v>
      </c>
      <c r="RY64" s="138">
        <v>0</v>
      </c>
      <c r="RZ64" s="138">
        <v>0</v>
      </c>
      <c r="SA64" s="138">
        <v>0</v>
      </c>
      <c r="SB64" s="138">
        <v>0</v>
      </c>
      <c r="SC64" s="138">
        <v>0</v>
      </c>
      <c r="SD64" s="138">
        <v>0</v>
      </c>
      <c r="SE64" s="138">
        <v>0</v>
      </c>
      <c r="SF64" s="138">
        <v>0</v>
      </c>
      <c r="SG64" s="138">
        <v>0</v>
      </c>
      <c r="SH64" s="138">
        <v>0</v>
      </c>
      <c r="SI64" s="138">
        <v>0</v>
      </c>
      <c r="SJ64" s="138">
        <v>0</v>
      </c>
      <c r="SK64" s="138">
        <v>0</v>
      </c>
      <c r="SL64" s="138">
        <v>0</v>
      </c>
      <c r="SM64" s="138">
        <v>0</v>
      </c>
      <c r="SN64" s="138">
        <v>0</v>
      </c>
      <c r="SO64" s="138">
        <v>0</v>
      </c>
      <c r="SP64" s="138">
        <v>0</v>
      </c>
      <c r="SQ64" s="138">
        <v>0</v>
      </c>
      <c r="SR64" s="138">
        <v>0</v>
      </c>
      <c r="SS64" s="138">
        <v>0</v>
      </c>
      <c r="ST64" s="138">
        <v>0</v>
      </c>
      <c r="SU64" s="138">
        <v>0</v>
      </c>
      <c r="SV64" s="138">
        <v>0</v>
      </c>
      <c r="SW64" s="138">
        <v>0</v>
      </c>
      <c r="SX64" s="138">
        <v>0</v>
      </c>
      <c r="SY64" s="138">
        <v>0</v>
      </c>
      <c r="SZ64" s="138">
        <v>0</v>
      </c>
      <c r="TA64" s="138">
        <v>0</v>
      </c>
      <c r="TB64" s="138">
        <v>0</v>
      </c>
      <c r="TC64" s="138">
        <v>0</v>
      </c>
      <c r="TD64" s="138">
        <v>0</v>
      </c>
      <c r="TE64" s="138">
        <v>0</v>
      </c>
      <c r="TF64" s="138">
        <v>0</v>
      </c>
      <c r="TG64" s="138">
        <v>0</v>
      </c>
      <c r="TH64" s="138">
        <v>0</v>
      </c>
      <c r="TI64" s="138">
        <v>0</v>
      </c>
      <c r="TJ64" s="138">
        <v>0</v>
      </c>
      <c r="TK64" s="138">
        <v>0</v>
      </c>
      <c r="TL64" s="138">
        <v>0</v>
      </c>
      <c r="TM64" s="138">
        <v>0</v>
      </c>
      <c r="TN64" s="138">
        <v>0</v>
      </c>
      <c r="TO64" s="138">
        <v>0</v>
      </c>
      <c r="TP64" s="138">
        <v>0</v>
      </c>
      <c r="TQ64" s="138">
        <v>0</v>
      </c>
      <c r="TR64" s="138">
        <v>0</v>
      </c>
      <c r="TS64" s="138">
        <v>0</v>
      </c>
      <c r="TT64" s="138">
        <v>0</v>
      </c>
      <c r="TU64" s="138">
        <v>0</v>
      </c>
      <c r="TV64" s="138">
        <v>0</v>
      </c>
      <c r="TW64" s="138">
        <v>0</v>
      </c>
      <c r="TX64" s="138">
        <v>0</v>
      </c>
      <c r="TY64" s="138">
        <v>0</v>
      </c>
      <c r="TZ64" s="138">
        <v>0</v>
      </c>
      <c r="UA64" s="138">
        <v>0</v>
      </c>
      <c r="UB64" s="138">
        <v>0</v>
      </c>
      <c r="UC64" s="138">
        <v>0</v>
      </c>
      <c r="UD64" s="138">
        <v>0</v>
      </c>
      <c r="UE64" s="138">
        <v>0</v>
      </c>
      <c r="UF64" s="138">
        <v>0</v>
      </c>
      <c r="UG64" s="138">
        <v>0</v>
      </c>
      <c r="UH64" s="138">
        <v>0</v>
      </c>
      <c r="UI64" s="138">
        <v>0</v>
      </c>
      <c r="UJ64" s="138">
        <v>0</v>
      </c>
      <c r="UK64" s="138">
        <v>0</v>
      </c>
      <c r="UL64" s="138">
        <v>0</v>
      </c>
      <c r="UM64" s="138">
        <v>0</v>
      </c>
      <c r="UN64" s="138">
        <v>0</v>
      </c>
      <c r="UO64" s="138">
        <v>0</v>
      </c>
      <c r="UP64" s="138">
        <v>0</v>
      </c>
      <c r="UQ64" s="138">
        <v>0</v>
      </c>
      <c r="UR64" s="138">
        <v>0</v>
      </c>
      <c r="US64" s="138">
        <v>0</v>
      </c>
      <c r="UT64" s="138">
        <v>0</v>
      </c>
      <c r="UU64" s="138">
        <v>0</v>
      </c>
      <c r="UV64" s="138">
        <v>0</v>
      </c>
      <c r="UW64" s="138">
        <v>0</v>
      </c>
      <c r="UX64" s="138">
        <v>0</v>
      </c>
      <c r="UY64" s="138">
        <v>0</v>
      </c>
      <c r="UZ64" s="138">
        <v>0</v>
      </c>
      <c r="VA64" s="138">
        <v>0</v>
      </c>
      <c r="VB64" s="138">
        <v>0</v>
      </c>
      <c r="VC64" s="138">
        <v>0</v>
      </c>
      <c r="VD64" s="138">
        <v>0</v>
      </c>
      <c r="VE64" s="138">
        <v>0</v>
      </c>
      <c r="VF64" s="138">
        <v>0</v>
      </c>
      <c r="VG64" s="138">
        <v>0</v>
      </c>
      <c r="VH64" s="138">
        <v>0</v>
      </c>
      <c r="VI64" s="138">
        <v>0</v>
      </c>
      <c r="VJ64" s="138">
        <v>0</v>
      </c>
      <c r="VK64" s="138">
        <v>0</v>
      </c>
      <c r="VL64" s="138">
        <v>0</v>
      </c>
      <c r="VM64" s="138">
        <v>0</v>
      </c>
      <c r="VN64" s="138">
        <v>0</v>
      </c>
      <c r="VO64" s="138">
        <v>0</v>
      </c>
      <c r="VP64" s="138">
        <v>0</v>
      </c>
      <c r="VQ64" s="138">
        <v>0</v>
      </c>
      <c r="VR64" s="138">
        <v>0</v>
      </c>
      <c r="VS64" s="138">
        <v>0</v>
      </c>
      <c r="VT64" s="138">
        <v>0</v>
      </c>
      <c r="VU64" s="138">
        <v>0</v>
      </c>
      <c r="VV64" s="138">
        <v>0</v>
      </c>
      <c r="VW64" s="138">
        <v>0</v>
      </c>
      <c r="VX64" s="138">
        <v>0</v>
      </c>
      <c r="VY64" s="138">
        <v>0</v>
      </c>
      <c r="VZ64" s="138">
        <v>0</v>
      </c>
      <c r="WA64" s="138">
        <v>0</v>
      </c>
      <c r="WB64" s="138">
        <v>0</v>
      </c>
      <c r="WC64" s="138">
        <v>0</v>
      </c>
      <c r="WD64" s="138">
        <v>0</v>
      </c>
      <c r="WE64" s="138">
        <v>0</v>
      </c>
      <c r="WF64" s="138">
        <v>0</v>
      </c>
      <c r="WG64" s="138">
        <v>0</v>
      </c>
      <c r="WH64" s="138">
        <v>0</v>
      </c>
      <c r="WI64" s="138">
        <v>0</v>
      </c>
      <c r="WJ64" s="138">
        <v>0</v>
      </c>
      <c r="WK64" s="138">
        <v>0</v>
      </c>
      <c r="WL64" s="138">
        <v>0</v>
      </c>
      <c r="WM64" s="138">
        <v>0</v>
      </c>
      <c r="WN64" s="138">
        <v>0</v>
      </c>
      <c r="WO64" s="138">
        <v>0</v>
      </c>
      <c r="WP64" s="138">
        <v>0</v>
      </c>
      <c r="WQ64" s="138">
        <v>0</v>
      </c>
      <c r="WR64" s="138">
        <v>0</v>
      </c>
      <c r="WS64" s="138">
        <v>0</v>
      </c>
      <c r="WT64" s="138">
        <v>0</v>
      </c>
      <c r="WU64" s="138">
        <v>0</v>
      </c>
      <c r="WV64" s="138">
        <v>0</v>
      </c>
      <c r="WW64" s="138">
        <v>0</v>
      </c>
      <c r="WX64" s="138">
        <v>0</v>
      </c>
      <c r="WY64" s="138">
        <v>0</v>
      </c>
      <c r="WZ64" s="138">
        <v>0</v>
      </c>
      <c r="XA64" s="138">
        <v>0</v>
      </c>
      <c r="XB64" s="138">
        <v>0</v>
      </c>
      <c r="XC64" s="138">
        <v>0</v>
      </c>
      <c r="XD64" s="138">
        <v>0</v>
      </c>
      <c r="XE64" s="138">
        <v>0</v>
      </c>
      <c r="XF64" s="138">
        <v>0</v>
      </c>
      <c r="XG64" s="138">
        <v>0</v>
      </c>
      <c r="XH64" s="138">
        <v>0</v>
      </c>
      <c r="XI64" s="138">
        <v>0</v>
      </c>
      <c r="XJ64" s="138">
        <v>0</v>
      </c>
      <c r="XK64" s="138">
        <v>0</v>
      </c>
      <c r="XL64" s="138">
        <v>0</v>
      </c>
      <c r="XM64" s="138">
        <v>0</v>
      </c>
      <c r="XN64" s="138">
        <v>0</v>
      </c>
      <c r="XO64" s="138">
        <v>0</v>
      </c>
      <c r="XP64" s="138">
        <v>0</v>
      </c>
      <c r="XQ64" s="138">
        <v>0</v>
      </c>
      <c r="XR64" s="138">
        <v>0</v>
      </c>
      <c r="XS64" s="138">
        <v>0</v>
      </c>
      <c r="XT64" s="138">
        <v>0</v>
      </c>
      <c r="XU64" s="138">
        <v>0</v>
      </c>
      <c r="XV64" s="138">
        <v>0</v>
      </c>
      <c r="XW64" s="138">
        <v>0</v>
      </c>
      <c r="XX64" s="138">
        <v>0</v>
      </c>
      <c r="XY64" s="138">
        <v>0</v>
      </c>
      <c r="XZ64" s="138">
        <v>0</v>
      </c>
      <c r="YA64" s="138">
        <v>0</v>
      </c>
      <c r="YB64" s="138">
        <v>0</v>
      </c>
      <c r="YC64" s="138">
        <v>0</v>
      </c>
      <c r="YD64" s="138">
        <v>0</v>
      </c>
      <c r="YE64" s="138">
        <v>0</v>
      </c>
      <c r="YF64" s="138">
        <v>0</v>
      </c>
      <c r="YG64" s="138">
        <v>0</v>
      </c>
      <c r="YH64" s="138">
        <v>0</v>
      </c>
      <c r="YI64" s="138">
        <v>0</v>
      </c>
      <c r="YJ64" s="138">
        <v>0</v>
      </c>
      <c r="YK64" s="138">
        <v>0</v>
      </c>
      <c r="YL64" s="138">
        <v>0</v>
      </c>
      <c r="YM64" s="138">
        <v>0</v>
      </c>
      <c r="YN64" s="138">
        <v>0</v>
      </c>
      <c r="YO64" s="138">
        <v>0</v>
      </c>
      <c r="YP64" s="138">
        <v>0</v>
      </c>
      <c r="YQ64" s="138">
        <v>0</v>
      </c>
      <c r="YR64" s="138">
        <v>0</v>
      </c>
      <c r="YS64" s="138">
        <v>0</v>
      </c>
      <c r="YT64" s="138">
        <v>0</v>
      </c>
      <c r="YU64" s="138">
        <v>0</v>
      </c>
      <c r="YV64" s="138">
        <v>0</v>
      </c>
      <c r="YW64" s="138">
        <v>0</v>
      </c>
      <c r="YX64" s="138">
        <v>0</v>
      </c>
      <c r="YY64" s="138">
        <v>0</v>
      </c>
      <c r="YZ64" s="138">
        <v>0</v>
      </c>
      <c r="ZA64" s="138">
        <v>0</v>
      </c>
      <c r="ZB64" s="138">
        <v>0</v>
      </c>
      <c r="ZC64" s="138">
        <v>0</v>
      </c>
      <c r="ZD64" s="138">
        <v>0</v>
      </c>
      <c r="ZE64" s="138">
        <v>0</v>
      </c>
      <c r="ZF64" s="138">
        <v>0</v>
      </c>
      <c r="ZG64" s="138">
        <v>0</v>
      </c>
      <c r="ZH64" s="138">
        <v>0</v>
      </c>
      <c r="ZI64" s="138">
        <v>0</v>
      </c>
      <c r="ZJ64" s="138">
        <v>0</v>
      </c>
      <c r="ZK64" s="138">
        <v>0</v>
      </c>
      <c r="ZL64" s="138">
        <v>0</v>
      </c>
      <c r="ZM64" s="138">
        <v>0</v>
      </c>
      <c r="ZN64" s="138">
        <v>0</v>
      </c>
      <c r="ZO64" s="138">
        <v>0</v>
      </c>
      <c r="ZP64" s="138">
        <v>0</v>
      </c>
      <c r="ZQ64" s="138">
        <v>0</v>
      </c>
      <c r="ZR64" s="138">
        <v>0</v>
      </c>
      <c r="ZS64" s="138">
        <v>0</v>
      </c>
      <c r="ZT64" s="138">
        <v>0</v>
      </c>
      <c r="ZU64" s="138">
        <v>0</v>
      </c>
      <c r="ZV64" s="138">
        <v>0</v>
      </c>
      <c r="ZW64" s="138">
        <v>0</v>
      </c>
      <c r="ZX64" s="138">
        <v>0</v>
      </c>
      <c r="ZY64" s="138">
        <v>0</v>
      </c>
      <c r="ZZ64" s="138">
        <v>0</v>
      </c>
      <c r="AAA64" s="138">
        <v>0</v>
      </c>
      <c r="AAB64" s="138">
        <v>0</v>
      </c>
      <c r="AAC64" s="138">
        <v>0</v>
      </c>
      <c r="AAD64" s="138">
        <v>0</v>
      </c>
      <c r="AAE64" s="138">
        <v>0</v>
      </c>
      <c r="AAF64" s="138">
        <v>0</v>
      </c>
      <c r="AAG64" s="138">
        <v>0</v>
      </c>
      <c r="AAH64" s="138">
        <v>0</v>
      </c>
      <c r="AAI64" s="138">
        <v>0</v>
      </c>
      <c r="AAJ64" s="138">
        <v>0</v>
      </c>
      <c r="AAK64" s="138">
        <v>0</v>
      </c>
      <c r="AAL64" s="138">
        <v>0</v>
      </c>
      <c r="AAM64" s="138">
        <v>0</v>
      </c>
      <c r="AAN64" s="138">
        <v>0</v>
      </c>
      <c r="AAO64" s="138">
        <v>0</v>
      </c>
      <c r="AAP64" s="138">
        <v>0</v>
      </c>
      <c r="AAQ64" s="138">
        <v>0</v>
      </c>
      <c r="AAR64" s="138">
        <v>0</v>
      </c>
      <c r="AAS64" s="138">
        <v>0</v>
      </c>
      <c r="AAT64" s="138">
        <v>0</v>
      </c>
      <c r="AAU64" s="138">
        <v>0</v>
      </c>
      <c r="AAV64" s="138">
        <v>0</v>
      </c>
      <c r="AAW64" s="138">
        <v>0</v>
      </c>
      <c r="AAX64" s="138">
        <v>0</v>
      </c>
      <c r="AAY64" s="138">
        <v>0</v>
      </c>
      <c r="AAZ64" s="138">
        <v>0</v>
      </c>
      <c r="ABA64" s="138">
        <v>0</v>
      </c>
      <c r="ABB64" s="138">
        <v>0</v>
      </c>
      <c r="ABC64" s="138">
        <v>0</v>
      </c>
      <c r="ABD64" s="138">
        <v>0</v>
      </c>
      <c r="ABE64" s="138">
        <v>0</v>
      </c>
      <c r="ABF64" s="138">
        <v>0</v>
      </c>
      <c r="ABG64" s="138">
        <v>0</v>
      </c>
      <c r="ABH64" s="138">
        <v>0</v>
      </c>
      <c r="ABI64" s="138">
        <v>0</v>
      </c>
      <c r="ABJ64" s="138">
        <v>0</v>
      </c>
      <c r="ABK64" s="138">
        <v>0</v>
      </c>
      <c r="ABL64" s="138">
        <v>0</v>
      </c>
      <c r="ABM64" s="138">
        <v>0</v>
      </c>
      <c r="ABN64" s="138">
        <v>0</v>
      </c>
      <c r="ABO64" s="138">
        <v>0</v>
      </c>
      <c r="ABP64" s="138">
        <v>0</v>
      </c>
      <c r="ABQ64" s="138">
        <v>0</v>
      </c>
      <c r="ABR64" s="138">
        <v>0</v>
      </c>
      <c r="ABS64" s="138">
        <v>0</v>
      </c>
      <c r="ABT64" s="138">
        <v>0</v>
      </c>
      <c r="ABU64" s="138">
        <v>0</v>
      </c>
      <c r="ABV64" s="138">
        <v>0</v>
      </c>
      <c r="ABW64" s="138">
        <v>0</v>
      </c>
      <c r="ABX64" s="138">
        <v>0</v>
      </c>
      <c r="ABY64" s="138">
        <v>0</v>
      </c>
      <c r="ABZ64" s="138">
        <v>0</v>
      </c>
      <c r="ACA64" s="138">
        <v>0</v>
      </c>
      <c r="ACB64" s="138">
        <v>0</v>
      </c>
      <c r="ACC64" s="138">
        <v>0</v>
      </c>
      <c r="ACD64" s="138">
        <v>0</v>
      </c>
      <c r="ACE64" s="138">
        <v>0</v>
      </c>
      <c r="ACF64" s="138">
        <v>0</v>
      </c>
      <c r="ACG64" s="138">
        <v>0</v>
      </c>
      <c r="ACH64" s="138">
        <v>0</v>
      </c>
      <c r="ACI64" s="138">
        <v>0</v>
      </c>
      <c r="ACJ64" s="138">
        <v>0</v>
      </c>
      <c r="ACK64" s="138">
        <v>0</v>
      </c>
      <c r="ACL64" s="138">
        <v>0</v>
      </c>
      <c r="ACM64" s="138">
        <v>0</v>
      </c>
      <c r="ACN64" s="138">
        <v>0</v>
      </c>
      <c r="ACO64" s="138">
        <v>0</v>
      </c>
      <c r="ACP64" s="138">
        <v>0</v>
      </c>
      <c r="ACQ64" s="138">
        <v>0</v>
      </c>
      <c r="ACR64" s="138">
        <v>0</v>
      </c>
      <c r="ACS64" s="138">
        <v>0</v>
      </c>
      <c r="ACT64" s="138">
        <v>0</v>
      </c>
      <c r="ACU64" s="138">
        <v>0</v>
      </c>
      <c r="ACV64" s="138">
        <v>0</v>
      </c>
      <c r="ACW64" s="138">
        <v>0</v>
      </c>
      <c r="ACX64" s="138">
        <v>0</v>
      </c>
      <c r="ACY64" s="138">
        <v>0</v>
      </c>
      <c r="ACZ64" s="138">
        <v>0</v>
      </c>
      <c r="ADA64" s="138">
        <v>0</v>
      </c>
      <c r="ADB64" s="138">
        <v>0</v>
      </c>
      <c r="ADC64" s="138">
        <v>0</v>
      </c>
      <c r="ADD64" s="138">
        <v>0</v>
      </c>
      <c r="ADE64" s="138">
        <v>0</v>
      </c>
      <c r="ADF64" s="138">
        <v>0</v>
      </c>
      <c r="ADG64" s="138">
        <v>0</v>
      </c>
      <c r="ADH64" s="138">
        <v>0</v>
      </c>
      <c r="ADI64" s="138">
        <v>0</v>
      </c>
      <c r="ADJ64" s="138">
        <v>0</v>
      </c>
      <c r="ADK64" s="138">
        <v>0</v>
      </c>
      <c r="ADL64" s="138">
        <v>0</v>
      </c>
      <c r="ADM64" s="138">
        <v>0</v>
      </c>
      <c r="ADN64" s="138">
        <v>0</v>
      </c>
      <c r="ADO64" s="138">
        <v>0</v>
      </c>
      <c r="ADP64" s="138">
        <v>0</v>
      </c>
      <c r="ADQ64" s="138">
        <v>0</v>
      </c>
      <c r="ADR64" s="138">
        <v>0</v>
      </c>
      <c r="ADS64" s="138">
        <v>0</v>
      </c>
      <c r="ADT64" s="138">
        <v>0</v>
      </c>
      <c r="ADU64" s="138">
        <v>0</v>
      </c>
      <c r="ADV64" s="138">
        <v>0</v>
      </c>
      <c r="ADW64" s="138">
        <v>0</v>
      </c>
      <c r="ADX64" s="138">
        <v>0</v>
      </c>
      <c r="ADY64" s="138">
        <v>0</v>
      </c>
      <c r="ADZ64" s="138">
        <v>0</v>
      </c>
      <c r="AEA64" s="138">
        <v>0</v>
      </c>
      <c r="AEB64" s="138">
        <v>0</v>
      </c>
      <c r="AEC64" s="138">
        <v>0</v>
      </c>
      <c r="AED64" s="138">
        <v>0</v>
      </c>
      <c r="AEE64" s="138">
        <v>0</v>
      </c>
      <c r="AEF64" s="138">
        <v>0</v>
      </c>
      <c r="AEG64" s="138">
        <v>0</v>
      </c>
      <c r="AEH64" s="138">
        <v>0</v>
      </c>
      <c r="AEI64" s="138">
        <v>0</v>
      </c>
      <c r="AEJ64" s="138">
        <v>0</v>
      </c>
      <c r="AEK64" s="138">
        <v>0</v>
      </c>
      <c r="AEL64" s="138">
        <v>0</v>
      </c>
      <c r="AEM64" s="138">
        <v>0</v>
      </c>
      <c r="AEN64" s="138">
        <v>0</v>
      </c>
      <c r="AEO64" s="138">
        <v>0</v>
      </c>
      <c r="AEP64" s="138">
        <v>0</v>
      </c>
      <c r="AEQ64" s="138">
        <v>0</v>
      </c>
      <c r="AER64" s="138">
        <v>0</v>
      </c>
      <c r="AES64" s="138">
        <v>0</v>
      </c>
      <c r="AET64" s="138">
        <v>0</v>
      </c>
      <c r="AEU64" s="138">
        <v>0</v>
      </c>
      <c r="AEV64" s="138">
        <v>0</v>
      </c>
      <c r="AEW64" s="138">
        <v>0</v>
      </c>
      <c r="AEX64" s="138">
        <v>0</v>
      </c>
      <c r="AEY64" s="138">
        <v>0</v>
      </c>
      <c r="AEZ64" s="138">
        <v>0</v>
      </c>
      <c r="AFA64" s="138">
        <v>0</v>
      </c>
      <c r="AFB64" s="138">
        <v>0</v>
      </c>
      <c r="AFC64" s="138">
        <v>0</v>
      </c>
      <c r="AFD64" s="138">
        <v>0</v>
      </c>
      <c r="AFE64" s="138">
        <v>0</v>
      </c>
      <c r="AFF64" s="138">
        <v>0</v>
      </c>
      <c r="AFG64" s="138">
        <v>0</v>
      </c>
      <c r="AFH64" s="138">
        <v>0</v>
      </c>
      <c r="AFI64" s="138">
        <v>0</v>
      </c>
      <c r="AFJ64" s="138">
        <v>0</v>
      </c>
      <c r="AFK64" s="138">
        <v>0</v>
      </c>
      <c r="AFL64" s="138">
        <v>0</v>
      </c>
      <c r="AFM64" s="138">
        <v>0</v>
      </c>
      <c r="AFN64" s="138">
        <v>0</v>
      </c>
      <c r="AFO64" s="138">
        <v>0</v>
      </c>
      <c r="AFP64" s="138">
        <v>0</v>
      </c>
      <c r="AFQ64" s="138">
        <v>0</v>
      </c>
      <c r="AFR64" s="138">
        <v>0</v>
      </c>
      <c r="AFS64" s="138">
        <v>0</v>
      </c>
      <c r="AFT64" s="138">
        <v>0</v>
      </c>
      <c r="AFU64" s="138">
        <v>0</v>
      </c>
      <c r="AFV64" s="138">
        <v>0</v>
      </c>
      <c r="AFW64" s="138">
        <v>0</v>
      </c>
      <c r="AFX64" s="138">
        <v>0</v>
      </c>
      <c r="AFY64" s="138">
        <v>0</v>
      </c>
      <c r="AFZ64" s="138">
        <v>0</v>
      </c>
      <c r="AGA64" s="138">
        <v>0</v>
      </c>
      <c r="AGB64" s="138">
        <v>0</v>
      </c>
      <c r="AGC64" s="138">
        <v>0</v>
      </c>
      <c r="AGD64" s="138">
        <v>0</v>
      </c>
      <c r="AGE64" s="138">
        <v>0</v>
      </c>
      <c r="AGF64" s="138">
        <v>0</v>
      </c>
      <c r="AGG64" s="138">
        <v>0</v>
      </c>
      <c r="AGH64" s="138">
        <v>0</v>
      </c>
      <c r="AGI64" s="138">
        <v>0</v>
      </c>
      <c r="AGJ64" s="138">
        <v>0</v>
      </c>
      <c r="AGK64" s="138">
        <v>0</v>
      </c>
      <c r="AGL64" s="138">
        <v>0</v>
      </c>
      <c r="AGM64" s="138">
        <v>0</v>
      </c>
      <c r="AGN64" s="138">
        <v>0</v>
      </c>
      <c r="AGO64" s="138">
        <v>0</v>
      </c>
      <c r="AGP64" s="138">
        <v>0</v>
      </c>
      <c r="AGQ64" s="138">
        <v>0</v>
      </c>
      <c r="AGR64" s="138">
        <v>0</v>
      </c>
      <c r="AGS64" s="138">
        <v>0</v>
      </c>
      <c r="AGT64" s="138">
        <v>0</v>
      </c>
      <c r="AGU64" s="138">
        <v>0</v>
      </c>
      <c r="AGV64" s="138">
        <v>0</v>
      </c>
      <c r="AGW64" s="138">
        <v>0</v>
      </c>
      <c r="AGX64" s="138">
        <v>0</v>
      </c>
      <c r="AGY64" s="138">
        <v>0</v>
      </c>
      <c r="AGZ64" s="138">
        <v>0</v>
      </c>
      <c r="AHA64" s="138">
        <v>0</v>
      </c>
      <c r="AHB64" s="138">
        <v>0</v>
      </c>
      <c r="AHC64" s="138">
        <v>0</v>
      </c>
      <c r="AHD64" s="138">
        <v>0</v>
      </c>
      <c r="AHE64" s="138">
        <v>0</v>
      </c>
      <c r="AHF64" s="138">
        <v>0</v>
      </c>
      <c r="AHG64" s="138">
        <v>0</v>
      </c>
      <c r="AHH64" s="138">
        <v>0</v>
      </c>
      <c r="AHI64" s="138">
        <v>0</v>
      </c>
      <c r="AHJ64" s="138">
        <v>0</v>
      </c>
      <c r="AHK64" s="138">
        <v>0</v>
      </c>
      <c r="AHL64" s="138">
        <v>0</v>
      </c>
      <c r="AHM64" s="138">
        <v>0</v>
      </c>
      <c r="AHN64" s="138">
        <v>0</v>
      </c>
      <c r="AHO64" s="138">
        <v>0</v>
      </c>
      <c r="AHP64" s="138">
        <v>0</v>
      </c>
      <c r="AHQ64" s="138">
        <v>0</v>
      </c>
      <c r="AHR64" s="138">
        <v>0</v>
      </c>
      <c r="AHS64" s="138">
        <v>0</v>
      </c>
      <c r="AHT64" s="138">
        <v>0</v>
      </c>
      <c r="AHU64" s="138">
        <v>0</v>
      </c>
      <c r="AHV64" s="138">
        <v>0</v>
      </c>
      <c r="AHW64" s="138">
        <v>0</v>
      </c>
      <c r="AHX64" s="138">
        <v>0</v>
      </c>
      <c r="AHY64" s="138">
        <v>0</v>
      </c>
      <c r="AHZ64" s="138">
        <v>0</v>
      </c>
      <c r="AIA64" s="138">
        <v>0</v>
      </c>
      <c r="AIB64" s="138">
        <v>0</v>
      </c>
      <c r="AIC64" s="138">
        <v>0</v>
      </c>
      <c r="AID64" s="138">
        <v>0</v>
      </c>
      <c r="AIE64" s="138">
        <v>0</v>
      </c>
      <c r="AIF64" s="138">
        <v>0</v>
      </c>
      <c r="AIG64" s="138">
        <v>0</v>
      </c>
      <c r="AIH64" s="138">
        <v>0</v>
      </c>
      <c r="AII64" s="138">
        <v>0</v>
      </c>
      <c r="AIJ64" s="138">
        <v>0</v>
      </c>
      <c r="AIK64" s="138">
        <v>0</v>
      </c>
      <c r="AIL64" s="138">
        <v>0</v>
      </c>
      <c r="AIM64" s="138">
        <v>0</v>
      </c>
      <c r="AIN64" s="138">
        <v>0</v>
      </c>
      <c r="AIO64" s="138">
        <v>0</v>
      </c>
      <c r="AIP64" s="138">
        <v>0</v>
      </c>
      <c r="AIQ64" s="138">
        <v>0</v>
      </c>
      <c r="AIR64" s="138">
        <v>0</v>
      </c>
      <c r="AIS64" s="138">
        <v>0</v>
      </c>
      <c r="AIT64" s="138">
        <v>0</v>
      </c>
      <c r="AIU64" s="138">
        <v>0</v>
      </c>
      <c r="AIV64" s="138">
        <v>0</v>
      </c>
      <c r="AIW64" s="138">
        <v>0</v>
      </c>
      <c r="AIX64" s="138">
        <v>0</v>
      </c>
      <c r="AIY64" s="138">
        <v>0</v>
      </c>
      <c r="AIZ64" s="138">
        <v>0</v>
      </c>
      <c r="AJA64" s="138">
        <v>0</v>
      </c>
      <c r="AJB64" s="138">
        <v>0</v>
      </c>
      <c r="AJC64" s="138">
        <v>0</v>
      </c>
      <c r="AJD64" s="138">
        <v>0</v>
      </c>
      <c r="AJE64" s="138">
        <v>0</v>
      </c>
      <c r="AJF64" s="138">
        <v>0</v>
      </c>
      <c r="AJG64" s="138">
        <v>0</v>
      </c>
      <c r="AJH64" s="138">
        <v>0</v>
      </c>
      <c r="AJI64" s="138">
        <v>0</v>
      </c>
      <c r="AJJ64" s="138">
        <v>0</v>
      </c>
      <c r="AJK64" s="138">
        <v>0</v>
      </c>
      <c r="AJL64" s="138">
        <v>0</v>
      </c>
      <c r="AJM64" s="138">
        <v>0</v>
      </c>
      <c r="AJN64" s="138">
        <v>0</v>
      </c>
      <c r="AJO64" s="138">
        <v>0</v>
      </c>
      <c r="AJP64" s="138">
        <v>0</v>
      </c>
      <c r="AJQ64" s="138">
        <v>0</v>
      </c>
      <c r="AJR64" s="138">
        <v>0</v>
      </c>
      <c r="AJS64" s="138">
        <v>0</v>
      </c>
      <c r="AJT64" s="138">
        <v>0</v>
      </c>
      <c r="AJU64" s="138">
        <v>0</v>
      </c>
      <c r="AJV64" s="138">
        <v>0</v>
      </c>
      <c r="AJW64" s="138">
        <v>0</v>
      </c>
      <c r="AJX64" s="138">
        <v>0</v>
      </c>
      <c r="AJY64" s="138">
        <v>0</v>
      </c>
      <c r="AJZ64" s="138">
        <v>0</v>
      </c>
      <c r="AKA64" s="138">
        <v>0</v>
      </c>
      <c r="AKB64" s="138">
        <v>0</v>
      </c>
      <c r="AKC64" s="138">
        <v>0</v>
      </c>
      <c r="AKD64" s="138">
        <v>0</v>
      </c>
      <c r="AKE64" s="138">
        <v>0</v>
      </c>
      <c r="AKF64" s="138">
        <v>0</v>
      </c>
      <c r="AKG64" s="138">
        <v>0</v>
      </c>
      <c r="AKH64" s="138">
        <v>0</v>
      </c>
      <c r="AKI64" s="138">
        <v>0</v>
      </c>
      <c r="AKJ64" s="138">
        <v>0</v>
      </c>
      <c r="AKK64" s="138">
        <v>0</v>
      </c>
      <c r="AKL64" s="138">
        <v>0</v>
      </c>
      <c r="AKM64" s="138">
        <v>0</v>
      </c>
      <c r="AKN64" s="138">
        <v>0</v>
      </c>
      <c r="AKO64" s="138">
        <v>0</v>
      </c>
      <c r="AKP64" s="138">
        <v>0</v>
      </c>
      <c r="AKQ64" s="138">
        <v>0</v>
      </c>
      <c r="AKR64" s="138">
        <v>0</v>
      </c>
      <c r="AKS64" s="138">
        <v>0</v>
      </c>
      <c r="AKT64" s="138">
        <v>0</v>
      </c>
      <c r="AKU64" s="138">
        <v>0</v>
      </c>
      <c r="AKV64" s="138">
        <v>0</v>
      </c>
      <c r="AKW64" s="138">
        <v>0</v>
      </c>
      <c r="AKX64" s="138">
        <v>0</v>
      </c>
      <c r="AKY64" s="138">
        <v>0</v>
      </c>
      <c r="AKZ64" s="138">
        <v>0</v>
      </c>
      <c r="ALA64" s="138">
        <v>0</v>
      </c>
      <c r="ALB64" s="138">
        <v>0</v>
      </c>
      <c r="ALC64" s="138">
        <v>0</v>
      </c>
      <c r="ALD64" s="138">
        <v>0</v>
      </c>
      <c r="ALE64" s="138">
        <v>0</v>
      </c>
      <c r="ALF64" s="138">
        <v>0</v>
      </c>
      <c r="ALG64" s="138">
        <v>0</v>
      </c>
      <c r="ALH64" s="138">
        <v>0</v>
      </c>
      <c r="ALI64" s="138">
        <v>0</v>
      </c>
      <c r="ALJ64" s="138">
        <v>0</v>
      </c>
      <c r="ALK64" s="138">
        <v>0</v>
      </c>
      <c r="ALL64" s="138">
        <v>0</v>
      </c>
      <c r="ALM64" s="138">
        <v>0</v>
      </c>
      <c r="ALN64" s="138">
        <v>0</v>
      </c>
      <c r="ALO64" s="138">
        <v>0</v>
      </c>
      <c r="ALP64" s="138">
        <v>0</v>
      </c>
      <c r="ALQ64" s="138">
        <v>0</v>
      </c>
      <c r="ALR64" s="138">
        <v>0</v>
      </c>
      <c r="ALS64" s="138">
        <v>0</v>
      </c>
      <c r="ALT64" s="138">
        <v>0</v>
      </c>
      <c r="ALU64" s="138">
        <v>0</v>
      </c>
      <c r="ALV64" s="138">
        <v>0</v>
      </c>
      <c r="ALW64" s="138">
        <v>0</v>
      </c>
      <c r="ALX64" s="138">
        <v>0</v>
      </c>
      <c r="ALY64" s="138">
        <v>0</v>
      </c>
      <c r="ALZ64" s="138">
        <v>0</v>
      </c>
      <c r="AMA64" s="138">
        <v>0</v>
      </c>
      <c r="AMB64" s="138">
        <v>0</v>
      </c>
      <c r="AMC64" s="138">
        <v>0</v>
      </c>
      <c r="AMD64" s="138">
        <v>0</v>
      </c>
      <c r="AME64" s="138">
        <v>0</v>
      </c>
      <c r="AMF64" s="138">
        <v>0</v>
      </c>
      <c r="AMG64" s="138">
        <v>0</v>
      </c>
      <c r="AMH64" s="138">
        <v>0</v>
      </c>
      <c r="AMI64" s="138">
        <v>0</v>
      </c>
      <c r="AMJ64" s="138">
        <v>0</v>
      </c>
      <c r="AMK64" s="138">
        <v>0</v>
      </c>
      <c r="AML64" s="138">
        <v>0</v>
      </c>
      <c r="AMM64" s="138">
        <v>0</v>
      </c>
      <c r="AMN64" s="138">
        <v>0</v>
      </c>
      <c r="AMO64" s="138">
        <v>0</v>
      </c>
      <c r="AMP64" s="138">
        <v>0</v>
      </c>
      <c r="AMQ64" s="138">
        <v>0</v>
      </c>
      <c r="AMR64" s="138">
        <v>0</v>
      </c>
      <c r="AMS64" s="138">
        <v>0</v>
      </c>
      <c r="AMT64" s="138">
        <v>0</v>
      </c>
      <c r="AMU64" s="138">
        <v>0</v>
      </c>
      <c r="AMV64" s="138">
        <v>0</v>
      </c>
      <c r="AMW64" s="138">
        <v>0</v>
      </c>
      <c r="AMX64" s="138">
        <v>0</v>
      </c>
      <c r="AMY64" s="138">
        <v>0</v>
      </c>
      <c r="AMZ64" s="138">
        <v>0</v>
      </c>
      <c r="ANA64" s="138">
        <v>0</v>
      </c>
      <c r="ANB64" s="138">
        <v>0</v>
      </c>
      <c r="ANC64" s="138">
        <v>0</v>
      </c>
      <c r="AND64" s="138">
        <v>0</v>
      </c>
      <c r="ANE64" s="138">
        <v>0</v>
      </c>
      <c r="ANF64" s="138">
        <v>0</v>
      </c>
      <c r="ANG64" s="138">
        <v>0</v>
      </c>
      <c r="ANH64" s="138">
        <v>0</v>
      </c>
      <c r="ANI64" s="138">
        <v>0</v>
      </c>
      <c r="ANJ64" s="138">
        <v>0</v>
      </c>
      <c r="ANK64" s="138">
        <v>0</v>
      </c>
      <c r="ANL64" s="138">
        <v>0</v>
      </c>
      <c r="ANM64" s="138">
        <v>0</v>
      </c>
      <c r="ANN64" s="138">
        <v>0</v>
      </c>
      <c r="ANO64" s="138">
        <v>0</v>
      </c>
      <c r="ANP64" s="138">
        <v>0</v>
      </c>
      <c r="ANQ64" s="138">
        <v>0</v>
      </c>
      <c r="ANR64" s="138">
        <v>0</v>
      </c>
      <c r="ANS64" s="138">
        <v>0</v>
      </c>
      <c r="ANT64" s="138">
        <v>0</v>
      </c>
      <c r="ANU64" s="138">
        <v>0</v>
      </c>
      <c r="ANV64" s="138">
        <v>0</v>
      </c>
      <c r="ANW64" s="138">
        <v>0</v>
      </c>
      <c r="ANX64" s="138">
        <v>0</v>
      </c>
      <c r="ANY64" s="138">
        <v>0</v>
      </c>
      <c r="ANZ64" s="138">
        <v>0</v>
      </c>
      <c r="AOA64" s="138">
        <v>0</v>
      </c>
      <c r="AOB64" s="138">
        <v>0</v>
      </c>
      <c r="AOC64" s="138">
        <v>0</v>
      </c>
      <c r="AOD64" s="138">
        <v>0</v>
      </c>
      <c r="AOE64" s="138">
        <v>0</v>
      </c>
      <c r="AOF64" s="138">
        <v>0</v>
      </c>
      <c r="AOG64" s="138">
        <v>0</v>
      </c>
      <c r="AOH64" s="138">
        <v>0</v>
      </c>
      <c r="AOI64" s="138">
        <v>0</v>
      </c>
      <c r="AOJ64" s="138">
        <v>0</v>
      </c>
      <c r="AOK64" s="138">
        <v>0</v>
      </c>
      <c r="AOL64" s="138">
        <v>0</v>
      </c>
      <c r="AOM64" s="138">
        <v>0</v>
      </c>
      <c r="AON64" s="138">
        <v>0</v>
      </c>
      <c r="AOO64" s="138">
        <v>0</v>
      </c>
      <c r="AOP64" s="138">
        <v>0</v>
      </c>
      <c r="AOQ64" s="138">
        <v>0</v>
      </c>
      <c r="AOR64" s="138">
        <v>0</v>
      </c>
      <c r="AOS64" s="138">
        <v>0</v>
      </c>
      <c r="AOT64" s="138">
        <v>0</v>
      </c>
      <c r="AOU64" s="138">
        <v>0</v>
      </c>
      <c r="AOV64" s="138">
        <v>0</v>
      </c>
      <c r="AOW64" s="138">
        <v>0</v>
      </c>
      <c r="AOX64" s="138">
        <v>0</v>
      </c>
      <c r="AOY64" s="138">
        <v>0</v>
      </c>
      <c r="AOZ64" s="138">
        <v>0</v>
      </c>
      <c r="APA64" s="138">
        <v>0</v>
      </c>
      <c r="APB64" s="138">
        <v>0</v>
      </c>
      <c r="APC64" s="138">
        <v>0</v>
      </c>
      <c r="APD64" s="138">
        <v>0</v>
      </c>
      <c r="APE64" s="138">
        <v>0</v>
      </c>
      <c r="APF64" s="138">
        <v>0</v>
      </c>
      <c r="APG64" s="138">
        <v>0</v>
      </c>
      <c r="APH64" s="138">
        <v>0</v>
      </c>
      <c r="API64" s="138">
        <v>0</v>
      </c>
      <c r="APJ64" s="138">
        <v>0</v>
      </c>
      <c r="APK64" s="138">
        <v>0</v>
      </c>
      <c r="APL64" s="138">
        <v>0</v>
      </c>
      <c r="APM64" s="138">
        <v>0</v>
      </c>
      <c r="APN64" s="138">
        <v>0</v>
      </c>
      <c r="APO64" s="138">
        <v>0</v>
      </c>
      <c r="APP64" s="138">
        <v>0</v>
      </c>
      <c r="APQ64" s="138">
        <v>0</v>
      </c>
      <c r="APR64" s="138">
        <v>0</v>
      </c>
      <c r="APS64" s="138">
        <v>0</v>
      </c>
      <c r="APT64" s="138">
        <v>0</v>
      </c>
      <c r="APU64" s="138">
        <v>0</v>
      </c>
      <c r="APV64" s="138">
        <v>0</v>
      </c>
      <c r="APW64" s="138">
        <v>0</v>
      </c>
      <c r="APX64" s="138">
        <v>0</v>
      </c>
      <c r="APY64" s="138">
        <v>0</v>
      </c>
      <c r="APZ64" s="138">
        <v>0</v>
      </c>
      <c r="AQA64" s="138">
        <v>0</v>
      </c>
      <c r="AQB64" s="138">
        <v>0</v>
      </c>
      <c r="AQC64" s="138">
        <v>0</v>
      </c>
      <c r="AQD64" s="138">
        <v>0</v>
      </c>
      <c r="AQE64" s="138">
        <v>0</v>
      </c>
      <c r="AQF64" s="138">
        <v>0</v>
      </c>
      <c r="AQG64" s="138">
        <v>0</v>
      </c>
      <c r="AQH64" s="138">
        <v>0</v>
      </c>
      <c r="AQI64" s="138">
        <v>0</v>
      </c>
      <c r="AQJ64" s="138">
        <v>0</v>
      </c>
      <c r="AQK64" s="138">
        <v>0</v>
      </c>
      <c r="AQL64" s="138">
        <v>0</v>
      </c>
      <c r="AQM64" s="138">
        <v>0</v>
      </c>
      <c r="AQN64" s="138">
        <v>0</v>
      </c>
      <c r="AQO64" s="138">
        <v>0</v>
      </c>
      <c r="AQP64" s="138">
        <v>0</v>
      </c>
      <c r="AQQ64" s="138">
        <v>0</v>
      </c>
      <c r="AQR64" s="138">
        <v>0</v>
      </c>
      <c r="AQS64" s="138">
        <v>0</v>
      </c>
      <c r="AQT64" s="138">
        <v>0</v>
      </c>
      <c r="AQU64" s="138">
        <v>0</v>
      </c>
      <c r="AQV64" s="138">
        <v>0</v>
      </c>
      <c r="AQW64" s="138">
        <v>0</v>
      </c>
      <c r="AQX64" s="138">
        <v>0</v>
      </c>
      <c r="AQY64" s="138">
        <v>0</v>
      </c>
      <c r="AQZ64" s="138">
        <v>0</v>
      </c>
      <c r="ARA64" s="138">
        <v>0</v>
      </c>
      <c r="ARB64" s="138">
        <v>0</v>
      </c>
      <c r="ARC64" s="138">
        <v>0</v>
      </c>
      <c r="ARD64" s="138">
        <v>0</v>
      </c>
      <c r="ARE64" s="138">
        <v>0</v>
      </c>
      <c r="ARF64" s="138">
        <v>0</v>
      </c>
      <c r="ARG64" s="138">
        <v>0</v>
      </c>
      <c r="ARH64" s="138">
        <v>0</v>
      </c>
      <c r="ARI64" s="138">
        <v>0</v>
      </c>
      <c r="ARJ64" s="138">
        <v>0</v>
      </c>
      <c r="ARK64" s="138">
        <v>0</v>
      </c>
      <c r="ARL64" s="138">
        <v>0</v>
      </c>
      <c r="ARM64" s="138">
        <v>0</v>
      </c>
      <c r="ARN64" s="138">
        <v>0</v>
      </c>
      <c r="ARO64" s="138">
        <v>0</v>
      </c>
      <c r="ARP64" s="138">
        <v>0</v>
      </c>
      <c r="ARQ64" s="138">
        <v>0</v>
      </c>
      <c r="ARR64" s="138">
        <v>0</v>
      </c>
      <c r="ARS64" s="138">
        <v>0</v>
      </c>
      <c r="ART64" s="138">
        <v>0</v>
      </c>
      <c r="ARU64" s="138">
        <v>0</v>
      </c>
      <c r="ARV64" s="138">
        <v>0</v>
      </c>
      <c r="ARW64" s="138">
        <v>0</v>
      </c>
      <c r="ARX64" s="138">
        <v>0</v>
      </c>
      <c r="ARY64" s="138">
        <v>0</v>
      </c>
      <c r="ARZ64" s="138">
        <v>0</v>
      </c>
      <c r="ASA64" s="138">
        <v>0</v>
      </c>
      <c r="ASB64" s="138">
        <v>0</v>
      </c>
      <c r="ASC64" s="138">
        <v>0</v>
      </c>
      <c r="ASD64" s="138">
        <v>0</v>
      </c>
      <c r="ASE64" s="138">
        <v>0</v>
      </c>
      <c r="ASF64" s="138">
        <v>0</v>
      </c>
      <c r="ASG64" s="138">
        <v>0</v>
      </c>
      <c r="ASH64" s="138">
        <v>0</v>
      </c>
      <c r="ASI64" s="138">
        <v>0</v>
      </c>
      <c r="ASJ64" s="138">
        <v>0</v>
      </c>
      <c r="ASK64" s="138">
        <v>0</v>
      </c>
      <c r="ASL64" s="138">
        <v>0</v>
      </c>
      <c r="ASM64" s="138">
        <v>0</v>
      </c>
      <c r="ASN64" s="138">
        <v>0</v>
      </c>
      <c r="ASO64" s="138">
        <v>0</v>
      </c>
      <c r="ASP64" s="138">
        <v>0</v>
      </c>
      <c r="ASQ64" s="138">
        <v>0</v>
      </c>
      <c r="ASR64" s="138">
        <v>0</v>
      </c>
      <c r="ASS64" s="138">
        <v>0</v>
      </c>
      <c r="AST64" s="138">
        <v>0</v>
      </c>
      <c r="ASU64" s="138">
        <v>0</v>
      </c>
      <c r="ASV64" s="138">
        <v>0</v>
      </c>
      <c r="ASW64" s="138">
        <v>0</v>
      </c>
      <c r="ASX64" s="138">
        <v>0</v>
      </c>
      <c r="ASY64" s="138">
        <v>0</v>
      </c>
      <c r="ASZ64" s="138">
        <v>0</v>
      </c>
      <c r="ATA64" s="138">
        <v>0</v>
      </c>
      <c r="ATB64" s="138">
        <v>0</v>
      </c>
      <c r="ATC64" s="138">
        <v>0</v>
      </c>
      <c r="ATD64" s="138">
        <v>0</v>
      </c>
      <c r="ATE64" s="138">
        <v>0</v>
      </c>
      <c r="ATF64" s="138">
        <v>0</v>
      </c>
      <c r="ATG64" s="138">
        <v>0</v>
      </c>
      <c r="ATH64" s="138">
        <v>0</v>
      </c>
      <c r="ATI64" s="138">
        <v>0</v>
      </c>
      <c r="ATJ64" s="138">
        <v>0</v>
      </c>
      <c r="ATK64" s="138">
        <v>0</v>
      </c>
      <c r="ATL64" s="138">
        <v>0</v>
      </c>
      <c r="ATM64" s="138">
        <v>0</v>
      </c>
      <c r="ATN64" s="138">
        <v>0</v>
      </c>
      <c r="ATO64" s="138">
        <v>0</v>
      </c>
      <c r="ATP64" s="138">
        <v>0</v>
      </c>
      <c r="ATQ64" s="138">
        <v>0</v>
      </c>
      <c r="ATR64" s="138">
        <v>0</v>
      </c>
      <c r="ATS64" s="138">
        <v>0</v>
      </c>
      <c r="ATT64" s="138">
        <v>0</v>
      </c>
      <c r="ATU64" s="138">
        <v>0</v>
      </c>
      <c r="ATV64" s="138">
        <v>0</v>
      </c>
      <c r="ATW64" s="138">
        <v>0</v>
      </c>
      <c r="ATX64" s="138">
        <v>0</v>
      </c>
      <c r="ATY64" s="138">
        <v>0</v>
      </c>
      <c r="ATZ64" s="138">
        <v>0</v>
      </c>
      <c r="AUA64" s="138">
        <v>0</v>
      </c>
      <c r="AUB64" s="138">
        <v>0</v>
      </c>
      <c r="AUC64" s="138">
        <v>0</v>
      </c>
      <c r="AUD64" s="138">
        <v>0</v>
      </c>
      <c r="AUE64" s="138">
        <v>0</v>
      </c>
      <c r="AUF64" s="138">
        <v>0</v>
      </c>
      <c r="AUG64" s="138">
        <v>0</v>
      </c>
      <c r="AUH64" s="138">
        <v>0</v>
      </c>
      <c r="AUI64" s="138">
        <v>0</v>
      </c>
      <c r="AUJ64" s="138">
        <v>0</v>
      </c>
      <c r="AUK64" s="138">
        <v>0</v>
      </c>
      <c r="AUL64" s="138">
        <v>0</v>
      </c>
      <c r="AUM64" s="138">
        <v>0</v>
      </c>
      <c r="AUN64" s="138">
        <v>0</v>
      </c>
      <c r="AUO64" s="138">
        <v>0</v>
      </c>
      <c r="AUP64" s="138">
        <v>0</v>
      </c>
      <c r="AUQ64" s="138">
        <v>0</v>
      </c>
      <c r="AUR64" s="138">
        <v>0</v>
      </c>
      <c r="AUS64" s="138">
        <v>0</v>
      </c>
      <c r="AUT64" s="138">
        <v>0</v>
      </c>
      <c r="AUU64" s="138">
        <v>0</v>
      </c>
      <c r="AUV64" s="138">
        <v>0</v>
      </c>
      <c r="AUW64" s="138">
        <v>0</v>
      </c>
      <c r="AUX64" s="138">
        <v>0</v>
      </c>
      <c r="AUY64" s="138">
        <v>0</v>
      </c>
      <c r="AUZ64" s="138">
        <v>0</v>
      </c>
      <c r="AVA64" s="138">
        <v>0</v>
      </c>
      <c r="AVB64" s="138">
        <v>0</v>
      </c>
      <c r="AVC64" s="138">
        <v>0</v>
      </c>
      <c r="AVD64" s="138">
        <v>0</v>
      </c>
      <c r="AVE64" s="138">
        <v>0</v>
      </c>
      <c r="AVF64" s="138">
        <v>0</v>
      </c>
      <c r="AVG64" s="138">
        <v>0</v>
      </c>
      <c r="AVH64" s="138">
        <v>0</v>
      </c>
      <c r="AVI64" s="138">
        <v>0</v>
      </c>
      <c r="AVJ64" s="138">
        <v>0</v>
      </c>
      <c r="AVK64" s="138">
        <v>0</v>
      </c>
      <c r="AVL64" s="138">
        <v>0</v>
      </c>
      <c r="AVM64" s="138">
        <v>0</v>
      </c>
      <c r="AVN64" s="138">
        <v>0</v>
      </c>
      <c r="AVO64" s="138">
        <v>0</v>
      </c>
      <c r="AVP64" s="138">
        <v>0</v>
      </c>
      <c r="AVQ64" s="138">
        <v>0</v>
      </c>
      <c r="AVR64" s="138">
        <v>0</v>
      </c>
      <c r="AVS64" s="138">
        <v>0</v>
      </c>
      <c r="AVT64" s="138">
        <v>0</v>
      </c>
      <c r="AVU64" s="138">
        <v>0</v>
      </c>
      <c r="AVV64" s="138">
        <v>0</v>
      </c>
      <c r="AVW64" s="138">
        <v>0</v>
      </c>
      <c r="AVX64" s="138">
        <v>0</v>
      </c>
      <c r="AVY64" s="138">
        <v>0</v>
      </c>
      <c r="AVZ64" s="138">
        <v>0</v>
      </c>
      <c r="AWA64" s="138">
        <v>0</v>
      </c>
      <c r="AWB64" s="138">
        <v>0</v>
      </c>
      <c r="AWC64" s="138">
        <v>0</v>
      </c>
      <c r="AWD64" s="138">
        <v>0</v>
      </c>
      <c r="AWE64" s="138">
        <v>0</v>
      </c>
      <c r="AWF64" s="138">
        <v>0</v>
      </c>
      <c r="AWG64" s="138">
        <v>0</v>
      </c>
      <c r="AWH64" s="138">
        <v>0</v>
      </c>
      <c r="AWI64" s="138">
        <v>0</v>
      </c>
      <c r="AWJ64" s="138">
        <v>0</v>
      </c>
      <c r="AWK64" s="138">
        <v>0</v>
      </c>
      <c r="AWL64" s="138">
        <v>0</v>
      </c>
      <c r="AWM64" s="138">
        <v>0</v>
      </c>
      <c r="AWN64" s="138">
        <v>0</v>
      </c>
      <c r="AWO64" s="138">
        <v>0</v>
      </c>
      <c r="AWP64" s="138">
        <v>0</v>
      </c>
      <c r="AWQ64" s="138">
        <v>0</v>
      </c>
      <c r="AWR64" s="138">
        <v>0</v>
      </c>
      <c r="AWS64" s="138">
        <v>0</v>
      </c>
      <c r="AWT64" s="138">
        <v>0</v>
      </c>
      <c r="AWU64" s="138">
        <v>0</v>
      </c>
      <c r="AWV64" s="138">
        <v>0</v>
      </c>
      <c r="AWW64" s="138">
        <v>0</v>
      </c>
      <c r="AWX64" s="138">
        <v>0</v>
      </c>
      <c r="AWY64" s="138">
        <v>0</v>
      </c>
      <c r="AWZ64" s="138">
        <v>0</v>
      </c>
      <c r="AXA64" s="138">
        <v>0</v>
      </c>
      <c r="AXB64" s="138">
        <v>0</v>
      </c>
      <c r="AXC64" s="138">
        <v>0</v>
      </c>
      <c r="AXD64" s="138">
        <v>0</v>
      </c>
      <c r="AXE64" s="138">
        <v>0</v>
      </c>
      <c r="AXF64" s="138">
        <v>0</v>
      </c>
      <c r="AXG64" s="138">
        <v>0</v>
      </c>
      <c r="AXH64" s="138">
        <v>0</v>
      </c>
      <c r="AXI64" s="138">
        <v>0</v>
      </c>
      <c r="AXJ64" s="138">
        <v>0</v>
      </c>
      <c r="AXK64" s="138">
        <v>0</v>
      </c>
      <c r="AXL64" s="138">
        <v>0</v>
      </c>
      <c r="AXM64" s="138">
        <v>0</v>
      </c>
      <c r="AXN64" s="138">
        <v>0</v>
      </c>
      <c r="AXO64" s="138">
        <v>0</v>
      </c>
      <c r="AXP64" s="138">
        <v>0</v>
      </c>
      <c r="AXQ64" s="138">
        <v>0</v>
      </c>
      <c r="AXR64" s="138">
        <v>0</v>
      </c>
      <c r="AXS64" s="138">
        <v>0</v>
      </c>
      <c r="AXT64" s="138">
        <v>0</v>
      </c>
      <c r="AXU64" s="138">
        <v>0</v>
      </c>
      <c r="AXV64" s="138">
        <v>0</v>
      </c>
      <c r="AXW64" s="138">
        <v>0</v>
      </c>
      <c r="AXX64" s="138">
        <v>0</v>
      </c>
      <c r="AXY64" s="138">
        <v>0</v>
      </c>
      <c r="AXZ64" s="138">
        <v>0</v>
      </c>
      <c r="AYA64" s="138">
        <v>0</v>
      </c>
      <c r="AYB64" s="138">
        <v>0</v>
      </c>
      <c r="AYC64" s="138">
        <v>0</v>
      </c>
      <c r="AYD64" s="138">
        <v>0</v>
      </c>
      <c r="AYE64" s="138">
        <v>0</v>
      </c>
      <c r="AYF64" s="138">
        <v>0</v>
      </c>
      <c r="AYG64" s="138">
        <v>0</v>
      </c>
      <c r="AYH64" s="138">
        <v>0</v>
      </c>
      <c r="AYI64" s="138">
        <v>0</v>
      </c>
      <c r="AYJ64" s="138">
        <v>0</v>
      </c>
      <c r="AYK64" s="138">
        <v>0</v>
      </c>
      <c r="AYL64" s="138">
        <v>0</v>
      </c>
      <c r="AYM64" s="138">
        <v>0</v>
      </c>
      <c r="AYN64" s="138">
        <v>0</v>
      </c>
      <c r="AYO64" s="138">
        <v>0</v>
      </c>
      <c r="AYP64" s="138">
        <v>0</v>
      </c>
      <c r="AYQ64" s="138">
        <v>0</v>
      </c>
      <c r="AYR64" s="138">
        <v>0</v>
      </c>
      <c r="AYS64" s="138">
        <v>0</v>
      </c>
      <c r="AYT64" s="138">
        <v>0</v>
      </c>
      <c r="AYU64" s="138">
        <v>0</v>
      </c>
      <c r="AYV64" s="138">
        <v>0</v>
      </c>
      <c r="AYW64" s="138">
        <v>0</v>
      </c>
      <c r="AYX64" s="138">
        <v>0</v>
      </c>
      <c r="AYY64" s="138">
        <v>0</v>
      </c>
      <c r="AYZ64" s="138">
        <v>0</v>
      </c>
      <c r="AZA64" s="138">
        <v>0</v>
      </c>
      <c r="AZB64" s="138">
        <v>0</v>
      </c>
      <c r="AZC64" s="138">
        <v>0</v>
      </c>
      <c r="AZD64" s="138">
        <v>0</v>
      </c>
      <c r="AZE64" s="138">
        <v>0</v>
      </c>
      <c r="AZF64" s="138">
        <v>0</v>
      </c>
      <c r="AZG64" s="138">
        <v>0</v>
      </c>
      <c r="AZH64" s="138">
        <v>0</v>
      </c>
      <c r="AZI64" s="138">
        <v>0</v>
      </c>
      <c r="AZJ64" s="138">
        <v>0</v>
      </c>
      <c r="AZK64" s="138">
        <v>0</v>
      </c>
      <c r="AZL64" s="138">
        <v>0</v>
      </c>
      <c r="AZM64" s="138">
        <v>0</v>
      </c>
      <c r="AZN64" s="138">
        <v>0</v>
      </c>
      <c r="AZO64" s="138">
        <v>0</v>
      </c>
      <c r="AZP64" s="138">
        <v>0</v>
      </c>
      <c r="AZQ64" s="138">
        <v>0</v>
      </c>
      <c r="AZR64" s="138">
        <v>0</v>
      </c>
      <c r="AZS64" s="138">
        <v>0</v>
      </c>
      <c r="AZT64" s="138">
        <v>0</v>
      </c>
      <c r="AZU64" s="138">
        <v>0</v>
      </c>
      <c r="AZV64" s="138">
        <v>0</v>
      </c>
      <c r="AZW64" s="138">
        <v>0</v>
      </c>
      <c r="AZX64" s="138">
        <v>0</v>
      </c>
      <c r="AZY64" s="138">
        <v>0</v>
      </c>
      <c r="AZZ64" s="138">
        <v>0</v>
      </c>
      <c r="BAA64" s="138">
        <v>0</v>
      </c>
      <c r="BAB64" s="138">
        <v>0</v>
      </c>
      <c r="BAC64" s="138">
        <v>0</v>
      </c>
      <c r="BAD64" s="138">
        <v>0</v>
      </c>
      <c r="BAE64" s="138">
        <v>0</v>
      </c>
      <c r="BAF64" s="138">
        <v>0</v>
      </c>
      <c r="BAG64" s="138">
        <v>0</v>
      </c>
      <c r="BAH64" s="138">
        <v>0</v>
      </c>
      <c r="BAI64" s="138">
        <v>0</v>
      </c>
      <c r="BAJ64" s="138">
        <v>0</v>
      </c>
      <c r="BAK64" s="138">
        <v>0</v>
      </c>
      <c r="BAL64" s="138">
        <v>0</v>
      </c>
      <c r="BAM64" s="138">
        <v>0</v>
      </c>
      <c r="BAN64" s="138">
        <v>0</v>
      </c>
      <c r="BAO64" s="138">
        <v>0</v>
      </c>
      <c r="BAP64" s="138">
        <v>0</v>
      </c>
      <c r="BAQ64" s="138">
        <v>0</v>
      </c>
      <c r="BAR64" s="138">
        <v>0</v>
      </c>
      <c r="BAS64" s="138">
        <v>0</v>
      </c>
      <c r="BAT64" s="138">
        <v>0</v>
      </c>
      <c r="BAU64" s="138">
        <v>0</v>
      </c>
      <c r="BAV64" s="138">
        <v>0</v>
      </c>
      <c r="BAW64" s="138">
        <v>0</v>
      </c>
      <c r="BAX64" s="138">
        <v>0</v>
      </c>
      <c r="BAY64" s="138">
        <v>0</v>
      </c>
      <c r="BAZ64" s="138">
        <v>0</v>
      </c>
      <c r="BBA64" s="138">
        <v>0</v>
      </c>
      <c r="BBB64" s="138">
        <v>0</v>
      </c>
      <c r="BBC64" s="138">
        <v>0</v>
      </c>
      <c r="BBD64" s="138">
        <v>0</v>
      </c>
      <c r="BBE64" s="138">
        <v>0</v>
      </c>
      <c r="BBF64" s="138">
        <v>0</v>
      </c>
      <c r="BBG64" s="138">
        <v>0</v>
      </c>
      <c r="BBH64" s="138">
        <v>0</v>
      </c>
      <c r="BBI64" s="138">
        <v>0</v>
      </c>
      <c r="BBJ64" s="138">
        <v>0</v>
      </c>
      <c r="BBK64" s="138">
        <v>0</v>
      </c>
      <c r="BBL64" s="138">
        <v>0</v>
      </c>
      <c r="BBM64" s="138">
        <v>0</v>
      </c>
      <c r="BBN64" s="138">
        <v>0</v>
      </c>
      <c r="BBO64" s="138">
        <v>0</v>
      </c>
      <c r="BBP64" s="138">
        <v>0</v>
      </c>
      <c r="BBQ64" s="138">
        <v>0</v>
      </c>
      <c r="BBR64" s="138">
        <v>0</v>
      </c>
      <c r="BBS64" s="138">
        <v>0</v>
      </c>
      <c r="BBT64" s="138">
        <v>0</v>
      </c>
      <c r="BBU64" s="138">
        <v>0</v>
      </c>
      <c r="BBV64" s="138">
        <v>0</v>
      </c>
      <c r="BBW64" s="138">
        <v>0</v>
      </c>
      <c r="BBX64" s="138">
        <v>0</v>
      </c>
      <c r="BBY64" s="138">
        <v>0</v>
      </c>
      <c r="BBZ64" s="138">
        <v>0</v>
      </c>
      <c r="BCA64" s="138">
        <v>0</v>
      </c>
      <c r="BCB64" s="138">
        <v>0</v>
      </c>
      <c r="BCC64" s="138">
        <v>0</v>
      </c>
      <c r="BCD64" s="138">
        <v>0</v>
      </c>
      <c r="BCE64" s="138">
        <v>0</v>
      </c>
      <c r="BCF64" s="138">
        <v>0</v>
      </c>
      <c r="BCG64" s="138">
        <v>0</v>
      </c>
      <c r="BCH64" s="138">
        <v>0</v>
      </c>
      <c r="BCI64" s="138">
        <v>0</v>
      </c>
      <c r="BCJ64" s="138">
        <v>0</v>
      </c>
      <c r="BCK64" s="138">
        <v>0</v>
      </c>
      <c r="BCL64" s="138">
        <v>0</v>
      </c>
      <c r="BCM64" s="138">
        <v>0</v>
      </c>
      <c r="BCN64" s="138">
        <v>0</v>
      </c>
      <c r="BCO64" s="138">
        <v>0</v>
      </c>
      <c r="BCP64" s="138">
        <v>0</v>
      </c>
      <c r="BCQ64" s="138">
        <v>0</v>
      </c>
      <c r="BCR64" s="138">
        <v>0</v>
      </c>
      <c r="BCS64" s="138">
        <v>0</v>
      </c>
      <c r="BCT64" s="138">
        <v>0</v>
      </c>
      <c r="BCU64" s="138">
        <v>0</v>
      </c>
      <c r="BCV64" s="138">
        <v>0</v>
      </c>
      <c r="BCW64" s="138">
        <v>0</v>
      </c>
      <c r="BCX64" s="138">
        <v>0</v>
      </c>
      <c r="BCY64" s="138">
        <v>0</v>
      </c>
      <c r="BCZ64" s="138">
        <v>0</v>
      </c>
      <c r="BDA64" s="138">
        <v>0</v>
      </c>
      <c r="BDB64" s="138">
        <v>0</v>
      </c>
      <c r="BDC64" s="138">
        <v>0</v>
      </c>
      <c r="BDD64" s="138">
        <v>0</v>
      </c>
      <c r="BDE64" s="138">
        <v>0</v>
      </c>
      <c r="BDF64" s="138">
        <v>0</v>
      </c>
      <c r="BDG64" s="138">
        <v>0</v>
      </c>
      <c r="BDH64" s="138">
        <v>0</v>
      </c>
      <c r="BDI64" s="138">
        <v>0</v>
      </c>
      <c r="BDJ64" s="138">
        <v>0</v>
      </c>
      <c r="BDK64" s="138">
        <v>0</v>
      </c>
      <c r="BDL64" s="138">
        <v>0</v>
      </c>
      <c r="BDM64" s="138">
        <v>0</v>
      </c>
      <c r="BDN64" s="138">
        <v>0</v>
      </c>
      <c r="BDO64" s="138">
        <v>0</v>
      </c>
      <c r="BDP64" s="138">
        <v>0</v>
      </c>
      <c r="BDQ64" s="138">
        <v>0</v>
      </c>
      <c r="BDR64" s="138">
        <v>0</v>
      </c>
      <c r="BDS64" s="138">
        <v>0</v>
      </c>
      <c r="BDT64" s="138">
        <v>0</v>
      </c>
      <c r="BDU64" s="138">
        <v>0</v>
      </c>
      <c r="BDV64" s="138">
        <v>0</v>
      </c>
      <c r="BDW64" s="138">
        <v>0</v>
      </c>
      <c r="BDX64" s="138">
        <v>0</v>
      </c>
      <c r="BDY64" s="138">
        <v>0</v>
      </c>
      <c r="BDZ64" s="138">
        <v>0</v>
      </c>
      <c r="BEA64" s="138">
        <v>0</v>
      </c>
      <c r="BEB64" s="138">
        <v>0</v>
      </c>
      <c r="BEC64" s="138">
        <v>0</v>
      </c>
      <c r="BED64" s="138">
        <v>0</v>
      </c>
      <c r="BEE64" s="138">
        <v>0</v>
      </c>
      <c r="BEF64" s="138">
        <v>0</v>
      </c>
      <c r="BEG64" s="138">
        <v>0</v>
      </c>
      <c r="BEH64" s="138">
        <v>0</v>
      </c>
      <c r="BEI64" s="138">
        <v>0</v>
      </c>
      <c r="BEJ64" s="138">
        <v>0</v>
      </c>
      <c r="BEK64" s="138">
        <v>0</v>
      </c>
      <c r="BEL64" s="138">
        <v>0</v>
      </c>
      <c r="BEM64" s="138">
        <v>0</v>
      </c>
      <c r="BEN64" s="138">
        <v>0</v>
      </c>
      <c r="BEO64" s="138">
        <v>0</v>
      </c>
      <c r="BEP64" s="138">
        <v>0</v>
      </c>
      <c r="BEQ64" s="138">
        <v>0</v>
      </c>
      <c r="BER64" s="138">
        <v>0</v>
      </c>
      <c r="BES64" s="138">
        <v>0</v>
      </c>
      <c r="BET64" s="138">
        <v>0</v>
      </c>
      <c r="BEU64" s="138">
        <v>0</v>
      </c>
      <c r="BEV64" s="138">
        <v>0</v>
      </c>
      <c r="BEW64" s="138">
        <v>0</v>
      </c>
      <c r="BEX64" s="138">
        <v>0</v>
      </c>
      <c r="BEY64" s="138">
        <v>0</v>
      </c>
      <c r="BEZ64" s="138">
        <v>0</v>
      </c>
      <c r="BFA64" s="138">
        <v>0</v>
      </c>
      <c r="BFB64" s="138">
        <v>0</v>
      </c>
      <c r="BFC64" s="138">
        <v>0</v>
      </c>
      <c r="BFD64" s="138">
        <v>0</v>
      </c>
      <c r="BFE64" s="138">
        <v>0</v>
      </c>
      <c r="BFF64" s="138">
        <v>0</v>
      </c>
      <c r="BFG64" s="138">
        <v>0</v>
      </c>
      <c r="BFH64" s="138">
        <v>0</v>
      </c>
      <c r="BFI64" s="138">
        <v>0</v>
      </c>
      <c r="BFJ64" s="138">
        <v>0</v>
      </c>
      <c r="BFK64" s="138">
        <v>0</v>
      </c>
      <c r="BFL64" s="138">
        <v>0</v>
      </c>
      <c r="BFM64" s="138">
        <v>0</v>
      </c>
      <c r="BFN64" s="138">
        <v>0</v>
      </c>
      <c r="BFO64" s="138">
        <v>0</v>
      </c>
      <c r="BFP64" s="138">
        <v>0</v>
      </c>
      <c r="BFQ64" s="138">
        <v>0</v>
      </c>
      <c r="BFR64" s="138">
        <v>0</v>
      </c>
      <c r="BFS64" s="138">
        <v>0</v>
      </c>
      <c r="BFT64" s="138">
        <v>0</v>
      </c>
      <c r="BFU64" s="138">
        <v>0</v>
      </c>
      <c r="BFV64" s="138">
        <v>0</v>
      </c>
      <c r="BFW64" s="138">
        <v>0</v>
      </c>
      <c r="BFX64" s="138">
        <v>0</v>
      </c>
      <c r="BFY64" s="138">
        <v>0</v>
      </c>
      <c r="BFZ64" s="138">
        <v>0</v>
      </c>
      <c r="BGA64" s="138">
        <v>0</v>
      </c>
      <c r="BGB64" s="138">
        <v>0</v>
      </c>
      <c r="BGC64" s="138">
        <v>0</v>
      </c>
      <c r="BGD64" s="138">
        <v>0</v>
      </c>
      <c r="BGE64" s="138">
        <v>0</v>
      </c>
      <c r="BGF64" s="138">
        <v>0</v>
      </c>
      <c r="BGG64" s="138">
        <v>0</v>
      </c>
      <c r="BGH64" s="138">
        <v>0</v>
      </c>
      <c r="BGI64" s="138">
        <v>0</v>
      </c>
      <c r="BGJ64" s="138">
        <v>0</v>
      </c>
      <c r="BGK64" s="138">
        <v>0</v>
      </c>
      <c r="BGL64" s="138">
        <v>0</v>
      </c>
      <c r="BGM64" s="138">
        <v>0</v>
      </c>
      <c r="BGN64" s="138">
        <v>0</v>
      </c>
      <c r="BGO64" s="138">
        <v>0</v>
      </c>
      <c r="BGP64" s="138">
        <v>0</v>
      </c>
      <c r="BGQ64" s="138">
        <v>0</v>
      </c>
      <c r="BGR64" s="138">
        <v>0</v>
      </c>
      <c r="BGS64" s="138">
        <v>0</v>
      </c>
      <c r="BGT64" s="138">
        <v>0</v>
      </c>
      <c r="BGU64" s="138">
        <v>0</v>
      </c>
      <c r="BGV64" s="138">
        <v>0</v>
      </c>
      <c r="BGW64" s="138">
        <v>0</v>
      </c>
      <c r="BGX64" s="138">
        <v>0</v>
      </c>
      <c r="BGY64" s="138">
        <v>0</v>
      </c>
      <c r="BGZ64" s="138">
        <v>0</v>
      </c>
      <c r="BHA64" s="138">
        <v>0</v>
      </c>
      <c r="BHB64" s="138">
        <v>0</v>
      </c>
      <c r="BHC64" s="138">
        <v>0</v>
      </c>
      <c r="BHD64" s="138">
        <v>0</v>
      </c>
      <c r="BHE64" s="138">
        <v>0</v>
      </c>
      <c r="BHF64" s="138">
        <v>0</v>
      </c>
      <c r="BHG64" s="138">
        <v>0</v>
      </c>
      <c r="BHH64" s="138">
        <v>0</v>
      </c>
      <c r="BHI64" s="138">
        <v>0</v>
      </c>
      <c r="BHJ64" s="138">
        <v>0</v>
      </c>
      <c r="BHK64" s="138">
        <v>0</v>
      </c>
      <c r="BHL64" s="138">
        <v>0</v>
      </c>
      <c r="BHM64" s="138">
        <v>0</v>
      </c>
      <c r="BHN64" s="138">
        <v>0</v>
      </c>
      <c r="BHO64" s="138">
        <v>0</v>
      </c>
      <c r="BHP64" s="138">
        <v>0</v>
      </c>
      <c r="BHQ64" s="138">
        <v>0</v>
      </c>
      <c r="BHR64" s="138">
        <v>0</v>
      </c>
      <c r="BHS64" s="138">
        <v>0</v>
      </c>
      <c r="BHT64" s="138">
        <v>0</v>
      </c>
      <c r="BHU64" s="138">
        <v>0</v>
      </c>
      <c r="BHV64" s="138">
        <v>0</v>
      </c>
      <c r="BHW64" s="138">
        <v>0</v>
      </c>
      <c r="BHX64" s="138">
        <v>0</v>
      </c>
      <c r="BHY64" s="138">
        <v>0</v>
      </c>
      <c r="BHZ64" s="138">
        <v>0</v>
      </c>
      <c r="BIA64" s="138">
        <v>0</v>
      </c>
      <c r="BIB64" s="138">
        <v>0</v>
      </c>
      <c r="BIC64" s="138">
        <v>0</v>
      </c>
      <c r="BID64" s="138">
        <v>0</v>
      </c>
      <c r="BIE64" s="138">
        <v>0</v>
      </c>
      <c r="BIF64" s="138">
        <v>0</v>
      </c>
      <c r="BIG64" s="138">
        <v>0</v>
      </c>
      <c r="BIH64" s="138">
        <v>0</v>
      </c>
      <c r="BII64" s="138">
        <v>0</v>
      </c>
      <c r="BIJ64" s="138">
        <v>0</v>
      </c>
      <c r="BIK64" s="138">
        <v>0</v>
      </c>
      <c r="BIL64" s="138">
        <v>0</v>
      </c>
      <c r="BIM64" s="138">
        <v>0</v>
      </c>
      <c r="BIN64" s="138">
        <v>0</v>
      </c>
      <c r="BIO64" s="138">
        <v>0</v>
      </c>
      <c r="BIP64" s="138">
        <v>0</v>
      </c>
      <c r="BIQ64" s="138">
        <v>0</v>
      </c>
      <c r="BIR64" s="138">
        <v>0</v>
      </c>
      <c r="BIS64" s="138">
        <v>0</v>
      </c>
      <c r="BIT64" s="138">
        <v>0</v>
      </c>
      <c r="BIU64" s="138">
        <v>0</v>
      </c>
      <c r="BIV64" s="138">
        <v>0</v>
      </c>
      <c r="BIW64" s="138">
        <v>0</v>
      </c>
      <c r="BIX64" s="138">
        <v>0</v>
      </c>
      <c r="BIY64" s="138">
        <v>0</v>
      </c>
      <c r="BIZ64" s="138">
        <v>0</v>
      </c>
      <c r="BJA64" s="138">
        <v>0</v>
      </c>
      <c r="BJB64" s="138">
        <v>0</v>
      </c>
      <c r="BJC64" s="138">
        <v>0</v>
      </c>
      <c r="BJD64" s="138">
        <v>0</v>
      </c>
      <c r="BJE64" s="138">
        <v>0</v>
      </c>
      <c r="BJF64" s="138">
        <v>0</v>
      </c>
      <c r="BJG64" s="138">
        <v>0</v>
      </c>
      <c r="BJH64" s="138">
        <v>0</v>
      </c>
      <c r="BJI64" s="138">
        <v>0</v>
      </c>
      <c r="BJJ64" s="138">
        <v>0</v>
      </c>
      <c r="BJK64" s="138">
        <v>0</v>
      </c>
      <c r="BJL64" s="138">
        <v>0</v>
      </c>
      <c r="BJM64" s="138">
        <v>0</v>
      </c>
      <c r="BJN64" s="138">
        <v>0</v>
      </c>
      <c r="BJO64" s="138">
        <v>0</v>
      </c>
      <c r="BJP64" s="138">
        <v>0</v>
      </c>
      <c r="BJQ64" s="138">
        <v>0</v>
      </c>
      <c r="BJR64" s="138">
        <v>0</v>
      </c>
      <c r="BJS64" s="138">
        <v>0</v>
      </c>
      <c r="BJT64" s="138">
        <v>0</v>
      </c>
      <c r="BJU64" s="138">
        <v>0</v>
      </c>
      <c r="BJV64" s="138">
        <v>0</v>
      </c>
      <c r="BJW64" s="138">
        <v>0</v>
      </c>
      <c r="BJX64" s="138">
        <v>0</v>
      </c>
      <c r="BJY64" s="138">
        <v>0</v>
      </c>
      <c r="BJZ64" s="138">
        <v>0</v>
      </c>
      <c r="BKA64" s="138">
        <v>0</v>
      </c>
      <c r="BKB64" s="138">
        <v>0</v>
      </c>
      <c r="BKC64" s="138">
        <v>0</v>
      </c>
      <c r="BKD64" s="138">
        <v>0</v>
      </c>
      <c r="BKE64" s="138">
        <v>0</v>
      </c>
      <c r="BKF64" s="138">
        <v>0</v>
      </c>
      <c r="BKG64" s="138">
        <v>0</v>
      </c>
      <c r="BKH64" s="138">
        <v>0</v>
      </c>
      <c r="BKI64" s="138">
        <v>0</v>
      </c>
      <c r="BKJ64" s="138">
        <v>0</v>
      </c>
      <c r="BKK64" s="138">
        <v>0</v>
      </c>
      <c r="BKL64" s="138">
        <v>0</v>
      </c>
      <c r="BKM64" s="138">
        <v>0</v>
      </c>
      <c r="BKN64" s="138">
        <v>0</v>
      </c>
      <c r="BKO64" s="138">
        <v>0</v>
      </c>
      <c r="BKP64" s="138">
        <v>0</v>
      </c>
      <c r="BKQ64" s="138">
        <v>0</v>
      </c>
      <c r="BKR64" s="138">
        <v>0</v>
      </c>
      <c r="BKS64" s="138">
        <v>0</v>
      </c>
      <c r="BKT64" s="138">
        <v>0</v>
      </c>
      <c r="BKU64" s="138">
        <v>0</v>
      </c>
      <c r="BKV64" s="138">
        <v>0</v>
      </c>
      <c r="BKW64" s="138">
        <v>0</v>
      </c>
      <c r="BKX64" s="138">
        <v>0</v>
      </c>
      <c r="BKY64" s="138">
        <v>0</v>
      </c>
      <c r="BKZ64" s="138">
        <v>0</v>
      </c>
      <c r="BLA64" s="138">
        <v>0</v>
      </c>
      <c r="BLB64" s="138">
        <v>0</v>
      </c>
      <c r="BLC64" s="138">
        <v>0</v>
      </c>
      <c r="BLD64" s="138">
        <v>0</v>
      </c>
      <c r="BLE64" s="138">
        <v>0</v>
      </c>
      <c r="BLF64" s="138">
        <v>0</v>
      </c>
      <c r="BLG64" s="138">
        <v>0</v>
      </c>
      <c r="BLH64" s="138">
        <v>0</v>
      </c>
      <c r="BLI64" s="138">
        <v>0</v>
      </c>
      <c r="BLJ64" s="138">
        <v>0</v>
      </c>
      <c r="BLK64" s="138">
        <v>0</v>
      </c>
      <c r="BLL64" s="138">
        <v>0</v>
      </c>
      <c r="BLM64" s="138">
        <v>0</v>
      </c>
      <c r="BLN64" s="138">
        <v>0</v>
      </c>
      <c r="BLO64" s="138">
        <v>0</v>
      </c>
      <c r="BLP64" s="138">
        <v>0</v>
      </c>
      <c r="BLQ64" s="138">
        <v>0</v>
      </c>
      <c r="BLR64" s="138">
        <v>0</v>
      </c>
      <c r="BLS64" s="138">
        <v>0</v>
      </c>
      <c r="BLT64" s="138">
        <v>0</v>
      </c>
      <c r="BLU64" s="138">
        <v>0</v>
      </c>
      <c r="BLV64" s="138">
        <v>0</v>
      </c>
      <c r="BLW64" s="138">
        <v>0</v>
      </c>
      <c r="BLX64" s="138">
        <v>0</v>
      </c>
      <c r="BLY64" s="138">
        <v>0</v>
      </c>
      <c r="BLZ64" s="138">
        <v>0</v>
      </c>
      <c r="BMA64" s="138">
        <v>0</v>
      </c>
      <c r="BMB64" s="138">
        <v>0</v>
      </c>
      <c r="BMC64" s="138">
        <v>0</v>
      </c>
      <c r="BMD64" s="138">
        <v>0</v>
      </c>
      <c r="BME64" s="138">
        <v>0</v>
      </c>
      <c r="BMF64" s="138">
        <v>0</v>
      </c>
      <c r="BMG64" s="138">
        <v>0</v>
      </c>
      <c r="BMH64" s="138">
        <v>0</v>
      </c>
      <c r="BMI64" s="138">
        <v>0</v>
      </c>
      <c r="BMJ64" s="138">
        <v>0</v>
      </c>
      <c r="BMK64" s="138">
        <v>0</v>
      </c>
      <c r="BML64" s="138">
        <v>0</v>
      </c>
      <c r="BMM64" s="138">
        <v>0</v>
      </c>
      <c r="BMN64" s="138">
        <v>0</v>
      </c>
      <c r="BMO64" s="138">
        <v>0</v>
      </c>
      <c r="BMP64" s="138">
        <v>0</v>
      </c>
      <c r="BMQ64" s="138">
        <v>0</v>
      </c>
      <c r="BMR64" s="138">
        <v>0</v>
      </c>
      <c r="BMS64" s="138">
        <v>0</v>
      </c>
      <c r="BMT64" s="138">
        <v>0</v>
      </c>
      <c r="BMU64" s="138">
        <v>0</v>
      </c>
      <c r="BMV64" s="138">
        <v>0</v>
      </c>
      <c r="BMW64" s="138">
        <v>0</v>
      </c>
      <c r="BMX64" s="138">
        <v>0</v>
      </c>
      <c r="BMY64" s="138">
        <v>0</v>
      </c>
      <c r="BMZ64" s="138">
        <v>0</v>
      </c>
      <c r="BNA64" s="138">
        <v>0</v>
      </c>
      <c r="BNB64" s="138">
        <v>0</v>
      </c>
      <c r="BNC64" s="138">
        <v>0</v>
      </c>
      <c r="BND64" s="138">
        <v>0</v>
      </c>
      <c r="BNE64" s="138">
        <v>0</v>
      </c>
      <c r="BNF64" s="138">
        <v>0</v>
      </c>
      <c r="BNG64" s="138">
        <v>0</v>
      </c>
      <c r="BNH64" s="138">
        <v>0</v>
      </c>
      <c r="BNI64" s="138">
        <v>0</v>
      </c>
      <c r="BNJ64" s="138">
        <v>0</v>
      </c>
      <c r="BNK64" s="138">
        <v>0</v>
      </c>
      <c r="BNL64" s="138">
        <v>0</v>
      </c>
      <c r="BNM64" s="138">
        <v>0</v>
      </c>
      <c r="BNN64" s="138">
        <v>0</v>
      </c>
      <c r="BNO64" s="138">
        <v>0</v>
      </c>
      <c r="BNP64" s="138">
        <v>0</v>
      </c>
      <c r="BNQ64" s="138">
        <v>0</v>
      </c>
      <c r="BNR64" s="138">
        <v>0</v>
      </c>
      <c r="BNS64" s="138">
        <v>0</v>
      </c>
      <c r="BNT64" s="138">
        <v>0</v>
      </c>
      <c r="BNU64" s="138">
        <v>0</v>
      </c>
      <c r="BNV64" s="138">
        <v>0</v>
      </c>
      <c r="BNW64" s="138">
        <v>0</v>
      </c>
      <c r="BNX64" s="138">
        <v>0</v>
      </c>
      <c r="BNY64" s="138">
        <v>0</v>
      </c>
      <c r="BNZ64" s="138">
        <v>0</v>
      </c>
      <c r="BOA64" s="138">
        <v>0</v>
      </c>
      <c r="BOB64" s="138">
        <v>0</v>
      </c>
      <c r="BOC64" s="138">
        <v>0</v>
      </c>
      <c r="BOD64" s="138">
        <v>0</v>
      </c>
      <c r="BOE64" s="138">
        <v>0</v>
      </c>
      <c r="BOF64" s="138">
        <v>0</v>
      </c>
      <c r="BOG64" s="138">
        <v>0</v>
      </c>
      <c r="BOH64" s="138">
        <v>0</v>
      </c>
      <c r="BOI64" s="138">
        <v>0</v>
      </c>
      <c r="BOJ64" s="138">
        <v>0</v>
      </c>
      <c r="BOK64" s="138">
        <v>0</v>
      </c>
      <c r="BOL64" s="138">
        <v>0</v>
      </c>
      <c r="BOM64" s="138">
        <v>0</v>
      </c>
      <c r="BON64" s="138">
        <v>0</v>
      </c>
      <c r="BOO64" s="138">
        <v>0</v>
      </c>
      <c r="BOP64" s="138">
        <v>0</v>
      </c>
      <c r="BOQ64" s="138">
        <v>0</v>
      </c>
      <c r="BOR64" s="138">
        <v>0</v>
      </c>
      <c r="BOS64" s="138">
        <v>0</v>
      </c>
      <c r="BOT64" s="138">
        <v>0</v>
      </c>
      <c r="BOU64" s="138">
        <v>0</v>
      </c>
      <c r="BOV64" s="138">
        <v>0</v>
      </c>
      <c r="BOW64" s="138">
        <v>0</v>
      </c>
      <c r="BOX64" s="138">
        <v>0</v>
      </c>
      <c r="BOY64" s="138">
        <v>0</v>
      </c>
      <c r="BOZ64" s="138">
        <v>0</v>
      </c>
      <c r="BPA64" s="138">
        <v>0</v>
      </c>
      <c r="BPB64" s="138">
        <v>0</v>
      </c>
      <c r="BPC64" s="138">
        <v>0</v>
      </c>
      <c r="BPD64" s="138">
        <v>0</v>
      </c>
      <c r="BPE64" s="138">
        <v>0</v>
      </c>
      <c r="BPF64" s="138">
        <v>0</v>
      </c>
      <c r="BPG64" s="138">
        <v>0</v>
      </c>
      <c r="BPH64" s="138">
        <v>0</v>
      </c>
      <c r="BPI64" s="138">
        <v>0</v>
      </c>
      <c r="BPJ64" s="138">
        <v>0</v>
      </c>
      <c r="BPK64" s="138">
        <v>0</v>
      </c>
      <c r="BPL64" s="138">
        <v>0</v>
      </c>
      <c r="BPM64" s="138">
        <v>0</v>
      </c>
      <c r="BPN64" s="138">
        <v>0</v>
      </c>
      <c r="BPO64" s="138">
        <v>0</v>
      </c>
      <c r="BPP64" s="138">
        <v>0</v>
      </c>
      <c r="BPQ64" s="138">
        <v>0</v>
      </c>
      <c r="BPR64" s="138">
        <v>0</v>
      </c>
      <c r="BPS64" s="138">
        <v>0</v>
      </c>
      <c r="BPT64" s="138">
        <v>0</v>
      </c>
      <c r="BPU64" s="138">
        <v>0</v>
      </c>
      <c r="BPV64" s="138">
        <v>0</v>
      </c>
      <c r="BPW64" s="138">
        <v>0</v>
      </c>
      <c r="BPX64" s="138">
        <v>0</v>
      </c>
      <c r="BPY64" s="138">
        <v>0</v>
      </c>
      <c r="BPZ64" s="138">
        <v>0</v>
      </c>
      <c r="BQA64" s="138">
        <v>0</v>
      </c>
      <c r="BQB64" s="138">
        <v>0</v>
      </c>
      <c r="BQC64" s="138">
        <v>0</v>
      </c>
      <c r="BQD64" s="138">
        <v>0</v>
      </c>
      <c r="BQE64" s="138">
        <v>0</v>
      </c>
      <c r="BQF64" s="138">
        <v>0</v>
      </c>
      <c r="BQG64" s="138">
        <v>0</v>
      </c>
      <c r="BQH64" s="138">
        <v>0</v>
      </c>
      <c r="BQI64" s="138">
        <v>0</v>
      </c>
      <c r="BQJ64" s="138">
        <v>0</v>
      </c>
      <c r="BQK64" s="138">
        <v>0</v>
      </c>
      <c r="BQL64" s="138">
        <v>0</v>
      </c>
      <c r="BQM64" s="138">
        <v>0</v>
      </c>
      <c r="BQN64" s="138">
        <v>0</v>
      </c>
      <c r="BQO64" s="138">
        <v>0</v>
      </c>
      <c r="BQP64" s="138">
        <v>0</v>
      </c>
      <c r="BQQ64" s="138">
        <v>0</v>
      </c>
      <c r="BQR64" s="138">
        <v>0</v>
      </c>
      <c r="BQS64" s="138">
        <v>0</v>
      </c>
      <c r="BQT64" s="138">
        <v>0</v>
      </c>
      <c r="BQU64" s="138">
        <v>0</v>
      </c>
      <c r="BQV64" s="138">
        <v>0</v>
      </c>
      <c r="BQW64" s="138">
        <v>0</v>
      </c>
      <c r="BQX64" s="138">
        <v>0</v>
      </c>
      <c r="BQY64" s="138">
        <v>0</v>
      </c>
      <c r="BQZ64" s="138">
        <v>0</v>
      </c>
      <c r="BRA64" s="138">
        <v>0</v>
      </c>
      <c r="BRB64" s="138">
        <v>0</v>
      </c>
      <c r="BRC64" s="138">
        <v>0</v>
      </c>
      <c r="BRD64" s="138">
        <v>0</v>
      </c>
      <c r="BRE64" s="138">
        <v>0</v>
      </c>
      <c r="BRF64" s="138">
        <v>0</v>
      </c>
      <c r="BRG64" s="138">
        <v>0</v>
      </c>
      <c r="BRH64" s="138">
        <v>0</v>
      </c>
      <c r="BRI64" s="138">
        <v>0</v>
      </c>
      <c r="BRJ64" s="138">
        <v>0</v>
      </c>
      <c r="BRK64" s="138">
        <v>0</v>
      </c>
      <c r="BRL64" s="138">
        <v>0</v>
      </c>
      <c r="BRM64" s="138">
        <v>0</v>
      </c>
      <c r="BRN64" s="138">
        <v>0</v>
      </c>
      <c r="BRO64" s="138">
        <v>0</v>
      </c>
      <c r="BRP64" s="138">
        <v>0</v>
      </c>
      <c r="BRQ64" s="138">
        <v>0</v>
      </c>
      <c r="BRR64" s="138">
        <v>0</v>
      </c>
      <c r="BRS64" s="138">
        <v>0</v>
      </c>
      <c r="BRT64" s="138">
        <v>0</v>
      </c>
      <c r="BRU64" s="138">
        <v>0</v>
      </c>
      <c r="BRV64" s="138">
        <v>0</v>
      </c>
      <c r="BRW64" s="138">
        <v>0</v>
      </c>
      <c r="BRX64" s="138">
        <v>0</v>
      </c>
      <c r="BRY64" s="138">
        <v>0</v>
      </c>
      <c r="BRZ64" s="138">
        <v>0</v>
      </c>
      <c r="BSA64" s="138">
        <v>0</v>
      </c>
      <c r="BSB64" s="138">
        <v>0</v>
      </c>
      <c r="BSC64" s="138">
        <v>0</v>
      </c>
      <c r="BSD64" s="138">
        <v>0</v>
      </c>
      <c r="BSE64" s="138">
        <v>0</v>
      </c>
      <c r="BSF64" s="138">
        <v>0</v>
      </c>
      <c r="BSG64" s="138">
        <v>0</v>
      </c>
      <c r="BSH64" s="138">
        <v>0</v>
      </c>
      <c r="BSI64" s="138">
        <v>0</v>
      </c>
      <c r="BSJ64" s="138">
        <v>0</v>
      </c>
      <c r="BSK64" s="138">
        <v>0</v>
      </c>
      <c r="BSL64" s="138">
        <v>0</v>
      </c>
      <c r="BSM64" s="138">
        <v>0</v>
      </c>
      <c r="BSN64" s="138">
        <v>0</v>
      </c>
      <c r="BSO64" s="138">
        <v>0</v>
      </c>
      <c r="BSP64" s="138">
        <v>0</v>
      </c>
      <c r="BSQ64" s="138">
        <v>0</v>
      </c>
      <c r="BSR64" s="138">
        <v>0</v>
      </c>
      <c r="BSS64" s="138">
        <v>0</v>
      </c>
      <c r="BST64" s="138">
        <v>0</v>
      </c>
      <c r="BSU64" s="138">
        <v>0</v>
      </c>
      <c r="BSV64" s="138">
        <v>0</v>
      </c>
      <c r="BSW64" s="138">
        <v>0</v>
      </c>
      <c r="BSX64" s="138">
        <v>0</v>
      </c>
      <c r="BSY64" s="138">
        <v>0</v>
      </c>
      <c r="BSZ64" s="138">
        <v>0</v>
      </c>
      <c r="BTA64" s="138">
        <v>0</v>
      </c>
      <c r="BTB64" s="138">
        <v>0</v>
      </c>
      <c r="BTC64" s="138">
        <v>0</v>
      </c>
      <c r="BTD64" s="138">
        <v>0</v>
      </c>
      <c r="BTE64" s="138">
        <v>0</v>
      </c>
      <c r="BTF64" s="138">
        <v>0</v>
      </c>
      <c r="BTG64" s="138">
        <v>0</v>
      </c>
      <c r="BTH64" s="138">
        <v>0</v>
      </c>
      <c r="BTI64" s="138">
        <v>0</v>
      </c>
      <c r="BTJ64" s="138">
        <v>0</v>
      </c>
      <c r="BTK64" s="138">
        <v>0</v>
      </c>
      <c r="BTL64" s="138">
        <v>0</v>
      </c>
      <c r="BTM64" s="138">
        <v>0</v>
      </c>
      <c r="BTN64" s="138">
        <v>0</v>
      </c>
      <c r="BTO64" s="138">
        <v>0</v>
      </c>
      <c r="BTP64" s="138">
        <v>0</v>
      </c>
      <c r="BTQ64" s="138">
        <v>0</v>
      </c>
      <c r="BTR64" s="138">
        <v>0</v>
      </c>
      <c r="BTS64" s="138">
        <v>0</v>
      </c>
      <c r="BTT64" s="138">
        <v>0</v>
      </c>
      <c r="BTU64" s="138">
        <v>0</v>
      </c>
      <c r="BTV64" s="138">
        <v>0</v>
      </c>
      <c r="BTW64" s="138">
        <v>0</v>
      </c>
      <c r="BTX64" s="138">
        <v>0</v>
      </c>
      <c r="BTY64" s="138">
        <v>0</v>
      </c>
      <c r="BTZ64" s="138">
        <v>0</v>
      </c>
      <c r="BUA64" s="138">
        <v>0</v>
      </c>
      <c r="BUB64" s="138">
        <v>0</v>
      </c>
      <c r="BUC64" s="138">
        <v>0</v>
      </c>
      <c r="BUD64" s="138">
        <v>0</v>
      </c>
      <c r="BUE64" s="138">
        <v>0</v>
      </c>
      <c r="BUF64" s="138">
        <v>0</v>
      </c>
      <c r="BUG64" s="138">
        <v>0</v>
      </c>
      <c r="BUH64" s="138">
        <v>0</v>
      </c>
      <c r="BUI64" s="138">
        <v>0</v>
      </c>
      <c r="BUJ64" s="138">
        <v>0</v>
      </c>
      <c r="BUK64" s="138">
        <v>0</v>
      </c>
      <c r="BUL64" s="138">
        <v>0</v>
      </c>
      <c r="BUM64" s="138">
        <v>0</v>
      </c>
      <c r="BUN64" s="138">
        <v>0</v>
      </c>
      <c r="BUO64" s="138">
        <v>0</v>
      </c>
      <c r="BUP64" s="138">
        <v>0</v>
      </c>
      <c r="BUQ64" s="138">
        <v>0</v>
      </c>
      <c r="BUR64" s="138">
        <v>0</v>
      </c>
      <c r="BUS64" s="138">
        <v>0</v>
      </c>
      <c r="BUT64" s="138">
        <v>0</v>
      </c>
      <c r="BUU64" s="138">
        <v>0</v>
      </c>
      <c r="BUV64" s="138">
        <v>0</v>
      </c>
      <c r="BUW64" s="138">
        <v>0</v>
      </c>
      <c r="BUX64" s="138">
        <v>0</v>
      </c>
      <c r="BUY64" s="138">
        <v>0</v>
      </c>
      <c r="BUZ64" s="138">
        <v>0</v>
      </c>
      <c r="BVA64" s="138">
        <v>0</v>
      </c>
      <c r="BVB64" s="138">
        <v>0</v>
      </c>
      <c r="BVC64" s="138">
        <v>0</v>
      </c>
      <c r="BVD64" s="138">
        <v>0</v>
      </c>
      <c r="BVE64" s="138">
        <v>0</v>
      </c>
      <c r="BVF64" s="138">
        <v>0</v>
      </c>
      <c r="BVG64" s="138">
        <v>0</v>
      </c>
      <c r="BVH64" s="138">
        <v>0</v>
      </c>
      <c r="BVI64" s="138">
        <v>0</v>
      </c>
      <c r="BVJ64" s="138">
        <v>0</v>
      </c>
      <c r="BVK64" s="138">
        <v>0</v>
      </c>
      <c r="BVL64" s="138">
        <v>0</v>
      </c>
      <c r="BVM64" s="138">
        <v>0</v>
      </c>
      <c r="BVN64" s="138">
        <v>0</v>
      </c>
      <c r="BVO64" s="138">
        <v>0</v>
      </c>
      <c r="BVP64" s="138">
        <v>0</v>
      </c>
      <c r="BVQ64" s="138">
        <v>0</v>
      </c>
      <c r="BVR64" s="138">
        <v>0</v>
      </c>
      <c r="BVS64" s="138">
        <v>0</v>
      </c>
      <c r="BVT64" s="138">
        <v>0</v>
      </c>
      <c r="BVU64" s="138">
        <v>0</v>
      </c>
      <c r="BVV64" s="138">
        <v>0</v>
      </c>
      <c r="BVW64" s="138">
        <v>0</v>
      </c>
      <c r="BVX64" s="138">
        <v>0</v>
      </c>
      <c r="BVY64" s="138">
        <v>0</v>
      </c>
      <c r="BVZ64" s="138">
        <v>0</v>
      </c>
      <c r="BWA64" s="138">
        <v>0</v>
      </c>
      <c r="BWB64" s="138">
        <v>0</v>
      </c>
      <c r="BWC64" s="138">
        <v>0</v>
      </c>
      <c r="BWD64" s="138">
        <v>0</v>
      </c>
      <c r="BWE64" s="138">
        <v>0</v>
      </c>
      <c r="BWF64" s="138">
        <v>0</v>
      </c>
      <c r="BWG64" s="138">
        <v>0</v>
      </c>
      <c r="BWH64" s="138">
        <v>0</v>
      </c>
      <c r="BWI64" s="138">
        <v>0</v>
      </c>
      <c r="BWJ64" s="138">
        <v>0</v>
      </c>
      <c r="BWK64" s="138">
        <v>0</v>
      </c>
      <c r="BWL64" s="138">
        <v>0</v>
      </c>
      <c r="BWM64" s="138">
        <v>0</v>
      </c>
      <c r="BWN64" s="138">
        <v>0</v>
      </c>
      <c r="BWO64" s="138">
        <v>0</v>
      </c>
      <c r="BWP64" s="138">
        <v>0</v>
      </c>
      <c r="BWQ64" s="138">
        <v>0</v>
      </c>
      <c r="BWR64" s="138">
        <v>0</v>
      </c>
      <c r="BWS64" s="138">
        <v>0</v>
      </c>
      <c r="BWT64" s="138">
        <v>0</v>
      </c>
      <c r="BWU64" s="138">
        <v>0</v>
      </c>
      <c r="BWV64" s="138">
        <v>0</v>
      </c>
      <c r="BWW64" s="138">
        <v>0</v>
      </c>
      <c r="BWX64" s="138">
        <v>0</v>
      </c>
      <c r="BWY64" s="138">
        <v>0</v>
      </c>
      <c r="BWZ64" s="138">
        <v>0</v>
      </c>
      <c r="BXA64" s="138">
        <v>0</v>
      </c>
      <c r="BXB64" s="138">
        <v>0</v>
      </c>
      <c r="BXC64" s="138">
        <v>0</v>
      </c>
      <c r="BXD64" s="138">
        <v>0</v>
      </c>
      <c r="BXE64" s="138">
        <v>0</v>
      </c>
      <c r="BXF64" s="138">
        <v>0</v>
      </c>
      <c r="BXG64" s="138">
        <v>0</v>
      </c>
      <c r="BXH64" s="138">
        <v>0</v>
      </c>
      <c r="BXI64" s="138">
        <v>0</v>
      </c>
      <c r="BXJ64" s="138">
        <v>0</v>
      </c>
      <c r="BXK64" s="138">
        <v>0</v>
      </c>
      <c r="BXL64" s="138">
        <v>0</v>
      </c>
      <c r="BXM64" s="138">
        <v>0</v>
      </c>
      <c r="BXN64" s="138">
        <v>0</v>
      </c>
      <c r="BXO64" s="138">
        <v>0</v>
      </c>
      <c r="BXP64" s="138">
        <v>0</v>
      </c>
      <c r="BXQ64" s="138">
        <v>0</v>
      </c>
      <c r="BXR64" s="138">
        <v>0</v>
      </c>
      <c r="BXS64" s="138">
        <v>0</v>
      </c>
      <c r="BXT64" s="138">
        <v>0</v>
      </c>
      <c r="BXU64" s="138">
        <v>0</v>
      </c>
      <c r="BXV64" s="138">
        <v>0</v>
      </c>
      <c r="BXW64" s="138">
        <v>0</v>
      </c>
      <c r="BXX64" s="138">
        <v>0</v>
      </c>
      <c r="BXY64" s="138">
        <v>0</v>
      </c>
      <c r="BXZ64" s="138">
        <v>0</v>
      </c>
      <c r="BYA64" s="138">
        <v>0</v>
      </c>
      <c r="BYB64" s="138">
        <v>0</v>
      </c>
      <c r="BYC64" s="138">
        <v>0</v>
      </c>
      <c r="BYD64" s="138">
        <v>0</v>
      </c>
      <c r="BYE64" s="138">
        <v>0</v>
      </c>
      <c r="BYF64" s="138">
        <v>0</v>
      </c>
      <c r="BYG64" s="138">
        <v>0</v>
      </c>
      <c r="BYH64" s="138">
        <v>0</v>
      </c>
      <c r="BYI64" s="138">
        <v>0</v>
      </c>
      <c r="BYJ64" s="138">
        <v>0</v>
      </c>
      <c r="BYK64" s="138">
        <v>0</v>
      </c>
      <c r="BYL64" s="138">
        <v>0</v>
      </c>
      <c r="BYM64" s="138">
        <v>0</v>
      </c>
      <c r="BYN64" s="138">
        <v>0</v>
      </c>
      <c r="BYO64" s="138">
        <v>0</v>
      </c>
      <c r="BYP64" s="138">
        <v>0</v>
      </c>
      <c r="BYQ64" s="138">
        <v>0</v>
      </c>
      <c r="BYR64" s="138">
        <v>0</v>
      </c>
      <c r="BYS64" s="138">
        <v>0</v>
      </c>
      <c r="BYT64" s="138">
        <v>0</v>
      </c>
      <c r="BYU64" s="138">
        <v>0</v>
      </c>
      <c r="BYV64" s="138">
        <v>0</v>
      </c>
      <c r="BYW64" s="138">
        <v>0</v>
      </c>
      <c r="BYX64" s="138">
        <v>0</v>
      </c>
      <c r="BYY64" s="138">
        <v>0</v>
      </c>
      <c r="BYZ64" s="138">
        <v>0</v>
      </c>
      <c r="BZA64" s="138">
        <v>0</v>
      </c>
      <c r="BZB64" s="138">
        <v>0</v>
      </c>
      <c r="BZC64" s="138">
        <v>0</v>
      </c>
      <c r="BZD64" s="138">
        <v>0</v>
      </c>
      <c r="BZE64" s="138">
        <v>0</v>
      </c>
      <c r="BZF64" s="138">
        <v>0</v>
      </c>
      <c r="BZG64" s="138">
        <v>0</v>
      </c>
      <c r="BZH64" s="138">
        <v>0</v>
      </c>
      <c r="BZI64" s="138">
        <v>0</v>
      </c>
      <c r="BZJ64" s="138">
        <v>0</v>
      </c>
      <c r="BZK64" s="138">
        <v>0</v>
      </c>
      <c r="BZL64" s="138">
        <v>0</v>
      </c>
      <c r="BZM64" s="138">
        <v>0</v>
      </c>
      <c r="BZN64" s="138">
        <v>0</v>
      </c>
      <c r="BZO64" s="138">
        <v>0</v>
      </c>
      <c r="BZP64" s="138">
        <v>0</v>
      </c>
      <c r="BZQ64" s="138">
        <v>0</v>
      </c>
      <c r="BZR64" s="138">
        <v>0</v>
      </c>
      <c r="BZS64" s="138">
        <v>0</v>
      </c>
      <c r="BZT64" s="138">
        <v>0</v>
      </c>
      <c r="BZU64" s="138">
        <v>0</v>
      </c>
      <c r="BZV64" s="138">
        <v>0</v>
      </c>
      <c r="BZW64" s="138">
        <v>0</v>
      </c>
      <c r="BZX64" s="138">
        <v>0</v>
      </c>
      <c r="BZY64" s="138">
        <v>0</v>
      </c>
      <c r="BZZ64" s="138">
        <v>0</v>
      </c>
      <c r="CAA64" s="138">
        <v>0</v>
      </c>
      <c r="CAB64" s="138">
        <v>0</v>
      </c>
      <c r="CAC64" s="138">
        <v>0</v>
      </c>
      <c r="CAD64" s="138">
        <v>0</v>
      </c>
      <c r="CAE64" s="138">
        <v>0</v>
      </c>
      <c r="CAF64" s="138">
        <v>0</v>
      </c>
      <c r="CAG64" s="138">
        <v>0</v>
      </c>
      <c r="CAH64" s="138">
        <v>0</v>
      </c>
      <c r="CAI64" s="138">
        <v>0</v>
      </c>
      <c r="CAJ64" s="138">
        <v>0</v>
      </c>
      <c r="CAK64" s="138">
        <v>0</v>
      </c>
      <c r="CAL64" s="138">
        <v>0</v>
      </c>
      <c r="CAM64" s="138">
        <v>0</v>
      </c>
      <c r="CAN64" s="138">
        <v>0</v>
      </c>
      <c r="CAO64" s="138">
        <v>0</v>
      </c>
      <c r="CAP64" s="138">
        <v>0</v>
      </c>
      <c r="CAQ64" s="138">
        <v>0</v>
      </c>
      <c r="CAR64" s="138">
        <v>0</v>
      </c>
      <c r="CAS64" s="138">
        <v>0</v>
      </c>
      <c r="CAT64" s="138">
        <v>0</v>
      </c>
      <c r="CAU64" s="138">
        <v>0</v>
      </c>
      <c r="CAV64" s="138">
        <v>0</v>
      </c>
      <c r="CAW64" s="138">
        <v>0</v>
      </c>
      <c r="CAX64" s="138">
        <v>0</v>
      </c>
      <c r="CAY64" s="138">
        <v>0</v>
      </c>
      <c r="CAZ64" s="138">
        <v>0</v>
      </c>
      <c r="CBA64" s="138">
        <v>0</v>
      </c>
      <c r="CBB64" s="138">
        <v>0</v>
      </c>
      <c r="CBC64" s="138">
        <v>0</v>
      </c>
      <c r="CBD64" s="138">
        <v>0</v>
      </c>
      <c r="CBE64" s="138">
        <v>0</v>
      </c>
      <c r="CBF64" s="138">
        <v>0</v>
      </c>
      <c r="CBG64" s="138">
        <v>0</v>
      </c>
      <c r="CBH64" s="138">
        <v>0</v>
      </c>
      <c r="CBI64" s="138">
        <v>0</v>
      </c>
      <c r="CBJ64" s="138">
        <v>0</v>
      </c>
      <c r="CBK64" s="138">
        <v>0</v>
      </c>
      <c r="CBL64" s="138">
        <v>0</v>
      </c>
      <c r="CBM64" s="138">
        <v>0</v>
      </c>
      <c r="CBN64" s="138">
        <v>0</v>
      </c>
      <c r="CBO64" s="138">
        <v>0</v>
      </c>
      <c r="CBP64" s="138">
        <v>0</v>
      </c>
      <c r="CBQ64" s="138">
        <v>0</v>
      </c>
      <c r="CBR64" s="138">
        <v>0</v>
      </c>
      <c r="CBS64" s="138">
        <v>0</v>
      </c>
      <c r="CBT64" s="138">
        <v>0</v>
      </c>
      <c r="CBU64" s="138">
        <v>0</v>
      </c>
      <c r="CBV64" s="138">
        <v>0</v>
      </c>
      <c r="CBW64" s="138">
        <v>0</v>
      </c>
      <c r="CBX64" s="138">
        <v>0</v>
      </c>
      <c r="CBY64" s="138">
        <v>0</v>
      </c>
      <c r="CBZ64" s="138">
        <v>0</v>
      </c>
      <c r="CCA64" s="138">
        <v>0</v>
      </c>
      <c r="CCB64" s="138">
        <v>0</v>
      </c>
      <c r="CCC64" s="138">
        <v>0</v>
      </c>
      <c r="CCD64" s="138">
        <v>0</v>
      </c>
      <c r="CCE64" s="138">
        <v>0</v>
      </c>
      <c r="CCF64" s="138">
        <v>0</v>
      </c>
      <c r="CCG64" s="138">
        <v>0</v>
      </c>
      <c r="CCH64" s="138">
        <v>0</v>
      </c>
      <c r="CCI64" s="138">
        <v>0</v>
      </c>
      <c r="CCJ64" s="138">
        <v>0</v>
      </c>
      <c r="CCK64" s="138">
        <v>0</v>
      </c>
      <c r="CCL64" s="138">
        <v>0</v>
      </c>
      <c r="CCM64" s="138">
        <v>0</v>
      </c>
      <c r="CCN64" s="138">
        <v>0</v>
      </c>
      <c r="CCO64" s="138">
        <v>0</v>
      </c>
      <c r="CCP64" s="138">
        <v>0</v>
      </c>
      <c r="CCQ64" s="138">
        <v>0</v>
      </c>
      <c r="CCR64" s="138">
        <v>0</v>
      </c>
      <c r="CCS64" s="138">
        <v>0</v>
      </c>
      <c r="CCT64" s="138">
        <v>0</v>
      </c>
      <c r="CCU64" s="138">
        <v>0</v>
      </c>
      <c r="CCV64" s="138">
        <v>0</v>
      </c>
      <c r="CCW64" s="138">
        <v>0</v>
      </c>
      <c r="CCX64" s="138">
        <v>0</v>
      </c>
      <c r="CCY64" s="138">
        <v>0</v>
      </c>
      <c r="CCZ64" s="138">
        <v>0</v>
      </c>
      <c r="CDA64" s="138">
        <v>0</v>
      </c>
      <c r="CDB64" s="138">
        <v>0</v>
      </c>
      <c r="CDC64" s="138">
        <v>0</v>
      </c>
      <c r="CDD64" s="138">
        <v>0</v>
      </c>
      <c r="CDE64" s="138">
        <v>0</v>
      </c>
      <c r="CDF64" s="138">
        <v>0</v>
      </c>
      <c r="CDG64" s="138">
        <v>0</v>
      </c>
      <c r="CDH64" s="138">
        <v>0</v>
      </c>
      <c r="CDI64" s="138">
        <v>0</v>
      </c>
      <c r="CDJ64" s="138">
        <v>0</v>
      </c>
      <c r="CDK64" s="138">
        <v>0</v>
      </c>
      <c r="CDL64" s="138">
        <v>0</v>
      </c>
      <c r="CDM64" s="138">
        <v>0</v>
      </c>
      <c r="CDN64" s="138">
        <v>0</v>
      </c>
      <c r="CDO64" s="138">
        <v>0</v>
      </c>
      <c r="CDP64" s="138">
        <v>0</v>
      </c>
      <c r="CDQ64" s="138">
        <v>0</v>
      </c>
      <c r="CDR64" s="138">
        <v>0</v>
      </c>
      <c r="CDS64" s="138">
        <v>0</v>
      </c>
      <c r="CDT64" s="138">
        <v>0</v>
      </c>
      <c r="CDU64" s="138">
        <v>0</v>
      </c>
      <c r="CDV64" s="138">
        <v>0</v>
      </c>
      <c r="CDW64" s="138">
        <v>0</v>
      </c>
      <c r="CDX64" s="138">
        <v>0</v>
      </c>
      <c r="CDY64" s="138">
        <v>0</v>
      </c>
      <c r="CDZ64" s="138">
        <v>0</v>
      </c>
      <c r="CEA64" s="138">
        <v>0</v>
      </c>
      <c r="CEB64" s="138">
        <v>0</v>
      </c>
      <c r="CEC64" s="138">
        <v>0</v>
      </c>
      <c r="CED64" s="138">
        <v>0</v>
      </c>
      <c r="CEE64" s="138">
        <v>0</v>
      </c>
      <c r="CEF64" s="138">
        <v>0</v>
      </c>
      <c r="CEG64" s="138">
        <v>0</v>
      </c>
      <c r="CEH64" s="138">
        <v>0</v>
      </c>
      <c r="CEI64" s="138">
        <v>0</v>
      </c>
      <c r="CEJ64" s="138">
        <v>0</v>
      </c>
      <c r="CEK64" s="138">
        <v>0</v>
      </c>
      <c r="CEL64" s="138">
        <v>0</v>
      </c>
      <c r="CEM64" s="138">
        <v>0</v>
      </c>
      <c r="CEN64" s="138">
        <v>0</v>
      </c>
      <c r="CEO64" s="138">
        <v>0</v>
      </c>
      <c r="CEP64" s="138">
        <v>0</v>
      </c>
      <c r="CEQ64" s="138">
        <v>0</v>
      </c>
      <c r="CER64" s="138">
        <v>0</v>
      </c>
      <c r="CES64" s="138">
        <v>0</v>
      </c>
      <c r="CET64" s="138">
        <v>0</v>
      </c>
      <c r="CEU64" s="138">
        <v>0</v>
      </c>
      <c r="CEV64" s="138">
        <v>0</v>
      </c>
      <c r="CEW64" s="138">
        <v>0</v>
      </c>
      <c r="CEX64" s="138">
        <v>0</v>
      </c>
      <c r="CEY64" s="138">
        <v>0</v>
      </c>
      <c r="CEZ64" s="138">
        <v>0</v>
      </c>
      <c r="CFA64" s="138">
        <v>0</v>
      </c>
      <c r="CFB64" s="138">
        <v>0</v>
      </c>
      <c r="CFC64" s="138">
        <v>0</v>
      </c>
      <c r="CFD64" s="138">
        <v>0</v>
      </c>
      <c r="CFE64" s="138">
        <v>0</v>
      </c>
      <c r="CFF64" s="138">
        <v>0</v>
      </c>
      <c r="CFG64" s="138">
        <v>0</v>
      </c>
      <c r="CFH64" s="138">
        <v>0</v>
      </c>
      <c r="CFI64" s="138">
        <v>0</v>
      </c>
      <c r="CFJ64" s="138">
        <v>0</v>
      </c>
      <c r="CFK64" s="138">
        <v>0</v>
      </c>
      <c r="CFL64" s="138">
        <v>0</v>
      </c>
      <c r="CFM64" s="138">
        <v>0</v>
      </c>
      <c r="CFN64" s="138">
        <v>0</v>
      </c>
      <c r="CFO64" s="138">
        <v>0</v>
      </c>
      <c r="CFP64" s="138">
        <v>0</v>
      </c>
      <c r="CFQ64" s="138">
        <v>0</v>
      </c>
      <c r="CFR64" s="138">
        <v>0</v>
      </c>
      <c r="CFS64" s="138">
        <v>0</v>
      </c>
      <c r="CFT64" s="138">
        <v>0</v>
      </c>
      <c r="CFU64" s="138">
        <v>0</v>
      </c>
      <c r="CFV64" s="138">
        <v>0</v>
      </c>
      <c r="CFW64" s="138">
        <v>0</v>
      </c>
      <c r="CFX64" s="138">
        <v>0</v>
      </c>
      <c r="CFY64" s="138">
        <v>0</v>
      </c>
      <c r="CFZ64" s="138">
        <v>0</v>
      </c>
      <c r="CGA64" s="138">
        <v>0</v>
      </c>
      <c r="CGB64" s="138">
        <v>0</v>
      </c>
      <c r="CGC64" s="138">
        <v>0</v>
      </c>
      <c r="CGD64" s="138">
        <v>0</v>
      </c>
      <c r="CGE64" s="138">
        <v>0</v>
      </c>
      <c r="CGF64" s="138">
        <v>0</v>
      </c>
      <c r="CGG64" s="138">
        <v>0</v>
      </c>
      <c r="CGH64" s="138">
        <v>0</v>
      </c>
      <c r="CGI64" s="138">
        <v>0</v>
      </c>
      <c r="CGJ64" s="138">
        <v>0</v>
      </c>
      <c r="CGK64" s="138">
        <v>0</v>
      </c>
      <c r="CGL64" s="138">
        <v>0</v>
      </c>
      <c r="CGM64" s="138">
        <v>0</v>
      </c>
      <c r="CGN64" s="138">
        <v>0</v>
      </c>
      <c r="CGO64" s="138">
        <v>0</v>
      </c>
      <c r="CGP64" s="138">
        <v>0</v>
      </c>
      <c r="CGQ64" s="138">
        <v>0</v>
      </c>
      <c r="CGR64" s="138">
        <v>0</v>
      </c>
      <c r="CGS64" s="138">
        <v>0</v>
      </c>
      <c r="CGT64" s="138">
        <v>0</v>
      </c>
      <c r="CGU64" s="138">
        <v>0</v>
      </c>
      <c r="CGV64" s="138">
        <v>0</v>
      </c>
      <c r="CGW64" s="138">
        <v>0</v>
      </c>
      <c r="CGX64" s="138">
        <v>0</v>
      </c>
      <c r="CGY64" s="138">
        <v>0</v>
      </c>
      <c r="CGZ64" s="138">
        <v>0</v>
      </c>
      <c r="CHA64" s="138">
        <v>0</v>
      </c>
      <c r="CHB64" s="138">
        <v>0</v>
      </c>
      <c r="CHC64" s="138">
        <v>0</v>
      </c>
      <c r="CHD64" s="138">
        <v>0</v>
      </c>
      <c r="CHE64" s="138">
        <v>0</v>
      </c>
      <c r="CHF64" s="138">
        <v>0</v>
      </c>
      <c r="CHG64" s="138">
        <v>0</v>
      </c>
      <c r="CHH64" s="138">
        <v>0</v>
      </c>
      <c r="CHI64" s="138">
        <v>0</v>
      </c>
      <c r="CHJ64" s="138">
        <v>0</v>
      </c>
      <c r="CHK64" s="138">
        <v>0</v>
      </c>
      <c r="CHL64" s="138">
        <v>0</v>
      </c>
      <c r="CHM64" s="138">
        <v>0</v>
      </c>
      <c r="CHN64" s="138">
        <v>0</v>
      </c>
      <c r="CHO64" s="138">
        <v>0</v>
      </c>
      <c r="CHP64" s="138">
        <v>0</v>
      </c>
      <c r="CHQ64" s="138">
        <v>0</v>
      </c>
      <c r="CHR64" s="138">
        <v>0</v>
      </c>
      <c r="CHS64" s="138">
        <v>0</v>
      </c>
      <c r="CHT64" s="138">
        <v>0</v>
      </c>
      <c r="CHU64" s="138">
        <v>0</v>
      </c>
      <c r="CHV64" s="138">
        <v>0</v>
      </c>
      <c r="CHW64" s="138">
        <v>0</v>
      </c>
      <c r="CHX64" s="138">
        <v>0</v>
      </c>
      <c r="CHY64" s="138">
        <v>0</v>
      </c>
      <c r="CHZ64" s="138">
        <v>0</v>
      </c>
      <c r="CIA64" s="138">
        <v>0</v>
      </c>
      <c r="CIB64" s="138">
        <v>0</v>
      </c>
      <c r="CIC64" s="138">
        <v>0</v>
      </c>
      <c r="CID64" s="138">
        <v>0</v>
      </c>
      <c r="CIE64" s="138">
        <v>0</v>
      </c>
      <c r="CIF64" s="138">
        <v>0</v>
      </c>
      <c r="CIG64" s="138">
        <v>0</v>
      </c>
      <c r="CIH64" s="138">
        <v>0</v>
      </c>
      <c r="CII64" s="138">
        <v>0</v>
      </c>
      <c r="CIJ64" s="138">
        <v>0</v>
      </c>
      <c r="CIK64" s="138">
        <v>0</v>
      </c>
      <c r="CIL64" s="138">
        <v>0</v>
      </c>
      <c r="CIM64" s="138">
        <v>0</v>
      </c>
      <c r="CIN64" s="138">
        <v>0</v>
      </c>
      <c r="CIO64" s="138">
        <v>0</v>
      </c>
      <c r="CIP64" s="138">
        <v>0</v>
      </c>
      <c r="CIQ64" s="138">
        <v>0</v>
      </c>
      <c r="CIR64" s="138">
        <v>0</v>
      </c>
      <c r="CIS64" s="138">
        <v>0</v>
      </c>
      <c r="CIT64" s="138">
        <v>0</v>
      </c>
      <c r="CIU64" s="138">
        <v>0</v>
      </c>
      <c r="CIV64" s="138">
        <v>0</v>
      </c>
      <c r="CIW64" s="138">
        <v>0</v>
      </c>
      <c r="CIX64" s="138">
        <v>0</v>
      </c>
      <c r="CIY64" s="138">
        <v>0</v>
      </c>
      <c r="CIZ64" s="138">
        <v>0</v>
      </c>
      <c r="CJA64" s="138">
        <v>0</v>
      </c>
      <c r="CJB64" s="138">
        <v>0</v>
      </c>
      <c r="CJC64" s="138">
        <v>0</v>
      </c>
      <c r="CJD64" s="138">
        <v>0</v>
      </c>
      <c r="CJE64" s="138">
        <v>0</v>
      </c>
      <c r="CJF64" s="138">
        <v>0</v>
      </c>
      <c r="CJG64" s="138">
        <v>0</v>
      </c>
      <c r="CJH64" s="138">
        <v>0</v>
      </c>
      <c r="CJI64" s="138">
        <v>0</v>
      </c>
      <c r="CJJ64" s="138">
        <v>0</v>
      </c>
      <c r="CJK64" s="138">
        <v>0</v>
      </c>
      <c r="CJL64" s="138">
        <v>0</v>
      </c>
      <c r="CJM64" s="138">
        <v>0</v>
      </c>
      <c r="CJN64" s="138">
        <v>0</v>
      </c>
      <c r="CJO64" s="138">
        <v>0</v>
      </c>
      <c r="CJP64" s="138">
        <v>0</v>
      </c>
      <c r="CJQ64" s="138">
        <v>0</v>
      </c>
      <c r="CJR64" s="138">
        <v>0</v>
      </c>
      <c r="CJS64" s="138">
        <v>0</v>
      </c>
      <c r="CJT64" s="138">
        <v>0</v>
      </c>
      <c r="CJU64" s="138">
        <v>0</v>
      </c>
      <c r="CJV64" s="138">
        <v>0</v>
      </c>
      <c r="CJW64" s="138">
        <v>0</v>
      </c>
      <c r="CJX64" s="138">
        <v>0</v>
      </c>
      <c r="CJY64" s="138">
        <v>0</v>
      </c>
      <c r="CJZ64" s="138">
        <v>0</v>
      </c>
      <c r="CKA64" s="138">
        <v>0</v>
      </c>
      <c r="CKB64" s="138">
        <v>0</v>
      </c>
      <c r="CKC64" s="138">
        <v>0</v>
      </c>
      <c r="CKD64" s="138">
        <v>0</v>
      </c>
      <c r="CKE64" s="138">
        <v>0</v>
      </c>
      <c r="CKF64" s="138">
        <v>0</v>
      </c>
      <c r="CKG64" s="138">
        <v>0</v>
      </c>
      <c r="CKH64" s="138">
        <v>0</v>
      </c>
      <c r="CKI64" s="138">
        <v>0</v>
      </c>
      <c r="CKJ64" s="138">
        <v>0</v>
      </c>
      <c r="CKK64" s="138">
        <v>0</v>
      </c>
      <c r="CKL64" s="138">
        <v>0</v>
      </c>
      <c r="CKM64" s="138">
        <v>0</v>
      </c>
      <c r="CKN64" s="138">
        <v>0</v>
      </c>
      <c r="CKO64" s="138">
        <v>0</v>
      </c>
      <c r="CKP64" s="138">
        <v>0</v>
      </c>
      <c r="CKQ64" s="138">
        <v>0</v>
      </c>
      <c r="CKR64" s="138">
        <v>0</v>
      </c>
      <c r="CKS64" s="138">
        <v>0</v>
      </c>
      <c r="CKT64" s="138">
        <v>0</v>
      </c>
      <c r="CKU64" s="138">
        <v>0</v>
      </c>
      <c r="CKV64" s="138">
        <v>0</v>
      </c>
      <c r="CKW64" s="138">
        <v>0</v>
      </c>
      <c r="CKX64" s="138">
        <v>0</v>
      </c>
      <c r="CKY64" s="138">
        <v>0</v>
      </c>
      <c r="CKZ64" s="138">
        <v>0</v>
      </c>
      <c r="CLA64" s="138">
        <v>0</v>
      </c>
      <c r="CLB64" s="138">
        <v>0</v>
      </c>
      <c r="CLC64" s="138">
        <v>0</v>
      </c>
      <c r="CLD64" s="138">
        <v>0</v>
      </c>
      <c r="CLE64" s="138">
        <v>0</v>
      </c>
      <c r="CLF64" s="138">
        <v>0</v>
      </c>
      <c r="CLG64" s="138">
        <v>0</v>
      </c>
      <c r="CLH64" s="138">
        <v>0</v>
      </c>
      <c r="CLI64" s="138">
        <v>0</v>
      </c>
      <c r="CLJ64" s="138">
        <v>0</v>
      </c>
      <c r="CLK64" s="138">
        <v>0</v>
      </c>
      <c r="CLL64" s="138">
        <v>0</v>
      </c>
      <c r="CLM64" s="138">
        <v>0</v>
      </c>
      <c r="CLN64" s="138">
        <v>0</v>
      </c>
      <c r="CLO64" s="138">
        <v>0</v>
      </c>
      <c r="CLP64" s="138">
        <v>0</v>
      </c>
      <c r="CLQ64" s="138">
        <v>0</v>
      </c>
      <c r="CLR64" s="138">
        <v>0</v>
      </c>
      <c r="CLS64" s="138">
        <v>0</v>
      </c>
      <c r="CLT64" s="138">
        <v>0</v>
      </c>
      <c r="CLU64" s="138">
        <v>0</v>
      </c>
      <c r="CLV64" s="138">
        <v>0</v>
      </c>
      <c r="CLW64" s="138">
        <v>0</v>
      </c>
      <c r="CLX64" s="138">
        <v>0</v>
      </c>
      <c r="CLY64" s="138">
        <v>0</v>
      </c>
      <c r="CLZ64" s="138">
        <v>0</v>
      </c>
      <c r="CMA64" s="138">
        <v>0</v>
      </c>
      <c r="CMB64" s="138">
        <v>0</v>
      </c>
      <c r="CMC64" s="138">
        <v>0</v>
      </c>
      <c r="CMD64" s="138">
        <v>0</v>
      </c>
      <c r="CME64" s="138">
        <v>0</v>
      </c>
      <c r="CMF64" s="138">
        <v>0</v>
      </c>
      <c r="CMG64" s="138">
        <v>0</v>
      </c>
      <c r="CMH64" s="138">
        <v>0</v>
      </c>
      <c r="CMI64" s="138">
        <v>0</v>
      </c>
      <c r="CMJ64" s="138">
        <v>0</v>
      </c>
      <c r="CMK64" s="138">
        <v>0</v>
      </c>
      <c r="CML64" s="138">
        <v>0</v>
      </c>
      <c r="CMM64" s="138">
        <v>0</v>
      </c>
      <c r="CMN64" s="138">
        <v>0</v>
      </c>
      <c r="CMO64" s="138">
        <v>0</v>
      </c>
      <c r="CMP64" s="138">
        <v>0</v>
      </c>
      <c r="CMQ64" s="138">
        <v>0</v>
      </c>
      <c r="CMR64" s="138">
        <v>0</v>
      </c>
      <c r="CMS64" s="138">
        <v>0</v>
      </c>
      <c r="CMT64" s="138">
        <v>0</v>
      </c>
      <c r="CMU64" s="138">
        <v>0</v>
      </c>
      <c r="CMV64" s="138">
        <v>0</v>
      </c>
      <c r="CMW64" s="138">
        <v>0</v>
      </c>
      <c r="CMX64" s="138">
        <v>0</v>
      </c>
      <c r="CMY64" s="138">
        <v>0</v>
      </c>
      <c r="CMZ64" s="138">
        <v>0</v>
      </c>
      <c r="CNA64" s="138">
        <v>0</v>
      </c>
      <c r="CNB64" s="138">
        <v>0</v>
      </c>
      <c r="CNC64" s="138">
        <v>0</v>
      </c>
      <c r="CND64" s="138">
        <v>0</v>
      </c>
      <c r="CNE64" s="138">
        <v>0</v>
      </c>
      <c r="CNF64" s="138">
        <v>0</v>
      </c>
      <c r="CNG64" s="138">
        <v>0</v>
      </c>
      <c r="CNH64" s="138">
        <v>0</v>
      </c>
      <c r="CNI64" s="138">
        <v>0</v>
      </c>
      <c r="CNJ64" s="138">
        <v>0</v>
      </c>
      <c r="CNK64" s="138">
        <v>0</v>
      </c>
      <c r="CNL64" s="138">
        <v>0</v>
      </c>
      <c r="CNM64" s="138">
        <v>0</v>
      </c>
      <c r="CNN64" s="138">
        <v>0</v>
      </c>
      <c r="CNO64" s="138">
        <v>0</v>
      </c>
      <c r="CNP64" s="138">
        <v>0</v>
      </c>
      <c r="CNQ64" s="138">
        <v>0</v>
      </c>
      <c r="CNR64" s="138">
        <v>0</v>
      </c>
      <c r="CNS64" s="138">
        <v>0</v>
      </c>
      <c r="CNT64" s="138">
        <v>0</v>
      </c>
      <c r="CNU64" s="138">
        <v>0</v>
      </c>
      <c r="CNV64" s="138">
        <v>0</v>
      </c>
      <c r="CNW64" s="138">
        <v>0</v>
      </c>
      <c r="CNX64" s="138">
        <v>0</v>
      </c>
      <c r="CNY64" s="138">
        <v>0</v>
      </c>
      <c r="CNZ64" s="138">
        <v>0</v>
      </c>
      <c r="COA64" s="138">
        <v>0</v>
      </c>
      <c r="COB64" s="138">
        <v>0</v>
      </c>
      <c r="COC64" s="138">
        <v>0</v>
      </c>
      <c r="COD64" s="138">
        <v>0</v>
      </c>
      <c r="COE64" s="138">
        <v>0</v>
      </c>
      <c r="COF64" s="138">
        <v>0</v>
      </c>
      <c r="COG64" s="138">
        <v>0</v>
      </c>
      <c r="COH64" s="138">
        <v>0</v>
      </c>
      <c r="COI64" s="138">
        <v>0</v>
      </c>
      <c r="COJ64" s="138">
        <v>0</v>
      </c>
      <c r="COK64" s="138">
        <v>0</v>
      </c>
      <c r="COL64" s="138">
        <v>0</v>
      </c>
      <c r="COM64" s="138">
        <v>0</v>
      </c>
      <c r="CON64" s="138">
        <v>0</v>
      </c>
      <c r="COO64" s="138">
        <v>0</v>
      </c>
      <c r="COP64" s="138">
        <v>0</v>
      </c>
      <c r="COQ64" s="138">
        <v>0</v>
      </c>
      <c r="COR64" s="138">
        <v>0</v>
      </c>
      <c r="COS64" s="138">
        <v>0</v>
      </c>
      <c r="COT64" s="138">
        <v>0</v>
      </c>
      <c r="COU64" s="138">
        <v>0</v>
      </c>
      <c r="COV64" s="138">
        <v>0</v>
      </c>
      <c r="COW64" s="138">
        <v>0</v>
      </c>
      <c r="COX64" s="138">
        <v>0</v>
      </c>
      <c r="COY64" s="138">
        <v>0</v>
      </c>
      <c r="COZ64" s="138">
        <v>0</v>
      </c>
      <c r="CPA64" s="138">
        <v>0</v>
      </c>
      <c r="CPB64" s="138">
        <v>0</v>
      </c>
      <c r="CPC64" s="138">
        <v>0</v>
      </c>
      <c r="CPD64" s="138">
        <v>0</v>
      </c>
      <c r="CPE64" s="138">
        <v>0</v>
      </c>
      <c r="CPF64" s="138">
        <v>0</v>
      </c>
      <c r="CPG64" s="138">
        <v>0</v>
      </c>
      <c r="CPH64" s="138">
        <v>0</v>
      </c>
      <c r="CPI64" s="138">
        <v>0</v>
      </c>
      <c r="CPJ64" s="138">
        <v>0</v>
      </c>
      <c r="CPK64" s="138">
        <v>0</v>
      </c>
      <c r="CPL64" s="138">
        <v>0</v>
      </c>
      <c r="CPM64" s="138">
        <v>0</v>
      </c>
      <c r="CPN64" s="138">
        <v>0</v>
      </c>
      <c r="CPO64" s="138">
        <v>0</v>
      </c>
      <c r="CPP64" s="138">
        <v>0</v>
      </c>
      <c r="CPQ64" s="138">
        <v>0</v>
      </c>
      <c r="CPR64" s="138">
        <v>0</v>
      </c>
      <c r="CPS64" s="138">
        <v>0</v>
      </c>
      <c r="CPT64" s="138">
        <v>0</v>
      </c>
      <c r="CPU64" s="138">
        <v>0</v>
      </c>
      <c r="CPV64" s="138">
        <v>0</v>
      </c>
      <c r="CPW64" s="138">
        <v>0</v>
      </c>
      <c r="CPX64" s="138">
        <v>0</v>
      </c>
      <c r="CPY64" s="138">
        <v>0</v>
      </c>
      <c r="CPZ64" s="138">
        <v>0</v>
      </c>
      <c r="CQA64" s="138">
        <v>0</v>
      </c>
      <c r="CQB64" s="138">
        <v>0</v>
      </c>
      <c r="CQC64" s="138">
        <v>0</v>
      </c>
      <c r="CQD64" s="138">
        <v>0</v>
      </c>
      <c r="CQE64" s="138">
        <v>0</v>
      </c>
      <c r="CQF64" s="138">
        <v>0</v>
      </c>
      <c r="CQG64" s="138">
        <v>0</v>
      </c>
      <c r="CQH64" s="138">
        <v>0</v>
      </c>
      <c r="CQI64" s="138">
        <v>0</v>
      </c>
      <c r="CQJ64" s="138">
        <v>0</v>
      </c>
      <c r="CQK64" s="138">
        <v>0</v>
      </c>
      <c r="CQL64" s="138">
        <v>0</v>
      </c>
      <c r="CQM64" s="138">
        <v>0</v>
      </c>
      <c r="CQN64" s="138">
        <v>0</v>
      </c>
      <c r="CQO64" s="138">
        <v>0</v>
      </c>
      <c r="CQP64" s="138">
        <v>0</v>
      </c>
      <c r="CQQ64" s="138">
        <v>0</v>
      </c>
      <c r="CQR64" s="138">
        <v>0</v>
      </c>
      <c r="CQS64" s="138">
        <v>0</v>
      </c>
      <c r="CQT64" s="138">
        <v>0</v>
      </c>
      <c r="CQU64" s="138">
        <v>0</v>
      </c>
      <c r="CQV64" s="138">
        <v>0</v>
      </c>
      <c r="CQW64" s="138">
        <v>0</v>
      </c>
      <c r="CQX64" s="138">
        <v>0</v>
      </c>
      <c r="CQY64" s="138">
        <v>0</v>
      </c>
      <c r="CQZ64" s="138">
        <v>0</v>
      </c>
      <c r="CRA64" s="138">
        <v>0</v>
      </c>
      <c r="CRB64" s="138">
        <v>0</v>
      </c>
      <c r="CRC64" s="138">
        <v>0</v>
      </c>
      <c r="CRD64" s="138">
        <v>0</v>
      </c>
      <c r="CRE64" s="138">
        <v>0</v>
      </c>
      <c r="CRF64" s="138">
        <v>0</v>
      </c>
      <c r="CRG64" s="138">
        <v>0</v>
      </c>
      <c r="CRH64" s="138">
        <v>0</v>
      </c>
      <c r="CRI64" s="138">
        <v>0</v>
      </c>
      <c r="CRJ64" s="138">
        <v>0</v>
      </c>
      <c r="CRK64" s="138">
        <v>0</v>
      </c>
      <c r="CRL64" s="138">
        <v>0</v>
      </c>
      <c r="CRM64" s="138">
        <v>0</v>
      </c>
      <c r="CRN64" s="138">
        <v>0</v>
      </c>
      <c r="CRO64" s="138">
        <v>0</v>
      </c>
      <c r="CRP64" s="138">
        <v>0</v>
      </c>
      <c r="CRQ64" s="138">
        <v>0</v>
      </c>
      <c r="CRR64" s="138">
        <v>0</v>
      </c>
      <c r="CRS64" s="138">
        <v>0</v>
      </c>
      <c r="CRT64" s="138">
        <v>0</v>
      </c>
      <c r="CRU64" s="138">
        <v>0</v>
      </c>
      <c r="CRV64" s="138">
        <v>0</v>
      </c>
      <c r="CRW64" s="138">
        <v>0</v>
      </c>
      <c r="CRX64" s="138">
        <v>0</v>
      </c>
      <c r="CRY64" s="138">
        <v>0</v>
      </c>
      <c r="CRZ64" s="138">
        <v>0</v>
      </c>
      <c r="CSA64" s="138">
        <v>0</v>
      </c>
      <c r="CSB64" s="138">
        <v>0</v>
      </c>
      <c r="CSC64" s="138">
        <v>0</v>
      </c>
      <c r="CSD64" s="138">
        <v>0</v>
      </c>
      <c r="CSE64" s="138">
        <v>0</v>
      </c>
      <c r="CSF64" s="138">
        <v>0</v>
      </c>
      <c r="CSG64" s="138">
        <v>0</v>
      </c>
      <c r="CSH64" s="138">
        <v>0</v>
      </c>
      <c r="CSI64" s="138">
        <v>0</v>
      </c>
      <c r="CSJ64" s="138">
        <v>0</v>
      </c>
      <c r="CSK64" s="138">
        <v>0</v>
      </c>
      <c r="CSL64" s="138">
        <v>0</v>
      </c>
      <c r="CSM64" s="138">
        <v>0</v>
      </c>
      <c r="CSN64" s="138">
        <v>0</v>
      </c>
      <c r="CSO64" s="138">
        <v>0</v>
      </c>
      <c r="CSP64" s="138">
        <v>0</v>
      </c>
      <c r="CSQ64" s="138">
        <v>0</v>
      </c>
      <c r="CSR64" s="138">
        <v>0</v>
      </c>
      <c r="CSS64" s="138">
        <v>0</v>
      </c>
      <c r="CST64" s="138">
        <v>0</v>
      </c>
      <c r="CSU64" s="138">
        <v>0</v>
      </c>
      <c r="CSV64" s="138">
        <v>0</v>
      </c>
      <c r="CSW64" s="138">
        <v>0</v>
      </c>
      <c r="CSX64" s="138">
        <v>0</v>
      </c>
      <c r="CSY64" s="138">
        <v>0</v>
      </c>
      <c r="CSZ64" s="138">
        <v>0</v>
      </c>
      <c r="CTA64" s="138">
        <v>0</v>
      </c>
      <c r="CTB64" s="138">
        <v>0</v>
      </c>
      <c r="CTC64" s="138">
        <v>0</v>
      </c>
      <c r="CTD64" s="138">
        <v>0</v>
      </c>
      <c r="CTE64" s="138">
        <v>0</v>
      </c>
      <c r="CTF64" s="138">
        <v>0</v>
      </c>
      <c r="CTG64" s="138">
        <v>0</v>
      </c>
      <c r="CTH64" s="138">
        <v>0</v>
      </c>
      <c r="CTI64" s="138">
        <v>0</v>
      </c>
      <c r="CTJ64" s="138">
        <v>0</v>
      </c>
      <c r="CTK64" s="138">
        <v>0</v>
      </c>
      <c r="CTL64" s="138">
        <v>0</v>
      </c>
      <c r="CTM64" s="138">
        <v>0</v>
      </c>
      <c r="CTN64" s="138">
        <v>0</v>
      </c>
      <c r="CTO64" s="138">
        <v>0</v>
      </c>
      <c r="CTP64" s="138">
        <v>0</v>
      </c>
      <c r="CTQ64" s="138">
        <v>0</v>
      </c>
      <c r="CTR64" s="138">
        <v>0</v>
      </c>
      <c r="CTS64" s="138">
        <v>0</v>
      </c>
      <c r="CTT64" s="138">
        <v>0</v>
      </c>
      <c r="CTU64" s="138">
        <v>0</v>
      </c>
      <c r="CTV64" s="138">
        <v>0</v>
      </c>
      <c r="CTW64" s="138">
        <v>0</v>
      </c>
      <c r="CTX64" s="138">
        <v>0</v>
      </c>
      <c r="CTY64" s="138">
        <v>0</v>
      </c>
      <c r="CTZ64" s="138">
        <v>0</v>
      </c>
      <c r="CUA64" s="138">
        <v>0</v>
      </c>
      <c r="CUB64" s="138">
        <v>0</v>
      </c>
      <c r="CUC64" s="138">
        <v>0</v>
      </c>
      <c r="CUD64" s="138">
        <v>0</v>
      </c>
      <c r="CUE64" s="138">
        <v>0</v>
      </c>
      <c r="CUF64" s="138">
        <v>0</v>
      </c>
      <c r="CUG64" s="138">
        <v>0</v>
      </c>
      <c r="CUH64" s="138">
        <v>0</v>
      </c>
      <c r="CUI64" s="138">
        <v>0</v>
      </c>
      <c r="CUJ64" s="138">
        <v>0</v>
      </c>
      <c r="CUK64" s="138">
        <v>0</v>
      </c>
      <c r="CUL64" s="138">
        <v>0</v>
      </c>
      <c r="CUM64" s="138">
        <v>0</v>
      </c>
      <c r="CUN64" s="138">
        <v>0</v>
      </c>
      <c r="CUO64" s="138">
        <v>0</v>
      </c>
      <c r="CUP64" s="138">
        <v>0</v>
      </c>
      <c r="CUQ64" s="138">
        <v>0</v>
      </c>
      <c r="CUR64" s="138">
        <v>0</v>
      </c>
      <c r="CUS64" s="138">
        <v>0</v>
      </c>
      <c r="CUT64" s="138">
        <v>0</v>
      </c>
      <c r="CUU64" s="138">
        <v>0</v>
      </c>
      <c r="CUV64" s="138">
        <v>0</v>
      </c>
      <c r="CUW64" s="138">
        <v>0</v>
      </c>
      <c r="CUX64" s="138">
        <v>0</v>
      </c>
      <c r="CUY64" s="138">
        <v>0</v>
      </c>
      <c r="CUZ64" s="138">
        <v>0</v>
      </c>
      <c r="CVA64" s="138">
        <v>0</v>
      </c>
      <c r="CVB64" s="138">
        <v>0</v>
      </c>
      <c r="CVC64" s="138">
        <v>0</v>
      </c>
      <c r="CVD64" s="138">
        <v>0</v>
      </c>
      <c r="CVE64" s="138">
        <v>0</v>
      </c>
      <c r="CVF64" s="138">
        <v>0</v>
      </c>
      <c r="CVG64" s="138">
        <v>0</v>
      </c>
      <c r="CVH64" s="138">
        <v>0</v>
      </c>
      <c r="CVI64" s="138">
        <v>0</v>
      </c>
      <c r="CVJ64" s="138">
        <v>0</v>
      </c>
      <c r="CVK64" s="138">
        <v>0</v>
      </c>
      <c r="CVL64" s="138">
        <v>0</v>
      </c>
      <c r="CVM64" s="138">
        <v>0</v>
      </c>
      <c r="CVN64" s="138">
        <v>0</v>
      </c>
      <c r="CVO64" s="138">
        <v>0</v>
      </c>
      <c r="CVP64" s="138">
        <v>0</v>
      </c>
      <c r="CVQ64" s="138">
        <v>0</v>
      </c>
      <c r="CVR64" s="138">
        <v>0</v>
      </c>
      <c r="CVS64" s="138">
        <v>0</v>
      </c>
      <c r="CVT64" s="138">
        <v>0</v>
      </c>
      <c r="CVU64" s="138">
        <v>0</v>
      </c>
      <c r="CVV64" s="138">
        <v>0</v>
      </c>
      <c r="CVW64" s="138">
        <v>0</v>
      </c>
      <c r="CVX64" s="138">
        <v>0</v>
      </c>
      <c r="CVY64" s="138">
        <v>0</v>
      </c>
      <c r="CVZ64" s="138">
        <v>0</v>
      </c>
      <c r="CWA64" s="138">
        <v>0</v>
      </c>
      <c r="CWB64" s="138">
        <v>0</v>
      </c>
      <c r="CWC64" s="138">
        <v>0</v>
      </c>
      <c r="CWD64" s="138">
        <v>0</v>
      </c>
      <c r="CWE64" s="138">
        <v>0</v>
      </c>
      <c r="CWF64" s="138">
        <v>0</v>
      </c>
      <c r="CWG64" s="138">
        <v>0</v>
      </c>
      <c r="CWH64" s="138">
        <v>0</v>
      </c>
      <c r="CWI64" s="138">
        <v>0</v>
      </c>
      <c r="CWJ64" s="138">
        <v>0</v>
      </c>
      <c r="CWK64" s="138">
        <v>0</v>
      </c>
      <c r="CWL64" s="138">
        <v>0</v>
      </c>
      <c r="CWM64" s="138">
        <v>0</v>
      </c>
      <c r="CWN64" s="138">
        <v>0</v>
      </c>
      <c r="CWO64" s="138">
        <v>0</v>
      </c>
      <c r="CWP64" s="138">
        <v>0</v>
      </c>
      <c r="CWQ64" s="138">
        <v>0</v>
      </c>
      <c r="CWR64" s="138">
        <v>0</v>
      </c>
      <c r="CWS64" s="138">
        <v>0</v>
      </c>
      <c r="CWT64" s="138">
        <v>0</v>
      </c>
      <c r="CWU64" s="138">
        <v>0</v>
      </c>
      <c r="CWV64" s="138">
        <v>0</v>
      </c>
      <c r="CWW64" s="138">
        <v>0</v>
      </c>
      <c r="CWX64" s="138">
        <v>0</v>
      </c>
      <c r="CWY64" s="138">
        <v>0</v>
      </c>
      <c r="CWZ64" s="138">
        <v>0</v>
      </c>
      <c r="CXA64" s="138">
        <v>0</v>
      </c>
      <c r="CXB64" s="138">
        <v>0</v>
      </c>
      <c r="CXC64" s="138">
        <v>0</v>
      </c>
      <c r="CXD64" s="138">
        <v>0</v>
      </c>
      <c r="CXE64" s="138">
        <v>0</v>
      </c>
      <c r="CXF64" s="138">
        <v>0</v>
      </c>
      <c r="CXG64" s="138">
        <v>0</v>
      </c>
      <c r="CXH64" s="138">
        <v>0</v>
      </c>
      <c r="CXI64" s="138">
        <v>0</v>
      </c>
      <c r="CXJ64" s="138">
        <v>0</v>
      </c>
      <c r="CXK64" s="138">
        <v>0</v>
      </c>
      <c r="CXL64" s="138">
        <v>0</v>
      </c>
      <c r="CXM64" s="138">
        <v>0</v>
      </c>
      <c r="CXN64" s="138">
        <v>0</v>
      </c>
      <c r="CXO64" s="138">
        <v>0</v>
      </c>
      <c r="CXP64" s="138">
        <v>0</v>
      </c>
      <c r="CXQ64" s="138">
        <v>0</v>
      </c>
      <c r="CXR64" s="138">
        <v>0</v>
      </c>
      <c r="CXS64" s="138">
        <v>0</v>
      </c>
      <c r="CXT64" s="138">
        <v>0</v>
      </c>
      <c r="CXU64" s="138">
        <v>0</v>
      </c>
      <c r="CXV64" s="138">
        <v>0</v>
      </c>
      <c r="CXW64" s="138">
        <v>0</v>
      </c>
      <c r="CXX64" s="138">
        <v>0</v>
      </c>
      <c r="CXY64" s="138">
        <v>0</v>
      </c>
      <c r="CXZ64" s="138">
        <v>0</v>
      </c>
      <c r="CYA64" s="138">
        <v>0</v>
      </c>
      <c r="CYB64" s="138">
        <v>0</v>
      </c>
      <c r="CYC64" s="138">
        <v>0</v>
      </c>
      <c r="CYD64" s="138">
        <v>0</v>
      </c>
      <c r="CYE64" s="138">
        <v>0</v>
      </c>
      <c r="CYF64" s="138">
        <v>0</v>
      </c>
      <c r="CYG64" s="138">
        <v>0</v>
      </c>
      <c r="CYH64" s="138">
        <v>0</v>
      </c>
      <c r="CYI64" s="138">
        <v>0</v>
      </c>
      <c r="CYJ64" s="138">
        <v>0</v>
      </c>
      <c r="CYK64" s="138">
        <v>0</v>
      </c>
      <c r="CYL64" s="138">
        <v>0</v>
      </c>
      <c r="CYM64" s="138">
        <v>0</v>
      </c>
      <c r="CYN64" s="138">
        <v>0</v>
      </c>
      <c r="CYO64" s="138">
        <v>0</v>
      </c>
      <c r="CYP64" s="138">
        <v>0</v>
      </c>
      <c r="CYQ64" s="138">
        <v>0</v>
      </c>
      <c r="CYR64" s="138">
        <v>0</v>
      </c>
      <c r="CYS64" s="138">
        <v>0</v>
      </c>
      <c r="CYT64" s="138">
        <v>0</v>
      </c>
      <c r="CYU64" s="138">
        <v>0</v>
      </c>
      <c r="CYV64" s="138">
        <v>0</v>
      </c>
      <c r="CYW64" s="138">
        <v>0</v>
      </c>
      <c r="CYX64" s="138">
        <v>0</v>
      </c>
      <c r="CYY64" s="138">
        <v>0</v>
      </c>
      <c r="CYZ64" s="138">
        <v>0</v>
      </c>
      <c r="CZA64" s="138">
        <v>0</v>
      </c>
      <c r="CZB64" s="138">
        <v>0</v>
      </c>
      <c r="CZC64" s="138">
        <v>0</v>
      </c>
      <c r="CZD64" s="138">
        <v>0</v>
      </c>
      <c r="CZE64" s="138">
        <v>0</v>
      </c>
      <c r="CZF64" s="138">
        <v>0</v>
      </c>
      <c r="CZG64" s="138">
        <v>0</v>
      </c>
      <c r="CZH64" s="138">
        <v>0</v>
      </c>
      <c r="CZI64" s="138">
        <v>0</v>
      </c>
      <c r="CZJ64" s="138">
        <v>0</v>
      </c>
      <c r="CZK64" s="138">
        <v>0</v>
      </c>
      <c r="CZL64" s="138">
        <v>0</v>
      </c>
      <c r="CZM64" s="138">
        <v>0</v>
      </c>
      <c r="CZN64" s="138">
        <v>0</v>
      </c>
      <c r="CZO64" s="138">
        <v>0</v>
      </c>
      <c r="CZP64" s="138">
        <v>0</v>
      </c>
      <c r="CZQ64" s="138">
        <v>0</v>
      </c>
      <c r="CZR64" s="138">
        <v>0</v>
      </c>
      <c r="CZS64" s="138">
        <v>0</v>
      </c>
      <c r="CZT64" s="138">
        <v>0</v>
      </c>
      <c r="CZU64" s="138">
        <v>0</v>
      </c>
      <c r="CZV64" s="138">
        <v>0</v>
      </c>
      <c r="CZW64" s="138">
        <v>0</v>
      </c>
      <c r="CZX64" s="138">
        <v>0</v>
      </c>
      <c r="CZY64" s="138">
        <v>0</v>
      </c>
      <c r="CZZ64" s="138">
        <v>0</v>
      </c>
      <c r="DAA64" s="138">
        <v>0</v>
      </c>
      <c r="DAB64" s="138">
        <v>0</v>
      </c>
      <c r="DAC64" s="138">
        <v>0</v>
      </c>
      <c r="DAD64" s="138">
        <v>0</v>
      </c>
      <c r="DAE64" s="138">
        <v>0</v>
      </c>
      <c r="DAF64" s="138">
        <v>0</v>
      </c>
      <c r="DAG64" s="138">
        <v>0</v>
      </c>
      <c r="DAH64" s="138">
        <v>0</v>
      </c>
      <c r="DAI64" s="138">
        <v>0</v>
      </c>
      <c r="DAJ64" s="138">
        <v>0</v>
      </c>
      <c r="DAK64" s="138">
        <v>0</v>
      </c>
      <c r="DAL64" s="138">
        <v>0</v>
      </c>
      <c r="DAM64" s="138">
        <v>0</v>
      </c>
      <c r="DAN64" s="138">
        <v>0</v>
      </c>
      <c r="DAO64" s="138">
        <v>0</v>
      </c>
      <c r="DAP64" s="138">
        <v>0</v>
      </c>
      <c r="DAQ64" s="138">
        <v>0</v>
      </c>
      <c r="DAR64" s="138">
        <v>0</v>
      </c>
      <c r="DAS64" s="138">
        <v>0</v>
      </c>
      <c r="DAT64" s="138">
        <v>0</v>
      </c>
      <c r="DAU64" s="138">
        <v>0</v>
      </c>
      <c r="DAV64" s="138">
        <v>0</v>
      </c>
      <c r="DAW64" s="138">
        <v>0</v>
      </c>
      <c r="DAX64" s="138">
        <v>0</v>
      </c>
      <c r="DAY64" s="138">
        <v>0</v>
      </c>
      <c r="DAZ64" s="138">
        <v>0</v>
      </c>
      <c r="DBA64" s="138">
        <v>0</v>
      </c>
      <c r="DBB64" s="138">
        <v>0</v>
      </c>
      <c r="DBC64" s="138">
        <v>0</v>
      </c>
      <c r="DBD64" s="138">
        <v>0</v>
      </c>
      <c r="DBE64" s="138">
        <v>0</v>
      </c>
      <c r="DBF64" s="138">
        <v>0</v>
      </c>
      <c r="DBG64" s="138">
        <v>0</v>
      </c>
      <c r="DBH64" s="138">
        <v>0</v>
      </c>
      <c r="DBI64" s="138">
        <v>0</v>
      </c>
      <c r="DBJ64" s="138">
        <v>0</v>
      </c>
      <c r="DBK64" s="138">
        <v>0</v>
      </c>
      <c r="DBL64" s="138">
        <v>0</v>
      </c>
      <c r="DBM64" s="138">
        <v>0</v>
      </c>
      <c r="DBN64" s="138">
        <v>0</v>
      </c>
      <c r="DBO64" s="138">
        <v>0</v>
      </c>
      <c r="DBP64" s="138">
        <v>0</v>
      </c>
      <c r="DBQ64" s="138">
        <v>0</v>
      </c>
      <c r="DBR64" s="138">
        <v>0</v>
      </c>
      <c r="DBS64" s="138">
        <v>0</v>
      </c>
      <c r="DBT64" s="138">
        <v>0</v>
      </c>
      <c r="DBU64" s="138">
        <v>0</v>
      </c>
      <c r="DBV64" s="138">
        <v>0</v>
      </c>
      <c r="DBW64" s="138">
        <v>0</v>
      </c>
      <c r="DBX64" s="138">
        <v>0</v>
      </c>
      <c r="DBY64" s="138">
        <v>0</v>
      </c>
      <c r="DBZ64" s="138">
        <v>0</v>
      </c>
      <c r="DCA64" s="138">
        <v>0</v>
      </c>
      <c r="DCB64" s="138">
        <v>0</v>
      </c>
      <c r="DCC64" s="138">
        <v>0</v>
      </c>
      <c r="DCD64" s="138">
        <v>0</v>
      </c>
      <c r="DCE64" s="138">
        <v>0</v>
      </c>
      <c r="DCF64" s="138">
        <v>0</v>
      </c>
      <c r="DCG64" s="138">
        <v>0</v>
      </c>
      <c r="DCH64" s="138">
        <v>0</v>
      </c>
      <c r="DCI64" s="138">
        <v>0</v>
      </c>
      <c r="DCJ64" s="138">
        <v>0</v>
      </c>
      <c r="DCK64" s="138">
        <v>0</v>
      </c>
      <c r="DCL64" s="138">
        <v>0</v>
      </c>
      <c r="DCM64" s="138">
        <v>0</v>
      </c>
      <c r="DCN64" s="138">
        <v>0</v>
      </c>
      <c r="DCO64" s="138">
        <v>0</v>
      </c>
      <c r="DCP64" s="138">
        <v>0</v>
      </c>
      <c r="DCQ64" s="138">
        <v>0</v>
      </c>
      <c r="DCR64" s="138">
        <v>0</v>
      </c>
      <c r="DCS64" s="138">
        <v>0</v>
      </c>
      <c r="DCT64" s="138">
        <v>0</v>
      </c>
      <c r="DCU64" s="138">
        <v>0</v>
      </c>
      <c r="DCV64" s="138">
        <v>0</v>
      </c>
      <c r="DCW64" s="138">
        <v>0</v>
      </c>
      <c r="DCX64" s="138">
        <v>0</v>
      </c>
      <c r="DCY64" s="138">
        <v>0</v>
      </c>
      <c r="DCZ64" s="138">
        <v>0</v>
      </c>
      <c r="DDA64" s="138">
        <v>0</v>
      </c>
      <c r="DDB64" s="138">
        <v>0</v>
      </c>
      <c r="DDC64" s="138">
        <v>0</v>
      </c>
      <c r="DDD64" s="138">
        <v>0</v>
      </c>
      <c r="DDE64" s="138">
        <v>0</v>
      </c>
      <c r="DDF64" s="138">
        <v>0</v>
      </c>
      <c r="DDG64" s="138">
        <v>0</v>
      </c>
      <c r="DDH64" s="138">
        <v>0</v>
      </c>
      <c r="DDI64" s="138">
        <v>0</v>
      </c>
      <c r="DDJ64" s="138">
        <v>0</v>
      </c>
      <c r="DDK64" s="138">
        <v>0</v>
      </c>
      <c r="DDL64" s="138">
        <v>0</v>
      </c>
      <c r="DDM64" s="138">
        <v>0</v>
      </c>
      <c r="DDN64" s="138">
        <v>0</v>
      </c>
      <c r="DDO64" s="138">
        <v>0</v>
      </c>
      <c r="DDP64" s="138">
        <v>0</v>
      </c>
      <c r="DDQ64" s="138">
        <v>0</v>
      </c>
      <c r="DDR64" s="138">
        <v>0</v>
      </c>
      <c r="DDS64" s="138">
        <v>0</v>
      </c>
      <c r="DDT64" s="138">
        <v>0</v>
      </c>
      <c r="DDU64" s="138">
        <v>0</v>
      </c>
      <c r="DDV64" s="138">
        <v>0</v>
      </c>
      <c r="DDW64" s="138">
        <v>0</v>
      </c>
      <c r="DDX64" s="138">
        <v>0</v>
      </c>
      <c r="DDY64" s="138">
        <v>0</v>
      </c>
      <c r="DDZ64" s="138">
        <v>0</v>
      </c>
      <c r="DEA64" s="138">
        <v>0</v>
      </c>
      <c r="DEB64" s="138">
        <v>0</v>
      </c>
      <c r="DEC64" s="138">
        <v>0</v>
      </c>
      <c r="DED64" s="138">
        <v>0</v>
      </c>
      <c r="DEE64" s="138">
        <v>0</v>
      </c>
      <c r="DEF64" s="138">
        <v>0</v>
      </c>
      <c r="DEG64" s="138">
        <v>0</v>
      </c>
      <c r="DEH64" s="138">
        <v>0</v>
      </c>
      <c r="DEI64" s="138">
        <v>0</v>
      </c>
      <c r="DEJ64" s="138">
        <v>0</v>
      </c>
      <c r="DEK64" s="138">
        <v>0</v>
      </c>
      <c r="DEL64" s="138">
        <v>0</v>
      </c>
      <c r="DEM64" s="138">
        <v>0</v>
      </c>
      <c r="DEN64" s="138">
        <v>0</v>
      </c>
      <c r="DEO64" s="138">
        <v>0</v>
      </c>
      <c r="DEP64" s="138">
        <v>0</v>
      </c>
      <c r="DEQ64" s="138">
        <v>0</v>
      </c>
      <c r="DER64" s="138">
        <v>0</v>
      </c>
      <c r="DES64" s="138">
        <v>0</v>
      </c>
      <c r="DET64" s="138">
        <v>0</v>
      </c>
      <c r="DEU64" s="138">
        <v>0</v>
      </c>
      <c r="DEV64" s="138">
        <v>0</v>
      </c>
      <c r="DEW64" s="138">
        <v>0</v>
      </c>
      <c r="DEX64" s="138">
        <v>0</v>
      </c>
      <c r="DEY64" s="138">
        <v>0</v>
      </c>
      <c r="DEZ64" s="138">
        <v>0</v>
      </c>
      <c r="DFA64" s="138">
        <v>0</v>
      </c>
      <c r="DFB64" s="138">
        <v>0</v>
      </c>
      <c r="DFC64" s="138">
        <v>0</v>
      </c>
      <c r="DFD64" s="138">
        <v>0</v>
      </c>
      <c r="DFE64" s="138">
        <v>0</v>
      </c>
      <c r="DFF64" s="138">
        <v>0</v>
      </c>
      <c r="DFG64" s="138">
        <v>0</v>
      </c>
      <c r="DFH64" s="138">
        <v>0</v>
      </c>
      <c r="DFI64" s="138">
        <v>0</v>
      </c>
      <c r="DFJ64" s="138">
        <v>0</v>
      </c>
      <c r="DFK64" s="138">
        <v>0</v>
      </c>
      <c r="DFL64" s="138">
        <v>0</v>
      </c>
      <c r="DFM64" s="138">
        <v>0</v>
      </c>
      <c r="DFN64" s="138">
        <v>0</v>
      </c>
      <c r="DFO64" s="138">
        <v>0</v>
      </c>
      <c r="DFP64" s="138">
        <v>0</v>
      </c>
      <c r="DFQ64" s="138">
        <v>0</v>
      </c>
      <c r="DFR64" s="138">
        <v>0</v>
      </c>
      <c r="DFS64" s="138">
        <v>0</v>
      </c>
      <c r="DFT64" s="138">
        <v>0</v>
      </c>
      <c r="DFU64" s="138">
        <v>0</v>
      </c>
      <c r="DFV64" s="138">
        <v>0</v>
      </c>
      <c r="DFW64" s="138">
        <v>0</v>
      </c>
      <c r="DFX64" s="138">
        <v>0</v>
      </c>
      <c r="DFY64" s="138">
        <v>0</v>
      </c>
      <c r="DFZ64" s="138">
        <v>0</v>
      </c>
      <c r="DGA64" s="138">
        <v>0</v>
      </c>
      <c r="DGB64" s="138">
        <v>0</v>
      </c>
      <c r="DGC64" s="138">
        <v>0</v>
      </c>
      <c r="DGD64" s="138">
        <v>0</v>
      </c>
      <c r="DGE64" s="138">
        <v>0</v>
      </c>
      <c r="DGF64" s="138">
        <v>0</v>
      </c>
      <c r="DGG64" s="138">
        <v>0</v>
      </c>
      <c r="DGH64" s="138">
        <v>0</v>
      </c>
      <c r="DGI64" s="138">
        <v>0</v>
      </c>
      <c r="DGJ64" s="138">
        <v>0</v>
      </c>
      <c r="DGK64" s="138">
        <v>0</v>
      </c>
      <c r="DGL64" s="138">
        <v>0</v>
      </c>
      <c r="DGM64" s="138">
        <v>0</v>
      </c>
      <c r="DGN64" s="138">
        <v>0</v>
      </c>
      <c r="DGO64" s="138">
        <v>0</v>
      </c>
      <c r="DGP64" s="138">
        <v>0</v>
      </c>
      <c r="DGQ64" s="138">
        <v>0</v>
      </c>
      <c r="DGR64" s="138">
        <v>0</v>
      </c>
      <c r="DGS64" s="138">
        <v>0</v>
      </c>
      <c r="DGT64" s="138">
        <v>0</v>
      </c>
      <c r="DGU64" s="138">
        <v>0</v>
      </c>
      <c r="DGV64" s="138">
        <v>0</v>
      </c>
      <c r="DGW64" s="138">
        <v>0</v>
      </c>
      <c r="DGX64" s="138">
        <v>0</v>
      </c>
      <c r="DGY64" s="138">
        <v>0</v>
      </c>
      <c r="DGZ64" s="138">
        <v>0</v>
      </c>
      <c r="DHA64" s="138">
        <v>0</v>
      </c>
      <c r="DHB64" s="138">
        <v>0</v>
      </c>
      <c r="DHC64" s="138">
        <v>0</v>
      </c>
      <c r="DHD64" s="138">
        <v>0</v>
      </c>
      <c r="DHE64" s="138">
        <v>0</v>
      </c>
      <c r="DHF64" s="138">
        <v>0</v>
      </c>
      <c r="DHG64" s="138">
        <v>0</v>
      </c>
      <c r="DHH64" s="138">
        <v>0</v>
      </c>
      <c r="DHI64" s="138">
        <v>0</v>
      </c>
      <c r="DHJ64" s="138">
        <v>0</v>
      </c>
      <c r="DHK64" s="138">
        <v>0</v>
      </c>
      <c r="DHL64" s="138">
        <v>0</v>
      </c>
      <c r="DHM64" s="138">
        <v>0</v>
      </c>
      <c r="DHN64" s="138">
        <v>0</v>
      </c>
      <c r="DHO64" s="138">
        <v>0</v>
      </c>
      <c r="DHP64" s="138">
        <v>0</v>
      </c>
      <c r="DHQ64" s="138">
        <v>0</v>
      </c>
      <c r="DHR64" s="138">
        <v>0</v>
      </c>
      <c r="DHS64" s="138">
        <v>0</v>
      </c>
      <c r="DHT64" s="138">
        <v>0</v>
      </c>
      <c r="DHU64" s="138">
        <v>0</v>
      </c>
      <c r="DHV64" s="138">
        <v>0</v>
      </c>
      <c r="DHW64" s="138">
        <v>0</v>
      </c>
      <c r="DHX64" s="138">
        <v>0</v>
      </c>
      <c r="DHY64" s="138">
        <v>0</v>
      </c>
      <c r="DHZ64" s="138">
        <v>0</v>
      </c>
      <c r="DIA64" s="138">
        <v>0</v>
      </c>
      <c r="DIB64" s="138">
        <v>0</v>
      </c>
      <c r="DIC64" s="138">
        <v>0</v>
      </c>
      <c r="DID64" s="138">
        <v>0</v>
      </c>
      <c r="DIE64" s="138">
        <v>0</v>
      </c>
      <c r="DIF64" s="138">
        <v>0</v>
      </c>
      <c r="DIG64" s="138">
        <v>0</v>
      </c>
      <c r="DIH64" s="138">
        <v>0</v>
      </c>
      <c r="DII64" s="138">
        <v>0</v>
      </c>
      <c r="DIJ64" s="138">
        <v>0</v>
      </c>
      <c r="DIK64" s="138">
        <v>0</v>
      </c>
      <c r="DIL64" s="138">
        <v>0</v>
      </c>
      <c r="DIM64" s="138">
        <v>0</v>
      </c>
      <c r="DIN64" s="138">
        <v>0</v>
      </c>
      <c r="DIO64" s="138">
        <v>0</v>
      </c>
      <c r="DIP64" s="138">
        <v>0</v>
      </c>
      <c r="DIQ64" s="138">
        <v>0</v>
      </c>
      <c r="DIR64" s="138">
        <v>0</v>
      </c>
      <c r="DIS64" s="138">
        <v>0</v>
      </c>
      <c r="DIT64" s="138">
        <v>0</v>
      </c>
      <c r="DIU64" s="138">
        <v>0</v>
      </c>
      <c r="DIV64" s="138">
        <v>0</v>
      </c>
      <c r="DIW64" s="138">
        <v>0</v>
      </c>
      <c r="DIX64" s="138">
        <v>0</v>
      </c>
      <c r="DIY64" s="138">
        <v>0</v>
      </c>
      <c r="DIZ64" s="138">
        <v>0</v>
      </c>
      <c r="DJA64" s="138">
        <v>0</v>
      </c>
      <c r="DJB64" s="138">
        <v>0</v>
      </c>
      <c r="DJC64" s="138">
        <v>0</v>
      </c>
      <c r="DJD64" s="138">
        <v>0</v>
      </c>
      <c r="DJE64" s="138">
        <v>0</v>
      </c>
      <c r="DJF64" s="138">
        <v>0</v>
      </c>
      <c r="DJG64" s="138">
        <v>0</v>
      </c>
      <c r="DJH64" s="138">
        <v>0</v>
      </c>
      <c r="DJI64" s="138">
        <v>0</v>
      </c>
      <c r="DJJ64" s="138">
        <v>0</v>
      </c>
      <c r="DJK64" s="138">
        <v>0</v>
      </c>
      <c r="DJL64" s="138">
        <v>0</v>
      </c>
      <c r="DJM64" s="138">
        <v>0</v>
      </c>
      <c r="DJN64" s="138">
        <v>0</v>
      </c>
      <c r="DJO64" s="138">
        <v>0</v>
      </c>
      <c r="DJP64" s="138">
        <v>0</v>
      </c>
      <c r="DJQ64" s="138">
        <v>0</v>
      </c>
      <c r="DJR64" s="138">
        <v>0</v>
      </c>
      <c r="DJS64" s="138">
        <v>0</v>
      </c>
      <c r="DJT64" s="138">
        <v>0</v>
      </c>
      <c r="DJU64" s="138">
        <v>0</v>
      </c>
      <c r="DJV64" s="138">
        <v>0</v>
      </c>
      <c r="DJW64" s="138">
        <v>0</v>
      </c>
      <c r="DJX64" s="138">
        <v>0</v>
      </c>
      <c r="DJY64" s="138">
        <v>0</v>
      </c>
      <c r="DJZ64" s="138">
        <v>0</v>
      </c>
      <c r="DKA64" s="138">
        <v>0</v>
      </c>
      <c r="DKB64" s="138">
        <v>0</v>
      </c>
      <c r="DKC64" s="138">
        <v>0</v>
      </c>
      <c r="DKD64" s="138">
        <v>0</v>
      </c>
      <c r="DKE64" s="138">
        <v>0</v>
      </c>
      <c r="DKF64" s="138">
        <v>0</v>
      </c>
      <c r="DKG64" s="138">
        <v>0</v>
      </c>
      <c r="DKH64" s="138">
        <v>0</v>
      </c>
      <c r="DKI64" s="138">
        <v>0</v>
      </c>
      <c r="DKJ64" s="138">
        <v>0</v>
      </c>
      <c r="DKK64" s="138">
        <v>0</v>
      </c>
      <c r="DKL64" s="138">
        <v>0</v>
      </c>
      <c r="DKM64" s="138">
        <v>0</v>
      </c>
      <c r="DKN64" s="138">
        <v>0</v>
      </c>
      <c r="DKO64" s="138">
        <v>0</v>
      </c>
      <c r="DKP64" s="138">
        <v>0</v>
      </c>
      <c r="DKQ64" s="138">
        <v>0</v>
      </c>
      <c r="DKR64" s="138">
        <v>0</v>
      </c>
      <c r="DKS64" s="138">
        <v>0</v>
      </c>
      <c r="DKT64" s="138">
        <v>0</v>
      </c>
      <c r="DKU64" s="138">
        <v>0</v>
      </c>
      <c r="DKV64" s="138">
        <v>0</v>
      </c>
      <c r="DKW64" s="138">
        <v>0</v>
      </c>
      <c r="DKX64" s="138">
        <v>0</v>
      </c>
      <c r="DKY64" s="138">
        <v>0</v>
      </c>
      <c r="DKZ64" s="138">
        <v>0</v>
      </c>
      <c r="DLA64" s="138">
        <v>0</v>
      </c>
      <c r="DLB64" s="138">
        <v>0</v>
      </c>
      <c r="DLC64" s="138">
        <v>0</v>
      </c>
      <c r="DLD64" s="138">
        <v>0</v>
      </c>
      <c r="DLE64" s="138">
        <v>0</v>
      </c>
      <c r="DLF64" s="138">
        <v>0</v>
      </c>
      <c r="DLG64" s="138">
        <v>0</v>
      </c>
      <c r="DLH64" s="138">
        <v>0</v>
      </c>
      <c r="DLI64" s="138">
        <v>0</v>
      </c>
      <c r="DLJ64" s="138">
        <v>0</v>
      </c>
      <c r="DLK64" s="138">
        <v>0</v>
      </c>
      <c r="DLL64" s="138">
        <v>0</v>
      </c>
      <c r="DLM64" s="138">
        <v>0</v>
      </c>
      <c r="DLN64" s="138">
        <v>0</v>
      </c>
      <c r="DLO64" s="138">
        <v>0</v>
      </c>
      <c r="DLP64" s="138">
        <v>0</v>
      </c>
      <c r="DLQ64" s="138">
        <v>0</v>
      </c>
      <c r="DLR64" s="138">
        <v>0</v>
      </c>
      <c r="DLS64" s="138">
        <v>0</v>
      </c>
      <c r="DLT64" s="138">
        <v>0</v>
      </c>
      <c r="DLU64" s="138">
        <v>0</v>
      </c>
      <c r="DLV64" s="138">
        <v>0</v>
      </c>
      <c r="DLW64" s="138">
        <v>0</v>
      </c>
      <c r="DLX64" s="138">
        <v>0</v>
      </c>
      <c r="DLY64" s="138">
        <v>0</v>
      </c>
      <c r="DLZ64" s="138">
        <v>0</v>
      </c>
      <c r="DMA64" s="138">
        <v>0</v>
      </c>
      <c r="DMB64" s="138">
        <v>0</v>
      </c>
      <c r="DMC64" s="138">
        <v>0</v>
      </c>
      <c r="DMD64" s="138">
        <v>0</v>
      </c>
      <c r="DME64" s="138">
        <v>0</v>
      </c>
      <c r="DMF64" s="138">
        <v>0</v>
      </c>
      <c r="DMG64" s="138">
        <v>0</v>
      </c>
      <c r="DMH64" s="138">
        <v>0</v>
      </c>
      <c r="DMI64" s="138">
        <v>0</v>
      </c>
      <c r="DMJ64" s="138">
        <v>0</v>
      </c>
      <c r="DMK64" s="138">
        <v>0</v>
      </c>
      <c r="DML64" s="138">
        <v>0</v>
      </c>
      <c r="DMM64" s="138">
        <v>0</v>
      </c>
      <c r="DMN64" s="138">
        <v>0</v>
      </c>
      <c r="DMO64" s="138">
        <v>0</v>
      </c>
      <c r="DMP64" s="138">
        <v>0</v>
      </c>
      <c r="DMQ64" s="138">
        <v>0</v>
      </c>
      <c r="DMR64" s="138">
        <v>0</v>
      </c>
      <c r="DMS64" s="138">
        <v>0</v>
      </c>
      <c r="DMT64" s="138">
        <v>0</v>
      </c>
      <c r="DMU64" s="138">
        <v>0</v>
      </c>
      <c r="DMV64" s="138">
        <v>0</v>
      </c>
      <c r="DMW64" s="138">
        <v>0</v>
      </c>
      <c r="DMX64" s="138">
        <v>0</v>
      </c>
      <c r="DMY64" s="138">
        <v>0</v>
      </c>
      <c r="DMZ64" s="138">
        <v>0</v>
      </c>
      <c r="DNA64" s="138">
        <v>0</v>
      </c>
      <c r="DNB64" s="138">
        <v>0</v>
      </c>
      <c r="DNC64" s="138">
        <v>0</v>
      </c>
      <c r="DND64" s="138">
        <v>0</v>
      </c>
      <c r="DNE64" s="138">
        <v>0</v>
      </c>
      <c r="DNF64" s="138">
        <v>0</v>
      </c>
      <c r="DNG64" s="138">
        <v>0</v>
      </c>
      <c r="DNH64" s="138">
        <v>0</v>
      </c>
      <c r="DNI64" s="138">
        <v>0</v>
      </c>
      <c r="DNJ64" s="138">
        <v>0</v>
      </c>
      <c r="DNK64" s="138">
        <v>0</v>
      </c>
      <c r="DNL64" s="138">
        <v>0</v>
      </c>
      <c r="DNM64" s="138">
        <v>0</v>
      </c>
      <c r="DNN64" s="138">
        <v>0</v>
      </c>
      <c r="DNO64" s="138">
        <v>0</v>
      </c>
      <c r="DNP64" s="138">
        <v>0</v>
      </c>
      <c r="DNQ64" s="138">
        <v>0</v>
      </c>
      <c r="DNR64" s="138">
        <v>0</v>
      </c>
      <c r="DNS64" s="138">
        <v>0</v>
      </c>
      <c r="DNT64" s="138">
        <v>0</v>
      </c>
      <c r="DNU64" s="138">
        <v>0</v>
      </c>
      <c r="DNV64" s="138">
        <v>0</v>
      </c>
      <c r="DNW64" s="138">
        <v>0</v>
      </c>
      <c r="DNX64" s="138">
        <v>0</v>
      </c>
      <c r="DNY64" s="138">
        <v>0</v>
      </c>
      <c r="DNZ64" s="138">
        <v>0</v>
      </c>
      <c r="DOA64" s="138">
        <v>0</v>
      </c>
      <c r="DOB64" s="138">
        <v>0</v>
      </c>
      <c r="DOC64" s="138">
        <v>0</v>
      </c>
      <c r="DOD64" s="138">
        <v>0</v>
      </c>
      <c r="DOE64" s="138">
        <v>0</v>
      </c>
      <c r="DOF64" s="138">
        <v>0</v>
      </c>
      <c r="DOG64" s="138">
        <v>0</v>
      </c>
      <c r="DOH64" s="138">
        <v>0</v>
      </c>
      <c r="DOI64" s="138">
        <v>0</v>
      </c>
      <c r="DOJ64" s="138">
        <v>0</v>
      </c>
      <c r="DOK64" s="138">
        <v>0</v>
      </c>
      <c r="DOL64" s="138">
        <v>0</v>
      </c>
      <c r="DOM64" s="138">
        <v>0</v>
      </c>
      <c r="DON64" s="138">
        <v>0</v>
      </c>
      <c r="DOO64" s="138">
        <v>0</v>
      </c>
      <c r="DOP64" s="138">
        <v>0</v>
      </c>
      <c r="DOQ64" s="138">
        <v>0</v>
      </c>
      <c r="DOR64" s="138">
        <v>0</v>
      </c>
      <c r="DOS64" s="138">
        <v>0</v>
      </c>
      <c r="DOT64" s="138">
        <v>0</v>
      </c>
      <c r="DOU64" s="138">
        <v>0</v>
      </c>
      <c r="DOV64" s="138">
        <v>0</v>
      </c>
      <c r="DOW64" s="138">
        <v>0</v>
      </c>
      <c r="DOX64" s="138">
        <v>0</v>
      </c>
      <c r="DOY64" s="138">
        <v>0</v>
      </c>
      <c r="DOZ64" s="138">
        <v>0</v>
      </c>
      <c r="DPA64" s="138">
        <v>0</v>
      </c>
      <c r="DPB64" s="138">
        <v>0</v>
      </c>
      <c r="DPC64" s="138">
        <v>0</v>
      </c>
      <c r="DPD64" s="138">
        <v>0</v>
      </c>
      <c r="DPE64" s="138">
        <v>0</v>
      </c>
      <c r="DPF64" s="138">
        <v>0</v>
      </c>
      <c r="DPG64" s="138">
        <v>0</v>
      </c>
      <c r="DPH64" s="138">
        <v>0</v>
      </c>
      <c r="DPI64" s="138">
        <v>0</v>
      </c>
      <c r="DPJ64" s="138">
        <v>0</v>
      </c>
      <c r="DPK64" s="138">
        <v>0</v>
      </c>
      <c r="DPL64" s="138">
        <v>0</v>
      </c>
      <c r="DPM64" s="138">
        <v>0</v>
      </c>
      <c r="DPN64" s="138">
        <v>0</v>
      </c>
      <c r="DPO64" s="138">
        <v>0</v>
      </c>
      <c r="DPP64" s="138">
        <v>0</v>
      </c>
      <c r="DPQ64" s="138">
        <v>0</v>
      </c>
      <c r="DPR64" s="138">
        <v>0</v>
      </c>
      <c r="DPS64" s="138">
        <v>0</v>
      </c>
      <c r="DPT64" s="138">
        <v>0</v>
      </c>
      <c r="DPU64" s="138">
        <v>0</v>
      </c>
      <c r="DPV64" s="138">
        <v>0</v>
      </c>
      <c r="DPW64" s="138">
        <v>0</v>
      </c>
      <c r="DPX64" s="138">
        <v>0</v>
      </c>
      <c r="DPY64" s="138">
        <v>0</v>
      </c>
      <c r="DPZ64" s="138">
        <v>0</v>
      </c>
      <c r="DQA64" s="138">
        <v>0</v>
      </c>
      <c r="DQB64" s="138">
        <v>0</v>
      </c>
      <c r="DQC64" s="138">
        <v>0</v>
      </c>
      <c r="DQD64" s="138">
        <v>0</v>
      </c>
      <c r="DQE64" s="138">
        <v>0</v>
      </c>
      <c r="DQF64" s="138">
        <v>0</v>
      </c>
      <c r="DQG64" s="138">
        <v>0</v>
      </c>
      <c r="DQH64" s="138">
        <v>0</v>
      </c>
      <c r="DQI64" s="138">
        <v>0</v>
      </c>
      <c r="DQJ64" s="138">
        <v>0</v>
      </c>
      <c r="DQK64" s="138">
        <v>0</v>
      </c>
      <c r="DQL64" s="138">
        <v>0</v>
      </c>
      <c r="DQM64" s="138">
        <v>0</v>
      </c>
      <c r="DQN64" s="138">
        <v>0</v>
      </c>
      <c r="DQO64" s="138">
        <v>0</v>
      </c>
      <c r="DQP64" s="138">
        <v>0</v>
      </c>
      <c r="DQQ64" s="138">
        <v>0</v>
      </c>
      <c r="DQR64" s="138">
        <v>0</v>
      </c>
      <c r="DQS64" s="138">
        <v>0</v>
      </c>
      <c r="DQT64" s="138">
        <v>0</v>
      </c>
      <c r="DQU64" s="138">
        <v>0</v>
      </c>
      <c r="DQV64" s="138">
        <v>0</v>
      </c>
      <c r="DQW64" s="138">
        <v>0</v>
      </c>
      <c r="DQX64" s="138">
        <v>0</v>
      </c>
      <c r="DQY64" s="138">
        <v>0</v>
      </c>
      <c r="DQZ64" s="138">
        <v>0</v>
      </c>
      <c r="DRA64" s="138">
        <v>0</v>
      </c>
      <c r="DRB64" s="138">
        <v>0</v>
      </c>
      <c r="DRC64" s="138">
        <v>0</v>
      </c>
      <c r="DRD64" s="138">
        <v>0</v>
      </c>
      <c r="DRE64" s="138">
        <v>0</v>
      </c>
      <c r="DRF64" s="138">
        <v>0</v>
      </c>
      <c r="DRG64" s="138">
        <v>0</v>
      </c>
      <c r="DRH64" s="138">
        <v>0</v>
      </c>
      <c r="DRI64" s="138">
        <v>0</v>
      </c>
      <c r="DRJ64" s="138">
        <v>0</v>
      </c>
      <c r="DRK64" s="138">
        <v>0</v>
      </c>
      <c r="DRL64" s="138">
        <v>0</v>
      </c>
      <c r="DRM64" s="138">
        <v>0</v>
      </c>
      <c r="DRN64" s="138">
        <v>0</v>
      </c>
      <c r="DRO64" s="138">
        <v>0</v>
      </c>
      <c r="DRP64" s="138">
        <v>0</v>
      </c>
      <c r="DRQ64" s="138">
        <v>0</v>
      </c>
      <c r="DRR64" s="138">
        <v>0</v>
      </c>
      <c r="DRS64" s="138">
        <v>0</v>
      </c>
      <c r="DRT64" s="138">
        <v>0</v>
      </c>
      <c r="DRU64" s="138">
        <v>0</v>
      </c>
      <c r="DRV64" s="138">
        <v>0</v>
      </c>
      <c r="DRW64" s="138">
        <v>0</v>
      </c>
      <c r="DRX64" s="138">
        <v>0</v>
      </c>
      <c r="DRY64" s="138">
        <v>0</v>
      </c>
      <c r="DRZ64" s="138">
        <v>0</v>
      </c>
      <c r="DSA64" s="138">
        <v>0</v>
      </c>
      <c r="DSB64" s="138">
        <v>0</v>
      </c>
      <c r="DSC64" s="138">
        <v>0</v>
      </c>
      <c r="DSD64" s="138">
        <v>0</v>
      </c>
      <c r="DSE64" s="138">
        <v>0</v>
      </c>
      <c r="DSF64" s="138">
        <v>0</v>
      </c>
      <c r="DSG64" s="138">
        <v>0</v>
      </c>
      <c r="DSH64" s="138">
        <v>0</v>
      </c>
      <c r="DSI64" s="138">
        <v>0</v>
      </c>
      <c r="DSJ64" s="138">
        <v>0</v>
      </c>
      <c r="DSK64" s="138">
        <v>0</v>
      </c>
      <c r="DSL64" s="138">
        <v>0</v>
      </c>
      <c r="DSM64" s="138">
        <v>0</v>
      </c>
      <c r="DSN64" s="138">
        <v>0</v>
      </c>
      <c r="DSO64" s="138">
        <v>0</v>
      </c>
      <c r="DSP64" s="138">
        <v>0</v>
      </c>
      <c r="DSQ64" s="138">
        <v>0</v>
      </c>
      <c r="DSR64" s="138">
        <v>0</v>
      </c>
      <c r="DSS64" s="138">
        <v>0</v>
      </c>
      <c r="DST64" s="138">
        <v>0</v>
      </c>
      <c r="DSU64" s="138">
        <v>0</v>
      </c>
      <c r="DSV64" s="138">
        <v>0</v>
      </c>
      <c r="DSW64" s="138">
        <v>0</v>
      </c>
      <c r="DSX64" s="138">
        <v>0</v>
      </c>
      <c r="DSY64" s="138">
        <v>0</v>
      </c>
      <c r="DSZ64" s="138">
        <v>0</v>
      </c>
      <c r="DTA64" s="138">
        <v>0</v>
      </c>
      <c r="DTB64" s="138">
        <v>0</v>
      </c>
      <c r="DTC64" s="138">
        <v>0</v>
      </c>
      <c r="DTD64" s="138">
        <v>0</v>
      </c>
      <c r="DTE64" s="138">
        <v>0</v>
      </c>
      <c r="DTF64" s="138">
        <v>0</v>
      </c>
      <c r="DTG64" s="138">
        <v>0</v>
      </c>
      <c r="DTH64" s="138">
        <v>0</v>
      </c>
      <c r="DTI64" s="138">
        <v>0</v>
      </c>
      <c r="DTJ64" s="138">
        <v>0</v>
      </c>
      <c r="DTK64" s="138">
        <v>0</v>
      </c>
      <c r="DTL64" s="138">
        <v>0</v>
      </c>
      <c r="DTM64" s="138">
        <v>0</v>
      </c>
      <c r="DTN64" s="138">
        <v>0</v>
      </c>
      <c r="DTO64" s="138">
        <v>0</v>
      </c>
      <c r="DTP64" s="138">
        <v>0</v>
      </c>
      <c r="DTQ64" s="138">
        <v>0</v>
      </c>
      <c r="DTR64" s="138">
        <v>0</v>
      </c>
      <c r="DTS64" s="138">
        <v>0</v>
      </c>
      <c r="DTT64" s="138">
        <v>0</v>
      </c>
      <c r="DTU64" s="138">
        <v>0</v>
      </c>
      <c r="DTV64" s="138">
        <v>0</v>
      </c>
      <c r="DTW64" s="138">
        <v>0</v>
      </c>
      <c r="DTX64" s="138">
        <v>0</v>
      </c>
      <c r="DTY64" s="138">
        <v>0</v>
      </c>
      <c r="DTZ64" s="138">
        <v>0</v>
      </c>
      <c r="DUA64" s="138">
        <v>0</v>
      </c>
      <c r="DUB64" s="138">
        <v>0</v>
      </c>
      <c r="DUC64" s="138">
        <v>0</v>
      </c>
      <c r="DUD64" s="138">
        <v>0</v>
      </c>
      <c r="DUE64" s="138">
        <v>0</v>
      </c>
      <c r="DUF64" s="138">
        <v>0</v>
      </c>
      <c r="DUG64" s="138">
        <v>0</v>
      </c>
      <c r="DUH64" s="138">
        <v>0</v>
      </c>
      <c r="DUI64" s="138">
        <v>0</v>
      </c>
      <c r="DUJ64" s="138">
        <v>0</v>
      </c>
      <c r="DUK64" s="138">
        <v>0</v>
      </c>
      <c r="DUL64" s="138">
        <v>0</v>
      </c>
      <c r="DUM64" s="138">
        <v>0</v>
      </c>
      <c r="DUN64" s="138">
        <v>0</v>
      </c>
      <c r="DUO64" s="138">
        <v>0</v>
      </c>
      <c r="DUP64" s="138">
        <v>0</v>
      </c>
      <c r="DUQ64" s="138">
        <v>0</v>
      </c>
      <c r="DUR64" s="138">
        <v>0</v>
      </c>
      <c r="DUS64" s="138">
        <v>0</v>
      </c>
      <c r="DUT64" s="138">
        <v>0</v>
      </c>
      <c r="DUU64" s="138">
        <v>0</v>
      </c>
      <c r="DUV64" s="138">
        <v>0</v>
      </c>
      <c r="DUW64" s="138">
        <v>0</v>
      </c>
      <c r="DUX64" s="138">
        <v>0</v>
      </c>
      <c r="DUY64" s="138">
        <v>0</v>
      </c>
      <c r="DUZ64" s="138">
        <v>0</v>
      </c>
      <c r="DVA64" s="138">
        <v>0</v>
      </c>
      <c r="DVB64" s="138">
        <v>0</v>
      </c>
      <c r="DVC64" s="138">
        <v>0</v>
      </c>
      <c r="DVD64" s="138">
        <v>0</v>
      </c>
      <c r="DVE64" s="138">
        <v>0</v>
      </c>
      <c r="DVF64" s="138">
        <v>0</v>
      </c>
      <c r="DVG64" s="138">
        <v>0</v>
      </c>
      <c r="DVH64" s="138">
        <v>0</v>
      </c>
      <c r="DVI64" s="138">
        <v>0</v>
      </c>
      <c r="DVJ64" s="138">
        <v>0</v>
      </c>
      <c r="DVK64" s="138">
        <v>0</v>
      </c>
      <c r="DVL64" s="138">
        <v>0</v>
      </c>
      <c r="DVM64" s="138">
        <v>0</v>
      </c>
      <c r="DVN64" s="138">
        <v>0</v>
      </c>
      <c r="DVO64" s="138">
        <v>0</v>
      </c>
      <c r="DVP64" s="138">
        <v>0</v>
      </c>
      <c r="DVQ64" s="138">
        <v>0</v>
      </c>
      <c r="DVR64" s="138">
        <v>0</v>
      </c>
      <c r="DVS64" s="138">
        <v>0</v>
      </c>
      <c r="DVT64" s="138">
        <v>0</v>
      </c>
      <c r="DVU64" s="138">
        <v>0</v>
      </c>
      <c r="DVV64" s="138">
        <v>0</v>
      </c>
      <c r="DVW64" s="138">
        <v>0</v>
      </c>
      <c r="DVX64" s="138">
        <v>0</v>
      </c>
      <c r="DVY64" s="138">
        <v>0</v>
      </c>
      <c r="DVZ64" s="138">
        <v>0</v>
      </c>
      <c r="DWA64" s="138">
        <v>0</v>
      </c>
      <c r="DWB64" s="138">
        <v>0</v>
      </c>
      <c r="DWC64" s="138">
        <v>0</v>
      </c>
      <c r="DWD64" s="138">
        <v>0</v>
      </c>
      <c r="DWE64" s="138">
        <v>0</v>
      </c>
      <c r="DWF64" s="138">
        <v>0</v>
      </c>
      <c r="DWG64" s="138">
        <v>0</v>
      </c>
      <c r="DWH64" s="138">
        <v>0</v>
      </c>
      <c r="DWI64" s="138">
        <v>0</v>
      </c>
      <c r="DWJ64" s="138">
        <v>0</v>
      </c>
      <c r="DWK64" s="138">
        <v>0</v>
      </c>
      <c r="DWL64" s="138">
        <v>0</v>
      </c>
      <c r="DWM64" s="138">
        <v>0</v>
      </c>
      <c r="DWN64" s="138">
        <v>0</v>
      </c>
      <c r="DWO64" s="138">
        <v>0</v>
      </c>
      <c r="DWP64" s="138">
        <v>0</v>
      </c>
      <c r="DWQ64" s="138">
        <v>0</v>
      </c>
      <c r="DWR64" s="138">
        <v>0</v>
      </c>
      <c r="DWS64" s="138">
        <v>0</v>
      </c>
      <c r="DWT64" s="138">
        <v>0</v>
      </c>
      <c r="DWU64" s="138">
        <v>0</v>
      </c>
      <c r="DWV64" s="138">
        <v>0</v>
      </c>
      <c r="DWW64" s="138">
        <v>0</v>
      </c>
      <c r="DWX64" s="138">
        <v>0</v>
      </c>
      <c r="DWY64" s="138">
        <v>0</v>
      </c>
      <c r="DWZ64" s="138">
        <v>0</v>
      </c>
      <c r="DXA64" s="138">
        <v>0</v>
      </c>
      <c r="DXB64" s="138">
        <v>0</v>
      </c>
      <c r="DXC64" s="138">
        <v>0</v>
      </c>
      <c r="DXD64" s="138">
        <v>0</v>
      </c>
      <c r="DXE64" s="138">
        <v>0</v>
      </c>
      <c r="DXF64" s="138">
        <v>0</v>
      </c>
      <c r="DXG64" s="138">
        <v>0</v>
      </c>
      <c r="DXH64" s="138">
        <v>0</v>
      </c>
      <c r="DXI64" s="138">
        <v>0</v>
      </c>
      <c r="DXJ64" s="138">
        <v>0</v>
      </c>
      <c r="DXK64" s="138">
        <v>0</v>
      </c>
      <c r="DXL64" s="138">
        <v>0</v>
      </c>
      <c r="DXM64" s="138">
        <v>0</v>
      </c>
      <c r="DXN64" s="138">
        <v>0</v>
      </c>
      <c r="DXO64" s="138">
        <v>0</v>
      </c>
      <c r="DXP64" s="138">
        <v>0</v>
      </c>
      <c r="DXQ64" s="138">
        <v>0</v>
      </c>
      <c r="DXR64" s="138">
        <v>0</v>
      </c>
      <c r="DXS64" s="138">
        <v>0</v>
      </c>
      <c r="DXT64" s="138">
        <v>0</v>
      </c>
      <c r="DXU64" s="138">
        <v>0</v>
      </c>
      <c r="DXV64" s="138">
        <v>0</v>
      </c>
      <c r="DXW64" s="138">
        <v>0</v>
      </c>
      <c r="DXX64" s="138">
        <v>0</v>
      </c>
      <c r="DXY64" s="138">
        <v>0</v>
      </c>
      <c r="DXZ64" s="138">
        <v>0</v>
      </c>
      <c r="DYA64" s="138">
        <v>0</v>
      </c>
      <c r="DYB64" s="138">
        <v>0</v>
      </c>
      <c r="DYC64" s="138">
        <v>0</v>
      </c>
      <c r="DYD64" s="138">
        <v>0</v>
      </c>
      <c r="DYE64" s="138">
        <v>0</v>
      </c>
      <c r="DYF64" s="138">
        <v>0</v>
      </c>
      <c r="DYG64" s="138">
        <v>0</v>
      </c>
      <c r="DYH64" s="138">
        <v>0</v>
      </c>
      <c r="DYI64" s="138">
        <v>0</v>
      </c>
      <c r="DYJ64" s="138">
        <v>0</v>
      </c>
      <c r="DYK64" s="138">
        <v>0</v>
      </c>
      <c r="DYL64" s="138">
        <v>0</v>
      </c>
      <c r="DYM64" s="138">
        <v>0</v>
      </c>
      <c r="DYN64" s="138">
        <v>0</v>
      </c>
      <c r="DYO64" s="138">
        <v>0</v>
      </c>
      <c r="DYP64" s="138">
        <v>0</v>
      </c>
      <c r="DYQ64" s="138">
        <v>0</v>
      </c>
      <c r="DYR64" s="138">
        <v>0</v>
      </c>
      <c r="DYS64" s="138">
        <v>0</v>
      </c>
      <c r="DYT64" s="138">
        <v>0</v>
      </c>
      <c r="DYU64" s="138">
        <v>0</v>
      </c>
      <c r="DYV64" s="138">
        <v>0</v>
      </c>
      <c r="DYW64" s="138">
        <v>0</v>
      </c>
      <c r="DYX64" s="138">
        <v>0</v>
      </c>
      <c r="DYY64" s="138">
        <v>0</v>
      </c>
      <c r="DYZ64" s="138">
        <v>0</v>
      </c>
      <c r="DZA64" s="138">
        <v>0</v>
      </c>
      <c r="DZB64" s="138">
        <v>0</v>
      </c>
      <c r="DZC64" s="138">
        <v>0</v>
      </c>
      <c r="DZD64" s="138">
        <v>0</v>
      </c>
      <c r="DZE64" s="138">
        <v>0</v>
      </c>
      <c r="DZF64" s="138">
        <v>0</v>
      </c>
      <c r="DZG64" s="138">
        <v>0</v>
      </c>
      <c r="DZH64" s="138">
        <v>0</v>
      </c>
      <c r="DZI64" s="138">
        <v>0</v>
      </c>
      <c r="DZJ64" s="138">
        <v>0</v>
      </c>
      <c r="DZK64" s="138">
        <v>0</v>
      </c>
      <c r="DZL64" s="138">
        <v>0</v>
      </c>
      <c r="DZM64" s="138">
        <v>0</v>
      </c>
      <c r="DZN64" s="138">
        <v>0</v>
      </c>
      <c r="DZO64" s="138">
        <v>0</v>
      </c>
      <c r="DZP64" s="138">
        <v>0</v>
      </c>
      <c r="DZQ64" s="138">
        <v>0</v>
      </c>
      <c r="DZR64" s="138">
        <v>0</v>
      </c>
      <c r="DZS64" s="138">
        <v>0</v>
      </c>
      <c r="DZT64" s="138">
        <v>0</v>
      </c>
      <c r="DZU64" s="138">
        <v>0</v>
      </c>
      <c r="DZV64" s="138">
        <v>0</v>
      </c>
      <c r="DZW64" s="138">
        <v>0</v>
      </c>
      <c r="DZX64" s="138">
        <v>0</v>
      </c>
      <c r="DZY64" s="138">
        <v>0</v>
      </c>
      <c r="DZZ64" s="138">
        <v>0</v>
      </c>
      <c r="EAA64" s="138">
        <v>0</v>
      </c>
      <c r="EAB64" s="138">
        <v>0</v>
      </c>
      <c r="EAC64" s="138">
        <v>0</v>
      </c>
      <c r="EAD64" s="138">
        <v>0</v>
      </c>
      <c r="EAE64" s="138">
        <v>0</v>
      </c>
      <c r="EAF64" s="138">
        <v>0</v>
      </c>
      <c r="EAG64" s="138">
        <v>0</v>
      </c>
      <c r="EAH64" s="138">
        <v>0</v>
      </c>
      <c r="EAI64" s="138">
        <v>0</v>
      </c>
      <c r="EAJ64" s="138">
        <v>0</v>
      </c>
      <c r="EAK64" s="138">
        <v>0</v>
      </c>
      <c r="EAL64" s="138">
        <v>0</v>
      </c>
      <c r="EAM64" s="138">
        <v>0</v>
      </c>
      <c r="EAN64" s="138">
        <v>0</v>
      </c>
      <c r="EAO64" s="138">
        <v>0</v>
      </c>
      <c r="EAP64" s="138">
        <v>0</v>
      </c>
      <c r="EAQ64" s="138">
        <v>0</v>
      </c>
      <c r="EAR64" s="138">
        <v>0</v>
      </c>
      <c r="EAS64" s="138">
        <v>0</v>
      </c>
      <c r="EAT64" s="138">
        <v>0</v>
      </c>
      <c r="EAU64" s="138">
        <v>0</v>
      </c>
      <c r="EAV64" s="138">
        <v>0</v>
      </c>
      <c r="EAW64" s="138">
        <v>0</v>
      </c>
      <c r="EAX64" s="138">
        <v>0</v>
      </c>
      <c r="EAY64" s="138">
        <v>0</v>
      </c>
      <c r="EAZ64" s="138">
        <v>0</v>
      </c>
      <c r="EBA64" s="138">
        <v>0</v>
      </c>
      <c r="EBB64" s="138">
        <v>0</v>
      </c>
      <c r="EBC64" s="138">
        <v>0</v>
      </c>
      <c r="EBD64" s="138">
        <v>0</v>
      </c>
      <c r="EBE64" s="138">
        <v>0</v>
      </c>
      <c r="EBF64" s="138">
        <v>0</v>
      </c>
      <c r="EBG64" s="138">
        <v>0</v>
      </c>
      <c r="EBH64" s="138">
        <v>0</v>
      </c>
      <c r="EBI64" s="138">
        <v>0</v>
      </c>
      <c r="EBJ64" s="138">
        <v>0</v>
      </c>
      <c r="EBK64" s="138">
        <v>0</v>
      </c>
      <c r="EBL64" s="138">
        <v>0</v>
      </c>
      <c r="EBM64" s="138">
        <v>0</v>
      </c>
      <c r="EBN64" s="138">
        <v>0</v>
      </c>
      <c r="EBO64" s="138">
        <v>0</v>
      </c>
      <c r="EBP64" s="138">
        <v>0</v>
      </c>
      <c r="EBQ64" s="138">
        <v>0</v>
      </c>
      <c r="EBR64" s="138">
        <v>0</v>
      </c>
      <c r="EBS64" s="138">
        <v>0</v>
      </c>
      <c r="EBT64" s="138">
        <v>0</v>
      </c>
      <c r="EBU64" s="138">
        <v>0</v>
      </c>
      <c r="EBV64" s="138">
        <v>0</v>
      </c>
      <c r="EBW64" s="138">
        <v>0</v>
      </c>
      <c r="EBX64" s="138">
        <v>0</v>
      </c>
      <c r="EBY64" s="138">
        <v>0</v>
      </c>
      <c r="EBZ64" s="138">
        <v>0</v>
      </c>
      <c r="ECA64" s="138">
        <v>0</v>
      </c>
      <c r="ECB64" s="138">
        <v>0</v>
      </c>
      <c r="ECC64" s="138">
        <v>0</v>
      </c>
      <c r="ECD64" s="138">
        <v>0</v>
      </c>
      <c r="ECE64" s="138">
        <v>0</v>
      </c>
      <c r="ECF64" s="138">
        <v>0</v>
      </c>
      <c r="ECG64" s="138">
        <v>0</v>
      </c>
      <c r="ECH64" s="138">
        <v>0</v>
      </c>
      <c r="ECI64" s="138">
        <v>0</v>
      </c>
      <c r="ECJ64" s="138">
        <v>0</v>
      </c>
      <c r="ECK64" s="138">
        <v>0</v>
      </c>
      <c r="ECL64" s="138">
        <v>0</v>
      </c>
      <c r="ECM64" s="138">
        <v>0</v>
      </c>
      <c r="ECN64" s="138">
        <v>0</v>
      </c>
      <c r="ECO64" s="138">
        <v>0</v>
      </c>
      <c r="ECP64" s="138">
        <v>0</v>
      </c>
      <c r="ECQ64" s="138">
        <v>0</v>
      </c>
      <c r="ECR64" s="138">
        <v>0</v>
      </c>
      <c r="ECS64" s="138">
        <v>0</v>
      </c>
      <c r="ECT64" s="138">
        <v>0</v>
      </c>
      <c r="ECU64" s="138">
        <v>0</v>
      </c>
      <c r="ECV64" s="138">
        <v>0</v>
      </c>
      <c r="ECW64" s="138">
        <v>0</v>
      </c>
      <c r="ECX64" s="138">
        <v>0</v>
      </c>
      <c r="ECY64" s="138">
        <v>0</v>
      </c>
      <c r="ECZ64" s="138">
        <v>0</v>
      </c>
      <c r="EDA64" s="138">
        <v>0</v>
      </c>
      <c r="EDB64" s="138">
        <v>0</v>
      </c>
      <c r="EDC64" s="138">
        <v>0</v>
      </c>
      <c r="EDD64" s="138">
        <v>0</v>
      </c>
      <c r="EDE64" s="138">
        <v>0</v>
      </c>
      <c r="EDF64" s="138">
        <v>0</v>
      </c>
      <c r="EDG64" s="138">
        <v>0</v>
      </c>
      <c r="EDH64" s="138">
        <v>0</v>
      </c>
      <c r="EDI64" s="138">
        <v>0</v>
      </c>
      <c r="EDJ64" s="138">
        <v>0</v>
      </c>
      <c r="EDK64" s="138">
        <v>0</v>
      </c>
      <c r="EDL64" s="138">
        <v>0</v>
      </c>
      <c r="EDM64" s="138">
        <v>0</v>
      </c>
      <c r="EDN64" s="138">
        <v>0</v>
      </c>
      <c r="EDO64" s="138">
        <v>0</v>
      </c>
      <c r="EDP64" s="138">
        <v>0</v>
      </c>
      <c r="EDQ64" s="138">
        <v>0</v>
      </c>
      <c r="EDR64" s="138">
        <v>0</v>
      </c>
      <c r="EDS64" s="138">
        <v>0</v>
      </c>
      <c r="EDT64" s="138">
        <v>0</v>
      </c>
      <c r="EDU64" s="138">
        <v>0</v>
      </c>
      <c r="EDV64" s="138">
        <v>0</v>
      </c>
      <c r="EDW64" s="138">
        <v>0</v>
      </c>
      <c r="EDX64" s="138">
        <v>0</v>
      </c>
      <c r="EDY64" s="138">
        <v>0</v>
      </c>
      <c r="EDZ64" s="138">
        <v>0</v>
      </c>
      <c r="EEA64" s="138">
        <v>0</v>
      </c>
      <c r="EEB64" s="138">
        <v>0</v>
      </c>
      <c r="EEC64" s="138">
        <v>0</v>
      </c>
      <c r="EED64" s="138">
        <v>0</v>
      </c>
      <c r="EEE64" s="138">
        <v>0</v>
      </c>
      <c r="EEF64" s="138">
        <v>0</v>
      </c>
      <c r="EEG64" s="138">
        <v>0</v>
      </c>
      <c r="EEH64" s="138">
        <v>0</v>
      </c>
      <c r="EEI64" s="138">
        <v>0</v>
      </c>
      <c r="EEJ64" s="138">
        <v>0</v>
      </c>
      <c r="EEK64" s="138">
        <v>0</v>
      </c>
      <c r="EEL64" s="138">
        <v>0</v>
      </c>
      <c r="EEM64" s="138">
        <v>0</v>
      </c>
      <c r="EEN64" s="138">
        <v>0</v>
      </c>
      <c r="EEO64" s="138">
        <v>0</v>
      </c>
      <c r="EEP64" s="138">
        <v>0</v>
      </c>
      <c r="EEQ64" s="138">
        <v>0</v>
      </c>
      <c r="EER64" s="138">
        <v>0</v>
      </c>
      <c r="EES64" s="138">
        <v>0</v>
      </c>
      <c r="EET64" s="138">
        <v>0</v>
      </c>
      <c r="EEU64" s="138">
        <v>0</v>
      </c>
      <c r="EEV64" s="138">
        <v>0</v>
      </c>
      <c r="EEW64" s="138">
        <v>0</v>
      </c>
      <c r="EEX64" s="138">
        <v>0</v>
      </c>
      <c r="EEY64" s="138">
        <v>0</v>
      </c>
      <c r="EEZ64" s="138">
        <v>0</v>
      </c>
      <c r="EFA64" s="138">
        <v>0</v>
      </c>
      <c r="EFB64" s="138">
        <v>0</v>
      </c>
      <c r="EFC64" s="138">
        <v>0</v>
      </c>
      <c r="EFD64" s="138">
        <v>0</v>
      </c>
      <c r="EFE64" s="138">
        <v>0</v>
      </c>
      <c r="EFF64" s="138">
        <v>0</v>
      </c>
      <c r="EFG64" s="138">
        <v>0</v>
      </c>
      <c r="EFH64" s="138">
        <v>0</v>
      </c>
      <c r="EFI64" s="138">
        <v>0</v>
      </c>
      <c r="EFJ64" s="138">
        <v>0</v>
      </c>
      <c r="EFK64" s="138">
        <v>0</v>
      </c>
      <c r="EFL64" s="138">
        <v>0</v>
      </c>
      <c r="EFM64" s="138">
        <v>0</v>
      </c>
      <c r="EFN64" s="138">
        <v>0</v>
      </c>
      <c r="EFO64" s="138">
        <v>0</v>
      </c>
      <c r="EFP64" s="138">
        <v>0</v>
      </c>
      <c r="EFQ64" s="138">
        <v>0</v>
      </c>
      <c r="EFR64" s="138">
        <v>0</v>
      </c>
      <c r="EFS64" s="138">
        <v>0</v>
      </c>
      <c r="EFT64" s="138">
        <v>0</v>
      </c>
      <c r="EFU64" s="138">
        <v>0</v>
      </c>
      <c r="EFV64" s="138">
        <v>0</v>
      </c>
      <c r="EFW64" s="138">
        <v>0</v>
      </c>
      <c r="EFX64" s="138">
        <v>0</v>
      </c>
      <c r="EFY64" s="138">
        <v>0</v>
      </c>
      <c r="EFZ64" s="138">
        <v>0</v>
      </c>
      <c r="EGA64" s="138">
        <v>0</v>
      </c>
      <c r="EGB64" s="138">
        <v>0</v>
      </c>
      <c r="EGC64" s="138">
        <v>0</v>
      </c>
      <c r="EGD64" s="138">
        <v>0</v>
      </c>
      <c r="EGE64" s="138">
        <v>0</v>
      </c>
      <c r="EGF64" s="138">
        <v>0</v>
      </c>
      <c r="EGG64" s="138">
        <v>0</v>
      </c>
      <c r="EGH64" s="138">
        <v>0</v>
      </c>
      <c r="EGI64" s="138">
        <v>0</v>
      </c>
      <c r="EGJ64" s="138">
        <v>0</v>
      </c>
      <c r="EGK64" s="138">
        <v>0</v>
      </c>
      <c r="EGL64" s="138">
        <v>0</v>
      </c>
      <c r="EGM64" s="138">
        <v>0</v>
      </c>
      <c r="EGN64" s="138">
        <v>0</v>
      </c>
      <c r="EGO64" s="138">
        <v>0</v>
      </c>
      <c r="EGP64" s="138">
        <v>0</v>
      </c>
      <c r="EGQ64" s="138">
        <v>0</v>
      </c>
      <c r="EGR64" s="138">
        <v>0</v>
      </c>
      <c r="EGS64" s="138">
        <v>0</v>
      </c>
      <c r="EGT64" s="138">
        <v>0</v>
      </c>
      <c r="EGU64" s="138">
        <v>0</v>
      </c>
      <c r="EGV64" s="138">
        <v>0</v>
      </c>
      <c r="EGW64" s="138">
        <v>0</v>
      </c>
      <c r="EGX64" s="138">
        <v>0</v>
      </c>
      <c r="EGY64" s="138">
        <v>0</v>
      </c>
      <c r="EGZ64" s="138">
        <v>0</v>
      </c>
      <c r="EHA64" s="138">
        <v>0</v>
      </c>
      <c r="EHB64" s="138">
        <v>0</v>
      </c>
      <c r="EHC64" s="138">
        <v>0</v>
      </c>
      <c r="EHD64" s="138">
        <v>0</v>
      </c>
      <c r="EHE64" s="138">
        <v>0</v>
      </c>
      <c r="EHF64" s="138">
        <v>0</v>
      </c>
      <c r="EHG64" s="138">
        <v>0</v>
      </c>
      <c r="EHH64" s="138">
        <v>0</v>
      </c>
      <c r="EHI64" s="138">
        <v>0</v>
      </c>
      <c r="EHJ64" s="138">
        <v>0</v>
      </c>
      <c r="EHK64" s="138">
        <v>0</v>
      </c>
      <c r="EHL64" s="138">
        <v>0</v>
      </c>
      <c r="EHM64" s="138">
        <v>0</v>
      </c>
      <c r="EHN64" s="138">
        <v>0</v>
      </c>
      <c r="EHO64" s="138">
        <v>0</v>
      </c>
      <c r="EHP64" s="138">
        <v>0</v>
      </c>
      <c r="EHQ64" s="138">
        <v>0</v>
      </c>
      <c r="EHR64" s="138">
        <v>0</v>
      </c>
      <c r="EHS64" s="138">
        <v>0</v>
      </c>
      <c r="EHT64" s="138">
        <v>0</v>
      </c>
      <c r="EHU64" s="138">
        <v>0</v>
      </c>
      <c r="EHV64" s="138">
        <v>0</v>
      </c>
      <c r="EHW64" s="138">
        <v>0</v>
      </c>
      <c r="EHX64" s="138">
        <v>0</v>
      </c>
      <c r="EHY64" s="138">
        <v>0</v>
      </c>
      <c r="EHZ64" s="138">
        <v>0</v>
      </c>
      <c r="EIA64" s="138">
        <v>0</v>
      </c>
      <c r="EIB64" s="138">
        <v>0</v>
      </c>
      <c r="EIC64" s="138">
        <v>0</v>
      </c>
      <c r="EID64" s="138">
        <v>0</v>
      </c>
      <c r="EIE64" s="138">
        <v>0</v>
      </c>
      <c r="EIF64" s="138">
        <v>0</v>
      </c>
      <c r="EIG64" s="138">
        <v>0</v>
      </c>
      <c r="EIH64" s="138">
        <v>0</v>
      </c>
      <c r="EII64" s="138">
        <v>0</v>
      </c>
      <c r="EIJ64" s="138">
        <v>0</v>
      </c>
      <c r="EIK64" s="138">
        <v>0</v>
      </c>
      <c r="EIL64" s="138">
        <v>0</v>
      </c>
      <c r="EIM64" s="138">
        <v>0</v>
      </c>
      <c r="EIN64" s="138">
        <v>0</v>
      </c>
      <c r="EIO64" s="138">
        <v>0</v>
      </c>
      <c r="EIP64" s="138">
        <v>0</v>
      </c>
      <c r="EIQ64" s="138">
        <v>0</v>
      </c>
      <c r="EIR64" s="138">
        <v>0</v>
      </c>
      <c r="EIS64" s="138">
        <v>0</v>
      </c>
      <c r="EIT64" s="138">
        <v>0</v>
      </c>
      <c r="EIU64" s="138">
        <v>0</v>
      </c>
      <c r="EIV64" s="138">
        <v>0</v>
      </c>
      <c r="EIW64" s="138">
        <v>0</v>
      </c>
      <c r="EIX64" s="138">
        <v>0</v>
      </c>
      <c r="EIY64" s="138">
        <v>0</v>
      </c>
      <c r="EIZ64" s="138">
        <v>0</v>
      </c>
      <c r="EJA64" s="138">
        <v>0</v>
      </c>
      <c r="EJB64" s="138">
        <v>0</v>
      </c>
      <c r="EJC64" s="138">
        <v>0</v>
      </c>
      <c r="EJD64" s="138">
        <v>0</v>
      </c>
      <c r="EJE64" s="138">
        <v>0</v>
      </c>
      <c r="EJF64" s="138">
        <v>0</v>
      </c>
      <c r="EJG64" s="138">
        <v>0</v>
      </c>
      <c r="EJH64" s="138">
        <v>0</v>
      </c>
      <c r="EJI64" s="138">
        <v>0</v>
      </c>
      <c r="EJJ64" s="138">
        <v>0</v>
      </c>
      <c r="EJK64" s="138">
        <v>0</v>
      </c>
      <c r="EJL64" s="138">
        <v>0</v>
      </c>
      <c r="EJM64" s="138">
        <v>0</v>
      </c>
      <c r="EJN64" s="138">
        <v>0</v>
      </c>
      <c r="EJO64" s="138">
        <v>0</v>
      </c>
      <c r="EJP64" s="138">
        <v>0</v>
      </c>
      <c r="EJQ64" s="138">
        <v>0</v>
      </c>
      <c r="EJR64" s="138">
        <v>0</v>
      </c>
      <c r="EJS64" s="138">
        <v>0</v>
      </c>
      <c r="EJT64" s="138">
        <v>0</v>
      </c>
      <c r="EJU64" s="138">
        <v>0</v>
      </c>
      <c r="EJV64" s="138">
        <v>0</v>
      </c>
      <c r="EJW64" s="138">
        <v>0</v>
      </c>
      <c r="EJX64" s="138">
        <v>0</v>
      </c>
      <c r="EJY64" s="138">
        <v>0</v>
      </c>
      <c r="EJZ64" s="138">
        <v>0</v>
      </c>
      <c r="EKA64" s="138">
        <v>0</v>
      </c>
      <c r="EKB64" s="138">
        <v>0</v>
      </c>
      <c r="EKC64" s="138">
        <v>0</v>
      </c>
      <c r="EKD64" s="138">
        <v>0</v>
      </c>
      <c r="EKE64" s="138">
        <v>0</v>
      </c>
      <c r="EKF64" s="138">
        <v>0</v>
      </c>
      <c r="EKG64" s="138">
        <v>0</v>
      </c>
      <c r="EKH64" s="138">
        <v>0</v>
      </c>
      <c r="EKI64" s="138">
        <v>0</v>
      </c>
      <c r="EKJ64" s="138">
        <v>0</v>
      </c>
      <c r="EKK64" s="138">
        <v>0</v>
      </c>
      <c r="EKL64" s="138">
        <v>0</v>
      </c>
      <c r="EKM64" s="138">
        <v>0</v>
      </c>
      <c r="EKN64" s="138">
        <v>0</v>
      </c>
      <c r="EKO64" s="138">
        <v>0</v>
      </c>
      <c r="EKP64" s="138">
        <v>0</v>
      </c>
      <c r="EKQ64" s="138">
        <v>0</v>
      </c>
      <c r="EKR64" s="138">
        <v>0</v>
      </c>
      <c r="EKS64" s="138">
        <v>0</v>
      </c>
      <c r="EKT64" s="138">
        <v>0</v>
      </c>
      <c r="EKU64" s="138">
        <v>0</v>
      </c>
      <c r="EKV64" s="138">
        <v>0</v>
      </c>
      <c r="EKW64" s="138">
        <v>0</v>
      </c>
      <c r="EKX64" s="138">
        <v>0</v>
      </c>
      <c r="EKY64" s="138">
        <v>0</v>
      </c>
      <c r="EKZ64" s="138">
        <v>0</v>
      </c>
      <c r="ELA64" s="138">
        <v>0</v>
      </c>
      <c r="ELB64" s="138">
        <v>0</v>
      </c>
      <c r="ELC64" s="138">
        <v>0</v>
      </c>
      <c r="ELD64" s="138">
        <v>0</v>
      </c>
      <c r="ELE64" s="138">
        <v>0</v>
      </c>
      <c r="ELF64" s="138">
        <v>0</v>
      </c>
      <c r="ELG64" s="138">
        <v>0</v>
      </c>
      <c r="ELH64" s="138">
        <v>0</v>
      </c>
      <c r="ELI64" s="138">
        <v>0</v>
      </c>
      <c r="ELJ64" s="138">
        <v>0</v>
      </c>
      <c r="ELK64" s="138">
        <v>0</v>
      </c>
      <c r="ELL64" s="138">
        <v>0</v>
      </c>
      <c r="ELM64" s="138">
        <v>0</v>
      </c>
      <c r="ELN64" s="138">
        <v>0</v>
      </c>
      <c r="ELO64" s="138">
        <v>0</v>
      </c>
      <c r="ELP64" s="138">
        <v>0</v>
      </c>
      <c r="ELQ64" s="138">
        <v>0</v>
      </c>
      <c r="ELR64" s="138">
        <v>0</v>
      </c>
      <c r="ELS64" s="138">
        <v>0</v>
      </c>
      <c r="ELT64" s="138">
        <v>0</v>
      </c>
      <c r="ELU64" s="138">
        <v>0</v>
      </c>
      <c r="ELV64" s="138">
        <v>0</v>
      </c>
      <c r="ELW64" s="138">
        <v>0</v>
      </c>
      <c r="ELX64" s="138">
        <v>0</v>
      </c>
      <c r="ELY64" s="138">
        <v>0</v>
      </c>
      <c r="ELZ64" s="138">
        <v>0</v>
      </c>
      <c r="EMA64" s="138">
        <v>0</v>
      </c>
      <c r="EMB64" s="138">
        <v>0</v>
      </c>
      <c r="EMC64" s="138">
        <v>0</v>
      </c>
      <c r="EMD64" s="138">
        <v>0</v>
      </c>
      <c r="EME64" s="138">
        <v>0</v>
      </c>
      <c r="EMF64" s="138">
        <v>0</v>
      </c>
      <c r="EMG64" s="138">
        <v>0</v>
      </c>
      <c r="EMH64" s="138">
        <v>0</v>
      </c>
      <c r="EMI64" s="138">
        <v>0</v>
      </c>
      <c r="EMJ64" s="138">
        <v>0</v>
      </c>
      <c r="EMK64" s="138">
        <v>0</v>
      </c>
      <c r="EML64" s="138">
        <v>0</v>
      </c>
      <c r="EMM64" s="138">
        <v>0</v>
      </c>
      <c r="EMN64" s="138">
        <v>0</v>
      </c>
      <c r="EMO64" s="138">
        <v>0</v>
      </c>
      <c r="EMP64" s="138">
        <v>0</v>
      </c>
      <c r="EMQ64" s="138">
        <v>0</v>
      </c>
      <c r="EMR64" s="138">
        <v>0</v>
      </c>
      <c r="EMS64" s="138">
        <v>0</v>
      </c>
      <c r="EMT64" s="138">
        <v>0</v>
      </c>
      <c r="EMU64" s="138">
        <v>0</v>
      </c>
      <c r="EMV64" s="138">
        <v>0</v>
      </c>
      <c r="EMW64" s="138">
        <v>0</v>
      </c>
      <c r="EMX64" s="138">
        <v>0</v>
      </c>
      <c r="EMY64" s="138">
        <v>0</v>
      </c>
      <c r="EMZ64" s="138">
        <v>0</v>
      </c>
      <c r="ENA64" s="138">
        <v>0</v>
      </c>
      <c r="ENB64" s="138">
        <v>0</v>
      </c>
      <c r="ENC64" s="138">
        <v>0</v>
      </c>
      <c r="END64" s="138">
        <v>0</v>
      </c>
      <c r="ENE64" s="138">
        <v>0</v>
      </c>
      <c r="ENF64" s="138">
        <v>0</v>
      </c>
      <c r="ENG64" s="138">
        <v>0</v>
      </c>
      <c r="ENH64" s="138">
        <v>0</v>
      </c>
      <c r="ENI64" s="138">
        <v>0</v>
      </c>
      <c r="ENJ64" s="138">
        <v>0</v>
      </c>
      <c r="ENK64" s="138">
        <v>0</v>
      </c>
      <c r="ENL64" s="138">
        <v>0</v>
      </c>
      <c r="ENM64" s="138">
        <v>0</v>
      </c>
      <c r="ENN64" s="138">
        <v>0</v>
      </c>
      <c r="ENO64" s="138">
        <v>0</v>
      </c>
      <c r="ENP64" s="138">
        <v>0</v>
      </c>
      <c r="ENQ64" s="138">
        <v>0</v>
      </c>
      <c r="ENR64" s="138">
        <v>0</v>
      </c>
      <c r="ENS64" s="138">
        <v>0</v>
      </c>
      <c r="ENT64" s="138">
        <v>0</v>
      </c>
      <c r="ENU64" s="138">
        <v>0</v>
      </c>
      <c r="ENV64" s="138">
        <v>0</v>
      </c>
      <c r="ENW64" s="138">
        <v>0</v>
      </c>
      <c r="ENX64" s="138">
        <v>0</v>
      </c>
      <c r="ENY64" s="138">
        <v>0</v>
      </c>
      <c r="ENZ64" s="138">
        <v>0</v>
      </c>
      <c r="EOA64" s="138">
        <v>0</v>
      </c>
      <c r="EOB64" s="138">
        <v>0</v>
      </c>
      <c r="EOC64" s="138">
        <v>0</v>
      </c>
      <c r="EOD64" s="138">
        <v>0</v>
      </c>
      <c r="EOE64" s="138">
        <v>0</v>
      </c>
      <c r="EOF64" s="138">
        <v>0</v>
      </c>
      <c r="EOG64" s="138">
        <v>0</v>
      </c>
      <c r="EOH64" s="138">
        <v>0</v>
      </c>
      <c r="EOI64" s="138">
        <v>0</v>
      </c>
      <c r="EOJ64" s="138">
        <v>0</v>
      </c>
      <c r="EOK64" s="138">
        <v>0</v>
      </c>
      <c r="EOL64" s="138">
        <v>0</v>
      </c>
      <c r="EOM64" s="138">
        <v>0</v>
      </c>
      <c r="EON64" s="138">
        <v>0</v>
      </c>
      <c r="EOO64" s="138">
        <v>0</v>
      </c>
      <c r="EOP64" s="138">
        <v>0</v>
      </c>
      <c r="EOQ64" s="138">
        <v>0</v>
      </c>
      <c r="EOR64" s="138">
        <v>0</v>
      </c>
      <c r="EOS64" s="138">
        <v>0</v>
      </c>
      <c r="EOT64" s="138">
        <v>0</v>
      </c>
      <c r="EOU64" s="138">
        <v>0</v>
      </c>
      <c r="EOV64" s="138">
        <v>0</v>
      </c>
      <c r="EOW64" s="138">
        <v>0</v>
      </c>
      <c r="EOX64" s="138">
        <v>0</v>
      </c>
      <c r="EOY64" s="138">
        <v>0</v>
      </c>
      <c r="EOZ64" s="138">
        <v>0</v>
      </c>
      <c r="EPA64" s="138">
        <v>0</v>
      </c>
      <c r="EPB64" s="138">
        <v>0</v>
      </c>
      <c r="EPC64" s="138">
        <v>0</v>
      </c>
      <c r="EPD64" s="138">
        <v>0</v>
      </c>
      <c r="EPE64" s="138">
        <v>0</v>
      </c>
      <c r="EPF64" s="138">
        <v>0</v>
      </c>
      <c r="EPG64" s="138">
        <v>0</v>
      </c>
      <c r="EPH64" s="138">
        <v>0</v>
      </c>
      <c r="EPI64" s="138">
        <v>0</v>
      </c>
      <c r="EPJ64" s="138">
        <v>0</v>
      </c>
      <c r="EPK64" s="138">
        <v>0</v>
      </c>
      <c r="EPL64" s="138">
        <v>0</v>
      </c>
      <c r="EPM64" s="138">
        <v>0</v>
      </c>
      <c r="EPN64" s="138">
        <v>0</v>
      </c>
      <c r="EPO64" s="138">
        <v>0</v>
      </c>
      <c r="EPP64" s="138">
        <v>0</v>
      </c>
      <c r="EPQ64" s="138">
        <v>0</v>
      </c>
      <c r="EPR64" s="138">
        <v>0</v>
      </c>
      <c r="EPS64" s="138">
        <v>0</v>
      </c>
      <c r="EPT64" s="138">
        <v>0</v>
      </c>
      <c r="EPU64" s="138">
        <v>0</v>
      </c>
      <c r="EPV64" s="138">
        <v>0</v>
      </c>
      <c r="EPW64" s="138">
        <v>0</v>
      </c>
      <c r="EPX64" s="138">
        <v>0</v>
      </c>
      <c r="EPY64" s="138">
        <v>0</v>
      </c>
      <c r="EPZ64" s="138">
        <v>0</v>
      </c>
      <c r="EQA64" s="138">
        <v>0</v>
      </c>
      <c r="EQB64" s="138">
        <v>0</v>
      </c>
      <c r="EQC64" s="138">
        <v>0</v>
      </c>
      <c r="EQD64" s="138">
        <v>0</v>
      </c>
      <c r="EQE64" s="138">
        <v>0</v>
      </c>
      <c r="EQF64" s="138">
        <v>0</v>
      </c>
      <c r="EQG64" s="138">
        <v>0</v>
      </c>
      <c r="EQH64" s="138">
        <v>0</v>
      </c>
      <c r="EQI64" s="138">
        <v>0</v>
      </c>
      <c r="EQJ64" s="138">
        <v>0</v>
      </c>
      <c r="EQK64" s="138">
        <v>0</v>
      </c>
      <c r="EQL64" s="138">
        <v>0</v>
      </c>
      <c r="EQM64" s="138">
        <v>0</v>
      </c>
      <c r="EQN64" s="138">
        <v>0</v>
      </c>
      <c r="EQO64" s="138">
        <v>0</v>
      </c>
      <c r="EQP64" s="138">
        <v>0</v>
      </c>
      <c r="EQQ64" s="138">
        <v>0</v>
      </c>
      <c r="EQR64" s="138">
        <v>0</v>
      </c>
      <c r="EQS64" s="138">
        <v>0</v>
      </c>
      <c r="EQT64" s="138">
        <v>0</v>
      </c>
      <c r="EQU64" s="138">
        <v>0</v>
      </c>
      <c r="EQV64" s="138">
        <v>0</v>
      </c>
      <c r="EQW64" s="138">
        <v>0</v>
      </c>
      <c r="EQX64" s="138">
        <v>0</v>
      </c>
      <c r="EQY64" s="138">
        <v>0</v>
      </c>
      <c r="EQZ64" s="138">
        <v>0</v>
      </c>
      <c r="ERA64" s="138">
        <v>0</v>
      </c>
      <c r="ERB64" s="138">
        <v>0</v>
      </c>
      <c r="ERC64" s="138">
        <v>0</v>
      </c>
      <c r="ERD64" s="138">
        <v>0</v>
      </c>
      <c r="ERE64" s="138">
        <v>0</v>
      </c>
      <c r="ERF64" s="138">
        <v>0</v>
      </c>
      <c r="ERG64" s="138">
        <v>0</v>
      </c>
      <c r="ERH64" s="138">
        <v>0</v>
      </c>
      <c r="ERI64" s="138">
        <v>0</v>
      </c>
      <c r="ERJ64" s="138">
        <v>0</v>
      </c>
      <c r="ERK64" s="138">
        <v>0</v>
      </c>
      <c r="ERL64" s="138">
        <v>0</v>
      </c>
      <c r="ERM64" s="138">
        <v>0</v>
      </c>
      <c r="ERN64" s="138">
        <v>0</v>
      </c>
      <c r="ERO64" s="138">
        <v>0</v>
      </c>
      <c r="ERP64" s="138">
        <v>0</v>
      </c>
      <c r="ERQ64" s="138">
        <v>0</v>
      </c>
      <c r="ERR64" s="138">
        <v>0</v>
      </c>
      <c r="ERS64" s="138">
        <v>0</v>
      </c>
      <c r="ERT64" s="138">
        <v>0</v>
      </c>
      <c r="ERU64" s="138">
        <v>0</v>
      </c>
      <c r="ERV64" s="138">
        <v>0</v>
      </c>
      <c r="ERW64" s="138">
        <v>0</v>
      </c>
      <c r="ERX64" s="138">
        <v>0</v>
      </c>
      <c r="ERY64" s="138">
        <v>0</v>
      </c>
      <c r="ERZ64" s="138">
        <v>0</v>
      </c>
      <c r="ESA64" s="138">
        <v>0</v>
      </c>
      <c r="ESB64" s="138">
        <v>0</v>
      </c>
      <c r="ESC64" s="138">
        <v>0</v>
      </c>
      <c r="ESD64" s="138">
        <v>0</v>
      </c>
      <c r="ESE64" s="138">
        <v>0</v>
      </c>
      <c r="ESF64" s="138">
        <v>0</v>
      </c>
      <c r="ESG64" s="138">
        <v>0</v>
      </c>
      <c r="ESH64" s="138">
        <v>0</v>
      </c>
      <c r="ESI64" s="138">
        <v>0</v>
      </c>
      <c r="ESJ64" s="138">
        <v>0</v>
      </c>
      <c r="ESK64" s="138">
        <v>0</v>
      </c>
      <c r="ESL64" s="138">
        <v>0</v>
      </c>
      <c r="ESM64" s="138">
        <v>0</v>
      </c>
      <c r="ESN64" s="138">
        <v>0</v>
      </c>
      <c r="ESO64" s="138">
        <v>0</v>
      </c>
      <c r="ESP64" s="138">
        <v>0</v>
      </c>
      <c r="ESQ64" s="138">
        <v>0</v>
      </c>
      <c r="ESR64" s="138">
        <v>0</v>
      </c>
      <c r="ESS64" s="138">
        <v>0</v>
      </c>
      <c r="EST64" s="138">
        <v>0</v>
      </c>
      <c r="ESU64" s="138">
        <v>0</v>
      </c>
      <c r="ESV64" s="138">
        <v>0</v>
      </c>
      <c r="ESW64" s="138">
        <v>0</v>
      </c>
      <c r="ESX64" s="138">
        <v>0</v>
      </c>
      <c r="ESY64" s="138">
        <v>0</v>
      </c>
      <c r="ESZ64" s="138">
        <v>0</v>
      </c>
      <c r="ETA64" s="138">
        <v>0</v>
      </c>
      <c r="ETB64" s="138">
        <v>0</v>
      </c>
      <c r="ETC64" s="138">
        <v>0</v>
      </c>
      <c r="ETD64" s="138">
        <v>0</v>
      </c>
      <c r="ETE64" s="138">
        <v>0</v>
      </c>
      <c r="ETF64" s="138">
        <v>0</v>
      </c>
      <c r="ETG64" s="138">
        <v>0</v>
      </c>
      <c r="ETH64" s="138">
        <v>0</v>
      </c>
      <c r="ETI64" s="138">
        <v>0</v>
      </c>
      <c r="ETJ64" s="138">
        <v>0</v>
      </c>
      <c r="ETK64" s="138">
        <v>0</v>
      </c>
      <c r="ETL64" s="138">
        <v>0</v>
      </c>
      <c r="ETM64" s="138">
        <v>0</v>
      </c>
      <c r="ETN64" s="138">
        <v>0</v>
      </c>
      <c r="ETO64" s="138">
        <v>0</v>
      </c>
      <c r="ETP64" s="138">
        <v>0</v>
      </c>
      <c r="ETQ64" s="138">
        <v>0</v>
      </c>
      <c r="ETR64" s="138">
        <v>0</v>
      </c>
      <c r="ETS64" s="138">
        <v>0</v>
      </c>
      <c r="ETT64" s="138">
        <v>0</v>
      </c>
      <c r="ETU64" s="138">
        <v>0</v>
      </c>
      <c r="ETV64" s="138">
        <v>0</v>
      </c>
      <c r="ETW64" s="138">
        <v>0</v>
      </c>
      <c r="ETX64" s="138">
        <v>0</v>
      </c>
      <c r="ETY64" s="138">
        <v>0</v>
      </c>
      <c r="ETZ64" s="138">
        <v>0</v>
      </c>
      <c r="EUA64" s="138">
        <v>0</v>
      </c>
      <c r="EUB64" s="138">
        <v>0</v>
      </c>
      <c r="EUC64" s="138">
        <v>0</v>
      </c>
      <c r="EUD64" s="138">
        <v>0</v>
      </c>
      <c r="EUE64" s="138">
        <v>0</v>
      </c>
      <c r="EUF64" s="138">
        <v>0</v>
      </c>
      <c r="EUG64" s="138">
        <v>0</v>
      </c>
      <c r="EUH64" s="138">
        <v>0</v>
      </c>
      <c r="EUI64" s="138">
        <v>0</v>
      </c>
      <c r="EUJ64" s="138">
        <v>0</v>
      </c>
      <c r="EUK64" s="138">
        <v>0</v>
      </c>
      <c r="EUL64" s="138">
        <v>0</v>
      </c>
      <c r="EUM64" s="138">
        <v>0</v>
      </c>
      <c r="EUN64" s="138">
        <v>0</v>
      </c>
      <c r="EUO64" s="138">
        <v>0</v>
      </c>
      <c r="EUP64" s="138">
        <v>0</v>
      </c>
      <c r="EUQ64" s="138">
        <v>0</v>
      </c>
      <c r="EUR64" s="138">
        <v>0</v>
      </c>
      <c r="EUS64" s="138">
        <v>0</v>
      </c>
      <c r="EUT64" s="138">
        <v>0</v>
      </c>
      <c r="EUU64" s="138">
        <v>0</v>
      </c>
      <c r="EUV64" s="138">
        <v>0</v>
      </c>
      <c r="EUW64" s="138">
        <v>0</v>
      </c>
      <c r="EUX64" s="138">
        <v>0</v>
      </c>
      <c r="EUY64" s="138">
        <v>0</v>
      </c>
      <c r="EUZ64" s="138">
        <v>0</v>
      </c>
      <c r="EVA64" s="138">
        <v>0</v>
      </c>
      <c r="EVB64" s="138">
        <v>0</v>
      </c>
      <c r="EVC64" s="138">
        <v>0</v>
      </c>
      <c r="EVD64" s="138">
        <v>0</v>
      </c>
      <c r="EVE64" s="138">
        <v>0</v>
      </c>
      <c r="EVF64" s="138">
        <v>0</v>
      </c>
      <c r="EVG64" s="138">
        <v>0</v>
      </c>
      <c r="EVH64" s="138">
        <v>0</v>
      </c>
      <c r="EVI64" s="138">
        <v>0</v>
      </c>
      <c r="EVJ64" s="138">
        <v>0</v>
      </c>
      <c r="EVK64" s="138">
        <v>0</v>
      </c>
      <c r="EVL64" s="138">
        <v>0</v>
      </c>
      <c r="EVM64" s="138">
        <v>0</v>
      </c>
      <c r="EVN64" s="138">
        <v>0</v>
      </c>
      <c r="EVO64" s="138">
        <v>0</v>
      </c>
      <c r="EVP64" s="138">
        <v>0</v>
      </c>
      <c r="EVQ64" s="138">
        <v>0</v>
      </c>
      <c r="EVR64" s="138">
        <v>0</v>
      </c>
      <c r="EVS64" s="138">
        <v>0</v>
      </c>
      <c r="EVT64" s="138">
        <v>0</v>
      </c>
      <c r="EVU64" s="138">
        <v>0</v>
      </c>
      <c r="EVV64" s="138">
        <v>0</v>
      </c>
      <c r="EVW64" s="138">
        <v>0</v>
      </c>
      <c r="EVX64" s="138">
        <v>0</v>
      </c>
      <c r="EVY64" s="138">
        <v>0</v>
      </c>
      <c r="EVZ64" s="138">
        <v>0</v>
      </c>
      <c r="EWA64" s="138">
        <v>0</v>
      </c>
      <c r="EWB64" s="138">
        <v>0</v>
      </c>
      <c r="EWC64" s="138">
        <v>0</v>
      </c>
      <c r="EWD64" s="138">
        <v>0</v>
      </c>
      <c r="EWE64" s="138">
        <v>0</v>
      </c>
      <c r="EWF64" s="138">
        <v>0</v>
      </c>
      <c r="EWG64" s="138">
        <v>0</v>
      </c>
      <c r="EWH64" s="138">
        <v>0</v>
      </c>
      <c r="EWI64" s="138">
        <v>0</v>
      </c>
      <c r="EWJ64" s="138">
        <v>0</v>
      </c>
      <c r="EWK64" s="138">
        <v>0</v>
      </c>
      <c r="EWL64" s="138">
        <v>0</v>
      </c>
      <c r="EWM64" s="138">
        <v>0</v>
      </c>
      <c r="EWN64" s="138">
        <v>0</v>
      </c>
      <c r="EWO64" s="138">
        <v>0</v>
      </c>
      <c r="EWP64" s="138">
        <v>0</v>
      </c>
      <c r="EWQ64" s="138">
        <v>0</v>
      </c>
      <c r="EWR64" s="138">
        <v>0</v>
      </c>
      <c r="EWS64" s="138">
        <v>0</v>
      </c>
      <c r="EWT64" s="138">
        <v>0</v>
      </c>
      <c r="EWU64" s="138">
        <v>0</v>
      </c>
      <c r="EWV64" s="138">
        <v>0</v>
      </c>
      <c r="EWW64" s="138">
        <v>0</v>
      </c>
      <c r="EWX64" s="138">
        <v>0</v>
      </c>
      <c r="EWY64" s="138">
        <v>0</v>
      </c>
      <c r="EWZ64" s="138">
        <v>0</v>
      </c>
      <c r="EXA64" s="138">
        <v>0</v>
      </c>
      <c r="EXB64" s="138">
        <v>0</v>
      </c>
      <c r="EXC64" s="138">
        <v>0</v>
      </c>
      <c r="EXD64" s="138">
        <v>0</v>
      </c>
      <c r="EXE64" s="138">
        <v>0</v>
      </c>
      <c r="EXF64" s="138">
        <v>0</v>
      </c>
      <c r="EXG64" s="138">
        <v>0</v>
      </c>
      <c r="EXH64" s="138">
        <v>0</v>
      </c>
      <c r="EXI64" s="138">
        <v>0</v>
      </c>
      <c r="EXJ64" s="138">
        <v>0</v>
      </c>
      <c r="EXK64" s="138">
        <v>0</v>
      </c>
      <c r="EXL64" s="138">
        <v>0</v>
      </c>
      <c r="EXM64" s="138">
        <v>0</v>
      </c>
      <c r="EXN64" s="138">
        <v>0</v>
      </c>
      <c r="EXO64" s="138">
        <v>0</v>
      </c>
      <c r="EXP64" s="138">
        <v>0</v>
      </c>
      <c r="EXQ64" s="138">
        <v>0</v>
      </c>
      <c r="EXR64" s="138">
        <v>0</v>
      </c>
      <c r="EXS64" s="138">
        <v>0</v>
      </c>
      <c r="EXT64" s="138">
        <v>0</v>
      </c>
      <c r="EXU64" s="138">
        <v>0</v>
      </c>
      <c r="EXV64" s="138">
        <v>0</v>
      </c>
      <c r="EXW64" s="138">
        <v>0</v>
      </c>
      <c r="EXX64" s="138">
        <v>0</v>
      </c>
      <c r="EXY64" s="138">
        <v>0</v>
      </c>
      <c r="EXZ64" s="138">
        <v>0</v>
      </c>
      <c r="EYA64" s="138">
        <v>0</v>
      </c>
      <c r="EYB64" s="138">
        <v>0</v>
      </c>
      <c r="EYC64" s="138">
        <v>0</v>
      </c>
      <c r="EYD64" s="138">
        <v>0</v>
      </c>
      <c r="EYE64" s="138">
        <v>0</v>
      </c>
      <c r="EYF64" s="138">
        <v>0</v>
      </c>
      <c r="EYG64" s="138">
        <v>0</v>
      </c>
      <c r="EYH64" s="138">
        <v>0</v>
      </c>
      <c r="EYI64" s="138">
        <v>0</v>
      </c>
      <c r="EYJ64" s="138">
        <v>0</v>
      </c>
      <c r="EYK64" s="138">
        <v>0</v>
      </c>
      <c r="EYL64" s="138">
        <v>0</v>
      </c>
      <c r="EYM64" s="138">
        <v>0</v>
      </c>
      <c r="EYN64" s="138">
        <v>0</v>
      </c>
      <c r="EYO64" s="138">
        <v>0</v>
      </c>
      <c r="EYP64" s="138">
        <v>0</v>
      </c>
      <c r="EYQ64" s="138">
        <v>0</v>
      </c>
      <c r="EYR64" s="138">
        <v>0</v>
      </c>
      <c r="EYS64" s="138">
        <v>0</v>
      </c>
      <c r="EYT64" s="138">
        <v>0</v>
      </c>
      <c r="EYU64" s="138">
        <v>0</v>
      </c>
      <c r="EYV64" s="138">
        <v>0</v>
      </c>
      <c r="EYW64" s="138">
        <v>0</v>
      </c>
      <c r="EYX64" s="138">
        <v>0</v>
      </c>
      <c r="EYY64" s="138">
        <v>0</v>
      </c>
      <c r="EYZ64" s="138">
        <v>0</v>
      </c>
      <c r="EZA64" s="138">
        <v>0</v>
      </c>
      <c r="EZB64" s="138">
        <v>0</v>
      </c>
      <c r="EZC64" s="138">
        <v>0</v>
      </c>
      <c r="EZD64" s="138">
        <v>0</v>
      </c>
      <c r="EZE64" s="138">
        <v>0</v>
      </c>
      <c r="EZF64" s="138">
        <v>0</v>
      </c>
      <c r="EZG64" s="138">
        <v>0</v>
      </c>
      <c r="EZH64" s="138">
        <v>0</v>
      </c>
      <c r="EZI64" s="138">
        <v>0</v>
      </c>
      <c r="EZJ64" s="138">
        <v>0</v>
      </c>
      <c r="EZK64" s="138">
        <v>0</v>
      </c>
      <c r="EZL64" s="138">
        <v>0</v>
      </c>
      <c r="EZM64" s="138">
        <v>0</v>
      </c>
      <c r="EZN64" s="138">
        <v>0</v>
      </c>
      <c r="EZO64" s="138">
        <v>0</v>
      </c>
      <c r="EZP64" s="138">
        <v>0</v>
      </c>
      <c r="EZQ64" s="138">
        <v>0</v>
      </c>
      <c r="EZR64" s="138">
        <v>0</v>
      </c>
      <c r="EZS64" s="138">
        <v>0</v>
      </c>
      <c r="EZT64" s="138">
        <v>0</v>
      </c>
      <c r="EZU64" s="138">
        <v>0</v>
      </c>
      <c r="EZV64" s="138">
        <v>0</v>
      </c>
      <c r="EZW64" s="138">
        <v>0</v>
      </c>
      <c r="EZX64" s="138">
        <v>0</v>
      </c>
      <c r="EZY64" s="138">
        <v>0</v>
      </c>
      <c r="EZZ64" s="138">
        <v>0</v>
      </c>
      <c r="FAA64" s="138">
        <v>0</v>
      </c>
      <c r="FAB64" s="138">
        <v>0</v>
      </c>
      <c r="FAC64" s="138">
        <v>0</v>
      </c>
      <c r="FAD64" s="138">
        <v>0</v>
      </c>
      <c r="FAE64" s="138">
        <v>0</v>
      </c>
      <c r="FAF64" s="138">
        <v>0</v>
      </c>
      <c r="FAG64" s="138">
        <v>0</v>
      </c>
      <c r="FAH64" s="138">
        <v>0</v>
      </c>
      <c r="FAI64" s="138">
        <v>0</v>
      </c>
      <c r="FAJ64" s="138">
        <v>0</v>
      </c>
      <c r="FAK64" s="138">
        <v>0</v>
      </c>
      <c r="FAL64" s="138">
        <v>0</v>
      </c>
      <c r="FAM64" s="138">
        <v>0</v>
      </c>
      <c r="FAN64" s="138">
        <v>0</v>
      </c>
      <c r="FAO64" s="138">
        <v>0</v>
      </c>
      <c r="FAP64" s="138">
        <v>0</v>
      </c>
      <c r="FAQ64" s="138">
        <v>0</v>
      </c>
      <c r="FAR64" s="138">
        <v>0</v>
      </c>
      <c r="FAS64" s="138">
        <v>0</v>
      </c>
      <c r="FAT64" s="138">
        <v>0</v>
      </c>
      <c r="FAU64" s="138">
        <v>0</v>
      </c>
      <c r="FAV64" s="138">
        <v>0</v>
      </c>
      <c r="FAW64" s="138">
        <v>0</v>
      </c>
      <c r="FAX64" s="138">
        <v>0</v>
      </c>
      <c r="FAY64" s="138">
        <v>0</v>
      </c>
      <c r="FAZ64" s="138">
        <v>0</v>
      </c>
      <c r="FBA64" s="138">
        <v>0</v>
      </c>
      <c r="FBB64" s="138">
        <v>0</v>
      </c>
      <c r="FBC64" s="138">
        <v>0</v>
      </c>
      <c r="FBD64" s="138">
        <v>0</v>
      </c>
      <c r="FBE64" s="138">
        <v>0</v>
      </c>
      <c r="FBF64" s="138">
        <v>0</v>
      </c>
      <c r="FBG64" s="138">
        <v>0</v>
      </c>
      <c r="FBH64" s="138">
        <v>0</v>
      </c>
      <c r="FBI64" s="138">
        <v>0</v>
      </c>
      <c r="FBJ64" s="138">
        <v>0</v>
      </c>
      <c r="FBK64" s="138">
        <v>0</v>
      </c>
      <c r="FBL64" s="138">
        <v>0</v>
      </c>
      <c r="FBM64" s="138">
        <v>0</v>
      </c>
      <c r="FBN64" s="138">
        <v>0</v>
      </c>
      <c r="FBO64" s="138">
        <v>0</v>
      </c>
      <c r="FBP64" s="138">
        <v>0</v>
      </c>
      <c r="FBQ64" s="138">
        <v>0</v>
      </c>
      <c r="FBR64" s="138">
        <v>0</v>
      </c>
      <c r="FBS64" s="138">
        <v>0</v>
      </c>
      <c r="FBT64" s="138">
        <v>0</v>
      </c>
      <c r="FBU64" s="138">
        <v>0</v>
      </c>
      <c r="FBV64" s="138">
        <v>0</v>
      </c>
      <c r="FBW64" s="138">
        <v>0</v>
      </c>
      <c r="FBX64" s="138">
        <v>0</v>
      </c>
      <c r="FBY64" s="138">
        <v>0</v>
      </c>
      <c r="FBZ64" s="138">
        <v>0</v>
      </c>
      <c r="FCA64" s="138">
        <v>0</v>
      </c>
      <c r="FCB64" s="138">
        <v>0</v>
      </c>
      <c r="FCC64" s="138">
        <v>0</v>
      </c>
      <c r="FCD64" s="138">
        <v>0</v>
      </c>
      <c r="FCE64" s="138">
        <v>0</v>
      </c>
      <c r="FCF64" s="138">
        <v>0</v>
      </c>
      <c r="FCG64" s="138">
        <v>0</v>
      </c>
      <c r="FCH64" s="138">
        <v>0</v>
      </c>
      <c r="FCI64" s="138">
        <v>0</v>
      </c>
      <c r="FCJ64" s="138">
        <v>0</v>
      </c>
      <c r="FCK64" s="138">
        <v>0</v>
      </c>
      <c r="FCL64" s="138">
        <v>0</v>
      </c>
      <c r="FCM64" s="138">
        <v>0</v>
      </c>
      <c r="FCN64" s="138">
        <v>0</v>
      </c>
      <c r="FCO64" s="138">
        <v>0</v>
      </c>
      <c r="FCP64" s="138">
        <v>0</v>
      </c>
      <c r="FCQ64" s="138">
        <v>0</v>
      </c>
      <c r="FCR64" s="138">
        <v>0</v>
      </c>
      <c r="FCS64" s="138">
        <v>0</v>
      </c>
      <c r="FCT64" s="138">
        <v>0</v>
      </c>
      <c r="FCU64" s="138">
        <v>0</v>
      </c>
      <c r="FCV64" s="138">
        <v>0</v>
      </c>
      <c r="FCW64" s="138">
        <v>0</v>
      </c>
      <c r="FCX64" s="138">
        <v>0</v>
      </c>
      <c r="FCY64" s="138">
        <v>0</v>
      </c>
      <c r="FCZ64" s="138">
        <v>0</v>
      </c>
      <c r="FDA64" s="138">
        <v>0</v>
      </c>
      <c r="FDB64" s="138">
        <v>0</v>
      </c>
      <c r="FDC64" s="138">
        <v>0</v>
      </c>
      <c r="FDD64" s="138">
        <v>0</v>
      </c>
      <c r="FDE64" s="138">
        <v>0</v>
      </c>
      <c r="FDF64" s="138">
        <v>0</v>
      </c>
      <c r="FDG64" s="138">
        <v>0</v>
      </c>
      <c r="FDH64" s="138">
        <v>0</v>
      </c>
      <c r="FDI64" s="138">
        <v>0</v>
      </c>
      <c r="FDJ64" s="138">
        <v>0</v>
      </c>
      <c r="FDK64" s="138">
        <v>0</v>
      </c>
      <c r="FDL64" s="138">
        <v>0</v>
      </c>
      <c r="FDM64" s="138">
        <v>0</v>
      </c>
      <c r="FDN64" s="138">
        <v>0</v>
      </c>
      <c r="FDO64" s="138">
        <v>0</v>
      </c>
      <c r="FDP64" s="138">
        <v>0</v>
      </c>
      <c r="FDQ64" s="138">
        <v>0</v>
      </c>
      <c r="FDR64" s="138">
        <v>0</v>
      </c>
      <c r="FDS64" s="138">
        <v>0</v>
      </c>
      <c r="FDT64" s="138">
        <v>0</v>
      </c>
      <c r="FDU64" s="138">
        <v>0</v>
      </c>
      <c r="FDV64" s="138">
        <v>0</v>
      </c>
      <c r="FDW64" s="138">
        <v>0</v>
      </c>
      <c r="FDX64" s="138">
        <v>0</v>
      </c>
      <c r="FDY64" s="138">
        <v>0</v>
      </c>
      <c r="FDZ64" s="138">
        <v>0</v>
      </c>
      <c r="FEA64" s="138">
        <v>0</v>
      </c>
      <c r="FEB64" s="138">
        <v>0</v>
      </c>
      <c r="FEC64" s="138">
        <v>0</v>
      </c>
      <c r="FED64" s="138">
        <v>0</v>
      </c>
      <c r="FEE64" s="138">
        <v>0</v>
      </c>
      <c r="FEF64" s="138">
        <v>0</v>
      </c>
      <c r="FEG64" s="138">
        <v>0</v>
      </c>
      <c r="FEH64" s="138">
        <v>0</v>
      </c>
      <c r="FEI64" s="138">
        <v>0</v>
      </c>
      <c r="FEJ64" s="138">
        <v>0</v>
      </c>
      <c r="FEK64" s="138">
        <v>0</v>
      </c>
      <c r="FEL64" s="138">
        <v>0</v>
      </c>
      <c r="FEM64" s="138">
        <v>0</v>
      </c>
      <c r="FEN64" s="138">
        <v>0</v>
      </c>
      <c r="FEO64" s="138">
        <v>0</v>
      </c>
      <c r="FEP64" s="138">
        <v>0</v>
      </c>
      <c r="FEQ64" s="138">
        <v>0</v>
      </c>
      <c r="FER64" s="138">
        <v>0</v>
      </c>
      <c r="FES64" s="138">
        <v>0</v>
      </c>
      <c r="FET64" s="138">
        <v>0</v>
      </c>
      <c r="FEU64" s="138">
        <v>0</v>
      </c>
      <c r="FEV64" s="138">
        <v>0</v>
      </c>
      <c r="FEW64" s="138">
        <v>0</v>
      </c>
      <c r="FEX64" s="138">
        <v>0</v>
      </c>
      <c r="FEY64" s="138">
        <v>0</v>
      </c>
      <c r="FEZ64" s="138">
        <v>0</v>
      </c>
      <c r="FFA64" s="138">
        <v>0</v>
      </c>
      <c r="FFB64" s="138">
        <v>0</v>
      </c>
      <c r="FFC64" s="138">
        <v>0</v>
      </c>
      <c r="FFD64" s="138">
        <v>0</v>
      </c>
      <c r="FFE64" s="138">
        <v>0</v>
      </c>
      <c r="FFF64" s="138">
        <v>0</v>
      </c>
      <c r="FFG64" s="138">
        <v>0</v>
      </c>
      <c r="FFH64" s="138">
        <v>0</v>
      </c>
      <c r="FFI64" s="138">
        <v>0</v>
      </c>
      <c r="FFJ64" s="138">
        <v>0</v>
      </c>
      <c r="FFK64" s="138">
        <v>0</v>
      </c>
      <c r="FFL64" s="138">
        <v>0</v>
      </c>
      <c r="FFM64" s="138">
        <v>0</v>
      </c>
      <c r="FFN64" s="138">
        <v>0</v>
      </c>
      <c r="FFO64" s="138">
        <v>0</v>
      </c>
      <c r="FFP64" s="138">
        <v>0</v>
      </c>
      <c r="FFQ64" s="138">
        <v>0</v>
      </c>
      <c r="FFR64" s="138">
        <v>0</v>
      </c>
      <c r="FFS64" s="138">
        <v>0</v>
      </c>
      <c r="FFT64" s="138">
        <v>0</v>
      </c>
      <c r="FFU64" s="138">
        <v>0</v>
      </c>
      <c r="FFV64" s="138">
        <v>0</v>
      </c>
      <c r="FFW64" s="138">
        <v>0</v>
      </c>
      <c r="FFX64" s="138">
        <v>0</v>
      </c>
      <c r="FFY64" s="138">
        <v>0</v>
      </c>
      <c r="FFZ64" s="138">
        <v>0</v>
      </c>
      <c r="FGA64" s="138">
        <v>0</v>
      </c>
      <c r="FGB64" s="138">
        <v>0</v>
      </c>
      <c r="FGC64" s="138">
        <v>0</v>
      </c>
      <c r="FGD64" s="138">
        <v>0</v>
      </c>
      <c r="FGE64" s="138">
        <v>0</v>
      </c>
      <c r="FGF64" s="138">
        <v>0</v>
      </c>
      <c r="FGG64" s="138">
        <v>0</v>
      </c>
      <c r="FGH64" s="138">
        <v>0</v>
      </c>
      <c r="FGI64" s="138">
        <v>0</v>
      </c>
      <c r="FGJ64" s="138">
        <v>0</v>
      </c>
      <c r="FGK64" s="138">
        <v>0</v>
      </c>
      <c r="FGL64" s="138">
        <v>0</v>
      </c>
      <c r="FGM64" s="138">
        <v>0</v>
      </c>
      <c r="FGN64" s="138">
        <v>0</v>
      </c>
      <c r="FGO64" s="138">
        <v>0</v>
      </c>
      <c r="FGP64" s="138">
        <v>0</v>
      </c>
      <c r="FGQ64" s="138">
        <v>0</v>
      </c>
      <c r="FGR64" s="138">
        <v>0</v>
      </c>
      <c r="FGS64" s="138">
        <v>0</v>
      </c>
      <c r="FGT64" s="138">
        <v>0</v>
      </c>
      <c r="FGU64" s="138">
        <v>0</v>
      </c>
      <c r="FGV64" s="138">
        <v>0</v>
      </c>
      <c r="FGW64" s="138">
        <v>0</v>
      </c>
      <c r="FGX64" s="138">
        <v>0</v>
      </c>
      <c r="FGY64" s="138">
        <v>0</v>
      </c>
      <c r="FGZ64" s="138">
        <v>0</v>
      </c>
      <c r="FHA64" s="138">
        <v>0</v>
      </c>
      <c r="FHB64" s="138">
        <v>0</v>
      </c>
      <c r="FHC64" s="138">
        <v>0</v>
      </c>
      <c r="FHD64" s="138">
        <v>0</v>
      </c>
      <c r="FHE64" s="138">
        <v>0</v>
      </c>
      <c r="FHF64" s="138">
        <v>0</v>
      </c>
      <c r="FHG64" s="138">
        <v>0</v>
      </c>
      <c r="FHH64" s="138">
        <v>0</v>
      </c>
      <c r="FHI64" s="138">
        <v>0</v>
      </c>
      <c r="FHJ64" s="138">
        <v>0</v>
      </c>
      <c r="FHK64" s="138">
        <v>0</v>
      </c>
      <c r="FHL64" s="138">
        <v>0</v>
      </c>
      <c r="FHM64" s="138">
        <v>0</v>
      </c>
      <c r="FHN64" s="138">
        <v>0</v>
      </c>
      <c r="FHO64" s="138">
        <v>0</v>
      </c>
      <c r="FHP64" s="138">
        <v>0</v>
      </c>
      <c r="FHQ64" s="138">
        <v>0</v>
      </c>
      <c r="FHR64" s="138">
        <v>0</v>
      </c>
      <c r="FHS64" s="138">
        <v>0</v>
      </c>
      <c r="FHT64" s="138">
        <v>0</v>
      </c>
      <c r="FHU64" s="138">
        <v>0</v>
      </c>
      <c r="FHV64" s="138">
        <v>0</v>
      </c>
      <c r="FHW64" s="138">
        <v>0</v>
      </c>
      <c r="FHX64" s="138">
        <v>0</v>
      </c>
      <c r="FHY64" s="138">
        <v>0</v>
      </c>
      <c r="FHZ64" s="138">
        <v>0</v>
      </c>
      <c r="FIA64" s="138">
        <v>0</v>
      </c>
      <c r="FIB64" s="138">
        <v>0</v>
      </c>
      <c r="FIC64" s="138">
        <v>0</v>
      </c>
      <c r="FID64" s="138">
        <v>0</v>
      </c>
      <c r="FIE64" s="138">
        <v>0</v>
      </c>
      <c r="FIF64" s="138">
        <v>0</v>
      </c>
      <c r="FIG64" s="138">
        <v>0</v>
      </c>
      <c r="FIH64" s="138">
        <v>0</v>
      </c>
      <c r="FII64" s="138">
        <v>0</v>
      </c>
      <c r="FIJ64" s="138">
        <v>0</v>
      </c>
      <c r="FIK64" s="138">
        <v>0</v>
      </c>
      <c r="FIL64" s="138">
        <v>0</v>
      </c>
      <c r="FIM64" s="138">
        <v>0</v>
      </c>
      <c r="FIN64" s="138">
        <v>0</v>
      </c>
      <c r="FIO64" s="138">
        <v>0</v>
      </c>
      <c r="FIP64" s="138">
        <v>0</v>
      </c>
      <c r="FIQ64" s="138">
        <v>0</v>
      </c>
      <c r="FIR64" s="138">
        <v>0</v>
      </c>
      <c r="FIS64" s="138">
        <v>0</v>
      </c>
      <c r="FIT64" s="138">
        <v>0</v>
      </c>
      <c r="FIU64" s="138">
        <v>0</v>
      </c>
      <c r="FIV64" s="138">
        <v>0</v>
      </c>
      <c r="FIW64" s="138">
        <v>0</v>
      </c>
      <c r="FIX64" s="138">
        <v>0</v>
      </c>
      <c r="FIY64" s="138">
        <v>0</v>
      </c>
      <c r="FIZ64" s="138">
        <v>0</v>
      </c>
      <c r="FJA64" s="138">
        <v>0</v>
      </c>
      <c r="FJB64" s="138">
        <v>0</v>
      </c>
      <c r="FJC64" s="138">
        <v>0</v>
      </c>
      <c r="FJD64" s="138">
        <v>0</v>
      </c>
      <c r="FJE64" s="138">
        <v>0</v>
      </c>
      <c r="FJF64" s="138">
        <v>0</v>
      </c>
      <c r="FJG64" s="138">
        <v>0</v>
      </c>
      <c r="FJH64" s="138">
        <v>0</v>
      </c>
      <c r="FJI64" s="138">
        <v>0</v>
      </c>
      <c r="FJJ64" s="138">
        <v>0</v>
      </c>
      <c r="FJK64" s="138">
        <v>0</v>
      </c>
      <c r="FJL64" s="138">
        <v>0</v>
      </c>
      <c r="FJM64" s="138">
        <v>0</v>
      </c>
      <c r="FJN64" s="138">
        <v>0</v>
      </c>
      <c r="FJO64" s="138">
        <v>0</v>
      </c>
      <c r="FJP64" s="138">
        <v>0</v>
      </c>
      <c r="FJQ64" s="138">
        <v>0</v>
      </c>
      <c r="FJR64" s="138">
        <v>0</v>
      </c>
      <c r="FJS64" s="138">
        <v>0</v>
      </c>
      <c r="FJT64" s="138">
        <v>0</v>
      </c>
      <c r="FJU64" s="138">
        <v>0</v>
      </c>
      <c r="FJV64" s="138">
        <v>0</v>
      </c>
      <c r="FJW64" s="138">
        <v>0</v>
      </c>
      <c r="FJX64" s="138">
        <v>0</v>
      </c>
      <c r="FJY64" s="138">
        <v>0</v>
      </c>
      <c r="FJZ64" s="138">
        <v>0</v>
      </c>
      <c r="FKA64" s="138">
        <v>0</v>
      </c>
      <c r="FKB64" s="138">
        <v>0</v>
      </c>
      <c r="FKC64" s="138">
        <v>0</v>
      </c>
      <c r="FKD64" s="138">
        <v>0</v>
      </c>
      <c r="FKE64" s="138">
        <v>0</v>
      </c>
      <c r="FKF64" s="138">
        <v>0</v>
      </c>
      <c r="FKG64" s="138">
        <v>0</v>
      </c>
      <c r="FKH64" s="138">
        <v>0</v>
      </c>
      <c r="FKI64" s="138">
        <v>0</v>
      </c>
      <c r="FKJ64" s="138">
        <v>0</v>
      </c>
      <c r="FKK64" s="138">
        <v>0</v>
      </c>
      <c r="FKL64" s="138">
        <v>0</v>
      </c>
      <c r="FKM64" s="138">
        <v>0</v>
      </c>
      <c r="FKN64" s="138">
        <v>0</v>
      </c>
      <c r="FKO64" s="138">
        <v>0</v>
      </c>
      <c r="FKP64" s="138">
        <v>0</v>
      </c>
      <c r="FKQ64" s="138">
        <v>0</v>
      </c>
      <c r="FKR64" s="138">
        <v>0</v>
      </c>
      <c r="FKS64" s="138">
        <v>0</v>
      </c>
      <c r="FKT64" s="138">
        <v>0</v>
      </c>
      <c r="FKU64" s="138">
        <v>0</v>
      </c>
      <c r="FKV64" s="138">
        <v>0</v>
      </c>
      <c r="FKW64" s="138">
        <v>0</v>
      </c>
      <c r="FKX64" s="138">
        <v>0</v>
      </c>
      <c r="FKY64" s="138">
        <v>0</v>
      </c>
      <c r="FKZ64" s="138">
        <v>0</v>
      </c>
      <c r="FLA64" s="138">
        <v>0</v>
      </c>
      <c r="FLB64" s="138">
        <v>0</v>
      </c>
      <c r="FLC64" s="138">
        <v>0</v>
      </c>
      <c r="FLD64" s="138">
        <v>0</v>
      </c>
      <c r="FLE64" s="138">
        <v>0</v>
      </c>
      <c r="FLF64" s="138">
        <v>0</v>
      </c>
      <c r="FLG64" s="138">
        <v>0</v>
      </c>
      <c r="FLH64" s="138">
        <v>0</v>
      </c>
      <c r="FLI64" s="138">
        <v>0</v>
      </c>
      <c r="FLJ64" s="138">
        <v>0</v>
      </c>
      <c r="FLK64" s="138">
        <v>0</v>
      </c>
      <c r="FLL64" s="138">
        <v>0</v>
      </c>
      <c r="FLM64" s="138">
        <v>0</v>
      </c>
      <c r="FLN64" s="138">
        <v>0</v>
      </c>
      <c r="FLO64" s="138">
        <v>0</v>
      </c>
      <c r="FLP64" s="138">
        <v>0</v>
      </c>
      <c r="FLQ64" s="138">
        <v>0</v>
      </c>
      <c r="FLR64" s="138">
        <v>0</v>
      </c>
      <c r="FLS64" s="138">
        <v>0</v>
      </c>
      <c r="FLT64" s="138">
        <v>0</v>
      </c>
      <c r="FLU64" s="138">
        <v>0</v>
      </c>
      <c r="FLV64" s="138">
        <v>0</v>
      </c>
      <c r="FLW64" s="138">
        <v>0</v>
      </c>
      <c r="FLX64" s="138">
        <v>0</v>
      </c>
      <c r="FLY64" s="138">
        <v>0</v>
      </c>
      <c r="FLZ64" s="138">
        <v>0</v>
      </c>
      <c r="FMA64" s="138">
        <v>0</v>
      </c>
      <c r="FMB64" s="138">
        <v>0</v>
      </c>
      <c r="FMC64" s="138">
        <v>0</v>
      </c>
      <c r="FMD64" s="138">
        <v>0</v>
      </c>
      <c r="FME64" s="138">
        <v>0</v>
      </c>
      <c r="FMF64" s="138">
        <v>0</v>
      </c>
      <c r="FMG64" s="138">
        <v>0</v>
      </c>
      <c r="FMH64" s="138">
        <v>0</v>
      </c>
      <c r="FMI64" s="138">
        <v>0</v>
      </c>
      <c r="FMJ64" s="138">
        <v>0</v>
      </c>
      <c r="FMK64" s="138">
        <v>0</v>
      </c>
      <c r="FML64" s="138">
        <v>0</v>
      </c>
      <c r="FMM64" s="138">
        <v>0</v>
      </c>
      <c r="FMN64" s="138">
        <v>0</v>
      </c>
      <c r="FMO64" s="138">
        <v>0</v>
      </c>
      <c r="FMP64" s="138">
        <v>0</v>
      </c>
      <c r="FMQ64" s="138">
        <v>0</v>
      </c>
      <c r="FMR64" s="138">
        <v>0</v>
      </c>
      <c r="FMS64" s="138">
        <v>0</v>
      </c>
      <c r="FMT64" s="138">
        <v>0</v>
      </c>
      <c r="FMU64" s="138">
        <v>0</v>
      </c>
      <c r="FMV64" s="138">
        <v>0</v>
      </c>
      <c r="FMW64" s="138">
        <v>0</v>
      </c>
      <c r="FMX64" s="138">
        <v>0</v>
      </c>
      <c r="FMY64" s="138">
        <v>0</v>
      </c>
      <c r="FMZ64" s="138">
        <v>0</v>
      </c>
      <c r="FNA64" s="138">
        <v>0</v>
      </c>
      <c r="FNB64" s="138">
        <v>0</v>
      </c>
      <c r="FNC64" s="138">
        <v>0</v>
      </c>
      <c r="FND64" s="138">
        <v>0</v>
      </c>
      <c r="FNE64" s="138">
        <v>0</v>
      </c>
      <c r="FNF64" s="138">
        <v>0</v>
      </c>
      <c r="FNG64" s="138">
        <v>0</v>
      </c>
      <c r="FNH64" s="138">
        <v>0</v>
      </c>
      <c r="FNI64" s="138">
        <v>0</v>
      </c>
      <c r="FNJ64" s="138">
        <v>0</v>
      </c>
      <c r="FNK64" s="138">
        <v>0</v>
      </c>
      <c r="FNL64" s="138">
        <v>0</v>
      </c>
      <c r="FNM64" s="138">
        <v>0</v>
      </c>
      <c r="FNN64" s="138">
        <v>0</v>
      </c>
      <c r="FNO64" s="138">
        <v>0</v>
      </c>
      <c r="FNP64" s="138">
        <v>0</v>
      </c>
      <c r="FNQ64" s="138">
        <v>0</v>
      </c>
      <c r="FNR64" s="138">
        <v>0</v>
      </c>
      <c r="FNS64" s="138">
        <v>0</v>
      </c>
      <c r="FNT64" s="138">
        <v>0</v>
      </c>
      <c r="FNU64" s="138">
        <v>0</v>
      </c>
      <c r="FNV64" s="138">
        <v>0</v>
      </c>
      <c r="FNW64" s="138">
        <v>0</v>
      </c>
      <c r="FNX64" s="138">
        <v>0</v>
      </c>
      <c r="FNY64" s="138">
        <v>0</v>
      </c>
      <c r="FNZ64" s="138">
        <v>0</v>
      </c>
      <c r="FOA64" s="138">
        <v>0</v>
      </c>
      <c r="FOB64" s="138">
        <v>0</v>
      </c>
      <c r="FOC64" s="138">
        <v>0</v>
      </c>
      <c r="FOD64" s="138">
        <v>0</v>
      </c>
      <c r="FOE64" s="138">
        <v>0</v>
      </c>
      <c r="FOF64" s="138">
        <v>0</v>
      </c>
      <c r="FOG64" s="138">
        <v>0</v>
      </c>
      <c r="FOH64" s="138">
        <v>0</v>
      </c>
      <c r="FOI64" s="138">
        <v>0</v>
      </c>
      <c r="FOJ64" s="138">
        <v>0</v>
      </c>
      <c r="FOK64" s="138">
        <v>0</v>
      </c>
      <c r="FOL64" s="138">
        <v>0</v>
      </c>
      <c r="FOM64" s="138">
        <v>0</v>
      </c>
      <c r="FON64" s="138">
        <v>0</v>
      </c>
      <c r="FOO64" s="138">
        <v>0</v>
      </c>
      <c r="FOP64" s="138">
        <v>0</v>
      </c>
      <c r="FOQ64" s="138">
        <v>0</v>
      </c>
      <c r="FOR64" s="138">
        <v>0</v>
      </c>
      <c r="FOS64" s="138">
        <v>0</v>
      </c>
      <c r="FOT64" s="138">
        <v>0</v>
      </c>
      <c r="FOU64" s="138">
        <v>0</v>
      </c>
      <c r="FOV64" s="138">
        <v>0</v>
      </c>
      <c r="FOW64" s="138">
        <v>0</v>
      </c>
      <c r="FOX64" s="138">
        <v>0</v>
      </c>
      <c r="FOY64" s="138">
        <v>0</v>
      </c>
      <c r="FOZ64" s="138">
        <v>0</v>
      </c>
      <c r="FPA64" s="138">
        <v>0</v>
      </c>
      <c r="FPB64" s="138">
        <v>0</v>
      </c>
      <c r="FPC64" s="138">
        <v>0</v>
      </c>
      <c r="FPD64" s="138">
        <v>0</v>
      </c>
      <c r="FPE64" s="138">
        <v>0</v>
      </c>
      <c r="FPF64" s="138">
        <v>0</v>
      </c>
      <c r="FPG64" s="138">
        <v>0</v>
      </c>
      <c r="FPH64" s="138">
        <v>0</v>
      </c>
      <c r="FPI64" s="138">
        <v>0</v>
      </c>
      <c r="FPJ64" s="138">
        <v>0</v>
      </c>
      <c r="FPK64" s="138">
        <v>0</v>
      </c>
      <c r="FPL64" s="138">
        <v>0</v>
      </c>
      <c r="FPM64" s="138">
        <v>0</v>
      </c>
      <c r="FPN64" s="138">
        <v>0</v>
      </c>
      <c r="FPO64" s="138">
        <v>0</v>
      </c>
      <c r="FPP64" s="138">
        <v>0</v>
      </c>
      <c r="FPQ64" s="138">
        <v>0</v>
      </c>
      <c r="FPR64" s="138">
        <v>0</v>
      </c>
      <c r="FPS64" s="138">
        <v>0</v>
      </c>
      <c r="FPT64" s="138">
        <v>0</v>
      </c>
      <c r="FPU64" s="138">
        <v>0</v>
      </c>
      <c r="FPV64" s="138">
        <v>0</v>
      </c>
      <c r="FPW64" s="138">
        <v>0</v>
      </c>
      <c r="FPX64" s="138">
        <v>0</v>
      </c>
      <c r="FPY64" s="138">
        <v>0</v>
      </c>
      <c r="FPZ64" s="138">
        <v>0</v>
      </c>
      <c r="FQA64" s="138">
        <v>0</v>
      </c>
      <c r="FQB64" s="138">
        <v>0</v>
      </c>
      <c r="FQC64" s="138">
        <v>0</v>
      </c>
      <c r="FQD64" s="138">
        <v>0</v>
      </c>
      <c r="FQE64" s="138">
        <v>0</v>
      </c>
      <c r="FQF64" s="138">
        <v>0</v>
      </c>
      <c r="FQG64" s="138">
        <v>0</v>
      </c>
      <c r="FQH64" s="138">
        <v>0</v>
      </c>
      <c r="FQI64" s="138">
        <v>0</v>
      </c>
      <c r="FQJ64" s="138">
        <v>0</v>
      </c>
      <c r="FQK64" s="138">
        <v>0</v>
      </c>
      <c r="FQL64" s="138">
        <v>0</v>
      </c>
      <c r="FQM64" s="138">
        <v>0</v>
      </c>
      <c r="FQN64" s="138">
        <v>0</v>
      </c>
      <c r="FQO64" s="138">
        <v>0</v>
      </c>
      <c r="FQP64" s="138">
        <v>0</v>
      </c>
      <c r="FQQ64" s="138">
        <v>0</v>
      </c>
      <c r="FQR64" s="138">
        <v>0</v>
      </c>
      <c r="FQS64" s="138">
        <v>0</v>
      </c>
      <c r="FQT64" s="138">
        <v>0</v>
      </c>
      <c r="FQU64" s="138">
        <v>0</v>
      </c>
      <c r="FQV64" s="138">
        <v>0</v>
      </c>
      <c r="FQW64" s="138">
        <v>0</v>
      </c>
      <c r="FQX64" s="138">
        <v>0</v>
      </c>
      <c r="FQY64" s="138">
        <v>0</v>
      </c>
      <c r="FQZ64" s="138">
        <v>0</v>
      </c>
      <c r="FRA64" s="138">
        <v>0</v>
      </c>
      <c r="FRB64" s="138">
        <v>0</v>
      </c>
      <c r="FRC64" s="138">
        <v>0</v>
      </c>
      <c r="FRD64" s="138">
        <v>0</v>
      </c>
      <c r="FRE64" s="138">
        <v>0</v>
      </c>
      <c r="FRF64" s="138">
        <v>0</v>
      </c>
      <c r="FRG64" s="138">
        <v>0</v>
      </c>
      <c r="FRH64" s="138">
        <v>0</v>
      </c>
      <c r="FRI64" s="138">
        <v>0</v>
      </c>
      <c r="FRJ64" s="138">
        <v>0</v>
      </c>
      <c r="FRK64" s="138">
        <v>0</v>
      </c>
      <c r="FRL64" s="138">
        <v>0</v>
      </c>
      <c r="FRM64" s="138">
        <v>0</v>
      </c>
      <c r="FRN64" s="138">
        <v>0</v>
      </c>
      <c r="FRO64" s="138">
        <v>0</v>
      </c>
      <c r="FRP64" s="138">
        <v>0</v>
      </c>
      <c r="FRQ64" s="138">
        <v>0</v>
      </c>
      <c r="FRR64" s="138">
        <v>0</v>
      </c>
      <c r="FRS64" s="138">
        <v>0</v>
      </c>
      <c r="FRT64" s="138">
        <v>0</v>
      </c>
      <c r="FRU64" s="138">
        <v>0</v>
      </c>
      <c r="FRV64" s="138">
        <v>0</v>
      </c>
      <c r="FRW64" s="138">
        <v>0</v>
      </c>
      <c r="FRX64" s="138">
        <v>0</v>
      </c>
      <c r="FRY64" s="138">
        <v>0</v>
      </c>
      <c r="FRZ64" s="138">
        <v>0</v>
      </c>
      <c r="FSA64" s="138">
        <v>0</v>
      </c>
      <c r="FSB64" s="138">
        <v>0</v>
      </c>
      <c r="FSC64" s="138">
        <v>0</v>
      </c>
      <c r="FSD64" s="138">
        <v>0</v>
      </c>
      <c r="FSE64" s="138">
        <v>0</v>
      </c>
      <c r="FSF64" s="138">
        <v>0</v>
      </c>
      <c r="FSG64" s="138">
        <v>0</v>
      </c>
      <c r="FSH64" s="138">
        <v>0</v>
      </c>
      <c r="FSI64" s="138">
        <v>0</v>
      </c>
      <c r="FSJ64" s="138">
        <v>0</v>
      </c>
      <c r="FSK64" s="138">
        <v>0</v>
      </c>
      <c r="FSL64" s="138">
        <v>0</v>
      </c>
      <c r="FSM64" s="138">
        <v>0</v>
      </c>
      <c r="FSN64" s="138">
        <v>0</v>
      </c>
      <c r="FSO64" s="138">
        <v>0</v>
      </c>
      <c r="FSP64" s="138">
        <v>0</v>
      </c>
      <c r="FSQ64" s="138">
        <v>0</v>
      </c>
      <c r="FSR64" s="138">
        <v>0</v>
      </c>
      <c r="FSS64" s="138">
        <v>0</v>
      </c>
      <c r="FST64" s="138">
        <v>0</v>
      </c>
      <c r="FSU64" s="138">
        <v>0</v>
      </c>
      <c r="FSV64" s="138">
        <v>0</v>
      </c>
      <c r="FSW64" s="138">
        <v>0</v>
      </c>
      <c r="FSX64" s="138">
        <v>0</v>
      </c>
      <c r="FSY64" s="138">
        <v>0</v>
      </c>
      <c r="FSZ64" s="138">
        <v>0</v>
      </c>
      <c r="FTA64" s="138">
        <v>0</v>
      </c>
      <c r="FTB64" s="138">
        <v>0</v>
      </c>
      <c r="FTC64" s="138">
        <v>0</v>
      </c>
      <c r="FTD64" s="138">
        <v>0</v>
      </c>
      <c r="FTE64" s="138">
        <v>0</v>
      </c>
      <c r="FTF64" s="138">
        <v>0</v>
      </c>
      <c r="FTG64" s="138">
        <v>0</v>
      </c>
      <c r="FTH64" s="138">
        <v>0</v>
      </c>
      <c r="FTI64" s="138">
        <v>0</v>
      </c>
      <c r="FTJ64" s="138">
        <v>0</v>
      </c>
      <c r="FTK64" s="138">
        <v>0</v>
      </c>
      <c r="FTL64" s="138">
        <v>0</v>
      </c>
      <c r="FTM64" s="138">
        <v>0</v>
      </c>
      <c r="FTN64" s="138">
        <v>0</v>
      </c>
      <c r="FTO64" s="138">
        <v>0</v>
      </c>
      <c r="FTP64" s="138">
        <v>0</v>
      </c>
      <c r="FTQ64" s="138">
        <v>0</v>
      </c>
      <c r="FTR64" s="138">
        <v>0</v>
      </c>
      <c r="FTS64" s="138">
        <v>0</v>
      </c>
      <c r="FTT64" s="138">
        <v>0</v>
      </c>
      <c r="FTU64" s="138">
        <v>0</v>
      </c>
      <c r="FTV64" s="138">
        <v>0</v>
      </c>
      <c r="FTW64" s="138">
        <v>0</v>
      </c>
      <c r="FTX64" s="138">
        <v>0</v>
      </c>
      <c r="FTY64" s="138">
        <v>0</v>
      </c>
      <c r="FTZ64" s="138">
        <v>0</v>
      </c>
      <c r="FUA64" s="138">
        <v>0</v>
      </c>
      <c r="FUB64" s="138">
        <v>0</v>
      </c>
      <c r="FUC64" s="138">
        <v>0</v>
      </c>
      <c r="FUD64" s="138">
        <v>0</v>
      </c>
      <c r="FUE64" s="138">
        <v>0</v>
      </c>
      <c r="FUF64" s="138">
        <v>0</v>
      </c>
      <c r="FUG64" s="138">
        <v>0</v>
      </c>
      <c r="FUH64" s="138">
        <v>0</v>
      </c>
      <c r="FUI64" s="138">
        <v>0</v>
      </c>
      <c r="FUJ64" s="138">
        <v>0</v>
      </c>
      <c r="FUK64" s="138">
        <v>0</v>
      </c>
      <c r="FUL64" s="138">
        <v>0</v>
      </c>
      <c r="FUM64" s="138">
        <v>0</v>
      </c>
      <c r="FUN64" s="138">
        <v>0</v>
      </c>
      <c r="FUO64" s="138">
        <v>0</v>
      </c>
      <c r="FUP64" s="138">
        <v>0</v>
      </c>
      <c r="FUQ64" s="138">
        <v>0</v>
      </c>
      <c r="FUR64" s="138">
        <v>0</v>
      </c>
      <c r="FUS64" s="138">
        <v>0</v>
      </c>
      <c r="FUT64" s="138">
        <v>0</v>
      </c>
      <c r="FUU64" s="138">
        <v>0</v>
      </c>
      <c r="FUV64" s="138">
        <v>0</v>
      </c>
      <c r="FUW64" s="138">
        <v>0</v>
      </c>
      <c r="FUX64" s="138">
        <v>0</v>
      </c>
      <c r="FUY64" s="138">
        <v>0</v>
      </c>
      <c r="FUZ64" s="138">
        <v>0</v>
      </c>
      <c r="FVA64" s="138">
        <v>0</v>
      </c>
      <c r="FVB64" s="138">
        <v>0</v>
      </c>
      <c r="FVC64" s="138">
        <v>0</v>
      </c>
      <c r="FVD64" s="138">
        <v>0</v>
      </c>
      <c r="FVE64" s="138">
        <v>0</v>
      </c>
      <c r="FVF64" s="138">
        <v>0</v>
      </c>
      <c r="FVG64" s="138">
        <v>0</v>
      </c>
      <c r="FVH64" s="138">
        <v>0</v>
      </c>
      <c r="FVI64" s="138">
        <v>0</v>
      </c>
      <c r="FVJ64" s="138">
        <v>0</v>
      </c>
      <c r="FVK64" s="138">
        <v>0</v>
      </c>
      <c r="FVL64" s="138">
        <v>0</v>
      </c>
      <c r="FVM64" s="138">
        <v>0</v>
      </c>
      <c r="FVN64" s="138">
        <v>0</v>
      </c>
      <c r="FVO64" s="138">
        <v>0</v>
      </c>
      <c r="FVP64" s="138">
        <v>0</v>
      </c>
      <c r="FVQ64" s="138">
        <v>0</v>
      </c>
      <c r="FVR64" s="138">
        <v>0</v>
      </c>
      <c r="FVS64" s="138">
        <v>0</v>
      </c>
      <c r="FVT64" s="138">
        <v>0</v>
      </c>
      <c r="FVU64" s="138">
        <v>0</v>
      </c>
      <c r="FVV64" s="138">
        <v>0</v>
      </c>
      <c r="FVW64" s="138">
        <v>0</v>
      </c>
      <c r="FVX64" s="138">
        <v>0</v>
      </c>
      <c r="FVY64" s="138">
        <v>0</v>
      </c>
      <c r="FVZ64" s="138">
        <v>0</v>
      </c>
      <c r="FWA64" s="138">
        <v>0</v>
      </c>
      <c r="FWB64" s="138">
        <v>0</v>
      </c>
      <c r="FWC64" s="138">
        <v>0</v>
      </c>
      <c r="FWD64" s="138">
        <v>0</v>
      </c>
      <c r="FWE64" s="138">
        <v>0</v>
      </c>
      <c r="FWF64" s="138">
        <v>0</v>
      </c>
      <c r="FWG64" s="138">
        <v>0</v>
      </c>
      <c r="FWH64" s="138">
        <v>0</v>
      </c>
      <c r="FWI64" s="138">
        <v>0</v>
      </c>
      <c r="FWJ64" s="138">
        <v>0</v>
      </c>
      <c r="FWK64" s="138">
        <v>0</v>
      </c>
      <c r="FWL64" s="138">
        <v>0</v>
      </c>
      <c r="FWM64" s="138">
        <v>0</v>
      </c>
      <c r="FWN64" s="138">
        <v>0</v>
      </c>
      <c r="FWO64" s="138">
        <v>0</v>
      </c>
      <c r="FWP64" s="138">
        <v>0</v>
      </c>
      <c r="FWQ64" s="138">
        <v>0</v>
      </c>
      <c r="FWR64" s="138">
        <v>0</v>
      </c>
      <c r="FWS64" s="138">
        <v>0</v>
      </c>
      <c r="FWT64" s="138">
        <v>0</v>
      </c>
      <c r="FWU64" s="138">
        <v>0</v>
      </c>
      <c r="FWV64" s="138">
        <v>0</v>
      </c>
      <c r="FWW64" s="138">
        <v>0</v>
      </c>
      <c r="FWX64" s="138">
        <v>0</v>
      </c>
      <c r="FWY64" s="138">
        <v>0</v>
      </c>
      <c r="FWZ64" s="138">
        <v>0</v>
      </c>
      <c r="FXA64" s="138">
        <v>0</v>
      </c>
      <c r="FXB64" s="138">
        <v>0</v>
      </c>
      <c r="FXC64" s="138">
        <v>0</v>
      </c>
      <c r="FXD64" s="138">
        <v>0</v>
      </c>
      <c r="FXE64" s="138">
        <v>0</v>
      </c>
      <c r="FXF64" s="138">
        <v>0</v>
      </c>
      <c r="FXG64" s="138">
        <v>0</v>
      </c>
      <c r="FXH64" s="138">
        <v>0</v>
      </c>
      <c r="FXI64" s="138">
        <v>0</v>
      </c>
      <c r="FXJ64" s="138">
        <v>0</v>
      </c>
      <c r="FXK64" s="138">
        <v>0</v>
      </c>
      <c r="FXL64" s="138">
        <v>0</v>
      </c>
      <c r="FXM64" s="138">
        <v>0</v>
      </c>
      <c r="FXN64" s="138">
        <v>0</v>
      </c>
      <c r="FXO64" s="138">
        <v>0</v>
      </c>
      <c r="FXP64" s="138">
        <v>0</v>
      </c>
      <c r="FXQ64" s="138">
        <v>0</v>
      </c>
      <c r="FXR64" s="138">
        <v>0</v>
      </c>
      <c r="FXS64" s="138">
        <v>0</v>
      </c>
      <c r="FXT64" s="138">
        <v>0</v>
      </c>
      <c r="FXU64" s="138">
        <v>0</v>
      </c>
      <c r="FXV64" s="138">
        <v>0</v>
      </c>
      <c r="FXW64" s="138">
        <v>0</v>
      </c>
      <c r="FXX64" s="138">
        <v>0</v>
      </c>
      <c r="FXY64" s="138">
        <v>0</v>
      </c>
      <c r="FXZ64" s="138">
        <v>0</v>
      </c>
      <c r="FYA64" s="138">
        <v>0</v>
      </c>
      <c r="FYB64" s="138">
        <v>0</v>
      </c>
      <c r="FYC64" s="138">
        <v>0</v>
      </c>
      <c r="FYD64" s="138">
        <v>0</v>
      </c>
      <c r="FYE64" s="138">
        <v>0</v>
      </c>
      <c r="FYF64" s="138">
        <v>0</v>
      </c>
      <c r="FYG64" s="138">
        <v>0</v>
      </c>
      <c r="FYH64" s="138">
        <v>0</v>
      </c>
      <c r="FYI64" s="138">
        <v>0</v>
      </c>
      <c r="FYJ64" s="138">
        <v>0</v>
      </c>
      <c r="FYK64" s="138">
        <v>0</v>
      </c>
      <c r="FYL64" s="138">
        <v>0</v>
      </c>
      <c r="FYM64" s="138">
        <v>0</v>
      </c>
      <c r="FYN64" s="138">
        <v>0</v>
      </c>
      <c r="FYO64" s="138">
        <v>0</v>
      </c>
      <c r="FYP64" s="138">
        <v>0</v>
      </c>
      <c r="FYQ64" s="138">
        <v>0</v>
      </c>
      <c r="FYR64" s="138">
        <v>0</v>
      </c>
      <c r="FYS64" s="138">
        <v>0</v>
      </c>
      <c r="FYT64" s="138">
        <v>0</v>
      </c>
      <c r="FYU64" s="138">
        <v>0</v>
      </c>
      <c r="FYV64" s="138">
        <v>0</v>
      </c>
      <c r="FYW64" s="138">
        <v>0</v>
      </c>
      <c r="FYX64" s="138">
        <v>0</v>
      </c>
      <c r="FYY64" s="138">
        <v>0</v>
      </c>
      <c r="FYZ64" s="138">
        <v>0</v>
      </c>
      <c r="FZA64" s="138">
        <v>0</v>
      </c>
      <c r="FZB64" s="138">
        <v>0</v>
      </c>
      <c r="FZC64" s="138">
        <v>0</v>
      </c>
      <c r="FZD64" s="138">
        <v>0</v>
      </c>
      <c r="FZE64" s="138">
        <v>0</v>
      </c>
      <c r="FZF64" s="138">
        <v>0</v>
      </c>
      <c r="FZG64" s="138">
        <v>0</v>
      </c>
      <c r="FZH64" s="138">
        <v>0</v>
      </c>
      <c r="FZI64" s="138">
        <v>0</v>
      </c>
      <c r="FZJ64" s="138">
        <v>0</v>
      </c>
      <c r="FZK64" s="138">
        <v>0</v>
      </c>
      <c r="FZL64" s="138">
        <v>0</v>
      </c>
      <c r="FZM64" s="138">
        <v>0</v>
      </c>
      <c r="FZN64" s="138">
        <v>0</v>
      </c>
      <c r="FZO64" s="138">
        <v>0</v>
      </c>
      <c r="FZP64" s="138">
        <v>0</v>
      </c>
      <c r="FZQ64" s="138">
        <v>0</v>
      </c>
      <c r="FZR64" s="138">
        <v>0</v>
      </c>
      <c r="FZS64" s="138">
        <v>0</v>
      </c>
      <c r="FZT64" s="138">
        <v>0</v>
      </c>
      <c r="FZU64" s="138">
        <v>0</v>
      </c>
      <c r="FZV64" s="138">
        <v>0</v>
      </c>
      <c r="FZW64" s="138">
        <v>0</v>
      </c>
      <c r="FZX64" s="138">
        <v>0</v>
      </c>
      <c r="FZY64" s="138">
        <v>0</v>
      </c>
      <c r="FZZ64" s="138">
        <v>0</v>
      </c>
      <c r="GAA64" s="138">
        <v>0</v>
      </c>
      <c r="GAB64" s="138">
        <v>0</v>
      </c>
      <c r="GAC64" s="138">
        <v>0</v>
      </c>
      <c r="GAD64" s="138">
        <v>0</v>
      </c>
      <c r="GAE64" s="138">
        <v>0</v>
      </c>
      <c r="GAF64" s="138">
        <v>0</v>
      </c>
      <c r="GAG64" s="138">
        <v>0</v>
      </c>
      <c r="GAH64" s="138">
        <v>0</v>
      </c>
      <c r="GAI64" s="138">
        <v>0</v>
      </c>
      <c r="GAJ64" s="138">
        <v>0</v>
      </c>
      <c r="GAK64" s="138">
        <v>0</v>
      </c>
      <c r="GAL64" s="138">
        <v>0</v>
      </c>
      <c r="GAM64" s="138">
        <v>0</v>
      </c>
      <c r="GAN64" s="138">
        <v>0</v>
      </c>
      <c r="GAO64" s="138">
        <v>0</v>
      </c>
      <c r="GAP64" s="138">
        <v>0</v>
      </c>
      <c r="GAQ64" s="138">
        <v>0</v>
      </c>
      <c r="GAR64" s="138">
        <v>0</v>
      </c>
      <c r="GAS64" s="138">
        <v>0</v>
      </c>
      <c r="GAT64" s="138">
        <v>0</v>
      </c>
      <c r="GAU64" s="138">
        <v>0</v>
      </c>
      <c r="GAV64" s="138">
        <v>0</v>
      </c>
      <c r="GAW64" s="138">
        <v>0</v>
      </c>
      <c r="GAX64" s="138">
        <v>0</v>
      </c>
      <c r="GAY64" s="138">
        <v>0</v>
      </c>
      <c r="GAZ64" s="138">
        <v>0</v>
      </c>
      <c r="GBA64" s="138">
        <v>0</v>
      </c>
      <c r="GBB64" s="138">
        <v>0</v>
      </c>
      <c r="GBC64" s="138">
        <v>0</v>
      </c>
      <c r="GBD64" s="138">
        <v>0</v>
      </c>
      <c r="GBE64" s="138">
        <v>0</v>
      </c>
      <c r="GBF64" s="138">
        <v>0</v>
      </c>
      <c r="GBG64" s="138">
        <v>0</v>
      </c>
      <c r="GBH64" s="138">
        <v>0</v>
      </c>
      <c r="GBI64" s="138">
        <v>0</v>
      </c>
      <c r="GBJ64" s="138">
        <v>0</v>
      </c>
      <c r="GBK64" s="138">
        <v>0</v>
      </c>
      <c r="GBL64" s="138">
        <v>0</v>
      </c>
      <c r="GBM64" s="138">
        <v>0</v>
      </c>
      <c r="GBN64" s="138">
        <v>0</v>
      </c>
      <c r="GBO64" s="138">
        <v>0</v>
      </c>
      <c r="GBP64" s="138">
        <v>0</v>
      </c>
      <c r="GBQ64" s="138">
        <v>0</v>
      </c>
      <c r="GBR64" s="138">
        <v>0</v>
      </c>
      <c r="GBS64" s="138">
        <v>0</v>
      </c>
      <c r="GBT64" s="138">
        <v>0</v>
      </c>
      <c r="GBU64" s="138">
        <v>0</v>
      </c>
      <c r="GBV64" s="138">
        <v>0</v>
      </c>
      <c r="GBW64" s="138">
        <v>0</v>
      </c>
      <c r="GBX64" s="138">
        <v>0</v>
      </c>
      <c r="GBY64" s="138">
        <v>0</v>
      </c>
      <c r="GBZ64" s="138">
        <v>0</v>
      </c>
      <c r="GCA64" s="138">
        <v>0</v>
      </c>
      <c r="GCB64" s="138">
        <v>0</v>
      </c>
      <c r="GCC64" s="138">
        <v>0</v>
      </c>
      <c r="GCD64" s="138">
        <v>0</v>
      </c>
      <c r="GCE64" s="138">
        <v>0</v>
      </c>
      <c r="GCF64" s="138">
        <v>0</v>
      </c>
      <c r="GCG64" s="138">
        <v>0</v>
      </c>
      <c r="GCH64" s="138">
        <v>0</v>
      </c>
      <c r="GCI64" s="138">
        <v>0</v>
      </c>
      <c r="GCJ64" s="138">
        <v>0</v>
      </c>
      <c r="GCK64" s="138">
        <v>0</v>
      </c>
      <c r="GCL64" s="138">
        <v>0</v>
      </c>
      <c r="GCM64" s="138">
        <v>0</v>
      </c>
      <c r="GCN64" s="138">
        <v>0</v>
      </c>
      <c r="GCO64" s="138">
        <v>0</v>
      </c>
      <c r="GCP64" s="138">
        <v>0</v>
      </c>
      <c r="GCQ64" s="138">
        <v>0</v>
      </c>
      <c r="GCR64" s="138">
        <v>0</v>
      </c>
      <c r="GCS64" s="138">
        <v>0</v>
      </c>
      <c r="GCT64" s="138">
        <v>0</v>
      </c>
      <c r="GCU64" s="138">
        <v>0</v>
      </c>
      <c r="GCV64" s="138">
        <v>0</v>
      </c>
      <c r="GCW64" s="138">
        <v>0</v>
      </c>
      <c r="GCX64" s="138">
        <v>0</v>
      </c>
      <c r="GCY64" s="138">
        <v>0</v>
      </c>
      <c r="GCZ64" s="138">
        <v>0</v>
      </c>
      <c r="GDA64" s="138">
        <v>0</v>
      </c>
      <c r="GDB64" s="138">
        <v>0</v>
      </c>
      <c r="GDC64" s="138">
        <v>0</v>
      </c>
      <c r="GDD64" s="138">
        <v>0</v>
      </c>
      <c r="GDE64" s="138">
        <v>0</v>
      </c>
      <c r="GDF64" s="138">
        <v>0</v>
      </c>
      <c r="GDG64" s="138">
        <v>0</v>
      </c>
      <c r="GDH64" s="138">
        <v>0</v>
      </c>
      <c r="GDI64" s="138">
        <v>0</v>
      </c>
      <c r="GDJ64" s="138">
        <v>0</v>
      </c>
      <c r="GDK64" s="138">
        <v>0</v>
      </c>
      <c r="GDL64" s="138">
        <v>0</v>
      </c>
      <c r="GDM64" s="138">
        <v>0</v>
      </c>
      <c r="GDN64" s="138">
        <v>0</v>
      </c>
      <c r="GDO64" s="138">
        <v>0</v>
      </c>
      <c r="GDP64" s="138">
        <v>0</v>
      </c>
      <c r="GDQ64" s="138">
        <v>0</v>
      </c>
      <c r="GDR64" s="138">
        <v>0</v>
      </c>
      <c r="GDS64" s="138">
        <v>0</v>
      </c>
      <c r="GDT64" s="138">
        <v>0</v>
      </c>
      <c r="GDU64" s="138">
        <v>0</v>
      </c>
      <c r="GDV64" s="138">
        <v>0</v>
      </c>
      <c r="GDW64" s="138">
        <v>0</v>
      </c>
      <c r="GDX64" s="138">
        <v>0</v>
      </c>
      <c r="GDY64" s="138">
        <v>0</v>
      </c>
      <c r="GDZ64" s="138">
        <v>0</v>
      </c>
      <c r="GEA64" s="138">
        <v>0</v>
      </c>
      <c r="GEB64" s="138">
        <v>0</v>
      </c>
      <c r="GEC64" s="138">
        <v>0</v>
      </c>
      <c r="GED64" s="138">
        <v>0</v>
      </c>
      <c r="GEE64" s="138">
        <v>0</v>
      </c>
      <c r="GEF64" s="138">
        <v>0</v>
      </c>
      <c r="GEG64" s="138">
        <v>0</v>
      </c>
      <c r="GEH64" s="138">
        <v>0</v>
      </c>
      <c r="GEI64" s="138">
        <v>0</v>
      </c>
      <c r="GEJ64" s="138">
        <v>0</v>
      </c>
      <c r="GEK64" s="138">
        <v>0</v>
      </c>
      <c r="GEL64" s="138">
        <v>0</v>
      </c>
      <c r="GEM64" s="138">
        <v>0</v>
      </c>
      <c r="GEN64" s="138">
        <v>0</v>
      </c>
      <c r="GEO64" s="138">
        <v>0</v>
      </c>
      <c r="GEP64" s="138">
        <v>0</v>
      </c>
      <c r="GEQ64" s="138">
        <v>0</v>
      </c>
      <c r="GER64" s="138">
        <v>0</v>
      </c>
      <c r="GES64" s="138">
        <v>0</v>
      </c>
      <c r="GET64" s="138">
        <v>0</v>
      </c>
      <c r="GEU64" s="138">
        <v>0</v>
      </c>
      <c r="GEV64" s="138">
        <v>0</v>
      </c>
      <c r="GEW64" s="138">
        <v>0</v>
      </c>
      <c r="GEX64" s="138">
        <v>0</v>
      </c>
      <c r="GEY64" s="138">
        <v>0</v>
      </c>
      <c r="GEZ64" s="138">
        <v>0</v>
      </c>
      <c r="GFA64" s="138">
        <v>0</v>
      </c>
      <c r="GFB64" s="138">
        <v>0</v>
      </c>
      <c r="GFC64" s="138">
        <v>0</v>
      </c>
      <c r="GFD64" s="138">
        <v>0</v>
      </c>
      <c r="GFE64" s="138">
        <v>0</v>
      </c>
      <c r="GFF64" s="138">
        <v>0</v>
      </c>
      <c r="GFG64" s="138">
        <v>0</v>
      </c>
      <c r="GFH64" s="138">
        <v>0</v>
      </c>
      <c r="GFI64" s="138">
        <v>0</v>
      </c>
      <c r="GFJ64" s="138">
        <v>0</v>
      </c>
      <c r="GFK64" s="138">
        <v>0</v>
      </c>
      <c r="GFL64" s="138">
        <v>0</v>
      </c>
      <c r="GFM64" s="138">
        <v>0</v>
      </c>
      <c r="GFN64" s="138">
        <v>0</v>
      </c>
      <c r="GFO64" s="138">
        <v>0</v>
      </c>
      <c r="GFP64" s="138">
        <v>0</v>
      </c>
      <c r="GFQ64" s="138">
        <v>0</v>
      </c>
      <c r="GFR64" s="138">
        <v>0</v>
      </c>
      <c r="GFS64" s="138">
        <v>0</v>
      </c>
      <c r="GFT64" s="138">
        <v>0</v>
      </c>
      <c r="GFU64" s="138">
        <v>0</v>
      </c>
      <c r="GFV64" s="138">
        <v>0</v>
      </c>
      <c r="GFW64" s="138">
        <v>0</v>
      </c>
      <c r="GFX64" s="138">
        <v>0</v>
      </c>
      <c r="GFY64" s="138">
        <v>0</v>
      </c>
      <c r="GFZ64" s="138">
        <v>0</v>
      </c>
      <c r="GGA64" s="138">
        <v>0</v>
      </c>
      <c r="GGB64" s="138">
        <v>0</v>
      </c>
      <c r="GGC64" s="138">
        <v>0</v>
      </c>
      <c r="GGD64" s="138">
        <v>0</v>
      </c>
      <c r="GGE64" s="138">
        <v>0</v>
      </c>
      <c r="GGF64" s="138">
        <v>0</v>
      </c>
      <c r="GGG64" s="138">
        <v>0</v>
      </c>
      <c r="GGH64" s="138">
        <v>0</v>
      </c>
      <c r="GGI64" s="138">
        <v>0</v>
      </c>
      <c r="GGJ64" s="138">
        <v>0</v>
      </c>
      <c r="GGK64" s="138">
        <v>0</v>
      </c>
      <c r="GGL64" s="138">
        <v>0</v>
      </c>
      <c r="GGM64" s="138">
        <v>0</v>
      </c>
      <c r="GGN64" s="138">
        <v>0</v>
      </c>
      <c r="GGO64" s="138">
        <v>0</v>
      </c>
      <c r="GGP64" s="138">
        <v>0</v>
      </c>
      <c r="GGQ64" s="138">
        <v>0</v>
      </c>
      <c r="GGR64" s="138">
        <v>0</v>
      </c>
      <c r="GGS64" s="138">
        <v>0</v>
      </c>
      <c r="GGT64" s="138">
        <v>0</v>
      </c>
      <c r="GGU64" s="138">
        <v>0</v>
      </c>
      <c r="GGV64" s="138">
        <v>0</v>
      </c>
      <c r="GGW64" s="138">
        <v>0</v>
      </c>
      <c r="GGX64" s="138">
        <v>0</v>
      </c>
      <c r="GGY64" s="138">
        <v>0</v>
      </c>
      <c r="GGZ64" s="138">
        <v>0</v>
      </c>
      <c r="GHA64" s="138">
        <v>0</v>
      </c>
      <c r="GHB64" s="138">
        <v>0</v>
      </c>
      <c r="GHC64" s="138">
        <v>0</v>
      </c>
      <c r="GHD64" s="138">
        <v>0</v>
      </c>
      <c r="GHE64" s="138">
        <v>0</v>
      </c>
      <c r="GHF64" s="138">
        <v>0</v>
      </c>
      <c r="GHG64" s="138">
        <v>0</v>
      </c>
      <c r="GHH64" s="138">
        <v>0</v>
      </c>
      <c r="GHI64" s="138">
        <v>0</v>
      </c>
      <c r="GHJ64" s="138">
        <v>0</v>
      </c>
      <c r="GHK64" s="138">
        <v>0</v>
      </c>
      <c r="GHL64" s="138">
        <v>0</v>
      </c>
      <c r="GHM64" s="138">
        <v>0</v>
      </c>
      <c r="GHN64" s="138">
        <v>0</v>
      </c>
      <c r="GHO64" s="138">
        <v>0</v>
      </c>
      <c r="GHP64" s="138">
        <v>0</v>
      </c>
      <c r="GHQ64" s="138">
        <v>0</v>
      </c>
      <c r="GHR64" s="138">
        <v>0</v>
      </c>
      <c r="GHS64" s="138">
        <v>0</v>
      </c>
      <c r="GHT64" s="138">
        <v>0</v>
      </c>
      <c r="GHU64" s="138">
        <v>0</v>
      </c>
      <c r="GHV64" s="138">
        <v>0</v>
      </c>
      <c r="GHW64" s="138">
        <v>0</v>
      </c>
      <c r="GHX64" s="138">
        <v>0</v>
      </c>
      <c r="GHY64" s="138">
        <v>0</v>
      </c>
      <c r="GHZ64" s="138">
        <v>0</v>
      </c>
      <c r="GIA64" s="138">
        <v>0</v>
      </c>
      <c r="GIB64" s="138">
        <v>0</v>
      </c>
      <c r="GIC64" s="138">
        <v>0</v>
      </c>
      <c r="GID64" s="138">
        <v>0</v>
      </c>
      <c r="GIE64" s="138">
        <v>0</v>
      </c>
      <c r="GIF64" s="138">
        <v>0</v>
      </c>
      <c r="GIG64" s="138">
        <v>0</v>
      </c>
      <c r="GIH64" s="138">
        <v>0</v>
      </c>
      <c r="GII64" s="138">
        <v>0</v>
      </c>
      <c r="GIJ64" s="138">
        <v>0</v>
      </c>
      <c r="GIK64" s="138">
        <v>0</v>
      </c>
      <c r="GIL64" s="138">
        <v>0</v>
      </c>
      <c r="GIM64" s="138">
        <v>0</v>
      </c>
      <c r="GIN64" s="138">
        <v>0</v>
      </c>
      <c r="GIO64" s="138">
        <v>0</v>
      </c>
      <c r="GIP64" s="138">
        <v>0</v>
      </c>
      <c r="GIQ64" s="138">
        <v>0</v>
      </c>
      <c r="GIR64" s="138">
        <v>0</v>
      </c>
      <c r="GIS64" s="138">
        <v>0</v>
      </c>
      <c r="GIT64" s="138">
        <v>0</v>
      </c>
      <c r="GIU64" s="138">
        <v>0</v>
      </c>
      <c r="GIV64" s="138">
        <v>0</v>
      </c>
      <c r="GIW64" s="138">
        <v>0</v>
      </c>
      <c r="GIX64" s="138">
        <v>0</v>
      </c>
      <c r="GIY64" s="138">
        <v>0</v>
      </c>
      <c r="GIZ64" s="138">
        <v>0</v>
      </c>
      <c r="GJA64" s="138">
        <v>0</v>
      </c>
      <c r="GJB64" s="138">
        <v>0</v>
      </c>
      <c r="GJC64" s="138">
        <v>0</v>
      </c>
      <c r="GJD64" s="138">
        <v>0</v>
      </c>
      <c r="GJE64" s="138">
        <v>0</v>
      </c>
      <c r="GJF64" s="138">
        <v>0</v>
      </c>
      <c r="GJG64" s="138">
        <v>0</v>
      </c>
      <c r="GJH64" s="138">
        <v>0</v>
      </c>
      <c r="GJI64" s="138">
        <v>0</v>
      </c>
      <c r="GJJ64" s="138">
        <v>0</v>
      </c>
      <c r="GJK64" s="138">
        <v>0</v>
      </c>
      <c r="GJL64" s="138">
        <v>0</v>
      </c>
      <c r="GJM64" s="138">
        <v>0</v>
      </c>
      <c r="GJN64" s="138">
        <v>0</v>
      </c>
      <c r="GJO64" s="138">
        <v>0</v>
      </c>
      <c r="GJP64" s="138">
        <v>0</v>
      </c>
      <c r="GJQ64" s="138">
        <v>0</v>
      </c>
      <c r="GJR64" s="138">
        <v>0</v>
      </c>
      <c r="GJS64" s="138">
        <v>0</v>
      </c>
      <c r="GJT64" s="138">
        <v>0</v>
      </c>
      <c r="GJU64" s="138">
        <v>0</v>
      </c>
      <c r="GJV64" s="138">
        <v>0</v>
      </c>
      <c r="GJW64" s="138">
        <v>0</v>
      </c>
      <c r="GJX64" s="138">
        <v>0</v>
      </c>
      <c r="GJY64" s="138">
        <v>0</v>
      </c>
      <c r="GJZ64" s="138">
        <v>0</v>
      </c>
      <c r="GKA64" s="138">
        <v>0</v>
      </c>
      <c r="GKB64" s="138">
        <v>0</v>
      </c>
      <c r="GKC64" s="138">
        <v>0</v>
      </c>
      <c r="GKD64" s="138">
        <v>0</v>
      </c>
      <c r="GKE64" s="138">
        <v>0</v>
      </c>
      <c r="GKF64" s="138">
        <v>0</v>
      </c>
      <c r="GKG64" s="138">
        <v>0</v>
      </c>
      <c r="GKH64" s="138">
        <v>0</v>
      </c>
      <c r="GKI64" s="138">
        <v>0</v>
      </c>
      <c r="GKJ64" s="138">
        <v>0</v>
      </c>
      <c r="GKK64" s="138">
        <v>0</v>
      </c>
      <c r="GKL64" s="138">
        <v>0</v>
      </c>
      <c r="GKM64" s="138">
        <v>0</v>
      </c>
      <c r="GKN64" s="138">
        <v>0</v>
      </c>
      <c r="GKO64" s="138">
        <v>0</v>
      </c>
      <c r="GKP64" s="138">
        <v>0</v>
      </c>
      <c r="GKQ64" s="138">
        <v>0</v>
      </c>
      <c r="GKR64" s="138">
        <v>0</v>
      </c>
      <c r="GKS64" s="138">
        <v>0</v>
      </c>
      <c r="GKT64" s="138">
        <v>0</v>
      </c>
      <c r="GKU64" s="138">
        <v>0</v>
      </c>
      <c r="GKV64" s="138">
        <v>0</v>
      </c>
      <c r="GKW64" s="138">
        <v>0</v>
      </c>
      <c r="GKX64" s="138">
        <v>0</v>
      </c>
      <c r="GKY64" s="138">
        <v>0</v>
      </c>
      <c r="GKZ64" s="138">
        <v>0</v>
      </c>
      <c r="GLA64" s="138">
        <v>0</v>
      </c>
      <c r="GLB64" s="138">
        <v>0</v>
      </c>
      <c r="GLC64" s="138">
        <v>0</v>
      </c>
      <c r="GLD64" s="138">
        <v>0</v>
      </c>
      <c r="GLE64" s="138">
        <v>0</v>
      </c>
      <c r="GLF64" s="138">
        <v>0</v>
      </c>
      <c r="GLG64" s="138">
        <v>0</v>
      </c>
      <c r="GLH64" s="138">
        <v>0</v>
      </c>
      <c r="GLI64" s="138">
        <v>0</v>
      </c>
      <c r="GLJ64" s="138">
        <v>0</v>
      </c>
      <c r="GLK64" s="138">
        <v>0</v>
      </c>
      <c r="GLL64" s="138">
        <v>0</v>
      </c>
      <c r="GLM64" s="138">
        <v>0</v>
      </c>
      <c r="GLN64" s="138">
        <v>0</v>
      </c>
      <c r="GLO64" s="138">
        <v>0</v>
      </c>
      <c r="GLP64" s="138">
        <v>0</v>
      </c>
      <c r="GLQ64" s="138">
        <v>0</v>
      </c>
      <c r="GLR64" s="138">
        <v>0</v>
      </c>
      <c r="GLS64" s="138">
        <v>0</v>
      </c>
      <c r="GLT64" s="138">
        <v>0</v>
      </c>
      <c r="GLU64" s="138">
        <v>0</v>
      </c>
      <c r="GLV64" s="138">
        <v>0</v>
      </c>
      <c r="GLW64" s="138">
        <v>0</v>
      </c>
      <c r="GLX64" s="138">
        <v>0</v>
      </c>
      <c r="GLY64" s="138">
        <v>0</v>
      </c>
      <c r="GLZ64" s="138">
        <v>0</v>
      </c>
      <c r="GMA64" s="138">
        <v>0</v>
      </c>
      <c r="GMB64" s="138">
        <v>0</v>
      </c>
      <c r="GMC64" s="138">
        <v>0</v>
      </c>
      <c r="GMD64" s="138">
        <v>0</v>
      </c>
      <c r="GME64" s="138">
        <v>0</v>
      </c>
      <c r="GMF64" s="138">
        <v>0</v>
      </c>
      <c r="GMG64" s="138">
        <v>0</v>
      </c>
      <c r="GMH64" s="138">
        <v>0</v>
      </c>
      <c r="GMI64" s="138">
        <v>0</v>
      </c>
      <c r="GMJ64" s="138">
        <v>0</v>
      </c>
      <c r="GMK64" s="138">
        <v>0</v>
      </c>
      <c r="GML64" s="138">
        <v>0</v>
      </c>
      <c r="GMM64" s="138">
        <v>0</v>
      </c>
      <c r="GMN64" s="138">
        <v>0</v>
      </c>
      <c r="GMO64" s="138">
        <v>0</v>
      </c>
      <c r="GMP64" s="138">
        <v>0</v>
      </c>
      <c r="GMQ64" s="138">
        <v>0</v>
      </c>
      <c r="GMR64" s="138">
        <v>0</v>
      </c>
      <c r="GMS64" s="138">
        <v>0</v>
      </c>
      <c r="GMT64" s="138">
        <v>0</v>
      </c>
      <c r="GMU64" s="138">
        <v>0</v>
      </c>
      <c r="GMV64" s="138">
        <v>0</v>
      </c>
      <c r="GMW64" s="138">
        <v>0</v>
      </c>
      <c r="GMX64" s="138">
        <v>0</v>
      </c>
      <c r="GMY64" s="138">
        <v>0</v>
      </c>
      <c r="GMZ64" s="138">
        <v>0</v>
      </c>
      <c r="GNA64" s="138">
        <v>0</v>
      </c>
      <c r="GNB64" s="138">
        <v>0</v>
      </c>
      <c r="GNC64" s="138">
        <v>0</v>
      </c>
      <c r="GND64" s="138">
        <v>0</v>
      </c>
      <c r="GNE64" s="138">
        <v>0</v>
      </c>
      <c r="GNF64" s="138">
        <v>0</v>
      </c>
      <c r="GNG64" s="138">
        <v>0</v>
      </c>
      <c r="GNH64" s="138">
        <v>0</v>
      </c>
      <c r="GNI64" s="138">
        <v>0</v>
      </c>
      <c r="GNJ64" s="138">
        <v>0</v>
      </c>
      <c r="GNK64" s="138">
        <v>0</v>
      </c>
      <c r="GNL64" s="138">
        <v>0</v>
      </c>
      <c r="GNM64" s="138">
        <v>0</v>
      </c>
      <c r="GNN64" s="138">
        <v>0</v>
      </c>
      <c r="GNO64" s="138">
        <v>0</v>
      </c>
      <c r="GNP64" s="138">
        <v>0</v>
      </c>
      <c r="GNQ64" s="138">
        <v>0</v>
      </c>
      <c r="GNR64" s="138">
        <v>0</v>
      </c>
      <c r="GNS64" s="138">
        <v>0</v>
      </c>
      <c r="GNT64" s="138">
        <v>0</v>
      </c>
      <c r="GNU64" s="138">
        <v>0</v>
      </c>
      <c r="GNV64" s="138">
        <v>0</v>
      </c>
      <c r="GNW64" s="138">
        <v>0</v>
      </c>
      <c r="GNX64" s="138">
        <v>0</v>
      </c>
      <c r="GNY64" s="138">
        <v>0</v>
      </c>
      <c r="GNZ64" s="138">
        <v>0</v>
      </c>
      <c r="GOA64" s="138">
        <v>0</v>
      </c>
      <c r="GOB64" s="138">
        <v>0</v>
      </c>
      <c r="GOC64" s="138">
        <v>0</v>
      </c>
      <c r="GOD64" s="138">
        <v>0</v>
      </c>
      <c r="GOE64" s="138">
        <v>0</v>
      </c>
      <c r="GOF64" s="138">
        <v>0</v>
      </c>
      <c r="GOG64" s="138">
        <v>0</v>
      </c>
      <c r="GOH64" s="138">
        <v>0</v>
      </c>
      <c r="GOI64" s="138">
        <v>0</v>
      </c>
      <c r="GOJ64" s="138">
        <v>0</v>
      </c>
      <c r="GOK64" s="138">
        <v>0</v>
      </c>
      <c r="GOL64" s="138">
        <v>0</v>
      </c>
      <c r="GOM64" s="138">
        <v>0</v>
      </c>
      <c r="GON64" s="138">
        <v>0</v>
      </c>
      <c r="GOO64" s="138">
        <v>0</v>
      </c>
      <c r="GOP64" s="138">
        <v>0</v>
      </c>
      <c r="GOQ64" s="138">
        <v>0</v>
      </c>
      <c r="GOR64" s="138">
        <v>0</v>
      </c>
      <c r="GOS64" s="138">
        <v>0</v>
      </c>
      <c r="GOT64" s="138">
        <v>0</v>
      </c>
      <c r="GOU64" s="138">
        <v>0</v>
      </c>
      <c r="GOV64" s="138">
        <v>0</v>
      </c>
      <c r="GOW64" s="138">
        <v>0</v>
      </c>
      <c r="GOX64" s="138">
        <v>0</v>
      </c>
      <c r="GOY64" s="138">
        <v>0</v>
      </c>
      <c r="GOZ64" s="138">
        <v>0</v>
      </c>
      <c r="GPA64" s="138">
        <v>0</v>
      </c>
      <c r="GPB64" s="138">
        <v>0</v>
      </c>
      <c r="GPC64" s="138">
        <v>0</v>
      </c>
      <c r="GPD64" s="138">
        <v>0</v>
      </c>
      <c r="GPE64" s="138">
        <v>0</v>
      </c>
      <c r="GPF64" s="138">
        <v>0</v>
      </c>
      <c r="GPG64" s="138">
        <v>0</v>
      </c>
      <c r="GPH64" s="138">
        <v>0</v>
      </c>
      <c r="GPI64" s="138">
        <v>0</v>
      </c>
      <c r="GPJ64" s="138">
        <v>0</v>
      </c>
      <c r="GPK64" s="138">
        <v>0</v>
      </c>
      <c r="GPL64" s="138">
        <v>0</v>
      </c>
      <c r="GPM64" s="138">
        <v>0</v>
      </c>
      <c r="GPN64" s="138">
        <v>0</v>
      </c>
      <c r="GPO64" s="138">
        <v>0</v>
      </c>
      <c r="GPP64" s="138">
        <v>0</v>
      </c>
      <c r="GPQ64" s="138">
        <v>0</v>
      </c>
      <c r="GPR64" s="138">
        <v>0</v>
      </c>
      <c r="GPS64" s="138">
        <v>0</v>
      </c>
      <c r="GPT64" s="138">
        <v>0</v>
      </c>
      <c r="GPU64" s="138">
        <v>0</v>
      </c>
      <c r="GPV64" s="138">
        <v>0</v>
      </c>
      <c r="GPW64" s="138">
        <v>0</v>
      </c>
      <c r="GPX64" s="138">
        <v>0</v>
      </c>
      <c r="GPY64" s="138">
        <v>0</v>
      </c>
      <c r="GPZ64" s="138">
        <v>0</v>
      </c>
      <c r="GQA64" s="138">
        <v>0</v>
      </c>
      <c r="GQB64" s="138">
        <v>0</v>
      </c>
      <c r="GQC64" s="138">
        <v>0</v>
      </c>
      <c r="GQD64" s="138">
        <v>0</v>
      </c>
      <c r="GQE64" s="138">
        <v>0</v>
      </c>
      <c r="GQF64" s="138">
        <v>0</v>
      </c>
      <c r="GQG64" s="138">
        <v>0</v>
      </c>
      <c r="GQH64" s="138">
        <v>0</v>
      </c>
      <c r="GQI64" s="138">
        <v>0</v>
      </c>
      <c r="GQJ64" s="138">
        <v>0</v>
      </c>
      <c r="GQK64" s="138">
        <v>0</v>
      </c>
      <c r="GQL64" s="138">
        <v>0</v>
      </c>
      <c r="GQM64" s="138">
        <v>0</v>
      </c>
      <c r="GQN64" s="138">
        <v>0</v>
      </c>
      <c r="GQO64" s="138">
        <v>0</v>
      </c>
      <c r="GQP64" s="138">
        <v>0</v>
      </c>
      <c r="GQQ64" s="138">
        <v>0</v>
      </c>
      <c r="GQR64" s="138">
        <v>0</v>
      </c>
      <c r="GQS64" s="138">
        <v>0</v>
      </c>
      <c r="GQT64" s="138">
        <v>0</v>
      </c>
      <c r="GQU64" s="138">
        <v>0</v>
      </c>
      <c r="GQV64" s="138">
        <v>0</v>
      </c>
      <c r="GQW64" s="138">
        <v>0</v>
      </c>
      <c r="GQX64" s="138">
        <v>0</v>
      </c>
      <c r="GQY64" s="138">
        <v>0</v>
      </c>
      <c r="GQZ64" s="138">
        <v>0</v>
      </c>
      <c r="GRA64" s="138">
        <v>0</v>
      </c>
      <c r="GRB64" s="138">
        <v>0</v>
      </c>
      <c r="GRC64" s="138">
        <v>0</v>
      </c>
      <c r="GRD64" s="138">
        <v>0</v>
      </c>
      <c r="GRE64" s="138">
        <v>0</v>
      </c>
      <c r="GRF64" s="138">
        <v>0</v>
      </c>
      <c r="GRG64" s="138">
        <v>0</v>
      </c>
      <c r="GRH64" s="138">
        <v>0</v>
      </c>
      <c r="GRI64" s="138">
        <v>0</v>
      </c>
      <c r="GRJ64" s="138">
        <v>0</v>
      </c>
      <c r="GRK64" s="138">
        <v>0</v>
      </c>
      <c r="GRL64" s="138">
        <v>0</v>
      </c>
      <c r="GRM64" s="138">
        <v>0</v>
      </c>
      <c r="GRN64" s="138">
        <v>0</v>
      </c>
      <c r="GRO64" s="138">
        <v>0</v>
      </c>
      <c r="GRP64" s="138">
        <v>0</v>
      </c>
      <c r="GRQ64" s="138">
        <v>0</v>
      </c>
      <c r="GRR64" s="138">
        <v>0</v>
      </c>
      <c r="GRS64" s="138">
        <v>0</v>
      </c>
      <c r="GRT64" s="138">
        <v>0</v>
      </c>
      <c r="GRU64" s="138">
        <v>0</v>
      </c>
      <c r="GRV64" s="138">
        <v>0</v>
      </c>
      <c r="GRW64" s="138">
        <v>0</v>
      </c>
      <c r="GRX64" s="138">
        <v>0</v>
      </c>
      <c r="GRY64" s="138">
        <v>0</v>
      </c>
      <c r="GRZ64" s="138">
        <v>0</v>
      </c>
      <c r="GSA64" s="138">
        <v>0</v>
      </c>
      <c r="GSB64" s="138">
        <v>0</v>
      </c>
      <c r="GSC64" s="138">
        <v>0</v>
      </c>
      <c r="GSD64" s="138">
        <v>0</v>
      </c>
      <c r="GSE64" s="138">
        <v>0</v>
      </c>
      <c r="GSF64" s="138">
        <v>0</v>
      </c>
      <c r="GSG64" s="138">
        <v>0</v>
      </c>
      <c r="GSH64" s="138">
        <v>0</v>
      </c>
      <c r="GSI64" s="138">
        <v>0</v>
      </c>
      <c r="GSJ64" s="138">
        <v>0</v>
      </c>
      <c r="GSK64" s="138">
        <v>0</v>
      </c>
      <c r="GSL64" s="138">
        <v>0</v>
      </c>
      <c r="GSM64" s="138">
        <v>0</v>
      </c>
      <c r="GSN64" s="138">
        <v>0</v>
      </c>
      <c r="GSO64" s="138">
        <v>0</v>
      </c>
      <c r="GSP64" s="138">
        <v>0</v>
      </c>
      <c r="GSQ64" s="138">
        <v>0</v>
      </c>
      <c r="GSR64" s="138">
        <v>0</v>
      </c>
      <c r="GSS64" s="138">
        <v>0</v>
      </c>
      <c r="GST64" s="138">
        <v>0</v>
      </c>
      <c r="GSU64" s="138">
        <v>0</v>
      </c>
      <c r="GSV64" s="138">
        <v>0</v>
      </c>
      <c r="GSW64" s="138">
        <v>0</v>
      </c>
      <c r="GSX64" s="138">
        <v>0</v>
      </c>
      <c r="GSY64" s="138">
        <v>0</v>
      </c>
      <c r="GSZ64" s="138">
        <v>0</v>
      </c>
      <c r="GTA64" s="138">
        <v>0</v>
      </c>
      <c r="GTB64" s="138">
        <v>0</v>
      </c>
      <c r="GTC64" s="138">
        <v>0</v>
      </c>
      <c r="GTD64" s="138">
        <v>0</v>
      </c>
      <c r="GTE64" s="138">
        <v>0</v>
      </c>
      <c r="GTF64" s="138">
        <v>0</v>
      </c>
      <c r="GTG64" s="138">
        <v>0</v>
      </c>
      <c r="GTH64" s="138">
        <v>0</v>
      </c>
      <c r="GTI64" s="138">
        <v>0</v>
      </c>
      <c r="GTJ64" s="138">
        <v>0</v>
      </c>
      <c r="GTK64" s="138">
        <v>0</v>
      </c>
      <c r="GTL64" s="138">
        <v>0</v>
      </c>
      <c r="GTM64" s="138">
        <v>0</v>
      </c>
      <c r="GTN64" s="138">
        <v>0</v>
      </c>
      <c r="GTO64" s="138">
        <v>0</v>
      </c>
      <c r="GTP64" s="138">
        <v>0</v>
      </c>
      <c r="GTQ64" s="138">
        <v>0</v>
      </c>
      <c r="GTR64" s="138">
        <v>0</v>
      </c>
      <c r="GTS64" s="138">
        <v>0</v>
      </c>
      <c r="GTT64" s="138">
        <v>0</v>
      </c>
      <c r="GTU64" s="138">
        <v>0</v>
      </c>
      <c r="GTV64" s="138">
        <v>0</v>
      </c>
      <c r="GTW64" s="138">
        <v>0</v>
      </c>
      <c r="GTX64" s="138">
        <v>0</v>
      </c>
      <c r="GTY64" s="138">
        <v>0</v>
      </c>
      <c r="GTZ64" s="138">
        <v>0</v>
      </c>
      <c r="GUA64" s="138">
        <v>0</v>
      </c>
      <c r="GUB64" s="138">
        <v>0</v>
      </c>
      <c r="GUC64" s="138">
        <v>0</v>
      </c>
      <c r="GUD64" s="138">
        <v>0</v>
      </c>
      <c r="GUE64" s="138">
        <v>0</v>
      </c>
      <c r="GUF64" s="138">
        <v>0</v>
      </c>
      <c r="GUG64" s="138">
        <v>0</v>
      </c>
      <c r="GUH64" s="138">
        <v>0</v>
      </c>
      <c r="GUI64" s="138">
        <v>0</v>
      </c>
      <c r="GUJ64" s="138">
        <v>0</v>
      </c>
      <c r="GUK64" s="138">
        <v>0</v>
      </c>
      <c r="GUL64" s="138">
        <v>0</v>
      </c>
      <c r="GUM64" s="138">
        <v>0</v>
      </c>
      <c r="GUN64" s="138">
        <v>0</v>
      </c>
      <c r="GUO64" s="138">
        <v>0</v>
      </c>
      <c r="GUP64" s="138">
        <v>0</v>
      </c>
      <c r="GUQ64" s="138">
        <v>0</v>
      </c>
      <c r="GUR64" s="138">
        <v>0</v>
      </c>
      <c r="GUS64" s="138">
        <v>0</v>
      </c>
      <c r="GUT64" s="138">
        <v>0</v>
      </c>
      <c r="GUU64" s="138">
        <v>0</v>
      </c>
      <c r="GUV64" s="138">
        <v>0</v>
      </c>
      <c r="GUW64" s="138">
        <v>0</v>
      </c>
      <c r="GUX64" s="138">
        <v>0</v>
      </c>
      <c r="GUY64" s="138">
        <v>0</v>
      </c>
      <c r="GUZ64" s="138">
        <v>0</v>
      </c>
      <c r="GVA64" s="138">
        <v>0</v>
      </c>
      <c r="GVB64" s="138">
        <v>0</v>
      </c>
      <c r="GVC64" s="138">
        <v>0</v>
      </c>
      <c r="GVD64" s="138">
        <v>0</v>
      </c>
      <c r="GVE64" s="138">
        <v>0</v>
      </c>
      <c r="GVF64" s="138">
        <v>0</v>
      </c>
      <c r="GVG64" s="138">
        <v>0</v>
      </c>
      <c r="GVH64" s="138">
        <v>0</v>
      </c>
      <c r="GVI64" s="138">
        <v>0</v>
      </c>
      <c r="GVJ64" s="138">
        <v>0</v>
      </c>
      <c r="GVK64" s="138">
        <v>0</v>
      </c>
      <c r="GVL64" s="138">
        <v>0</v>
      </c>
      <c r="GVM64" s="138">
        <v>0</v>
      </c>
      <c r="GVN64" s="138">
        <v>0</v>
      </c>
      <c r="GVO64" s="138">
        <v>0</v>
      </c>
      <c r="GVP64" s="138">
        <v>0</v>
      </c>
      <c r="GVQ64" s="138">
        <v>0</v>
      </c>
      <c r="GVR64" s="138">
        <v>0</v>
      </c>
      <c r="GVS64" s="138">
        <v>0</v>
      </c>
      <c r="GVT64" s="138">
        <v>0</v>
      </c>
      <c r="GVU64" s="138">
        <v>0</v>
      </c>
      <c r="GVV64" s="138">
        <v>0</v>
      </c>
      <c r="GVW64" s="138">
        <v>0</v>
      </c>
      <c r="GVX64" s="138">
        <v>0</v>
      </c>
      <c r="GVY64" s="138">
        <v>0</v>
      </c>
      <c r="GVZ64" s="138">
        <v>0</v>
      </c>
      <c r="GWA64" s="138">
        <v>0</v>
      </c>
      <c r="GWB64" s="138">
        <v>0</v>
      </c>
      <c r="GWC64" s="138">
        <v>0</v>
      </c>
      <c r="GWD64" s="138">
        <v>0</v>
      </c>
      <c r="GWE64" s="138">
        <v>0</v>
      </c>
      <c r="GWF64" s="138">
        <v>0</v>
      </c>
      <c r="GWG64" s="138">
        <v>0</v>
      </c>
      <c r="GWH64" s="138">
        <v>0</v>
      </c>
      <c r="GWI64" s="138">
        <v>0</v>
      </c>
      <c r="GWJ64" s="138">
        <v>0</v>
      </c>
      <c r="GWK64" s="138">
        <v>0</v>
      </c>
      <c r="GWL64" s="138">
        <v>0</v>
      </c>
      <c r="GWM64" s="138">
        <v>0</v>
      </c>
      <c r="GWN64" s="138">
        <v>0</v>
      </c>
      <c r="GWO64" s="138">
        <v>0</v>
      </c>
      <c r="GWP64" s="138">
        <v>0</v>
      </c>
      <c r="GWQ64" s="138">
        <v>0</v>
      </c>
      <c r="GWR64" s="138">
        <v>0</v>
      </c>
      <c r="GWS64" s="138">
        <v>0</v>
      </c>
      <c r="GWT64" s="138">
        <v>0</v>
      </c>
      <c r="GWU64" s="138">
        <v>0</v>
      </c>
      <c r="GWV64" s="138">
        <v>0</v>
      </c>
      <c r="GWW64" s="138">
        <v>0</v>
      </c>
      <c r="GWX64" s="138">
        <v>0</v>
      </c>
      <c r="GWY64" s="138">
        <v>0</v>
      </c>
      <c r="GWZ64" s="138">
        <v>0</v>
      </c>
      <c r="GXA64" s="138">
        <v>0</v>
      </c>
      <c r="GXB64" s="138">
        <v>0</v>
      </c>
      <c r="GXC64" s="138">
        <v>0</v>
      </c>
      <c r="GXD64" s="138">
        <v>0</v>
      </c>
      <c r="GXE64" s="138">
        <v>0</v>
      </c>
      <c r="GXF64" s="138">
        <v>0</v>
      </c>
      <c r="GXG64" s="138">
        <v>0</v>
      </c>
      <c r="GXH64" s="138">
        <v>0</v>
      </c>
      <c r="GXI64" s="138">
        <v>0</v>
      </c>
      <c r="GXJ64" s="138">
        <v>0</v>
      </c>
      <c r="GXK64" s="138">
        <v>0</v>
      </c>
      <c r="GXL64" s="138">
        <v>0</v>
      </c>
      <c r="GXM64" s="138">
        <v>0</v>
      </c>
      <c r="GXN64" s="138">
        <v>0</v>
      </c>
      <c r="GXO64" s="138">
        <v>0</v>
      </c>
      <c r="GXP64" s="138">
        <v>0</v>
      </c>
      <c r="GXQ64" s="138">
        <v>0</v>
      </c>
      <c r="GXR64" s="138">
        <v>0</v>
      </c>
      <c r="GXS64" s="138">
        <v>0</v>
      </c>
      <c r="GXT64" s="138">
        <v>0</v>
      </c>
      <c r="GXU64" s="138">
        <v>0</v>
      </c>
      <c r="GXV64" s="138">
        <v>0</v>
      </c>
      <c r="GXW64" s="138">
        <v>0</v>
      </c>
      <c r="GXX64" s="138">
        <v>0</v>
      </c>
      <c r="GXY64" s="138">
        <v>0</v>
      </c>
      <c r="GXZ64" s="138">
        <v>0</v>
      </c>
      <c r="GYA64" s="138">
        <v>0</v>
      </c>
      <c r="GYB64" s="138">
        <v>0</v>
      </c>
      <c r="GYC64" s="138">
        <v>0</v>
      </c>
      <c r="GYD64" s="138">
        <v>0</v>
      </c>
      <c r="GYE64" s="138">
        <v>0</v>
      </c>
      <c r="GYF64" s="138">
        <v>0</v>
      </c>
      <c r="GYG64" s="138">
        <v>0</v>
      </c>
      <c r="GYH64" s="138">
        <v>0</v>
      </c>
      <c r="GYI64" s="138">
        <v>0</v>
      </c>
      <c r="GYJ64" s="138">
        <v>0</v>
      </c>
      <c r="GYK64" s="138">
        <v>0</v>
      </c>
      <c r="GYL64" s="138">
        <v>0</v>
      </c>
      <c r="GYM64" s="138">
        <v>0</v>
      </c>
      <c r="GYN64" s="138">
        <v>0</v>
      </c>
      <c r="GYO64" s="138">
        <v>0</v>
      </c>
      <c r="GYP64" s="138">
        <v>0</v>
      </c>
      <c r="GYQ64" s="138">
        <v>0</v>
      </c>
      <c r="GYR64" s="138">
        <v>0</v>
      </c>
      <c r="GYS64" s="138">
        <v>0</v>
      </c>
      <c r="GYT64" s="138">
        <v>0</v>
      </c>
      <c r="GYU64" s="138">
        <v>0</v>
      </c>
      <c r="GYV64" s="138">
        <v>0</v>
      </c>
      <c r="GYW64" s="138">
        <v>0</v>
      </c>
      <c r="GYX64" s="138">
        <v>0</v>
      </c>
      <c r="GYY64" s="138">
        <v>0</v>
      </c>
      <c r="GYZ64" s="138">
        <v>0</v>
      </c>
      <c r="GZA64" s="138">
        <v>0</v>
      </c>
      <c r="GZB64" s="138">
        <v>0</v>
      </c>
      <c r="GZC64" s="138">
        <v>0</v>
      </c>
      <c r="GZD64" s="138">
        <v>0</v>
      </c>
      <c r="GZE64" s="138">
        <v>0</v>
      </c>
      <c r="GZF64" s="138">
        <v>0</v>
      </c>
      <c r="GZG64" s="138">
        <v>0</v>
      </c>
      <c r="GZH64" s="138">
        <v>0</v>
      </c>
      <c r="GZI64" s="138">
        <v>0</v>
      </c>
      <c r="GZJ64" s="138">
        <v>0</v>
      </c>
      <c r="GZK64" s="138">
        <v>0</v>
      </c>
      <c r="GZL64" s="138">
        <v>0</v>
      </c>
      <c r="GZM64" s="138">
        <v>0</v>
      </c>
      <c r="GZN64" s="138">
        <v>0</v>
      </c>
      <c r="GZO64" s="138">
        <v>0</v>
      </c>
      <c r="GZP64" s="138">
        <v>0</v>
      </c>
      <c r="GZQ64" s="138">
        <v>0</v>
      </c>
      <c r="GZR64" s="138">
        <v>0</v>
      </c>
      <c r="GZS64" s="138">
        <v>0</v>
      </c>
      <c r="GZT64" s="138">
        <v>0</v>
      </c>
      <c r="GZU64" s="138">
        <v>0</v>
      </c>
      <c r="GZV64" s="138">
        <v>0</v>
      </c>
      <c r="GZW64" s="138">
        <v>0</v>
      </c>
      <c r="GZX64" s="138">
        <v>0</v>
      </c>
      <c r="GZY64" s="138">
        <v>0</v>
      </c>
      <c r="GZZ64" s="138">
        <v>0</v>
      </c>
      <c r="HAA64" s="138">
        <v>0</v>
      </c>
      <c r="HAB64" s="138">
        <v>0</v>
      </c>
      <c r="HAC64" s="138">
        <v>0</v>
      </c>
      <c r="HAD64" s="138">
        <v>0</v>
      </c>
      <c r="HAE64" s="138">
        <v>0</v>
      </c>
      <c r="HAF64" s="138">
        <v>0</v>
      </c>
      <c r="HAG64" s="138">
        <v>0</v>
      </c>
      <c r="HAH64" s="138">
        <v>0</v>
      </c>
      <c r="HAI64" s="138">
        <v>0</v>
      </c>
      <c r="HAJ64" s="138">
        <v>0</v>
      </c>
      <c r="HAK64" s="138">
        <v>0</v>
      </c>
      <c r="HAL64" s="138">
        <v>0</v>
      </c>
      <c r="HAM64" s="138">
        <v>0</v>
      </c>
      <c r="HAN64" s="138">
        <v>0</v>
      </c>
      <c r="HAO64" s="138">
        <v>0</v>
      </c>
      <c r="HAP64" s="138">
        <v>0</v>
      </c>
      <c r="HAQ64" s="138">
        <v>0</v>
      </c>
      <c r="HAR64" s="138">
        <v>0</v>
      </c>
      <c r="HAS64" s="138">
        <v>0</v>
      </c>
      <c r="HAT64" s="138">
        <v>0</v>
      </c>
      <c r="HAU64" s="138">
        <v>0</v>
      </c>
      <c r="HAV64" s="138">
        <v>0</v>
      </c>
      <c r="HAW64" s="138">
        <v>0</v>
      </c>
      <c r="HAX64" s="138">
        <v>0</v>
      </c>
      <c r="HAY64" s="138">
        <v>0</v>
      </c>
      <c r="HAZ64" s="138">
        <v>0</v>
      </c>
      <c r="HBA64" s="138">
        <v>0</v>
      </c>
      <c r="HBB64" s="138">
        <v>0</v>
      </c>
      <c r="HBC64" s="138">
        <v>0</v>
      </c>
      <c r="HBD64" s="138">
        <v>0</v>
      </c>
      <c r="HBE64" s="138">
        <v>0</v>
      </c>
      <c r="HBF64" s="138">
        <v>0</v>
      </c>
      <c r="HBG64" s="138">
        <v>0</v>
      </c>
      <c r="HBH64" s="138">
        <v>0</v>
      </c>
      <c r="HBI64" s="138">
        <v>0</v>
      </c>
      <c r="HBJ64" s="138">
        <v>0</v>
      </c>
      <c r="HBK64" s="138">
        <v>0</v>
      </c>
      <c r="HBL64" s="138">
        <v>0</v>
      </c>
      <c r="HBM64" s="138">
        <v>0</v>
      </c>
      <c r="HBN64" s="138">
        <v>0</v>
      </c>
      <c r="HBO64" s="138">
        <v>0</v>
      </c>
      <c r="HBP64" s="138">
        <v>0</v>
      </c>
      <c r="HBQ64" s="138">
        <v>0</v>
      </c>
      <c r="HBR64" s="138">
        <v>0</v>
      </c>
      <c r="HBS64" s="138">
        <v>0</v>
      </c>
      <c r="HBT64" s="138">
        <v>0</v>
      </c>
      <c r="HBU64" s="138">
        <v>0</v>
      </c>
      <c r="HBV64" s="138">
        <v>0</v>
      </c>
      <c r="HBW64" s="138">
        <v>0</v>
      </c>
      <c r="HBX64" s="138">
        <v>0</v>
      </c>
      <c r="HBY64" s="138">
        <v>0</v>
      </c>
      <c r="HBZ64" s="138">
        <v>0</v>
      </c>
      <c r="HCA64" s="138">
        <v>0</v>
      </c>
      <c r="HCB64" s="138">
        <v>0</v>
      </c>
      <c r="HCC64" s="138">
        <v>0</v>
      </c>
      <c r="HCD64" s="138">
        <v>0</v>
      </c>
      <c r="HCE64" s="138">
        <v>0</v>
      </c>
      <c r="HCF64" s="138">
        <v>0</v>
      </c>
      <c r="HCG64" s="138">
        <v>0</v>
      </c>
      <c r="HCH64" s="138">
        <v>0</v>
      </c>
      <c r="HCI64" s="138">
        <v>0</v>
      </c>
      <c r="HCJ64" s="138">
        <v>0</v>
      </c>
      <c r="HCK64" s="138">
        <v>0</v>
      </c>
      <c r="HCL64" s="138">
        <v>0</v>
      </c>
      <c r="HCM64" s="138">
        <v>0</v>
      </c>
      <c r="HCN64" s="138">
        <v>0</v>
      </c>
      <c r="HCO64" s="138">
        <v>0</v>
      </c>
      <c r="HCP64" s="138">
        <v>0</v>
      </c>
      <c r="HCQ64" s="138">
        <v>0</v>
      </c>
      <c r="HCR64" s="138">
        <v>0</v>
      </c>
      <c r="HCS64" s="138">
        <v>0</v>
      </c>
      <c r="HCT64" s="138">
        <v>0</v>
      </c>
      <c r="HCU64" s="138">
        <v>0</v>
      </c>
      <c r="HCV64" s="138">
        <v>0</v>
      </c>
      <c r="HCW64" s="138">
        <v>0</v>
      </c>
      <c r="HCX64" s="138">
        <v>0</v>
      </c>
      <c r="HCY64" s="138">
        <v>0</v>
      </c>
      <c r="HCZ64" s="138">
        <v>0</v>
      </c>
      <c r="HDA64" s="138">
        <v>0</v>
      </c>
      <c r="HDB64" s="138">
        <v>0</v>
      </c>
      <c r="HDC64" s="138">
        <v>0</v>
      </c>
      <c r="HDD64" s="138">
        <v>0</v>
      </c>
      <c r="HDE64" s="138">
        <v>0</v>
      </c>
      <c r="HDF64" s="138">
        <v>0</v>
      </c>
      <c r="HDG64" s="138">
        <v>0</v>
      </c>
      <c r="HDH64" s="138">
        <v>0</v>
      </c>
      <c r="HDI64" s="138">
        <v>0</v>
      </c>
      <c r="HDJ64" s="138">
        <v>0</v>
      </c>
      <c r="HDK64" s="138">
        <v>0</v>
      </c>
      <c r="HDL64" s="138">
        <v>0</v>
      </c>
      <c r="HDM64" s="138">
        <v>0</v>
      </c>
      <c r="HDN64" s="138">
        <v>0</v>
      </c>
      <c r="HDO64" s="138">
        <v>0</v>
      </c>
      <c r="HDP64" s="138">
        <v>0</v>
      </c>
      <c r="HDQ64" s="138">
        <v>0</v>
      </c>
      <c r="HDR64" s="138">
        <v>0</v>
      </c>
      <c r="HDS64" s="138">
        <v>0</v>
      </c>
      <c r="HDT64" s="138">
        <v>0</v>
      </c>
      <c r="HDU64" s="138">
        <v>0</v>
      </c>
      <c r="HDV64" s="138">
        <v>0</v>
      </c>
      <c r="HDW64" s="138">
        <v>0</v>
      </c>
      <c r="HDX64" s="138">
        <v>0</v>
      </c>
      <c r="HDY64" s="138">
        <v>0</v>
      </c>
      <c r="HDZ64" s="138">
        <v>0</v>
      </c>
      <c r="HEA64" s="138">
        <v>0</v>
      </c>
      <c r="HEB64" s="138">
        <v>0</v>
      </c>
      <c r="HEC64" s="138">
        <v>0</v>
      </c>
      <c r="HED64" s="138">
        <v>0</v>
      </c>
      <c r="HEE64" s="138">
        <v>0</v>
      </c>
      <c r="HEF64" s="138">
        <v>0</v>
      </c>
      <c r="HEG64" s="138">
        <v>0</v>
      </c>
      <c r="HEH64" s="138">
        <v>0</v>
      </c>
      <c r="HEI64" s="138">
        <v>0</v>
      </c>
      <c r="HEJ64" s="138">
        <v>0</v>
      </c>
      <c r="HEK64" s="138">
        <v>0</v>
      </c>
      <c r="HEL64" s="138">
        <v>0</v>
      </c>
      <c r="HEM64" s="138">
        <v>0</v>
      </c>
      <c r="HEN64" s="138">
        <v>0</v>
      </c>
      <c r="HEO64" s="138">
        <v>0</v>
      </c>
      <c r="HEP64" s="138">
        <v>0</v>
      </c>
      <c r="HEQ64" s="138">
        <v>0</v>
      </c>
      <c r="HER64" s="138">
        <v>0</v>
      </c>
      <c r="HES64" s="138">
        <v>0</v>
      </c>
      <c r="HET64" s="138">
        <v>0</v>
      </c>
      <c r="HEU64" s="138">
        <v>0</v>
      </c>
      <c r="HEV64" s="138">
        <v>0</v>
      </c>
      <c r="HEW64" s="138">
        <v>0</v>
      </c>
      <c r="HEX64" s="138">
        <v>0</v>
      </c>
      <c r="HEY64" s="138">
        <v>0</v>
      </c>
      <c r="HEZ64" s="138">
        <v>0</v>
      </c>
      <c r="HFA64" s="138">
        <v>0</v>
      </c>
      <c r="HFB64" s="138">
        <v>0</v>
      </c>
      <c r="HFC64" s="138">
        <v>0</v>
      </c>
      <c r="HFD64" s="138">
        <v>0</v>
      </c>
      <c r="HFE64" s="138">
        <v>0</v>
      </c>
      <c r="HFF64" s="138">
        <v>0</v>
      </c>
      <c r="HFG64" s="138">
        <v>0</v>
      </c>
      <c r="HFH64" s="138">
        <v>0</v>
      </c>
      <c r="HFI64" s="138">
        <v>0</v>
      </c>
      <c r="HFJ64" s="138">
        <v>0</v>
      </c>
      <c r="HFK64" s="138">
        <v>0</v>
      </c>
      <c r="HFL64" s="138">
        <v>0</v>
      </c>
      <c r="HFM64" s="138">
        <v>0</v>
      </c>
      <c r="HFN64" s="138">
        <v>0</v>
      </c>
      <c r="HFO64" s="138">
        <v>0</v>
      </c>
      <c r="HFP64" s="138">
        <v>0</v>
      </c>
      <c r="HFQ64" s="138">
        <v>0</v>
      </c>
      <c r="HFR64" s="138">
        <v>0</v>
      </c>
      <c r="HFS64" s="138">
        <v>0</v>
      </c>
      <c r="HFT64" s="138">
        <v>0</v>
      </c>
      <c r="HFU64" s="138">
        <v>0</v>
      </c>
      <c r="HFV64" s="138">
        <v>0</v>
      </c>
      <c r="HFW64" s="138">
        <v>0</v>
      </c>
      <c r="HFX64" s="138">
        <v>0</v>
      </c>
      <c r="HFY64" s="138">
        <v>0</v>
      </c>
      <c r="HFZ64" s="138">
        <v>0</v>
      </c>
      <c r="HGA64" s="138">
        <v>0</v>
      </c>
      <c r="HGB64" s="138">
        <v>0</v>
      </c>
      <c r="HGC64" s="138">
        <v>0</v>
      </c>
      <c r="HGD64" s="138">
        <v>0</v>
      </c>
      <c r="HGE64" s="138">
        <v>0</v>
      </c>
      <c r="HGF64" s="138">
        <v>0</v>
      </c>
      <c r="HGG64" s="138">
        <v>0</v>
      </c>
      <c r="HGH64" s="138">
        <v>0</v>
      </c>
      <c r="HGI64" s="138">
        <v>0</v>
      </c>
      <c r="HGJ64" s="138">
        <v>0</v>
      </c>
      <c r="HGK64" s="138">
        <v>0</v>
      </c>
      <c r="HGL64" s="138">
        <v>0</v>
      </c>
      <c r="HGM64" s="138">
        <v>0</v>
      </c>
      <c r="HGN64" s="138">
        <v>0</v>
      </c>
      <c r="HGO64" s="138">
        <v>0</v>
      </c>
      <c r="HGP64" s="138">
        <v>0</v>
      </c>
      <c r="HGQ64" s="138">
        <v>0</v>
      </c>
      <c r="HGR64" s="138">
        <v>0</v>
      </c>
      <c r="HGS64" s="138">
        <v>0</v>
      </c>
      <c r="HGT64" s="138">
        <v>0</v>
      </c>
      <c r="HGU64" s="138">
        <v>0</v>
      </c>
      <c r="HGV64" s="138">
        <v>0</v>
      </c>
      <c r="HGW64" s="138">
        <v>0</v>
      </c>
      <c r="HGX64" s="138">
        <v>0</v>
      </c>
      <c r="HGY64" s="138">
        <v>0</v>
      </c>
      <c r="HGZ64" s="138">
        <v>0</v>
      </c>
      <c r="HHA64" s="138">
        <v>0</v>
      </c>
      <c r="HHB64" s="138">
        <v>0</v>
      </c>
      <c r="HHC64" s="138">
        <v>0</v>
      </c>
      <c r="HHD64" s="138">
        <v>0</v>
      </c>
      <c r="HHE64" s="138">
        <v>0</v>
      </c>
      <c r="HHF64" s="138">
        <v>0</v>
      </c>
      <c r="HHG64" s="138">
        <v>0</v>
      </c>
      <c r="HHH64" s="138">
        <v>0</v>
      </c>
      <c r="HHI64" s="138">
        <v>0</v>
      </c>
      <c r="HHJ64" s="138">
        <v>0</v>
      </c>
      <c r="HHK64" s="138">
        <v>0</v>
      </c>
      <c r="HHL64" s="138">
        <v>0</v>
      </c>
      <c r="HHM64" s="138">
        <v>0</v>
      </c>
      <c r="HHN64" s="138">
        <v>0</v>
      </c>
      <c r="HHO64" s="138">
        <v>0</v>
      </c>
      <c r="HHP64" s="138">
        <v>0</v>
      </c>
      <c r="HHQ64" s="138">
        <v>0</v>
      </c>
      <c r="HHR64" s="138">
        <v>0</v>
      </c>
      <c r="HHS64" s="138">
        <v>0</v>
      </c>
      <c r="HHT64" s="138">
        <v>0</v>
      </c>
      <c r="HHU64" s="138">
        <v>0</v>
      </c>
      <c r="HHV64" s="138">
        <v>0</v>
      </c>
      <c r="HHW64" s="138">
        <v>0</v>
      </c>
      <c r="HHX64" s="138">
        <v>0</v>
      </c>
      <c r="HHY64" s="138">
        <v>0</v>
      </c>
      <c r="HHZ64" s="138">
        <v>0</v>
      </c>
      <c r="HIA64" s="138">
        <v>0</v>
      </c>
      <c r="HIB64" s="138">
        <v>0</v>
      </c>
      <c r="HIC64" s="138">
        <v>0</v>
      </c>
      <c r="HID64" s="138">
        <v>0</v>
      </c>
      <c r="HIE64" s="138">
        <v>0</v>
      </c>
      <c r="HIF64" s="138">
        <v>0</v>
      </c>
      <c r="HIG64" s="138">
        <v>0</v>
      </c>
      <c r="HIH64" s="138">
        <v>0</v>
      </c>
      <c r="HII64" s="138">
        <v>0</v>
      </c>
      <c r="HIJ64" s="138">
        <v>0</v>
      </c>
      <c r="HIK64" s="138">
        <v>0</v>
      </c>
      <c r="HIL64" s="138">
        <v>0</v>
      </c>
      <c r="HIM64" s="138">
        <v>0</v>
      </c>
      <c r="HIN64" s="138">
        <v>0</v>
      </c>
      <c r="HIO64" s="138">
        <v>0</v>
      </c>
      <c r="HIP64" s="138">
        <v>0</v>
      </c>
      <c r="HIQ64" s="138">
        <v>0</v>
      </c>
      <c r="HIR64" s="138">
        <v>0</v>
      </c>
      <c r="HIS64" s="138">
        <v>0</v>
      </c>
      <c r="HIT64" s="138">
        <v>0</v>
      </c>
      <c r="HIU64" s="138">
        <v>0</v>
      </c>
      <c r="HIV64" s="138">
        <v>0</v>
      </c>
      <c r="HIW64" s="138">
        <v>0</v>
      </c>
      <c r="HIX64" s="138">
        <v>0</v>
      </c>
      <c r="HIY64" s="138">
        <v>0</v>
      </c>
      <c r="HIZ64" s="138">
        <v>0</v>
      </c>
      <c r="HJA64" s="138">
        <v>0</v>
      </c>
      <c r="HJB64" s="138">
        <v>0</v>
      </c>
      <c r="HJC64" s="138">
        <v>0</v>
      </c>
      <c r="HJD64" s="138">
        <v>0</v>
      </c>
      <c r="HJE64" s="138">
        <v>0</v>
      </c>
      <c r="HJF64" s="138">
        <v>0</v>
      </c>
      <c r="HJG64" s="138">
        <v>0</v>
      </c>
      <c r="HJH64" s="138">
        <v>0</v>
      </c>
      <c r="HJI64" s="138">
        <v>0</v>
      </c>
      <c r="HJJ64" s="138">
        <v>0</v>
      </c>
      <c r="HJK64" s="138">
        <v>0</v>
      </c>
      <c r="HJL64" s="138">
        <v>0</v>
      </c>
      <c r="HJM64" s="138">
        <v>0</v>
      </c>
      <c r="HJN64" s="138">
        <v>0</v>
      </c>
      <c r="HJO64" s="138">
        <v>0</v>
      </c>
      <c r="HJP64" s="138">
        <v>0</v>
      </c>
      <c r="HJQ64" s="138">
        <v>0</v>
      </c>
      <c r="HJR64" s="138">
        <v>0</v>
      </c>
      <c r="HJS64" s="138">
        <v>0</v>
      </c>
      <c r="HJT64" s="138">
        <v>0</v>
      </c>
      <c r="HJU64" s="138">
        <v>0</v>
      </c>
      <c r="HJV64" s="138">
        <v>0</v>
      </c>
      <c r="HJW64" s="138">
        <v>0</v>
      </c>
      <c r="HJX64" s="138">
        <v>0</v>
      </c>
      <c r="HJY64" s="138">
        <v>0</v>
      </c>
      <c r="HJZ64" s="138">
        <v>0</v>
      </c>
      <c r="HKA64" s="138">
        <v>0</v>
      </c>
      <c r="HKB64" s="138">
        <v>0</v>
      </c>
      <c r="HKC64" s="138">
        <v>0</v>
      </c>
      <c r="HKD64" s="138">
        <v>0</v>
      </c>
      <c r="HKE64" s="138">
        <v>0</v>
      </c>
      <c r="HKF64" s="138">
        <v>0</v>
      </c>
      <c r="HKG64" s="138">
        <v>0</v>
      </c>
      <c r="HKH64" s="138">
        <v>0</v>
      </c>
      <c r="HKI64" s="138">
        <v>0</v>
      </c>
      <c r="HKJ64" s="138">
        <v>0</v>
      </c>
      <c r="HKK64" s="138">
        <v>0</v>
      </c>
      <c r="HKL64" s="138">
        <v>0</v>
      </c>
      <c r="HKM64" s="138">
        <v>0</v>
      </c>
      <c r="HKN64" s="138">
        <v>0</v>
      </c>
      <c r="HKO64" s="138">
        <v>0</v>
      </c>
      <c r="HKP64" s="138">
        <v>0</v>
      </c>
      <c r="HKQ64" s="138">
        <v>0</v>
      </c>
      <c r="HKR64" s="138">
        <v>0</v>
      </c>
      <c r="HKS64" s="138">
        <v>0</v>
      </c>
      <c r="HKT64" s="138">
        <v>0</v>
      </c>
      <c r="HKU64" s="138">
        <v>0</v>
      </c>
      <c r="HKV64" s="138">
        <v>0</v>
      </c>
      <c r="HKW64" s="138">
        <v>0</v>
      </c>
      <c r="HKX64" s="138">
        <v>0</v>
      </c>
      <c r="HKY64" s="138">
        <v>0</v>
      </c>
      <c r="HKZ64" s="138">
        <v>0</v>
      </c>
      <c r="HLA64" s="138">
        <v>0</v>
      </c>
      <c r="HLB64" s="138">
        <v>0</v>
      </c>
      <c r="HLC64" s="138">
        <v>0</v>
      </c>
      <c r="HLD64" s="138">
        <v>0</v>
      </c>
      <c r="HLE64" s="138">
        <v>0</v>
      </c>
      <c r="HLF64" s="138">
        <v>0</v>
      </c>
      <c r="HLG64" s="138">
        <v>0</v>
      </c>
      <c r="HLH64" s="138">
        <v>0</v>
      </c>
      <c r="HLI64" s="138">
        <v>0</v>
      </c>
      <c r="HLJ64" s="138">
        <v>0</v>
      </c>
      <c r="HLK64" s="138">
        <v>0</v>
      </c>
      <c r="HLL64" s="138">
        <v>0</v>
      </c>
      <c r="HLM64" s="138">
        <v>0</v>
      </c>
      <c r="HLN64" s="138">
        <v>0</v>
      </c>
      <c r="HLO64" s="138">
        <v>0</v>
      </c>
      <c r="HLP64" s="138">
        <v>0</v>
      </c>
      <c r="HLQ64" s="138">
        <v>0</v>
      </c>
      <c r="HLR64" s="138">
        <v>0</v>
      </c>
      <c r="HLS64" s="138">
        <v>0</v>
      </c>
      <c r="HLT64" s="138">
        <v>0</v>
      </c>
      <c r="HLU64" s="138">
        <v>0</v>
      </c>
      <c r="HLV64" s="138">
        <v>0</v>
      </c>
      <c r="HLW64" s="138">
        <v>0</v>
      </c>
      <c r="HLX64" s="138">
        <v>0</v>
      </c>
      <c r="HLY64" s="138">
        <v>0</v>
      </c>
      <c r="HLZ64" s="138">
        <v>0</v>
      </c>
      <c r="HMA64" s="138">
        <v>0</v>
      </c>
      <c r="HMB64" s="138">
        <v>0</v>
      </c>
      <c r="HMC64" s="138">
        <v>0</v>
      </c>
      <c r="HMD64" s="138">
        <v>0</v>
      </c>
      <c r="HME64" s="138">
        <v>0</v>
      </c>
      <c r="HMF64" s="138">
        <v>0</v>
      </c>
      <c r="HMG64" s="138">
        <v>0</v>
      </c>
      <c r="HMH64" s="138">
        <v>0</v>
      </c>
      <c r="HMI64" s="138">
        <v>0</v>
      </c>
      <c r="HMJ64" s="138">
        <v>0</v>
      </c>
      <c r="HMK64" s="138">
        <v>0</v>
      </c>
      <c r="HML64" s="138">
        <v>0</v>
      </c>
      <c r="HMM64" s="138">
        <v>0</v>
      </c>
      <c r="HMN64" s="138">
        <v>0</v>
      </c>
      <c r="HMO64" s="138">
        <v>0</v>
      </c>
      <c r="HMP64" s="138">
        <v>0</v>
      </c>
      <c r="HMQ64" s="138">
        <v>0</v>
      </c>
      <c r="HMR64" s="138">
        <v>0</v>
      </c>
      <c r="HMS64" s="138">
        <v>0</v>
      </c>
      <c r="HMT64" s="138">
        <v>0</v>
      </c>
      <c r="HMU64" s="138">
        <v>0</v>
      </c>
      <c r="HMV64" s="138">
        <v>0</v>
      </c>
      <c r="HMW64" s="138">
        <v>0</v>
      </c>
      <c r="HMX64" s="138">
        <v>0</v>
      </c>
      <c r="HMY64" s="138">
        <v>0</v>
      </c>
      <c r="HMZ64" s="138">
        <v>0</v>
      </c>
      <c r="HNA64" s="138">
        <v>0</v>
      </c>
      <c r="HNB64" s="138">
        <v>0</v>
      </c>
      <c r="HNC64" s="138">
        <v>0</v>
      </c>
      <c r="HND64" s="138">
        <v>0</v>
      </c>
      <c r="HNE64" s="138">
        <v>0</v>
      </c>
      <c r="HNF64" s="138">
        <v>0</v>
      </c>
      <c r="HNG64" s="138">
        <v>0</v>
      </c>
      <c r="HNH64" s="138">
        <v>0</v>
      </c>
      <c r="HNI64" s="138">
        <v>0</v>
      </c>
      <c r="HNJ64" s="138">
        <v>0</v>
      </c>
      <c r="HNK64" s="138">
        <v>0</v>
      </c>
      <c r="HNL64" s="138">
        <v>0</v>
      </c>
      <c r="HNM64" s="138">
        <v>0</v>
      </c>
      <c r="HNN64" s="138">
        <v>0</v>
      </c>
      <c r="HNO64" s="138">
        <v>0</v>
      </c>
      <c r="HNP64" s="138">
        <v>0</v>
      </c>
      <c r="HNQ64" s="138">
        <v>0</v>
      </c>
      <c r="HNR64" s="138">
        <v>0</v>
      </c>
      <c r="HNS64" s="138">
        <v>0</v>
      </c>
      <c r="HNT64" s="138">
        <v>0</v>
      </c>
      <c r="HNU64" s="138">
        <v>0</v>
      </c>
      <c r="HNV64" s="138">
        <v>0</v>
      </c>
      <c r="HNW64" s="138">
        <v>0</v>
      </c>
      <c r="HNX64" s="138">
        <v>0</v>
      </c>
      <c r="HNY64" s="138">
        <v>0</v>
      </c>
      <c r="HNZ64" s="138">
        <v>0</v>
      </c>
      <c r="HOA64" s="138">
        <v>0</v>
      </c>
      <c r="HOB64" s="138">
        <v>0</v>
      </c>
      <c r="HOC64" s="138">
        <v>0</v>
      </c>
      <c r="HOD64" s="138">
        <v>0</v>
      </c>
      <c r="HOE64" s="138">
        <v>0</v>
      </c>
      <c r="HOF64" s="138">
        <v>0</v>
      </c>
      <c r="HOG64" s="138">
        <v>0</v>
      </c>
      <c r="HOH64" s="138">
        <v>0</v>
      </c>
      <c r="HOI64" s="138">
        <v>0</v>
      </c>
      <c r="HOJ64" s="138">
        <v>0</v>
      </c>
      <c r="HOK64" s="138">
        <v>0</v>
      </c>
      <c r="HOL64" s="138">
        <v>0</v>
      </c>
      <c r="HOM64" s="138">
        <v>0</v>
      </c>
      <c r="HON64" s="138">
        <v>0</v>
      </c>
      <c r="HOO64" s="138">
        <v>0</v>
      </c>
      <c r="HOP64" s="138">
        <v>0</v>
      </c>
      <c r="HOQ64" s="138">
        <v>0</v>
      </c>
      <c r="HOR64" s="138">
        <v>0</v>
      </c>
      <c r="HOS64" s="138">
        <v>0</v>
      </c>
      <c r="HOT64" s="138">
        <v>0</v>
      </c>
      <c r="HOU64" s="138">
        <v>0</v>
      </c>
      <c r="HOV64" s="138">
        <v>0</v>
      </c>
      <c r="HOW64" s="138">
        <v>0</v>
      </c>
      <c r="HOX64" s="138">
        <v>0</v>
      </c>
      <c r="HOY64" s="138">
        <v>0</v>
      </c>
      <c r="HOZ64" s="138">
        <v>0</v>
      </c>
      <c r="HPA64" s="138">
        <v>0</v>
      </c>
      <c r="HPB64" s="138">
        <v>0</v>
      </c>
      <c r="HPC64" s="138">
        <v>0</v>
      </c>
      <c r="HPD64" s="138">
        <v>0</v>
      </c>
      <c r="HPE64" s="138">
        <v>0</v>
      </c>
      <c r="HPF64" s="138">
        <v>0</v>
      </c>
      <c r="HPG64" s="138">
        <v>0</v>
      </c>
      <c r="HPH64" s="138">
        <v>0</v>
      </c>
      <c r="HPI64" s="138">
        <v>0</v>
      </c>
      <c r="HPJ64" s="138">
        <v>0</v>
      </c>
      <c r="HPK64" s="138">
        <v>0</v>
      </c>
      <c r="HPL64" s="138">
        <v>0</v>
      </c>
      <c r="HPM64" s="138">
        <v>0</v>
      </c>
      <c r="HPN64" s="138">
        <v>0</v>
      </c>
      <c r="HPO64" s="138">
        <v>0</v>
      </c>
      <c r="HPP64" s="138">
        <v>0</v>
      </c>
      <c r="HPQ64" s="138">
        <v>0</v>
      </c>
      <c r="HPR64" s="138">
        <v>0</v>
      </c>
      <c r="HPS64" s="138">
        <v>0</v>
      </c>
      <c r="HPT64" s="138">
        <v>0</v>
      </c>
      <c r="HPU64" s="138">
        <v>0</v>
      </c>
      <c r="HPV64" s="138">
        <v>0</v>
      </c>
      <c r="HPW64" s="138">
        <v>0</v>
      </c>
      <c r="HPX64" s="138">
        <v>0</v>
      </c>
      <c r="HPY64" s="138">
        <v>0</v>
      </c>
      <c r="HPZ64" s="138">
        <v>0</v>
      </c>
      <c r="HQA64" s="138">
        <v>0</v>
      </c>
      <c r="HQB64" s="138">
        <v>0</v>
      </c>
      <c r="HQC64" s="138">
        <v>0</v>
      </c>
      <c r="HQD64" s="138">
        <v>0</v>
      </c>
      <c r="HQE64" s="138">
        <v>0</v>
      </c>
      <c r="HQF64" s="138">
        <v>0</v>
      </c>
      <c r="HQG64" s="138">
        <v>0</v>
      </c>
      <c r="HQH64" s="138">
        <v>0</v>
      </c>
      <c r="HQI64" s="138">
        <v>0</v>
      </c>
      <c r="HQJ64" s="138">
        <v>0</v>
      </c>
      <c r="HQK64" s="138">
        <v>0</v>
      </c>
      <c r="HQL64" s="138">
        <v>0</v>
      </c>
      <c r="HQM64" s="138">
        <v>0</v>
      </c>
      <c r="HQN64" s="138">
        <v>0</v>
      </c>
      <c r="HQO64" s="138">
        <v>0</v>
      </c>
      <c r="HQP64" s="138">
        <v>0</v>
      </c>
      <c r="HQQ64" s="138">
        <v>0</v>
      </c>
      <c r="HQR64" s="138">
        <v>0</v>
      </c>
      <c r="HQS64" s="138">
        <v>0</v>
      </c>
      <c r="HQT64" s="138">
        <v>0</v>
      </c>
      <c r="HQU64" s="138">
        <v>0</v>
      </c>
      <c r="HQV64" s="138">
        <v>0</v>
      </c>
      <c r="HQW64" s="138">
        <v>0</v>
      </c>
      <c r="HQX64" s="138">
        <v>0</v>
      </c>
      <c r="HQY64" s="138">
        <v>0</v>
      </c>
      <c r="HQZ64" s="138">
        <v>0</v>
      </c>
      <c r="HRA64" s="138">
        <v>0</v>
      </c>
      <c r="HRB64" s="138">
        <v>0</v>
      </c>
      <c r="HRC64" s="138">
        <v>0</v>
      </c>
      <c r="HRD64" s="138">
        <v>0</v>
      </c>
      <c r="HRE64" s="138">
        <v>0</v>
      </c>
      <c r="HRF64" s="138">
        <v>0</v>
      </c>
      <c r="HRG64" s="138">
        <v>0</v>
      </c>
      <c r="HRH64" s="138">
        <v>0</v>
      </c>
      <c r="HRI64" s="138">
        <v>0</v>
      </c>
      <c r="HRJ64" s="138">
        <v>0</v>
      </c>
      <c r="HRK64" s="138">
        <v>0</v>
      </c>
      <c r="HRL64" s="138">
        <v>0</v>
      </c>
      <c r="HRM64" s="138">
        <v>0</v>
      </c>
      <c r="HRN64" s="138">
        <v>0</v>
      </c>
      <c r="HRO64" s="138">
        <v>0</v>
      </c>
      <c r="HRP64" s="138">
        <v>0</v>
      </c>
      <c r="HRQ64" s="138">
        <v>0</v>
      </c>
      <c r="HRR64" s="138">
        <v>0</v>
      </c>
      <c r="HRS64" s="138">
        <v>0</v>
      </c>
      <c r="HRT64" s="138">
        <v>0</v>
      </c>
      <c r="HRU64" s="138">
        <v>0</v>
      </c>
      <c r="HRV64" s="138">
        <v>0</v>
      </c>
      <c r="HRW64" s="138">
        <v>0</v>
      </c>
      <c r="HRX64" s="138">
        <v>0</v>
      </c>
      <c r="HRY64" s="138">
        <v>0</v>
      </c>
      <c r="HRZ64" s="138">
        <v>0</v>
      </c>
      <c r="HSA64" s="138">
        <v>0</v>
      </c>
      <c r="HSB64" s="138">
        <v>0</v>
      </c>
      <c r="HSC64" s="138">
        <v>0</v>
      </c>
      <c r="HSD64" s="138">
        <v>0</v>
      </c>
      <c r="HSE64" s="138">
        <v>0</v>
      </c>
      <c r="HSF64" s="138">
        <v>0</v>
      </c>
      <c r="HSG64" s="138">
        <v>0</v>
      </c>
      <c r="HSH64" s="138">
        <v>0</v>
      </c>
      <c r="HSI64" s="138">
        <v>0</v>
      </c>
      <c r="HSJ64" s="138">
        <v>0</v>
      </c>
      <c r="HSK64" s="138">
        <v>0</v>
      </c>
      <c r="HSL64" s="138">
        <v>0</v>
      </c>
      <c r="HSM64" s="138">
        <v>0</v>
      </c>
      <c r="HSN64" s="138">
        <v>0</v>
      </c>
      <c r="HSO64" s="138">
        <v>0</v>
      </c>
      <c r="HSP64" s="138">
        <v>0</v>
      </c>
      <c r="HSQ64" s="138">
        <v>0</v>
      </c>
      <c r="HSR64" s="138">
        <v>0</v>
      </c>
      <c r="HSS64" s="138">
        <v>0</v>
      </c>
      <c r="HST64" s="138">
        <v>0</v>
      </c>
      <c r="HSU64" s="138">
        <v>0</v>
      </c>
      <c r="HSV64" s="138">
        <v>0</v>
      </c>
      <c r="HSW64" s="138">
        <v>0</v>
      </c>
      <c r="HSX64" s="138">
        <v>0</v>
      </c>
      <c r="HSY64" s="138">
        <v>0</v>
      </c>
      <c r="HSZ64" s="138">
        <v>0</v>
      </c>
      <c r="HTA64" s="138">
        <v>0</v>
      </c>
      <c r="HTB64" s="138">
        <v>0</v>
      </c>
      <c r="HTC64" s="138">
        <v>0</v>
      </c>
      <c r="HTD64" s="138">
        <v>0</v>
      </c>
      <c r="HTE64" s="138">
        <v>0</v>
      </c>
      <c r="HTF64" s="138">
        <v>0</v>
      </c>
      <c r="HTG64" s="138">
        <v>0</v>
      </c>
      <c r="HTH64" s="138">
        <v>0</v>
      </c>
      <c r="HTI64" s="138">
        <v>0</v>
      </c>
      <c r="HTJ64" s="138">
        <v>0</v>
      </c>
      <c r="HTK64" s="138">
        <v>0</v>
      </c>
      <c r="HTL64" s="138">
        <v>0</v>
      </c>
      <c r="HTM64" s="138">
        <v>0</v>
      </c>
      <c r="HTN64" s="138">
        <v>0</v>
      </c>
      <c r="HTO64" s="138">
        <v>0</v>
      </c>
      <c r="HTP64" s="138">
        <v>0</v>
      </c>
      <c r="HTQ64" s="138">
        <v>0</v>
      </c>
      <c r="HTR64" s="138">
        <v>0</v>
      </c>
      <c r="HTS64" s="138">
        <v>0</v>
      </c>
      <c r="HTT64" s="138">
        <v>0</v>
      </c>
      <c r="HTU64" s="138">
        <v>0</v>
      </c>
      <c r="HTV64" s="138">
        <v>0</v>
      </c>
      <c r="HTW64" s="138">
        <v>0</v>
      </c>
      <c r="HTX64" s="138">
        <v>0</v>
      </c>
      <c r="HTY64" s="138">
        <v>0</v>
      </c>
      <c r="HTZ64" s="138">
        <v>0</v>
      </c>
      <c r="HUA64" s="138">
        <v>0</v>
      </c>
      <c r="HUB64" s="138">
        <v>0</v>
      </c>
      <c r="HUC64" s="138">
        <v>0</v>
      </c>
      <c r="HUD64" s="138">
        <v>0</v>
      </c>
      <c r="HUE64" s="138">
        <v>0</v>
      </c>
      <c r="HUF64" s="138">
        <v>0</v>
      </c>
      <c r="HUG64" s="138">
        <v>0</v>
      </c>
      <c r="HUH64" s="138">
        <v>0</v>
      </c>
      <c r="HUI64" s="138">
        <v>0</v>
      </c>
      <c r="HUJ64" s="138">
        <v>0</v>
      </c>
      <c r="HUK64" s="138">
        <v>0</v>
      </c>
      <c r="HUL64" s="138">
        <v>0</v>
      </c>
      <c r="HUM64" s="138">
        <v>0</v>
      </c>
      <c r="HUN64" s="138">
        <v>0</v>
      </c>
      <c r="HUO64" s="138">
        <v>0</v>
      </c>
      <c r="HUP64" s="138">
        <v>0</v>
      </c>
      <c r="HUQ64" s="138">
        <v>0</v>
      </c>
      <c r="HUR64" s="138">
        <v>0</v>
      </c>
      <c r="HUS64" s="138">
        <v>0</v>
      </c>
      <c r="HUT64" s="138">
        <v>0</v>
      </c>
      <c r="HUU64" s="138">
        <v>0</v>
      </c>
      <c r="HUV64" s="138">
        <v>0</v>
      </c>
      <c r="HUW64" s="138">
        <v>0</v>
      </c>
      <c r="HUX64" s="138">
        <v>0</v>
      </c>
      <c r="HUY64" s="138">
        <v>0</v>
      </c>
      <c r="HUZ64" s="138">
        <v>0</v>
      </c>
      <c r="HVA64" s="138">
        <v>0</v>
      </c>
      <c r="HVB64" s="138">
        <v>0</v>
      </c>
      <c r="HVC64" s="138">
        <v>0</v>
      </c>
      <c r="HVD64" s="138">
        <v>0</v>
      </c>
      <c r="HVE64" s="138">
        <v>0</v>
      </c>
      <c r="HVF64" s="138">
        <v>0</v>
      </c>
      <c r="HVG64" s="138">
        <v>0</v>
      </c>
      <c r="HVH64" s="138">
        <v>0</v>
      </c>
      <c r="HVI64" s="138">
        <v>0</v>
      </c>
      <c r="HVJ64" s="138">
        <v>0</v>
      </c>
      <c r="HVK64" s="138">
        <v>0</v>
      </c>
      <c r="HVL64" s="138">
        <v>0</v>
      </c>
      <c r="HVM64" s="138">
        <v>0</v>
      </c>
      <c r="HVN64" s="138">
        <v>0</v>
      </c>
      <c r="HVO64" s="138">
        <v>0</v>
      </c>
      <c r="HVP64" s="138">
        <v>0</v>
      </c>
      <c r="HVQ64" s="138">
        <v>0</v>
      </c>
      <c r="HVR64" s="138">
        <v>0</v>
      </c>
      <c r="HVS64" s="138">
        <v>0</v>
      </c>
      <c r="HVT64" s="138">
        <v>0</v>
      </c>
      <c r="HVU64" s="138">
        <v>0</v>
      </c>
      <c r="HVV64" s="138">
        <v>0</v>
      </c>
      <c r="HVW64" s="138">
        <v>0</v>
      </c>
      <c r="HVX64" s="138">
        <v>0</v>
      </c>
      <c r="HVY64" s="138">
        <v>0</v>
      </c>
      <c r="HVZ64" s="138">
        <v>0</v>
      </c>
      <c r="HWA64" s="138">
        <v>0</v>
      </c>
      <c r="HWB64" s="138">
        <v>0</v>
      </c>
      <c r="HWC64" s="138">
        <v>0</v>
      </c>
      <c r="HWD64" s="138">
        <v>0</v>
      </c>
      <c r="HWE64" s="138">
        <v>0</v>
      </c>
      <c r="HWF64" s="138">
        <v>0</v>
      </c>
      <c r="HWG64" s="138">
        <v>0</v>
      </c>
      <c r="HWH64" s="138">
        <v>0</v>
      </c>
      <c r="HWI64" s="138">
        <v>0</v>
      </c>
      <c r="HWJ64" s="138">
        <v>0</v>
      </c>
      <c r="HWK64" s="138">
        <v>0</v>
      </c>
      <c r="HWL64" s="138">
        <v>0</v>
      </c>
      <c r="HWM64" s="138">
        <v>0</v>
      </c>
      <c r="HWN64" s="138">
        <v>0</v>
      </c>
      <c r="HWO64" s="138">
        <v>0</v>
      </c>
      <c r="HWP64" s="138">
        <v>0</v>
      </c>
      <c r="HWQ64" s="138">
        <v>0</v>
      </c>
      <c r="HWR64" s="138">
        <v>0</v>
      </c>
      <c r="HWS64" s="138">
        <v>0</v>
      </c>
      <c r="HWT64" s="138">
        <v>0</v>
      </c>
      <c r="HWU64" s="138">
        <v>0</v>
      </c>
      <c r="HWV64" s="138">
        <v>0</v>
      </c>
      <c r="HWW64" s="138">
        <v>0</v>
      </c>
      <c r="HWX64" s="138">
        <v>0</v>
      </c>
      <c r="HWY64" s="138">
        <v>0</v>
      </c>
      <c r="HWZ64" s="138">
        <v>0</v>
      </c>
      <c r="HXA64" s="138">
        <v>0</v>
      </c>
      <c r="HXB64" s="138">
        <v>0</v>
      </c>
      <c r="HXC64" s="138">
        <v>0</v>
      </c>
      <c r="HXD64" s="138">
        <v>0</v>
      </c>
      <c r="HXE64" s="138">
        <v>0</v>
      </c>
      <c r="HXF64" s="138">
        <v>0</v>
      </c>
      <c r="HXG64" s="138">
        <v>0</v>
      </c>
      <c r="HXH64" s="138">
        <v>0</v>
      </c>
      <c r="HXI64" s="138">
        <v>0</v>
      </c>
      <c r="HXJ64" s="138">
        <v>0</v>
      </c>
      <c r="HXK64" s="138">
        <v>0</v>
      </c>
      <c r="HXL64" s="138">
        <v>0</v>
      </c>
      <c r="HXM64" s="138">
        <v>0</v>
      </c>
      <c r="HXN64" s="138">
        <v>0</v>
      </c>
      <c r="HXO64" s="138">
        <v>0</v>
      </c>
      <c r="HXP64" s="138">
        <v>0</v>
      </c>
      <c r="HXQ64" s="138">
        <v>0</v>
      </c>
      <c r="HXR64" s="138">
        <v>0</v>
      </c>
      <c r="HXS64" s="138">
        <v>0</v>
      </c>
      <c r="HXT64" s="138">
        <v>0</v>
      </c>
      <c r="HXU64" s="138">
        <v>0</v>
      </c>
      <c r="HXV64" s="138">
        <v>0</v>
      </c>
      <c r="HXW64" s="138">
        <v>0</v>
      </c>
      <c r="HXX64" s="138">
        <v>0</v>
      </c>
      <c r="HXY64" s="138">
        <v>0</v>
      </c>
      <c r="HXZ64" s="138">
        <v>0</v>
      </c>
      <c r="HYA64" s="138">
        <v>0</v>
      </c>
      <c r="HYB64" s="138">
        <v>0</v>
      </c>
      <c r="HYC64" s="138">
        <v>0</v>
      </c>
      <c r="HYD64" s="138">
        <v>0</v>
      </c>
      <c r="HYE64" s="138">
        <v>0</v>
      </c>
      <c r="HYF64" s="138">
        <v>0</v>
      </c>
      <c r="HYG64" s="138">
        <v>0</v>
      </c>
      <c r="HYH64" s="138">
        <v>0</v>
      </c>
      <c r="HYI64" s="138">
        <v>0</v>
      </c>
      <c r="HYJ64" s="138">
        <v>0</v>
      </c>
      <c r="HYK64" s="138">
        <v>0</v>
      </c>
      <c r="HYL64" s="138">
        <v>0</v>
      </c>
      <c r="HYM64" s="138">
        <v>0</v>
      </c>
      <c r="HYN64" s="138">
        <v>0</v>
      </c>
      <c r="HYO64" s="138">
        <v>0</v>
      </c>
      <c r="HYP64" s="138">
        <v>0</v>
      </c>
      <c r="HYQ64" s="138">
        <v>0</v>
      </c>
      <c r="HYR64" s="138">
        <v>0</v>
      </c>
      <c r="HYS64" s="138">
        <v>0</v>
      </c>
      <c r="HYT64" s="138">
        <v>0</v>
      </c>
      <c r="HYU64" s="138">
        <v>0</v>
      </c>
      <c r="HYV64" s="138">
        <v>0</v>
      </c>
      <c r="HYW64" s="138">
        <v>0</v>
      </c>
      <c r="HYX64" s="138">
        <v>0</v>
      </c>
      <c r="HYY64" s="138">
        <v>0</v>
      </c>
      <c r="HYZ64" s="138">
        <v>0</v>
      </c>
      <c r="HZA64" s="138">
        <v>0</v>
      </c>
      <c r="HZB64" s="138">
        <v>0</v>
      </c>
      <c r="HZC64" s="138">
        <v>0</v>
      </c>
      <c r="HZD64" s="138">
        <v>0</v>
      </c>
      <c r="HZE64" s="138">
        <v>0</v>
      </c>
      <c r="HZF64" s="138">
        <v>0</v>
      </c>
      <c r="HZG64" s="138">
        <v>0</v>
      </c>
      <c r="HZH64" s="138">
        <v>0</v>
      </c>
      <c r="HZI64" s="138">
        <v>0</v>
      </c>
      <c r="HZJ64" s="138">
        <v>0</v>
      </c>
      <c r="HZK64" s="138">
        <v>0</v>
      </c>
      <c r="HZL64" s="138">
        <v>0</v>
      </c>
      <c r="HZM64" s="138">
        <v>0</v>
      </c>
      <c r="HZN64" s="138">
        <v>0</v>
      </c>
      <c r="HZO64" s="138">
        <v>0</v>
      </c>
      <c r="HZP64" s="138">
        <v>0</v>
      </c>
      <c r="HZQ64" s="138">
        <v>0</v>
      </c>
      <c r="HZR64" s="138">
        <v>0</v>
      </c>
      <c r="HZS64" s="138">
        <v>0</v>
      </c>
      <c r="HZT64" s="138">
        <v>0</v>
      </c>
      <c r="HZU64" s="138">
        <v>0</v>
      </c>
      <c r="HZV64" s="138">
        <v>0</v>
      </c>
      <c r="HZW64" s="138">
        <v>0</v>
      </c>
      <c r="HZX64" s="138">
        <v>0</v>
      </c>
      <c r="HZY64" s="138">
        <v>0</v>
      </c>
      <c r="HZZ64" s="138">
        <v>0</v>
      </c>
      <c r="IAA64" s="138">
        <v>0</v>
      </c>
      <c r="IAB64" s="138">
        <v>0</v>
      </c>
      <c r="IAC64" s="138">
        <v>0</v>
      </c>
      <c r="IAD64" s="138">
        <v>0</v>
      </c>
      <c r="IAE64" s="138">
        <v>0</v>
      </c>
      <c r="IAF64" s="138">
        <v>0</v>
      </c>
      <c r="IAG64" s="138">
        <v>0</v>
      </c>
      <c r="IAH64" s="138">
        <v>0</v>
      </c>
      <c r="IAI64" s="138">
        <v>0</v>
      </c>
      <c r="IAJ64" s="138">
        <v>0</v>
      </c>
      <c r="IAK64" s="138">
        <v>0</v>
      </c>
      <c r="IAL64" s="138">
        <v>0</v>
      </c>
      <c r="IAM64" s="138">
        <v>0</v>
      </c>
      <c r="IAN64" s="138">
        <v>0</v>
      </c>
      <c r="IAO64" s="138">
        <v>0</v>
      </c>
      <c r="IAP64" s="138">
        <v>0</v>
      </c>
      <c r="IAQ64" s="138">
        <v>0</v>
      </c>
      <c r="IAR64" s="138">
        <v>0</v>
      </c>
      <c r="IAS64" s="138">
        <v>0</v>
      </c>
      <c r="IAT64" s="138">
        <v>0</v>
      </c>
      <c r="IAU64" s="138">
        <v>0</v>
      </c>
      <c r="IAV64" s="138">
        <v>0</v>
      </c>
      <c r="IAW64" s="138">
        <v>0</v>
      </c>
      <c r="IAX64" s="138">
        <v>0</v>
      </c>
      <c r="IAY64" s="138">
        <v>0</v>
      </c>
      <c r="IAZ64" s="138">
        <v>0</v>
      </c>
      <c r="IBA64" s="138">
        <v>0</v>
      </c>
      <c r="IBB64" s="138">
        <v>0</v>
      </c>
      <c r="IBC64" s="138">
        <v>0</v>
      </c>
      <c r="IBD64" s="138">
        <v>0</v>
      </c>
      <c r="IBE64" s="138">
        <v>0</v>
      </c>
      <c r="IBF64" s="138">
        <v>0</v>
      </c>
      <c r="IBG64" s="138">
        <v>0</v>
      </c>
      <c r="IBH64" s="138">
        <v>0</v>
      </c>
      <c r="IBI64" s="138">
        <v>0</v>
      </c>
      <c r="IBJ64" s="138">
        <v>0</v>
      </c>
      <c r="IBK64" s="138">
        <v>0</v>
      </c>
      <c r="IBL64" s="138">
        <v>0</v>
      </c>
      <c r="IBM64" s="138">
        <v>0</v>
      </c>
      <c r="IBN64" s="138">
        <v>0</v>
      </c>
      <c r="IBO64" s="138">
        <v>0</v>
      </c>
      <c r="IBP64" s="138">
        <v>0</v>
      </c>
      <c r="IBQ64" s="138">
        <v>0</v>
      </c>
      <c r="IBR64" s="138">
        <v>0</v>
      </c>
      <c r="IBS64" s="138">
        <v>0</v>
      </c>
      <c r="IBT64" s="138">
        <v>0</v>
      </c>
      <c r="IBU64" s="138">
        <v>0</v>
      </c>
      <c r="IBV64" s="138">
        <v>0</v>
      </c>
      <c r="IBW64" s="138">
        <v>0</v>
      </c>
      <c r="IBX64" s="138">
        <v>0</v>
      </c>
      <c r="IBY64" s="138">
        <v>0</v>
      </c>
      <c r="IBZ64" s="138">
        <v>0</v>
      </c>
      <c r="ICA64" s="138">
        <v>0</v>
      </c>
      <c r="ICB64" s="138">
        <v>0</v>
      </c>
      <c r="ICC64" s="138">
        <v>0</v>
      </c>
      <c r="ICD64" s="138">
        <v>0</v>
      </c>
      <c r="ICE64" s="138">
        <v>0</v>
      </c>
      <c r="ICF64" s="138">
        <v>0</v>
      </c>
      <c r="ICG64" s="138">
        <v>0</v>
      </c>
      <c r="ICH64" s="138">
        <v>0</v>
      </c>
      <c r="ICI64" s="138">
        <v>0</v>
      </c>
      <c r="ICJ64" s="138">
        <v>0</v>
      </c>
      <c r="ICK64" s="138">
        <v>0</v>
      </c>
      <c r="ICL64" s="138">
        <v>0</v>
      </c>
      <c r="ICM64" s="138">
        <v>0</v>
      </c>
      <c r="ICN64" s="138">
        <v>0</v>
      </c>
      <c r="ICO64" s="138">
        <v>0</v>
      </c>
      <c r="ICP64" s="138">
        <v>0</v>
      </c>
      <c r="ICQ64" s="138">
        <v>0</v>
      </c>
      <c r="ICR64" s="138">
        <v>0</v>
      </c>
      <c r="ICS64" s="138">
        <v>0</v>
      </c>
      <c r="ICT64" s="138">
        <v>0</v>
      </c>
      <c r="ICU64" s="138">
        <v>0</v>
      </c>
      <c r="ICV64" s="138">
        <v>0</v>
      </c>
      <c r="ICW64" s="138">
        <v>0</v>
      </c>
      <c r="ICX64" s="138">
        <v>0</v>
      </c>
      <c r="ICY64" s="138">
        <v>0</v>
      </c>
      <c r="ICZ64" s="138">
        <v>0</v>
      </c>
      <c r="IDA64" s="138">
        <v>0</v>
      </c>
      <c r="IDB64" s="138">
        <v>0</v>
      </c>
      <c r="IDC64" s="138">
        <v>0</v>
      </c>
      <c r="IDD64" s="138">
        <v>0</v>
      </c>
      <c r="IDE64" s="138">
        <v>0</v>
      </c>
      <c r="IDF64" s="138">
        <v>0</v>
      </c>
      <c r="IDG64" s="138">
        <v>0</v>
      </c>
      <c r="IDH64" s="138">
        <v>0</v>
      </c>
      <c r="IDI64" s="138">
        <v>0</v>
      </c>
      <c r="IDJ64" s="138">
        <v>0</v>
      </c>
      <c r="IDK64" s="138">
        <v>0</v>
      </c>
      <c r="IDL64" s="138">
        <v>0</v>
      </c>
      <c r="IDM64" s="138">
        <v>0</v>
      </c>
      <c r="IDN64" s="138">
        <v>0</v>
      </c>
      <c r="IDO64" s="138">
        <v>0</v>
      </c>
      <c r="IDP64" s="138">
        <v>0</v>
      </c>
      <c r="IDQ64" s="138">
        <v>0</v>
      </c>
      <c r="IDR64" s="138">
        <v>0</v>
      </c>
      <c r="IDS64" s="138">
        <v>0</v>
      </c>
      <c r="IDT64" s="138">
        <v>0</v>
      </c>
      <c r="IDU64" s="138">
        <v>0</v>
      </c>
      <c r="IDV64" s="138">
        <v>0</v>
      </c>
      <c r="IDW64" s="138">
        <v>0</v>
      </c>
      <c r="IDX64" s="138">
        <v>0</v>
      </c>
      <c r="IDY64" s="138">
        <v>0</v>
      </c>
      <c r="IDZ64" s="138">
        <v>0</v>
      </c>
      <c r="IEA64" s="138">
        <v>0</v>
      </c>
      <c r="IEB64" s="138">
        <v>0</v>
      </c>
      <c r="IEC64" s="138">
        <v>0</v>
      </c>
      <c r="IED64" s="138">
        <v>0</v>
      </c>
      <c r="IEE64" s="138">
        <v>0</v>
      </c>
      <c r="IEF64" s="138">
        <v>0</v>
      </c>
      <c r="IEG64" s="138">
        <v>0</v>
      </c>
      <c r="IEH64" s="138">
        <v>0</v>
      </c>
      <c r="IEI64" s="138">
        <v>0</v>
      </c>
      <c r="IEJ64" s="138">
        <v>0</v>
      </c>
      <c r="IEK64" s="138">
        <v>0</v>
      </c>
      <c r="IEL64" s="138">
        <v>0</v>
      </c>
      <c r="IEM64" s="138">
        <v>0</v>
      </c>
      <c r="IEN64" s="138">
        <v>0</v>
      </c>
      <c r="IEO64" s="138">
        <v>0</v>
      </c>
      <c r="IEP64" s="138">
        <v>0</v>
      </c>
      <c r="IEQ64" s="138">
        <v>0</v>
      </c>
      <c r="IER64" s="138">
        <v>0</v>
      </c>
      <c r="IES64" s="138">
        <v>0</v>
      </c>
      <c r="IET64" s="138">
        <v>0</v>
      </c>
      <c r="IEU64" s="138">
        <v>0</v>
      </c>
      <c r="IEV64" s="138">
        <v>0</v>
      </c>
      <c r="IEW64" s="138">
        <v>0</v>
      </c>
      <c r="IEX64" s="138">
        <v>0</v>
      </c>
      <c r="IEY64" s="138">
        <v>0</v>
      </c>
      <c r="IEZ64" s="138">
        <v>0</v>
      </c>
      <c r="IFA64" s="138">
        <v>0</v>
      </c>
      <c r="IFB64" s="138">
        <v>0</v>
      </c>
      <c r="IFC64" s="138">
        <v>0</v>
      </c>
      <c r="IFD64" s="138">
        <v>0</v>
      </c>
      <c r="IFE64" s="138">
        <v>0</v>
      </c>
      <c r="IFF64" s="138">
        <v>0</v>
      </c>
      <c r="IFG64" s="138">
        <v>0</v>
      </c>
      <c r="IFH64" s="138">
        <v>0</v>
      </c>
      <c r="IFI64" s="138">
        <v>0</v>
      </c>
      <c r="IFJ64" s="138">
        <v>0</v>
      </c>
      <c r="IFK64" s="138">
        <v>0</v>
      </c>
      <c r="IFL64" s="138">
        <v>0</v>
      </c>
      <c r="IFM64" s="138">
        <v>0</v>
      </c>
      <c r="IFN64" s="138">
        <v>0</v>
      </c>
      <c r="IFO64" s="138">
        <v>0</v>
      </c>
      <c r="IFP64" s="138">
        <v>0</v>
      </c>
      <c r="IFQ64" s="138">
        <v>0</v>
      </c>
      <c r="IFR64" s="138">
        <v>0</v>
      </c>
      <c r="IFS64" s="138">
        <v>0</v>
      </c>
      <c r="IFT64" s="138">
        <v>0</v>
      </c>
      <c r="IFU64" s="138">
        <v>0</v>
      </c>
      <c r="IFV64" s="138">
        <v>0</v>
      </c>
      <c r="IFW64" s="138">
        <v>0</v>
      </c>
      <c r="IFX64" s="138">
        <v>0</v>
      </c>
      <c r="IFY64" s="138">
        <v>0</v>
      </c>
      <c r="IFZ64" s="138">
        <v>0</v>
      </c>
      <c r="IGA64" s="138">
        <v>0</v>
      </c>
      <c r="IGB64" s="138">
        <v>0</v>
      </c>
      <c r="IGC64" s="138">
        <v>0</v>
      </c>
      <c r="IGD64" s="138">
        <v>0</v>
      </c>
      <c r="IGE64" s="138">
        <v>0</v>
      </c>
      <c r="IGF64" s="138">
        <v>0</v>
      </c>
      <c r="IGG64" s="138">
        <v>0</v>
      </c>
      <c r="IGH64" s="138">
        <v>0</v>
      </c>
      <c r="IGI64" s="138">
        <v>0</v>
      </c>
      <c r="IGJ64" s="138">
        <v>0</v>
      </c>
      <c r="IGK64" s="138">
        <v>0</v>
      </c>
      <c r="IGL64" s="138">
        <v>0</v>
      </c>
      <c r="IGM64" s="138">
        <v>0</v>
      </c>
      <c r="IGN64" s="138">
        <v>0</v>
      </c>
      <c r="IGO64" s="138">
        <v>0</v>
      </c>
      <c r="IGP64" s="138">
        <v>0</v>
      </c>
      <c r="IGQ64" s="138">
        <v>0</v>
      </c>
      <c r="IGR64" s="138">
        <v>0</v>
      </c>
      <c r="IGS64" s="138">
        <v>0</v>
      </c>
      <c r="IGT64" s="138">
        <v>0</v>
      </c>
      <c r="IGU64" s="138">
        <v>0</v>
      </c>
      <c r="IGV64" s="138">
        <v>0</v>
      </c>
      <c r="IGW64" s="138">
        <v>0</v>
      </c>
      <c r="IGX64" s="138">
        <v>0</v>
      </c>
      <c r="IGY64" s="138">
        <v>0</v>
      </c>
      <c r="IGZ64" s="138">
        <v>0</v>
      </c>
      <c r="IHA64" s="138">
        <v>0</v>
      </c>
      <c r="IHB64" s="138">
        <v>0</v>
      </c>
      <c r="IHC64" s="138">
        <v>0</v>
      </c>
      <c r="IHD64" s="138">
        <v>0</v>
      </c>
      <c r="IHE64" s="138">
        <v>0</v>
      </c>
      <c r="IHF64" s="138">
        <v>0</v>
      </c>
      <c r="IHG64" s="138">
        <v>0</v>
      </c>
      <c r="IHH64" s="138">
        <v>0</v>
      </c>
      <c r="IHI64" s="138">
        <v>0</v>
      </c>
      <c r="IHJ64" s="138">
        <v>0</v>
      </c>
      <c r="IHK64" s="138">
        <v>0</v>
      </c>
      <c r="IHL64" s="138">
        <v>0</v>
      </c>
      <c r="IHM64" s="138">
        <v>0</v>
      </c>
      <c r="IHN64" s="138">
        <v>0</v>
      </c>
      <c r="IHO64" s="138">
        <v>0</v>
      </c>
      <c r="IHP64" s="138">
        <v>0</v>
      </c>
      <c r="IHQ64" s="138">
        <v>0</v>
      </c>
      <c r="IHR64" s="138">
        <v>0</v>
      </c>
      <c r="IHS64" s="138">
        <v>0</v>
      </c>
      <c r="IHT64" s="138">
        <v>0</v>
      </c>
      <c r="IHU64" s="138">
        <v>0</v>
      </c>
      <c r="IHV64" s="138">
        <v>0</v>
      </c>
      <c r="IHW64" s="138">
        <v>0</v>
      </c>
      <c r="IHX64" s="138">
        <v>0</v>
      </c>
      <c r="IHY64" s="138">
        <v>0</v>
      </c>
      <c r="IHZ64" s="138">
        <v>0</v>
      </c>
      <c r="IIA64" s="138">
        <v>0</v>
      </c>
      <c r="IIB64" s="138">
        <v>0</v>
      </c>
      <c r="IIC64" s="138">
        <v>0</v>
      </c>
      <c r="IID64" s="138">
        <v>0</v>
      </c>
      <c r="IIE64" s="138">
        <v>0</v>
      </c>
      <c r="IIF64" s="138">
        <v>0</v>
      </c>
      <c r="IIG64" s="138">
        <v>0</v>
      </c>
      <c r="IIH64" s="138">
        <v>0</v>
      </c>
      <c r="III64" s="138">
        <v>0</v>
      </c>
      <c r="IIJ64" s="138">
        <v>0</v>
      </c>
      <c r="IIK64" s="138">
        <v>0</v>
      </c>
      <c r="IIL64" s="138">
        <v>0</v>
      </c>
      <c r="IIM64" s="138">
        <v>0</v>
      </c>
      <c r="IIN64" s="138">
        <v>0</v>
      </c>
      <c r="IIO64" s="138">
        <v>0</v>
      </c>
      <c r="IIP64" s="138">
        <v>0</v>
      </c>
      <c r="IIQ64" s="138">
        <v>0</v>
      </c>
      <c r="IIR64" s="138">
        <v>0</v>
      </c>
      <c r="IIS64" s="138">
        <v>0</v>
      </c>
      <c r="IIT64" s="138">
        <v>0</v>
      </c>
      <c r="IIU64" s="138">
        <v>0</v>
      </c>
      <c r="IIV64" s="138">
        <v>0</v>
      </c>
      <c r="IIW64" s="138">
        <v>0</v>
      </c>
      <c r="IIX64" s="138">
        <v>0</v>
      </c>
      <c r="IIY64" s="138">
        <v>0</v>
      </c>
      <c r="IIZ64" s="138">
        <v>0</v>
      </c>
      <c r="IJA64" s="138">
        <v>0</v>
      </c>
      <c r="IJB64" s="138">
        <v>0</v>
      </c>
      <c r="IJC64" s="138">
        <v>0</v>
      </c>
      <c r="IJD64" s="138">
        <v>0</v>
      </c>
      <c r="IJE64" s="138">
        <v>0</v>
      </c>
      <c r="IJF64" s="138">
        <v>0</v>
      </c>
      <c r="IJG64" s="138">
        <v>0</v>
      </c>
      <c r="IJH64" s="138">
        <v>0</v>
      </c>
      <c r="IJI64" s="138">
        <v>0</v>
      </c>
      <c r="IJJ64" s="138">
        <v>0</v>
      </c>
      <c r="IJK64" s="138">
        <v>0</v>
      </c>
      <c r="IJL64" s="138">
        <v>0</v>
      </c>
      <c r="IJM64" s="138">
        <v>0</v>
      </c>
      <c r="IJN64" s="138">
        <v>0</v>
      </c>
      <c r="IJO64" s="138">
        <v>0</v>
      </c>
      <c r="IJP64" s="138">
        <v>0</v>
      </c>
      <c r="IJQ64" s="138">
        <v>0</v>
      </c>
      <c r="IJR64" s="138">
        <v>0</v>
      </c>
      <c r="IJS64" s="138">
        <v>0</v>
      </c>
      <c r="IJT64" s="138">
        <v>0</v>
      </c>
      <c r="IJU64" s="138">
        <v>0</v>
      </c>
      <c r="IJV64" s="138">
        <v>0</v>
      </c>
      <c r="IJW64" s="138">
        <v>0</v>
      </c>
      <c r="IJX64" s="138">
        <v>0</v>
      </c>
      <c r="IJY64" s="138">
        <v>0</v>
      </c>
      <c r="IJZ64" s="138">
        <v>0</v>
      </c>
      <c r="IKA64" s="138">
        <v>0</v>
      </c>
      <c r="IKB64" s="138">
        <v>0</v>
      </c>
      <c r="IKC64" s="138">
        <v>0</v>
      </c>
      <c r="IKD64" s="138">
        <v>0</v>
      </c>
      <c r="IKE64" s="138">
        <v>0</v>
      </c>
      <c r="IKF64" s="138">
        <v>0</v>
      </c>
      <c r="IKG64" s="138">
        <v>0</v>
      </c>
      <c r="IKH64" s="138">
        <v>0</v>
      </c>
      <c r="IKI64" s="138">
        <v>0</v>
      </c>
      <c r="IKJ64" s="138">
        <v>0</v>
      </c>
      <c r="IKK64" s="138">
        <v>0</v>
      </c>
      <c r="IKL64" s="138">
        <v>0</v>
      </c>
      <c r="IKM64" s="138">
        <v>0</v>
      </c>
      <c r="IKN64" s="138">
        <v>0</v>
      </c>
      <c r="IKO64" s="138">
        <v>0</v>
      </c>
      <c r="IKP64" s="138">
        <v>0</v>
      </c>
      <c r="IKQ64" s="138">
        <v>0</v>
      </c>
      <c r="IKR64" s="138">
        <v>0</v>
      </c>
      <c r="IKS64" s="138">
        <v>0</v>
      </c>
      <c r="IKT64" s="138">
        <v>0</v>
      </c>
      <c r="IKU64" s="138">
        <v>0</v>
      </c>
      <c r="IKV64" s="138">
        <v>0</v>
      </c>
      <c r="IKW64" s="138">
        <v>0</v>
      </c>
      <c r="IKX64" s="138">
        <v>0</v>
      </c>
      <c r="IKY64" s="138">
        <v>0</v>
      </c>
      <c r="IKZ64" s="138">
        <v>0</v>
      </c>
      <c r="ILA64" s="138">
        <v>0</v>
      </c>
      <c r="ILB64" s="138">
        <v>0</v>
      </c>
      <c r="ILC64" s="138">
        <v>0</v>
      </c>
      <c r="ILD64" s="138">
        <v>0</v>
      </c>
      <c r="ILE64" s="138">
        <v>0</v>
      </c>
      <c r="ILF64" s="138">
        <v>0</v>
      </c>
      <c r="ILG64" s="138">
        <v>0</v>
      </c>
      <c r="ILH64" s="138">
        <v>0</v>
      </c>
      <c r="ILI64" s="138">
        <v>0</v>
      </c>
      <c r="ILJ64" s="138">
        <v>0</v>
      </c>
      <c r="ILK64" s="138">
        <v>0</v>
      </c>
      <c r="ILL64" s="138">
        <v>0</v>
      </c>
      <c r="ILM64" s="138">
        <v>0</v>
      </c>
      <c r="ILN64" s="138">
        <v>0</v>
      </c>
      <c r="ILO64" s="138">
        <v>0</v>
      </c>
      <c r="ILP64" s="138">
        <v>0</v>
      </c>
      <c r="ILQ64" s="138">
        <v>0</v>
      </c>
      <c r="ILR64" s="138">
        <v>0</v>
      </c>
      <c r="ILS64" s="138">
        <v>0</v>
      </c>
      <c r="ILT64" s="138">
        <v>0</v>
      </c>
      <c r="ILU64" s="138">
        <v>0</v>
      </c>
      <c r="ILV64" s="138">
        <v>0</v>
      </c>
      <c r="ILW64" s="138">
        <v>0</v>
      </c>
      <c r="ILX64" s="138">
        <v>0</v>
      </c>
      <c r="ILY64" s="138">
        <v>0</v>
      </c>
      <c r="ILZ64" s="138">
        <v>0</v>
      </c>
      <c r="IMA64" s="138">
        <v>0</v>
      </c>
      <c r="IMB64" s="138">
        <v>0</v>
      </c>
      <c r="IMC64" s="138">
        <v>0</v>
      </c>
      <c r="IMD64" s="138">
        <v>0</v>
      </c>
      <c r="IME64" s="138">
        <v>0</v>
      </c>
      <c r="IMF64" s="138">
        <v>0</v>
      </c>
      <c r="IMG64" s="138">
        <v>0</v>
      </c>
      <c r="IMH64" s="138">
        <v>0</v>
      </c>
      <c r="IMI64" s="138">
        <v>0</v>
      </c>
      <c r="IMJ64" s="138">
        <v>0</v>
      </c>
      <c r="IMK64" s="138">
        <v>0</v>
      </c>
      <c r="IML64" s="138">
        <v>0</v>
      </c>
      <c r="IMM64" s="138">
        <v>0</v>
      </c>
      <c r="IMN64" s="138">
        <v>0</v>
      </c>
      <c r="IMO64" s="138">
        <v>0</v>
      </c>
      <c r="IMP64" s="138">
        <v>0</v>
      </c>
      <c r="IMQ64" s="138">
        <v>0</v>
      </c>
      <c r="IMR64" s="138">
        <v>0</v>
      </c>
      <c r="IMS64" s="138">
        <v>0</v>
      </c>
      <c r="IMT64" s="138">
        <v>0</v>
      </c>
      <c r="IMU64" s="138">
        <v>0</v>
      </c>
      <c r="IMV64" s="138">
        <v>0</v>
      </c>
      <c r="IMW64" s="138">
        <v>0</v>
      </c>
      <c r="IMX64" s="138">
        <v>0</v>
      </c>
      <c r="IMY64" s="138">
        <v>0</v>
      </c>
      <c r="IMZ64" s="138">
        <v>0</v>
      </c>
      <c r="INA64" s="138">
        <v>0</v>
      </c>
      <c r="INB64" s="138">
        <v>0</v>
      </c>
      <c r="INC64" s="138">
        <v>0</v>
      </c>
      <c r="IND64" s="138">
        <v>0</v>
      </c>
      <c r="INE64" s="138">
        <v>0</v>
      </c>
      <c r="INF64" s="138">
        <v>0</v>
      </c>
      <c r="ING64" s="138">
        <v>0</v>
      </c>
      <c r="INH64" s="138">
        <v>0</v>
      </c>
      <c r="INI64" s="138">
        <v>0</v>
      </c>
      <c r="INJ64" s="138">
        <v>0</v>
      </c>
      <c r="INK64" s="138">
        <v>0</v>
      </c>
      <c r="INL64" s="138">
        <v>0</v>
      </c>
      <c r="INM64" s="138">
        <v>0</v>
      </c>
      <c r="INN64" s="138">
        <v>0</v>
      </c>
      <c r="INO64" s="138">
        <v>0</v>
      </c>
      <c r="INP64" s="138">
        <v>0</v>
      </c>
      <c r="INQ64" s="138">
        <v>0</v>
      </c>
      <c r="INR64" s="138">
        <v>0</v>
      </c>
      <c r="INS64" s="138">
        <v>0</v>
      </c>
      <c r="INT64" s="138">
        <v>0</v>
      </c>
      <c r="INU64" s="138">
        <v>0</v>
      </c>
      <c r="INV64" s="138">
        <v>0</v>
      </c>
      <c r="INW64" s="138">
        <v>0</v>
      </c>
      <c r="INX64" s="138">
        <v>0</v>
      </c>
      <c r="INY64" s="138">
        <v>0</v>
      </c>
      <c r="INZ64" s="138">
        <v>0</v>
      </c>
      <c r="IOA64" s="138">
        <v>0</v>
      </c>
      <c r="IOB64" s="138">
        <v>0</v>
      </c>
      <c r="IOC64" s="138">
        <v>0</v>
      </c>
      <c r="IOD64" s="138">
        <v>0</v>
      </c>
      <c r="IOE64" s="138">
        <v>0</v>
      </c>
      <c r="IOF64" s="138">
        <v>0</v>
      </c>
      <c r="IOG64" s="138">
        <v>0</v>
      </c>
      <c r="IOH64" s="138">
        <v>0</v>
      </c>
      <c r="IOI64" s="138">
        <v>0</v>
      </c>
      <c r="IOJ64" s="138">
        <v>0</v>
      </c>
      <c r="IOK64" s="138">
        <v>0</v>
      </c>
      <c r="IOL64" s="138">
        <v>0</v>
      </c>
      <c r="IOM64" s="138">
        <v>0</v>
      </c>
      <c r="ION64" s="138">
        <v>0</v>
      </c>
      <c r="IOO64" s="138">
        <v>0</v>
      </c>
      <c r="IOP64" s="138">
        <v>0</v>
      </c>
      <c r="IOQ64" s="138">
        <v>0</v>
      </c>
      <c r="IOR64" s="138">
        <v>0</v>
      </c>
      <c r="IOS64" s="138">
        <v>0</v>
      </c>
      <c r="IOT64" s="138">
        <v>0</v>
      </c>
      <c r="IOU64" s="138">
        <v>0</v>
      </c>
      <c r="IOV64" s="138">
        <v>0</v>
      </c>
      <c r="IOW64" s="138">
        <v>0</v>
      </c>
      <c r="IOX64" s="138">
        <v>0</v>
      </c>
      <c r="IOY64" s="138">
        <v>0</v>
      </c>
      <c r="IOZ64" s="138">
        <v>0</v>
      </c>
      <c r="IPA64" s="138">
        <v>0</v>
      </c>
      <c r="IPB64" s="138">
        <v>0</v>
      </c>
      <c r="IPC64" s="138">
        <v>0</v>
      </c>
      <c r="IPD64" s="138">
        <v>0</v>
      </c>
      <c r="IPE64" s="138">
        <v>0</v>
      </c>
      <c r="IPF64" s="138">
        <v>0</v>
      </c>
      <c r="IPG64" s="138">
        <v>0</v>
      </c>
      <c r="IPH64" s="138">
        <v>0</v>
      </c>
      <c r="IPI64" s="138">
        <v>0</v>
      </c>
      <c r="IPJ64" s="138">
        <v>0</v>
      </c>
      <c r="IPK64" s="138">
        <v>0</v>
      </c>
      <c r="IPL64" s="138">
        <v>0</v>
      </c>
      <c r="IPM64" s="138">
        <v>0</v>
      </c>
      <c r="IPN64" s="138">
        <v>0</v>
      </c>
      <c r="IPO64" s="138">
        <v>0</v>
      </c>
      <c r="IPP64" s="138">
        <v>0</v>
      </c>
      <c r="IPQ64" s="138">
        <v>0</v>
      </c>
      <c r="IPR64" s="138">
        <v>0</v>
      </c>
      <c r="IPS64" s="138">
        <v>0</v>
      </c>
      <c r="IPT64" s="138">
        <v>0</v>
      </c>
      <c r="IPU64" s="138">
        <v>0</v>
      </c>
      <c r="IPV64" s="138">
        <v>0</v>
      </c>
      <c r="IPW64" s="138">
        <v>0</v>
      </c>
      <c r="IPX64" s="138">
        <v>0</v>
      </c>
      <c r="IPY64" s="138">
        <v>0</v>
      </c>
      <c r="IPZ64" s="138">
        <v>0</v>
      </c>
      <c r="IQA64" s="138">
        <v>0</v>
      </c>
      <c r="IQB64" s="138">
        <v>0</v>
      </c>
      <c r="IQC64" s="138">
        <v>0</v>
      </c>
      <c r="IQD64" s="138">
        <v>0</v>
      </c>
      <c r="IQE64" s="138">
        <v>0</v>
      </c>
      <c r="IQF64" s="138">
        <v>0</v>
      </c>
      <c r="IQG64" s="138">
        <v>0</v>
      </c>
      <c r="IQH64" s="138">
        <v>0</v>
      </c>
      <c r="IQI64" s="138">
        <v>0</v>
      </c>
      <c r="IQJ64" s="138">
        <v>0</v>
      </c>
      <c r="IQK64" s="138">
        <v>0</v>
      </c>
      <c r="IQL64" s="138">
        <v>0</v>
      </c>
      <c r="IQM64" s="138">
        <v>0</v>
      </c>
      <c r="IQN64" s="138">
        <v>0</v>
      </c>
      <c r="IQO64" s="138">
        <v>0</v>
      </c>
      <c r="IQP64" s="138">
        <v>0</v>
      </c>
      <c r="IQQ64" s="138">
        <v>0</v>
      </c>
      <c r="IQR64" s="138">
        <v>0</v>
      </c>
      <c r="IQS64" s="138">
        <v>0</v>
      </c>
      <c r="IQT64" s="138">
        <v>0</v>
      </c>
      <c r="IQU64" s="138">
        <v>0</v>
      </c>
      <c r="IQV64" s="138">
        <v>0</v>
      </c>
      <c r="IQW64" s="138">
        <v>0</v>
      </c>
      <c r="IQX64" s="138">
        <v>0</v>
      </c>
      <c r="IQY64" s="138">
        <v>0</v>
      </c>
      <c r="IQZ64" s="138">
        <v>0</v>
      </c>
      <c r="IRA64" s="138">
        <v>0</v>
      </c>
      <c r="IRB64" s="138">
        <v>0</v>
      </c>
      <c r="IRC64" s="138">
        <v>0</v>
      </c>
      <c r="IRD64" s="138">
        <v>0</v>
      </c>
      <c r="IRE64" s="138">
        <v>0</v>
      </c>
      <c r="IRF64" s="138">
        <v>0</v>
      </c>
      <c r="IRG64" s="138">
        <v>0</v>
      </c>
      <c r="IRH64" s="138">
        <v>0</v>
      </c>
      <c r="IRI64" s="138">
        <v>0</v>
      </c>
      <c r="IRJ64" s="138">
        <v>0</v>
      </c>
      <c r="IRK64" s="138">
        <v>0</v>
      </c>
      <c r="IRL64" s="138">
        <v>0</v>
      </c>
      <c r="IRM64" s="138">
        <v>0</v>
      </c>
      <c r="IRN64" s="138">
        <v>0</v>
      </c>
      <c r="IRO64" s="138">
        <v>0</v>
      </c>
      <c r="IRP64" s="138">
        <v>0</v>
      </c>
      <c r="IRQ64" s="138">
        <v>0</v>
      </c>
      <c r="IRR64" s="138">
        <v>0</v>
      </c>
      <c r="IRS64" s="138">
        <v>0</v>
      </c>
      <c r="IRT64" s="138">
        <v>0</v>
      </c>
      <c r="IRU64" s="138">
        <v>0</v>
      </c>
      <c r="IRV64" s="138">
        <v>0</v>
      </c>
      <c r="IRW64" s="138">
        <v>0</v>
      </c>
      <c r="IRX64" s="138">
        <v>0</v>
      </c>
      <c r="IRY64" s="138">
        <v>0</v>
      </c>
      <c r="IRZ64" s="138">
        <v>0</v>
      </c>
      <c r="ISA64" s="138">
        <v>0</v>
      </c>
      <c r="ISB64" s="138">
        <v>0</v>
      </c>
      <c r="ISC64" s="138">
        <v>0</v>
      </c>
      <c r="ISD64" s="138">
        <v>0</v>
      </c>
      <c r="ISE64" s="138">
        <v>0</v>
      </c>
      <c r="ISF64" s="138">
        <v>0</v>
      </c>
      <c r="ISG64" s="138">
        <v>0</v>
      </c>
      <c r="ISH64" s="138">
        <v>0</v>
      </c>
      <c r="ISI64" s="138">
        <v>0</v>
      </c>
      <c r="ISJ64" s="138">
        <v>0</v>
      </c>
      <c r="ISK64" s="138">
        <v>0</v>
      </c>
      <c r="ISL64" s="138">
        <v>0</v>
      </c>
      <c r="ISM64" s="138">
        <v>0</v>
      </c>
      <c r="ISN64" s="138">
        <v>0</v>
      </c>
      <c r="ISO64" s="138">
        <v>0</v>
      </c>
      <c r="ISP64" s="138">
        <v>0</v>
      </c>
      <c r="ISQ64" s="138">
        <v>0</v>
      </c>
      <c r="ISR64" s="138">
        <v>0</v>
      </c>
      <c r="ISS64" s="138">
        <v>0</v>
      </c>
      <c r="IST64" s="138">
        <v>0</v>
      </c>
      <c r="ISU64" s="138">
        <v>0</v>
      </c>
      <c r="ISV64" s="138">
        <v>0</v>
      </c>
      <c r="ISW64" s="138">
        <v>0</v>
      </c>
      <c r="ISX64" s="138">
        <v>0</v>
      </c>
      <c r="ISY64" s="138">
        <v>0</v>
      </c>
      <c r="ISZ64" s="138">
        <v>0</v>
      </c>
      <c r="ITA64" s="138">
        <v>0</v>
      </c>
      <c r="ITB64" s="138">
        <v>0</v>
      </c>
      <c r="ITC64" s="138">
        <v>0</v>
      </c>
      <c r="ITD64" s="138">
        <v>0</v>
      </c>
      <c r="ITE64" s="138">
        <v>0</v>
      </c>
      <c r="ITF64" s="138">
        <v>0</v>
      </c>
      <c r="ITG64" s="138">
        <v>0</v>
      </c>
      <c r="ITH64" s="138">
        <v>0</v>
      </c>
      <c r="ITI64" s="138">
        <v>0</v>
      </c>
      <c r="ITJ64" s="138">
        <v>0</v>
      </c>
      <c r="ITK64" s="138">
        <v>0</v>
      </c>
      <c r="ITL64" s="138">
        <v>0</v>
      </c>
      <c r="ITM64" s="138">
        <v>0</v>
      </c>
      <c r="ITN64" s="138">
        <v>0</v>
      </c>
      <c r="ITO64" s="138">
        <v>0</v>
      </c>
      <c r="ITP64" s="138">
        <v>0</v>
      </c>
      <c r="ITQ64" s="138">
        <v>0</v>
      </c>
      <c r="ITR64" s="138">
        <v>0</v>
      </c>
      <c r="ITS64" s="138">
        <v>0</v>
      </c>
      <c r="ITT64" s="138">
        <v>0</v>
      </c>
      <c r="ITU64" s="138">
        <v>0</v>
      </c>
      <c r="ITV64" s="138">
        <v>0</v>
      </c>
      <c r="ITW64" s="138">
        <v>0</v>
      </c>
      <c r="ITX64" s="138">
        <v>0</v>
      </c>
      <c r="ITY64" s="138">
        <v>0</v>
      </c>
      <c r="ITZ64" s="138">
        <v>0</v>
      </c>
      <c r="IUA64" s="138">
        <v>0</v>
      </c>
      <c r="IUB64" s="138">
        <v>0</v>
      </c>
      <c r="IUC64" s="138">
        <v>0</v>
      </c>
      <c r="IUD64" s="138">
        <v>0</v>
      </c>
      <c r="IUE64" s="138">
        <v>0</v>
      </c>
      <c r="IUF64" s="138">
        <v>0</v>
      </c>
      <c r="IUG64" s="138">
        <v>0</v>
      </c>
      <c r="IUH64" s="138">
        <v>0</v>
      </c>
      <c r="IUI64" s="138">
        <v>0</v>
      </c>
      <c r="IUJ64" s="138">
        <v>0</v>
      </c>
      <c r="IUK64" s="138">
        <v>0</v>
      </c>
      <c r="IUL64" s="138">
        <v>0</v>
      </c>
      <c r="IUM64" s="138">
        <v>0</v>
      </c>
      <c r="IUN64" s="138">
        <v>0</v>
      </c>
      <c r="IUO64" s="138">
        <v>0</v>
      </c>
      <c r="IUP64" s="138">
        <v>0</v>
      </c>
      <c r="IUQ64" s="138">
        <v>0</v>
      </c>
      <c r="IUR64" s="138">
        <v>0</v>
      </c>
      <c r="IUS64" s="138">
        <v>0</v>
      </c>
      <c r="IUT64" s="138">
        <v>0</v>
      </c>
      <c r="IUU64" s="138">
        <v>0</v>
      </c>
      <c r="IUV64" s="138">
        <v>0</v>
      </c>
      <c r="IUW64" s="138">
        <v>0</v>
      </c>
      <c r="IUX64" s="138">
        <v>0</v>
      </c>
      <c r="IUY64" s="138">
        <v>0</v>
      </c>
      <c r="IUZ64" s="138">
        <v>0</v>
      </c>
      <c r="IVA64" s="138">
        <v>0</v>
      </c>
      <c r="IVB64" s="138">
        <v>0</v>
      </c>
      <c r="IVC64" s="138">
        <v>0</v>
      </c>
      <c r="IVD64" s="138">
        <v>0</v>
      </c>
      <c r="IVE64" s="138">
        <v>0</v>
      </c>
      <c r="IVF64" s="138">
        <v>0</v>
      </c>
      <c r="IVG64" s="138">
        <v>0</v>
      </c>
      <c r="IVH64" s="138">
        <v>0</v>
      </c>
      <c r="IVI64" s="138">
        <v>0</v>
      </c>
      <c r="IVJ64" s="138">
        <v>0</v>
      </c>
      <c r="IVK64" s="138">
        <v>0</v>
      </c>
      <c r="IVL64" s="138">
        <v>0</v>
      </c>
      <c r="IVM64" s="138">
        <v>0</v>
      </c>
      <c r="IVN64" s="138">
        <v>0</v>
      </c>
      <c r="IVO64" s="138">
        <v>0</v>
      </c>
      <c r="IVP64" s="138">
        <v>0</v>
      </c>
      <c r="IVQ64" s="138">
        <v>0</v>
      </c>
      <c r="IVR64" s="138">
        <v>0</v>
      </c>
      <c r="IVS64" s="138">
        <v>0</v>
      </c>
      <c r="IVT64" s="138">
        <v>0</v>
      </c>
      <c r="IVU64" s="138">
        <v>0</v>
      </c>
      <c r="IVV64" s="138">
        <v>0</v>
      </c>
      <c r="IVW64" s="138">
        <v>0</v>
      </c>
      <c r="IVX64" s="138">
        <v>0</v>
      </c>
      <c r="IVY64" s="138">
        <v>0</v>
      </c>
      <c r="IVZ64" s="138">
        <v>0</v>
      </c>
      <c r="IWA64" s="138">
        <v>0</v>
      </c>
      <c r="IWB64" s="138">
        <v>0</v>
      </c>
      <c r="IWC64" s="138">
        <v>0</v>
      </c>
      <c r="IWD64" s="138">
        <v>0</v>
      </c>
      <c r="IWE64" s="138">
        <v>0</v>
      </c>
      <c r="IWF64" s="138">
        <v>0</v>
      </c>
      <c r="IWG64" s="138">
        <v>0</v>
      </c>
      <c r="IWH64" s="138">
        <v>0</v>
      </c>
      <c r="IWI64" s="138">
        <v>0</v>
      </c>
      <c r="IWJ64" s="138">
        <v>0</v>
      </c>
      <c r="IWK64" s="138">
        <v>0</v>
      </c>
      <c r="IWL64" s="138">
        <v>0</v>
      </c>
      <c r="IWM64" s="138">
        <v>0</v>
      </c>
      <c r="IWN64" s="138">
        <v>0</v>
      </c>
      <c r="IWO64" s="138">
        <v>0</v>
      </c>
      <c r="IWP64" s="138">
        <v>0</v>
      </c>
      <c r="IWQ64" s="138">
        <v>0</v>
      </c>
      <c r="IWR64" s="138">
        <v>0</v>
      </c>
      <c r="IWS64" s="138">
        <v>0</v>
      </c>
      <c r="IWT64" s="138">
        <v>0</v>
      </c>
      <c r="IWU64" s="138">
        <v>0</v>
      </c>
      <c r="IWV64" s="138">
        <v>0</v>
      </c>
      <c r="IWW64" s="138">
        <v>0</v>
      </c>
      <c r="IWX64" s="138">
        <v>0</v>
      </c>
      <c r="IWY64" s="138">
        <v>0</v>
      </c>
      <c r="IWZ64" s="138">
        <v>0</v>
      </c>
      <c r="IXA64" s="138">
        <v>0</v>
      </c>
      <c r="IXB64" s="138">
        <v>0</v>
      </c>
      <c r="IXC64" s="138">
        <v>0</v>
      </c>
      <c r="IXD64" s="138">
        <v>0</v>
      </c>
      <c r="IXE64" s="138">
        <v>0</v>
      </c>
      <c r="IXF64" s="138">
        <v>0</v>
      </c>
      <c r="IXG64" s="138">
        <v>0</v>
      </c>
      <c r="IXH64" s="138">
        <v>0</v>
      </c>
      <c r="IXI64" s="138">
        <v>0</v>
      </c>
      <c r="IXJ64" s="138">
        <v>0</v>
      </c>
      <c r="IXK64" s="138">
        <v>0</v>
      </c>
      <c r="IXL64" s="138">
        <v>0</v>
      </c>
      <c r="IXM64" s="138">
        <v>0</v>
      </c>
      <c r="IXN64" s="138">
        <v>0</v>
      </c>
      <c r="IXO64" s="138">
        <v>0</v>
      </c>
      <c r="IXP64" s="138">
        <v>0</v>
      </c>
      <c r="IXQ64" s="138">
        <v>0</v>
      </c>
      <c r="IXR64" s="138">
        <v>0</v>
      </c>
      <c r="IXS64" s="138">
        <v>0</v>
      </c>
      <c r="IXT64" s="138">
        <v>0</v>
      </c>
      <c r="IXU64" s="138">
        <v>0</v>
      </c>
      <c r="IXV64" s="138">
        <v>0</v>
      </c>
      <c r="IXW64" s="138">
        <v>0</v>
      </c>
      <c r="IXX64" s="138">
        <v>0</v>
      </c>
      <c r="IXY64" s="138">
        <v>0</v>
      </c>
      <c r="IXZ64" s="138">
        <v>0</v>
      </c>
      <c r="IYA64" s="138">
        <v>0</v>
      </c>
      <c r="IYB64" s="138">
        <v>0</v>
      </c>
      <c r="IYC64" s="138">
        <v>0</v>
      </c>
      <c r="IYD64" s="138">
        <v>0</v>
      </c>
      <c r="IYE64" s="138">
        <v>0</v>
      </c>
      <c r="IYF64" s="138">
        <v>0</v>
      </c>
      <c r="IYG64" s="138">
        <v>0</v>
      </c>
      <c r="IYH64" s="138">
        <v>0</v>
      </c>
      <c r="IYI64" s="138">
        <v>0</v>
      </c>
      <c r="IYJ64" s="138">
        <v>0</v>
      </c>
      <c r="IYK64" s="138">
        <v>0</v>
      </c>
      <c r="IYL64" s="138">
        <v>0</v>
      </c>
      <c r="IYM64" s="138">
        <v>0</v>
      </c>
      <c r="IYN64" s="138">
        <v>0</v>
      </c>
      <c r="IYO64" s="138">
        <v>0</v>
      </c>
      <c r="IYP64" s="138">
        <v>0</v>
      </c>
      <c r="IYQ64" s="138">
        <v>0</v>
      </c>
      <c r="IYR64" s="138">
        <v>0</v>
      </c>
      <c r="IYS64" s="138">
        <v>0</v>
      </c>
      <c r="IYT64" s="138">
        <v>0</v>
      </c>
      <c r="IYU64" s="138">
        <v>0</v>
      </c>
      <c r="IYV64" s="138">
        <v>0</v>
      </c>
      <c r="IYW64" s="138">
        <v>0</v>
      </c>
      <c r="IYX64" s="138">
        <v>0</v>
      </c>
      <c r="IYY64" s="138">
        <v>0</v>
      </c>
      <c r="IYZ64" s="138">
        <v>0</v>
      </c>
      <c r="IZA64" s="138">
        <v>0</v>
      </c>
      <c r="IZB64" s="138">
        <v>0</v>
      </c>
      <c r="IZC64" s="138">
        <v>0</v>
      </c>
      <c r="IZD64" s="138">
        <v>0</v>
      </c>
      <c r="IZE64" s="138">
        <v>0</v>
      </c>
      <c r="IZF64" s="138">
        <v>0</v>
      </c>
      <c r="IZG64" s="138">
        <v>0</v>
      </c>
      <c r="IZH64" s="138">
        <v>0</v>
      </c>
      <c r="IZI64" s="138">
        <v>0</v>
      </c>
      <c r="IZJ64" s="138">
        <v>0</v>
      </c>
      <c r="IZK64" s="138">
        <v>0</v>
      </c>
      <c r="IZL64" s="138">
        <v>0</v>
      </c>
      <c r="IZM64" s="138">
        <v>0</v>
      </c>
      <c r="IZN64" s="138">
        <v>0</v>
      </c>
      <c r="IZO64" s="138">
        <v>0</v>
      </c>
      <c r="IZP64" s="138">
        <v>0</v>
      </c>
      <c r="IZQ64" s="138">
        <v>0</v>
      </c>
      <c r="IZR64" s="138">
        <v>0</v>
      </c>
      <c r="IZS64" s="138">
        <v>0</v>
      </c>
      <c r="IZT64" s="138">
        <v>0</v>
      </c>
      <c r="IZU64" s="138">
        <v>0</v>
      </c>
      <c r="IZV64" s="138">
        <v>0</v>
      </c>
      <c r="IZW64" s="138">
        <v>0</v>
      </c>
      <c r="IZX64" s="138">
        <v>0</v>
      </c>
      <c r="IZY64" s="138">
        <v>0</v>
      </c>
      <c r="IZZ64" s="138">
        <v>0</v>
      </c>
      <c r="JAA64" s="138">
        <v>0</v>
      </c>
      <c r="JAB64" s="138">
        <v>0</v>
      </c>
      <c r="JAC64" s="138">
        <v>0</v>
      </c>
      <c r="JAD64" s="138">
        <v>0</v>
      </c>
      <c r="JAE64" s="138">
        <v>0</v>
      </c>
      <c r="JAF64" s="138">
        <v>0</v>
      </c>
      <c r="JAG64" s="138">
        <v>0</v>
      </c>
      <c r="JAH64" s="138">
        <v>0</v>
      </c>
      <c r="JAI64" s="138">
        <v>0</v>
      </c>
      <c r="JAJ64" s="138">
        <v>0</v>
      </c>
      <c r="JAK64" s="138">
        <v>0</v>
      </c>
      <c r="JAL64" s="138">
        <v>0</v>
      </c>
      <c r="JAM64" s="138">
        <v>0</v>
      </c>
      <c r="JAN64" s="138">
        <v>0</v>
      </c>
      <c r="JAO64" s="138">
        <v>0</v>
      </c>
      <c r="JAP64" s="138">
        <v>0</v>
      </c>
      <c r="JAQ64" s="138">
        <v>0</v>
      </c>
      <c r="JAR64" s="138">
        <v>0</v>
      </c>
      <c r="JAS64" s="138">
        <v>0</v>
      </c>
      <c r="JAT64" s="138">
        <v>0</v>
      </c>
      <c r="JAU64" s="138">
        <v>0</v>
      </c>
      <c r="JAV64" s="138">
        <v>0</v>
      </c>
      <c r="JAW64" s="138">
        <v>0</v>
      </c>
      <c r="JAX64" s="138">
        <v>0</v>
      </c>
      <c r="JAY64" s="138">
        <v>0</v>
      </c>
      <c r="JAZ64" s="138">
        <v>0</v>
      </c>
      <c r="JBA64" s="138">
        <v>0</v>
      </c>
      <c r="JBB64" s="138">
        <v>0</v>
      </c>
      <c r="JBC64" s="138">
        <v>0</v>
      </c>
      <c r="JBD64" s="138">
        <v>0</v>
      </c>
      <c r="JBE64" s="138">
        <v>0</v>
      </c>
      <c r="JBF64" s="138">
        <v>0</v>
      </c>
      <c r="JBG64" s="138">
        <v>0</v>
      </c>
      <c r="JBH64" s="138">
        <v>0</v>
      </c>
      <c r="JBI64" s="138">
        <v>0</v>
      </c>
      <c r="JBJ64" s="138">
        <v>0</v>
      </c>
      <c r="JBK64" s="138">
        <v>0</v>
      </c>
      <c r="JBL64" s="138">
        <v>0</v>
      </c>
      <c r="JBM64" s="138">
        <v>0</v>
      </c>
      <c r="JBN64" s="138">
        <v>0</v>
      </c>
      <c r="JBO64" s="138">
        <v>0</v>
      </c>
      <c r="JBP64" s="138">
        <v>0</v>
      </c>
      <c r="JBQ64" s="138">
        <v>0</v>
      </c>
      <c r="JBR64" s="138">
        <v>0</v>
      </c>
      <c r="JBS64" s="138">
        <v>0</v>
      </c>
      <c r="JBT64" s="138">
        <v>0</v>
      </c>
      <c r="JBU64" s="138">
        <v>0</v>
      </c>
      <c r="JBV64" s="138">
        <v>0</v>
      </c>
      <c r="JBW64" s="138">
        <v>0</v>
      </c>
      <c r="JBX64" s="138">
        <v>0</v>
      </c>
      <c r="JBY64" s="138">
        <v>0</v>
      </c>
      <c r="JBZ64" s="138">
        <v>0</v>
      </c>
      <c r="JCA64" s="138">
        <v>0</v>
      </c>
      <c r="JCB64" s="138">
        <v>0</v>
      </c>
      <c r="JCC64" s="138">
        <v>0</v>
      </c>
      <c r="JCD64" s="138">
        <v>0</v>
      </c>
      <c r="JCE64" s="138">
        <v>0</v>
      </c>
      <c r="JCF64" s="138">
        <v>0</v>
      </c>
      <c r="JCG64" s="138">
        <v>0</v>
      </c>
      <c r="JCH64" s="138">
        <v>0</v>
      </c>
      <c r="JCI64" s="138">
        <v>0</v>
      </c>
      <c r="JCJ64" s="138">
        <v>0</v>
      </c>
      <c r="JCK64" s="138">
        <v>0</v>
      </c>
      <c r="JCL64" s="138">
        <v>0</v>
      </c>
      <c r="JCM64" s="138">
        <v>0</v>
      </c>
      <c r="JCN64" s="138">
        <v>0</v>
      </c>
      <c r="JCO64" s="138">
        <v>0</v>
      </c>
      <c r="JCP64" s="138">
        <v>0</v>
      </c>
      <c r="JCQ64" s="138">
        <v>0</v>
      </c>
      <c r="JCR64" s="138">
        <v>0</v>
      </c>
      <c r="JCS64" s="138">
        <v>0</v>
      </c>
      <c r="JCT64" s="138">
        <v>0</v>
      </c>
      <c r="JCU64" s="138">
        <v>0</v>
      </c>
      <c r="JCV64" s="138">
        <v>0</v>
      </c>
      <c r="JCW64" s="138">
        <v>0</v>
      </c>
      <c r="JCX64" s="138">
        <v>0</v>
      </c>
      <c r="JCY64" s="138">
        <v>0</v>
      </c>
      <c r="JCZ64" s="138">
        <v>0</v>
      </c>
      <c r="JDA64" s="138">
        <v>0</v>
      </c>
      <c r="JDB64" s="138">
        <v>0</v>
      </c>
      <c r="JDC64" s="138">
        <v>0</v>
      </c>
      <c r="JDD64" s="138">
        <v>0</v>
      </c>
      <c r="JDE64" s="138">
        <v>0</v>
      </c>
      <c r="JDF64" s="138">
        <v>0</v>
      </c>
      <c r="JDG64" s="138">
        <v>0</v>
      </c>
      <c r="JDH64" s="138">
        <v>0</v>
      </c>
      <c r="JDI64" s="138">
        <v>0</v>
      </c>
      <c r="JDJ64" s="138">
        <v>0</v>
      </c>
      <c r="JDK64" s="138">
        <v>0</v>
      </c>
      <c r="JDL64" s="138">
        <v>0</v>
      </c>
      <c r="JDM64" s="138">
        <v>0</v>
      </c>
      <c r="JDN64" s="138">
        <v>0</v>
      </c>
      <c r="JDO64" s="138">
        <v>0</v>
      </c>
      <c r="JDP64" s="138">
        <v>0</v>
      </c>
      <c r="JDQ64" s="138">
        <v>0</v>
      </c>
      <c r="JDR64" s="138">
        <v>0</v>
      </c>
      <c r="JDS64" s="138">
        <v>0</v>
      </c>
      <c r="JDT64" s="138">
        <v>0</v>
      </c>
      <c r="JDU64" s="138">
        <v>0</v>
      </c>
      <c r="JDV64" s="138">
        <v>0</v>
      </c>
      <c r="JDW64" s="138">
        <v>0</v>
      </c>
      <c r="JDX64" s="138">
        <v>0</v>
      </c>
      <c r="JDY64" s="138">
        <v>0</v>
      </c>
      <c r="JDZ64" s="138">
        <v>0</v>
      </c>
      <c r="JEA64" s="138">
        <v>0</v>
      </c>
      <c r="JEB64" s="138">
        <v>0</v>
      </c>
      <c r="JEC64" s="138">
        <v>0</v>
      </c>
      <c r="JED64" s="138">
        <v>0</v>
      </c>
      <c r="JEE64" s="138">
        <v>0</v>
      </c>
      <c r="JEF64" s="138">
        <v>0</v>
      </c>
      <c r="JEG64" s="138">
        <v>0</v>
      </c>
      <c r="JEH64" s="138">
        <v>0</v>
      </c>
      <c r="JEI64" s="138">
        <v>0</v>
      </c>
      <c r="JEJ64" s="138">
        <v>0</v>
      </c>
      <c r="JEK64" s="138">
        <v>0</v>
      </c>
      <c r="JEL64" s="138">
        <v>0</v>
      </c>
      <c r="JEM64" s="138">
        <v>0</v>
      </c>
      <c r="JEN64" s="138">
        <v>0</v>
      </c>
      <c r="JEO64" s="138">
        <v>0</v>
      </c>
      <c r="JEP64" s="138">
        <v>0</v>
      </c>
      <c r="JEQ64" s="138">
        <v>0</v>
      </c>
      <c r="JER64" s="138">
        <v>0</v>
      </c>
      <c r="JES64" s="138">
        <v>0</v>
      </c>
      <c r="JET64" s="138">
        <v>0</v>
      </c>
      <c r="JEU64" s="138">
        <v>0</v>
      </c>
      <c r="JEV64" s="138">
        <v>0</v>
      </c>
      <c r="JEW64" s="138">
        <v>0</v>
      </c>
      <c r="JEX64" s="138">
        <v>0</v>
      </c>
      <c r="JEY64" s="138">
        <v>0</v>
      </c>
      <c r="JEZ64" s="138">
        <v>0</v>
      </c>
      <c r="JFA64" s="138">
        <v>0</v>
      </c>
      <c r="JFB64" s="138">
        <v>0</v>
      </c>
      <c r="JFC64" s="138">
        <v>0</v>
      </c>
      <c r="JFD64" s="138">
        <v>0</v>
      </c>
      <c r="JFE64" s="138">
        <v>0</v>
      </c>
      <c r="JFF64" s="138">
        <v>0</v>
      </c>
      <c r="JFG64" s="138">
        <v>0</v>
      </c>
      <c r="JFH64" s="138">
        <v>0</v>
      </c>
      <c r="JFI64" s="138">
        <v>0</v>
      </c>
      <c r="JFJ64" s="138">
        <v>0</v>
      </c>
      <c r="JFK64" s="138">
        <v>0</v>
      </c>
      <c r="JFL64" s="138">
        <v>0</v>
      </c>
      <c r="JFM64" s="138">
        <v>0</v>
      </c>
      <c r="JFN64" s="138">
        <v>0</v>
      </c>
      <c r="JFO64" s="138">
        <v>0</v>
      </c>
      <c r="JFP64" s="138">
        <v>0</v>
      </c>
      <c r="JFQ64" s="138">
        <v>0</v>
      </c>
      <c r="JFR64" s="138">
        <v>0</v>
      </c>
      <c r="JFS64" s="138">
        <v>0</v>
      </c>
      <c r="JFT64" s="138">
        <v>0</v>
      </c>
      <c r="JFU64" s="138">
        <v>0</v>
      </c>
      <c r="JFV64" s="138">
        <v>0</v>
      </c>
      <c r="JFW64" s="138">
        <v>0</v>
      </c>
      <c r="JFX64" s="138">
        <v>0</v>
      </c>
      <c r="JFY64" s="138">
        <v>0</v>
      </c>
      <c r="JFZ64" s="138">
        <v>0</v>
      </c>
      <c r="JGA64" s="138">
        <v>0</v>
      </c>
      <c r="JGB64" s="138">
        <v>0</v>
      </c>
      <c r="JGC64" s="138">
        <v>0</v>
      </c>
      <c r="JGD64" s="138">
        <v>0</v>
      </c>
      <c r="JGE64" s="138">
        <v>0</v>
      </c>
      <c r="JGF64" s="138">
        <v>0</v>
      </c>
      <c r="JGG64" s="138">
        <v>0</v>
      </c>
      <c r="JGH64" s="138">
        <v>0</v>
      </c>
      <c r="JGI64" s="138">
        <v>0</v>
      </c>
      <c r="JGJ64" s="138">
        <v>0</v>
      </c>
      <c r="JGK64" s="138">
        <v>0</v>
      </c>
      <c r="JGL64" s="138">
        <v>0</v>
      </c>
      <c r="JGM64" s="138">
        <v>0</v>
      </c>
      <c r="JGN64" s="138">
        <v>0</v>
      </c>
      <c r="JGO64" s="138">
        <v>0</v>
      </c>
      <c r="JGP64" s="138">
        <v>0</v>
      </c>
      <c r="JGQ64" s="138">
        <v>0</v>
      </c>
      <c r="JGR64" s="138">
        <v>0</v>
      </c>
      <c r="JGS64" s="138">
        <v>0</v>
      </c>
      <c r="JGT64" s="138">
        <v>0</v>
      </c>
      <c r="JGU64" s="138">
        <v>0</v>
      </c>
      <c r="JGV64" s="138">
        <v>0</v>
      </c>
      <c r="JGW64" s="138">
        <v>0</v>
      </c>
      <c r="JGX64" s="138">
        <v>0</v>
      </c>
      <c r="JGY64" s="138">
        <v>0</v>
      </c>
      <c r="JGZ64" s="138">
        <v>0</v>
      </c>
      <c r="JHA64" s="138">
        <v>0</v>
      </c>
      <c r="JHB64" s="138">
        <v>0</v>
      </c>
      <c r="JHC64" s="138">
        <v>0</v>
      </c>
      <c r="JHD64" s="138">
        <v>0</v>
      </c>
      <c r="JHE64" s="138">
        <v>0</v>
      </c>
      <c r="JHF64" s="138">
        <v>0</v>
      </c>
      <c r="JHG64" s="138">
        <v>0</v>
      </c>
      <c r="JHH64" s="138">
        <v>0</v>
      </c>
      <c r="JHI64" s="138">
        <v>0</v>
      </c>
      <c r="JHJ64" s="138">
        <v>0</v>
      </c>
      <c r="JHK64" s="138">
        <v>0</v>
      </c>
      <c r="JHL64" s="138">
        <v>0</v>
      </c>
      <c r="JHM64" s="138">
        <v>0</v>
      </c>
      <c r="JHN64" s="138">
        <v>0</v>
      </c>
      <c r="JHO64" s="138">
        <v>0</v>
      </c>
      <c r="JHP64" s="138">
        <v>0</v>
      </c>
      <c r="JHQ64" s="138">
        <v>0</v>
      </c>
      <c r="JHR64" s="138">
        <v>0</v>
      </c>
      <c r="JHS64" s="138">
        <v>0</v>
      </c>
      <c r="JHT64" s="138">
        <v>0</v>
      </c>
      <c r="JHU64" s="138">
        <v>0</v>
      </c>
      <c r="JHV64" s="138">
        <v>0</v>
      </c>
      <c r="JHW64" s="138">
        <v>0</v>
      </c>
      <c r="JHX64" s="138">
        <v>0</v>
      </c>
      <c r="JHY64" s="138">
        <v>0</v>
      </c>
      <c r="JHZ64" s="138">
        <v>0</v>
      </c>
      <c r="JIA64" s="138">
        <v>0</v>
      </c>
      <c r="JIB64" s="138">
        <v>0</v>
      </c>
      <c r="JIC64" s="138">
        <v>0</v>
      </c>
      <c r="JID64" s="138">
        <v>0</v>
      </c>
      <c r="JIE64" s="138">
        <v>0</v>
      </c>
      <c r="JIF64" s="138">
        <v>0</v>
      </c>
      <c r="JIG64" s="138">
        <v>0</v>
      </c>
      <c r="JIH64" s="138">
        <v>0</v>
      </c>
      <c r="JII64" s="138">
        <v>0</v>
      </c>
      <c r="JIJ64" s="138">
        <v>0</v>
      </c>
      <c r="JIK64" s="138">
        <v>0</v>
      </c>
      <c r="JIL64" s="138">
        <v>0</v>
      </c>
      <c r="JIM64" s="138">
        <v>0</v>
      </c>
      <c r="JIN64" s="138">
        <v>0</v>
      </c>
      <c r="JIO64" s="138">
        <v>0</v>
      </c>
      <c r="JIP64" s="138">
        <v>0</v>
      </c>
      <c r="JIQ64" s="138">
        <v>0</v>
      </c>
      <c r="JIR64" s="138">
        <v>0</v>
      </c>
      <c r="JIS64" s="138">
        <v>0</v>
      </c>
      <c r="JIT64" s="138">
        <v>0</v>
      </c>
      <c r="JIU64" s="138">
        <v>0</v>
      </c>
      <c r="JIV64" s="138">
        <v>0</v>
      </c>
      <c r="JIW64" s="138">
        <v>0</v>
      </c>
      <c r="JIX64" s="138">
        <v>0</v>
      </c>
      <c r="JIY64" s="138">
        <v>0</v>
      </c>
      <c r="JIZ64" s="138">
        <v>0</v>
      </c>
      <c r="JJA64" s="138">
        <v>0</v>
      </c>
      <c r="JJB64" s="138">
        <v>0</v>
      </c>
      <c r="JJC64" s="138">
        <v>0</v>
      </c>
      <c r="JJD64" s="138">
        <v>0</v>
      </c>
      <c r="JJE64" s="138">
        <v>0</v>
      </c>
      <c r="JJF64" s="138">
        <v>0</v>
      </c>
      <c r="JJG64" s="138">
        <v>0</v>
      </c>
      <c r="JJH64" s="138">
        <v>0</v>
      </c>
      <c r="JJI64" s="138">
        <v>0</v>
      </c>
      <c r="JJJ64" s="138">
        <v>0</v>
      </c>
      <c r="JJK64" s="138">
        <v>0</v>
      </c>
      <c r="JJL64" s="138">
        <v>0</v>
      </c>
      <c r="JJM64" s="138">
        <v>0</v>
      </c>
      <c r="JJN64" s="138">
        <v>0</v>
      </c>
      <c r="JJO64" s="138">
        <v>0</v>
      </c>
      <c r="JJP64" s="138">
        <v>0</v>
      </c>
      <c r="JJQ64" s="138">
        <v>0</v>
      </c>
      <c r="JJR64" s="138">
        <v>0</v>
      </c>
      <c r="JJS64" s="138">
        <v>0</v>
      </c>
      <c r="JJT64" s="138">
        <v>0</v>
      </c>
      <c r="JJU64" s="138">
        <v>0</v>
      </c>
      <c r="JJV64" s="138">
        <v>0</v>
      </c>
      <c r="JJW64" s="138">
        <v>0</v>
      </c>
      <c r="JJX64" s="138">
        <v>0</v>
      </c>
      <c r="JJY64" s="138">
        <v>0</v>
      </c>
      <c r="JJZ64" s="138">
        <v>0</v>
      </c>
      <c r="JKA64" s="138">
        <v>0</v>
      </c>
      <c r="JKB64" s="138">
        <v>0</v>
      </c>
      <c r="JKC64" s="138">
        <v>0</v>
      </c>
      <c r="JKD64" s="138">
        <v>0</v>
      </c>
      <c r="JKE64" s="138">
        <v>0</v>
      </c>
      <c r="JKF64" s="138">
        <v>0</v>
      </c>
      <c r="JKG64" s="138">
        <v>0</v>
      </c>
      <c r="JKH64" s="138">
        <v>0</v>
      </c>
      <c r="JKI64" s="138">
        <v>0</v>
      </c>
      <c r="JKJ64" s="138">
        <v>0</v>
      </c>
      <c r="JKK64" s="138">
        <v>0</v>
      </c>
      <c r="JKL64" s="138">
        <v>0</v>
      </c>
      <c r="JKM64" s="138">
        <v>0</v>
      </c>
      <c r="JKN64" s="138">
        <v>0</v>
      </c>
      <c r="JKO64" s="138">
        <v>0</v>
      </c>
      <c r="JKP64" s="138">
        <v>0</v>
      </c>
      <c r="JKQ64" s="138">
        <v>0</v>
      </c>
      <c r="JKR64" s="138">
        <v>0</v>
      </c>
      <c r="JKS64" s="138">
        <v>0</v>
      </c>
      <c r="JKT64" s="138">
        <v>0</v>
      </c>
      <c r="JKU64" s="138">
        <v>0</v>
      </c>
      <c r="JKV64" s="138">
        <v>0</v>
      </c>
      <c r="JKW64" s="138">
        <v>0</v>
      </c>
      <c r="JKX64" s="138">
        <v>0</v>
      </c>
      <c r="JKY64" s="138">
        <v>0</v>
      </c>
      <c r="JKZ64" s="138">
        <v>0</v>
      </c>
      <c r="JLA64" s="138">
        <v>0</v>
      </c>
      <c r="JLB64" s="138">
        <v>0</v>
      </c>
      <c r="JLC64" s="138">
        <v>0</v>
      </c>
      <c r="JLD64" s="138">
        <v>0</v>
      </c>
      <c r="JLE64" s="138">
        <v>0</v>
      </c>
      <c r="JLF64" s="138">
        <v>0</v>
      </c>
      <c r="JLG64" s="138">
        <v>0</v>
      </c>
      <c r="JLH64" s="138">
        <v>0</v>
      </c>
      <c r="JLI64" s="138">
        <v>0</v>
      </c>
      <c r="JLJ64" s="138">
        <v>0</v>
      </c>
      <c r="JLK64" s="138">
        <v>0</v>
      </c>
      <c r="JLL64" s="138">
        <v>0</v>
      </c>
      <c r="JLM64" s="138">
        <v>0</v>
      </c>
      <c r="JLN64" s="138">
        <v>0</v>
      </c>
      <c r="JLO64" s="138">
        <v>0</v>
      </c>
      <c r="JLP64" s="138">
        <v>0</v>
      </c>
      <c r="JLQ64" s="138">
        <v>0</v>
      </c>
      <c r="JLR64" s="138">
        <v>0</v>
      </c>
      <c r="JLS64" s="138">
        <v>0</v>
      </c>
      <c r="JLT64" s="138">
        <v>0</v>
      </c>
      <c r="JLU64" s="138">
        <v>0</v>
      </c>
      <c r="JLV64" s="138">
        <v>0</v>
      </c>
      <c r="JLW64" s="138">
        <v>0</v>
      </c>
      <c r="JLX64" s="138">
        <v>0</v>
      </c>
      <c r="JLY64" s="138">
        <v>0</v>
      </c>
      <c r="JLZ64" s="138">
        <v>0</v>
      </c>
      <c r="JMA64" s="138">
        <v>0</v>
      </c>
      <c r="JMB64" s="138">
        <v>0</v>
      </c>
      <c r="JMC64" s="138">
        <v>0</v>
      </c>
      <c r="JMD64" s="138">
        <v>0</v>
      </c>
      <c r="JME64" s="138">
        <v>0</v>
      </c>
      <c r="JMF64" s="138">
        <v>0</v>
      </c>
      <c r="JMG64" s="138">
        <v>0</v>
      </c>
      <c r="JMH64" s="138">
        <v>0</v>
      </c>
      <c r="JMI64" s="138">
        <v>0</v>
      </c>
      <c r="JMJ64" s="138">
        <v>0</v>
      </c>
      <c r="JMK64" s="138">
        <v>0</v>
      </c>
      <c r="JML64" s="138">
        <v>0</v>
      </c>
      <c r="JMM64" s="138">
        <v>0</v>
      </c>
      <c r="JMN64" s="138">
        <v>0</v>
      </c>
      <c r="JMO64" s="138">
        <v>0</v>
      </c>
      <c r="JMP64" s="138">
        <v>0</v>
      </c>
      <c r="JMQ64" s="138">
        <v>0</v>
      </c>
      <c r="JMR64" s="138">
        <v>0</v>
      </c>
      <c r="JMS64" s="138">
        <v>0</v>
      </c>
      <c r="JMT64" s="138">
        <v>0</v>
      </c>
      <c r="JMU64" s="138">
        <v>0</v>
      </c>
      <c r="JMV64" s="138">
        <v>0</v>
      </c>
      <c r="JMW64" s="138">
        <v>0</v>
      </c>
      <c r="JMX64" s="138">
        <v>0</v>
      </c>
      <c r="JMY64" s="138">
        <v>0</v>
      </c>
      <c r="JMZ64" s="138">
        <v>0</v>
      </c>
      <c r="JNA64" s="138">
        <v>0</v>
      </c>
      <c r="JNB64" s="138">
        <v>0</v>
      </c>
      <c r="JNC64" s="138">
        <v>0</v>
      </c>
      <c r="JND64" s="138">
        <v>0</v>
      </c>
      <c r="JNE64" s="138">
        <v>0</v>
      </c>
      <c r="JNF64" s="138">
        <v>0</v>
      </c>
      <c r="JNG64" s="138">
        <v>0</v>
      </c>
      <c r="JNH64" s="138">
        <v>0</v>
      </c>
      <c r="JNI64" s="138">
        <v>0</v>
      </c>
      <c r="JNJ64" s="138">
        <v>0</v>
      </c>
      <c r="JNK64" s="138">
        <v>0</v>
      </c>
      <c r="JNL64" s="138">
        <v>0</v>
      </c>
      <c r="JNM64" s="138">
        <v>0</v>
      </c>
      <c r="JNN64" s="138">
        <v>0</v>
      </c>
      <c r="JNO64" s="138">
        <v>0</v>
      </c>
      <c r="JNP64" s="138">
        <v>0</v>
      </c>
      <c r="JNQ64" s="138">
        <v>0</v>
      </c>
      <c r="JNR64" s="138">
        <v>0</v>
      </c>
      <c r="JNS64" s="138">
        <v>0</v>
      </c>
      <c r="JNT64" s="138">
        <v>0</v>
      </c>
      <c r="JNU64" s="138">
        <v>0</v>
      </c>
      <c r="JNV64" s="138">
        <v>0</v>
      </c>
      <c r="JNW64" s="138">
        <v>0</v>
      </c>
      <c r="JNX64" s="138">
        <v>0</v>
      </c>
      <c r="JNY64" s="138">
        <v>0</v>
      </c>
      <c r="JNZ64" s="138">
        <v>0</v>
      </c>
      <c r="JOA64" s="138">
        <v>0</v>
      </c>
      <c r="JOB64" s="138">
        <v>0</v>
      </c>
      <c r="JOC64" s="138">
        <v>0</v>
      </c>
      <c r="JOD64" s="138">
        <v>0</v>
      </c>
      <c r="JOE64" s="138">
        <v>0</v>
      </c>
      <c r="JOF64" s="138">
        <v>0</v>
      </c>
      <c r="JOG64" s="138">
        <v>0</v>
      </c>
      <c r="JOH64" s="138">
        <v>0</v>
      </c>
      <c r="JOI64" s="138">
        <v>0</v>
      </c>
      <c r="JOJ64" s="138">
        <v>0</v>
      </c>
      <c r="JOK64" s="138">
        <v>0</v>
      </c>
      <c r="JOL64" s="138">
        <v>0</v>
      </c>
      <c r="JOM64" s="138">
        <v>0</v>
      </c>
      <c r="JON64" s="138">
        <v>0</v>
      </c>
      <c r="JOO64" s="138">
        <v>0</v>
      </c>
      <c r="JOP64" s="138">
        <v>0</v>
      </c>
      <c r="JOQ64" s="138">
        <v>0</v>
      </c>
      <c r="JOR64" s="138">
        <v>0</v>
      </c>
      <c r="JOS64" s="138">
        <v>0</v>
      </c>
      <c r="JOT64" s="138">
        <v>0</v>
      </c>
      <c r="JOU64" s="138">
        <v>0</v>
      </c>
      <c r="JOV64" s="138">
        <v>0</v>
      </c>
      <c r="JOW64" s="138">
        <v>0</v>
      </c>
      <c r="JOX64" s="138">
        <v>0</v>
      </c>
      <c r="JOY64" s="138">
        <v>0</v>
      </c>
      <c r="JOZ64" s="138">
        <v>0</v>
      </c>
      <c r="JPA64" s="138">
        <v>0</v>
      </c>
      <c r="JPB64" s="138">
        <v>0</v>
      </c>
      <c r="JPC64" s="138">
        <v>0</v>
      </c>
      <c r="JPD64" s="138">
        <v>0</v>
      </c>
      <c r="JPE64" s="138">
        <v>0</v>
      </c>
      <c r="JPF64" s="138">
        <v>0</v>
      </c>
      <c r="JPG64" s="138">
        <v>0</v>
      </c>
      <c r="JPH64" s="138">
        <v>0</v>
      </c>
      <c r="JPI64" s="138">
        <v>0</v>
      </c>
      <c r="JPJ64" s="138">
        <v>0</v>
      </c>
      <c r="JPK64" s="138">
        <v>0</v>
      </c>
      <c r="JPL64" s="138">
        <v>0</v>
      </c>
      <c r="JPM64" s="138">
        <v>0</v>
      </c>
      <c r="JPN64" s="138">
        <v>0</v>
      </c>
      <c r="JPO64" s="138">
        <v>0</v>
      </c>
      <c r="JPP64" s="138">
        <v>0</v>
      </c>
      <c r="JPQ64" s="138">
        <v>0</v>
      </c>
      <c r="JPR64" s="138">
        <v>0</v>
      </c>
      <c r="JPS64" s="138">
        <v>0</v>
      </c>
      <c r="JPT64" s="138">
        <v>0</v>
      </c>
      <c r="JPU64" s="138">
        <v>0</v>
      </c>
      <c r="JPV64" s="138">
        <v>0</v>
      </c>
      <c r="JPW64" s="138">
        <v>0</v>
      </c>
      <c r="JPX64" s="138">
        <v>0</v>
      </c>
      <c r="JPY64" s="138">
        <v>0</v>
      </c>
      <c r="JPZ64" s="138">
        <v>0</v>
      </c>
      <c r="JQA64" s="138">
        <v>0</v>
      </c>
      <c r="JQB64" s="138">
        <v>0</v>
      </c>
      <c r="JQC64" s="138">
        <v>0</v>
      </c>
      <c r="JQD64" s="138">
        <v>0</v>
      </c>
      <c r="JQE64" s="138">
        <v>0</v>
      </c>
      <c r="JQF64" s="138">
        <v>0</v>
      </c>
      <c r="JQG64" s="138">
        <v>0</v>
      </c>
      <c r="JQH64" s="138">
        <v>0</v>
      </c>
      <c r="JQI64" s="138">
        <v>0</v>
      </c>
      <c r="JQJ64" s="138">
        <v>0</v>
      </c>
      <c r="JQK64" s="138">
        <v>0</v>
      </c>
      <c r="JQL64" s="138">
        <v>0</v>
      </c>
      <c r="JQM64" s="138">
        <v>0</v>
      </c>
      <c r="JQN64" s="138">
        <v>0</v>
      </c>
      <c r="JQO64" s="138">
        <v>0</v>
      </c>
      <c r="JQP64" s="138">
        <v>0</v>
      </c>
      <c r="JQQ64" s="138">
        <v>0</v>
      </c>
      <c r="JQR64" s="138">
        <v>0</v>
      </c>
      <c r="JQS64" s="138">
        <v>0</v>
      </c>
      <c r="JQT64" s="138">
        <v>0</v>
      </c>
      <c r="JQU64" s="138">
        <v>0</v>
      </c>
      <c r="JQV64" s="138">
        <v>0</v>
      </c>
      <c r="JQW64" s="138">
        <v>0</v>
      </c>
      <c r="JQX64" s="138">
        <v>0</v>
      </c>
      <c r="JQY64" s="138">
        <v>0</v>
      </c>
      <c r="JQZ64" s="138">
        <v>0</v>
      </c>
      <c r="JRA64" s="138">
        <v>0</v>
      </c>
      <c r="JRB64" s="138">
        <v>0</v>
      </c>
      <c r="JRC64" s="138">
        <v>0</v>
      </c>
      <c r="JRD64" s="138">
        <v>0</v>
      </c>
      <c r="JRE64" s="138">
        <v>0</v>
      </c>
      <c r="JRF64" s="138">
        <v>0</v>
      </c>
      <c r="JRG64" s="138">
        <v>0</v>
      </c>
      <c r="JRH64" s="138">
        <v>0</v>
      </c>
      <c r="JRI64" s="138">
        <v>0</v>
      </c>
      <c r="JRJ64" s="138">
        <v>0</v>
      </c>
      <c r="JRK64" s="138">
        <v>0</v>
      </c>
      <c r="JRL64" s="138">
        <v>0</v>
      </c>
      <c r="JRM64" s="138">
        <v>0</v>
      </c>
      <c r="JRN64" s="138">
        <v>0</v>
      </c>
      <c r="JRO64" s="138">
        <v>0</v>
      </c>
      <c r="JRP64" s="138">
        <v>0</v>
      </c>
      <c r="JRQ64" s="138">
        <v>0</v>
      </c>
      <c r="JRR64" s="138">
        <v>0</v>
      </c>
      <c r="JRS64" s="138">
        <v>0</v>
      </c>
      <c r="JRT64" s="138">
        <v>0</v>
      </c>
      <c r="JRU64" s="138">
        <v>0</v>
      </c>
      <c r="JRV64" s="138">
        <v>0</v>
      </c>
      <c r="JRW64" s="138">
        <v>0</v>
      </c>
      <c r="JRX64" s="138">
        <v>0</v>
      </c>
      <c r="JRY64" s="138">
        <v>0</v>
      </c>
      <c r="JRZ64" s="138">
        <v>0</v>
      </c>
      <c r="JSA64" s="138">
        <v>0</v>
      </c>
      <c r="JSB64" s="138">
        <v>0</v>
      </c>
      <c r="JSC64" s="138">
        <v>0</v>
      </c>
      <c r="JSD64" s="138">
        <v>0</v>
      </c>
      <c r="JSE64" s="138">
        <v>0</v>
      </c>
      <c r="JSF64" s="138">
        <v>0</v>
      </c>
      <c r="JSG64" s="138">
        <v>0</v>
      </c>
      <c r="JSH64" s="138">
        <v>0</v>
      </c>
      <c r="JSI64" s="138">
        <v>0</v>
      </c>
      <c r="JSJ64" s="138">
        <v>0</v>
      </c>
      <c r="JSK64" s="138">
        <v>0</v>
      </c>
      <c r="JSL64" s="138">
        <v>0</v>
      </c>
      <c r="JSM64" s="138">
        <v>0</v>
      </c>
      <c r="JSN64" s="138">
        <v>0</v>
      </c>
      <c r="JSO64" s="138">
        <v>0</v>
      </c>
      <c r="JSP64" s="138">
        <v>0</v>
      </c>
      <c r="JSQ64" s="138">
        <v>0</v>
      </c>
      <c r="JSR64" s="138">
        <v>0</v>
      </c>
      <c r="JSS64" s="138">
        <v>0</v>
      </c>
      <c r="JST64" s="138">
        <v>0</v>
      </c>
      <c r="JSU64" s="138">
        <v>0</v>
      </c>
      <c r="JSV64" s="138">
        <v>0</v>
      </c>
      <c r="JSW64" s="138">
        <v>0</v>
      </c>
      <c r="JSX64" s="138">
        <v>0</v>
      </c>
      <c r="JSY64" s="138">
        <v>0</v>
      </c>
      <c r="JSZ64" s="138">
        <v>0</v>
      </c>
      <c r="JTA64" s="138">
        <v>0</v>
      </c>
      <c r="JTB64" s="138">
        <v>0</v>
      </c>
      <c r="JTC64" s="138">
        <v>0</v>
      </c>
      <c r="JTD64" s="138">
        <v>0</v>
      </c>
      <c r="JTE64" s="138">
        <v>0</v>
      </c>
      <c r="JTF64" s="138">
        <v>0</v>
      </c>
      <c r="JTG64" s="138">
        <v>0</v>
      </c>
      <c r="JTH64" s="138">
        <v>0</v>
      </c>
      <c r="JTI64" s="138">
        <v>0</v>
      </c>
      <c r="JTJ64" s="138">
        <v>0</v>
      </c>
      <c r="JTK64" s="138">
        <v>0</v>
      </c>
      <c r="JTL64" s="138">
        <v>0</v>
      </c>
      <c r="JTM64" s="138">
        <v>0</v>
      </c>
      <c r="JTN64" s="138">
        <v>0</v>
      </c>
      <c r="JTO64" s="138">
        <v>0</v>
      </c>
      <c r="JTP64" s="138">
        <v>0</v>
      </c>
      <c r="JTQ64" s="138">
        <v>0</v>
      </c>
      <c r="JTR64" s="138">
        <v>0</v>
      </c>
      <c r="JTS64" s="138">
        <v>0</v>
      </c>
      <c r="JTT64" s="138">
        <v>0</v>
      </c>
      <c r="JTU64" s="138">
        <v>0</v>
      </c>
      <c r="JTV64" s="138">
        <v>0</v>
      </c>
      <c r="JTW64" s="138">
        <v>0</v>
      </c>
      <c r="JTX64" s="138">
        <v>0</v>
      </c>
      <c r="JTY64" s="138">
        <v>0</v>
      </c>
      <c r="JTZ64" s="138">
        <v>0</v>
      </c>
      <c r="JUA64" s="138">
        <v>0</v>
      </c>
      <c r="JUB64" s="138">
        <v>0</v>
      </c>
      <c r="JUC64" s="138">
        <v>0</v>
      </c>
      <c r="JUD64" s="138">
        <v>0</v>
      </c>
      <c r="JUE64" s="138">
        <v>0</v>
      </c>
      <c r="JUF64" s="138">
        <v>0</v>
      </c>
      <c r="JUG64" s="138">
        <v>0</v>
      </c>
      <c r="JUH64" s="138">
        <v>0</v>
      </c>
      <c r="JUI64" s="138">
        <v>0</v>
      </c>
      <c r="JUJ64" s="138">
        <v>0</v>
      </c>
      <c r="JUK64" s="138">
        <v>0</v>
      </c>
      <c r="JUL64" s="138">
        <v>0</v>
      </c>
      <c r="JUM64" s="138">
        <v>0</v>
      </c>
      <c r="JUN64" s="138">
        <v>0</v>
      </c>
      <c r="JUO64" s="138">
        <v>0</v>
      </c>
      <c r="JUP64" s="138">
        <v>0</v>
      </c>
      <c r="JUQ64" s="138">
        <v>0</v>
      </c>
      <c r="JUR64" s="138">
        <v>0</v>
      </c>
      <c r="JUS64" s="138">
        <v>0</v>
      </c>
      <c r="JUT64" s="138">
        <v>0</v>
      </c>
      <c r="JUU64" s="138">
        <v>0</v>
      </c>
      <c r="JUV64" s="138">
        <v>0</v>
      </c>
      <c r="JUW64" s="138">
        <v>0</v>
      </c>
      <c r="JUX64" s="138">
        <v>0</v>
      </c>
      <c r="JUY64" s="138">
        <v>0</v>
      </c>
      <c r="JUZ64" s="138">
        <v>0</v>
      </c>
      <c r="JVA64" s="138">
        <v>0</v>
      </c>
      <c r="JVB64" s="138">
        <v>0</v>
      </c>
      <c r="JVC64" s="138">
        <v>0</v>
      </c>
      <c r="JVD64" s="138">
        <v>0</v>
      </c>
      <c r="JVE64" s="138">
        <v>0</v>
      </c>
      <c r="JVF64" s="138">
        <v>0</v>
      </c>
      <c r="JVG64" s="138">
        <v>0</v>
      </c>
      <c r="JVH64" s="138">
        <v>0</v>
      </c>
      <c r="JVI64" s="138">
        <v>0</v>
      </c>
      <c r="JVJ64" s="138">
        <v>0</v>
      </c>
      <c r="JVK64" s="138">
        <v>0</v>
      </c>
      <c r="JVL64" s="138">
        <v>0</v>
      </c>
      <c r="JVM64" s="138">
        <v>0</v>
      </c>
      <c r="JVN64" s="138">
        <v>0</v>
      </c>
      <c r="JVO64" s="138">
        <v>0</v>
      </c>
      <c r="JVP64" s="138">
        <v>0</v>
      </c>
      <c r="JVQ64" s="138">
        <v>0</v>
      </c>
      <c r="JVR64" s="138">
        <v>0</v>
      </c>
      <c r="JVS64" s="138">
        <v>0</v>
      </c>
      <c r="JVT64" s="138">
        <v>0</v>
      </c>
      <c r="JVU64" s="138">
        <v>0</v>
      </c>
      <c r="JVV64" s="138">
        <v>0</v>
      </c>
      <c r="JVW64" s="138">
        <v>0</v>
      </c>
      <c r="JVX64" s="138">
        <v>0</v>
      </c>
      <c r="JVY64" s="138">
        <v>0</v>
      </c>
      <c r="JVZ64" s="138">
        <v>0</v>
      </c>
      <c r="JWA64" s="138">
        <v>0</v>
      </c>
      <c r="JWB64" s="138">
        <v>0</v>
      </c>
      <c r="JWC64" s="138">
        <v>0</v>
      </c>
      <c r="JWD64" s="138">
        <v>0</v>
      </c>
      <c r="JWE64" s="138">
        <v>0</v>
      </c>
      <c r="JWF64" s="138">
        <v>0</v>
      </c>
      <c r="JWG64" s="138">
        <v>0</v>
      </c>
      <c r="JWH64" s="138">
        <v>0</v>
      </c>
      <c r="JWI64" s="138">
        <v>0</v>
      </c>
      <c r="JWJ64" s="138">
        <v>0</v>
      </c>
      <c r="JWK64" s="138">
        <v>0</v>
      </c>
      <c r="JWL64" s="138">
        <v>0</v>
      </c>
      <c r="JWM64" s="138">
        <v>0</v>
      </c>
      <c r="JWN64" s="138">
        <v>0</v>
      </c>
      <c r="JWO64" s="138">
        <v>0</v>
      </c>
      <c r="JWP64" s="138">
        <v>0</v>
      </c>
      <c r="JWQ64" s="138">
        <v>0</v>
      </c>
      <c r="JWR64" s="138">
        <v>0</v>
      </c>
      <c r="JWS64" s="138">
        <v>0</v>
      </c>
      <c r="JWT64" s="138">
        <v>0</v>
      </c>
      <c r="JWU64" s="138">
        <v>0</v>
      </c>
      <c r="JWV64" s="138">
        <v>0</v>
      </c>
      <c r="JWW64" s="138">
        <v>0</v>
      </c>
      <c r="JWX64" s="138">
        <v>0</v>
      </c>
      <c r="JWY64" s="138">
        <v>0</v>
      </c>
      <c r="JWZ64" s="138">
        <v>0</v>
      </c>
      <c r="JXA64" s="138">
        <v>0</v>
      </c>
      <c r="JXB64" s="138">
        <v>0</v>
      </c>
      <c r="JXC64" s="138">
        <v>0</v>
      </c>
      <c r="JXD64" s="138">
        <v>0</v>
      </c>
      <c r="JXE64" s="138">
        <v>0</v>
      </c>
      <c r="JXF64" s="138">
        <v>0</v>
      </c>
      <c r="JXG64" s="138">
        <v>0</v>
      </c>
      <c r="JXH64" s="138">
        <v>0</v>
      </c>
      <c r="JXI64" s="138">
        <v>0</v>
      </c>
      <c r="JXJ64" s="138">
        <v>0</v>
      </c>
      <c r="JXK64" s="138">
        <v>0</v>
      </c>
      <c r="JXL64" s="138">
        <v>0</v>
      </c>
      <c r="JXM64" s="138">
        <v>0</v>
      </c>
      <c r="JXN64" s="138">
        <v>0</v>
      </c>
      <c r="JXO64" s="138">
        <v>0</v>
      </c>
      <c r="JXP64" s="138">
        <v>0</v>
      </c>
      <c r="JXQ64" s="138">
        <v>0</v>
      </c>
      <c r="JXR64" s="138">
        <v>0</v>
      </c>
      <c r="JXS64" s="138">
        <v>0</v>
      </c>
      <c r="JXT64" s="138">
        <v>0</v>
      </c>
      <c r="JXU64" s="138">
        <v>0</v>
      </c>
      <c r="JXV64" s="138">
        <v>0</v>
      </c>
      <c r="JXW64" s="138">
        <v>0</v>
      </c>
      <c r="JXX64" s="138">
        <v>0</v>
      </c>
      <c r="JXY64" s="138">
        <v>0</v>
      </c>
      <c r="JXZ64" s="138">
        <v>0</v>
      </c>
      <c r="JYA64" s="138">
        <v>0</v>
      </c>
      <c r="JYB64" s="138">
        <v>0</v>
      </c>
      <c r="JYC64" s="138">
        <v>0</v>
      </c>
      <c r="JYD64" s="138">
        <v>0</v>
      </c>
      <c r="JYE64" s="138">
        <v>0</v>
      </c>
      <c r="JYF64" s="138">
        <v>0</v>
      </c>
      <c r="JYG64" s="138">
        <v>0</v>
      </c>
      <c r="JYH64" s="138">
        <v>0</v>
      </c>
      <c r="JYI64" s="138">
        <v>0</v>
      </c>
      <c r="JYJ64" s="138">
        <v>0</v>
      </c>
      <c r="JYK64" s="138">
        <v>0</v>
      </c>
      <c r="JYL64" s="138">
        <v>0</v>
      </c>
      <c r="JYM64" s="138">
        <v>0</v>
      </c>
      <c r="JYN64" s="138">
        <v>0</v>
      </c>
      <c r="JYO64" s="138">
        <v>0</v>
      </c>
      <c r="JYP64" s="138">
        <v>0</v>
      </c>
      <c r="JYQ64" s="138">
        <v>0</v>
      </c>
      <c r="JYR64" s="138">
        <v>0</v>
      </c>
      <c r="JYS64" s="138">
        <v>0</v>
      </c>
      <c r="JYT64" s="138">
        <v>0</v>
      </c>
      <c r="JYU64" s="138">
        <v>0</v>
      </c>
      <c r="JYV64" s="138">
        <v>0</v>
      </c>
      <c r="JYW64" s="138">
        <v>0</v>
      </c>
      <c r="JYX64" s="138">
        <v>0</v>
      </c>
      <c r="JYY64" s="138">
        <v>0</v>
      </c>
      <c r="JYZ64" s="138">
        <v>0</v>
      </c>
      <c r="JZA64" s="138">
        <v>0</v>
      </c>
      <c r="JZB64" s="138">
        <v>0</v>
      </c>
      <c r="JZC64" s="138">
        <v>0</v>
      </c>
      <c r="JZD64" s="138">
        <v>0</v>
      </c>
      <c r="JZE64" s="138">
        <v>0</v>
      </c>
      <c r="JZF64" s="138">
        <v>0</v>
      </c>
      <c r="JZG64" s="138">
        <v>0</v>
      </c>
      <c r="JZH64" s="138">
        <v>0</v>
      </c>
      <c r="JZI64" s="138">
        <v>0</v>
      </c>
      <c r="JZJ64" s="138">
        <v>0</v>
      </c>
      <c r="JZK64" s="138">
        <v>0</v>
      </c>
      <c r="JZL64" s="138">
        <v>0</v>
      </c>
      <c r="JZM64" s="138">
        <v>0</v>
      </c>
      <c r="JZN64" s="138">
        <v>0</v>
      </c>
      <c r="JZO64" s="138">
        <v>0</v>
      </c>
      <c r="JZP64" s="138">
        <v>0</v>
      </c>
      <c r="JZQ64" s="138">
        <v>0</v>
      </c>
      <c r="JZR64" s="138">
        <v>0</v>
      </c>
      <c r="JZS64" s="138">
        <v>0</v>
      </c>
      <c r="JZT64" s="138">
        <v>0</v>
      </c>
      <c r="JZU64" s="138">
        <v>0</v>
      </c>
      <c r="JZV64" s="138">
        <v>0</v>
      </c>
      <c r="JZW64" s="138">
        <v>0</v>
      </c>
      <c r="JZX64" s="138">
        <v>0</v>
      </c>
      <c r="JZY64" s="138">
        <v>0</v>
      </c>
      <c r="JZZ64" s="138">
        <v>0</v>
      </c>
      <c r="KAA64" s="138">
        <v>0</v>
      </c>
      <c r="KAB64" s="138">
        <v>0</v>
      </c>
      <c r="KAC64" s="138">
        <v>0</v>
      </c>
      <c r="KAD64" s="138">
        <v>0</v>
      </c>
      <c r="KAE64" s="138">
        <v>0</v>
      </c>
      <c r="KAF64" s="138">
        <v>0</v>
      </c>
      <c r="KAG64" s="138">
        <v>0</v>
      </c>
      <c r="KAH64" s="138">
        <v>0</v>
      </c>
      <c r="KAI64" s="138">
        <v>0</v>
      </c>
      <c r="KAJ64" s="138">
        <v>0</v>
      </c>
      <c r="KAK64" s="138">
        <v>0</v>
      </c>
      <c r="KAL64" s="138">
        <v>0</v>
      </c>
      <c r="KAM64" s="138">
        <v>0</v>
      </c>
      <c r="KAN64" s="138">
        <v>0</v>
      </c>
      <c r="KAO64" s="138">
        <v>0</v>
      </c>
      <c r="KAP64" s="138">
        <v>0</v>
      </c>
      <c r="KAQ64" s="138">
        <v>0</v>
      </c>
      <c r="KAR64" s="138">
        <v>0</v>
      </c>
      <c r="KAS64" s="138">
        <v>0</v>
      </c>
      <c r="KAT64" s="138">
        <v>0</v>
      </c>
      <c r="KAU64" s="138">
        <v>0</v>
      </c>
      <c r="KAV64" s="138">
        <v>0</v>
      </c>
      <c r="KAW64" s="138">
        <v>0</v>
      </c>
      <c r="KAX64" s="138">
        <v>0</v>
      </c>
      <c r="KAY64" s="138">
        <v>0</v>
      </c>
      <c r="KAZ64" s="138">
        <v>0</v>
      </c>
      <c r="KBA64" s="138">
        <v>0</v>
      </c>
      <c r="KBB64" s="138">
        <v>0</v>
      </c>
      <c r="KBC64" s="138">
        <v>0</v>
      </c>
      <c r="KBD64" s="138">
        <v>0</v>
      </c>
      <c r="KBE64" s="138">
        <v>0</v>
      </c>
      <c r="KBF64" s="138">
        <v>0</v>
      </c>
      <c r="KBG64" s="138">
        <v>0</v>
      </c>
      <c r="KBH64" s="138">
        <v>0</v>
      </c>
      <c r="KBI64" s="138">
        <v>0</v>
      </c>
      <c r="KBJ64" s="138">
        <v>0</v>
      </c>
      <c r="KBK64" s="138">
        <v>0</v>
      </c>
      <c r="KBL64" s="138">
        <v>0</v>
      </c>
      <c r="KBM64" s="138">
        <v>0</v>
      </c>
      <c r="KBN64" s="138">
        <v>0</v>
      </c>
      <c r="KBO64" s="138">
        <v>0</v>
      </c>
      <c r="KBP64" s="138">
        <v>0</v>
      </c>
      <c r="KBQ64" s="138">
        <v>0</v>
      </c>
      <c r="KBR64" s="138">
        <v>0</v>
      </c>
      <c r="KBS64" s="138">
        <v>0</v>
      </c>
      <c r="KBT64" s="138">
        <v>0</v>
      </c>
      <c r="KBU64" s="138">
        <v>0</v>
      </c>
      <c r="KBV64" s="138">
        <v>0</v>
      </c>
      <c r="KBW64" s="138">
        <v>0</v>
      </c>
      <c r="KBX64" s="138">
        <v>0</v>
      </c>
      <c r="KBY64" s="138">
        <v>0</v>
      </c>
      <c r="KBZ64" s="138">
        <v>0</v>
      </c>
      <c r="KCA64" s="138">
        <v>0</v>
      </c>
      <c r="KCB64" s="138">
        <v>0</v>
      </c>
      <c r="KCC64" s="138">
        <v>0</v>
      </c>
      <c r="KCD64" s="138">
        <v>0</v>
      </c>
      <c r="KCE64" s="138">
        <v>0</v>
      </c>
      <c r="KCF64" s="138">
        <v>0</v>
      </c>
      <c r="KCG64" s="138">
        <v>0</v>
      </c>
      <c r="KCH64" s="138">
        <v>0</v>
      </c>
      <c r="KCI64" s="138">
        <v>0</v>
      </c>
      <c r="KCJ64" s="138">
        <v>0</v>
      </c>
      <c r="KCK64" s="138">
        <v>0</v>
      </c>
      <c r="KCL64" s="138">
        <v>0</v>
      </c>
      <c r="KCM64" s="138">
        <v>0</v>
      </c>
      <c r="KCN64" s="138">
        <v>0</v>
      </c>
      <c r="KCO64" s="138">
        <v>0</v>
      </c>
      <c r="KCP64" s="138">
        <v>0</v>
      </c>
      <c r="KCQ64" s="138">
        <v>0</v>
      </c>
      <c r="KCR64" s="138">
        <v>0</v>
      </c>
      <c r="KCS64" s="138">
        <v>0</v>
      </c>
      <c r="KCT64" s="138">
        <v>0</v>
      </c>
      <c r="KCU64" s="138">
        <v>0</v>
      </c>
      <c r="KCV64" s="138">
        <v>0</v>
      </c>
      <c r="KCW64" s="138">
        <v>0</v>
      </c>
      <c r="KCX64" s="138">
        <v>0</v>
      </c>
      <c r="KCY64" s="138">
        <v>0</v>
      </c>
      <c r="KCZ64" s="138">
        <v>0</v>
      </c>
      <c r="KDA64" s="138">
        <v>0</v>
      </c>
      <c r="KDB64" s="138">
        <v>0</v>
      </c>
      <c r="KDC64" s="138">
        <v>0</v>
      </c>
      <c r="KDD64" s="138">
        <v>0</v>
      </c>
      <c r="KDE64" s="138">
        <v>0</v>
      </c>
      <c r="KDF64" s="138">
        <v>0</v>
      </c>
      <c r="KDG64" s="138">
        <v>0</v>
      </c>
      <c r="KDH64" s="138">
        <v>0</v>
      </c>
      <c r="KDI64" s="138">
        <v>0</v>
      </c>
      <c r="KDJ64" s="138">
        <v>0</v>
      </c>
      <c r="KDK64" s="138">
        <v>0</v>
      </c>
      <c r="KDL64" s="138">
        <v>0</v>
      </c>
      <c r="KDM64" s="138">
        <v>0</v>
      </c>
      <c r="KDN64" s="138">
        <v>0</v>
      </c>
      <c r="KDO64" s="138">
        <v>0</v>
      </c>
      <c r="KDP64" s="138">
        <v>0</v>
      </c>
      <c r="KDQ64" s="138">
        <v>0</v>
      </c>
      <c r="KDR64" s="138">
        <v>0</v>
      </c>
      <c r="KDS64" s="138">
        <v>0</v>
      </c>
      <c r="KDT64" s="138">
        <v>0</v>
      </c>
      <c r="KDU64" s="138">
        <v>0</v>
      </c>
      <c r="KDV64" s="138">
        <v>0</v>
      </c>
      <c r="KDW64" s="138">
        <v>0</v>
      </c>
      <c r="KDX64" s="138">
        <v>0</v>
      </c>
      <c r="KDY64" s="138">
        <v>0</v>
      </c>
      <c r="KDZ64" s="138">
        <v>0</v>
      </c>
      <c r="KEA64" s="138">
        <v>0</v>
      </c>
      <c r="KEB64" s="138">
        <v>0</v>
      </c>
      <c r="KEC64" s="138">
        <v>0</v>
      </c>
      <c r="KED64" s="138">
        <v>0</v>
      </c>
      <c r="KEE64" s="138">
        <v>0</v>
      </c>
      <c r="KEF64" s="138">
        <v>0</v>
      </c>
      <c r="KEG64" s="138">
        <v>0</v>
      </c>
      <c r="KEH64" s="138">
        <v>0</v>
      </c>
      <c r="KEI64" s="138">
        <v>0</v>
      </c>
      <c r="KEJ64" s="138">
        <v>0</v>
      </c>
      <c r="KEK64" s="138">
        <v>0</v>
      </c>
      <c r="KEL64" s="138">
        <v>0</v>
      </c>
      <c r="KEM64" s="138">
        <v>0</v>
      </c>
      <c r="KEN64" s="138">
        <v>0</v>
      </c>
      <c r="KEO64" s="138">
        <v>0</v>
      </c>
      <c r="KEP64" s="138">
        <v>0</v>
      </c>
      <c r="KEQ64" s="138">
        <v>0</v>
      </c>
      <c r="KER64" s="138">
        <v>0</v>
      </c>
      <c r="KES64" s="138">
        <v>0</v>
      </c>
      <c r="KET64" s="138">
        <v>0</v>
      </c>
      <c r="KEU64" s="138">
        <v>0</v>
      </c>
      <c r="KEV64" s="138">
        <v>0</v>
      </c>
      <c r="KEW64" s="138">
        <v>0</v>
      </c>
      <c r="KEX64" s="138">
        <v>0</v>
      </c>
      <c r="KEY64" s="138">
        <v>0</v>
      </c>
      <c r="KEZ64" s="138">
        <v>0</v>
      </c>
      <c r="KFA64" s="138">
        <v>0</v>
      </c>
      <c r="KFB64" s="138">
        <v>0</v>
      </c>
      <c r="KFC64" s="138">
        <v>0</v>
      </c>
      <c r="KFD64" s="138">
        <v>0</v>
      </c>
      <c r="KFE64" s="138">
        <v>0</v>
      </c>
      <c r="KFF64" s="138">
        <v>0</v>
      </c>
      <c r="KFG64" s="138">
        <v>0</v>
      </c>
      <c r="KFH64" s="138">
        <v>0</v>
      </c>
      <c r="KFI64" s="138">
        <v>0</v>
      </c>
      <c r="KFJ64" s="138">
        <v>0</v>
      </c>
      <c r="KFK64" s="138">
        <v>0</v>
      </c>
      <c r="KFL64" s="138">
        <v>0</v>
      </c>
      <c r="KFM64" s="138">
        <v>0</v>
      </c>
      <c r="KFN64" s="138">
        <v>0</v>
      </c>
      <c r="KFO64" s="138">
        <v>0</v>
      </c>
      <c r="KFP64" s="138">
        <v>0</v>
      </c>
      <c r="KFQ64" s="138">
        <v>0</v>
      </c>
      <c r="KFR64" s="138">
        <v>0</v>
      </c>
      <c r="KFS64" s="138">
        <v>0</v>
      </c>
      <c r="KFT64" s="138">
        <v>0</v>
      </c>
      <c r="KFU64" s="138">
        <v>0</v>
      </c>
      <c r="KFV64" s="138">
        <v>0</v>
      </c>
      <c r="KFW64" s="138">
        <v>0</v>
      </c>
      <c r="KFX64" s="138">
        <v>0</v>
      </c>
      <c r="KFY64" s="138">
        <v>0</v>
      </c>
      <c r="KFZ64" s="138">
        <v>0</v>
      </c>
      <c r="KGA64" s="138">
        <v>0</v>
      </c>
      <c r="KGB64" s="138">
        <v>0</v>
      </c>
      <c r="KGC64" s="138">
        <v>0</v>
      </c>
      <c r="KGD64" s="138">
        <v>0</v>
      </c>
      <c r="KGE64" s="138">
        <v>0</v>
      </c>
      <c r="KGF64" s="138">
        <v>0</v>
      </c>
      <c r="KGG64" s="138">
        <v>0</v>
      </c>
      <c r="KGH64" s="138">
        <v>0</v>
      </c>
      <c r="KGI64" s="138">
        <v>0</v>
      </c>
      <c r="KGJ64" s="138">
        <v>0</v>
      </c>
      <c r="KGK64" s="138">
        <v>0</v>
      </c>
      <c r="KGL64" s="138">
        <v>0</v>
      </c>
      <c r="KGM64" s="138">
        <v>0</v>
      </c>
      <c r="KGN64" s="138">
        <v>0</v>
      </c>
      <c r="KGO64" s="138">
        <v>0</v>
      </c>
      <c r="KGP64" s="138">
        <v>0</v>
      </c>
      <c r="KGQ64" s="138">
        <v>0</v>
      </c>
      <c r="KGR64" s="138">
        <v>0</v>
      </c>
      <c r="KGS64" s="138">
        <v>0</v>
      </c>
      <c r="KGT64" s="138">
        <v>0</v>
      </c>
      <c r="KGU64" s="138">
        <v>0</v>
      </c>
      <c r="KGV64" s="138">
        <v>0</v>
      </c>
      <c r="KGW64" s="138">
        <v>0</v>
      </c>
      <c r="KGX64" s="138">
        <v>0</v>
      </c>
      <c r="KGY64" s="138">
        <v>0</v>
      </c>
      <c r="KGZ64" s="138">
        <v>0</v>
      </c>
      <c r="KHA64" s="138">
        <v>0</v>
      </c>
      <c r="KHB64" s="138">
        <v>0</v>
      </c>
      <c r="KHC64" s="138">
        <v>0</v>
      </c>
      <c r="KHD64" s="138">
        <v>0</v>
      </c>
      <c r="KHE64" s="138">
        <v>0</v>
      </c>
      <c r="KHF64" s="138">
        <v>0</v>
      </c>
      <c r="KHG64" s="138">
        <v>0</v>
      </c>
      <c r="KHH64" s="138">
        <v>0</v>
      </c>
      <c r="KHI64" s="138">
        <v>0</v>
      </c>
      <c r="KHJ64" s="138">
        <v>0</v>
      </c>
      <c r="KHK64" s="138">
        <v>0</v>
      </c>
      <c r="KHL64" s="138">
        <v>0</v>
      </c>
      <c r="KHM64" s="138">
        <v>0</v>
      </c>
      <c r="KHN64" s="138">
        <v>0</v>
      </c>
      <c r="KHO64" s="138">
        <v>0</v>
      </c>
      <c r="KHP64" s="138">
        <v>0</v>
      </c>
      <c r="KHQ64" s="138">
        <v>0</v>
      </c>
      <c r="KHR64" s="138">
        <v>0</v>
      </c>
      <c r="KHS64" s="138">
        <v>0</v>
      </c>
      <c r="KHT64" s="138">
        <v>0</v>
      </c>
      <c r="KHU64" s="138">
        <v>0</v>
      </c>
      <c r="KHV64" s="138">
        <v>0</v>
      </c>
      <c r="KHW64" s="138">
        <v>0</v>
      </c>
      <c r="KHX64" s="138">
        <v>0</v>
      </c>
      <c r="KHY64" s="138">
        <v>0</v>
      </c>
      <c r="KHZ64" s="138">
        <v>0</v>
      </c>
      <c r="KIA64" s="138">
        <v>0</v>
      </c>
      <c r="KIB64" s="138">
        <v>0</v>
      </c>
      <c r="KIC64" s="138">
        <v>0</v>
      </c>
      <c r="KID64" s="138">
        <v>0</v>
      </c>
      <c r="KIE64" s="138">
        <v>0</v>
      </c>
      <c r="KIF64" s="138">
        <v>0</v>
      </c>
      <c r="KIG64" s="138">
        <v>0</v>
      </c>
      <c r="KIH64" s="138">
        <v>0</v>
      </c>
      <c r="KII64" s="138">
        <v>0</v>
      </c>
      <c r="KIJ64" s="138">
        <v>0</v>
      </c>
      <c r="KIK64" s="138">
        <v>0</v>
      </c>
      <c r="KIL64" s="138">
        <v>0</v>
      </c>
      <c r="KIM64" s="138">
        <v>0</v>
      </c>
      <c r="KIN64" s="138">
        <v>0</v>
      </c>
      <c r="KIO64" s="138">
        <v>0</v>
      </c>
      <c r="KIP64" s="138">
        <v>0</v>
      </c>
      <c r="KIQ64" s="138">
        <v>0</v>
      </c>
      <c r="KIR64" s="138">
        <v>0</v>
      </c>
      <c r="KIS64" s="138">
        <v>0</v>
      </c>
      <c r="KIT64" s="138">
        <v>0</v>
      </c>
      <c r="KIU64" s="138">
        <v>0</v>
      </c>
      <c r="KIV64" s="138">
        <v>0</v>
      </c>
      <c r="KIW64" s="138">
        <v>0</v>
      </c>
      <c r="KIX64" s="138">
        <v>0</v>
      </c>
      <c r="KIY64" s="138">
        <v>0</v>
      </c>
      <c r="KIZ64" s="138">
        <v>0</v>
      </c>
      <c r="KJA64" s="138">
        <v>0</v>
      </c>
      <c r="KJB64" s="138">
        <v>0</v>
      </c>
      <c r="KJC64" s="138">
        <v>0</v>
      </c>
      <c r="KJD64" s="138">
        <v>0</v>
      </c>
      <c r="KJE64" s="138">
        <v>0</v>
      </c>
      <c r="KJF64" s="138">
        <v>0</v>
      </c>
      <c r="KJG64" s="138">
        <v>0</v>
      </c>
      <c r="KJH64" s="138">
        <v>0</v>
      </c>
      <c r="KJI64" s="138">
        <v>0</v>
      </c>
      <c r="KJJ64" s="138">
        <v>0</v>
      </c>
      <c r="KJK64" s="138">
        <v>0</v>
      </c>
      <c r="KJL64" s="138">
        <v>0</v>
      </c>
      <c r="KJM64" s="138">
        <v>0</v>
      </c>
      <c r="KJN64" s="138">
        <v>0</v>
      </c>
      <c r="KJO64" s="138">
        <v>0</v>
      </c>
      <c r="KJP64" s="138">
        <v>0</v>
      </c>
      <c r="KJQ64" s="138">
        <v>0</v>
      </c>
      <c r="KJR64" s="138">
        <v>0</v>
      </c>
      <c r="KJS64" s="138">
        <v>0</v>
      </c>
      <c r="KJT64" s="138">
        <v>0</v>
      </c>
      <c r="KJU64" s="138">
        <v>0</v>
      </c>
      <c r="KJV64" s="138">
        <v>0</v>
      </c>
      <c r="KJW64" s="138">
        <v>0</v>
      </c>
      <c r="KJX64" s="138">
        <v>0</v>
      </c>
      <c r="KJY64" s="138">
        <v>0</v>
      </c>
      <c r="KJZ64" s="138">
        <v>0</v>
      </c>
      <c r="KKA64" s="138">
        <v>0</v>
      </c>
      <c r="KKB64" s="138">
        <v>0</v>
      </c>
      <c r="KKC64" s="138">
        <v>0</v>
      </c>
      <c r="KKD64" s="138">
        <v>0</v>
      </c>
      <c r="KKE64" s="138">
        <v>0</v>
      </c>
      <c r="KKF64" s="138">
        <v>0</v>
      </c>
      <c r="KKG64" s="138">
        <v>0</v>
      </c>
      <c r="KKH64" s="138">
        <v>0</v>
      </c>
      <c r="KKI64" s="138">
        <v>0</v>
      </c>
      <c r="KKJ64" s="138">
        <v>0</v>
      </c>
      <c r="KKK64" s="138">
        <v>0</v>
      </c>
      <c r="KKL64" s="138">
        <v>0</v>
      </c>
      <c r="KKM64" s="138">
        <v>0</v>
      </c>
      <c r="KKN64" s="138">
        <v>0</v>
      </c>
      <c r="KKO64" s="138">
        <v>0</v>
      </c>
      <c r="KKP64" s="138">
        <v>0</v>
      </c>
      <c r="KKQ64" s="138">
        <v>0</v>
      </c>
      <c r="KKR64" s="138">
        <v>0</v>
      </c>
      <c r="KKS64" s="138">
        <v>0</v>
      </c>
      <c r="KKT64" s="138">
        <v>0</v>
      </c>
      <c r="KKU64" s="138">
        <v>0</v>
      </c>
      <c r="KKV64" s="138">
        <v>0</v>
      </c>
      <c r="KKW64" s="138">
        <v>0</v>
      </c>
      <c r="KKX64" s="138">
        <v>0</v>
      </c>
      <c r="KKY64" s="138">
        <v>0</v>
      </c>
      <c r="KKZ64" s="138">
        <v>0</v>
      </c>
      <c r="KLA64" s="138">
        <v>0</v>
      </c>
      <c r="KLB64" s="138">
        <v>0</v>
      </c>
      <c r="KLC64" s="138">
        <v>0</v>
      </c>
      <c r="KLD64" s="138">
        <v>0</v>
      </c>
      <c r="KLE64" s="138">
        <v>0</v>
      </c>
      <c r="KLF64" s="138">
        <v>0</v>
      </c>
      <c r="KLG64" s="138">
        <v>0</v>
      </c>
      <c r="KLH64" s="138">
        <v>0</v>
      </c>
      <c r="KLI64" s="138">
        <v>0</v>
      </c>
      <c r="KLJ64" s="138">
        <v>0</v>
      </c>
      <c r="KLK64" s="138">
        <v>0</v>
      </c>
      <c r="KLL64" s="138">
        <v>0</v>
      </c>
      <c r="KLM64" s="138">
        <v>0</v>
      </c>
      <c r="KLN64" s="138">
        <v>0</v>
      </c>
      <c r="KLO64" s="138">
        <v>0</v>
      </c>
      <c r="KLP64" s="138">
        <v>0</v>
      </c>
      <c r="KLQ64" s="138">
        <v>0</v>
      </c>
      <c r="KLR64" s="138">
        <v>0</v>
      </c>
      <c r="KLS64" s="138">
        <v>0</v>
      </c>
      <c r="KLT64" s="138">
        <v>0</v>
      </c>
      <c r="KLU64" s="138">
        <v>0</v>
      </c>
      <c r="KLV64" s="138">
        <v>0</v>
      </c>
      <c r="KLW64" s="138">
        <v>0</v>
      </c>
      <c r="KLX64" s="138">
        <v>0</v>
      </c>
      <c r="KLY64" s="138">
        <v>0</v>
      </c>
      <c r="KLZ64" s="138">
        <v>0</v>
      </c>
      <c r="KMA64" s="138">
        <v>0</v>
      </c>
      <c r="KMB64" s="138">
        <v>0</v>
      </c>
      <c r="KMC64" s="138">
        <v>0</v>
      </c>
      <c r="KMD64" s="138">
        <v>0</v>
      </c>
      <c r="KME64" s="138">
        <v>0</v>
      </c>
      <c r="KMF64" s="138">
        <v>0</v>
      </c>
      <c r="KMG64" s="138">
        <v>0</v>
      </c>
      <c r="KMH64" s="138">
        <v>0</v>
      </c>
      <c r="KMI64" s="138">
        <v>0</v>
      </c>
      <c r="KMJ64" s="138">
        <v>0</v>
      </c>
      <c r="KMK64" s="138">
        <v>0</v>
      </c>
      <c r="KML64" s="138">
        <v>0</v>
      </c>
      <c r="KMM64" s="138">
        <v>0</v>
      </c>
      <c r="KMN64" s="138">
        <v>0</v>
      </c>
      <c r="KMO64" s="138">
        <v>0</v>
      </c>
      <c r="KMP64" s="138">
        <v>0</v>
      </c>
      <c r="KMQ64" s="138">
        <v>0</v>
      </c>
      <c r="KMR64" s="138">
        <v>0</v>
      </c>
      <c r="KMS64" s="138">
        <v>0</v>
      </c>
      <c r="KMT64" s="138">
        <v>0</v>
      </c>
      <c r="KMU64" s="138">
        <v>0</v>
      </c>
      <c r="KMV64" s="138">
        <v>0</v>
      </c>
      <c r="KMW64" s="138">
        <v>0</v>
      </c>
      <c r="KMX64" s="138">
        <v>0</v>
      </c>
      <c r="KMY64" s="138">
        <v>0</v>
      </c>
      <c r="KMZ64" s="138">
        <v>0</v>
      </c>
      <c r="KNA64" s="138">
        <v>0</v>
      </c>
      <c r="KNB64" s="138">
        <v>0</v>
      </c>
      <c r="KNC64" s="138">
        <v>0</v>
      </c>
      <c r="KND64" s="138">
        <v>0</v>
      </c>
      <c r="KNE64" s="138">
        <v>0</v>
      </c>
      <c r="KNF64" s="138">
        <v>0</v>
      </c>
      <c r="KNG64" s="138">
        <v>0</v>
      </c>
      <c r="KNH64" s="138">
        <v>0</v>
      </c>
      <c r="KNI64" s="138">
        <v>0</v>
      </c>
      <c r="KNJ64" s="138">
        <v>0</v>
      </c>
      <c r="KNK64" s="138">
        <v>0</v>
      </c>
      <c r="KNL64" s="138">
        <v>0</v>
      </c>
      <c r="KNM64" s="138">
        <v>0</v>
      </c>
      <c r="KNN64" s="138">
        <v>0</v>
      </c>
      <c r="KNO64" s="138">
        <v>0</v>
      </c>
      <c r="KNP64" s="138">
        <v>0</v>
      </c>
      <c r="KNQ64" s="138">
        <v>0</v>
      </c>
      <c r="KNR64" s="138">
        <v>0</v>
      </c>
      <c r="KNS64" s="138">
        <v>0</v>
      </c>
      <c r="KNT64" s="138">
        <v>0</v>
      </c>
      <c r="KNU64" s="138">
        <v>0</v>
      </c>
      <c r="KNV64" s="138">
        <v>0</v>
      </c>
      <c r="KNW64" s="138">
        <v>0</v>
      </c>
      <c r="KNX64" s="138">
        <v>0</v>
      </c>
      <c r="KNY64" s="138">
        <v>0</v>
      </c>
      <c r="KNZ64" s="138">
        <v>0</v>
      </c>
      <c r="KOA64" s="138">
        <v>0</v>
      </c>
      <c r="KOB64" s="138">
        <v>0</v>
      </c>
      <c r="KOC64" s="138">
        <v>0</v>
      </c>
      <c r="KOD64" s="138">
        <v>0</v>
      </c>
      <c r="KOE64" s="138">
        <v>0</v>
      </c>
      <c r="KOF64" s="138">
        <v>0</v>
      </c>
      <c r="KOG64" s="138">
        <v>0</v>
      </c>
      <c r="KOH64" s="138">
        <v>0</v>
      </c>
      <c r="KOI64" s="138">
        <v>0</v>
      </c>
      <c r="KOJ64" s="138">
        <v>0</v>
      </c>
      <c r="KOK64" s="138">
        <v>0</v>
      </c>
      <c r="KOL64" s="138">
        <v>0</v>
      </c>
      <c r="KOM64" s="138">
        <v>0</v>
      </c>
      <c r="KON64" s="138">
        <v>0</v>
      </c>
      <c r="KOO64" s="138">
        <v>0</v>
      </c>
      <c r="KOP64" s="138">
        <v>0</v>
      </c>
      <c r="KOQ64" s="138">
        <v>0</v>
      </c>
      <c r="KOR64" s="138">
        <v>0</v>
      </c>
      <c r="KOS64" s="138">
        <v>0</v>
      </c>
      <c r="KOT64" s="138">
        <v>0</v>
      </c>
      <c r="KOU64" s="138">
        <v>0</v>
      </c>
      <c r="KOV64" s="138">
        <v>0</v>
      </c>
      <c r="KOW64" s="138">
        <v>0</v>
      </c>
      <c r="KOX64" s="138">
        <v>0</v>
      </c>
      <c r="KOY64" s="138">
        <v>0</v>
      </c>
      <c r="KOZ64" s="138">
        <v>0</v>
      </c>
      <c r="KPA64" s="138">
        <v>0</v>
      </c>
      <c r="KPB64" s="138">
        <v>0</v>
      </c>
      <c r="KPC64" s="138">
        <v>0</v>
      </c>
      <c r="KPD64" s="138">
        <v>0</v>
      </c>
      <c r="KPE64" s="138">
        <v>0</v>
      </c>
      <c r="KPF64" s="138">
        <v>0</v>
      </c>
      <c r="KPG64" s="138">
        <v>0</v>
      </c>
      <c r="KPH64" s="138">
        <v>0</v>
      </c>
      <c r="KPI64" s="138">
        <v>0</v>
      </c>
      <c r="KPJ64" s="138">
        <v>0</v>
      </c>
      <c r="KPK64" s="138">
        <v>0</v>
      </c>
      <c r="KPL64" s="138">
        <v>0</v>
      </c>
      <c r="KPM64" s="138">
        <v>0</v>
      </c>
      <c r="KPN64" s="138">
        <v>0</v>
      </c>
      <c r="KPO64" s="138">
        <v>0</v>
      </c>
      <c r="KPP64" s="138">
        <v>0</v>
      </c>
      <c r="KPQ64" s="138">
        <v>0</v>
      </c>
      <c r="KPR64" s="138">
        <v>0</v>
      </c>
      <c r="KPS64" s="138">
        <v>0</v>
      </c>
      <c r="KPT64" s="138">
        <v>0</v>
      </c>
      <c r="KPU64" s="138">
        <v>0</v>
      </c>
      <c r="KPV64" s="138">
        <v>0</v>
      </c>
      <c r="KPW64" s="138">
        <v>0</v>
      </c>
      <c r="KPX64" s="138">
        <v>0</v>
      </c>
      <c r="KPY64" s="138">
        <v>0</v>
      </c>
      <c r="KPZ64" s="138">
        <v>0</v>
      </c>
      <c r="KQA64" s="138">
        <v>0</v>
      </c>
      <c r="KQB64" s="138">
        <v>0</v>
      </c>
      <c r="KQC64" s="138">
        <v>0</v>
      </c>
      <c r="KQD64" s="138">
        <v>0</v>
      </c>
      <c r="KQE64" s="138">
        <v>0</v>
      </c>
      <c r="KQF64" s="138">
        <v>0</v>
      </c>
      <c r="KQG64" s="138">
        <v>0</v>
      </c>
      <c r="KQH64" s="138">
        <v>0</v>
      </c>
      <c r="KQI64" s="138">
        <v>0</v>
      </c>
      <c r="KQJ64" s="138">
        <v>0</v>
      </c>
      <c r="KQK64" s="138">
        <v>0</v>
      </c>
      <c r="KQL64" s="138">
        <v>0</v>
      </c>
      <c r="KQM64" s="138">
        <v>0</v>
      </c>
      <c r="KQN64" s="138">
        <v>0</v>
      </c>
      <c r="KQO64" s="138">
        <v>0</v>
      </c>
      <c r="KQP64" s="138">
        <v>0</v>
      </c>
      <c r="KQQ64" s="138">
        <v>0</v>
      </c>
      <c r="KQR64" s="138">
        <v>0</v>
      </c>
      <c r="KQS64" s="138">
        <v>0</v>
      </c>
      <c r="KQT64" s="138">
        <v>0</v>
      </c>
      <c r="KQU64" s="138">
        <v>0</v>
      </c>
      <c r="KQV64" s="138">
        <v>0</v>
      </c>
      <c r="KQW64" s="138">
        <v>0</v>
      </c>
      <c r="KQX64" s="138">
        <v>0</v>
      </c>
      <c r="KQY64" s="138">
        <v>0</v>
      </c>
      <c r="KQZ64" s="138">
        <v>0</v>
      </c>
      <c r="KRA64" s="138">
        <v>0</v>
      </c>
      <c r="KRB64" s="138">
        <v>0</v>
      </c>
      <c r="KRC64" s="138">
        <v>0</v>
      </c>
      <c r="KRD64" s="138">
        <v>0</v>
      </c>
      <c r="KRE64" s="138">
        <v>0</v>
      </c>
      <c r="KRF64" s="138">
        <v>0</v>
      </c>
      <c r="KRG64" s="138">
        <v>0</v>
      </c>
      <c r="KRH64" s="138">
        <v>0</v>
      </c>
      <c r="KRI64" s="138">
        <v>0</v>
      </c>
      <c r="KRJ64" s="138">
        <v>0</v>
      </c>
      <c r="KRK64" s="138">
        <v>0</v>
      </c>
      <c r="KRL64" s="138">
        <v>0</v>
      </c>
      <c r="KRM64" s="138">
        <v>0</v>
      </c>
      <c r="KRN64" s="138">
        <v>0</v>
      </c>
      <c r="KRO64" s="138">
        <v>0</v>
      </c>
      <c r="KRP64" s="138">
        <v>0</v>
      </c>
      <c r="KRQ64" s="138">
        <v>0</v>
      </c>
      <c r="KRR64" s="138">
        <v>0</v>
      </c>
      <c r="KRS64" s="138">
        <v>0</v>
      </c>
      <c r="KRT64" s="138">
        <v>0</v>
      </c>
      <c r="KRU64" s="138">
        <v>0</v>
      </c>
      <c r="KRV64" s="138">
        <v>0</v>
      </c>
      <c r="KRW64" s="138">
        <v>0</v>
      </c>
      <c r="KRX64" s="138">
        <v>0</v>
      </c>
      <c r="KRY64" s="138">
        <v>0</v>
      </c>
      <c r="KRZ64" s="138">
        <v>0</v>
      </c>
      <c r="KSA64" s="138">
        <v>0</v>
      </c>
      <c r="KSB64" s="138">
        <v>0</v>
      </c>
      <c r="KSC64" s="138">
        <v>0</v>
      </c>
      <c r="KSD64" s="138">
        <v>0</v>
      </c>
      <c r="KSE64" s="138">
        <v>0</v>
      </c>
      <c r="KSF64" s="138">
        <v>0</v>
      </c>
      <c r="KSG64" s="138">
        <v>0</v>
      </c>
      <c r="KSH64" s="138">
        <v>0</v>
      </c>
      <c r="KSI64" s="138">
        <v>0</v>
      </c>
      <c r="KSJ64" s="138">
        <v>0</v>
      </c>
      <c r="KSK64" s="138">
        <v>0</v>
      </c>
      <c r="KSL64" s="138">
        <v>0</v>
      </c>
      <c r="KSM64" s="138">
        <v>0</v>
      </c>
      <c r="KSN64" s="138">
        <v>0</v>
      </c>
      <c r="KSO64" s="138">
        <v>0</v>
      </c>
      <c r="KSP64" s="138">
        <v>0</v>
      </c>
      <c r="KSQ64" s="138">
        <v>0</v>
      </c>
      <c r="KSR64" s="138">
        <v>0</v>
      </c>
      <c r="KSS64" s="138">
        <v>0</v>
      </c>
      <c r="KST64" s="138">
        <v>0</v>
      </c>
      <c r="KSU64" s="138">
        <v>0</v>
      </c>
      <c r="KSV64" s="138">
        <v>0</v>
      </c>
      <c r="KSW64" s="138">
        <v>0</v>
      </c>
      <c r="KSX64" s="138">
        <v>0</v>
      </c>
      <c r="KSY64" s="138">
        <v>0</v>
      </c>
      <c r="KSZ64" s="138">
        <v>0</v>
      </c>
      <c r="KTA64" s="138">
        <v>0</v>
      </c>
      <c r="KTB64" s="138">
        <v>0</v>
      </c>
      <c r="KTC64" s="138">
        <v>0</v>
      </c>
      <c r="KTD64" s="138">
        <v>0</v>
      </c>
      <c r="KTE64" s="138">
        <v>0</v>
      </c>
      <c r="KTF64" s="138">
        <v>0</v>
      </c>
      <c r="KTG64" s="138">
        <v>0</v>
      </c>
      <c r="KTH64" s="138">
        <v>0</v>
      </c>
      <c r="KTI64" s="138">
        <v>0</v>
      </c>
      <c r="KTJ64" s="138">
        <v>0</v>
      </c>
      <c r="KTK64" s="138">
        <v>0</v>
      </c>
      <c r="KTL64" s="138">
        <v>0</v>
      </c>
      <c r="KTM64" s="138">
        <v>0</v>
      </c>
      <c r="KTN64" s="138">
        <v>0</v>
      </c>
      <c r="KTO64" s="138">
        <v>0</v>
      </c>
      <c r="KTP64" s="138">
        <v>0</v>
      </c>
      <c r="KTQ64" s="138">
        <v>0</v>
      </c>
      <c r="KTR64" s="138">
        <v>0</v>
      </c>
      <c r="KTS64" s="138">
        <v>0</v>
      </c>
      <c r="KTT64" s="138">
        <v>0</v>
      </c>
      <c r="KTU64" s="138">
        <v>0</v>
      </c>
      <c r="KTV64" s="138">
        <v>0</v>
      </c>
      <c r="KTW64" s="138">
        <v>0</v>
      </c>
      <c r="KTX64" s="138">
        <v>0</v>
      </c>
      <c r="KTY64" s="138">
        <v>0</v>
      </c>
      <c r="KTZ64" s="138">
        <v>0</v>
      </c>
      <c r="KUA64" s="138">
        <v>0</v>
      </c>
      <c r="KUB64" s="138">
        <v>0</v>
      </c>
      <c r="KUC64" s="138">
        <v>0</v>
      </c>
      <c r="KUD64" s="138">
        <v>0</v>
      </c>
      <c r="KUE64" s="138">
        <v>0</v>
      </c>
      <c r="KUF64" s="138">
        <v>0</v>
      </c>
      <c r="KUG64" s="138">
        <v>0</v>
      </c>
      <c r="KUH64" s="138">
        <v>0</v>
      </c>
      <c r="KUI64" s="138">
        <v>0</v>
      </c>
      <c r="KUJ64" s="138">
        <v>0</v>
      </c>
      <c r="KUK64" s="138">
        <v>0</v>
      </c>
      <c r="KUL64" s="138">
        <v>0</v>
      </c>
      <c r="KUM64" s="138">
        <v>0</v>
      </c>
      <c r="KUN64" s="138">
        <v>0</v>
      </c>
      <c r="KUO64" s="138">
        <v>0</v>
      </c>
      <c r="KUP64" s="138">
        <v>0</v>
      </c>
      <c r="KUQ64" s="138">
        <v>0</v>
      </c>
      <c r="KUR64" s="138">
        <v>0</v>
      </c>
      <c r="KUS64" s="138">
        <v>0</v>
      </c>
      <c r="KUT64" s="138">
        <v>0</v>
      </c>
      <c r="KUU64" s="138">
        <v>0</v>
      </c>
      <c r="KUV64" s="138">
        <v>0</v>
      </c>
      <c r="KUW64" s="138">
        <v>0</v>
      </c>
      <c r="KUX64" s="138">
        <v>0</v>
      </c>
      <c r="KUY64" s="138">
        <v>0</v>
      </c>
      <c r="KUZ64" s="138">
        <v>0</v>
      </c>
      <c r="KVA64" s="138">
        <v>0</v>
      </c>
      <c r="KVB64" s="138">
        <v>0</v>
      </c>
      <c r="KVC64" s="138">
        <v>0</v>
      </c>
      <c r="KVD64" s="138">
        <v>0</v>
      </c>
      <c r="KVE64" s="138">
        <v>0</v>
      </c>
      <c r="KVF64" s="138">
        <v>0</v>
      </c>
      <c r="KVG64" s="138">
        <v>0</v>
      </c>
      <c r="KVH64" s="138">
        <v>0</v>
      </c>
      <c r="KVI64" s="138">
        <v>0</v>
      </c>
      <c r="KVJ64" s="138">
        <v>0</v>
      </c>
      <c r="KVK64" s="138">
        <v>0</v>
      </c>
      <c r="KVL64" s="138">
        <v>0</v>
      </c>
      <c r="KVM64" s="138">
        <v>0</v>
      </c>
      <c r="KVN64" s="138">
        <v>0</v>
      </c>
      <c r="KVO64" s="138">
        <v>0</v>
      </c>
      <c r="KVP64" s="138">
        <v>0</v>
      </c>
      <c r="KVQ64" s="138">
        <v>0</v>
      </c>
      <c r="KVR64" s="138">
        <v>0</v>
      </c>
      <c r="KVS64" s="138">
        <v>0</v>
      </c>
      <c r="KVT64" s="138">
        <v>0</v>
      </c>
      <c r="KVU64" s="138">
        <v>0</v>
      </c>
      <c r="KVV64" s="138">
        <v>0</v>
      </c>
      <c r="KVW64" s="138">
        <v>0</v>
      </c>
      <c r="KVX64" s="138">
        <v>0</v>
      </c>
      <c r="KVY64" s="138">
        <v>0</v>
      </c>
      <c r="KVZ64" s="138">
        <v>0</v>
      </c>
      <c r="KWA64" s="138">
        <v>0</v>
      </c>
      <c r="KWB64" s="138">
        <v>0</v>
      </c>
      <c r="KWC64" s="138">
        <v>0</v>
      </c>
      <c r="KWD64" s="138">
        <v>0</v>
      </c>
      <c r="KWE64" s="138">
        <v>0</v>
      </c>
      <c r="KWF64" s="138">
        <v>0</v>
      </c>
      <c r="KWG64" s="138">
        <v>0</v>
      </c>
      <c r="KWH64" s="138">
        <v>0</v>
      </c>
      <c r="KWI64" s="138">
        <v>0</v>
      </c>
      <c r="KWJ64" s="138">
        <v>0</v>
      </c>
      <c r="KWK64" s="138">
        <v>0</v>
      </c>
      <c r="KWL64" s="138">
        <v>0</v>
      </c>
      <c r="KWM64" s="138">
        <v>0</v>
      </c>
      <c r="KWN64" s="138">
        <v>0</v>
      </c>
      <c r="KWO64" s="138">
        <v>0</v>
      </c>
      <c r="KWP64" s="138">
        <v>0</v>
      </c>
      <c r="KWQ64" s="138">
        <v>0</v>
      </c>
      <c r="KWR64" s="138">
        <v>0</v>
      </c>
      <c r="KWS64" s="138">
        <v>0</v>
      </c>
      <c r="KWT64" s="138">
        <v>0</v>
      </c>
      <c r="KWU64" s="138">
        <v>0</v>
      </c>
      <c r="KWV64" s="138">
        <v>0</v>
      </c>
      <c r="KWW64" s="138">
        <v>0</v>
      </c>
      <c r="KWX64" s="138">
        <v>0</v>
      </c>
      <c r="KWY64" s="138">
        <v>0</v>
      </c>
      <c r="KWZ64" s="138">
        <v>0</v>
      </c>
      <c r="KXA64" s="138">
        <v>0</v>
      </c>
      <c r="KXB64" s="138">
        <v>0</v>
      </c>
      <c r="KXC64" s="138">
        <v>0</v>
      </c>
      <c r="KXD64" s="138">
        <v>0</v>
      </c>
      <c r="KXE64" s="138">
        <v>0</v>
      </c>
      <c r="KXF64" s="138">
        <v>0</v>
      </c>
      <c r="KXG64" s="138">
        <v>0</v>
      </c>
      <c r="KXH64" s="138">
        <v>0</v>
      </c>
      <c r="KXI64" s="138">
        <v>0</v>
      </c>
      <c r="KXJ64" s="138">
        <v>0</v>
      </c>
      <c r="KXK64" s="138">
        <v>0</v>
      </c>
      <c r="KXL64" s="138">
        <v>0</v>
      </c>
      <c r="KXM64" s="138">
        <v>0</v>
      </c>
      <c r="KXN64" s="138">
        <v>0</v>
      </c>
      <c r="KXO64" s="138">
        <v>0</v>
      </c>
      <c r="KXP64" s="138">
        <v>0</v>
      </c>
      <c r="KXQ64" s="138">
        <v>0</v>
      </c>
      <c r="KXR64" s="138">
        <v>0</v>
      </c>
      <c r="KXS64" s="138">
        <v>0</v>
      </c>
      <c r="KXT64" s="138">
        <v>0</v>
      </c>
      <c r="KXU64" s="138">
        <v>0</v>
      </c>
      <c r="KXV64" s="138">
        <v>0</v>
      </c>
      <c r="KXW64" s="138">
        <v>0</v>
      </c>
      <c r="KXX64" s="138">
        <v>0</v>
      </c>
      <c r="KXY64" s="138">
        <v>0</v>
      </c>
      <c r="KXZ64" s="138">
        <v>0</v>
      </c>
      <c r="KYA64" s="138">
        <v>0</v>
      </c>
      <c r="KYB64" s="138">
        <v>0</v>
      </c>
      <c r="KYC64" s="138">
        <v>0</v>
      </c>
      <c r="KYD64" s="138">
        <v>0</v>
      </c>
      <c r="KYE64" s="138">
        <v>0</v>
      </c>
      <c r="KYF64" s="138">
        <v>0</v>
      </c>
      <c r="KYG64" s="138">
        <v>0</v>
      </c>
      <c r="KYH64" s="138">
        <v>0</v>
      </c>
      <c r="KYI64" s="138">
        <v>0</v>
      </c>
      <c r="KYJ64" s="138">
        <v>0</v>
      </c>
      <c r="KYK64" s="138">
        <v>0</v>
      </c>
      <c r="KYL64" s="138">
        <v>0</v>
      </c>
      <c r="KYM64" s="138">
        <v>0</v>
      </c>
      <c r="KYN64" s="138">
        <v>0</v>
      </c>
      <c r="KYO64" s="138">
        <v>0</v>
      </c>
      <c r="KYP64" s="138">
        <v>0</v>
      </c>
      <c r="KYQ64" s="138">
        <v>0</v>
      </c>
      <c r="KYR64" s="138">
        <v>0</v>
      </c>
      <c r="KYS64" s="138">
        <v>0</v>
      </c>
      <c r="KYT64" s="138">
        <v>0</v>
      </c>
      <c r="KYU64" s="138">
        <v>0</v>
      </c>
      <c r="KYV64" s="138">
        <v>0</v>
      </c>
      <c r="KYW64" s="138">
        <v>0</v>
      </c>
      <c r="KYX64" s="138">
        <v>0</v>
      </c>
      <c r="KYY64" s="138">
        <v>0</v>
      </c>
      <c r="KYZ64" s="138">
        <v>0</v>
      </c>
      <c r="KZA64" s="138">
        <v>0</v>
      </c>
      <c r="KZB64" s="138">
        <v>0</v>
      </c>
      <c r="KZC64" s="138">
        <v>0</v>
      </c>
      <c r="KZD64" s="138">
        <v>0</v>
      </c>
      <c r="KZE64" s="138">
        <v>0</v>
      </c>
      <c r="KZF64" s="138">
        <v>0</v>
      </c>
      <c r="KZG64" s="138">
        <v>0</v>
      </c>
      <c r="KZH64" s="138">
        <v>0</v>
      </c>
      <c r="KZI64" s="138">
        <v>0</v>
      </c>
      <c r="KZJ64" s="138">
        <v>0</v>
      </c>
      <c r="KZK64" s="138">
        <v>0</v>
      </c>
      <c r="KZL64" s="138">
        <v>0</v>
      </c>
      <c r="KZM64" s="138">
        <v>0</v>
      </c>
      <c r="KZN64" s="138">
        <v>0</v>
      </c>
      <c r="KZO64" s="138">
        <v>0</v>
      </c>
      <c r="KZP64" s="138">
        <v>0</v>
      </c>
      <c r="KZQ64" s="138">
        <v>0</v>
      </c>
      <c r="KZR64" s="138">
        <v>0</v>
      </c>
      <c r="KZS64" s="138">
        <v>0</v>
      </c>
      <c r="KZT64" s="138">
        <v>0</v>
      </c>
      <c r="KZU64" s="138">
        <v>0</v>
      </c>
      <c r="KZV64" s="138">
        <v>0</v>
      </c>
      <c r="KZW64" s="138">
        <v>0</v>
      </c>
      <c r="KZX64" s="138">
        <v>0</v>
      </c>
      <c r="KZY64" s="138">
        <v>0</v>
      </c>
      <c r="KZZ64" s="138">
        <v>0</v>
      </c>
      <c r="LAA64" s="138">
        <v>0</v>
      </c>
      <c r="LAB64" s="138">
        <v>0</v>
      </c>
      <c r="LAC64" s="138">
        <v>0</v>
      </c>
      <c r="LAD64" s="138">
        <v>0</v>
      </c>
      <c r="LAE64" s="138">
        <v>0</v>
      </c>
      <c r="LAF64" s="138">
        <v>0</v>
      </c>
      <c r="LAG64" s="138">
        <v>0</v>
      </c>
      <c r="LAH64" s="138">
        <v>0</v>
      </c>
      <c r="LAI64" s="138">
        <v>0</v>
      </c>
      <c r="LAJ64" s="138">
        <v>0</v>
      </c>
      <c r="LAK64" s="138">
        <v>0</v>
      </c>
      <c r="LAL64" s="138">
        <v>0</v>
      </c>
      <c r="LAM64" s="138">
        <v>0</v>
      </c>
      <c r="LAN64" s="138">
        <v>0</v>
      </c>
      <c r="LAO64" s="138">
        <v>0</v>
      </c>
      <c r="LAP64" s="138">
        <v>0</v>
      </c>
      <c r="LAQ64" s="138">
        <v>0</v>
      </c>
      <c r="LAR64" s="138">
        <v>0</v>
      </c>
      <c r="LAS64" s="138">
        <v>0</v>
      </c>
      <c r="LAT64" s="138">
        <v>0</v>
      </c>
      <c r="LAU64" s="138">
        <v>0</v>
      </c>
      <c r="LAV64" s="138">
        <v>0</v>
      </c>
      <c r="LAW64" s="138">
        <v>0</v>
      </c>
      <c r="LAX64" s="138">
        <v>0</v>
      </c>
      <c r="LAY64" s="138">
        <v>0</v>
      </c>
      <c r="LAZ64" s="138">
        <v>0</v>
      </c>
      <c r="LBA64" s="138">
        <v>0</v>
      </c>
      <c r="LBB64" s="138">
        <v>0</v>
      </c>
      <c r="LBC64" s="138">
        <v>0</v>
      </c>
      <c r="LBD64" s="138">
        <v>0</v>
      </c>
      <c r="LBE64" s="138">
        <v>0</v>
      </c>
      <c r="LBF64" s="138">
        <v>0</v>
      </c>
      <c r="LBG64" s="138">
        <v>0</v>
      </c>
      <c r="LBH64" s="138">
        <v>0</v>
      </c>
      <c r="LBI64" s="138">
        <v>0</v>
      </c>
      <c r="LBJ64" s="138">
        <v>0</v>
      </c>
      <c r="LBK64" s="138">
        <v>0</v>
      </c>
      <c r="LBL64" s="138">
        <v>0</v>
      </c>
      <c r="LBM64" s="138">
        <v>0</v>
      </c>
      <c r="LBN64" s="138">
        <v>0</v>
      </c>
      <c r="LBO64" s="138">
        <v>0</v>
      </c>
      <c r="LBP64" s="138">
        <v>0</v>
      </c>
      <c r="LBQ64" s="138">
        <v>0</v>
      </c>
      <c r="LBR64" s="138">
        <v>0</v>
      </c>
      <c r="LBS64" s="138">
        <v>0</v>
      </c>
      <c r="LBT64" s="138">
        <v>0</v>
      </c>
      <c r="LBU64" s="138">
        <v>0</v>
      </c>
      <c r="LBV64" s="138">
        <v>0</v>
      </c>
      <c r="LBW64" s="138">
        <v>0</v>
      </c>
      <c r="LBX64" s="138">
        <v>0</v>
      </c>
      <c r="LBY64" s="138">
        <v>0</v>
      </c>
      <c r="LBZ64" s="138">
        <v>0</v>
      </c>
      <c r="LCA64" s="138">
        <v>0</v>
      </c>
      <c r="LCB64" s="138">
        <v>0</v>
      </c>
      <c r="LCC64" s="138">
        <v>0</v>
      </c>
      <c r="LCD64" s="138">
        <v>0</v>
      </c>
      <c r="LCE64" s="138">
        <v>0</v>
      </c>
      <c r="LCF64" s="138">
        <v>0</v>
      </c>
      <c r="LCG64" s="138">
        <v>0</v>
      </c>
      <c r="LCH64" s="138">
        <v>0</v>
      </c>
      <c r="LCI64" s="138">
        <v>0</v>
      </c>
      <c r="LCJ64" s="138">
        <v>0</v>
      </c>
      <c r="LCK64" s="138">
        <v>0</v>
      </c>
      <c r="LCL64" s="138">
        <v>0</v>
      </c>
      <c r="LCM64" s="138">
        <v>0</v>
      </c>
      <c r="LCN64" s="138">
        <v>0</v>
      </c>
      <c r="LCO64" s="138">
        <v>0</v>
      </c>
      <c r="LCP64" s="138">
        <v>0</v>
      </c>
      <c r="LCQ64" s="138">
        <v>0</v>
      </c>
      <c r="LCR64" s="138">
        <v>0</v>
      </c>
      <c r="LCS64" s="138">
        <v>0</v>
      </c>
      <c r="LCT64" s="138">
        <v>0</v>
      </c>
      <c r="LCU64" s="138">
        <v>0</v>
      </c>
      <c r="LCV64" s="138">
        <v>0</v>
      </c>
      <c r="LCW64" s="138">
        <v>0</v>
      </c>
      <c r="LCX64" s="138">
        <v>0</v>
      </c>
      <c r="LCY64" s="138">
        <v>0</v>
      </c>
      <c r="LCZ64" s="138">
        <v>0</v>
      </c>
      <c r="LDA64" s="138">
        <v>0</v>
      </c>
      <c r="LDB64" s="138">
        <v>0</v>
      </c>
      <c r="LDC64" s="138">
        <v>0</v>
      </c>
      <c r="LDD64" s="138">
        <v>0</v>
      </c>
      <c r="LDE64" s="138">
        <v>0</v>
      </c>
      <c r="LDF64" s="138">
        <v>0</v>
      </c>
      <c r="LDG64" s="138">
        <v>0</v>
      </c>
      <c r="LDH64" s="138">
        <v>0</v>
      </c>
      <c r="LDI64" s="138">
        <v>0</v>
      </c>
      <c r="LDJ64" s="138">
        <v>0</v>
      </c>
      <c r="LDK64" s="138">
        <v>0</v>
      </c>
      <c r="LDL64" s="138">
        <v>0</v>
      </c>
      <c r="LDM64" s="138">
        <v>0</v>
      </c>
      <c r="LDN64" s="138">
        <v>0</v>
      </c>
      <c r="LDO64" s="138">
        <v>0</v>
      </c>
      <c r="LDP64" s="138">
        <v>0</v>
      </c>
      <c r="LDQ64" s="138">
        <v>0</v>
      </c>
      <c r="LDR64" s="138">
        <v>0</v>
      </c>
      <c r="LDS64" s="138">
        <v>0</v>
      </c>
      <c r="LDT64" s="138">
        <v>0</v>
      </c>
      <c r="LDU64" s="138">
        <v>0</v>
      </c>
      <c r="LDV64" s="138">
        <v>0</v>
      </c>
      <c r="LDW64" s="138">
        <v>0</v>
      </c>
      <c r="LDX64" s="138">
        <v>0</v>
      </c>
      <c r="LDY64" s="138">
        <v>0</v>
      </c>
      <c r="LDZ64" s="138">
        <v>0</v>
      </c>
      <c r="LEA64" s="138">
        <v>0</v>
      </c>
      <c r="LEB64" s="138">
        <v>0</v>
      </c>
      <c r="LEC64" s="138">
        <v>0</v>
      </c>
      <c r="LED64" s="138">
        <v>0</v>
      </c>
      <c r="LEE64" s="138">
        <v>0</v>
      </c>
      <c r="LEF64" s="138">
        <v>0</v>
      </c>
      <c r="LEG64" s="138">
        <v>0</v>
      </c>
      <c r="LEH64" s="138">
        <v>0</v>
      </c>
      <c r="LEI64" s="138">
        <v>0</v>
      </c>
      <c r="LEJ64" s="138">
        <v>0</v>
      </c>
      <c r="LEK64" s="138">
        <v>0</v>
      </c>
      <c r="LEL64" s="138">
        <v>0</v>
      </c>
      <c r="LEM64" s="138">
        <v>0</v>
      </c>
      <c r="LEN64" s="138">
        <v>0</v>
      </c>
      <c r="LEO64" s="138">
        <v>0</v>
      </c>
      <c r="LEP64" s="138">
        <v>0</v>
      </c>
      <c r="LEQ64" s="138">
        <v>0</v>
      </c>
      <c r="LER64" s="138">
        <v>0</v>
      </c>
      <c r="LES64" s="138">
        <v>0</v>
      </c>
      <c r="LET64" s="138">
        <v>0</v>
      </c>
      <c r="LEU64" s="138">
        <v>0</v>
      </c>
      <c r="LEV64" s="138">
        <v>0</v>
      </c>
      <c r="LEW64" s="138">
        <v>0</v>
      </c>
      <c r="LEX64" s="138">
        <v>0</v>
      </c>
      <c r="LEY64" s="138">
        <v>0</v>
      </c>
      <c r="LEZ64" s="138">
        <v>0</v>
      </c>
      <c r="LFA64" s="138">
        <v>0</v>
      </c>
      <c r="LFB64" s="138">
        <v>0</v>
      </c>
      <c r="LFC64" s="138">
        <v>0</v>
      </c>
      <c r="LFD64" s="138">
        <v>0</v>
      </c>
      <c r="LFE64" s="138">
        <v>0</v>
      </c>
      <c r="LFF64" s="138">
        <v>0</v>
      </c>
      <c r="LFG64" s="138">
        <v>0</v>
      </c>
      <c r="LFH64" s="138">
        <v>0</v>
      </c>
      <c r="LFI64" s="138">
        <v>0</v>
      </c>
      <c r="LFJ64" s="138">
        <v>0</v>
      </c>
      <c r="LFK64" s="138">
        <v>0</v>
      </c>
      <c r="LFL64" s="138">
        <v>0</v>
      </c>
      <c r="LFM64" s="138">
        <v>0</v>
      </c>
      <c r="LFN64" s="138">
        <v>0</v>
      </c>
      <c r="LFO64" s="138">
        <v>0</v>
      </c>
      <c r="LFP64" s="138">
        <v>0</v>
      </c>
      <c r="LFQ64" s="138">
        <v>0</v>
      </c>
      <c r="LFR64" s="138">
        <v>0</v>
      </c>
      <c r="LFS64" s="138">
        <v>0</v>
      </c>
      <c r="LFT64" s="138">
        <v>0</v>
      </c>
      <c r="LFU64" s="138">
        <v>0</v>
      </c>
      <c r="LFV64" s="138">
        <v>0</v>
      </c>
      <c r="LFW64" s="138">
        <v>0</v>
      </c>
      <c r="LFX64" s="138">
        <v>0</v>
      </c>
      <c r="LFY64" s="138">
        <v>0</v>
      </c>
      <c r="LFZ64" s="138">
        <v>0</v>
      </c>
      <c r="LGA64" s="138">
        <v>0</v>
      </c>
      <c r="LGB64" s="138">
        <v>0</v>
      </c>
      <c r="LGC64" s="138">
        <v>0</v>
      </c>
      <c r="LGD64" s="138">
        <v>0</v>
      </c>
      <c r="LGE64" s="138">
        <v>0</v>
      </c>
      <c r="LGF64" s="138">
        <v>0</v>
      </c>
      <c r="LGG64" s="138">
        <v>0</v>
      </c>
      <c r="LGH64" s="138">
        <v>0</v>
      </c>
      <c r="LGI64" s="138">
        <v>0</v>
      </c>
      <c r="LGJ64" s="138">
        <v>0</v>
      </c>
      <c r="LGK64" s="138">
        <v>0</v>
      </c>
      <c r="LGL64" s="138">
        <v>0</v>
      </c>
      <c r="LGM64" s="138">
        <v>0</v>
      </c>
      <c r="LGN64" s="138">
        <v>0</v>
      </c>
      <c r="LGO64" s="138">
        <v>0</v>
      </c>
      <c r="LGP64" s="138">
        <v>0</v>
      </c>
      <c r="LGQ64" s="138">
        <v>0</v>
      </c>
      <c r="LGR64" s="138">
        <v>0</v>
      </c>
      <c r="LGS64" s="138">
        <v>0</v>
      </c>
      <c r="LGT64" s="138">
        <v>0</v>
      </c>
      <c r="LGU64" s="138">
        <v>0</v>
      </c>
      <c r="LGV64" s="138">
        <v>0</v>
      </c>
      <c r="LGW64" s="138">
        <v>0</v>
      </c>
      <c r="LGX64" s="138">
        <v>0</v>
      </c>
      <c r="LGY64" s="138">
        <v>0</v>
      </c>
      <c r="LGZ64" s="138">
        <v>0</v>
      </c>
      <c r="LHA64" s="138">
        <v>0</v>
      </c>
      <c r="LHB64" s="138">
        <v>0</v>
      </c>
      <c r="LHC64" s="138">
        <v>0</v>
      </c>
      <c r="LHD64" s="138">
        <v>0</v>
      </c>
      <c r="LHE64" s="138">
        <v>0</v>
      </c>
      <c r="LHF64" s="138">
        <v>0</v>
      </c>
      <c r="LHG64" s="138">
        <v>0</v>
      </c>
      <c r="LHH64" s="138">
        <v>0</v>
      </c>
      <c r="LHI64" s="138">
        <v>0</v>
      </c>
      <c r="LHJ64" s="138">
        <v>0</v>
      </c>
      <c r="LHK64" s="138">
        <v>0</v>
      </c>
      <c r="LHL64" s="138">
        <v>0</v>
      </c>
      <c r="LHM64" s="138">
        <v>0</v>
      </c>
      <c r="LHN64" s="138">
        <v>0</v>
      </c>
      <c r="LHO64" s="138">
        <v>0</v>
      </c>
      <c r="LHP64" s="138">
        <v>0</v>
      </c>
      <c r="LHQ64" s="138">
        <v>0</v>
      </c>
      <c r="LHR64" s="138">
        <v>0</v>
      </c>
      <c r="LHS64" s="138">
        <v>0</v>
      </c>
      <c r="LHT64" s="138">
        <v>0</v>
      </c>
      <c r="LHU64" s="138">
        <v>0</v>
      </c>
      <c r="LHV64" s="138">
        <v>0</v>
      </c>
      <c r="LHW64" s="138">
        <v>0</v>
      </c>
      <c r="LHX64" s="138">
        <v>0</v>
      </c>
      <c r="LHY64" s="138">
        <v>0</v>
      </c>
      <c r="LHZ64" s="138">
        <v>0</v>
      </c>
      <c r="LIA64" s="138">
        <v>0</v>
      </c>
      <c r="LIB64" s="138">
        <v>0</v>
      </c>
      <c r="LIC64" s="138">
        <v>0</v>
      </c>
      <c r="LID64" s="138">
        <v>0</v>
      </c>
      <c r="LIE64" s="138">
        <v>0</v>
      </c>
      <c r="LIF64" s="138">
        <v>0</v>
      </c>
      <c r="LIG64" s="138">
        <v>0</v>
      </c>
      <c r="LIH64" s="138">
        <v>0</v>
      </c>
      <c r="LII64" s="138">
        <v>0</v>
      </c>
      <c r="LIJ64" s="138">
        <v>0</v>
      </c>
      <c r="LIK64" s="138">
        <v>0</v>
      </c>
      <c r="LIL64" s="138">
        <v>0</v>
      </c>
      <c r="LIM64" s="138">
        <v>0</v>
      </c>
      <c r="LIN64" s="138">
        <v>0</v>
      </c>
      <c r="LIO64" s="138">
        <v>0</v>
      </c>
      <c r="LIP64" s="138">
        <v>0</v>
      </c>
      <c r="LIQ64" s="138">
        <v>0</v>
      </c>
      <c r="LIR64" s="138">
        <v>0</v>
      </c>
      <c r="LIS64" s="138">
        <v>0</v>
      </c>
      <c r="LIT64" s="138">
        <v>0</v>
      </c>
      <c r="LIU64" s="138">
        <v>0</v>
      </c>
      <c r="LIV64" s="138">
        <v>0</v>
      </c>
      <c r="LIW64" s="138">
        <v>0</v>
      </c>
      <c r="LIX64" s="138">
        <v>0</v>
      </c>
      <c r="LIY64" s="138">
        <v>0</v>
      </c>
      <c r="LIZ64" s="138">
        <v>0</v>
      </c>
      <c r="LJA64" s="138">
        <v>0</v>
      </c>
      <c r="LJB64" s="138">
        <v>0</v>
      </c>
      <c r="LJC64" s="138">
        <v>0</v>
      </c>
      <c r="LJD64" s="138">
        <v>0</v>
      </c>
      <c r="LJE64" s="138">
        <v>0</v>
      </c>
      <c r="LJF64" s="138">
        <v>0</v>
      </c>
      <c r="LJG64" s="138">
        <v>0</v>
      </c>
      <c r="LJH64" s="138">
        <v>0</v>
      </c>
      <c r="LJI64" s="138">
        <v>0</v>
      </c>
      <c r="LJJ64" s="138">
        <v>0</v>
      </c>
      <c r="LJK64" s="138">
        <v>0</v>
      </c>
      <c r="LJL64" s="138">
        <v>0</v>
      </c>
      <c r="LJM64" s="138">
        <v>0</v>
      </c>
      <c r="LJN64" s="138">
        <v>0</v>
      </c>
      <c r="LJO64" s="138">
        <v>0</v>
      </c>
      <c r="LJP64" s="138">
        <v>0</v>
      </c>
      <c r="LJQ64" s="138">
        <v>0</v>
      </c>
      <c r="LJR64" s="138">
        <v>0</v>
      </c>
      <c r="LJS64" s="138">
        <v>0</v>
      </c>
      <c r="LJT64" s="138">
        <v>0</v>
      </c>
      <c r="LJU64" s="138">
        <v>0</v>
      </c>
      <c r="LJV64" s="138">
        <v>0</v>
      </c>
      <c r="LJW64" s="138">
        <v>0</v>
      </c>
      <c r="LJX64" s="138">
        <v>0</v>
      </c>
      <c r="LJY64" s="138">
        <v>0</v>
      </c>
      <c r="LJZ64" s="138">
        <v>0</v>
      </c>
      <c r="LKA64" s="138">
        <v>0</v>
      </c>
      <c r="LKB64" s="138">
        <v>0</v>
      </c>
      <c r="LKC64" s="138">
        <v>0</v>
      </c>
      <c r="LKD64" s="138">
        <v>0</v>
      </c>
      <c r="LKE64" s="138">
        <v>0</v>
      </c>
      <c r="LKF64" s="138">
        <v>0</v>
      </c>
      <c r="LKG64" s="138">
        <v>0</v>
      </c>
      <c r="LKH64" s="138">
        <v>0</v>
      </c>
      <c r="LKI64" s="138">
        <v>0</v>
      </c>
      <c r="LKJ64" s="138">
        <v>0</v>
      </c>
      <c r="LKK64" s="138">
        <v>0</v>
      </c>
      <c r="LKL64" s="138">
        <v>0</v>
      </c>
      <c r="LKM64" s="138">
        <v>0</v>
      </c>
      <c r="LKN64" s="138">
        <v>0</v>
      </c>
      <c r="LKO64" s="138">
        <v>0</v>
      </c>
      <c r="LKP64" s="138">
        <v>0</v>
      </c>
      <c r="LKQ64" s="138">
        <v>0</v>
      </c>
      <c r="LKR64" s="138">
        <v>0</v>
      </c>
      <c r="LKS64" s="138">
        <v>0</v>
      </c>
      <c r="LKT64" s="138">
        <v>0</v>
      </c>
      <c r="LKU64" s="138">
        <v>0</v>
      </c>
      <c r="LKV64" s="138">
        <v>0</v>
      </c>
      <c r="LKW64" s="138">
        <v>0</v>
      </c>
      <c r="LKX64" s="138">
        <v>0</v>
      </c>
      <c r="LKY64" s="138">
        <v>0</v>
      </c>
      <c r="LKZ64" s="138">
        <v>0</v>
      </c>
      <c r="LLA64" s="138">
        <v>0</v>
      </c>
      <c r="LLB64" s="138">
        <v>0</v>
      </c>
      <c r="LLC64" s="138">
        <v>0</v>
      </c>
      <c r="LLD64" s="138">
        <v>0</v>
      </c>
      <c r="LLE64" s="138">
        <v>0</v>
      </c>
      <c r="LLF64" s="138">
        <v>0</v>
      </c>
      <c r="LLG64" s="138">
        <v>0</v>
      </c>
      <c r="LLH64" s="138">
        <v>0</v>
      </c>
      <c r="LLI64" s="138">
        <v>0</v>
      </c>
      <c r="LLJ64" s="138">
        <v>0</v>
      </c>
      <c r="LLK64" s="138">
        <v>0</v>
      </c>
      <c r="LLL64" s="138">
        <v>0</v>
      </c>
      <c r="LLM64" s="138">
        <v>0</v>
      </c>
      <c r="LLN64" s="138">
        <v>0</v>
      </c>
      <c r="LLO64" s="138">
        <v>0</v>
      </c>
      <c r="LLP64" s="138">
        <v>0</v>
      </c>
      <c r="LLQ64" s="138">
        <v>0</v>
      </c>
      <c r="LLR64" s="138">
        <v>0</v>
      </c>
      <c r="LLS64" s="138">
        <v>0</v>
      </c>
      <c r="LLT64" s="138">
        <v>0</v>
      </c>
      <c r="LLU64" s="138">
        <v>0</v>
      </c>
      <c r="LLV64" s="138">
        <v>0</v>
      </c>
      <c r="LLW64" s="138">
        <v>0</v>
      </c>
      <c r="LLX64" s="138">
        <v>0</v>
      </c>
      <c r="LLY64" s="138">
        <v>0</v>
      </c>
      <c r="LLZ64" s="138">
        <v>0</v>
      </c>
      <c r="LMA64" s="138">
        <v>0</v>
      </c>
      <c r="LMB64" s="138">
        <v>0</v>
      </c>
      <c r="LMC64" s="138">
        <v>0</v>
      </c>
      <c r="LMD64" s="138">
        <v>0</v>
      </c>
      <c r="LME64" s="138">
        <v>0</v>
      </c>
      <c r="LMF64" s="138">
        <v>0</v>
      </c>
      <c r="LMG64" s="138">
        <v>0</v>
      </c>
      <c r="LMH64" s="138">
        <v>0</v>
      </c>
      <c r="LMI64" s="138">
        <v>0</v>
      </c>
      <c r="LMJ64" s="138">
        <v>0</v>
      </c>
      <c r="LMK64" s="138">
        <v>0</v>
      </c>
      <c r="LML64" s="138">
        <v>0</v>
      </c>
      <c r="LMM64" s="138">
        <v>0</v>
      </c>
      <c r="LMN64" s="138">
        <v>0</v>
      </c>
      <c r="LMO64" s="138">
        <v>0</v>
      </c>
      <c r="LMP64" s="138">
        <v>0</v>
      </c>
      <c r="LMQ64" s="138">
        <v>0</v>
      </c>
      <c r="LMR64" s="138">
        <v>0</v>
      </c>
      <c r="LMS64" s="138">
        <v>0</v>
      </c>
      <c r="LMT64" s="138">
        <v>0</v>
      </c>
      <c r="LMU64" s="138">
        <v>0</v>
      </c>
      <c r="LMV64" s="138">
        <v>0</v>
      </c>
      <c r="LMW64" s="138">
        <v>0</v>
      </c>
      <c r="LMX64" s="138">
        <v>0</v>
      </c>
      <c r="LMY64" s="138">
        <v>0</v>
      </c>
      <c r="LMZ64" s="138">
        <v>0</v>
      </c>
      <c r="LNA64" s="138">
        <v>0</v>
      </c>
      <c r="LNB64" s="138">
        <v>0</v>
      </c>
      <c r="LNC64" s="138">
        <v>0</v>
      </c>
      <c r="LND64" s="138">
        <v>0</v>
      </c>
      <c r="LNE64" s="138">
        <v>0</v>
      </c>
      <c r="LNF64" s="138">
        <v>0</v>
      </c>
      <c r="LNG64" s="138">
        <v>0</v>
      </c>
      <c r="LNH64" s="138">
        <v>0</v>
      </c>
      <c r="LNI64" s="138">
        <v>0</v>
      </c>
      <c r="LNJ64" s="138">
        <v>0</v>
      </c>
      <c r="LNK64" s="138">
        <v>0</v>
      </c>
      <c r="LNL64" s="138">
        <v>0</v>
      </c>
      <c r="LNM64" s="138">
        <v>0</v>
      </c>
      <c r="LNN64" s="138">
        <v>0</v>
      </c>
      <c r="LNO64" s="138">
        <v>0</v>
      </c>
      <c r="LNP64" s="138">
        <v>0</v>
      </c>
      <c r="LNQ64" s="138">
        <v>0</v>
      </c>
      <c r="LNR64" s="138">
        <v>0</v>
      </c>
      <c r="LNS64" s="138">
        <v>0</v>
      </c>
      <c r="LNT64" s="138">
        <v>0</v>
      </c>
      <c r="LNU64" s="138">
        <v>0</v>
      </c>
      <c r="LNV64" s="138">
        <v>0</v>
      </c>
      <c r="LNW64" s="138">
        <v>0</v>
      </c>
      <c r="LNX64" s="138">
        <v>0</v>
      </c>
      <c r="LNY64" s="138">
        <v>0</v>
      </c>
      <c r="LNZ64" s="138">
        <v>0</v>
      </c>
      <c r="LOA64" s="138">
        <v>0</v>
      </c>
      <c r="LOB64" s="138">
        <v>0</v>
      </c>
      <c r="LOC64" s="138">
        <v>0</v>
      </c>
      <c r="LOD64" s="138">
        <v>0</v>
      </c>
      <c r="LOE64" s="138">
        <v>0</v>
      </c>
      <c r="LOF64" s="138">
        <v>0</v>
      </c>
      <c r="LOG64" s="138">
        <v>0</v>
      </c>
      <c r="LOH64" s="138">
        <v>0</v>
      </c>
      <c r="LOI64" s="138">
        <v>0</v>
      </c>
      <c r="LOJ64" s="138">
        <v>0</v>
      </c>
      <c r="LOK64" s="138">
        <v>0</v>
      </c>
      <c r="LOL64" s="138">
        <v>0</v>
      </c>
      <c r="LOM64" s="138">
        <v>0</v>
      </c>
      <c r="LON64" s="138">
        <v>0</v>
      </c>
      <c r="LOO64" s="138">
        <v>0</v>
      </c>
      <c r="LOP64" s="138">
        <v>0</v>
      </c>
      <c r="LOQ64" s="138">
        <v>0</v>
      </c>
      <c r="LOR64" s="138">
        <v>0</v>
      </c>
      <c r="LOS64" s="138">
        <v>0</v>
      </c>
      <c r="LOT64" s="138">
        <v>0</v>
      </c>
      <c r="LOU64" s="138">
        <v>0</v>
      </c>
      <c r="LOV64" s="138">
        <v>0</v>
      </c>
      <c r="LOW64" s="138">
        <v>0</v>
      </c>
      <c r="LOX64" s="138">
        <v>0</v>
      </c>
      <c r="LOY64" s="138">
        <v>0</v>
      </c>
      <c r="LOZ64" s="138">
        <v>0</v>
      </c>
      <c r="LPA64" s="138">
        <v>0</v>
      </c>
      <c r="LPB64" s="138">
        <v>0</v>
      </c>
      <c r="LPC64" s="138">
        <v>0</v>
      </c>
      <c r="LPD64" s="138">
        <v>0</v>
      </c>
      <c r="LPE64" s="138">
        <v>0</v>
      </c>
      <c r="LPF64" s="138">
        <v>0</v>
      </c>
      <c r="LPG64" s="138">
        <v>0</v>
      </c>
      <c r="LPH64" s="138">
        <v>0</v>
      </c>
      <c r="LPI64" s="138">
        <v>0</v>
      </c>
      <c r="LPJ64" s="138">
        <v>0</v>
      </c>
      <c r="LPK64" s="138">
        <v>0</v>
      </c>
      <c r="LPL64" s="138">
        <v>0</v>
      </c>
      <c r="LPM64" s="138">
        <v>0</v>
      </c>
      <c r="LPN64" s="138">
        <v>0</v>
      </c>
      <c r="LPO64" s="138">
        <v>0</v>
      </c>
      <c r="LPP64" s="138">
        <v>0</v>
      </c>
      <c r="LPQ64" s="138">
        <v>0</v>
      </c>
      <c r="LPR64" s="138">
        <v>0</v>
      </c>
      <c r="LPS64" s="138">
        <v>0</v>
      </c>
      <c r="LPT64" s="138">
        <v>0</v>
      </c>
      <c r="LPU64" s="138">
        <v>0</v>
      </c>
      <c r="LPV64" s="138">
        <v>0</v>
      </c>
      <c r="LPW64" s="138">
        <v>0</v>
      </c>
      <c r="LPX64" s="138">
        <v>0</v>
      </c>
      <c r="LPY64" s="138">
        <v>0</v>
      </c>
      <c r="LPZ64" s="138">
        <v>0</v>
      </c>
      <c r="LQA64" s="138">
        <v>0</v>
      </c>
      <c r="LQB64" s="138">
        <v>0</v>
      </c>
      <c r="LQC64" s="138">
        <v>0</v>
      </c>
      <c r="LQD64" s="138">
        <v>0</v>
      </c>
      <c r="LQE64" s="138">
        <v>0</v>
      </c>
      <c r="LQF64" s="138">
        <v>0</v>
      </c>
      <c r="LQG64" s="138">
        <v>0</v>
      </c>
      <c r="LQH64" s="138">
        <v>0</v>
      </c>
      <c r="LQI64" s="138">
        <v>0</v>
      </c>
      <c r="LQJ64" s="138">
        <v>0</v>
      </c>
      <c r="LQK64" s="138">
        <v>0</v>
      </c>
      <c r="LQL64" s="138">
        <v>0</v>
      </c>
      <c r="LQM64" s="138">
        <v>0</v>
      </c>
      <c r="LQN64" s="138">
        <v>0</v>
      </c>
      <c r="LQO64" s="138">
        <v>0</v>
      </c>
      <c r="LQP64" s="138">
        <v>0</v>
      </c>
      <c r="LQQ64" s="138">
        <v>0</v>
      </c>
      <c r="LQR64" s="138">
        <v>0</v>
      </c>
      <c r="LQS64" s="138">
        <v>0</v>
      </c>
      <c r="LQT64" s="138">
        <v>0</v>
      </c>
      <c r="LQU64" s="138">
        <v>0</v>
      </c>
      <c r="LQV64" s="138">
        <v>0</v>
      </c>
      <c r="LQW64" s="138">
        <v>0</v>
      </c>
      <c r="LQX64" s="138">
        <v>0</v>
      </c>
      <c r="LQY64" s="138">
        <v>0</v>
      </c>
      <c r="LQZ64" s="138">
        <v>0</v>
      </c>
      <c r="LRA64" s="138">
        <v>0</v>
      </c>
      <c r="LRB64" s="138">
        <v>0</v>
      </c>
      <c r="LRC64" s="138">
        <v>0</v>
      </c>
      <c r="LRD64" s="138">
        <v>0</v>
      </c>
      <c r="LRE64" s="138">
        <v>0</v>
      </c>
      <c r="LRF64" s="138">
        <v>0</v>
      </c>
      <c r="LRG64" s="138">
        <v>0</v>
      </c>
      <c r="LRH64" s="138">
        <v>0</v>
      </c>
      <c r="LRI64" s="138">
        <v>0</v>
      </c>
      <c r="LRJ64" s="138">
        <v>0</v>
      </c>
      <c r="LRK64" s="138">
        <v>0</v>
      </c>
      <c r="LRL64" s="138">
        <v>0</v>
      </c>
      <c r="LRM64" s="138">
        <v>0</v>
      </c>
      <c r="LRN64" s="138">
        <v>0</v>
      </c>
      <c r="LRO64" s="138">
        <v>0</v>
      </c>
      <c r="LRP64" s="138">
        <v>0</v>
      </c>
      <c r="LRQ64" s="138">
        <v>0</v>
      </c>
      <c r="LRR64" s="138">
        <v>0</v>
      </c>
      <c r="LRS64" s="138">
        <v>0</v>
      </c>
      <c r="LRT64" s="138">
        <v>0</v>
      </c>
      <c r="LRU64" s="138">
        <v>0</v>
      </c>
      <c r="LRV64" s="138">
        <v>0</v>
      </c>
      <c r="LRW64" s="138">
        <v>0</v>
      </c>
      <c r="LRX64" s="138">
        <v>0</v>
      </c>
      <c r="LRY64" s="138">
        <v>0</v>
      </c>
      <c r="LRZ64" s="138">
        <v>0</v>
      </c>
      <c r="LSA64" s="138">
        <v>0</v>
      </c>
      <c r="LSB64" s="138">
        <v>0</v>
      </c>
      <c r="LSC64" s="138">
        <v>0</v>
      </c>
      <c r="LSD64" s="138">
        <v>0</v>
      </c>
      <c r="LSE64" s="138">
        <v>0</v>
      </c>
      <c r="LSF64" s="138">
        <v>0</v>
      </c>
      <c r="LSG64" s="138">
        <v>0</v>
      </c>
      <c r="LSH64" s="138">
        <v>0</v>
      </c>
      <c r="LSI64" s="138">
        <v>0</v>
      </c>
      <c r="LSJ64" s="138">
        <v>0</v>
      </c>
      <c r="LSK64" s="138">
        <v>0</v>
      </c>
      <c r="LSL64" s="138">
        <v>0</v>
      </c>
      <c r="LSM64" s="138">
        <v>0</v>
      </c>
      <c r="LSN64" s="138">
        <v>0</v>
      </c>
      <c r="LSO64" s="138">
        <v>0</v>
      </c>
      <c r="LSP64" s="138">
        <v>0</v>
      </c>
      <c r="LSQ64" s="138">
        <v>0</v>
      </c>
      <c r="LSR64" s="138">
        <v>0</v>
      </c>
      <c r="LSS64" s="138">
        <v>0</v>
      </c>
      <c r="LST64" s="138">
        <v>0</v>
      </c>
      <c r="LSU64" s="138">
        <v>0</v>
      </c>
      <c r="LSV64" s="138">
        <v>0</v>
      </c>
      <c r="LSW64" s="138">
        <v>0</v>
      </c>
      <c r="LSX64" s="138">
        <v>0</v>
      </c>
      <c r="LSY64" s="138">
        <v>0</v>
      </c>
      <c r="LSZ64" s="138">
        <v>0</v>
      </c>
      <c r="LTA64" s="138">
        <v>0</v>
      </c>
      <c r="LTB64" s="138">
        <v>0</v>
      </c>
      <c r="LTC64" s="138">
        <v>0</v>
      </c>
      <c r="LTD64" s="138">
        <v>0</v>
      </c>
      <c r="LTE64" s="138">
        <v>0</v>
      </c>
      <c r="LTF64" s="138">
        <v>0</v>
      </c>
      <c r="LTG64" s="138">
        <v>0</v>
      </c>
      <c r="LTH64" s="138">
        <v>0</v>
      </c>
      <c r="LTI64" s="138">
        <v>0</v>
      </c>
      <c r="LTJ64" s="138">
        <v>0</v>
      </c>
      <c r="LTK64" s="138">
        <v>0</v>
      </c>
      <c r="LTL64" s="138">
        <v>0</v>
      </c>
      <c r="LTM64" s="138">
        <v>0</v>
      </c>
      <c r="LTN64" s="138">
        <v>0</v>
      </c>
      <c r="LTO64" s="138">
        <v>0</v>
      </c>
      <c r="LTP64" s="138">
        <v>0</v>
      </c>
      <c r="LTQ64" s="138">
        <v>0</v>
      </c>
      <c r="LTR64" s="138">
        <v>0</v>
      </c>
      <c r="LTS64" s="138">
        <v>0</v>
      </c>
      <c r="LTT64" s="138">
        <v>0</v>
      </c>
      <c r="LTU64" s="138">
        <v>0</v>
      </c>
      <c r="LTV64" s="138">
        <v>0</v>
      </c>
      <c r="LTW64" s="138">
        <v>0</v>
      </c>
      <c r="LTX64" s="138">
        <v>0</v>
      </c>
      <c r="LTY64" s="138">
        <v>0</v>
      </c>
      <c r="LTZ64" s="138">
        <v>0</v>
      </c>
      <c r="LUA64" s="138">
        <v>0</v>
      </c>
      <c r="LUB64" s="138">
        <v>0</v>
      </c>
      <c r="LUC64" s="138">
        <v>0</v>
      </c>
      <c r="LUD64" s="138">
        <v>0</v>
      </c>
      <c r="LUE64" s="138">
        <v>0</v>
      </c>
      <c r="LUF64" s="138">
        <v>0</v>
      </c>
      <c r="LUG64" s="138">
        <v>0</v>
      </c>
      <c r="LUH64" s="138">
        <v>0</v>
      </c>
      <c r="LUI64" s="138">
        <v>0</v>
      </c>
      <c r="LUJ64" s="138">
        <v>0</v>
      </c>
      <c r="LUK64" s="138">
        <v>0</v>
      </c>
      <c r="LUL64" s="138">
        <v>0</v>
      </c>
      <c r="LUM64" s="138">
        <v>0</v>
      </c>
      <c r="LUN64" s="138">
        <v>0</v>
      </c>
      <c r="LUO64" s="138">
        <v>0</v>
      </c>
      <c r="LUP64" s="138">
        <v>0</v>
      </c>
      <c r="LUQ64" s="138">
        <v>0</v>
      </c>
      <c r="LUR64" s="138">
        <v>0</v>
      </c>
      <c r="LUS64" s="138">
        <v>0</v>
      </c>
      <c r="LUT64" s="138">
        <v>0</v>
      </c>
      <c r="LUU64" s="138">
        <v>0</v>
      </c>
      <c r="LUV64" s="138">
        <v>0</v>
      </c>
      <c r="LUW64" s="138">
        <v>0</v>
      </c>
      <c r="LUX64" s="138">
        <v>0</v>
      </c>
      <c r="LUY64" s="138">
        <v>0</v>
      </c>
      <c r="LUZ64" s="138">
        <v>0</v>
      </c>
      <c r="LVA64" s="138">
        <v>0</v>
      </c>
      <c r="LVB64" s="138">
        <v>0</v>
      </c>
      <c r="LVC64" s="138">
        <v>0</v>
      </c>
      <c r="LVD64" s="138">
        <v>0</v>
      </c>
      <c r="LVE64" s="138">
        <v>0</v>
      </c>
      <c r="LVF64" s="138">
        <v>0</v>
      </c>
      <c r="LVG64" s="138">
        <v>0</v>
      </c>
      <c r="LVH64" s="138">
        <v>0</v>
      </c>
      <c r="LVI64" s="138">
        <v>0</v>
      </c>
      <c r="LVJ64" s="138">
        <v>0</v>
      </c>
      <c r="LVK64" s="138">
        <v>0</v>
      </c>
      <c r="LVL64" s="138">
        <v>0</v>
      </c>
      <c r="LVM64" s="138">
        <v>0</v>
      </c>
      <c r="LVN64" s="138">
        <v>0</v>
      </c>
      <c r="LVO64" s="138">
        <v>0</v>
      </c>
      <c r="LVP64" s="138">
        <v>0</v>
      </c>
      <c r="LVQ64" s="138">
        <v>0</v>
      </c>
      <c r="LVR64" s="138">
        <v>0</v>
      </c>
      <c r="LVS64" s="138">
        <v>0</v>
      </c>
      <c r="LVT64" s="138">
        <v>0</v>
      </c>
      <c r="LVU64" s="138">
        <v>0</v>
      </c>
      <c r="LVV64" s="138">
        <v>0</v>
      </c>
      <c r="LVW64" s="138">
        <v>0</v>
      </c>
      <c r="LVX64" s="138">
        <v>0</v>
      </c>
      <c r="LVY64" s="138">
        <v>0</v>
      </c>
      <c r="LVZ64" s="138">
        <v>0</v>
      </c>
      <c r="LWA64" s="138">
        <v>0</v>
      </c>
      <c r="LWB64" s="138">
        <v>0</v>
      </c>
      <c r="LWC64" s="138">
        <v>0</v>
      </c>
      <c r="LWD64" s="138">
        <v>0</v>
      </c>
      <c r="LWE64" s="138">
        <v>0</v>
      </c>
      <c r="LWF64" s="138">
        <v>0</v>
      </c>
      <c r="LWG64" s="138">
        <v>0</v>
      </c>
      <c r="LWH64" s="138">
        <v>0</v>
      </c>
      <c r="LWI64" s="138">
        <v>0</v>
      </c>
      <c r="LWJ64" s="138">
        <v>0</v>
      </c>
      <c r="LWK64" s="138">
        <v>0</v>
      </c>
      <c r="LWL64" s="138">
        <v>0</v>
      </c>
      <c r="LWM64" s="138">
        <v>0</v>
      </c>
      <c r="LWN64" s="138">
        <v>0</v>
      </c>
      <c r="LWO64" s="138">
        <v>0</v>
      </c>
      <c r="LWP64" s="138">
        <v>0</v>
      </c>
      <c r="LWQ64" s="138">
        <v>0</v>
      </c>
      <c r="LWR64" s="138">
        <v>0</v>
      </c>
      <c r="LWS64" s="138">
        <v>0</v>
      </c>
      <c r="LWT64" s="138">
        <v>0</v>
      </c>
      <c r="LWU64" s="138">
        <v>0</v>
      </c>
      <c r="LWV64" s="138">
        <v>0</v>
      </c>
      <c r="LWW64" s="138">
        <v>0</v>
      </c>
      <c r="LWX64" s="138">
        <v>0</v>
      </c>
      <c r="LWY64" s="138">
        <v>0</v>
      </c>
      <c r="LWZ64" s="138">
        <v>0</v>
      </c>
      <c r="LXA64" s="138">
        <v>0</v>
      </c>
      <c r="LXB64" s="138">
        <v>0</v>
      </c>
      <c r="LXC64" s="138">
        <v>0</v>
      </c>
      <c r="LXD64" s="138">
        <v>0</v>
      </c>
      <c r="LXE64" s="138">
        <v>0</v>
      </c>
      <c r="LXF64" s="138">
        <v>0</v>
      </c>
      <c r="LXG64" s="138">
        <v>0</v>
      </c>
      <c r="LXH64" s="138">
        <v>0</v>
      </c>
      <c r="LXI64" s="138">
        <v>0</v>
      </c>
      <c r="LXJ64" s="138">
        <v>0</v>
      </c>
      <c r="LXK64" s="138">
        <v>0</v>
      </c>
      <c r="LXL64" s="138">
        <v>0</v>
      </c>
      <c r="LXM64" s="138">
        <v>0</v>
      </c>
      <c r="LXN64" s="138">
        <v>0</v>
      </c>
      <c r="LXO64" s="138">
        <v>0</v>
      </c>
      <c r="LXP64" s="138">
        <v>0</v>
      </c>
      <c r="LXQ64" s="138">
        <v>0</v>
      </c>
      <c r="LXR64" s="138">
        <v>0</v>
      </c>
      <c r="LXS64" s="138">
        <v>0</v>
      </c>
      <c r="LXT64" s="138">
        <v>0</v>
      </c>
      <c r="LXU64" s="138">
        <v>0</v>
      </c>
      <c r="LXV64" s="138">
        <v>0</v>
      </c>
      <c r="LXW64" s="138">
        <v>0</v>
      </c>
      <c r="LXX64" s="138">
        <v>0</v>
      </c>
      <c r="LXY64" s="138">
        <v>0</v>
      </c>
      <c r="LXZ64" s="138">
        <v>0</v>
      </c>
      <c r="LYA64" s="138">
        <v>0</v>
      </c>
      <c r="LYB64" s="138">
        <v>0</v>
      </c>
      <c r="LYC64" s="138">
        <v>0</v>
      </c>
      <c r="LYD64" s="138">
        <v>0</v>
      </c>
      <c r="LYE64" s="138">
        <v>0</v>
      </c>
      <c r="LYF64" s="138">
        <v>0</v>
      </c>
      <c r="LYG64" s="138">
        <v>0</v>
      </c>
      <c r="LYH64" s="138">
        <v>0</v>
      </c>
      <c r="LYI64" s="138">
        <v>0</v>
      </c>
      <c r="LYJ64" s="138">
        <v>0</v>
      </c>
      <c r="LYK64" s="138">
        <v>0</v>
      </c>
      <c r="LYL64" s="138">
        <v>0</v>
      </c>
      <c r="LYM64" s="138">
        <v>0</v>
      </c>
      <c r="LYN64" s="138">
        <v>0</v>
      </c>
      <c r="LYO64" s="138">
        <v>0</v>
      </c>
      <c r="LYP64" s="138">
        <v>0</v>
      </c>
      <c r="LYQ64" s="138">
        <v>0</v>
      </c>
      <c r="LYR64" s="138">
        <v>0</v>
      </c>
      <c r="LYS64" s="138">
        <v>0</v>
      </c>
      <c r="LYT64" s="138">
        <v>0</v>
      </c>
      <c r="LYU64" s="138">
        <v>0</v>
      </c>
      <c r="LYV64" s="138">
        <v>0</v>
      </c>
      <c r="LYW64" s="138">
        <v>0</v>
      </c>
      <c r="LYX64" s="138">
        <v>0</v>
      </c>
      <c r="LYY64" s="138">
        <v>0</v>
      </c>
      <c r="LYZ64" s="138">
        <v>0</v>
      </c>
      <c r="LZA64" s="138">
        <v>0</v>
      </c>
      <c r="LZB64" s="138">
        <v>0</v>
      </c>
      <c r="LZC64" s="138">
        <v>0</v>
      </c>
      <c r="LZD64" s="138">
        <v>0</v>
      </c>
      <c r="LZE64" s="138">
        <v>0</v>
      </c>
      <c r="LZF64" s="138">
        <v>0</v>
      </c>
      <c r="LZG64" s="138">
        <v>0</v>
      </c>
      <c r="LZH64" s="138">
        <v>0</v>
      </c>
      <c r="LZI64" s="138">
        <v>0</v>
      </c>
      <c r="LZJ64" s="138">
        <v>0</v>
      </c>
      <c r="LZK64" s="138">
        <v>0</v>
      </c>
      <c r="LZL64" s="138">
        <v>0</v>
      </c>
      <c r="LZM64" s="138">
        <v>0</v>
      </c>
      <c r="LZN64" s="138">
        <v>0</v>
      </c>
      <c r="LZO64" s="138">
        <v>0</v>
      </c>
      <c r="LZP64" s="138">
        <v>0</v>
      </c>
      <c r="LZQ64" s="138">
        <v>0</v>
      </c>
      <c r="LZR64" s="138">
        <v>0</v>
      </c>
      <c r="LZS64" s="138">
        <v>0</v>
      </c>
      <c r="LZT64" s="138">
        <v>0</v>
      </c>
      <c r="LZU64" s="138">
        <v>0</v>
      </c>
      <c r="LZV64" s="138">
        <v>0</v>
      </c>
      <c r="LZW64" s="138">
        <v>0</v>
      </c>
      <c r="LZX64" s="138">
        <v>0</v>
      </c>
      <c r="LZY64" s="138">
        <v>0</v>
      </c>
      <c r="LZZ64" s="138">
        <v>0</v>
      </c>
      <c r="MAA64" s="138">
        <v>0</v>
      </c>
      <c r="MAB64" s="138">
        <v>0</v>
      </c>
      <c r="MAC64" s="138">
        <v>0</v>
      </c>
      <c r="MAD64" s="138">
        <v>0</v>
      </c>
      <c r="MAE64" s="138">
        <v>0</v>
      </c>
      <c r="MAF64" s="138">
        <v>0</v>
      </c>
      <c r="MAG64" s="138">
        <v>0</v>
      </c>
      <c r="MAH64" s="138">
        <v>0</v>
      </c>
      <c r="MAI64" s="138">
        <v>0</v>
      </c>
      <c r="MAJ64" s="138">
        <v>0</v>
      </c>
      <c r="MAK64" s="138">
        <v>0</v>
      </c>
      <c r="MAL64" s="138">
        <v>0</v>
      </c>
      <c r="MAM64" s="138">
        <v>0</v>
      </c>
      <c r="MAN64" s="138">
        <v>0</v>
      </c>
      <c r="MAO64" s="138">
        <v>0</v>
      </c>
      <c r="MAP64" s="138">
        <v>0</v>
      </c>
      <c r="MAQ64" s="138">
        <v>0</v>
      </c>
      <c r="MAR64" s="138">
        <v>0</v>
      </c>
      <c r="MAS64" s="138">
        <v>0</v>
      </c>
      <c r="MAT64" s="138">
        <v>0</v>
      </c>
      <c r="MAU64" s="138">
        <v>0</v>
      </c>
      <c r="MAV64" s="138">
        <v>0</v>
      </c>
      <c r="MAW64" s="138">
        <v>0</v>
      </c>
      <c r="MAX64" s="138">
        <v>0</v>
      </c>
      <c r="MAY64" s="138">
        <v>0</v>
      </c>
      <c r="MAZ64" s="138">
        <v>0</v>
      </c>
      <c r="MBA64" s="138">
        <v>0</v>
      </c>
      <c r="MBB64" s="138">
        <v>0</v>
      </c>
      <c r="MBC64" s="138">
        <v>0</v>
      </c>
      <c r="MBD64" s="138">
        <v>0</v>
      </c>
      <c r="MBE64" s="138">
        <v>0</v>
      </c>
      <c r="MBF64" s="138">
        <v>0</v>
      </c>
      <c r="MBG64" s="138">
        <v>0</v>
      </c>
      <c r="MBH64" s="138">
        <v>0</v>
      </c>
      <c r="MBI64" s="138">
        <v>0</v>
      </c>
      <c r="MBJ64" s="138">
        <v>0</v>
      </c>
      <c r="MBK64" s="138">
        <v>0</v>
      </c>
      <c r="MBL64" s="138">
        <v>0</v>
      </c>
      <c r="MBM64" s="138">
        <v>0</v>
      </c>
      <c r="MBN64" s="138">
        <v>0</v>
      </c>
      <c r="MBO64" s="138">
        <v>0</v>
      </c>
      <c r="MBP64" s="138">
        <v>0</v>
      </c>
      <c r="MBQ64" s="138">
        <v>0</v>
      </c>
      <c r="MBR64" s="138">
        <v>0</v>
      </c>
      <c r="MBS64" s="138">
        <v>0</v>
      </c>
      <c r="MBT64" s="138">
        <v>0</v>
      </c>
      <c r="MBU64" s="138">
        <v>0</v>
      </c>
      <c r="MBV64" s="138">
        <v>0</v>
      </c>
      <c r="MBW64" s="138">
        <v>0</v>
      </c>
      <c r="MBX64" s="138">
        <v>0</v>
      </c>
      <c r="MBY64" s="138">
        <v>0</v>
      </c>
      <c r="MBZ64" s="138">
        <v>0</v>
      </c>
      <c r="MCA64" s="138">
        <v>0</v>
      </c>
      <c r="MCB64" s="138">
        <v>0</v>
      </c>
      <c r="MCC64" s="138">
        <v>0</v>
      </c>
      <c r="MCD64" s="138">
        <v>0</v>
      </c>
      <c r="MCE64" s="138">
        <v>0</v>
      </c>
      <c r="MCF64" s="138">
        <v>0</v>
      </c>
      <c r="MCG64" s="138">
        <v>0</v>
      </c>
      <c r="MCH64" s="138">
        <v>0</v>
      </c>
      <c r="MCI64" s="138">
        <v>0</v>
      </c>
      <c r="MCJ64" s="138">
        <v>0</v>
      </c>
      <c r="MCK64" s="138">
        <v>0</v>
      </c>
      <c r="MCL64" s="138">
        <v>0</v>
      </c>
      <c r="MCM64" s="138">
        <v>0</v>
      </c>
      <c r="MCN64" s="138">
        <v>0</v>
      </c>
      <c r="MCO64" s="138">
        <v>0</v>
      </c>
      <c r="MCP64" s="138">
        <v>0</v>
      </c>
      <c r="MCQ64" s="138">
        <v>0</v>
      </c>
      <c r="MCR64" s="138">
        <v>0</v>
      </c>
      <c r="MCS64" s="138">
        <v>0</v>
      </c>
      <c r="MCT64" s="138">
        <v>0</v>
      </c>
      <c r="MCU64" s="138">
        <v>0</v>
      </c>
      <c r="MCV64" s="138">
        <v>0</v>
      </c>
      <c r="MCW64" s="138">
        <v>0</v>
      </c>
      <c r="MCX64" s="138">
        <v>0</v>
      </c>
      <c r="MCY64" s="138">
        <v>0</v>
      </c>
      <c r="MCZ64" s="138">
        <v>0</v>
      </c>
      <c r="MDA64" s="138">
        <v>0</v>
      </c>
      <c r="MDB64" s="138">
        <v>0</v>
      </c>
      <c r="MDC64" s="138">
        <v>0</v>
      </c>
      <c r="MDD64" s="138">
        <v>0</v>
      </c>
      <c r="MDE64" s="138">
        <v>0</v>
      </c>
      <c r="MDF64" s="138">
        <v>0</v>
      </c>
      <c r="MDG64" s="138">
        <v>0</v>
      </c>
      <c r="MDH64" s="138">
        <v>0</v>
      </c>
      <c r="MDI64" s="138">
        <v>0</v>
      </c>
      <c r="MDJ64" s="138">
        <v>0</v>
      </c>
      <c r="MDK64" s="138">
        <v>0</v>
      </c>
      <c r="MDL64" s="138">
        <v>0</v>
      </c>
      <c r="MDM64" s="138">
        <v>0</v>
      </c>
      <c r="MDN64" s="138">
        <v>0</v>
      </c>
      <c r="MDO64" s="138">
        <v>0</v>
      </c>
      <c r="MDP64" s="138">
        <v>0</v>
      </c>
      <c r="MDQ64" s="138">
        <v>0</v>
      </c>
      <c r="MDR64" s="138">
        <v>0</v>
      </c>
      <c r="MDS64" s="138">
        <v>0</v>
      </c>
      <c r="MDT64" s="138">
        <v>0</v>
      </c>
      <c r="MDU64" s="138">
        <v>0</v>
      </c>
      <c r="MDV64" s="138">
        <v>0</v>
      </c>
      <c r="MDW64" s="138">
        <v>0</v>
      </c>
      <c r="MDX64" s="138">
        <v>0</v>
      </c>
      <c r="MDY64" s="138">
        <v>0</v>
      </c>
      <c r="MDZ64" s="138">
        <v>0</v>
      </c>
      <c r="MEA64" s="138">
        <v>0</v>
      </c>
      <c r="MEB64" s="138">
        <v>0</v>
      </c>
      <c r="MEC64" s="138">
        <v>0</v>
      </c>
      <c r="MED64" s="138">
        <v>0</v>
      </c>
      <c r="MEE64" s="138">
        <v>0</v>
      </c>
      <c r="MEF64" s="138">
        <v>0</v>
      </c>
      <c r="MEG64" s="138">
        <v>0</v>
      </c>
      <c r="MEH64" s="138">
        <v>0</v>
      </c>
      <c r="MEI64" s="138">
        <v>0</v>
      </c>
      <c r="MEJ64" s="138">
        <v>0</v>
      </c>
      <c r="MEK64" s="138">
        <v>0</v>
      </c>
      <c r="MEL64" s="138">
        <v>0</v>
      </c>
      <c r="MEM64" s="138">
        <v>0</v>
      </c>
      <c r="MEN64" s="138">
        <v>0</v>
      </c>
      <c r="MEO64" s="138">
        <v>0</v>
      </c>
      <c r="MEP64" s="138">
        <v>0</v>
      </c>
      <c r="MEQ64" s="138">
        <v>0</v>
      </c>
      <c r="MER64" s="138">
        <v>0</v>
      </c>
      <c r="MES64" s="138">
        <v>0</v>
      </c>
      <c r="MET64" s="138">
        <v>0</v>
      </c>
      <c r="MEU64" s="138">
        <v>0</v>
      </c>
      <c r="MEV64" s="138">
        <v>0</v>
      </c>
      <c r="MEW64" s="138">
        <v>0</v>
      </c>
      <c r="MEX64" s="138">
        <v>0</v>
      </c>
      <c r="MEY64" s="138">
        <v>0</v>
      </c>
      <c r="MEZ64" s="138">
        <v>0</v>
      </c>
      <c r="MFA64" s="138">
        <v>0</v>
      </c>
      <c r="MFB64" s="138">
        <v>0</v>
      </c>
      <c r="MFC64" s="138">
        <v>0</v>
      </c>
      <c r="MFD64" s="138">
        <v>0</v>
      </c>
      <c r="MFE64" s="138">
        <v>0</v>
      </c>
      <c r="MFF64" s="138">
        <v>0</v>
      </c>
      <c r="MFG64" s="138">
        <v>0</v>
      </c>
      <c r="MFH64" s="138">
        <v>0</v>
      </c>
      <c r="MFI64" s="138">
        <v>0</v>
      </c>
      <c r="MFJ64" s="138">
        <v>0</v>
      </c>
      <c r="MFK64" s="138">
        <v>0</v>
      </c>
      <c r="MFL64" s="138">
        <v>0</v>
      </c>
      <c r="MFM64" s="138">
        <v>0</v>
      </c>
      <c r="MFN64" s="138">
        <v>0</v>
      </c>
      <c r="MFO64" s="138">
        <v>0</v>
      </c>
      <c r="MFP64" s="138">
        <v>0</v>
      </c>
      <c r="MFQ64" s="138">
        <v>0</v>
      </c>
      <c r="MFR64" s="138">
        <v>0</v>
      </c>
      <c r="MFS64" s="138">
        <v>0</v>
      </c>
      <c r="MFT64" s="138">
        <v>0</v>
      </c>
      <c r="MFU64" s="138">
        <v>0</v>
      </c>
      <c r="MFV64" s="138">
        <v>0</v>
      </c>
      <c r="MFW64" s="138">
        <v>0</v>
      </c>
      <c r="MFX64" s="138">
        <v>0</v>
      </c>
      <c r="MFY64" s="138">
        <v>0</v>
      </c>
      <c r="MFZ64" s="138">
        <v>0</v>
      </c>
      <c r="MGA64" s="138">
        <v>0</v>
      </c>
      <c r="MGB64" s="138">
        <v>0</v>
      </c>
      <c r="MGC64" s="138">
        <v>0</v>
      </c>
      <c r="MGD64" s="138">
        <v>0</v>
      </c>
      <c r="MGE64" s="138">
        <v>0</v>
      </c>
      <c r="MGF64" s="138">
        <v>0</v>
      </c>
      <c r="MGG64" s="138">
        <v>0</v>
      </c>
      <c r="MGH64" s="138">
        <v>0</v>
      </c>
      <c r="MGI64" s="138">
        <v>0</v>
      </c>
      <c r="MGJ64" s="138">
        <v>0</v>
      </c>
      <c r="MGK64" s="138">
        <v>0</v>
      </c>
      <c r="MGL64" s="138">
        <v>0</v>
      </c>
      <c r="MGM64" s="138">
        <v>0</v>
      </c>
      <c r="MGN64" s="138">
        <v>0</v>
      </c>
      <c r="MGO64" s="138">
        <v>0</v>
      </c>
      <c r="MGP64" s="138">
        <v>0</v>
      </c>
      <c r="MGQ64" s="138">
        <v>0</v>
      </c>
      <c r="MGR64" s="138">
        <v>0</v>
      </c>
      <c r="MGS64" s="138">
        <v>0</v>
      </c>
      <c r="MGT64" s="138">
        <v>0</v>
      </c>
      <c r="MGU64" s="138">
        <v>0</v>
      </c>
      <c r="MGV64" s="138">
        <v>0</v>
      </c>
      <c r="MGW64" s="138">
        <v>0</v>
      </c>
      <c r="MGX64" s="138">
        <v>0</v>
      </c>
      <c r="MGY64" s="138">
        <v>0</v>
      </c>
      <c r="MGZ64" s="138">
        <v>0</v>
      </c>
      <c r="MHA64" s="138">
        <v>0</v>
      </c>
      <c r="MHB64" s="138">
        <v>0</v>
      </c>
      <c r="MHC64" s="138">
        <v>0</v>
      </c>
      <c r="MHD64" s="138">
        <v>0</v>
      </c>
      <c r="MHE64" s="138">
        <v>0</v>
      </c>
      <c r="MHF64" s="138">
        <v>0</v>
      </c>
      <c r="MHG64" s="138">
        <v>0</v>
      </c>
      <c r="MHH64" s="138">
        <v>0</v>
      </c>
      <c r="MHI64" s="138">
        <v>0</v>
      </c>
      <c r="MHJ64" s="138">
        <v>0</v>
      </c>
      <c r="MHK64" s="138">
        <v>0</v>
      </c>
      <c r="MHL64" s="138">
        <v>0</v>
      </c>
      <c r="MHM64" s="138">
        <v>0</v>
      </c>
      <c r="MHN64" s="138">
        <v>0</v>
      </c>
      <c r="MHO64" s="138">
        <v>0</v>
      </c>
      <c r="MHP64" s="138">
        <v>0</v>
      </c>
      <c r="MHQ64" s="138">
        <v>0</v>
      </c>
      <c r="MHR64" s="138">
        <v>0</v>
      </c>
      <c r="MHS64" s="138">
        <v>0</v>
      </c>
      <c r="MHT64" s="138">
        <v>0</v>
      </c>
      <c r="MHU64" s="138">
        <v>0</v>
      </c>
      <c r="MHV64" s="138">
        <v>0</v>
      </c>
      <c r="MHW64" s="138">
        <v>0</v>
      </c>
      <c r="MHX64" s="138">
        <v>0</v>
      </c>
      <c r="MHY64" s="138">
        <v>0</v>
      </c>
      <c r="MHZ64" s="138">
        <v>0</v>
      </c>
      <c r="MIA64" s="138">
        <v>0</v>
      </c>
      <c r="MIB64" s="138">
        <v>0</v>
      </c>
      <c r="MIC64" s="138">
        <v>0</v>
      </c>
      <c r="MID64" s="138">
        <v>0</v>
      </c>
      <c r="MIE64" s="138">
        <v>0</v>
      </c>
      <c r="MIF64" s="138">
        <v>0</v>
      </c>
      <c r="MIG64" s="138">
        <v>0</v>
      </c>
      <c r="MIH64" s="138">
        <v>0</v>
      </c>
      <c r="MII64" s="138">
        <v>0</v>
      </c>
      <c r="MIJ64" s="138">
        <v>0</v>
      </c>
      <c r="MIK64" s="138">
        <v>0</v>
      </c>
      <c r="MIL64" s="138">
        <v>0</v>
      </c>
      <c r="MIM64" s="138">
        <v>0</v>
      </c>
      <c r="MIN64" s="138">
        <v>0</v>
      </c>
      <c r="MIO64" s="138">
        <v>0</v>
      </c>
      <c r="MIP64" s="138">
        <v>0</v>
      </c>
      <c r="MIQ64" s="138">
        <v>0</v>
      </c>
      <c r="MIR64" s="138">
        <v>0</v>
      </c>
      <c r="MIS64" s="138">
        <v>0</v>
      </c>
      <c r="MIT64" s="138">
        <v>0</v>
      </c>
      <c r="MIU64" s="138">
        <v>0</v>
      </c>
      <c r="MIV64" s="138">
        <v>0</v>
      </c>
      <c r="MIW64" s="138">
        <v>0</v>
      </c>
      <c r="MIX64" s="138">
        <v>0</v>
      </c>
      <c r="MIY64" s="138">
        <v>0</v>
      </c>
      <c r="MIZ64" s="138">
        <v>0</v>
      </c>
      <c r="MJA64" s="138">
        <v>0</v>
      </c>
      <c r="MJB64" s="138">
        <v>0</v>
      </c>
      <c r="MJC64" s="138">
        <v>0</v>
      </c>
      <c r="MJD64" s="138">
        <v>0</v>
      </c>
      <c r="MJE64" s="138">
        <v>0</v>
      </c>
      <c r="MJF64" s="138">
        <v>0</v>
      </c>
      <c r="MJG64" s="138">
        <v>0</v>
      </c>
      <c r="MJH64" s="138">
        <v>0</v>
      </c>
      <c r="MJI64" s="138">
        <v>0</v>
      </c>
      <c r="MJJ64" s="138">
        <v>0</v>
      </c>
      <c r="MJK64" s="138">
        <v>0</v>
      </c>
      <c r="MJL64" s="138">
        <v>0</v>
      </c>
      <c r="MJM64" s="138">
        <v>0</v>
      </c>
      <c r="MJN64" s="138">
        <v>0</v>
      </c>
      <c r="MJO64" s="138">
        <v>0</v>
      </c>
      <c r="MJP64" s="138">
        <v>0</v>
      </c>
      <c r="MJQ64" s="138">
        <v>0</v>
      </c>
      <c r="MJR64" s="138">
        <v>0</v>
      </c>
      <c r="MJS64" s="138">
        <v>0</v>
      </c>
      <c r="MJT64" s="138">
        <v>0</v>
      </c>
      <c r="MJU64" s="138">
        <v>0</v>
      </c>
      <c r="MJV64" s="138">
        <v>0</v>
      </c>
      <c r="MJW64" s="138">
        <v>0</v>
      </c>
      <c r="MJX64" s="138">
        <v>0</v>
      </c>
      <c r="MJY64" s="138">
        <v>0</v>
      </c>
      <c r="MJZ64" s="138">
        <v>0</v>
      </c>
      <c r="MKA64" s="138">
        <v>0</v>
      </c>
      <c r="MKB64" s="138">
        <v>0</v>
      </c>
      <c r="MKC64" s="138">
        <v>0</v>
      </c>
      <c r="MKD64" s="138">
        <v>0</v>
      </c>
      <c r="MKE64" s="138">
        <v>0</v>
      </c>
      <c r="MKF64" s="138">
        <v>0</v>
      </c>
      <c r="MKG64" s="138">
        <v>0</v>
      </c>
      <c r="MKH64" s="138">
        <v>0</v>
      </c>
      <c r="MKI64" s="138">
        <v>0</v>
      </c>
      <c r="MKJ64" s="138">
        <v>0</v>
      </c>
      <c r="MKK64" s="138">
        <v>0</v>
      </c>
      <c r="MKL64" s="138">
        <v>0</v>
      </c>
      <c r="MKM64" s="138">
        <v>0</v>
      </c>
      <c r="MKN64" s="138">
        <v>0</v>
      </c>
      <c r="MKO64" s="138">
        <v>0</v>
      </c>
      <c r="MKP64" s="138">
        <v>0</v>
      </c>
      <c r="MKQ64" s="138">
        <v>0</v>
      </c>
      <c r="MKR64" s="138">
        <v>0</v>
      </c>
      <c r="MKS64" s="138">
        <v>0</v>
      </c>
      <c r="MKT64" s="138">
        <v>0</v>
      </c>
      <c r="MKU64" s="138">
        <v>0</v>
      </c>
      <c r="MKV64" s="138">
        <v>0</v>
      </c>
      <c r="MKW64" s="138">
        <v>0</v>
      </c>
      <c r="MKX64" s="138">
        <v>0</v>
      </c>
      <c r="MKY64" s="138">
        <v>0</v>
      </c>
      <c r="MKZ64" s="138">
        <v>0</v>
      </c>
      <c r="MLA64" s="138">
        <v>0</v>
      </c>
      <c r="MLB64" s="138">
        <v>0</v>
      </c>
      <c r="MLC64" s="138">
        <v>0</v>
      </c>
      <c r="MLD64" s="138">
        <v>0</v>
      </c>
      <c r="MLE64" s="138">
        <v>0</v>
      </c>
      <c r="MLF64" s="138">
        <v>0</v>
      </c>
      <c r="MLG64" s="138">
        <v>0</v>
      </c>
      <c r="MLH64" s="138">
        <v>0</v>
      </c>
      <c r="MLI64" s="138">
        <v>0</v>
      </c>
      <c r="MLJ64" s="138">
        <v>0</v>
      </c>
      <c r="MLK64" s="138">
        <v>0</v>
      </c>
      <c r="MLL64" s="138">
        <v>0</v>
      </c>
      <c r="MLM64" s="138">
        <v>0</v>
      </c>
      <c r="MLN64" s="138">
        <v>0</v>
      </c>
      <c r="MLO64" s="138">
        <v>0</v>
      </c>
      <c r="MLP64" s="138">
        <v>0</v>
      </c>
      <c r="MLQ64" s="138">
        <v>0</v>
      </c>
      <c r="MLR64" s="138">
        <v>0</v>
      </c>
      <c r="MLS64" s="138">
        <v>0</v>
      </c>
      <c r="MLT64" s="138">
        <v>0</v>
      </c>
      <c r="MLU64" s="138">
        <v>0</v>
      </c>
      <c r="MLV64" s="138">
        <v>0</v>
      </c>
      <c r="MLW64" s="138">
        <v>0</v>
      </c>
      <c r="MLX64" s="138">
        <v>0</v>
      </c>
      <c r="MLY64" s="138">
        <v>0</v>
      </c>
      <c r="MLZ64" s="138">
        <v>0</v>
      </c>
      <c r="MMA64" s="138">
        <v>0</v>
      </c>
      <c r="MMB64" s="138">
        <v>0</v>
      </c>
      <c r="MMC64" s="138">
        <v>0</v>
      </c>
      <c r="MMD64" s="138">
        <v>0</v>
      </c>
      <c r="MME64" s="138">
        <v>0</v>
      </c>
      <c r="MMF64" s="138">
        <v>0</v>
      </c>
      <c r="MMG64" s="138">
        <v>0</v>
      </c>
      <c r="MMH64" s="138">
        <v>0</v>
      </c>
      <c r="MMI64" s="138">
        <v>0</v>
      </c>
      <c r="MMJ64" s="138">
        <v>0</v>
      </c>
      <c r="MMK64" s="138">
        <v>0</v>
      </c>
      <c r="MML64" s="138">
        <v>0</v>
      </c>
      <c r="MMM64" s="138">
        <v>0</v>
      </c>
      <c r="MMN64" s="138">
        <v>0</v>
      </c>
      <c r="MMO64" s="138">
        <v>0</v>
      </c>
      <c r="MMP64" s="138">
        <v>0</v>
      </c>
      <c r="MMQ64" s="138">
        <v>0</v>
      </c>
      <c r="MMR64" s="138">
        <v>0</v>
      </c>
      <c r="MMS64" s="138">
        <v>0</v>
      </c>
      <c r="MMT64" s="138">
        <v>0</v>
      </c>
      <c r="MMU64" s="138">
        <v>0</v>
      </c>
      <c r="MMV64" s="138">
        <v>0</v>
      </c>
      <c r="MMW64" s="138">
        <v>0</v>
      </c>
      <c r="MMX64" s="138">
        <v>0</v>
      </c>
      <c r="MMY64" s="138">
        <v>0</v>
      </c>
      <c r="MMZ64" s="138">
        <v>0</v>
      </c>
      <c r="MNA64" s="138">
        <v>0</v>
      </c>
      <c r="MNB64" s="138">
        <v>0</v>
      </c>
      <c r="MNC64" s="138">
        <v>0</v>
      </c>
      <c r="MND64" s="138">
        <v>0</v>
      </c>
      <c r="MNE64" s="138">
        <v>0</v>
      </c>
      <c r="MNF64" s="138">
        <v>0</v>
      </c>
      <c r="MNG64" s="138">
        <v>0</v>
      </c>
      <c r="MNH64" s="138">
        <v>0</v>
      </c>
      <c r="MNI64" s="138">
        <v>0</v>
      </c>
      <c r="MNJ64" s="138">
        <v>0</v>
      </c>
      <c r="MNK64" s="138">
        <v>0</v>
      </c>
      <c r="MNL64" s="138">
        <v>0</v>
      </c>
      <c r="MNM64" s="138">
        <v>0</v>
      </c>
      <c r="MNN64" s="138">
        <v>0</v>
      </c>
      <c r="MNO64" s="138">
        <v>0</v>
      </c>
      <c r="MNP64" s="138">
        <v>0</v>
      </c>
      <c r="MNQ64" s="138">
        <v>0</v>
      </c>
      <c r="MNR64" s="138">
        <v>0</v>
      </c>
      <c r="MNS64" s="138">
        <v>0</v>
      </c>
      <c r="MNT64" s="138">
        <v>0</v>
      </c>
      <c r="MNU64" s="138">
        <v>0</v>
      </c>
      <c r="MNV64" s="138">
        <v>0</v>
      </c>
      <c r="MNW64" s="138">
        <v>0</v>
      </c>
      <c r="MNX64" s="138">
        <v>0</v>
      </c>
      <c r="MNY64" s="138">
        <v>0</v>
      </c>
      <c r="MNZ64" s="138">
        <v>0</v>
      </c>
      <c r="MOA64" s="138">
        <v>0</v>
      </c>
      <c r="MOB64" s="138">
        <v>0</v>
      </c>
      <c r="MOC64" s="138">
        <v>0</v>
      </c>
      <c r="MOD64" s="138">
        <v>0</v>
      </c>
      <c r="MOE64" s="138">
        <v>0</v>
      </c>
      <c r="MOF64" s="138">
        <v>0</v>
      </c>
      <c r="MOG64" s="138">
        <v>0</v>
      </c>
      <c r="MOH64" s="138">
        <v>0</v>
      </c>
      <c r="MOI64" s="138">
        <v>0</v>
      </c>
      <c r="MOJ64" s="138">
        <v>0</v>
      </c>
      <c r="MOK64" s="138">
        <v>0</v>
      </c>
      <c r="MOL64" s="138">
        <v>0</v>
      </c>
      <c r="MOM64" s="138">
        <v>0</v>
      </c>
      <c r="MON64" s="138">
        <v>0</v>
      </c>
      <c r="MOO64" s="138">
        <v>0</v>
      </c>
      <c r="MOP64" s="138">
        <v>0</v>
      </c>
      <c r="MOQ64" s="138">
        <v>0</v>
      </c>
      <c r="MOR64" s="138">
        <v>0</v>
      </c>
      <c r="MOS64" s="138">
        <v>0</v>
      </c>
      <c r="MOT64" s="138">
        <v>0</v>
      </c>
      <c r="MOU64" s="138">
        <v>0</v>
      </c>
      <c r="MOV64" s="138">
        <v>0</v>
      </c>
      <c r="MOW64" s="138">
        <v>0</v>
      </c>
      <c r="MOX64" s="138">
        <v>0</v>
      </c>
      <c r="MOY64" s="138">
        <v>0</v>
      </c>
      <c r="MOZ64" s="138">
        <v>0</v>
      </c>
      <c r="MPA64" s="138">
        <v>0</v>
      </c>
      <c r="MPB64" s="138">
        <v>0</v>
      </c>
      <c r="MPC64" s="138">
        <v>0</v>
      </c>
      <c r="MPD64" s="138">
        <v>0</v>
      </c>
      <c r="MPE64" s="138">
        <v>0</v>
      </c>
      <c r="MPF64" s="138">
        <v>0</v>
      </c>
      <c r="MPG64" s="138">
        <v>0</v>
      </c>
      <c r="MPH64" s="138">
        <v>0</v>
      </c>
      <c r="MPI64" s="138">
        <v>0</v>
      </c>
      <c r="MPJ64" s="138">
        <v>0</v>
      </c>
      <c r="MPK64" s="138">
        <v>0</v>
      </c>
      <c r="MPL64" s="138">
        <v>0</v>
      </c>
      <c r="MPM64" s="138">
        <v>0</v>
      </c>
      <c r="MPN64" s="138">
        <v>0</v>
      </c>
      <c r="MPO64" s="138">
        <v>0</v>
      </c>
      <c r="MPP64" s="138">
        <v>0</v>
      </c>
      <c r="MPQ64" s="138">
        <v>0</v>
      </c>
      <c r="MPR64" s="138">
        <v>0</v>
      </c>
      <c r="MPS64" s="138">
        <v>0</v>
      </c>
      <c r="MPT64" s="138">
        <v>0</v>
      </c>
      <c r="MPU64" s="138">
        <v>0</v>
      </c>
      <c r="MPV64" s="138">
        <v>0</v>
      </c>
      <c r="MPW64" s="138">
        <v>0</v>
      </c>
      <c r="MPX64" s="138">
        <v>0</v>
      </c>
      <c r="MPY64" s="138">
        <v>0</v>
      </c>
      <c r="MPZ64" s="138">
        <v>0</v>
      </c>
      <c r="MQA64" s="138">
        <v>0</v>
      </c>
      <c r="MQB64" s="138">
        <v>0</v>
      </c>
      <c r="MQC64" s="138">
        <v>0</v>
      </c>
      <c r="MQD64" s="138">
        <v>0</v>
      </c>
      <c r="MQE64" s="138">
        <v>0</v>
      </c>
      <c r="MQF64" s="138">
        <v>0</v>
      </c>
      <c r="MQG64" s="138">
        <v>0</v>
      </c>
      <c r="MQH64" s="138">
        <v>0</v>
      </c>
      <c r="MQI64" s="138">
        <v>0</v>
      </c>
      <c r="MQJ64" s="138">
        <v>0</v>
      </c>
      <c r="MQK64" s="138">
        <v>0</v>
      </c>
      <c r="MQL64" s="138">
        <v>0</v>
      </c>
      <c r="MQM64" s="138">
        <v>0</v>
      </c>
      <c r="MQN64" s="138">
        <v>0</v>
      </c>
      <c r="MQO64" s="138">
        <v>0</v>
      </c>
      <c r="MQP64" s="138">
        <v>0</v>
      </c>
      <c r="MQQ64" s="138">
        <v>0</v>
      </c>
      <c r="MQR64" s="138">
        <v>0</v>
      </c>
      <c r="MQS64" s="138">
        <v>0</v>
      </c>
      <c r="MQT64" s="138">
        <v>0</v>
      </c>
      <c r="MQU64" s="138">
        <v>0</v>
      </c>
      <c r="MQV64" s="138">
        <v>0</v>
      </c>
      <c r="MQW64" s="138">
        <v>0</v>
      </c>
      <c r="MQX64" s="138">
        <v>0</v>
      </c>
      <c r="MQY64" s="138">
        <v>0</v>
      </c>
      <c r="MQZ64" s="138">
        <v>0</v>
      </c>
      <c r="MRA64" s="138">
        <v>0</v>
      </c>
      <c r="MRB64" s="138">
        <v>0</v>
      </c>
      <c r="MRC64" s="138">
        <v>0</v>
      </c>
      <c r="MRD64" s="138">
        <v>0</v>
      </c>
      <c r="MRE64" s="138">
        <v>0</v>
      </c>
      <c r="MRF64" s="138">
        <v>0</v>
      </c>
      <c r="MRG64" s="138">
        <v>0</v>
      </c>
      <c r="MRH64" s="138">
        <v>0</v>
      </c>
      <c r="MRI64" s="138">
        <v>0</v>
      </c>
      <c r="MRJ64" s="138">
        <v>0</v>
      </c>
      <c r="MRK64" s="138">
        <v>0</v>
      </c>
      <c r="MRL64" s="138">
        <v>0</v>
      </c>
      <c r="MRM64" s="138">
        <v>0</v>
      </c>
      <c r="MRN64" s="138">
        <v>0</v>
      </c>
      <c r="MRO64" s="138">
        <v>0</v>
      </c>
      <c r="MRP64" s="138">
        <v>0</v>
      </c>
      <c r="MRQ64" s="138">
        <v>0</v>
      </c>
      <c r="MRR64" s="138">
        <v>0</v>
      </c>
      <c r="MRS64" s="138">
        <v>0</v>
      </c>
      <c r="MRT64" s="138">
        <v>0</v>
      </c>
      <c r="MRU64" s="138">
        <v>0</v>
      </c>
      <c r="MRV64" s="138">
        <v>0</v>
      </c>
      <c r="MRW64" s="138">
        <v>0</v>
      </c>
      <c r="MRX64" s="138">
        <v>0</v>
      </c>
      <c r="MRY64" s="138">
        <v>0</v>
      </c>
      <c r="MRZ64" s="138">
        <v>0</v>
      </c>
      <c r="MSA64" s="138">
        <v>0</v>
      </c>
      <c r="MSB64" s="138">
        <v>0</v>
      </c>
      <c r="MSC64" s="138">
        <v>0</v>
      </c>
      <c r="MSD64" s="138">
        <v>0</v>
      </c>
      <c r="MSE64" s="138">
        <v>0</v>
      </c>
      <c r="MSF64" s="138">
        <v>0</v>
      </c>
      <c r="MSG64" s="138">
        <v>0</v>
      </c>
      <c r="MSH64" s="138">
        <v>0</v>
      </c>
      <c r="MSI64" s="138">
        <v>0</v>
      </c>
      <c r="MSJ64" s="138">
        <v>0</v>
      </c>
      <c r="MSK64" s="138">
        <v>0</v>
      </c>
      <c r="MSL64" s="138">
        <v>0</v>
      </c>
      <c r="MSM64" s="138">
        <v>0</v>
      </c>
      <c r="MSN64" s="138">
        <v>0</v>
      </c>
      <c r="MSO64" s="138">
        <v>0</v>
      </c>
      <c r="MSP64" s="138">
        <v>0</v>
      </c>
      <c r="MSQ64" s="138">
        <v>0</v>
      </c>
      <c r="MSR64" s="138">
        <v>0</v>
      </c>
      <c r="MSS64" s="138">
        <v>0</v>
      </c>
      <c r="MST64" s="138">
        <v>0</v>
      </c>
      <c r="MSU64" s="138">
        <v>0</v>
      </c>
      <c r="MSV64" s="138">
        <v>0</v>
      </c>
      <c r="MSW64" s="138">
        <v>0</v>
      </c>
      <c r="MSX64" s="138">
        <v>0</v>
      </c>
      <c r="MSY64" s="138">
        <v>0</v>
      </c>
      <c r="MSZ64" s="138">
        <v>0</v>
      </c>
      <c r="MTA64" s="138">
        <v>0</v>
      </c>
      <c r="MTB64" s="138">
        <v>0</v>
      </c>
      <c r="MTC64" s="138">
        <v>0</v>
      </c>
      <c r="MTD64" s="138">
        <v>0</v>
      </c>
      <c r="MTE64" s="138">
        <v>0</v>
      </c>
      <c r="MTF64" s="138">
        <v>0</v>
      </c>
      <c r="MTG64" s="138">
        <v>0</v>
      </c>
      <c r="MTH64" s="138">
        <v>0</v>
      </c>
      <c r="MTI64" s="138">
        <v>0</v>
      </c>
      <c r="MTJ64" s="138">
        <v>0</v>
      </c>
      <c r="MTK64" s="138">
        <v>0</v>
      </c>
      <c r="MTL64" s="138">
        <v>0</v>
      </c>
      <c r="MTM64" s="138">
        <v>0</v>
      </c>
      <c r="MTN64" s="138">
        <v>0</v>
      </c>
      <c r="MTO64" s="138">
        <v>0</v>
      </c>
      <c r="MTP64" s="138">
        <v>0</v>
      </c>
      <c r="MTQ64" s="138">
        <v>0</v>
      </c>
      <c r="MTR64" s="138">
        <v>0</v>
      </c>
      <c r="MTS64" s="138">
        <v>0</v>
      </c>
      <c r="MTT64" s="138">
        <v>0</v>
      </c>
      <c r="MTU64" s="138">
        <v>0</v>
      </c>
      <c r="MTV64" s="138">
        <v>0</v>
      </c>
      <c r="MTW64" s="138">
        <v>0</v>
      </c>
      <c r="MTX64" s="138">
        <v>0</v>
      </c>
      <c r="MTY64" s="138">
        <v>0</v>
      </c>
      <c r="MTZ64" s="138">
        <v>0</v>
      </c>
      <c r="MUA64" s="138">
        <v>0</v>
      </c>
      <c r="MUB64" s="138">
        <v>0</v>
      </c>
      <c r="MUC64" s="138">
        <v>0</v>
      </c>
      <c r="MUD64" s="138">
        <v>0</v>
      </c>
      <c r="MUE64" s="138">
        <v>0</v>
      </c>
      <c r="MUF64" s="138">
        <v>0</v>
      </c>
      <c r="MUG64" s="138">
        <v>0</v>
      </c>
      <c r="MUH64" s="138">
        <v>0</v>
      </c>
      <c r="MUI64" s="138">
        <v>0</v>
      </c>
      <c r="MUJ64" s="138">
        <v>0</v>
      </c>
      <c r="MUK64" s="138">
        <v>0</v>
      </c>
      <c r="MUL64" s="138">
        <v>0</v>
      </c>
      <c r="MUM64" s="138">
        <v>0</v>
      </c>
      <c r="MUN64" s="138">
        <v>0</v>
      </c>
      <c r="MUO64" s="138">
        <v>0</v>
      </c>
      <c r="MUP64" s="138">
        <v>0</v>
      </c>
      <c r="MUQ64" s="138">
        <v>0</v>
      </c>
      <c r="MUR64" s="138">
        <v>0</v>
      </c>
      <c r="MUS64" s="138">
        <v>0</v>
      </c>
      <c r="MUT64" s="138">
        <v>0</v>
      </c>
      <c r="MUU64" s="138">
        <v>0</v>
      </c>
      <c r="MUV64" s="138">
        <v>0</v>
      </c>
      <c r="MUW64" s="138">
        <v>0</v>
      </c>
      <c r="MUX64" s="138">
        <v>0</v>
      </c>
      <c r="MUY64" s="138">
        <v>0</v>
      </c>
      <c r="MUZ64" s="138">
        <v>0</v>
      </c>
      <c r="MVA64" s="138">
        <v>0</v>
      </c>
      <c r="MVB64" s="138">
        <v>0</v>
      </c>
      <c r="MVC64" s="138">
        <v>0</v>
      </c>
      <c r="MVD64" s="138">
        <v>0</v>
      </c>
      <c r="MVE64" s="138">
        <v>0</v>
      </c>
      <c r="MVF64" s="138">
        <v>0</v>
      </c>
      <c r="MVG64" s="138">
        <v>0</v>
      </c>
      <c r="MVH64" s="138">
        <v>0</v>
      </c>
      <c r="MVI64" s="138">
        <v>0</v>
      </c>
      <c r="MVJ64" s="138">
        <v>0</v>
      </c>
      <c r="MVK64" s="138">
        <v>0</v>
      </c>
      <c r="MVL64" s="138">
        <v>0</v>
      </c>
      <c r="MVM64" s="138">
        <v>0</v>
      </c>
      <c r="MVN64" s="138">
        <v>0</v>
      </c>
      <c r="MVO64" s="138">
        <v>0</v>
      </c>
      <c r="MVP64" s="138">
        <v>0</v>
      </c>
      <c r="MVQ64" s="138">
        <v>0</v>
      </c>
      <c r="MVR64" s="138">
        <v>0</v>
      </c>
      <c r="MVS64" s="138">
        <v>0</v>
      </c>
      <c r="MVT64" s="138">
        <v>0</v>
      </c>
      <c r="MVU64" s="138">
        <v>0</v>
      </c>
      <c r="MVV64" s="138">
        <v>0</v>
      </c>
      <c r="MVW64" s="138">
        <v>0</v>
      </c>
      <c r="MVX64" s="138">
        <v>0</v>
      </c>
      <c r="MVY64" s="138">
        <v>0</v>
      </c>
      <c r="MVZ64" s="138">
        <v>0</v>
      </c>
      <c r="MWA64" s="138">
        <v>0</v>
      </c>
      <c r="MWB64" s="138">
        <v>0</v>
      </c>
      <c r="MWC64" s="138">
        <v>0</v>
      </c>
      <c r="MWD64" s="138">
        <v>0</v>
      </c>
      <c r="MWE64" s="138">
        <v>0</v>
      </c>
      <c r="MWF64" s="138">
        <v>0</v>
      </c>
      <c r="MWG64" s="138">
        <v>0</v>
      </c>
      <c r="MWH64" s="138">
        <v>0</v>
      </c>
      <c r="MWI64" s="138">
        <v>0</v>
      </c>
      <c r="MWJ64" s="138">
        <v>0</v>
      </c>
      <c r="MWK64" s="138">
        <v>0</v>
      </c>
      <c r="MWL64" s="138">
        <v>0</v>
      </c>
      <c r="MWM64" s="138">
        <v>0</v>
      </c>
      <c r="MWN64" s="138">
        <v>0</v>
      </c>
      <c r="MWO64" s="138">
        <v>0</v>
      </c>
      <c r="MWP64" s="138">
        <v>0</v>
      </c>
      <c r="MWQ64" s="138">
        <v>0</v>
      </c>
      <c r="MWR64" s="138">
        <v>0</v>
      </c>
      <c r="MWS64" s="138">
        <v>0</v>
      </c>
      <c r="MWT64" s="138">
        <v>0</v>
      </c>
      <c r="MWU64" s="138">
        <v>0</v>
      </c>
      <c r="MWV64" s="138">
        <v>0</v>
      </c>
      <c r="MWW64" s="138">
        <v>0</v>
      </c>
      <c r="MWX64" s="138">
        <v>0</v>
      </c>
      <c r="MWY64" s="138">
        <v>0</v>
      </c>
      <c r="MWZ64" s="138">
        <v>0</v>
      </c>
      <c r="MXA64" s="138">
        <v>0</v>
      </c>
      <c r="MXB64" s="138">
        <v>0</v>
      </c>
      <c r="MXC64" s="138">
        <v>0</v>
      </c>
      <c r="MXD64" s="138">
        <v>0</v>
      </c>
      <c r="MXE64" s="138">
        <v>0</v>
      </c>
      <c r="MXF64" s="138">
        <v>0</v>
      </c>
      <c r="MXG64" s="138">
        <v>0</v>
      </c>
      <c r="MXH64" s="138">
        <v>0</v>
      </c>
      <c r="MXI64" s="138">
        <v>0</v>
      </c>
      <c r="MXJ64" s="138">
        <v>0</v>
      </c>
      <c r="MXK64" s="138">
        <v>0</v>
      </c>
      <c r="MXL64" s="138">
        <v>0</v>
      </c>
      <c r="MXM64" s="138">
        <v>0</v>
      </c>
      <c r="MXN64" s="138">
        <v>0</v>
      </c>
      <c r="MXO64" s="138">
        <v>0</v>
      </c>
      <c r="MXP64" s="138">
        <v>0</v>
      </c>
      <c r="MXQ64" s="138">
        <v>0</v>
      </c>
      <c r="MXR64" s="138">
        <v>0</v>
      </c>
      <c r="MXS64" s="138">
        <v>0</v>
      </c>
      <c r="MXT64" s="138">
        <v>0</v>
      </c>
      <c r="MXU64" s="138">
        <v>0</v>
      </c>
      <c r="MXV64" s="138">
        <v>0</v>
      </c>
      <c r="MXW64" s="138">
        <v>0</v>
      </c>
      <c r="MXX64" s="138">
        <v>0</v>
      </c>
      <c r="MXY64" s="138">
        <v>0</v>
      </c>
      <c r="MXZ64" s="138">
        <v>0</v>
      </c>
      <c r="MYA64" s="138">
        <v>0</v>
      </c>
      <c r="MYB64" s="138">
        <v>0</v>
      </c>
      <c r="MYC64" s="138">
        <v>0</v>
      </c>
      <c r="MYD64" s="138">
        <v>0</v>
      </c>
      <c r="MYE64" s="138">
        <v>0</v>
      </c>
      <c r="MYF64" s="138">
        <v>0</v>
      </c>
      <c r="MYG64" s="138">
        <v>0</v>
      </c>
      <c r="MYH64" s="138">
        <v>0</v>
      </c>
      <c r="MYI64" s="138">
        <v>0</v>
      </c>
      <c r="MYJ64" s="138">
        <v>0</v>
      </c>
      <c r="MYK64" s="138">
        <v>0</v>
      </c>
      <c r="MYL64" s="138">
        <v>0</v>
      </c>
      <c r="MYM64" s="138">
        <v>0</v>
      </c>
      <c r="MYN64" s="138">
        <v>0</v>
      </c>
      <c r="MYO64" s="138">
        <v>0</v>
      </c>
      <c r="MYP64" s="138">
        <v>0</v>
      </c>
      <c r="MYQ64" s="138">
        <v>0</v>
      </c>
      <c r="MYR64" s="138">
        <v>0</v>
      </c>
      <c r="MYS64" s="138">
        <v>0</v>
      </c>
      <c r="MYT64" s="138">
        <v>0</v>
      </c>
      <c r="MYU64" s="138">
        <v>0</v>
      </c>
      <c r="MYV64" s="138">
        <v>0</v>
      </c>
      <c r="MYW64" s="138">
        <v>0</v>
      </c>
      <c r="MYX64" s="138">
        <v>0</v>
      </c>
      <c r="MYY64" s="138">
        <v>0</v>
      </c>
      <c r="MYZ64" s="138">
        <v>0</v>
      </c>
      <c r="MZA64" s="138">
        <v>0</v>
      </c>
      <c r="MZB64" s="138">
        <v>0</v>
      </c>
      <c r="MZC64" s="138">
        <v>0</v>
      </c>
      <c r="MZD64" s="138">
        <v>0</v>
      </c>
      <c r="MZE64" s="138">
        <v>0</v>
      </c>
      <c r="MZF64" s="138">
        <v>0</v>
      </c>
      <c r="MZG64" s="138">
        <v>0</v>
      </c>
      <c r="MZH64" s="138">
        <v>0</v>
      </c>
      <c r="MZI64" s="138">
        <v>0</v>
      </c>
      <c r="MZJ64" s="138">
        <v>0</v>
      </c>
      <c r="MZK64" s="138">
        <v>0</v>
      </c>
      <c r="MZL64" s="138">
        <v>0</v>
      </c>
      <c r="MZM64" s="138">
        <v>0</v>
      </c>
      <c r="MZN64" s="138">
        <v>0</v>
      </c>
      <c r="MZO64" s="138">
        <v>0</v>
      </c>
      <c r="MZP64" s="138">
        <v>0</v>
      </c>
      <c r="MZQ64" s="138">
        <v>0</v>
      </c>
      <c r="MZR64" s="138">
        <v>0</v>
      </c>
      <c r="MZS64" s="138">
        <v>0</v>
      </c>
      <c r="MZT64" s="138">
        <v>0</v>
      </c>
      <c r="MZU64" s="138">
        <v>0</v>
      </c>
      <c r="MZV64" s="138">
        <v>0</v>
      </c>
      <c r="MZW64" s="138">
        <v>0</v>
      </c>
      <c r="MZX64" s="138">
        <v>0</v>
      </c>
      <c r="MZY64" s="138">
        <v>0</v>
      </c>
      <c r="MZZ64" s="138">
        <v>0</v>
      </c>
      <c r="NAA64" s="138">
        <v>0</v>
      </c>
      <c r="NAB64" s="138">
        <v>0</v>
      </c>
      <c r="NAC64" s="138">
        <v>0</v>
      </c>
      <c r="NAD64" s="138">
        <v>0</v>
      </c>
      <c r="NAE64" s="138">
        <v>0</v>
      </c>
      <c r="NAF64" s="138">
        <v>0</v>
      </c>
      <c r="NAG64" s="138">
        <v>0</v>
      </c>
      <c r="NAH64" s="138">
        <v>0</v>
      </c>
      <c r="NAI64" s="138">
        <v>0</v>
      </c>
      <c r="NAJ64" s="138">
        <v>0</v>
      </c>
      <c r="NAK64" s="138">
        <v>0</v>
      </c>
      <c r="NAL64" s="138">
        <v>0</v>
      </c>
      <c r="NAM64" s="138">
        <v>0</v>
      </c>
      <c r="NAN64" s="138">
        <v>0</v>
      </c>
      <c r="NAO64" s="138">
        <v>0</v>
      </c>
      <c r="NAP64" s="138">
        <v>0</v>
      </c>
      <c r="NAQ64" s="138">
        <v>0</v>
      </c>
      <c r="NAR64" s="138">
        <v>0</v>
      </c>
      <c r="NAS64" s="138">
        <v>0</v>
      </c>
      <c r="NAT64" s="138">
        <v>0</v>
      </c>
      <c r="NAU64" s="138">
        <v>0</v>
      </c>
      <c r="NAV64" s="138">
        <v>0</v>
      </c>
      <c r="NAW64" s="138">
        <v>0</v>
      </c>
      <c r="NAX64" s="138">
        <v>0</v>
      </c>
      <c r="NAY64" s="138">
        <v>0</v>
      </c>
      <c r="NAZ64" s="138">
        <v>0</v>
      </c>
      <c r="NBA64" s="138">
        <v>0</v>
      </c>
      <c r="NBB64" s="138">
        <v>0</v>
      </c>
      <c r="NBC64" s="138">
        <v>0</v>
      </c>
      <c r="NBD64" s="138">
        <v>0</v>
      </c>
      <c r="NBE64" s="138">
        <v>0</v>
      </c>
      <c r="NBF64" s="138">
        <v>0</v>
      </c>
      <c r="NBG64" s="138">
        <v>0</v>
      </c>
      <c r="NBH64" s="138">
        <v>0</v>
      </c>
      <c r="NBI64" s="138">
        <v>0</v>
      </c>
      <c r="NBJ64" s="138">
        <v>0</v>
      </c>
      <c r="NBK64" s="138">
        <v>0</v>
      </c>
      <c r="NBL64" s="138">
        <v>0</v>
      </c>
      <c r="NBM64" s="138">
        <v>0</v>
      </c>
      <c r="NBN64" s="138">
        <v>0</v>
      </c>
      <c r="NBO64" s="138">
        <v>0</v>
      </c>
      <c r="NBP64" s="138">
        <v>0</v>
      </c>
      <c r="NBQ64" s="138">
        <v>0</v>
      </c>
      <c r="NBR64" s="138">
        <v>0</v>
      </c>
      <c r="NBS64" s="138">
        <v>0</v>
      </c>
      <c r="NBT64" s="138">
        <v>0</v>
      </c>
      <c r="NBU64" s="138">
        <v>0</v>
      </c>
      <c r="NBV64" s="138">
        <v>0</v>
      </c>
      <c r="NBW64" s="138">
        <v>0</v>
      </c>
      <c r="NBX64" s="138">
        <v>0</v>
      </c>
      <c r="NBY64" s="138">
        <v>0</v>
      </c>
      <c r="NBZ64" s="138">
        <v>0</v>
      </c>
      <c r="NCA64" s="138">
        <v>0</v>
      </c>
      <c r="NCB64" s="138">
        <v>0</v>
      </c>
      <c r="NCC64" s="138">
        <v>0</v>
      </c>
      <c r="NCD64" s="138">
        <v>0</v>
      </c>
      <c r="NCE64" s="138">
        <v>0</v>
      </c>
      <c r="NCF64" s="138">
        <v>0</v>
      </c>
      <c r="NCG64" s="138">
        <v>0</v>
      </c>
      <c r="NCH64" s="138">
        <v>0</v>
      </c>
      <c r="NCI64" s="138">
        <v>0</v>
      </c>
      <c r="NCJ64" s="138">
        <v>0</v>
      </c>
      <c r="NCK64" s="138">
        <v>0</v>
      </c>
      <c r="NCL64" s="138">
        <v>0</v>
      </c>
      <c r="NCM64" s="138">
        <v>0</v>
      </c>
      <c r="NCN64" s="138">
        <v>0</v>
      </c>
      <c r="NCO64" s="138">
        <v>0</v>
      </c>
      <c r="NCP64" s="138">
        <v>0</v>
      </c>
      <c r="NCQ64" s="138">
        <v>0</v>
      </c>
      <c r="NCR64" s="138">
        <v>0</v>
      </c>
      <c r="NCS64" s="138">
        <v>0</v>
      </c>
      <c r="NCT64" s="138">
        <v>0</v>
      </c>
      <c r="NCU64" s="138">
        <v>0</v>
      </c>
      <c r="NCV64" s="138">
        <v>0</v>
      </c>
      <c r="NCW64" s="138">
        <v>0</v>
      </c>
      <c r="NCX64" s="138">
        <v>0</v>
      </c>
      <c r="NCY64" s="138">
        <v>0</v>
      </c>
      <c r="NCZ64" s="138">
        <v>0</v>
      </c>
      <c r="NDA64" s="138">
        <v>0</v>
      </c>
      <c r="NDB64" s="138">
        <v>0</v>
      </c>
      <c r="NDC64" s="138">
        <v>0</v>
      </c>
      <c r="NDD64" s="138">
        <v>0</v>
      </c>
      <c r="NDE64" s="138">
        <v>0</v>
      </c>
      <c r="NDF64" s="138">
        <v>0</v>
      </c>
      <c r="NDG64" s="138">
        <v>0</v>
      </c>
      <c r="NDH64" s="138">
        <v>0</v>
      </c>
      <c r="NDI64" s="138">
        <v>0</v>
      </c>
      <c r="NDJ64" s="138">
        <v>0</v>
      </c>
      <c r="NDK64" s="138">
        <v>0</v>
      </c>
      <c r="NDL64" s="138">
        <v>0</v>
      </c>
      <c r="NDM64" s="138">
        <v>0</v>
      </c>
      <c r="NDN64" s="138">
        <v>0</v>
      </c>
      <c r="NDO64" s="138">
        <v>0</v>
      </c>
      <c r="NDP64" s="138">
        <v>0</v>
      </c>
      <c r="NDQ64" s="138">
        <v>0</v>
      </c>
      <c r="NDR64" s="138">
        <v>0</v>
      </c>
      <c r="NDS64" s="138">
        <v>0</v>
      </c>
      <c r="NDT64" s="138">
        <v>0</v>
      </c>
      <c r="NDU64" s="138">
        <v>0</v>
      </c>
      <c r="NDV64" s="138">
        <v>0</v>
      </c>
      <c r="NDW64" s="138">
        <v>0</v>
      </c>
      <c r="NDX64" s="138">
        <v>0</v>
      </c>
      <c r="NDY64" s="138">
        <v>0</v>
      </c>
      <c r="NDZ64" s="138">
        <v>0</v>
      </c>
      <c r="NEA64" s="138">
        <v>0</v>
      </c>
      <c r="NEB64" s="138">
        <v>0</v>
      </c>
      <c r="NEC64" s="138">
        <v>0</v>
      </c>
      <c r="NED64" s="138">
        <v>0</v>
      </c>
      <c r="NEE64" s="138">
        <v>0</v>
      </c>
      <c r="NEF64" s="138">
        <v>0</v>
      </c>
      <c r="NEG64" s="138">
        <v>0</v>
      </c>
      <c r="NEH64" s="138">
        <v>0</v>
      </c>
      <c r="NEI64" s="138">
        <v>0</v>
      </c>
      <c r="NEJ64" s="138">
        <v>0</v>
      </c>
      <c r="NEK64" s="138">
        <v>0</v>
      </c>
      <c r="NEL64" s="138">
        <v>0</v>
      </c>
      <c r="NEM64" s="138">
        <v>0</v>
      </c>
      <c r="NEN64" s="138">
        <v>0</v>
      </c>
      <c r="NEO64" s="138">
        <v>0</v>
      </c>
      <c r="NEP64" s="138">
        <v>0</v>
      </c>
      <c r="NEQ64" s="138">
        <v>0</v>
      </c>
      <c r="NER64" s="138">
        <v>0</v>
      </c>
      <c r="NES64" s="138">
        <v>0</v>
      </c>
      <c r="NET64" s="138">
        <v>0</v>
      </c>
      <c r="NEU64" s="138">
        <v>0</v>
      </c>
      <c r="NEV64" s="138">
        <v>0</v>
      </c>
      <c r="NEW64" s="138">
        <v>0</v>
      </c>
      <c r="NEX64" s="138">
        <v>0</v>
      </c>
      <c r="NEY64" s="138">
        <v>0</v>
      </c>
      <c r="NEZ64" s="138">
        <v>0</v>
      </c>
      <c r="NFA64" s="138">
        <v>0</v>
      </c>
      <c r="NFB64" s="138">
        <v>0</v>
      </c>
      <c r="NFC64" s="138">
        <v>0</v>
      </c>
      <c r="NFD64" s="138">
        <v>0</v>
      </c>
      <c r="NFE64" s="138">
        <v>0</v>
      </c>
      <c r="NFF64" s="138">
        <v>0</v>
      </c>
      <c r="NFG64" s="138">
        <v>0</v>
      </c>
      <c r="NFH64" s="138">
        <v>0</v>
      </c>
      <c r="NFI64" s="138">
        <v>0</v>
      </c>
      <c r="NFJ64" s="138">
        <v>0</v>
      </c>
      <c r="NFK64" s="138">
        <v>0</v>
      </c>
      <c r="NFL64" s="138">
        <v>0</v>
      </c>
      <c r="NFM64" s="138">
        <v>0</v>
      </c>
      <c r="NFN64" s="138">
        <v>0</v>
      </c>
      <c r="NFO64" s="138">
        <v>0</v>
      </c>
      <c r="NFP64" s="138">
        <v>0</v>
      </c>
      <c r="NFQ64" s="138">
        <v>0</v>
      </c>
      <c r="NFR64" s="138">
        <v>0</v>
      </c>
      <c r="NFS64" s="138">
        <v>0</v>
      </c>
      <c r="NFT64" s="138">
        <v>0</v>
      </c>
      <c r="NFU64" s="138">
        <v>0</v>
      </c>
      <c r="NFV64" s="138">
        <v>0</v>
      </c>
      <c r="NFW64" s="138">
        <v>0</v>
      </c>
      <c r="NFX64" s="138">
        <v>0</v>
      </c>
      <c r="NFY64" s="138">
        <v>0</v>
      </c>
      <c r="NFZ64" s="138">
        <v>0</v>
      </c>
      <c r="NGA64" s="138">
        <v>0</v>
      </c>
      <c r="NGB64" s="138">
        <v>0</v>
      </c>
      <c r="NGC64" s="138">
        <v>0</v>
      </c>
      <c r="NGD64" s="138">
        <v>0</v>
      </c>
      <c r="NGE64" s="138">
        <v>0</v>
      </c>
      <c r="NGF64" s="138">
        <v>0</v>
      </c>
      <c r="NGG64" s="138">
        <v>0</v>
      </c>
      <c r="NGH64" s="138">
        <v>0</v>
      </c>
      <c r="NGI64" s="138">
        <v>0</v>
      </c>
      <c r="NGJ64" s="138">
        <v>0</v>
      </c>
      <c r="NGK64" s="138">
        <v>0</v>
      </c>
      <c r="NGL64" s="138">
        <v>0</v>
      </c>
      <c r="NGM64" s="138">
        <v>0</v>
      </c>
      <c r="NGN64" s="138">
        <v>0</v>
      </c>
      <c r="NGO64" s="138">
        <v>0</v>
      </c>
      <c r="NGP64" s="138">
        <v>0</v>
      </c>
      <c r="NGQ64" s="138">
        <v>0</v>
      </c>
      <c r="NGR64" s="138">
        <v>0</v>
      </c>
      <c r="NGS64" s="138">
        <v>0</v>
      </c>
      <c r="NGT64" s="138">
        <v>0</v>
      </c>
      <c r="NGU64" s="138">
        <v>0</v>
      </c>
      <c r="NGV64" s="138">
        <v>0</v>
      </c>
      <c r="NGW64" s="138">
        <v>0</v>
      </c>
      <c r="NGX64" s="138">
        <v>0</v>
      </c>
      <c r="NGY64" s="138">
        <v>0</v>
      </c>
      <c r="NGZ64" s="138">
        <v>0</v>
      </c>
      <c r="NHA64" s="138">
        <v>0</v>
      </c>
      <c r="NHB64" s="138">
        <v>0</v>
      </c>
      <c r="NHC64" s="138">
        <v>0</v>
      </c>
      <c r="NHD64" s="138">
        <v>0</v>
      </c>
      <c r="NHE64" s="138">
        <v>0</v>
      </c>
      <c r="NHF64" s="138">
        <v>0</v>
      </c>
      <c r="NHG64" s="138">
        <v>0</v>
      </c>
      <c r="NHH64" s="138">
        <v>0</v>
      </c>
      <c r="NHI64" s="138">
        <v>0</v>
      </c>
      <c r="NHJ64" s="138">
        <v>0</v>
      </c>
      <c r="NHK64" s="138">
        <v>0</v>
      </c>
      <c r="NHL64" s="138">
        <v>0</v>
      </c>
      <c r="NHM64" s="138">
        <v>0</v>
      </c>
      <c r="NHN64" s="138">
        <v>0</v>
      </c>
      <c r="NHO64" s="138">
        <v>0</v>
      </c>
      <c r="NHP64" s="138">
        <v>0</v>
      </c>
      <c r="NHQ64" s="138">
        <v>0</v>
      </c>
      <c r="NHR64" s="138">
        <v>0</v>
      </c>
      <c r="NHS64" s="138">
        <v>0</v>
      </c>
      <c r="NHT64" s="138">
        <v>0</v>
      </c>
      <c r="NHU64" s="138">
        <v>0</v>
      </c>
      <c r="NHV64" s="138">
        <v>0</v>
      </c>
      <c r="NHW64" s="138">
        <v>0</v>
      </c>
      <c r="NHX64" s="138">
        <v>0</v>
      </c>
      <c r="NHY64" s="138">
        <v>0</v>
      </c>
      <c r="NHZ64" s="138">
        <v>0</v>
      </c>
      <c r="NIA64" s="138">
        <v>0</v>
      </c>
      <c r="NIB64" s="138">
        <v>0</v>
      </c>
      <c r="NIC64" s="138">
        <v>0</v>
      </c>
      <c r="NID64" s="138">
        <v>0</v>
      </c>
      <c r="NIE64" s="138">
        <v>0</v>
      </c>
      <c r="NIF64" s="138">
        <v>0</v>
      </c>
      <c r="NIG64" s="138">
        <v>0</v>
      </c>
      <c r="NIH64" s="138">
        <v>0</v>
      </c>
      <c r="NII64" s="138">
        <v>0</v>
      </c>
      <c r="NIJ64" s="138">
        <v>0</v>
      </c>
      <c r="NIK64" s="138">
        <v>0</v>
      </c>
      <c r="NIL64" s="138">
        <v>0</v>
      </c>
      <c r="NIM64" s="138">
        <v>0</v>
      </c>
      <c r="NIN64" s="138">
        <v>0</v>
      </c>
      <c r="NIO64" s="138">
        <v>0</v>
      </c>
      <c r="NIP64" s="138">
        <v>0</v>
      </c>
      <c r="NIQ64" s="138">
        <v>0</v>
      </c>
      <c r="NIR64" s="138">
        <v>0</v>
      </c>
      <c r="NIS64" s="138">
        <v>0</v>
      </c>
      <c r="NIT64" s="138">
        <v>0</v>
      </c>
      <c r="NIU64" s="138">
        <v>0</v>
      </c>
      <c r="NIV64" s="138">
        <v>0</v>
      </c>
      <c r="NIW64" s="138">
        <v>0</v>
      </c>
      <c r="NIX64" s="138">
        <v>0</v>
      </c>
      <c r="NIY64" s="138">
        <v>0</v>
      </c>
      <c r="NIZ64" s="138">
        <v>0</v>
      </c>
      <c r="NJA64" s="138">
        <v>0</v>
      </c>
      <c r="NJB64" s="138">
        <v>0</v>
      </c>
      <c r="NJC64" s="138">
        <v>0</v>
      </c>
      <c r="NJD64" s="138">
        <v>0</v>
      </c>
      <c r="NJE64" s="138">
        <v>0</v>
      </c>
      <c r="NJF64" s="138">
        <v>0</v>
      </c>
      <c r="NJG64" s="138">
        <v>0</v>
      </c>
      <c r="NJH64" s="138">
        <v>0</v>
      </c>
      <c r="NJI64" s="138">
        <v>0</v>
      </c>
      <c r="NJJ64" s="138">
        <v>0</v>
      </c>
      <c r="NJK64" s="138">
        <v>0</v>
      </c>
      <c r="NJL64" s="138">
        <v>0</v>
      </c>
      <c r="NJM64" s="138">
        <v>0</v>
      </c>
      <c r="NJN64" s="138">
        <v>0</v>
      </c>
      <c r="NJO64" s="138">
        <v>0</v>
      </c>
      <c r="NJP64" s="138">
        <v>0</v>
      </c>
      <c r="NJQ64" s="138">
        <v>0</v>
      </c>
      <c r="NJR64" s="138">
        <v>0</v>
      </c>
      <c r="NJS64" s="138">
        <v>0</v>
      </c>
      <c r="NJT64" s="138">
        <v>0</v>
      </c>
      <c r="NJU64" s="138">
        <v>0</v>
      </c>
      <c r="NJV64" s="138">
        <v>0</v>
      </c>
      <c r="NJW64" s="138">
        <v>0</v>
      </c>
      <c r="NJX64" s="138">
        <v>0</v>
      </c>
      <c r="NJY64" s="138">
        <v>0</v>
      </c>
      <c r="NJZ64" s="138">
        <v>0</v>
      </c>
      <c r="NKA64" s="138">
        <v>0</v>
      </c>
      <c r="NKB64" s="138">
        <v>0</v>
      </c>
      <c r="NKC64" s="138">
        <v>0</v>
      </c>
      <c r="NKD64" s="138">
        <v>0</v>
      </c>
      <c r="NKE64" s="138">
        <v>0</v>
      </c>
      <c r="NKF64" s="138">
        <v>0</v>
      </c>
      <c r="NKG64" s="138">
        <v>0</v>
      </c>
      <c r="NKH64" s="138">
        <v>0</v>
      </c>
      <c r="NKI64" s="138">
        <v>0</v>
      </c>
      <c r="NKJ64" s="138">
        <v>0</v>
      </c>
      <c r="NKK64" s="138">
        <v>0</v>
      </c>
      <c r="NKL64" s="138">
        <v>0</v>
      </c>
      <c r="NKM64" s="138">
        <v>0</v>
      </c>
      <c r="NKN64" s="138">
        <v>0</v>
      </c>
      <c r="NKO64" s="138">
        <v>0</v>
      </c>
      <c r="NKP64" s="138">
        <v>0</v>
      </c>
      <c r="NKQ64" s="138">
        <v>0</v>
      </c>
      <c r="NKR64" s="138">
        <v>0</v>
      </c>
      <c r="NKS64" s="138">
        <v>0</v>
      </c>
      <c r="NKT64" s="138">
        <v>0</v>
      </c>
      <c r="NKU64" s="138">
        <v>0</v>
      </c>
      <c r="NKV64" s="138">
        <v>0</v>
      </c>
      <c r="NKW64" s="138">
        <v>0</v>
      </c>
      <c r="NKX64" s="138">
        <v>0</v>
      </c>
      <c r="NKY64" s="138">
        <v>0</v>
      </c>
      <c r="NKZ64" s="138">
        <v>0</v>
      </c>
      <c r="NLA64" s="138">
        <v>0</v>
      </c>
      <c r="NLB64" s="138">
        <v>0</v>
      </c>
      <c r="NLC64" s="138">
        <v>0</v>
      </c>
      <c r="NLD64" s="138">
        <v>0</v>
      </c>
      <c r="NLE64" s="138">
        <v>0</v>
      </c>
      <c r="NLF64" s="138">
        <v>0</v>
      </c>
      <c r="NLG64" s="138">
        <v>0</v>
      </c>
      <c r="NLH64" s="138">
        <v>0</v>
      </c>
      <c r="NLI64" s="138">
        <v>0</v>
      </c>
      <c r="NLJ64" s="138">
        <v>0</v>
      </c>
      <c r="NLK64" s="138">
        <v>0</v>
      </c>
      <c r="NLL64" s="138">
        <v>0</v>
      </c>
      <c r="NLM64" s="138">
        <v>0</v>
      </c>
      <c r="NLN64" s="138">
        <v>0</v>
      </c>
      <c r="NLO64" s="138">
        <v>0</v>
      </c>
      <c r="NLP64" s="138">
        <v>0</v>
      </c>
      <c r="NLQ64" s="138">
        <v>0</v>
      </c>
      <c r="NLR64" s="138">
        <v>0</v>
      </c>
      <c r="NLS64" s="138">
        <v>0</v>
      </c>
      <c r="NLT64" s="138">
        <v>0</v>
      </c>
      <c r="NLU64" s="138">
        <v>0</v>
      </c>
      <c r="NLV64" s="138">
        <v>0</v>
      </c>
      <c r="NLW64" s="138">
        <v>0</v>
      </c>
      <c r="NLX64" s="138">
        <v>0</v>
      </c>
      <c r="NLY64" s="138">
        <v>0</v>
      </c>
      <c r="NLZ64" s="138">
        <v>0</v>
      </c>
      <c r="NMA64" s="138">
        <v>0</v>
      </c>
      <c r="NMB64" s="138">
        <v>0</v>
      </c>
      <c r="NMC64" s="138">
        <v>0</v>
      </c>
      <c r="NMD64" s="138">
        <v>0</v>
      </c>
      <c r="NME64" s="138">
        <v>0</v>
      </c>
      <c r="NMF64" s="138">
        <v>0</v>
      </c>
      <c r="NMG64" s="138">
        <v>0</v>
      </c>
      <c r="NMH64" s="138">
        <v>0</v>
      </c>
      <c r="NMI64" s="138">
        <v>0</v>
      </c>
      <c r="NMJ64" s="138">
        <v>0</v>
      </c>
      <c r="NMK64" s="138">
        <v>0</v>
      </c>
      <c r="NML64" s="138">
        <v>0</v>
      </c>
      <c r="NMM64" s="138">
        <v>0</v>
      </c>
      <c r="NMN64" s="138">
        <v>0</v>
      </c>
      <c r="NMO64" s="138">
        <v>0</v>
      </c>
      <c r="NMP64" s="138">
        <v>0</v>
      </c>
      <c r="NMQ64" s="138">
        <v>0</v>
      </c>
      <c r="NMR64" s="138">
        <v>0</v>
      </c>
      <c r="NMS64" s="138">
        <v>0</v>
      </c>
      <c r="NMT64" s="138">
        <v>0</v>
      </c>
      <c r="NMU64" s="138">
        <v>0</v>
      </c>
      <c r="NMV64" s="138">
        <v>0</v>
      </c>
      <c r="NMW64" s="138">
        <v>0</v>
      </c>
      <c r="NMX64" s="138">
        <v>0</v>
      </c>
      <c r="NMY64" s="138">
        <v>0</v>
      </c>
      <c r="NMZ64" s="138">
        <v>0</v>
      </c>
      <c r="NNA64" s="138">
        <v>0</v>
      </c>
      <c r="NNB64" s="138">
        <v>0</v>
      </c>
      <c r="NNC64" s="138">
        <v>0</v>
      </c>
      <c r="NND64" s="138">
        <v>0</v>
      </c>
      <c r="NNE64" s="138">
        <v>0</v>
      </c>
      <c r="NNF64" s="138">
        <v>0</v>
      </c>
      <c r="NNG64" s="138">
        <v>0</v>
      </c>
      <c r="NNH64" s="138">
        <v>0</v>
      </c>
      <c r="NNI64" s="138">
        <v>0</v>
      </c>
      <c r="NNJ64" s="138">
        <v>0</v>
      </c>
      <c r="NNK64" s="138">
        <v>0</v>
      </c>
      <c r="NNL64" s="138">
        <v>0</v>
      </c>
      <c r="NNM64" s="138">
        <v>0</v>
      </c>
      <c r="NNN64" s="138">
        <v>0</v>
      </c>
      <c r="NNO64" s="138">
        <v>0</v>
      </c>
      <c r="NNP64" s="138">
        <v>0</v>
      </c>
      <c r="NNQ64" s="138">
        <v>0</v>
      </c>
      <c r="NNR64" s="138">
        <v>0</v>
      </c>
      <c r="NNS64" s="138">
        <v>0</v>
      </c>
      <c r="NNT64" s="138">
        <v>0</v>
      </c>
      <c r="NNU64" s="138">
        <v>0</v>
      </c>
      <c r="NNV64" s="138">
        <v>0</v>
      </c>
      <c r="NNW64" s="138">
        <v>0</v>
      </c>
      <c r="NNX64" s="138">
        <v>0</v>
      </c>
      <c r="NNY64" s="138">
        <v>0</v>
      </c>
      <c r="NNZ64" s="138">
        <v>0</v>
      </c>
      <c r="NOA64" s="138">
        <v>0</v>
      </c>
      <c r="NOB64" s="138">
        <v>0</v>
      </c>
      <c r="NOC64" s="138">
        <v>0</v>
      </c>
      <c r="NOD64" s="138">
        <v>0</v>
      </c>
      <c r="NOE64" s="138">
        <v>0</v>
      </c>
      <c r="NOF64" s="138">
        <v>0</v>
      </c>
      <c r="NOG64" s="138">
        <v>0</v>
      </c>
      <c r="NOH64" s="138">
        <v>0</v>
      </c>
      <c r="NOI64" s="138">
        <v>0</v>
      </c>
      <c r="NOJ64" s="138">
        <v>0</v>
      </c>
      <c r="NOK64" s="138">
        <v>0</v>
      </c>
      <c r="NOL64" s="138">
        <v>0</v>
      </c>
      <c r="NOM64" s="138">
        <v>0</v>
      </c>
      <c r="NON64" s="138">
        <v>0</v>
      </c>
      <c r="NOO64" s="138">
        <v>0</v>
      </c>
      <c r="NOP64" s="138">
        <v>0</v>
      </c>
      <c r="NOQ64" s="138">
        <v>0</v>
      </c>
      <c r="NOR64" s="138">
        <v>0</v>
      </c>
      <c r="NOS64" s="138">
        <v>0</v>
      </c>
      <c r="NOT64" s="138">
        <v>0</v>
      </c>
      <c r="NOU64" s="138">
        <v>0</v>
      </c>
      <c r="NOV64" s="138">
        <v>0</v>
      </c>
      <c r="NOW64" s="138">
        <v>0</v>
      </c>
      <c r="NOX64" s="138">
        <v>0</v>
      </c>
      <c r="NOY64" s="138">
        <v>0</v>
      </c>
      <c r="NOZ64" s="138">
        <v>0</v>
      </c>
      <c r="NPA64" s="138">
        <v>0</v>
      </c>
      <c r="NPB64" s="138">
        <v>0</v>
      </c>
      <c r="NPC64" s="138">
        <v>0</v>
      </c>
      <c r="NPD64" s="138">
        <v>0</v>
      </c>
      <c r="NPE64" s="138">
        <v>0</v>
      </c>
      <c r="NPF64" s="138">
        <v>0</v>
      </c>
      <c r="NPG64" s="138">
        <v>0</v>
      </c>
      <c r="NPH64" s="138">
        <v>0</v>
      </c>
      <c r="NPI64" s="138">
        <v>0</v>
      </c>
      <c r="NPJ64" s="138">
        <v>0</v>
      </c>
      <c r="NPK64" s="138">
        <v>0</v>
      </c>
      <c r="NPL64" s="138">
        <v>0</v>
      </c>
      <c r="NPM64" s="138">
        <v>0</v>
      </c>
      <c r="NPN64" s="138">
        <v>0</v>
      </c>
      <c r="NPO64" s="138">
        <v>0</v>
      </c>
      <c r="NPP64" s="138">
        <v>0</v>
      </c>
      <c r="NPQ64" s="138">
        <v>0</v>
      </c>
      <c r="NPR64" s="138">
        <v>0</v>
      </c>
      <c r="NPS64" s="138">
        <v>0</v>
      </c>
      <c r="NPT64" s="138">
        <v>0</v>
      </c>
      <c r="NPU64" s="138">
        <v>0</v>
      </c>
      <c r="NPV64" s="138">
        <v>0</v>
      </c>
      <c r="NPW64" s="138">
        <v>0</v>
      </c>
      <c r="NPX64" s="138">
        <v>0</v>
      </c>
      <c r="NPY64" s="138">
        <v>0</v>
      </c>
      <c r="NPZ64" s="138">
        <v>0</v>
      </c>
      <c r="NQA64" s="138">
        <v>0</v>
      </c>
      <c r="NQB64" s="138">
        <v>0</v>
      </c>
      <c r="NQC64" s="138">
        <v>0</v>
      </c>
      <c r="NQD64" s="138">
        <v>0</v>
      </c>
      <c r="NQE64" s="138">
        <v>0</v>
      </c>
      <c r="NQF64" s="138">
        <v>0</v>
      </c>
      <c r="NQG64" s="138">
        <v>0</v>
      </c>
      <c r="NQH64" s="138">
        <v>0</v>
      </c>
      <c r="NQI64" s="138">
        <v>0</v>
      </c>
      <c r="NQJ64" s="138">
        <v>0</v>
      </c>
      <c r="NQK64" s="138">
        <v>0</v>
      </c>
      <c r="NQL64" s="138">
        <v>0</v>
      </c>
      <c r="NQM64" s="138">
        <v>0</v>
      </c>
      <c r="NQN64" s="138">
        <v>0</v>
      </c>
      <c r="NQO64" s="138">
        <v>0</v>
      </c>
      <c r="NQP64" s="138">
        <v>0</v>
      </c>
      <c r="NQQ64" s="138">
        <v>0</v>
      </c>
      <c r="NQR64" s="138">
        <v>0</v>
      </c>
      <c r="NQS64" s="138">
        <v>0</v>
      </c>
      <c r="NQT64" s="138">
        <v>0</v>
      </c>
      <c r="NQU64" s="138">
        <v>0</v>
      </c>
      <c r="NQV64" s="138">
        <v>0</v>
      </c>
      <c r="NQW64" s="138">
        <v>0</v>
      </c>
      <c r="NQX64" s="138">
        <v>0</v>
      </c>
      <c r="NQY64" s="138">
        <v>0</v>
      </c>
      <c r="NQZ64" s="138">
        <v>0</v>
      </c>
      <c r="NRA64" s="138">
        <v>0</v>
      </c>
      <c r="NRB64" s="138">
        <v>0</v>
      </c>
      <c r="NRC64" s="138">
        <v>0</v>
      </c>
      <c r="NRD64" s="138">
        <v>0</v>
      </c>
      <c r="NRE64" s="138">
        <v>0</v>
      </c>
      <c r="NRF64" s="138">
        <v>0</v>
      </c>
      <c r="NRG64" s="138">
        <v>0</v>
      </c>
      <c r="NRH64" s="138">
        <v>0</v>
      </c>
      <c r="NRI64" s="138">
        <v>0</v>
      </c>
      <c r="NRJ64" s="138">
        <v>0</v>
      </c>
      <c r="NRK64" s="138">
        <v>0</v>
      </c>
      <c r="NRL64" s="138">
        <v>0</v>
      </c>
      <c r="NRM64" s="138">
        <v>0</v>
      </c>
      <c r="NRN64" s="138">
        <v>0</v>
      </c>
      <c r="NRO64" s="138">
        <v>0</v>
      </c>
      <c r="NRP64" s="138">
        <v>0</v>
      </c>
      <c r="NRQ64" s="138">
        <v>0</v>
      </c>
      <c r="NRR64" s="138">
        <v>0</v>
      </c>
      <c r="NRS64" s="138">
        <v>0</v>
      </c>
      <c r="NRT64" s="138">
        <v>0</v>
      </c>
      <c r="NRU64" s="138">
        <v>0</v>
      </c>
      <c r="NRV64" s="138">
        <v>0</v>
      </c>
      <c r="NRW64" s="138">
        <v>0</v>
      </c>
      <c r="NRX64" s="138">
        <v>0</v>
      </c>
      <c r="NRY64" s="138">
        <v>0</v>
      </c>
      <c r="NRZ64" s="138">
        <v>0</v>
      </c>
      <c r="NSA64" s="138">
        <v>0</v>
      </c>
      <c r="NSB64" s="138">
        <v>0</v>
      </c>
      <c r="NSC64" s="138">
        <v>0</v>
      </c>
      <c r="NSD64" s="138">
        <v>0</v>
      </c>
      <c r="NSE64" s="138">
        <v>0</v>
      </c>
      <c r="NSF64" s="138">
        <v>0</v>
      </c>
      <c r="NSG64" s="138">
        <v>0</v>
      </c>
      <c r="NSH64" s="138">
        <v>0</v>
      </c>
      <c r="NSI64" s="138">
        <v>0</v>
      </c>
      <c r="NSJ64" s="138">
        <v>0</v>
      </c>
      <c r="NSK64" s="138">
        <v>0</v>
      </c>
      <c r="NSL64" s="138">
        <v>0</v>
      </c>
      <c r="NSM64" s="138">
        <v>0</v>
      </c>
      <c r="NSN64" s="138">
        <v>0</v>
      </c>
      <c r="NSO64" s="138">
        <v>0</v>
      </c>
      <c r="NSP64" s="138">
        <v>0</v>
      </c>
      <c r="NSQ64" s="138">
        <v>0</v>
      </c>
      <c r="NSR64" s="138">
        <v>0</v>
      </c>
      <c r="NSS64" s="138">
        <v>0</v>
      </c>
      <c r="NST64" s="138">
        <v>0</v>
      </c>
      <c r="NSU64" s="138">
        <v>0</v>
      </c>
      <c r="NSV64" s="138">
        <v>0</v>
      </c>
      <c r="NSW64" s="138">
        <v>0</v>
      </c>
      <c r="NSX64" s="138">
        <v>0</v>
      </c>
      <c r="NSY64" s="138">
        <v>0</v>
      </c>
      <c r="NSZ64" s="138">
        <v>0</v>
      </c>
      <c r="NTA64" s="138">
        <v>0</v>
      </c>
      <c r="NTB64" s="138">
        <v>0</v>
      </c>
      <c r="NTC64" s="138">
        <v>0</v>
      </c>
      <c r="NTD64" s="138">
        <v>0</v>
      </c>
      <c r="NTE64" s="138">
        <v>0</v>
      </c>
      <c r="NTF64" s="138">
        <v>0</v>
      </c>
      <c r="NTG64" s="138">
        <v>0</v>
      </c>
      <c r="NTH64" s="138">
        <v>0</v>
      </c>
      <c r="NTI64" s="138">
        <v>0</v>
      </c>
      <c r="NTJ64" s="138">
        <v>0</v>
      </c>
      <c r="NTK64" s="138">
        <v>0</v>
      </c>
      <c r="NTL64" s="138">
        <v>0</v>
      </c>
      <c r="NTM64" s="138">
        <v>0</v>
      </c>
      <c r="NTN64" s="138">
        <v>0</v>
      </c>
      <c r="NTO64" s="138">
        <v>0</v>
      </c>
      <c r="NTP64" s="138">
        <v>0</v>
      </c>
      <c r="NTQ64" s="138">
        <v>0</v>
      </c>
      <c r="NTR64" s="138">
        <v>0</v>
      </c>
      <c r="NTS64" s="138">
        <v>0</v>
      </c>
      <c r="NTT64" s="138">
        <v>0</v>
      </c>
      <c r="NTU64" s="138">
        <v>0</v>
      </c>
      <c r="NTV64" s="138">
        <v>0</v>
      </c>
      <c r="NTW64" s="138">
        <v>0</v>
      </c>
      <c r="NTX64" s="138">
        <v>0</v>
      </c>
      <c r="NTY64" s="138">
        <v>0</v>
      </c>
      <c r="NTZ64" s="138">
        <v>0</v>
      </c>
      <c r="NUA64" s="138">
        <v>0</v>
      </c>
      <c r="NUB64" s="138">
        <v>0</v>
      </c>
      <c r="NUC64" s="138">
        <v>0</v>
      </c>
      <c r="NUD64" s="138">
        <v>0</v>
      </c>
      <c r="NUE64" s="138">
        <v>0</v>
      </c>
      <c r="NUF64" s="138">
        <v>0</v>
      </c>
      <c r="NUG64" s="138">
        <v>0</v>
      </c>
      <c r="NUH64" s="138">
        <v>0</v>
      </c>
      <c r="NUI64" s="138">
        <v>0</v>
      </c>
      <c r="NUJ64" s="138">
        <v>0</v>
      </c>
      <c r="NUK64" s="138">
        <v>0</v>
      </c>
      <c r="NUL64" s="138">
        <v>0</v>
      </c>
      <c r="NUM64" s="138">
        <v>0</v>
      </c>
      <c r="NUN64" s="138">
        <v>0</v>
      </c>
      <c r="NUO64" s="138">
        <v>0</v>
      </c>
      <c r="NUP64" s="138">
        <v>0</v>
      </c>
      <c r="NUQ64" s="138">
        <v>0</v>
      </c>
      <c r="NUR64" s="138">
        <v>0</v>
      </c>
      <c r="NUS64" s="138">
        <v>0</v>
      </c>
      <c r="NUT64" s="138">
        <v>0</v>
      </c>
      <c r="NUU64" s="138">
        <v>0</v>
      </c>
      <c r="NUV64" s="138">
        <v>0</v>
      </c>
      <c r="NUW64" s="138">
        <v>0</v>
      </c>
      <c r="NUX64" s="138">
        <v>0</v>
      </c>
      <c r="NUY64" s="138">
        <v>0</v>
      </c>
      <c r="NUZ64" s="138">
        <v>0</v>
      </c>
      <c r="NVA64" s="138">
        <v>0</v>
      </c>
      <c r="NVB64" s="138">
        <v>0</v>
      </c>
      <c r="NVC64" s="138">
        <v>0</v>
      </c>
      <c r="NVD64" s="138">
        <v>0</v>
      </c>
      <c r="NVE64" s="138">
        <v>0</v>
      </c>
      <c r="NVF64" s="138">
        <v>0</v>
      </c>
      <c r="NVG64" s="138">
        <v>0</v>
      </c>
      <c r="NVH64" s="138">
        <v>0</v>
      </c>
      <c r="NVI64" s="138">
        <v>0</v>
      </c>
      <c r="NVJ64" s="138">
        <v>0</v>
      </c>
      <c r="NVK64" s="138">
        <v>0</v>
      </c>
      <c r="NVL64" s="138">
        <v>0</v>
      </c>
      <c r="NVM64" s="138">
        <v>0</v>
      </c>
      <c r="NVN64" s="138">
        <v>0</v>
      </c>
      <c r="NVO64" s="138">
        <v>0</v>
      </c>
      <c r="NVP64" s="138">
        <v>0</v>
      </c>
      <c r="NVQ64" s="138">
        <v>0</v>
      </c>
      <c r="NVR64" s="138">
        <v>0</v>
      </c>
      <c r="NVS64" s="138">
        <v>0</v>
      </c>
      <c r="NVT64" s="138">
        <v>0</v>
      </c>
      <c r="NVU64" s="138">
        <v>0</v>
      </c>
      <c r="NVV64" s="138">
        <v>0</v>
      </c>
      <c r="NVW64" s="138">
        <v>0</v>
      </c>
      <c r="NVX64" s="138">
        <v>0</v>
      </c>
      <c r="NVY64" s="138">
        <v>0</v>
      </c>
      <c r="NVZ64" s="138">
        <v>0</v>
      </c>
      <c r="NWA64" s="138">
        <v>0</v>
      </c>
      <c r="NWB64" s="138">
        <v>0</v>
      </c>
      <c r="NWC64" s="138">
        <v>0</v>
      </c>
      <c r="NWD64" s="138">
        <v>0</v>
      </c>
      <c r="NWE64" s="138">
        <v>0</v>
      </c>
      <c r="NWF64" s="138">
        <v>0</v>
      </c>
      <c r="NWG64" s="138">
        <v>0</v>
      </c>
      <c r="NWH64" s="138">
        <v>0</v>
      </c>
      <c r="NWI64" s="138">
        <v>0</v>
      </c>
      <c r="NWJ64" s="138">
        <v>0</v>
      </c>
      <c r="NWK64" s="138">
        <v>0</v>
      </c>
      <c r="NWL64" s="138">
        <v>0</v>
      </c>
      <c r="NWM64" s="138">
        <v>0</v>
      </c>
      <c r="NWN64" s="138">
        <v>0</v>
      </c>
      <c r="NWO64" s="138">
        <v>0</v>
      </c>
      <c r="NWP64" s="138">
        <v>0</v>
      </c>
      <c r="NWQ64" s="138">
        <v>0</v>
      </c>
      <c r="NWR64" s="138">
        <v>0</v>
      </c>
      <c r="NWS64" s="138">
        <v>0</v>
      </c>
      <c r="NWT64" s="138">
        <v>0</v>
      </c>
      <c r="NWU64" s="138">
        <v>0</v>
      </c>
      <c r="NWV64" s="138">
        <v>0</v>
      </c>
      <c r="NWW64" s="138">
        <v>0</v>
      </c>
      <c r="NWX64" s="138">
        <v>0</v>
      </c>
      <c r="NWY64" s="138">
        <v>0</v>
      </c>
      <c r="NWZ64" s="138">
        <v>0</v>
      </c>
      <c r="NXA64" s="138">
        <v>0</v>
      </c>
      <c r="NXB64" s="138">
        <v>0</v>
      </c>
      <c r="NXC64" s="138">
        <v>0</v>
      </c>
      <c r="NXD64" s="138">
        <v>0</v>
      </c>
      <c r="NXE64" s="138">
        <v>0</v>
      </c>
      <c r="NXF64" s="138">
        <v>0</v>
      </c>
      <c r="NXG64" s="138">
        <v>0</v>
      </c>
      <c r="NXH64" s="138">
        <v>0</v>
      </c>
      <c r="NXI64" s="138">
        <v>0</v>
      </c>
      <c r="NXJ64" s="138">
        <v>0</v>
      </c>
      <c r="NXK64" s="138">
        <v>0</v>
      </c>
      <c r="NXL64" s="138">
        <v>0</v>
      </c>
      <c r="NXM64" s="138">
        <v>0</v>
      </c>
      <c r="NXN64" s="138">
        <v>0</v>
      </c>
      <c r="NXO64" s="138">
        <v>0</v>
      </c>
      <c r="NXP64" s="138">
        <v>0</v>
      </c>
      <c r="NXQ64" s="138">
        <v>0</v>
      </c>
      <c r="NXR64" s="138">
        <v>0</v>
      </c>
      <c r="NXS64" s="138">
        <v>0</v>
      </c>
      <c r="NXT64" s="138">
        <v>0</v>
      </c>
      <c r="NXU64" s="138">
        <v>0</v>
      </c>
      <c r="NXV64" s="138">
        <v>0</v>
      </c>
      <c r="NXW64" s="138">
        <v>0</v>
      </c>
      <c r="NXX64" s="138">
        <v>0</v>
      </c>
      <c r="NXY64" s="138">
        <v>0</v>
      </c>
      <c r="NXZ64" s="138">
        <v>0</v>
      </c>
      <c r="NYA64" s="138">
        <v>0</v>
      </c>
      <c r="NYB64" s="138">
        <v>0</v>
      </c>
      <c r="NYC64" s="138">
        <v>0</v>
      </c>
      <c r="NYD64" s="138">
        <v>0</v>
      </c>
      <c r="NYE64" s="138">
        <v>0</v>
      </c>
      <c r="NYF64" s="138">
        <v>0</v>
      </c>
      <c r="NYG64" s="138">
        <v>0</v>
      </c>
      <c r="NYH64" s="138">
        <v>0</v>
      </c>
      <c r="NYI64" s="138">
        <v>0</v>
      </c>
      <c r="NYJ64" s="138">
        <v>0</v>
      </c>
      <c r="NYK64" s="138">
        <v>0</v>
      </c>
      <c r="NYL64" s="138">
        <v>0</v>
      </c>
      <c r="NYM64" s="138">
        <v>0</v>
      </c>
      <c r="NYN64" s="138">
        <v>0</v>
      </c>
      <c r="NYO64" s="138">
        <v>0</v>
      </c>
      <c r="NYP64" s="138">
        <v>0</v>
      </c>
      <c r="NYQ64" s="138">
        <v>0</v>
      </c>
      <c r="NYR64" s="138">
        <v>0</v>
      </c>
      <c r="NYS64" s="138">
        <v>0</v>
      </c>
      <c r="NYT64" s="138">
        <v>0</v>
      </c>
      <c r="NYU64" s="138">
        <v>0</v>
      </c>
      <c r="NYV64" s="138">
        <v>0</v>
      </c>
      <c r="NYW64" s="138">
        <v>0</v>
      </c>
      <c r="NYX64" s="138">
        <v>0</v>
      </c>
      <c r="NYY64" s="138">
        <v>0</v>
      </c>
      <c r="NYZ64" s="138">
        <v>0</v>
      </c>
      <c r="NZA64" s="138">
        <v>0</v>
      </c>
      <c r="NZB64" s="138">
        <v>0</v>
      </c>
      <c r="NZC64" s="138">
        <v>0</v>
      </c>
      <c r="NZD64" s="138">
        <v>0</v>
      </c>
      <c r="NZE64" s="138">
        <v>0</v>
      </c>
      <c r="NZF64" s="138">
        <v>0</v>
      </c>
      <c r="NZG64" s="138">
        <v>0</v>
      </c>
      <c r="NZH64" s="138">
        <v>0</v>
      </c>
      <c r="NZI64" s="138">
        <v>0</v>
      </c>
      <c r="NZJ64" s="138">
        <v>0</v>
      </c>
      <c r="NZK64" s="138">
        <v>0</v>
      </c>
      <c r="NZL64" s="138">
        <v>0</v>
      </c>
      <c r="NZM64" s="138">
        <v>0</v>
      </c>
      <c r="NZN64" s="138">
        <v>0</v>
      </c>
      <c r="NZO64" s="138">
        <v>0</v>
      </c>
      <c r="NZP64" s="138">
        <v>0</v>
      </c>
      <c r="NZQ64" s="138">
        <v>0</v>
      </c>
      <c r="NZR64" s="138">
        <v>0</v>
      </c>
      <c r="NZS64" s="138">
        <v>0</v>
      </c>
      <c r="NZT64" s="138">
        <v>0</v>
      </c>
      <c r="NZU64" s="138">
        <v>0</v>
      </c>
      <c r="NZV64" s="138">
        <v>0</v>
      </c>
      <c r="NZW64" s="138">
        <v>0</v>
      </c>
      <c r="NZX64" s="138">
        <v>0</v>
      </c>
      <c r="NZY64" s="138">
        <v>0</v>
      </c>
      <c r="NZZ64" s="138">
        <v>0</v>
      </c>
      <c r="OAA64" s="138">
        <v>0</v>
      </c>
      <c r="OAB64" s="138">
        <v>0</v>
      </c>
      <c r="OAC64" s="138">
        <v>0</v>
      </c>
      <c r="OAD64" s="138">
        <v>0</v>
      </c>
      <c r="OAE64" s="138">
        <v>0</v>
      </c>
      <c r="OAF64" s="138">
        <v>0</v>
      </c>
      <c r="OAG64" s="138">
        <v>0</v>
      </c>
      <c r="OAH64" s="138">
        <v>0</v>
      </c>
      <c r="OAI64" s="138">
        <v>0</v>
      </c>
      <c r="OAJ64" s="138">
        <v>0</v>
      </c>
      <c r="OAK64" s="138">
        <v>0</v>
      </c>
      <c r="OAL64" s="138">
        <v>0</v>
      </c>
      <c r="OAM64" s="138">
        <v>0</v>
      </c>
      <c r="OAN64" s="138">
        <v>0</v>
      </c>
      <c r="OAO64" s="138">
        <v>0</v>
      </c>
      <c r="OAP64" s="138">
        <v>0</v>
      </c>
      <c r="OAQ64" s="138">
        <v>0</v>
      </c>
      <c r="OAR64" s="138">
        <v>0</v>
      </c>
      <c r="OAS64" s="138">
        <v>0</v>
      </c>
      <c r="OAT64" s="138">
        <v>0</v>
      </c>
      <c r="OAU64" s="138">
        <v>0</v>
      </c>
      <c r="OAV64" s="138">
        <v>0</v>
      </c>
      <c r="OAW64" s="138">
        <v>0</v>
      </c>
      <c r="OAX64" s="138">
        <v>0</v>
      </c>
      <c r="OAY64" s="138">
        <v>0</v>
      </c>
      <c r="OAZ64" s="138">
        <v>0</v>
      </c>
      <c r="OBA64" s="138">
        <v>0</v>
      </c>
      <c r="OBB64" s="138">
        <v>0</v>
      </c>
      <c r="OBC64" s="138">
        <v>0</v>
      </c>
      <c r="OBD64" s="138">
        <v>0</v>
      </c>
      <c r="OBE64" s="138">
        <v>0</v>
      </c>
      <c r="OBF64" s="138">
        <v>0</v>
      </c>
      <c r="OBG64" s="138">
        <v>0</v>
      </c>
      <c r="OBH64" s="138">
        <v>0</v>
      </c>
      <c r="OBI64" s="138">
        <v>0</v>
      </c>
      <c r="OBJ64" s="138">
        <v>0</v>
      </c>
      <c r="OBK64" s="138">
        <v>0</v>
      </c>
      <c r="OBL64" s="138">
        <v>0</v>
      </c>
      <c r="OBM64" s="138">
        <v>0</v>
      </c>
      <c r="OBN64" s="138">
        <v>0</v>
      </c>
      <c r="OBO64" s="138">
        <v>0</v>
      </c>
      <c r="OBP64" s="138">
        <v>0</v>
      </c>
      <c r="OBQ64" s="138">
        <v>0</v>
      </c>
      <c r="OBR64" s="138">
        <v>0</v>
      </c>
      <c r="OBS64" s="138">
        <v>0</v>
      </c>
      <c r="OBT64" s="138">
        <v>0</v>
      </c>
      <c r="OBU64" s="138">
        <v>0</v>
      </c>
      <c r="OBV64" s="138">
        <v>0</v>
      </c>
      <c r="OBW64" s="138">
        <v>0</v>
      </c>
      <c r="OBX64" s="138">
        <v>0</v>
      </c>
      <c r="OBY64" s="138">
        <v>0</v>
      </c>
      <c r="OBZ64" s="138">
        <v>0</v>
      </c>
      <c r="OCA64" s="138">
        <v>0</v>
      </c>
      <c r="OCB64" s="138">
        <v>0</v>
      </c>
      <c r="OCC64" s="138">
        <v>0</v>
      </c>
      <c r="OCD64" s="138">
        <v>0</v>
      </c>
      <c r="OCE64" s="138">
        <v>0</v>
      </c>
      <c r="OCF64" s="138">
        <v>0</v>
      </c>
      <c r="OCG64" s="138">
        <v>0</v>
      </c>
      <c r="OCH64" s="138">
        <v>0</v>
      </c>
      <c r="OCI64" s="138">
        <v>0</v>
      </c>
      <c r="OCJ64" s="138">
        <v>0</v>
      </c>
      <c r="OCK64" s="138">
        <v>0</v>
      </c>
      <c r="OCL64" s="138">
        <v>0</v>
      </c>
      <c r="OCM64" s="138">
        <v>0</v>
      </c>
      <c r="OCN64" s="138">
        <v>0</v>
      </c>
      <c r="OCO64" s="138">
        <v>0</v>
      </c>
      <c r="OCP64" s="138">
        <v>0</v>
      </c>
      <c r="OCQ64" s="138">
        <v>0</v>
      </c>
      <c r="OCR64" s="138">
        <v>0</v>
      </c>
      <c r="OCS64" s="138">
        <v>0</v>
      </c>
      <c r="OCT64" s="138">
        <v>0</v>
      </c>
      <c r="OCU64" s="138">
        <v>0</v>
      </c>
      <c r="OCV64" s="138">
        <v>0</v>
      </c>
      <c r="OCW64" s="138">
        <v>0</v>
      </c>
      <c r="OCX64" s="138">
        <v>0</v>
      </c>
      <c r="OCY64" s="138">
        <v>0</v>
      </c>
      <c r="OCZ64" s="138">
        <v>0</v>
      </c>
      <c r="ODA64" s="138">
        <v>0</v>
      </c>
      <c r="ODB64" s="138">
        <v>0</v>
      </c>
      <c r="ODC64" s="138">
        <v>0</v>
      </c>
      <c r="ODD64" s="138">
        <v>0</v>
      </c>
      <c r="ODE64" s="138">
        <v>0</v>
      </c>
      <c r="ODF64" s="138">
        <v>0</v>
      </c>
      <c r="ODG64" s="138">
        <v>0</v>
      </c>
      <c r="ODH64" s="138">
        <v>0</v>
      </c>
      <c r="ODI64" s="138">
        <v>0</v>
      </c>
      <c r="ODJ64" s="138">
        <v>0</v>
      </c>
      <c r="ODK64" s="138">
        <v>0</v>
      </c>
      <c r="ODL64" s="138">
        <v>0</v>
      </c>
      <c r="ODM64" s="138">
        <v>0</v>
      </c>
      <c r="ODN64" s="138">
        <v>0</v>
      </c>
      <c r="ODO64" s="138">
        <v>0</v>
      </c>
      <c r="ODP64" s="138">
        <v>0</v>
      </c>
      <c r="ODQ64" s="138">
        <v>0</v>
      </c>
      <c r="ODR64" s="138">
        <v>0</v>
      </c>
      <c r="ODS64" s="138">
        <v>0</v>
      </c>
      <c r="ODT64" s="138">
        <v>0</v>
      </c>
      <c r="ODU64" s="138">
        <v>0</v>
      </c>
      <c r="ODV64" s="138">
        <v>0</v>
      </c>
      <c r="ODW64" s="138">
        <v>0</v>
      </c>
      <c r="ODX64" s="138">
        <v>0</v>
      </c>
      <c r="ODY64" s="138">
        <v>0</v>
      </c>
      <c r="ODZ64" s="138">
        <v>0</v>
      </c>
      <c r="OEA64" s="138">
        <v>0</v>
      </c>
      <c r="OEB64" s="138">
        <v>0</v>
      </c>
      <c r="OEC64" s="138">
        <v>0</v>
      </c>
      <c r="OED64" s="138">
        <v>0</v>
      </c>
      <c r="OEE64" s="138">
        <v>0</v>
      </c>
      <c r="OEF64" s="138">
        <v>0</v>
      </c>
      <c r="OEG64" s="138">
        <v>0</v>
      </c>
      <c r="OEH64" s="138">
        <v>0</v>
      </c>
      <c r="OEI64" s="138">
        <v>0</v>
      </c>
      <c r="OEJ64" s="138">
        <v>0</v>
      </c>
      <c r="OEK64" s="138">
        <v>0</v>
      </c>
      <c r="OEL64" s="138">
        <v>0</v>
      </c>
      <c r="OEM64" s="138">
        <v>0</v>
      </c>
      <c r="OEN64" s="138">
        <v>0</v>
      </c>
      <c r="OEO64" s="138">
        <v>0</v>
      </c>
      <c r="OEP64" s="138">
        <v>0</v>
      </c>
      <c r="OEQ64" s="138">
        <v>0</v>
      </c>
      <c r="OER64" s="138">
        <v>0</v>
      </c>
      <c r="OES64" s="138">
        <v>0</v>
      </c>
      <c r="OET64" s="138">
        <v>0</v>
      </c>
      <c r="OEU64" s="138">
        <v>0</v>
      </c>
      <c r="OEV64" s="138">
        <v>0</v>
      </c>
      <c r="OEW64" s="138">
        <v>0</v>
      </c>
      <c r="OEX64" s="138">
        <v>0</v>
      </c>
      <c r="OEY64" s="138">
        <v>0</v>
      </c>
      <c r="OEZ64" s="138">
        <v>0</v>
      </c>
      <c r="OFA64" s="138">
        <v>0</v>
      </c>
      <c r="OFB64" s="138">
        <v>0</v>
      </c>
      <c r="OFC64" s="138">
        <v>0</v>
      </c>
      <c r="OFD64" s="138">
        <v>0</v>
      </c>
      <c r="OFE64" s="138">
        <v>0</v>
      </c>
      <c r="OFF64" s="138">
        <v>0</v>
      </c>
      <c r="OFG64" s="138">
        <v>0</v>
      </c>
      <c r="OFH64" s="138">
        <v>0</v>
      </c>
      <c r="OFI64" s="138">
        <v>0</v>
      </c>
      <c r="OFJ64" s="138">
        <v>0</v>
      </c>
      <c r="OFK64" s="138">
        <v>0</v>
      </c>
      <c r="OFL64" s="138">
        <v>0</v>
      </c>
      <c r="OFM64" s="138">
        <v>0</v>
      </c>
      <c r="OFN64" s="138">
        <v>0</v>
      </c>
      <c r="OFO64" s="138">
        <v>0</v>
      </c>
      <c r="OFP64" s="138">
        <v>0</v>
      </c>
      <c r="OFQ64" s="138">
        <v>0</v>
      </c>
      <c r="OFR64" s="138">
        <v>0</v>
      </c>
      <c r="OFS64" s="138">
        <v>0</v>
      </c>
      <c r="OFT64" s="138">
        <v>0</v>
      </c>
      <c r="OFU64" s="138">
        <v>0</v>
      </c>
      <c r="OFV64" s="138">
        <v>0</v>
      </c>
      <c r="OFW64" s="138">
        <v>0</v>
      </c>
      <c r="OFX64" s="138">
        <v>0</v>
      </c>
      <c r="OFY64" s="138">
        <v>0</v>
      </c>
      <c r="OFZ64" s="138">
        <v>0</v>
      </c>
      <c r="OGA64" s="138">
        <v>0</v>
      </c>
      <c r="OGB64" s="138">
        <v>0</v>
      </c>
      <c r="OGC64" s="138">
        <v>0</v>
      </c>
      <c r="OGD64" s="138">
        <v>0</v>
      </c>
      <c r="OGE64" s="138">
        <v>0</v>
      </c>
      <c r="OGF64" s="138">
        <v>0</v>
      </c>
      <c r="OGG64" s="138">
        <v>0</v>
      </c>
      <c r="OGH64" s="138">
        <v>0</v>
      </c>
      <c r="OGI64" s="138">
        <v>0</v>
      </c>
      <c r="OGJ64" s="138">
        <v>0</v>
      </c>
      <c r="OGK64" s="138">
        <v>0</v>
      </c>
      <c r="OGL64" s="138">
        <v>0</v>
      </c>
      <c r="OGM64" s="138">
        <v>0</v>
      </c>
      <c r="OGN64" s="138">
        <v>0</v>
      </c>
      <c r="OGO64" s="138">
        <v>0</v>
      </c>
      <c r="OGP64" s="138">
        <v>0</v>
      </c>
      <c r="OGQ64" s="138">
        <v>0</v>
      </c>
      <c r="OGR64" s="138">
        <v>0</v>
      </c>
      <c r="OGS64" s="138">
        <v>0</v>
      </c>
      <c r="OGT64" s="138">
        <v>0</v>
      </c>
      <c r="OGU64" s="138">
        <v>0</v>
      </c>
      <c r="OGV64" s="138">
        <v>0</v>
      </c>
      <c r="OGW64" s="138">
        <v>0</v>
      </c>
      <c r="OGX64" s="138">
        <v>0</v>
      </c>
      <c r="OGY64" s="138">
        <v>0</v>
      </c>
      <c r="OGZ64" s="138">
        <v>0</v>
      </c>
      <c r="OHA64" s="138">
        <v>0</v>
      </c>
      <c r="OHB64" s="138">
        <v>0</v>
      </c>
      <c r="OHC64" s="138">
        <v>0</v>
      </c>
      <c r="OHD64" s="138">
        <v>0</v>
      </c>
      <c r="OHE64" s="138">
        <v>0</v>
      </c>
      <c r="OHF64" s="138">
        <v>0</v>
      </c>
      <c r="OHG64" s="138">
        <v>0</v>
      </c>
      <c r="OHH64" s="138">
        <v>0</v>
      </c>
      <c r="OHI64" s="138">
        <v>0</v>
      </c>
      <c r="OHJ64" s="138">
        <v>0</v>
      </c>
      <c r="OHK64" s="138">
        <v>0</v>
      </c>
      <c r="OHL64" s="138">
        <v>0</v>
      </c>
      <c r="OHM64" s="138">
        <v>0</v>
      </c>
      <c r="OHN64" s="138">
        <v>0</v>
      </c>
      <c r="OHO64" s="138">
        <v>0</v>
      </c>
      <c r="OHP64" s="138">
        <v>0</v>
      </c>
      <c r="OHQ64" s="138">
        <v>0</v>
      </c>
      <c r="OHR64" s="138">
        <v>0</v>
      </c>
      <c r="OHS64" s="138">
        <v>0</v>
      </c>
      <c r="OHT64" s="138">
        <v>0</v>
      </c>
      <c r="OHU64" s="138">
        <v>0</v>
      </c>
      <c r="OHV64" s="138">
        <v>0</v>
      </c>
      <c r="OHW64" s="138">
        <v>0</v>
      </c>
      <c r="OHX64" s="138">
        <v>0</v>
      </c>
      <c r="OHY64" s="138">
        <v>0</v>
      </c>
      <c r="OHZ64" s="138">
        <v>0</v>
      </c>
      <c r="OIA64" s="138">
        <v>0</v>
      </c>
      <c r="OIB64" s="138">
        <v>0</v>
      </c>
      <c r="OIC64" s="138">
        <v>0</v>
      </c>
      <c r="OID64" s="138">
        <v>0</v>
      </c>
      <c r="OIE64" s="138">
        <v>0</v>
      </c>
      <c r="OIF64" s="138">
        <v>0</v>
      </c>
      <c r="OIG64" s="138">
        <v>0</v>
      </c>
      <c r="OIH64" s="138">
        <v>0</v>
      </c>
      <c r="OII64" s="138">
        <v>0</v>
      </c>
      <c r="OIJ64" s="138">
        <v>0</v>
      </c>
      <c r="OIK64" s="138">
        <v>0</v>
      </c>
      <c r="OIL64" s="138">
        <v>0</v>
      </c>
      <c r="OIM64" s="138">
        <v>0</v>
      </c>
      <c r="OIN64" s="138">
        <v>0</v>
      </c>
      <c r="OIO64" s="138">
        <v>0</v>
      </c>
      <c r="OIP64" s="138">
        <v>0</v>
      </c>
      <c r="OIQ64" s="138">
        <v>0</v>
      </c>
      <c r="OIR64" s="138">
        <v>0</v>
      </c>
      <c r="OIS64" s="138">
        <v>0</v>
      </c>
      <c r="OIT64" s="138">
        <v>0</v>
      </c>
      <c r="OIU64" s="138">
        <v>0</v>
      </c>
      <c r="OIV64" s="138">
        <v>0</v>
      </c>
      <c r="OIW64" s="138">
        <v>0</v>
      </c>
      <c r="OIX64" s="138">
        <v>0</v>
      </c>
      <c r="OIY64" s="138">
        <v>0</v>
      </c>
      <c r="OIZ64" s="138">
        <v>0</v>
      </c>
      <c r="OJA64" s="138">
        <v>0</v>
      </c>
      <c r="OJB64" s="138">
        <v>0</v>
      </c>
      <c r="OJC64" s="138">
        <v>0</v>
      </c>
      <c r="OJD64" s="138">
        <v>0</v>
      </c>
      <c r="OJE64" s="138">
        <v>0</v>
      </c>
      <c r="OJF64" s="138">
        <v>0</v>
      </c>
      <c r="OJG64" s="138">
        <v>0</v>
      </c>
      <c r="OJH64" s="138">
        <v>0</v>
      </c>
      <c r="OJI64" s="138">
        <v>0</v>
      </c>
      <c r="OJJ64" s="138">
        <v>0</v>
      </c>
      <c r="OJK64" s="138">
        <v>0</v>
      </c>
      <c r="OJL64" s="138">
        <v>0</v>
      </c>
      <c r="OJM64" s="138">
        <v>0</v>
      </c>
      <c r="OJN64" s="138">
        <v>0</v>
      </c>
      <c r="OJO64" s="138">
        <v>0</v>
      </c>
      <c r="OJP64" s="138">
        <v>0</v>
      </c>
      <c r="OJQ64" s="138">
        <v>0</v>
      </c>
      <c r="OJR64" s="138">
        <v>0</v>
      </c>
      <c r="OJS64" s="138">
        <v>0</v>
      </c>
      <c r="OJT64" s="138">
        <v>0</v>
      </c>
      <c r="OJU64" s="138">
        <v>0</v>
      </c>
      <c r="OJV64" s="138">
        <v>0</v>
      </c>
      <c r="OJW64" s="138">
        <v>0</v>
      </c>
      <c r="OJX64" s="138">
        <v>0</v>
      </c>
      <c r="OJY64" s="138">
        <v>0</v>
      </c>
      <c r="OJZ64" s="138">
        <v>0</v>
      </c>
      <c r="OKA64" s="138">
        <v>0</v>
      </c>
      <c r="OKB64" s="138">
        <v>0</v>
      </c>
      <c r="OKC64" s="138">
        <v>0</v>
      </c>
      <c r="OKD64" s="138">
        <v>0</v>
      </c>
      <c r="OKE64" s="138">
        <v>0</v>
      </c>
      <c r="OKF64" s="138">
        <v>0</v>
      </c>
      <c r="OKG64" s="138">
        <v>0</v>
      </c>
      <c r="OKH64" s="138">
        <v>0</v>
      </c>
      <c r="OKI64" s="138">
        <v>0</v>
      </c>
      <c r="OKJ64" s="138">
        <v>0</v>
      </c>
      <c r="OKK64" s="138">
        <v>0</v>
      </c>
      <c r="OKL64" s="138">
        <v>0</v>
      </c>
      <c r="OKM64" s="138">
        <v>0</v>
      </c>
      <c r="OKN64" s="138">
        <v>0</v>
      </c>
      <c r="OKO64" s="138">
        <v>0</v>
      </c>
      <c r="OKP64" s="138">
        <v>0</v>
      </c>
      <c r="OKQ64" s="138">
        <v>0</v>
      </c>
      <c r="OKR64" s="138">
        <v>0</v>
      </c>
      <c r="OKS64" s="138">
        <v>0</v>
      </c>
      <c r="OKT64" s="138">
        <v>0</v>
      </c>
      <c r="OKU64" s="138">
        <v>0</v>
      </c>
      <c r="OKV64" s="138">
        <v>0</v>
      </c>
      <c r="OKW64" s="138">
        <v>0</v>
      </c>
      <c r="OKX64" s="138">
        <v>0</v>
      </c>
      <c r="OKY64" s="138">
        <v>0</v>
      </c>
      <c r="OKZ64" s="138">
        <v>0</v>
      </c>
      <c r="OLA64" s="138">
        <v>0</v>
      </c>
      <c r="OLB64" s="138">
        <v>0</v>
      </c>
      <c r="OLC64" s="138">
        <v>0</v>
      </c>
      <c r="OLD64" s="138">
        <v>0</v>
      </c>
      <c r="OLE64" s="138">
        <v>0</v>
      </c>
      <c r="OLF64" s="138">
        <v>0</v>
      </c>
      <c r="OLG64" s="138">
        <v>0</v>
      </c>
      <c r="OLH64" s="138">
        <v>0</v>
      </c>
      <c r="OLI64" s="138">
        <v>0</v>
      </c>
      <c r="OLJ64" s="138">
        <v>0</v>
      </c>
      <c r="OLK64" s="138">
        <v>0</v>
      </c>
      <c r="OLL64" s="138">
        <v>0</v>
      </c>
      <c r="OLM64" s="138">
        <v>0</v>
      </c>
      <c r="OLN64" s="138">
        <v>0</v>
      </c>
      <c r="OLO64" s="138">
        <v>0</v>
      </c>
      <c r="OLP64" s="138">
        <v>0</v>
      </c>
      <c r="OLQ64" s="138">
        <v>0</v>
      </c>
      <c r="OLR64" s="138">
        <v>0</v>
      </c>
      <c r="OLS64" s="138">
        <v>0</v>
      </c>
      <c r="OLT64" s="138">
        <v>0</v>
      </c>
      <c r="OLU64" s="138">
        <v>0</v>
      </c>
      <c r="OLV64" s="138">
        <v>0</v>
      </c>
      <c r="OLW64" s="138">
        <v>0</v>
      </c>
      <c r="OLX64" s="138">
        <v>0</v>
      </c>
      <c r="OLY64" s="138">
        <v>0</v>
      </c>
      <c r="OLZ64" s="138">
        <v>0</v>
      </c>
      <c r="OMA64" s="138">
        <v>0</v>
      </c>
      <c r="OMB64" s="138">
        <v>0</v>
      </c>
      <c r="OMC64" s="138">
        <v>0</v>
      </c>
      <c r="OMD64" s="138">
        <v>0</v>
      </c>
      <c r="OME64" s="138">
        <v>0</v>
      </c>
      <c r="OMF64" s="138">
        <v>0</v>
      </c>
      <c r="OMG64" s="138">
        <v>0</v>
      </c>
      <c r="OMH64" s="138">
        <v>0</v>
      </c>
      <c r="OMI64" s="138">
        <v>0</v>
      </c>
      <c r="OMJ64" s="138">
        <v>0</v>
      </c>
      <c r="OMK64" s="138">
        <v>0</v>
      </c>
      <c r="OML64" s="138">
        <v>0</v>
      </c>
      <c r="OMM64" s="138">
        <v>0</v>
      </c>
      <c r="OMN64" s="138">
        <v>0</v>
      </c>
      <c r="OMO64" s="138">
        <v>0</v>
      </c>
      <c r="OMP64" s="138">
        <v>0</v>
      </c>
      <c r="OMQ64" s="138">
        <v>0</v>
      </c>
      <c r="OMR64" s="138">
        <v>0</v>
      </c>
      <c r="OMS64" s="138">
        <v>0</v>
      </c>
      <c r="OMT64" s="138">
        <v>0</v>
      </c>
      <c r="OMU64" s="138">
        <v>0</v>
      </c>
      <c r="OMV64" s="138">
        <v>0</v>
      </c>
      <c r="OMW64" s="138">
        <v>0</v>
      </c>
      <c r="OMX64" s="138">
        <v>0</v>
      </c>
      <c r="OMY64" s="138">
        <v>0</v>
      </c>
      <c r="OMZ64" s="138">
        <v>0</v>
      </c>
      <c r="ONA64" s="138">
        <v>0</v>
      </c>
      <c r="ONB64" s="138">
        <v>0</v>
      </c>
      <c r="ONC64" s="138">
        <v>0</v>
      </c>
      <c r="OND64" s="138">
        <v>0</v>
      </c>
      <c r="ONE64" s="138">
        <v>0</v>
      </c>
      <c r="ONF64" s="138">
        <v>0</v>
      </c>
      <c r="ONG64" s="138">
        <v>0</v>
      </c>
      <c r="ONH64" s="138">
        <v>0</v>
      </c>
      <c r="ONI64" s="138">
        <v>0</v>
      </c>
      <c r="ONJ64" s="138">
        <v>0</v>
      </c>
      <c r="ONK64" s="138">
        <v>0</v>
      </c>
      <c r="ONL64" s="138">
        <v>0</v>
      </c>
      <c r="ONM64" s="138">
        <v>0</v>
      </c>
      <c r="ONN64" s="138">
        <v>0</v>
      </c>
      <c r="ONO64" s="138">
        <v>0</v>
      </c>
      <c r="ONP64" s="138">
        <v>0</v>
      </c>
      <c r="ONQ64" s="138">
        <v>0</v>
      </c>
      <c r="ONR64" s="138">
        <v>0</v>
      </c>
      <c r="ONS64" s="138">
        <v>0</v>
      </c>
      <c r="ONT64" s="138">
        <v>0</v>
      </c>
      <c r="ONU64" s="138">
        <v>0</v>
      </c>
      <c r="ONV64" s="138">
        <v>0</v>
      </c>
      <c r="ONW64" s="138">
        <v>0</v>
      </c>
      <c r="ONX64" s="138">
        <v>0</v>
      </c>
      <c r="ONY64" s="138">
        <v>0</v>
      </c>
      <c r="ONZ64" s="138">
        <v>0</v>
      </c>
      <c r="OOA64" s="138">
        <v>0</v>
      </c>
      <c r="OOB64" s="138">
        <v>0</v>
      </c>
      <c r="OOC64" s="138">
        <v>0</v>
      </c>
      <c r="OOD64" s="138">
        <v>0</v>
      </c>
      <c r="OOE64" s="138">
        <v>0</v>
      </c>
      <c r="OOF64" s="138">
        <v>0</v>
      </c>
      <c r="OOG64" s="138">
        <v>0</v>
      </c>
      <c r="OOH64" s="138">
        <v>0</v>
      </c>
      <c r="OOI64" s="138">
        <v>0</v>
      </c>
      <c r="OOJ64" s="138">
        <v>0</v>
      </c>
      <c r="OOK64" s="138">
        <v>0</v>
      </c>
      <c r="OOL64" s="138">
        <v>0</v>
      </c>
      <c r="OOM64" s="138">
        <v>0</v>
      </c>
      <c r="OON64" s="138">
        <v>0</v>
      </c>
      <c r="OOO64" s="138">
        <v>0</v>
      </c>
      <c r="OOP64" s="138">
        <v>0</v>
      </c>
      <c r="OOQ64" s="138">
        <v>0</v>
      </c>
      <c r="OOR64" s="138">
        <v>0</v>
      </c>
      <c r="OOS64" s="138">
        <v>0</v>
      </c>
      <c r="OOT64" s="138">
        <v>0</v>
      </c>
      <c r="OOU64" s="138">
        <v>0</v>
      </c>
      <c r="OOV64" s="138">
        <v>0</v>
      </c>
      <c r="OOW64" s="138">
        <v>0</v>
      </c>
      <c r="OOX64" s="138">
        <v>0</v>
      </c>
      <c r="OOY64" s="138">
        <v>0</v>
      </c>
      <c r="OOZ64" s="138">
        <v>0</v>
      </c>
      <c r="OPA64" s="138">
        <v>0</v>
      </c>
      <c r="OPB64" s="138">
        <v>0</v>
      </c>
      <c r="OPC64" s="138">
        <v>0</v>
      </c>
      <c r="OPD64" s="138">
        <v>0</v>
      </c>
      <c r="OPE64" s="138">
        <v>0</v>
      </c>
      <c r="OPF64" s="138">
        <v>0</v>
      </c>
      <c r="OPG64" s="138">
        <v>0</v>
      </c>
      <c r="OPH64" s="138">
        <v>0</v>
      </c>
      <c r="OPI64" s="138">
        <v>0</v>
      </c>
      <c r="OPJ64" s="138">
        <v>0</v>
      </c>
      <c r="OPK64" s="138">
        <v>0</v>
      </c>
      <c r="OPL64" s="138">
        <v>0</v>
      </c>
      <c r="OPM64" s="138">
        <v>0</v>
      </c>
      <c r="OPN64" s="138">
        <v>0</v>
      </c>
      <c r="OPO64" s="138">
        <v>0</v>
      </c>
      <c r="OPP64" s="138">
        <v>0</v>
      </c>
      <c r="OPQ64" s="138">
        <v>0</v>
      </c>
      <c r="OPR64" s="138">
        <v>0</v>
      </c>
      <c r="OPS64" s="138">
        <v>0</v>
      </c>
      <c r="OPT64" s="138">
        <v>0</v>
      </c>
      <c r="OPU64" s="138">
        <v>0</v>
      </c>
      <c r="OPV64" s="138">
        <v>0</v>
      </c>
      <c r="OPW64" s="138">
        <v>0</v>
      </c>
      <c r="OPX64" s="138">
        <v>0</v>
      </c>
      <c r="OPY64" s="138">
        <v>0</v>
      </c>
      <c r="OPZ64" s="138">
        <v>0</v>
      </c>
      <c r="OQA64" s="138">
        <v>0</v>
      </c>
      <c r="OQB64" s="138">
        <v>0</v>
      </c>
      <c r="OQC64" s="138">
        <v>0</v>
      </c>
      <c r="OQD64" s="138">
        <v>0</v>
      </c>
      <c r="OQE64" s="138">
        <v>0</v>
      </c>
      <c r="OQF64" s="138">
        <v>0</v>
      </c>
      <c r="OQG64" s="138">
        <v>0</v>
      </c>
      <c r="OQH64" s="138">
        <v>0</v>
      </c>
      <c r="OQI64" s="138">
        <v>0</v>
      </c>
      <c r="OQJ64" s="138">
        <v>0</v>
      </c>
      <c r="OQK64" s="138">
        <v>0</v>
      </c>
      <c r="OQL64" s="138">
        <v>0</v>
      </c>
      <c r="OQM64" s="138">
        <v>0</v>
      </c>
      <c r="OQN64" s="138">
        <v>0</v>
      </c>
      <c r="OQO64" s="138">
        <v>0</v>
      </c>
      <c r="OQP64" s="138">
        <v>0</v>
      </c>
      <c r="OQQ64" s="138">
        <v>0</v>
      </c>
      <c r="OQR64" s="138">
        <v>0</v>
      </c>
      <c r="OQS64" s="138">
        <v>0</v>
      </c>
      <c r="OQT64" s="138">
        <v>0</v>
      </c>
      <c r="OQU64" s="138">
        <v>0</v>
      </c>
      <c r="OQV64" s="138">
        <v>0</v>
      </c>
      <c r="OQW64" s="138">
        <v>0</v>
      </c>
      <c r="OQX64" s="138">
        <v>0</v>
      </c>
      <c r="OQY64" s="138">
        <v>0</v>
      </c>
      <c r="OQZ64" s="138">
        <v>0</v>
      </c>
      <c r="ORA64" s="138">
        <v>0</v>
      </c>
      <c r="ORB64" s="138">
        <v>0</v>
      </c>
      <c r="ORC64" s="138">
        <v>0</v>
      </c>
      <c r="ORD64" s="138">
        <v>0</v>
      </c>
      <c r="ORE64" s="138">
        <v>0</v>
      </c>
      <c r="ORF64" s="138">
        <v>0</v>
      </c>
      <c r="ORG64" s="138">
        <v>0</v>
      </c>
      <c r="ORH64" s="138">
        <v>0</v>
      </c>
      <c r="ORI64" s="138">
        <v>0</v>
      </c>
      <c r="ORJ64" s="138">
        <v>0</v>
      </c>
      <c r="ORK64" s="138">
        <v>0</v>
      </c>
      <c r="ORL64" s="138">
        <v>0</v>
      </c>
      <c r="ORM64" s="138">
        <v>0</v>
      </c>
      <c r="ORN64" s="138">
        <v>0</v>
      </c>
      <c r="ORO64" s="138">
        <v>0</v>
      </c>
      <c r="ORP64" s="138">
        <v>0</v>
      </c>
      <c r="ORQ64" s="138">
        <v>0</v>
      </c>
      <c r="ORR64" s="138">
        <v>0</v>
      </c>
      <c r="ORS64" s="138">
        <v>0</v>
      </c>
      <c r="ORT64" s="138">
        <v>0</v>
      </c>
      <c r="ORU64" s="138">
        <v>0</v>
      </c>
      <c r="ORV64" s="138">
        <v>0</v>
      </c>
      <c r="ORW64" s="138">
        <v>0</v>
      </c>
      <c r="ORX64" s="138">
        <v>0</v>
      </c>
      <c r="ORY64" s="138">
        <v>0</v>
      </c>
      <c r="ORZ64" s="138">
        <v>0</v>
      </c>
      <c r="OSA64" s="138">
        <v>0</v>
      </c>
      <c r="OSB64" s="138">
        <v>0</v>
      </c>
      <c r="OSC64" s="138">
        <v>0</v>
      </c>
      <c r="OSD64" s="138">
        <v>0</v>
      </c>
      <c r="OSE64" s="138">
        <v>0</v>
      </c>
      <c r="OSF64" s="138">
        <v>0</v>
      </c>
      <c r="OSG64" s="138">
        <v>0</v>
      </c>
      <c r="OSH64" s="138">
        <v>0</v>
      </c>
      <c r="OSI64" s="138">
        <v>0</v>
      </c>
      <c r="OSJ64" s="138">
        <v>0</v>
      </c>
      <c r="OSK64" s="138">
        <v>0</v>
      </c>
      <c r="OSL64" s="138">
        <v>0</v>
      </c>
      <c r="OSM64" s="138">
        <v>0</v>
      </c>
      <c r="OSN64" s="138">
        <v>0</v>
      </c>
      <c r="OSO64" s="138">
        <v>0</v>
      </c>
      <c r="OSP64" s="138">
        <v>0</v>
      </c>
      <c r="OSQ64" s="138">
        <v>0</v>
      </c>
      <c r="OSR64" s="138">
        <v>0</v>
      </c>
      <c r="OSS64" s="138">
        <v>0</v>
      </c>
      <c r="OST64" s="138">
        <v>0</v>
      </c>
      <c r="OSU64" s="138">
        <v>0</v>
      </c>
      <c r="OSV64" s="138">
        <v>0</v>
      </c>
      <c r="OSW64" s="138">
        <v>0</v>
      </c>
      <c r="OSX64" s="138">
        <v>0</v>
      </c>
      <c r="OSY64" s="138">
        <v>0</v>
      </c>
      <c r="OSZ64" s="138">
        <v>0</v>
      </c>
      <c r="OTA64" s="138">
        <v>0</v>
      </c>
      <c r="OTB64" s="138">
        <v>0</v>
      </c>
      <c r="OTC64" s="138">
        <v>0</v>
      </c>
      <c r="OTD64" s="138">
        <v>0</v>
      </c>
      <c r="OTE64" s="138">
        <v>0</v>
      </c>
      <c r="OTF64" s="138">
        <v>0</v>
      </c>
      <c r="OTG64" s="138">
        <v>0</v>
      </c>
      <c r="OTH64" s="138">
        <v>0</v>
      </c>
      <c r="OTI64" s="138">
        <v>0</v>
      </c>
      <c r="OTJ64" s="138">
        <v>0</v>
      </c>
      <c r="OTK64" s="138">
        <v>0</v>
      </c>
      <c r="OTL64" s="138">
        <v>0</v>
      </c>
      <c r="OTM64" s="138">
        <v>0</v>
      </c>
      <c r="OTN64" s="138">
        <v>0</v>
      </c>
      <c r="OTO64" s="138">
        <v>0</v>
      </c>
      <c r="OTP64" s="138">
        <v>0</v>
      </c>
      <c r="OTQ64" s="138">
        <v>0</v>
      </c>
      <c r="OTR64" s="138">
        <v>0</v>
      </c>
      <c r="OTS64" s="138">
        <v>0</v>
      </c>
      <c r="OTT64" s="138">
        <v>0</v>
      </c>
      <c r="OTU64" s="138">
        <v>0</v>
      </c>
      <c r="OTV64" s="138">
        <v>0</v>
      </c>
      <c r="OTW64" s="138">
        <v>0</v>
      </c>
      <c r="OTX64" s="138">
        <v>0</v>
      </c>
      <c r="OTY64" s="138">
        <v>0</v>
      </c>
      <c r="OTZ64" s="138">
        <v>0</v>
      </c>
      <c r="OUA64" s="138">
        <v>0</v>
      </c>
      <c r="OUB64" s="138">
        <v>0</v>
      </c>
      <c r="OUC64" s="138">
        <v>0</v>
      </c>
      <c r="OUD64" s="138">
        <v>0</v>
      </c>
      <c r="OUE64" s="138">
        <v>0</v>
      </c>
      <c r="OUF64" s="138">
        <v>0</v>
      </c>
      <c r="OUG64" s="138">
        <v>0</v>
      </c>
      <c r="OUH64" s="138">
        <v>0</v>
      </c>
      <c r="OUI64" s="138">
        <v>0</v>
      </c>
      <c r="OUJ64" s="138">
        <v>0</v>
      </c>
      <c r="OUK64" s="138">
        <v>0</v>
      </c>
      <c r="OUL64" s="138">
        <v>0</v>
      </c>
      <c r="OUM64" s="138">
        <v>0</v>
      </c>
      <c r="OUN64" s="138">
        <v>0</v>
      </c>
      <c r="OUO64" s="138">
        <v>0</v>
      </c>
      <c r="OUP64" s="138">
        <v>0</v>
      </c>
      <c r="OUQ64" s="138">
        <v>0</v>
      </c>
      <c r="OUR64" s="138">
        <v>0</v>
      </c>
      <c r="OUS64" s="138">
        <v>0</v>
      </c>
      <c r="OUT64" s="138">
        <v>0</v>
      </c>
      <c r="OUU64" s="138">
        <v>0</v>
      </c>
      <c r="OUV64" s="138">
        <v>0</v>
      </c>
      <c r="OUW64" s="138">
        <v>0</v>
      </c>
      <c r="OUX64" s="138">
        <v>0</v>
      </c>
      <c r="OUY64" s="138">
        <v>0</v>
      </c>
      <c r="OUZ64" s="138">
        <v>0</v>
      </c>
      <c r="OVA64" s="138">
        <v>0</v>
      </c>
      <c r="OVB64" s="138">
        <v>0</v>
      </c>
      <c r="OVC64" s="138">
        <v>0</v>
      </c>
      <c r="OVD64" s="138">
        <v>0</v>
      </c>
      <c r="OVE64" s="138">
        <v>0</v>
      </c>
      <c r="OVF64" s="138">
        <v>0</v>
      </c>
      <c r="OVG64" s="138">
        <v>0</v>
      </c>
      <c r="OVH64" s="138">
        <v>0</v>
      </c>
      <c r="OVI64" s="138">
        <v>0</v>
      </c>
      <c r="OVJ64" s="138">
        <v>0</v>
      </c>
      <c r="OVK64" s="138">
        <v>0</v>
      </c>
      <c r="OVL64" s="138">
        <v>0</v>
      </c>
      <c r="OVM64" s="138">
        <v>0</v>
      </c>
      <c r="OVN64" s="138">
        <v>0</v>
      </c>
      <c r="OVO64" s="138">
        <v>0</v>
      </c>
      <c r="OVP64" s="138">
        <v>0</v>
      </c>
      <c r="OVQ64" s="138">
        <v>0</v>
      </c>
      <c r="OVR64" s="138">
        <v>0</v>
      </c>
      <c r="OVS64" s="138">
        <v>0</v>
      </c>
      <c r="OVT64" s="138">
        <v>0</v>
      </c>
      <c r="OVU64" s="138">
        <v>0</v>
      </c>
      <c r="OVV64" s="138">
        <v>0</v>
      </c>
      <c r="OVW64" s="138">
        <v>0</v>
      </c>
      <c r="OVX64" s="138">
        <v>0</v>
      </c>
      <c r="OVY64" s="138">
        <v>0</v>
      </c>
      <c r="OVZ64" s="138">
        <v>0</v>
      </c>
      <c r="OWA64" s="138">
        <v>0</v>
      </c>
      <c r="OWB64" s="138">
        <v>0</v>
      </c>
      <c r="OWC64" s="138">
        <v>0</v>
      </c>
      <c r="OWD64" s="138">
        <v>0</v>
      </c>
      <c r="OWE64" s="138">
        <v>0</v>
      </c>
      <c r="OWF64" s="138">
        <v>0</v>
      </c>
      <c r="OWG64" s="138">
        <v>0</v>
      </c>
      <c r="OWH64" s="138">
        <v>0</v>
      </c>
      <c r="OWI64" s="138">
        <v>0</v>
      </c>
      <c r="OWJ64" s="138">
        <v>0</v>
      </c>
      <c r="OWK64" s="138">
        <v>0</v>
      </c>
      <c r="OWL64" s="138">
        <v>0</v>
      </c>
      <c r="OWM64" s="138">
        <v>0</v>
      </c>
      <c r="OWN64" s="138">
        <v>0</v>
      </c>
      <c r="OWO64" s="138">
        <v>0</v>
      </c>
      <c r="OWP64" s="138">
        <v>0</v>
      </c>
      <c r="OWQ64" s="138">
        <v>0</v>
      </c>
      <c r="OWR64" s="138">
        <v>0</v>
      </c>
      <c r="OWS64" s="138">
        <v>0</v>
      </c>
      <c r="OWT64" s="138">
        <v>0</v>
      </c>
      <c r="OWU64" s="138">
        <v>0</v>
      </c>
      <c r="OWV64" s="138">
        <v>0</v>
      </c>
      <c r="OWW64" s="138">
        <v>0</v>
      </c>
      <c r="OWX64" s="138">
        <v>0</v>
      </c>
      <c r="OWY64" s="138">
        <v>0</v>
      </c>
      <c r="OWZ64" s="138">
        <v>0</v>
      </c>
      <c r="OXA64" s="138">
        <v>0</v>
      </c>
      <c r="OXB64" s="138">
        <v>0</v>
      </c>
      <c r="OXC64" s="138">
        <v>0</v>
      </c>
      <c r="OXD64" s="138">
        <v>0</v>
      </c>
      <c r="OXE64" s="138">
        <v>0</v>
      </c>
      <c r="OXF64" s="138">
        <v>0</v>
      </c>
      <c r="OXG64" s="138">
        <v>0</v>
      </c>
      <c r="OXH64" s="138">
        <v>0</v>
      </c>
      <c r="OXI64" s="138">
        <v>0</v>
      </c>
      <c r="OXJ64" s="138">
        <v>0</v>
      </c>
      <c r="OXK64" s="138">
        <v>0</v>
      </c>
      <c r="OXL64" s="138">
        <v>0</v>
      </c>
      <c r="OXM64" s="138">
        <v>0</v>
      </c>
      <c r="OXN64" s="138">
        <v>0</v>
      </c>
      <c r="OXO64" s="138">
        <v>0</v>
      </c>
      <c r="OXP64" s="138">
        <v>0</v>
      </c>
      <c r="OXQ64" s="138">
        <v>0</v>
      </c>
      <c r="OXR64" s="138">
        <v>0</v>
      </c>
      <c r="OXS64" s="138">
        <v>0</v>
      </c>
      <c r="OXT64" s="138">
        <v>0</v>
      </c>
      <c r="OXU64" s="138">
        <v>0</v>
      </c>
      <c r="OXV64" s="138">
        <v>0</v>
      </c>
      <c r="OXW64" s="138">
        <v>0</v>
      </c>
      <c r="OXX64" s="138">
        <v>0</v>
      </c>
      <c r="OXY64" s="138">
        <v>0</v>
      </c>
      <c r="OXZ64" s="138">
        <v>0</v>
      </c>
      <c r="OYA64" s="138">
        <v>0</v>
      </c>
      <c r="OYB64" s="138">
        <v>0</v>
      </c>
      <c r="OYC64" s="138">
        <v>0</v>
      </c>
      <c r="OYD64" s="138">
        <v>0</v>
      </c>
      <c r="OYE64" s="138">
        <v>0</v>
      </c>
      <c r="OYF64" s="138">
        <v>0</v>
      </c>
      <c r="OYG64" s="138">
        <v>0</v>
      </c>
      <c r="OYH64" s="138">
        <v>0</v>
      </c>
      <c r="OYI64" s="138">
        <v>0</v>
      </c>
      <c r="OYJ64" s="138">
        <v>0</v>
      </c>
      <c r="OYK64" s="138">
        <v>0</v>
      </c>
      <c r="OYL64" s="138">
        <v>0</v>
      </c>
      <c r="OYM64" s="138">
        <v>0</v>
      </c>
      <c r="OYN64" s="138">
        <v>0</v>
      </c>
      <c r="OYO64" s="138">
        <v>0</v>
      </c>
      <c r="OYP64" s="138">
        <v>0</v>
      </c>
      <c r="OYQ64" s="138">
        <v>0</v>
      </c>
      <c r="OYR64" s="138">
        <v>0</v>
      </c>
      <c r="OYS64" s="138">
        <v>0</v>
      </c>
      <c r="OYT64" s="138">
        <v>0</v>
      </c>
      <c r="OYU64" s="138">
        <v>0</v>
      </c>
      <c r="OYV64" s="138">
        <v>0</v>
      </c>
      <c r="OYW64" s="138">
        <v>0</v>
      </c>
      <c r="OYX64" s="138">
        <v>0</v>
      </c>
      <c r="OYY64" s="138">
        <v>0</v>
      </c>
      <c r="OYZ64" s="138">
        <v>0</v>
      </c>
      <c r="OZA64" s="138">
        <v>0</v>
      </c>
      <c r="OZB64" s="138">
        <v>0</v>
      </c>
      <c r="OZC64" s="138">
        <v>0</v>
      </c>
      <c r="OZD64" s="138">
        <v>0</v>
      </c>
      <c r="OZE64" s="138">
        <v>0</v>
      </c>
      <c r="OZF64" s="138">
        <v>0</v>
      </c>
      <c r="OZG64" s="138">
        <v>0</v>
      </c>
      <c r="OZH64" s="138">
        <v>0</v>
      </c>
      <c r="OZI64" s="138">
        <v>0</v>
      </c>
      <c r="OZJ64" s="138">
        <v>0</v>
      </c>
      <c r="OZK64" s="138">
        <v>0</v>
      </c>
      <c r="OZL64" s="138">
        <v>0</v>
      </c>
      <c r="OZM64" s="138">
        <v>0</v>
      </c>
      <c r="OZN64" s="138">
        <v>0</v>
      </c>
      <c r="OZO64" s="138">
        <v>0</v>
      </c>
      <c r="OZP64" s="138">
        <v>0</v>
      </c>
      <c r="OZQ64" s="138">
        <v>0</v>
      </c>
      <c r="OZR64" s="138">
        <v>0</v>
      </c>
      <c r="OZS64" s="138">
        <v>0</v>
      </c>
      <c r="OZT64" s="138">
        <v>0</v>
      </c>
      <c r="OZU64" s="138">
        <v>0</v>
      </c>
      <c r="OZV64" s="138">
        <v>0</v>
      </c>
      <c r="OZW64" s="138">
        <v>0</v>
      </c>
      <c r="OZX64" s="138">
        <v>0</v>
      </c>
      <c r="OZY64" s="138">
        <v>0</v>
      </c>
      <c r="OZZ64" s="138">
        <v>0</v>
      </c>
      <c r="PAA64" s="138">
        <v>0</v>
      </c>
      <c r="PAB64" s="138">
        <v>0</v>
      </c>
      <c r="PAC64" s="138">
        <v>0</v>
      </c>
      <c r="PAD64" s="138">
        <v>0</v>
      </c>
      <c r="PAE64" s="138">
        <v>0</v>
      </c>
      <c r="PAF64" s="138">
        <v>0</v>
      </c>
      <c r="PAG64" s="138">
        <v>0</v>
      </c>
      <c r="PAH64" s="138">
        <v>0</v>
      </c>
      <c r="PAI64" s="138">
        <v>0</v>
      </c>
      <c r="PAJ64" s="138">
        <v>0</v>
      </c>
      <c r="PAK64" s="138">
        <v>0</v>
      </c>
      <c r="PAL64" s="138">
        <v>0</v>
      </c>
      <c r="PAM64" s="138">
        <v>0</v>
      </c>
      <c r="PAN64" s="138">
        <v>0</v>
      </c>
      <c r="PAO64" s="138">
        <v>0</v>
      </c>
      <c r="PAP64" s="138">
        <v>0</v>
      </c>
      <c r="PAQ64" s="138">
        <v>0</v>
      </c>
      <c r="PAR64" s="138">
        <v>0</v>
      </c>
      <c r="PAS64" s="138">
        <v>0</v>
      </c>
      <c r="PAT64" s="138">
        <v>0</v>
      </c>
      <c r="PAU64" s="138">
        <v>0</v>
      </c>
      <c r="PAV64" s="138">
        <v>0</v>
      </c>
      <c r="PAW64" s="138">
        <v>0</v>
      </c>
      <c r="PAX64" s="138">
        <v>0</v>
      </c>
      <c r="PAY64" s="138">
        <v>0</v>
      </c>
      <c r="PAZ64" s="138">
        <v>0</v>
      </c>
      <c r="PBA64" s="138">
        <v>0</v>
      </c>
      <c r="PBB64" s="138">
        <v>0</v>
      </c>
      <c r="PBC64" s="138">
        <v>0</v>
      </c>
      <c r="PBD64" s="138">
        <v>0</v>
      </c>
      <c r="PBE64" s="138">
        <v>0</v>
      </c>
      <c r="PBF64" s="138">
        <v>0</v>
      </c>
      <c r="PBG64" s="138">
        <v>0</v>
      </c>
      <c r="PBH64" s="138">
        <v>0</v>
      </c>
      <c r="PBI64" s="138">
        <v>0</v>
      </c>
      <c r="PBJ64" s="138">
        <v>0</v>
      </c>
      <c r="PBK64" s="138">
        <v>0</v>
      </c>
      <c r="PBL64" s="138">
        <v>0</v>
      </c>
      <c r="PBM64" s="138">
        <v>0</v>
      </c>
      <c r="PBN64" s="138">
        <v>0</v>
      </c>
      <c r="PBO64" s="138">
        <v>0</v>
      </c>
      <c r="PBP64" s="138">
        <v>0</v>
      </c>
      <c r="PBQ64" s="138">
        <v>0</v>
      </c>
      <c r="PBR64" s="138">
        <v>0</v>
      </c>
      <c r="PBS64" s="138">
        <v>0</v>
      </c>
      <c r="PBT64" s="138">
        <v>0</v>
      </c>
      <c r="PBU64" s="138">
        <v>0</v>
      </c>
      <c r="PBV64" s="138">
        <v>0</v>
      </c>
      <c r="PBW64" s="138">
        <v>0</v>
      </c>
      <c r="PBX64" s="138">
        <v>0</v>
      </c>
      <c r="PBY64" s="138">
        <v>0</v>
      </c>
      <c r="PBZ64" s="138">
        <v>0</v>
      </c>
      <c r="PCA64" s="138">
        <v>0</v>
      </c>
      <c r="PCB64" s="138">
        <v>0</v>
      </c>
      <c r="PCC64" s="138">
        <v>0</v>
      </c>
      <c r="PCD64" s="138">
        <v>0</v>
      </c>
      <c r="PCE64" s="138">
        <v>0</v>
      </c>
      <c r="PCF64" s="138">
        <v>0</v>
      </c>
      <c r="PCG64" s="138">
        <v>0</v>
      </c>
      <c r="PCH64" s="138">
        <v>0</v>
      </c>
      <c r="PCI64" s="138">
        <v>0</v>
      </c>
      <c r="PCJ64" s="138">
        <v>0</v>
      </c>
      <c r="PCK64" s="138">
        <v>0</v>
      </c>
      <c r="PCL64" s="138">
        <v>0</v>
      </c>
      <c r="PCM64" s="138">
        <v>0</v>
      </c>
      <c r="PCN64" s="138">
        <v>0</v>
      </c>
      <c r="PCO64" s="138">
        <v>0</v>
      </c>
      <c r="PCP64" s="138">
        <v>0</v>
      </c>
      <c r="PCQ64" s="138">
        <v>0</v>
      </c>
      <c r="PCR64" s="138">
        <v>0</v>
      </c>
      <c r="PCS64" s="138">
        <v>0</v>
      </c>
      <c r="PCT64" s="138">
        <v>0</v>
      </c>
      <c r="PCU64" s="138">
        <v>0</v>
      </c>
      <c r="PCV64" s="138">
        <v>0</v>
      </c>
      <c r="PCW64" s="138">
        <v>0</v>
      </c>
      <c r="PCX64" s="138">
        <v>0</v>
      </c>
      <c r="PCY64" s="138">
        <v>0</v>
      </c>
      <c r="PCZ64" s="138">
        <v>0</v>
      </c>
      <c r="PDA64" s="138">
        <v>0</v>
      </c>
      <c r="PDB64" s="138">
        <v>0</v>
      </c>
      <c r="PDC64" s="138">
        <v>0</v>
      </c>
      <c r="PDD64" s="138">
        <v>0</v>
      </c>
      <c r="PDE64" s="138">
        <v>0</v>
      </c>
      <c r="PDF64" s="138">
        <v>0</v>
      </c>
      <c r="PDG64" s="138">
        <v>0</v>
      </c>
      <c r="PDH64" s="138">
        <v>0</v>
      </c>
      <c r="PDI64" s="138">
        <v>0</v>
      </c>
      <c r="PDJ64" s="138">
        <v>0</v>
      </c>
      <c r="PDK64" s="138">
        <v>0</v>
      </c>
      <c r="PDL64" s="138">
        <v>0</v>
      </c>
      <c r="PDM64" s="138">
        <v>0</v>
      </c>
      <c r="PDN64" s="138">
        <v>0</v>
      </c>
      <c r="PDO64" s="138">
        <v>0</v>
      </c>
      <c r="PDP64" s="138">
        <v>0</v>
      </c>
      <c r="PDQ64" s="138">
        <v>0</v>
      </c>
      <c r="PDR64" s="138">
        <v>0</v>
      </c>
      <c r="PDS64" s="138">
        <v>0</v>
      </c>
      <c r="PDT64" s="138">
        <v>0</v>
      </c>
      <c r="PDU64" s="138">
        <v>0</v>
      </c>
      <c r="PDV64" s="138">
        <v>0</v>
      </c>
      <c r="PDW64" s="138">
        <v>0</v>
      </c>
      <c r="PDX64" s="138">
        <v>0</v>
      </c>
      <c r="PDY64" s="138">
        <v>0</v>
      </c>
      <c r="PDZ64" s="138">
        <v>0</v>
      </c>
      <c r="PEA64" s="138">
        <v>0</v>
      </c>
      <c r="PEB64" s="138">
        <v>0</v>
      </c>
      <c r="PEC64" s="138">
        <v>0</v>
      </c>
      <c r="PED64" s="138">
        <v>0</v>
      </c>
      <c r="PEE64" s="138">
        <v>0</v>
      </c>
      <c r="PEF64" s="138">
        <v>0</v>
      </c>
      <c r="PEG64" s="138">
        <v>0</v>
      </c>
      <c r="PEH64" s="138">
        <v>0</v>
      </c>
      <c r="PEI64" s="138">
        <v>0</v>
      </c>
      <c r="PEJ64" s="138">
        <v>0</v>
      </c>
      <c r="PEK64" s="138">
        <v>0</v>
      </c>
      <c r="PEL64" s="138">
        <v>0</v>
      </c>
      <c r="PEM64" s="138">
        <v>0</v>
      </c>
      <c r="PEN64" s="138">
        <v>0</v>
      </c>
      <c r="PEO64" s="138">
        <v>0</v>
      </c>
      <c r="PEP64" s="138">
        <v>0</v>
      </c>
      <c r="PEQ64" s="138">
        <v>0</v>
      </c>
      <c r="PER64" s="138">
        <v>0</v>
      </c>
      <c r="PES64" s="138">
        <v>0</v>
      </c>
      <c r="PET64" s="138">
        <v>0</v>
      </c>
      <c r="PEU64" s="138">
        <v>0</v>
      </c>
      <c r="PEV64" s="138">
        <v>0</v>
      </c>
      <c r="PEW64" s="138">
        <v>0</v>
      </c>
      <c r="PEX64" s="138">
        <v>0</v>
      </c>
      <c r="PEY64" s="138">
        <v>0</v>
      </c>
      <c r="PEZ64" s="138">
        <v>0</v>
      </c>
      <c r="PFA64" s="138">
        <v>0</v>
      </c>
      <c r="PFB64" s="138">
        <v>0</v>
      </c>
      <c r="PFC64" s="138">
        <v>0</v>
      </c>
      <c r="PFD64" s="138">
        <v>0</v>
      </c>
      <c r="PFE64" s="138">
        <v>0</v>
      </c>
      <c r="PFF64" s="138">
        <v>0</v>
      </c>
      <c r="PFG64" s="138">
        <v>0</v>
      </c>
      <c r="PFH64" s="138">
        <v>0</v>
      </c>
      <c r="PFI64" s="138">
        <v>0</v>
      </c>
      <c r="PFJ64" s="138">
        <v>0</v>
      </c>
      <c r="PFK64" s="138">
        <v>0</v>
      </c>
      <c r="PFL64" s="138">
        <v>0</v>
      </c>
      <c r="PFM64" s="138">
        <v>0</v>
      </c>
      <c r="PFN64" s="138">
        <v>0</v>
      </c>
      <c r="PFO64" s="138">
        <v>0</v>
      </c>
      <c r="PFP64" s="138">
        <v>0</v>
      </c>
      <c r="PFQ64" s="138">
        <v>0</v>
      </c>
      <c r="PFR64" s="138">
        <v>0</v>
      </c>
      <c r="PFS64" s="138">
        <v>0</v>
      </c>
      <c r="PFT64" s="138">
        <v>0</v>
      </c>
      <c r="PFU64" s="138">
        <v>0</v>
      </c>
      <c r="PFV64" s="138">
        <v>0</v>
      </c>
      <c r="PFW64" s="138">
        <v>0</v>
      </c>
      <c r="PFX64" s="138">
        <v>0</v>
      </c>
      <c r="PFY64" s="138">
        <v>0</v>
      </c>
      <c r="PFZ64" s="138">
        <v>0</v>
      </c>
      <c r="PGA64" s="138">
        <v>0</v>
      </c>
      <c r="PGB64" s="138">
        <v>0</v>
      </c>
      <c r="PGC64" s="138">
        <v>0</v>
      </c>
      <c r="PGD64" s="138">
        <v>0</v>
      </c>
      <c r="PGE64" s="138">
        <v>0</v>
      </c>
      <c r="PGF64" s="138">
        <v>0</v>
      </c>
      <c r="PGG64" s="138">
        <v>0</v>
      </c>
      <c r="PGH64" s="138">
        <v>0</v>
      </c>
      <c r="PGI64" s="138">
        <v>0</v>
      </c>
      <c r="PGJ64" s="138">
        <v>0</v>
      </c>
      <c r="PGK64" s="138">
        <v>0</v>
      </c>
      <c r="PGL64" s="138">
        <v>0</v>
      </c>
      <c r="PGM64" s="138">
        <v>0</v>
      </c>
      <c r="PGN64" s="138">
        <v>0</v>
      </c>
      <c r="PGO64" s="138">
        <v>0</v>
      </c>
      <c r="PGP64" s="138">
        <v>0</v>
      </c>
      <c r="PGQ64" s="138">
        <v>0</v>
      </c>
      <c r="PGR64" s="138">
        <v>0</v>
      </c>
      <c r="PGS64" s="138">
        <v>0</v>
      </c>
      <c r="PGT64" s="138">
        <v>0</v>
      </c>
      <c r="PGU64" s="138">
        <v>0</v>
      </c>
      <c r="PGV64" s="138">
        <v>0</v>
      </c>
      <c r="PGW64" s="138">
        <v>0</v>
      </c>
      <c r="PGX64" s="138">
        <v>0</v>
      </c>
      <c r="PGY64" s="138">
        <v>0</v>
      </c>
      <c r="PGZ64" s="138">
        <v>0</v>
      </c>
      <c r="PHA64" s="138">
        <v>0</v>
      </c>
      <c r="PHB64" s="138">
        <v>0</v>
      </c>
      <c r="PHC64" s="138">
        <v>0</v>
      </c>
      <c r="PHD64" s="138">
        <v>0</v>
      </c>
      <c r="PHE64" s="138">
        <v>0</v>
      </c>
      <c r="PHF64" s="138">
        <v>0</v>
      </c>
      <c r="PHG64" s="138">
        <v>0</v>
      </c>
      <c r="PHH64" s="138">
        <v>0</v>
      </c>
      <c r="PHI64" s="138">
        <v>0</v>
      </c>
      <c r="PHJ64" s="138">
        <v>0</v>
      </c>
      <c r="PHK64" s="138">
        <v>0</v>
      </c>
      <c r="PHL64" s="138">
        <v>0</v>
      </c>
      <c r="PHM64" s="138">
        <v>0</v>
      </c>
      <c r="PHN64" s="138">
        <v>0</v>
      </c>
      <c r="PHO64" s="138">
        <v>0</v>
      </c>
      <c r="PHP64" s="138">
        <v>0</v>
      </c>
      <c r="PHQ64" s="138">
        <v>0</v>
      </c>
      <c r="PHR64" s="138">
        <v>0</v>
      </c>
      <c r="PHS64" s="138">
        <v>0</v>
      </c>
      <c r="PHT64" s="138">
        <v>0</v>
      </c>
      <c r="PHU64" s="138">
        <v>0</v>
      </c>
      <c r="PHV64" s="138">
        <v>0</v>
      </c>
      <c r="PHW64" s="138">
        <v>0</v>
      </c>
      <c r="PHX64" s="138">
        <v>0</v>
      </c>
      <c r="PHY64" s="138">
        <v>0</v>
      </c>
      <c r="PHZ64" s="138">
        <v>0</v>
      </c>
      <c r="PIA64" s="138">
        <v>0</v>
      </c>
      <c r="PIB64" s="138">
        <v>0</v>
      </c>
      <c r="PIC64" s="138">
        <v>0</v>
      </c>
      <c r="PID64" s="138">
        <v>0</v>
      </c>
      <c r="PIE64" s="138">
        <v>0</v>
      </c>
      <c r="PIF64" s="138">
        <v>0</v>
      </c>
      <c r="PIG64" s="138">
        <v>0</v>
      </c>
      <c r="PIH64" s="138">
        <v>0</v>
      </c>
      <c r="PII64" s="138">
        <v>0</v>
      </c>
      <c r="PIJ64" s="138">
        <v>0</v>
      </c>
      <c r="PIK64" s="138">
        <v>0</v>
      </c>
      <c r="PIL64" s="138">
        <v>0</v>
      </c>
      <c r="PIM64" s="138">
        <v>0</v>
      </c>
      <c r="PIN64" s="138">
        <v>0</v>
      </c>
      <c r="PIO64" s="138">
        <v>0</v>
      </c>
      <c r="PIP64" s="138">
        <v>0</v>
      </c>
      <c r="PIQ64" s="138">
        <v>0</v>
      </c>
      <c r="PIR64" s="138">
        <v>0</v>
      </c>
      <c r="PIS64" s="138">
        <v>0</v>
      </c>
      <c r="PIT64" s="138">
        <v>0</v>
      </c>
      <c r="PIU64" s="138">
        <v>0</v>
      </c>
      <c r="PIV64" s="138">
        <v>0</v>
      </c>
      <c r="PIW64" s="138">
        <v>0</v>
      </c>
      <c r="PIX64" s="138">
        <v>0</v>
      </c>
      <c r="PIY64" s="138">
        <v>0</v>
      </c>
      <c r="PIZ64" s="138">
        <v>0</v>
      </c>
      <c r="PJA64" s="138">
        <v>0</v>
      </c>
      <c r="PJB64" s="138">
        <v>0</v>
      </c>
      <c r="PJC64" s="138">
        <v>0</v>
      </c>
      <c r="PJD64" s="138">
        <v>0</v>
      </c>
      <c r="PJE64" s="138">
        <v>0</v>
      </c>
      <c r="PJF64" s="138">
        <v>0</v>
      </c>
      <c r="PJG64" s="138">
        <v>0</v>
      </c>
      <c r="PJH64" s="138">
        <v>0</v>
      </c>
      <c r="PJI64" s="138">
        <v>0</v>
      </c>
      <c r="PJJ64" s="138">
        <v>0</v>
      </c>
      <c r="PJK64" s="138">
        <v>0</v>
      </c>
      <c r="PJL64" s="138">
        <v>0</v>
      </c>
      <c r="PJM64" s="138">
        <v>0</v>
      </c>
      <c r="PJN64" s="138">
        <v>0</v>
      </c>
      <c r="PJO64" s="138">
        <v>0</v>
      </c>
      <c r="PJP64" s="138">
        <v>0</v>
      </c>
      <c r="PJQ64" s="138">
        <v>0</v>
      </c>
      <c r="PJR64" s="138">
        <v>0</v>
      </c>
      <c r="PJS64" s="138">
        <v>0</v>
      </c>
      <c r="PJT64" s="138">
        <v>0</v>
      </c>
      <c r="PJU64" s="138">
        <v>0</v>
      </c>
      <c r="PJV64" s="138">
        <v>0</v>
      </c>
      <c r="PJW64" s="138">
        <v>0</v>
      </c>
      <c r="PJX64" s="138">
        <v>0</v>
      </c>
      <c r="PJY64" s="138">
        <v>0</v>
      </c>
      <c r="PJZ64" s="138">
        <v>0</v>
      </c>
      <c r="PKA64" s="138">
        <v>0</v>
      </c>
      <c r="PKB64" s="138">
        <v>0</v>
      </c>
      <c r="PKC64" s="138">
        <v>0</v>
      </c>
      <c r="PKD64" s="138">
        <v>0</v>
      </c>
      <c r="PKE64" s="138">
        <v>0</v>
      </c>
      <c r="PKF64" s="138">
        <v>0</v>
      </c>
      <c r="PKG64" s="138">
        <v>0</v>
      </c>
      <c r="PKH64" s="138">
        <v>0</v>
      </c>
      <c r="PKI64" s="138">
        <v>0</v>
      </c>
      <c r="PKJ64" s="138">
        <v>0</v>
      </c>
      <c r="PKK64" s="138">
        <v>0</v>
      </c>
      <c r="PKL64" s="138">
        <v>0</v>
      </c>
      <c r="PKM64" s="138">
        <v>0</v>
      </c>
      <c r="PKN64" s="138">
        <v>0</v>
      </c>
      <c r="PKO64" s="138">
        <v>0</v>
      </c>
      <c r="PKP64" s="138">
        <v>0</v>
      </c>
      <c r="PKQ64" s="138">
        <v>0</v>
      </c>
      <c r="PKR64" s="138">
        <v>0</v>
      </c>
      <c r="PKS64" s="138">
        <v>0</v>
      </c>
      <c r="PKT64" s="138">
        <v>0</v>
      </c>
      <c r="PKU64" s="138">
        <v>0</v>
      </c>
      <c r="PKV64" s="138">
        <v>0</v>
      </c>
      <c r="PKW64" s="138">
        <v>0</v>
      </c>
      <c r="PKX64" s="138">
        <v>0</v>
      </c>
      <c r="PKY64" s="138">
        <v>0</v>
      </c>
      <c r="PKZ64" s="138">
        <v>0</v>
      </c>
      <c r="PLA64" s="138">
        <v>0</v>
      </c>
      <c r="PLB64" s="138">
        <v>0</v>
      </c>
      <c r="PLC64" s="138">
        <v>0</v>
      </c>
      <c r="PLD64" s="138">
        <v>0</v>
      </c>
      <c r="PLE64" s="138">
        <v>0</v>
      </c>
      <c r="PLF64" s="138">
        <v>0</v>
      </c>
      <c r="PLG64" s="138">
        <v>0</v>
      </c>
      <c r="PLH64" s="138">
        <v>0</v>
      </c>
      <c r="PLI64" s="138">
        <v>0</v>
      </c>
      <c r="PLJ64" s="138">
        <v>0</v>
      </c>
      <c r="PLK64" s="138">
        <v>0</v>
      </c>
      <c r="PLL64" s="138">
        <v>0</v>
      </c>
      <c r="PLM64" s="138">
        <v>0</v>
      </c>
      <c r="PLN64" s="138">
        <v>0</v>
      </c>
      <c r="PLO64" s="138">
        <v>0</v>
      </c>
      <c r="PLP64" s="138">
        <v>0</v>
      </c>
      <c r="PLQ64" s="138">
        <v>0</v>
      </c>
      <c r="PLR64" s="138">
        <v>0</v>
      </c>
      <c r="PLS64" s="138">
        <v>0</v>
      </c>
      <c r="PLT64" s="138">
        <v>0</v>
      </c>
      <c r="PLU64" s="138">
        <v>0</v>
      </c>
      <c r="PLV64" s="138">
        <v>0</v>
      </c>
      <c r="PLW64" s="138">
        <v>0</v>
      </c>
      <c r="PLX64" s="138">
        <v>0</v>
      </c>
      <c r="PLY64" s="138">
        <v>0</v>
      </c>
      <c r="PLZ64" s="138">
        <v>0</v>
      </c>
      <c r="PMA64" s="138">
        <v>0</v>
      </c>
      <c r="PMB64" s="138">
        <v>0</v>
      </c>
      <c r="PMC64" s="138">
        <v>0</v>
      </c>
      <c r="PMD64" s="138">
        <v>0</v>
      </c>
      <c r="PME64" s="138">
        <v>0</v>
      </c>
      <c r="PMF64" s="138">
        <v>0</v>
      </c>
      <c r="PMG64" s="138">
        <v>0</v>
      </c>
      <c r="PMH64" s="138">
        <v>0</v>
      </c>
      <c r="PMI64" s="138">
        <v>0</v>
      </c>
      <c r="PMJ64" s="138">
        <v>0</v>
      </c>
      <c r="PMK64" s="138">
        <v>0</v>
      </c>
      <c r="PML64" s="138">
        <v>0</v>
      </c>
      <c r="PMM64" s="138">
        <v>0</v>
      </c>
      <c r="PMN64" s="138">
        <v>0</v>
      </c>
      <c r="PMO64" s="138">
        <v>0</v>
      </c>
      <c r="PMP64" s="138">
        <v>0</v>
      </c>
      <c r="PMQ64" s="138">
        <v>0</v>
      </c>
      <c r="PMR64" s="138">
        <v>0</v>
      </c>
      <c r="PMS64" s="138">
        <v>0</v>
      </c>
      <c r="PMT64" s="138">
        <v>0</v>
      </c>
      <c r="PMU64" s="138">
        <v>0</v>
      </c>
      <c r="PMV64" s="138">
        <v>0</v>
      </c>
      <c r="PMW64" s="138">
        <v>0</v>
      </c>
      <c r="PMX64" s="138">
        <v>0</v>
      </c>
      <c r="PMY64" s="138">
        <v>0</v>
      </c>
      <c r="PMZ64" s="138">
        <v>0</v>
      </c>
      <c r="PNA64" s="138">
        <v>0</v>
      </c>
      <c r="PNB64" s="138">
        <v>0</v>
      </c>
      <c r="PNC64" s="138">
        <v>0</v>
      </c>
      <c r="PND64" s="138">
        <v>0</v>
      </c>
      <c r="PNE64" s="138">
        <v>0</v>
      </c>
      <c r="PNF64" s="138">
        <v>0</v>
      </c>
      <c r="PNG64" s="138">
        <v>0</v>
      </c>
      <c r="PNH64" s="138">
        <v>0</v>
      </c>
      <c r="PNI64" s="138">
        <v>0</v>
      </c>
      <c r="PNJ64" s="138">
        <v>0</v>
      </c>
      <c r="PNK64" s="138">
        <v>0</v>
      </c>
      <c r="PNL64" s="138">
        <v>0</v>
      </c>
      <c r="PNM64" s="138">
        <v>0</v>
      </c>
      <c r="PNN64" s="138">
        <v>0</v>
      </c>
      <c r="PNO64" s="138">
        <v>0</v>
      </c>
      <c r="PNP64" s="138">
        <v>0</v>
      </c>
      <c r="PNQ64" s="138">
        <v>0</v>
      </c>
      <c r="PNR64" s="138">
        <v>0</v>
      </c>
      <c r="PNS64" s="138">
        <v>0</v>
      </c>
      <c r="PNT64" s="138">
        <v>0</v>
      </c>
      <c r="PNU64" s="138">
        <v>0</v>
      </c>
      <c r="PNV64" s="138">
        <v>0</v>
      </c>
      <c r="PNW64" s="138">
        <v>0</v>
      </c>
      <c r="PNX64" s="138">
        <v>0</v>
      </c>
      <c r="PNY64" s="138">
        <v>0</v>
      </c>
      <c r="PNZ64" s="138">
        <v>0</v>
      </c>
      <c r="POA64" s="138">
        <v>0</v>
      </c>
      <c r="POB64" s="138">
        <v>0</v>
      </c>
      <c r="POC64" s="138">
        <v>0</v>
      </c>
      <c r="POD64" s="138">
        <v>0</v>
      </c>
      <c r="POE64" s="138">
        <v>0</v>
      </c>
      <c r="POF64" s="138">
        <v>0</v>
      </c>
      <c r="POG64" s="138">
        <v>0</v>
      </c>
      <c r="POH64" s="138">
        <v>0</v>
      </c>
      <c r="POI64" s="138">
        <v>0</v>
      </c>
      <c r="POJ64" s="138">
        <v>0</v>
      </c>
      <c r="POK64" s="138">
        <v>0</v>
      </c>
      <c r="POL64" s="138">
        <v>0</v>
      </c>
      <c r="POM64" s="138">
        <v>0</v>
      </c>
      <c r="PON64" s="138">
        <v>0</v>
      </c>
      <c r="POO64" s="138">
        <v>0</v>
      </c>
      <c r="POP64" s="138">
        <v>0</v>
      </c>
      <c r="POQ64" s="138">
        <v>0</v>
      </c>
      <c r="POR64" s="138">
        <v>0</v>
      </c>
      <c r="POS64" s="138">
        <v>0</v>
      </c>
      <c r="POT64" s="138">
        <v>0</v>
      </c>
      <c r="POU64" s="138">
        <v>0</v>
      </c>
      <c r="POV64" s="138">
        <v>0</v>
      </c>
      <c r="POW64" s="138">
        <v>0</v>
      </c>
      <c r="POX64" s="138">
        <v>0</v>
      </c>
      <c r="POY64" s="138">
        <v>0</v>
      </c>
      <c r="POZ64" s="138">
        <v>0</v>
      </c>
      <c r="PPA64" s="138">
        <v>0</v>
      </c>
      <c r="PPB64" s="138">
        <v>0</v>
      </c>
      <c r="PPC64" s="138">
        <v>0</v>
      </c>
      <c r="PPD64" s="138">
        <v>0</v>
      </c>
      <c r="PPE64" s="138">
        <v>0</v>
      </c>
      <c r="PPF64" s="138">
        <v>0</v>
      </c>
      <c r="PPG64" s="138">
        <v>0</v>
      </c>
      <c r="PPH64" s="138">
        <v>0</v>
      </c>
      <c r="PPI64" s="138">
        <v>0</v>
      </c>
      <c r="PPJ64" s="138">
        <v>0</v>
      </c>
      <c r="PPK64" s="138">
        <v>0</v>
      </c>
      <c r="PPL64" s="138">
        <v>0</v>
      </c>
      <c r="PPM64" s="138">
        <v>0</v>
      </c>
      <c r="PPN64" s="138">
        <v>0</v>
      </c>
      <c r="PPO64" s="138">
        <v>0</v>
      </c>
      <c r="PPP64" s="138">
        <v>0</v>
      </c>
      <c r="PPQ64" s="138">
        <v>0</v>
      </c>
      <c r="PPR64" s="138">
        <v>0</v>
      </c>
      <c r="PPS64" s="138">
        <v>0</v>
      </c>
      <c r="PPT64" s="138">
        <v>0</v>
      </c>
      <c r="PPU64" s="138">
        <v>0</v>
      </c>
      <c r="PPV64" s="138">
        <v>0</v>
      </c>
      <c r="PPW64" s="138">
        <v>0</v>
      </c>
      <c r="PPX64" s="138">
        <v>0</v>
      </c>
      <c r="PPY64" s="138">
        <v>0</v>
      </c>
      <c r="PPZ64" s="138">
        <v>0</v>
      </c>
      <c r="PQA64" s="138">
        <v>0</v>
      </c>
      <c r="PQB64" s="138">
        <v>0</v>
      </c>
      <c r="PQC64" s="138">
        <v>0</v>
      </c>
      <c r="PQD64" s="138">
        <v>0</v>
      </c>
      <c r="PQE64" s="138">
        <v>0</v>
      </c>
      <c r="PQF64" s="138">
        <v>0</v>
      </c>
      <c r="PQG64" s="138">
        <v>0</v>
      </c>
      <c r="PQH64" s="138">
        <v>0</v>
      </c>
      <c r="PQI64" s="138">
        <v>0</v>
      </c>
      <c r="PQJ64" s="138">
        <v>0</v>
      </c>
      <c r="PQK64" s="138">
        <v>0</v>
      </c>
      <c r="PQL64" s="138">
        <v>0</v>
      </c>
      <c r="PQM64" s="138">
        <v>0</v>
      </c>
      <c r="PQN64" s="138">
        <v>0</v>
      </c>
      <c r="PQO64" s="138">
        <v>0</v>
      </c>
      <c r="PQP64" s="138">
        <v>0</v>
      </c>
      <c r="PQQ64" s="138">
        <v>0</v>
      </c>
      <c r="PQR64" s="138">
        <v>0</v>
      </c>
      <c r="PQS64" s="138">
        <v>0</v>
      </c>
      <c r="PQT64" s="138">
        <v>0</v>
      </c>
      <c r="PQU64" s="138">
        <v>0</v>
      </c>
      <c r="PQV64" s="138">
        <v>0</v>
      </c>
      <c r="PQW64" s="138">
        <v>0</v>
      </c>
      <c r="PQX64" s="138">
        <v>0</v>
      </c>
      <c r="PQY64" s="138">
        <v>0</v>
      </c>
      <c r="PQZ64" s="138">
        <v>0</v>
      </c>
      <c r="PRA64" s="138">
        <v>0</v>
      </c>
      <c r="PRB64" s="138">
        <v>0</v>
      </c>
      <c r="PRC64" s="138">
        <v>0</v>
      </c>
      <c r="PRD64" s="138">
        <v>0</v>
      </c>
      <c r="PRE64" s="138">
        <v>0</v>
      </c>
      <c r="PRF64" s="138">
        <v>0</v>
      </c>
      <c r="PRG64" s="138">
        <v>0</v>
      </c>
      <c r="PRH64" s="138">
        <v>0</v>
      </c>
      <c r="PRI64" s="138">
        <v>0</v>
      </c>
      <c r="PRJ64" s="138">
        <v>0</v>
      </c>
      <c r="PRK64" s="138">
        <v>0</v>
      </c>
      <c r="PRL64" s="138">
        <v>0</v>
      </c>
      <c r="PRM64" s="138">
        <v>0</v>
      </c>
      <c r="PRN64" s="138">
        <v>0</v>
      </c>
      <c r="PRO64" s="138">
        <v>0</v>
      </c>
      <c r="PRP64" s="138">
        <v>0</v>
      </c>
      <c r="PRQ64" s="138">
        <v>0</v>
      </c>
      <c r="PRR64" s="138">
        <v>0</v>
      </c>
      <c r="PRS64" s="138">
        <v>0</v>
      </c>
      <c r="PRT64" s="138">
        <v>0</v>
      </c>
      <c r="PRU64" s="138">
        <v>0</v>
      </c>
      <c r="PRV64" s="138">
        <v>0</v>
      </c>
      <c r="PRW64" s="138">
        <v>0</v>
      </c>
      <c r="PRX64" s="138">
        <v>0</v>
      </c>
      <c r="PRY64" s="138">
        <v>0</v>
      </c>
      <c r="PRZ64" s="138">
        <v>0</v>
      </c>
      <c r="PSA64" s="138">
        <v>0</v>
      </c>
      <c r="PSB64" s="138">
        <v>0</v>
      </c>
      <c r="PSC64" s="138">
        <v>0</v>
      </c>
      <c r="PSD64" s="138">
        <v>0</v>
      </c>
      <c r="PSE64" s="138">
        <v>0</v>
      </c>
      <c r="PSF64" s="138">
        <v>0</v>
      </c>
      <c r="PSG64" s="138">
        <v>0</v>
      </c>
      <c r="PSH64" s="138">
        <v>0</v>
      </c>
      <c r="PSI64" s="138">
        <v>0</v>
      </c>
      <c r="PSJ64" s="138">
        <v>0</v>
      </c>
      <c r="PSK64" s="138">
        <v>0</v>
      </c>
      <c r="PSL64" s="138">
        <v>0</v>
      </c>
      <c r="PSM64" s="138">
        <v>0</v>
      </c>
      <c r="PSN64" s="138">
        <v>0</v>
      </c>
      <c r="PSO64" s="138">
        <v>0</v>
      </c>
      <c r="PSP64" s="138">
        <v>0</v>
      </c>
      <c r="PSQ64" s="138">
        <v>0</v>
      </c>
      <c r="PSR64" s="138">
        <v>0</v>
      </c>
      <c r="PSS64" s="138">
        <v>0</v>
      </c>
      <c r="PST64" s="138">
        <v>0</v>
      </c>
      <c r="PSU64" s="138">
        <v>0</v>
      </c>
      <c r="PSV64" s="138">
        <v>0</v>
      </c>
      <c r="PSW64" s="138">
        <v>0</v>
      </c>
      <c r="PSX64" s="138">
        <v>0</v>
      </c>
      <c r="PSY64" s="138">
        <v>0</v>
      </c>
      <c r="PSZ64" s="138">
        <v>0</v>
      </c>
      <c r="PTA64" s="138">
        <v>0</v>
      </c>
      <c r="PTB64" s="138">
        <v>0</v>
      </c>
      <c r="PTC64" s="138">
        <v>0</v>
      </c>
      <c r="PTD64" s="138">
        <v>0</v>
      </c>
      <c r="PTE64" s="138">
        <v>0</v>
      </c>
      <c r="PTF64" s="138">
        <v>0</v>
      </c>
      <c r="PTG64" s="138">
        <v>0</v>
      </c>
      <c r="PTH64" s="138">
        <v>0</v>
      </c>
      <c r="PTI64" s="138">
        <v>0</v>
      </c>
      <c r="PTJ64" s="138">
        <v>0</v>
      </c>
      <c r="PTK64" s="138">
        <v>0</v>
      </c>
      <c r="PTL64" s="138">
        <v>0</v>
      </c>
      <c r="PTM64" s="138">
        <v>0</v>
      </c>
      <c r="PTN64" s="138">
        <v>0</v>
      </c>
      <c r="PTO64" s="138">
        <v>0</v>
      </c>
      <c r="PTP64" s="138">
        <v>0</v>
      </c>
      <c r="PTQ64" s="138">
        <v>0</v>
      </c>
      <c r="PTR64" s="138">
        <v>0</v>
      </c>
      <c r="PTS64" s="138">
        <v>0</v>
      </c>
      <c r="PTT64" s="138">
        <v>0</v>
      </c>
      <c r="PTU64" s="138">
        <v>0</v>
      </c>
      <c r="PTV64" s="138">
        <v>0</v>
      </c>
      <c r="PTW64" s="138">
        <v>0</v>
      </c>
      <c r="PTX64" s="138">
        <v>0</v>
      </c>
      <c r="PTY64" s="138">
        <v>0</v>
      </c>
      <c r="PTZ64" s="138">
        <v>0</v>
      </c>
      <c r="PUA64" s="138">
        <v>0</v>
      </c>
      <c r="PUB64" s="138">
        <v>0</v>
      </c>
      <c r="PUC64" s="138">
        <v>0</v>
      </c>
      <c r="PUD64" s="138">
        <v>0</v>
      </c>
      <c r="PUE64" s="138">
        <v>0</v>
      </c>
      <c r="PUF64" s="138">
        <v>0</v>
      </c>
      <c r="PUG64" s="138">
        <v>0</v>
      </c>
      <c r="PUH64" s="138">
        <v>0</v>
      </c>
      <c r="PUI64" s="138">
        <v>0</v>
      </c>
      <c r="PUJ64" s="138">
        <v>0</v>
      </c>
      <c r="PUK64" s="138">
        <v>0</v>
      </c>
      <c r="PUL64" s="138">
        <v>0</v>
      </c>
      <c r="PUM64" s="138">
        <v>0</v>
      </c>
      <c r="PUN64" s="138">
        <v>0</v>
      </c>
      <c r="PUO64" s="138">
        <v>0</v>
      </c>
      <c r="PUP64" s="138">
        <v>0</v>
      </c>
      <c r="PUQ64" s="138">
        <v>0</v>
      </c>
      <c r="PUR64" s="138">
        <v>0</v>
      </c>
      <c r="PUS64" s="138">
        <v>0</v>
      </c>
      <c r="PUT64" s="138">
        <v>0</v>
      </c>
      <c r="PUU64" s="138">
        <v>0</v>
      </c>
      <c r="PUV64" s="138">
        <v>0</v>
      </c>
      <c r="PUW64" s="138">
        <v>0</v>
      </c>
      <c r="PUX64" s="138">
        <v>0</v>
      </c>
      <c r="PUY64" s="138">
        <v>0</v>
      </c>
      <c r="PUZ64" s="138">
        <v>0</v>
      </c>
      <c r="PVA64" s="138">
        <v>0</v>
      </c>
      <c r="PVB64" s="138">
        <v>0</v>
      </c>
      <c r="PVC64" s="138">
        <v>0</v>
      </c>
      <c r="PVD64" s="138">
        <v>0</v>
      </c>
      <c r="PVE64" s="138">
        <v>0</v>
      </c>
      <c r="PVF64" s="138">
        <v>0</v>
      </c>
      <c r="PVG64" s="138">
        <v>0</v>
      </c>
      <c r="PVH64" s="138">
        <v>0</v>
      </c>
      <c r="PVI64" s="138">
        <v>0</v>
      </c>
      <c r="PVJ64" s="138">
        <v>0</v>
      </c>
      <c r="PVK64" s="138">
        <v>0</v>
      </c>
      <c r="PVL64" s="138">
        <v>0</v>
      </c>
      <c r="PVM64" s="138">
        <v>0</v>
      </c>
      <c r="PVN64" s="138">
        <v>0</v>
      </c>
      <c r="PVO64" s="138">
        <v>0</v>
      </c>
      <c r="PVP64" s="138">
        <v>0</v>
      </c>
      <c r="PVQ64" s="138">
        <v>0</v>
      </c>
      <c r="PVR64" s="138">
        <v>0</v>
      </c>
      <c r="PVS64" s="138">
        <v>0</v>
      </c>
      <c r="PVT64" s="138">
        <v>0</v>
      </c>
      <c r="PVU64" s="138">
        <v>0</v>
      </c>
      <c r="PVV64" s="138">
        <v>0</v>
      </c>
      <c r="PVW64" s="138">
        <v>0</v>
      </c>
      <c r="PVX64" s="138">
        <v>0</v>
      </c>
      <c r="PVY64" s="138">
        <v>0</v>
      </c>
      <c r="PVZ64" s="138">
        <v>0</v>
      </c>
      <c r="PWA64" s="138">
        <v>0</v>
      </c>
      <c r="PWB64" s="138">
        <v>0</v>
      </c>
      <c r="PWC64" s="138">
        <v>0</v>
      </c>
      <c r="PWD64" s="138">
        <v>0</v>
      </c>
      <c r="PWE64" s="138">
        <v>0</v>
      </c>
      <c r="PWF64" s="138">
        <v>0</v>
      </c>
      <c r="PWG64" s="138">
        <v>0</v>
      </c>
      <c r="PWH64" s="138">
        <v>0</v>
      </c>
      <c r="PWI64" s="138">
        <v>0</v>
      </c>
      <c r="PWJ64" s="138">
        <v>0</v>
      </c>
      <c r="PWK64" s="138">
        <v>0</v>
      </c>
      <c r="PWL64" s="138">
        <v>0</v>
      </c>
      <c r="PWM64" s="138">
        <v>0</v>
      </c>
      <c r="PWN64" s="138">
        <v>0</v>
      </c>
      <c r="PWO64" s="138">
        <v>0</v>
      </c>
      <c r="PWP64" s="138">
        <v>0</v>
      </c>
      <c r="PWQ64" s="138">
        <v>0</v>
      </c>
      <c r="PWR64" s="138">
        <v>0</v>
      </c>
      <c r="PWS64" s="138">
        <v>0</v>
      </c>
      <c r="PWT64" s="138">
        <v>0</v>
      </c>
      <c r="PWU64" s="138">
        <v>0</v>
      </c>
      <c r="PWV64" s="138">
        <v>0</v>
      </c>
      <c r="PWW64" s="138">
        <v>0</v>
      </c>
      <c r="PWX64" s="138">
        <v>0</v>
      </c>
      <c r="PWY64" s="138">
        <v>0</v>
      </c>
      <c r="PWZ64" s="138">
        <v>0</v>
      </c>
      <c r="PXA64" s="138">
        <v>0</v>
      </c>
      <c r="PXB64" s="138">
        <v>0</v>
      </c>
      <c r="PXC64" s="138">
        <v>0</v>
      </c>
      <c r="PXD64" s="138">
        <v>0</v>
      </c>
      <c r="PXE64" s="138">
        <v>0</v>
      </c>
      <c r="PXF64" s="138">
        <v>0</v>
      </c>
      <c r="PXG64" s="138">
        <v>0</v>
      </c>
      <c r="PXH64" s="138">
        <v>0</v>
      </c>
      <c r="PXI64" s="138">
        <v>0</v>
      </c>
      <c r="PXJ64" s="138">
        <v>0</v>
      </c>
      <c r="PXK64" s="138">
        <v>0</v>
      </c>
      <c r="PXL64" s="138">
        <v>0</v>
      </c>
      <c r="PXM64" s="138">
        <v>0</v>
      </c>
      <c r="PXN64" s="138">
        <v>0</v>
      </c>
      <c r="PXO64" s="138">
        <v>0</v>
      </c>
      <c r="PXP64" s="138">
        <v>0</v>
      </c>
      <c r="PXQ64" s="138">
        <v>0</v>
      </c>
      <c r="PXR64" s="138">
        <v>0</v>
      </c>
      <c r="PXS64" s="138">
        <v>0</v>
      </c>
      <c r="PXT64" s="138">
        <v>0</v>
      </c>
      <c r="PXU64" s="138">
        <v>0</v>
      </c>
      <c r="PXV64" s="138">
        <v>0</v>
      </c>
      <c r="PXW64" s="138">
        <v>0</v>
      </c>
      <c r="PXX64" s="138">
        <v>0</v>
      </c>
      <c r="PXY64" s="138">
        <v>0</v>
      </c>
      <c r="PXZ64" s="138">
        <v>0</v>
      </c>
      <c r="PYA64" s="138">
        <v>0</v>
      </c>
      <c r="PYB64" s="138">
        <v>0</v>
      </c>
      <c r="PYC64" s="138">
        <v>0</v>
      </c>
      <c r="PYD64" s="138">
        <v>0</v>
      </c>
      <c r="PYE64" s="138">
        <v>0</v>
      </c>
      <c r="PYF64" s="138">
        <v>0</v>
      </c>
      <c r="PYG64" s="138">
        <v>0</v>
      </c>
      <c r="PYH64" s="138">
        <v>0</v>
      </c>
      <c r="PYI64" s="138">
        <v>0</v>
      </c>
      <c r="PYJ64" s="138">
        <v>0</v>
      </c>
      <c r="PYK64" s="138">
        <v>0</v>
      </c>
      <c r="PYL64" s="138">
        <v>0</v>
      </c>
      <c r="PYM64" s="138">
        <v>0</v>
      </c>
      <c r="PYN64" s="138">
        <v>0</v>
      </c>
      <c r="PYO64" s="138">
        <v>0</v>
      </c>
      <c r="PYP64" s="138">
        <v>0</v>
      </c>
      <c r="PYQ64" s="138">
        <v>0</v>
      </c>
      <c r="PYR64" s="138">
        <v>0</v>
      </c>
      <c r="PYS64" s="138">
        <v>0</v>
      </c>
      <c r="PYT64" s="138">
        <v>0</v>
      </c>
      <c r="PYU64" s="138">
        <v>0</v>
      </c>
      <c r="PYV64" s="138">
        <v>0</v>
      </c>
      <c r="PYW64" s="138">
        <v>0</v>
      </c>
      <c r="PYX64" s="138">
        <v>0</v>
      </c>
      <c r="PYY64" s="138">
        <v>0</v>
      </c>
      <c r="PYZ64" s="138">
        <v>0</v>
      </c>
      <c r="PZA64" s="138">
        <v>0</v>
      </c>
      <c r="PZB64" s="138">
        <v>0</v>
      </c>
      <c r="PZC64" s="138">
        <v>0</v>
      </c>
      <c r="PZD64" s="138">
        <v>0</v>
      </c>
      <c r="PZE64" s="138">
        <v>0</v>
      </c>
      <c r="PZF64" s="138">
        <v>0</v>
      </c>
      <c r="PZG64" s="138">
        <v>0</v>
      </c>
      <c r="PZH64" s="138">
        <v>0</v>
      </c>
      <c r="PZI64" s="138">
        <v>0</v>
      </c>
      <c r="PZJ64" s="138">
        <v>0</v>
      </c>
      <c r="PZK64" s="138">
        <v>0</v>
      </c>
      <c r="PZL64" s="138">
        <v>0</v>
      </c>
      <c r="PZM64" s="138">
        <v>0</v>
      </c>
      <c r="PZN64" s="138">
        <v>0</v>
      </c>
      <c r="PZO64" s="138">
        <v>0</v>
      </c>
      <c r="PZP64" s="138">
        <v>0</v>
      </c>
      <c r="PZQ64" s="138">
        <v>0</v>
      </c>
      <c r="PZR64" s="138">
        <v>0</v>
      </c>
      <c r="PZS64" s="138">
        <v>0</v>
      </c>
      <c r="PZT64" s="138">
        <v>0</v>
      </c>
      <c r="PZU64" s="138">
        <v>0</v>
      </c>
      <c r="PZV64" s="138">
        <v>0</v>
      </c>
      <c r="PZW64" s="138">
        <v>0</v>
      </c>
      <c r="PZX64" s="138">
        <v>0</v>
      </c>
      <c r="PZY64" s="138">
        <v>0</v>
      </c>
      <c r="PZZ64" s="138">
        <v>0</v>
      </c>
      <c r="QAA64" s="138">
        <v>0</v>
      </c>
      <c r="QAB64" s="138">
        <v>0</v>
      </c>
      <c r="QAC64" s="138">
        <v>0</v>
      </c>
      <c r="QAD64" s="138">
        <v>0</v>
      </c>
      <c r="QAE64" s="138">
        <v>0</v>
      </c>
      <c r="QAF64" s="138">
        <v>0</v>
      </c>
      <c r="QAG64" s="138">
        <v>0</v>
      </c>
      <c r="QAH64" s="138">
        <v>0</v>
      </c>
      <c r="QAI64" s="138">
        <v>0</v>
      </c>
      <c r="QAJ64" s="138">
        <v>0</v>
      </c>
      <c r="QAK64" s="138">
        <v>0</v>
      </c>
      <c r="QAL64" s="138">
        <v>0</v>
      </c>
      <c r="QAM64" s="138">
        <v>0</v>
      </c>
      <c r="QAN64" s="138">
        <v>0</v>
      </c>
      <c r="QAO64" s="138">
        <v>0</v>
      </c>
      <c r="QAP64" s="138">
        <v>0</v>
      </c>
      <c r="QAQ64" s="138">
        <v>0</v>
      </c>
      <c r="QAR64" s="138">
        <v>0</v>
      </c>
      <c r="QAS64" s="138">
        <v>0</v>
      </c>
      <c r="QAT64" s="138">
        <v>0</v>
      </c>
      <c r="QAU64" s="138">
        <v>0</v>
      </c>
      <c r="QAV64" s="138">
        <v>0</v>
      </c>
      <c r="QAW64" s="138">
        <v>0</v>
      </c>
      <c r="QAX64" s="138">
        <v>0</v>
      </c>
      <c r="QAY64" s="138">
        <v>0</v>
      </c>
      <c r="QAZ64" s="138">
        <v>0</v>
      </c>
      <c r="QBA64" s="138">
        <v>0</v>
      </c>
      <c r="QBB64" s="138">
        <v>0</v>
      </c>
      <c r="QBC64" s="138">
        <v>0</v>
      </c>
      <c r="QBD64" s="138">
        <v>0</v>
      </c>
      <c r="QBE64" s="138">
        <v>0</v>
      </c>
      <c r="QBF64" s="138">
        <v>0</v>
      </c>
      <c r="QBG64" s="138">
        <v>0</v>
      </c>
      <c r="QBH64" s="138">
        <v>0</v>
      </c>
      <c r="QBI64" s="138">
        <v>0</v>
      </c>
      <c r="QBJ64" s="138">
        <v>0</v>
      </c>
      <c r="QBK64" s="138">
        <v>0</v>
      </c>
      <c r="QBL64" s="138">
        <v>0</v>
      </c>
      <c r="QBM64" s="138">
        <v>0</v>
      </c>
      <c r="QBN64" s="138">
        <v>0</v>
      </c>
      <c r="QBO64" s="138">
        <v>0</v>
      </c>
      <c r="QBP64" s="138">
        <v>0</v>
      </c>
      <c r="QBQ64" s="138">
        <v>0</v>
      </c>
      <c r="QBR64" s="138">
        <v>0</v>
      </c>
      <c r="QBS64" s="138">
        <v>0</v>
      </c>
      <c r="QBT64" s="138">
        <v>0</v>
      </c>
      <c r="QBU64" s="138">
        <v>0</v>
      </c>
      <c r="QBV64" s="138">
        <v>0</v>
      </c>
      <c r="QBW64" s="138">
        <v>0</v>
      </c>
      <c r="QBX64" s="138">
        <v>0</v>
      </c>
      <c r="QBY64" s="138">
        <v>0</v>
      </c>
      <c r="QBZ64" s="138">
        <v>0</v>
      </c>
      <c r="QCA64" s="138">
        <v>0</v>
      </c>
      <c r="QCB64" s="138">
        <v>0</v>
      </c>
      <c r="QCC64" s="138">
        <v>0</v>
      </c>
      <c r="QCD64" s="138">
        <v>0</v>
      </c>
      <c r="QCE64" s="138">
        <v>0</v>
      </c>
      <c r="QCF64" s="138">
        <v>0</v>
      </c>
      <c r="QCG64" s="138">
        <v>0</v>
      </c>
      <c r="QCH64" s="138">
        <v>0</v>
      </c>
      <c r="QCI64" s="138">
        <v>0</v>
      </c>
      <c r="QCJ64" s="138">
        <v>0</v>
      </c>
      <c r="QCK64" s="138">
        <v>0</v>
      </c>
      <c r="QCL64" s="138">
        <v>0</v>
      </c>
      <c r="QCM64" s="138">
        <v>0</v>
      </c>
      <c r="QCN64" s="138">
        <v>0</v>
      </c>
      <c r="QCO64" s="138">
        <v>0</v>
      </c>
      <c r="QCP64" s="138">
        <v>0</v>
      </c>
      <c r="QCQ64" s="138">
        <v>0</v>
      </c>
      <c r="QCR64" s="138">
        <v>0</v>
      </c>
      <c r="QCS64" s="138">
        <v>0</v>
      </c>
      <c r="QCT64" s="138">
        <v>0</v>
      </c>
      <c r="QCU64" s="138">
        <v>0</v>
      </c>
      <c r="QCV64" s="138">
        <v>0</v>
      </c>
      <c r="QCW64" s="138">
        <v>0</v>
      </c>
      <c r="QCX64" s="138">
        <v>0</v>
      </c>
      <c r="QCY64" s="138">
        <v>0</v>
      </c>
      <c r="QCZ64" s="138">
        <v>0</v>
      </c>
      <c r="QDA64" s="138">
        <v>0</v>
      </c>
      <c r="QDB64" s="138">
        <v>0</v>
      </c>
      <c r="QDC64" s="138">
        <v>0</v>
      </c>
      <c r="QDD64" s="138">
        <v>0</v>
      </c>
      <c r="QDE64" s="138">
        <v>0</v>
      </c>
      <c r="QDF64" s="138">
        <v>0</v>
      </c>
      <c r="QDG64" s="138">
        <v>0</v>
      </c>
      <c r="QDH64" s="138">
        <v>0</v>
      </c>
      <c r="QDI64" s="138">
        <v>0</v>
      </c>
      <c r="QDJ64" s="138">
        <v>0</v>
      </c>
      <c r="QDK64" s="138">
        <v>0</v>
      </c>
      <c r="QDL64" s="138">
        <v>0</v>
      </c>
      <c r="QDM64" s="138">
        <v>0</v>
      </c>
      <c r="QDN64" s="138">
        <v>0</v>
      </c>
      <c r="QDO64" s="138">
        <v>0</v>
      </c>
      <c r="QDP64" s="138">
        <v>0</v>
      </c>
      <c r="QDQ64" s="138">
        <v>0</v>
      </c>
      <c r="QDR64" s="138">
        <v>0</v>
      </c>
      <c r="QDS64" s="138">
        <v>0</v>
      </c>
      <c r="QDT64" s="138">
        <v>0</v>
      </c>
      <c r="QDU64" s="138">
        <v>0</v>
      </c>
      <c r="QDV64" s="138">
        <v>0</v>
      </c>
      <c r="QDW64" s="138">
        <v>0</v>
      </c>
      <c r="QDX64" s="138">
        <v>0</v>
      </c>
      <c r="QDY64" s="138">
        <v>0</v>
      </c>
      <c r="QDZ64" s="138">
        <v>0</v>
      </c>
      <c r="QEA64" s="138">
        <v>0</v>
      </c>
      <c r="QEB64" s="138">
        <v>0</v>
      </c>
      <c r="QEC64" s="138">
        <v>0</v>
      </c>
      <c r="QED64" s="138">
        <v>0</v>
      </c>
      <c r="QEE64" s="138">
        <v>0</v>
      </c>
      <c r="QEF64" s="138">
        <v>0</v>
      </c>
      <c r="QEG64" s="138">
        <v>0</v>
      </c>
      <c r="QEH64" s="138">
        <v>0</v>
      </c>
      <c r="QEI64" s="138">
        <v>0</v>
      </c>
      <c r="QEJ64" s="138">
        <v>0</v>
      </c>
      <c r="QEK64" s="138">
        <v>0</v>
      </c>
      <c r="QEL64" s="138">
        <v>0</v>
      </c>
      <c r="QEM64" s="138">
        <v>0</v>
      </c>
      <c r="QEN64" s="138">
        <v>0</v>
      </c>
      <c r="QEO64" s="138">
        <v>0</v>
      </c>
      <c r="QEP64" s="138">
        <v>0</v>
      </c>
      <c r="QEQ64" s="138">
        <v>0</v>
      </c>
      <c r="QER64" s="138">
        <v>0</v>
      </c>
      <c r="QES64" s="138">
        <v>0</v>
      </c>
      <c r="QET64" s="138">
        <v>0</v>
      </c>
      <c r="QEU64" s="138">
        <v>0</v>
      </c>
      <c r="QEV64" s="138">
        <v>0</v>
      </c>
      <c r="QEW64" s="138">
        <v>0</v>
      </c>
      <c r="QEX64" s="138">
        <v>0</v>
      </c>
      <c r="QEY64" s="138">
        <v>0</v>
      </c>
      <c r="QEZ64" s="138">
        <v>0</v>
      </c>
      <c r="QFA64" s="138">
        <v>0</v>
      </c>
      <c r="QFB64" s="138">
        <v>0</v>
      </c>
      <c r="QFC64" s="138">
        <v>0</v>
      </c>
      <c r="QFD64" s="138">
        <v>0</v>
      </c>
      <c r="QFE64" s="138">
        <v>0</v>
      </c>
      <c r="QFF64" s="138">
        <v>0</v>
      </c>
      <c r="QFG64" s="138">
        <v>0</v>
      </c>
      <c r="QFH64" s="138">
        <v>0</v>
      </c>
      <c r="QFI64" s="138">
        <v>0</v>
      </c>
      <c r="QFJ64" s="138">
        <v>0</v>
      </c>
      <c r="QFK64" s="138">
        <v>0</v>
      </c>
      <c r="QFL64" s="138">
        <v>0</v>
      </c>
      <c r="QFM64" s="138">
        <v>0</v>
      </c>
      <c r="QFN64" s="138">
        <v>0</v>
      </c>
      <c r="QFO64" s="138">
        <v>0</v>
      </c>
      <c r="QFP64" s="138">
        <v>0</v>
      </c>
      <c r="QFQ64" s="138">
        <v>0</v>
      </c>
      <c r="QFR64" s="138">
        <v>0</v>
      </c>
      <c r="QFS64" s="138">
        <v>0</v>
      </c>
      <c r="QFT64" s="138">
        <v>0</v>
      </c>
      <c r="QFU64" s="138">
        <v>0</v>
      </c>
      <c r="QFV64" s="138">
        <v>0</v>
      </c>
      <c r="QFW64" s="138">
        <v>0</v>
      </c>
      <c r="QFX64" s="138">
        <v>0</v>
      </c>
      <c r="QFY64" s="138">
        <v>0</v>
      </c>
      <c r="QFZ64" s="138">
        <v>0</v>
      </c>
      <c r="QGA64" s="138">
        <v>0</v>
      </c>
      <c r="QGB64" s="138">
        <v>0</v>
      </c>
      <c r="QGC64" s="138">
        <v>0</v>
      </c>
      <c r="QGD64" s="138">
        <v>0</v>
      </c>
      <c r="QGE64" s="138">
        <v>0</v>
      </c>
      <c r="QGF64" s="138">
        <v>0</v>
      </c>
      <c r="QGG64" s="138">
        <v>0</v>
      </c>
      <c r="QGH64" s="138">
        <v>0</v>
      </c>
      <c r="QGI64" s="138">
        <v>0</v>
      </c>
      <c r="QGJ64" s="138">
        <v>0</v>
      </c>
      <c r="QGK64" s="138">
        <v>0</v>
      </c>
      <c r="QGL64" s="138">
        <v>0</v>
      </c>
      <c r="QGM64" s="138">
        <v>0</v>
      </c>
      <c r="QGN64" s="138">
        <v>0</v>
      </c>
      <c r="QGO64" s="138">
        <v>0</v>
      </c>
      <c r="QGP64" s="138">
        <v>0</v>
      </c>
      <c r="QGQ64" s="138">
        <v>0</v>
      </c>
      <c r="QGR64" s="138">
        <v>0</v>
      </c>
      <c r="QGS64" s="138">
        <v>0</v>
      </c>
      <c r="QGT64" s="138">
        <v>0</v>
      </c>
      <c r="QGU64" s="138">
        <v>0</v>
      </c>
      <c r="QGV64" s="138">
        <v>0</v>
      </c>
      <c r="QGW64" s="138">
        <v>0</v>
      </c>
      <c r="QGX64" s="138">
        <v>0</v>
      </c>
      <c r="QGY64" s="138">
        <v>0</v>
      </c>
      <c r="QGZ64" s="138">
        <v>0</v>
      </c>
      <c r="QHA64" s="138">
        <v>0</v>
      </c>
      <c r="QHB64" s="138">
        <v>0</v>
      </c>
      <c r="QHC64" s="138">
        <v>0</v>
      </c>
      <c r="QHD64" s="138">
        <v>0</v>
      </c>
      <c r="QHE64" s="138">
        <v>0</v>
      </c>
      <c r="QHF64" s="138">
        <v>0</v>
      </c>
      <c r="QHG64" s="138">
        <v>0</v>
      </c>
      <c r="QHH64" s="138">
        <v>0</v>
      </c>
      <c r="QHI64" s="138">
        <v>0</v>
      </c>
      <c r="QHJ64" s="138">
        <v>0</v>
      </c>
      <c r="QHK64" s="138">
        <v>0</v>
      </c>
      <c r="QHL64" s="138">
        <v>0</v>
      </c>
      <c r="QHM64" s="138">
        <v>0</v>
      </c>
      <c r="QHN64" s="138">
        <v>0</v>
      </c>
      <c r="QHO64" s="138">
        <v>0</v>
      </c>
      <c r="QHP64" s="138">
        <v>0</v>
      </c>
      <c r="QHQ64" s="138">
        <v>0</v>
      </c>
      <c r="QHR64" s="138">
        <v>0</v>
      </c>
      <c r="QHS64" s="138">
        <v>0</v>
      </c>
      <c r="QHT64" s="138">
        <v>0</v>
      </c>
      <c r="QHU64" s="138">
        <v>0</v>
      </c>
      <c r="QHV64" s="138">
        <v>0</v>
      </c>
      <c r="QHW64" s="138">
        <v>0</v>
      </c>
      <c r="QHX64" s="138">
        <v>0</v>
      </c>
      <c r="QHY64" s="138">
        <v>0</v>
      </c>
      <c r="QHZ64" s="138">
        <v>0</v>
      </c>
      <c r="QIA64" s="138">
        <v>0</v>
      </c>
      <c r="QIB64" s="138">
        <v>0</v>
      </c>
      <c r="QIC64" s="138">
        <v>0</v>
      </c>
      <c r="QID64" s="138">
        <v>0</v>
      </c>
      <c r="QIE64" s="138">
        <v>0</v>
      </c>
      <c r="QIF64" s="138">
        <v>0</v>
      </c>
      <c r="QIG64" s="138">
        <v>0</v>
      </c>
      <c r="QIH64" s="138">
        <v>0</v>
      </c>
      <c r="QII64" s="138">
        <v>0</v>
      </c>
      <c r="QIJ64" s="138">
        <v>0</v>
      </c>
      <c r="QIK64" s="138">
        <v>0</v>
      </c>
      <c r="QIL64" s="138">
        <v>0</v>
      </c>
      <c r="QIM64" s="138">
        <v>0</v>
      </c>
      <c r="QIN64" s="138">
        <v>0</v>
      </c>
      <c r="QIO64" s="138">
        <v>0</v>
      </c>
      <c r="QIP64" s="138">
        <v>0</v>
      </c>
      <c r="QIQ64" s="138">
        <v>0</v>
      </c>
      <c r="QIR64" s="138">
        <v>0</v>
      </c>
      <c r="QIS64" s="138">
        <v>0</v>
      </c>
      <c r="QIT64" s="138">
        <v>0</v>
      </c>
      <c r="QIU64" s="138">
        <v>0</v>
      </c>
      <c r="QIV64" s="138">
        <v>0</v>
      </c>
      <c r="QIW64" s="138">
        <v>0</v>
      </c>
      <c r="QIX64" s="138">
        <v>0</v>
      </c>
      <c r="QIY64" s="138">
        <v>0</v>
      </c>
      <c r="QIZ64" s="138">
        <v>0</v>
      </c>
      <c r="QJA64" s="138">
        <v>0</v>
      </c>
      <c r="QJB64" s="138">
        <v>0</v>
      </c>
      <c r="QJC64" s="138">
        <v>0</v>
      </c>
      <c r="QJD64" s="138">
        <v>0</v>
      </c>
      <c r="QJE64" s="138">
        <v>0</v>
      </c>
      <c r="QJF64" s="138">
        <v>0</v>
      </c>
      <c r="QJG64" s="138">
        <v>0</v>
      </c>
      <c r="QJH64" s="138">
        <v>0</v>
      </c>
      <c r="QJI64" s="138">
        <v>0</v>
      </c>
      <c r="QJJ64" s="138">
        <v>0</v>
      </c>
      <c r="QJK64" s="138">
        <v>0</v>
      </c>
      <c r="QJL64" s="138">
        <v>0</v>
      </c>
      <c r="QJM64" s="138">
        <v>0</v>
      </c>
      <c r="QJN64" s="138">
        <v>0</v>
      </c>
      <c r="QJO64" s="138">
        <v>0</v>
      </c>
      <c r="QJP64" s="138">
        <v>0</v>
      </c>
      <c r="QJQ64" s="138">
        <v>0</v>
      </c>
      <c r="QJR64" s="138">
        <v>0</v>
      </c>
      <c r="QJS64" s="138">
        <v>0</v>
      </c>
      <c r="QJT64" s="138">
        <v>0</v>
      </c>
      <c r="QJU64" s="138">
        <v>0</v>
      </c>
      <c r="QJV64" s="138">
        <v>0</v>
      </c>
      <c r="QJW64" s="138">
        <v>0</v>
      </c>
      <c r="QJX64" s="138">
        <v>0</v>
      </c>
      <c r="QJY64" s="138">
        <v>0</v>
      </c>
      <c r="QJZ64" s="138">
        <v>0</v>
      </c>
      <c r="QKA64" s="138">
        <v>0</v>
      </c>
      <c r="QKB64" s="138">
        <v>0</v>
      </c>
      <c r="QKC64" s="138">
        <v>0</v>
      </c>
      <c r="QKD64" s="138">
        <v>0</v>
      </c>
      <c r="QKE64" s="138">
        <v>0</v>
      </c>
      <c r="QKF64" s="138">
        <v>0</v>
      </c>
      <c r="QKG64" s="138">
        <v>0</v>
      </c>
      <c r="QKH64" s="138">
        <v>0</v>
      </c>
      <c r="QKI64" s="138">
        <v>0</v>
      </c>
      <c r="QKJ64" s="138">
        <v>0</v>
      </c>
      <c r="QKK64" s="138">
        <v>0</v>
      </c>
      <c r="QKL64" s="138">
        <v>0</v>
      </c>
      <c r="QKM64" s="138">
        <v>0</v>
      </c>
      <c r="QKN64" s="138">
        <v>0</v>
      </c>
      <c r="QKO64" s="138">
        <v>0</v>
      </c>
      <c r="QKP64" s="138">
        <v>0</v>
      </c>
      <c r="QKQ64" s="138">
        <v>0</v>
      </c>
      <c r="QKR64" s="138">
        <v>0</v>
      </c>
      <c r="QKS64" s="138">
        <v>0</v>
      </c>
      <c r="QKT64" s="138">
        <v>0</v>
      </c>
      <c r="QKU64" s="138">
        <v>0</v>
      </c>
      <c r="QKV64" s="138">
        <v>0</v>
      </c>
      <c r="QKW64" s="138">
        <v>0</v>
      </c>
      <c r="QKX64" s="138">
        <v>0</v>
      </c>
      <c r="QKY64" s="138">
        <v>0</v>
      </c>
      <c r="QKZ64" s="138">
        <v>0</v>
      </c>
      <c r="QLA64" s="138">
        <v>0</v>
      </c>
      <c r="QLB64" s="138">
        <v>0</v>
      </c>
      <c r="QLC64" s="138">
        <v>0</v>
      </c>
      <c r="QLD64" s="138">
        <v>0</v>
      </c>
      <c r="QLE64" s="138">
        <v>0</v>
      </c>
      <c r="QLF64" s="138">
        <v>0</v>
      </c>
      <c r="QLG64" s="138">
        <v>0</v>
      </c>
      <c r="QLH64" s="138">
        <v>0</v>
      </c>
      <c r="QLI64" s="138">
        <v>0</v>
      </c>
      <c r="QLJ64" s="138">
        <v>0</v>
      </c>
      <c r="QLK64" s="138">
        <v>0</v>
      </c>
      <c r="QLL64" s="138">
        <v>0</v>
      </c>
      <c r="QLM64" s="138">
        <v>0</v>
      </c>
      <c r="QLN64" s="138">
        <v>0</v>
      </c>
      <c r="QLO64" s="138">
        <v>0</v>
      </c>
      <c r="QLP64" s="138">
        <v>0</v>
      </c>
      <c r="QLQ64" s="138">
        <v>0</v>
      </c>
      <c r="QLR64" s="138">
        <v>0</v>
      </c>
      <c r="QLS64" s="138">
        <v>0</v>
      </c>
      <c r="QLT64" s="138">
        <v>0</v>
      </c>
      <c r="QLU64" s="138">
        <v>0</v>
      </c>
      <c r="QLV64" s="138">
        <v>0</v>
      </c>
      <c r="QLW64" s="138">
        <v>0</v>
      </c>
      <c r="QLX64" s="138">
        <v>0</v>
      </c>
      <c r="QLY64" s="138">
        <v>0</v>
      </c>
      <c r="QLZ64" s="138">
        <v>0</v>
      </c>
      <c r="QMA64" s="138">
        <v>0</v>
      </c>
      <c r="QMB64" s="138">
        <v>0</v>
      </c>
      <c r="QMC64" s="138">
        <v>0</v>
      </c>
      <c r="QMD64" s="138">
        <v>0</v>
      </c>
      <c r="QME64" s="138">
        <v>0</v>
      </c>
      <c r="QMF64" s="138">
        <v>0</v>
      </c>
      <c r="QMG64" s="138">
        <v>0</v>
      </c>
      <c r="QMH64" s="138">
        <v>0</v>
      </c>
      <c r="QMI64" s="138">
        <v>0</v>
      </c>
      <c r="QMJ64" s="138">
        <v>0</v>
      </c>
      <c r="QMK64" s="138">
        <v>0</v>
      </c>
      <c r="QML64" s="138">
        <v>0</v>
      </c>
      <c r="QMM64" s="138">
        <v>0</v>
      </c>
      <c r="QMN64" s="138">
        <v>0</v>
      </c>
      <c r="QMO64" s="138">
        <v>0</v>
      </c>
      <c r="QMP64" s="138">
        <v>0</v>
      </c>
      <c r="QMQ64" s="138">
        <v>0</v>
      </c>
      <c r="QMR64" s="138">
        <v>0</v>
      </c>
      <c r="QMS64" s="138">
        <v>0</v>
      </c>
      <c r="QMT64" s="138">
        <v>0</v>
      </c>
      <c r="QMU64" s="138">
        <v>0</v>
      </c>
      <c r="QMV64" s="138">
        <v>0</v>
      </c>
      <c r="QMW64" s="138">
        <v>0</v>
      </c>
      <c r="QMX64" s="138">
        <v>0</v>
      </c>
      <c r="QMY64" s="138">
        <v>0</v>
      </c>
      <c r="QMZ64" s="138">
        <v>0</v>
      </c>
      <c r="QNA64" s="138">
        <v>0</v>
      </c>
      <c r="QNB64" s="138">
        <v>0</v>
      </c>
      <c r="QNC64" s="138">
        <v>0</v>
      </c>
      <c r="QND64" s="138">
        <v>0</v>
      </c>
      <c r="QNE64" s="138">
        <v>0</v>
      </c>
      <c r="QNF64" s="138">
        <v>0</v>
      </c>
      <c r="QNG64" s="138">
        <v>0</v>
      </c>
      <c r="QNH64" s="138">
        <v>0</v>
      </c>
      <c r="QNI64" s="138">
        <v>0</v>
      </c>
      <c r="QNJ64" s="138">
        <v>0</v>
      </c>
      <c r="QNK64" s="138">
        <v>0</v>
      </c>
      <c r="QNL64" s="138">
        <v>0</v>
      </c>
      <c r="QNM64" s="138">
        <v>0</v>
      </c>
      <c r="QNN64" s="138">
        <v>0</v>
      </c>
      <c r="QNO64" s="138">
        <v>0</v>
      </c>
      <c r="QNP64" s="138">
        <v>0</v>
      </c>
      <c r="QNQ64" s="138">
        <v>0</v>
      </c>
      <c r="QNR64" s="138">
        <v>0</v>
      </c>
      <c r="QNS64" s="138">
        <v>0</v>
      </c>
      <c r="QNT64" s="138">
        <v>0</v>
      </c>
      <c r="QNU64" s="138">
        <v>0</v>
      </c>
      <c r="QNV64" s="138">
        <v>0</v>
      </c>
      <c r="QNW64" s="138">
        <v>0</v>
      </c>
      <c r="QNX64" s="138">
        <v>0</v>
      </c>
      <c r="QNY64" s="138">
        <v>0</v>
      </c>
      <c r="QNZ64" s="138">
        <v>0</v>
      </c>
      <c r="QOA64" s="138">
        <v>0</v>
      </c>
      <c r="QOB64" s="138">
        <v>0</v>
      </c>
      <c r="QOC64" s="138">
        <v>0</v>
      </c>
      <c r="QOD64" s="138">
        <v>0</v>
      </c>
      <c r="QOE64" s="138">
        <v>0</v>
      </c>
      <c r="QOF64" s="138">
        <v>0</v>
      </c>
      <c r="QOG64" s="138">
        <v>0</v>
      </c>
      <c r="QOH64" s="138">
        <v>0</v>
      </c>
      <c r="QOI64" s="138">
        <v>0</v>
      </c>
      <c r="QOJ64" s="138">
        <v>0</v>
      </c>
      <c r="QOK64" s="138">
        <v>0</v>
      </c>
      <c r="QOL64" s="138">
        <v>0</v>
      </c>
      <c r="QOM64" s="138">
        <v>0</v>
      </c>
      <c r="QON64" s="138">
        <v>0</v>
      </c>
      <c r="QOO64" s="138">
        <v>0</v>
      </c>
      <c r="QOP64" s="138">
        <v>0</v>
      </c>
      <c r="QOQ64" s="138">
        <v>0</v>
      </c>
      <c r="QOR64" s="138">
        <v>0</v>
      </c>
      <c r="QOS64" s="138">
        <v>0</v>
      </c>
      <c r="QOT64" s="138">
        <v>0</v>
      </c>
      <c r="QOU64" s="138">
        <v>0</v>
      </c>
      <c r="QOV64" s="138">
        <v>0</v>
      </c>
      <c r="QOW64" s="138">
        <v>0</v>
      </c>
      <c r="QOX64" s="138">
        <v>0</v>
      </c>
      <c r="QOY64" s="138">
        <v>0</v>
      </c>
      <c r="QOZ64" s="138">
        <v>0</v>
      </c>
      <c r="QPA64" s="138">
        <v>0</v>
      </c>
      <c r="QPB64" s="138">
        <v>0</v>
      </c>
      <c r="QPC64" s="138">
        <v>0</v>
      </c>
      <c r="QPD64" s="138">
        <v>0</v>
      </c>
      <c r="QPE64" s="138">
        <v>0</v>
      </c>
      <c r="QPF64" s="138">
        <v>0</v>
      </c>
      <c r="QPG64" s="138">
        <v>0</v>
      </c>
      <c r="QPH64" s="138">
        <v>0</v>
      </c>
      <c r="QPI64" s="138">
        <v>0</v>
      </c>
      <c r="QPJ64" s="138">
        <v>0</v>
      </c>
      <c r="QPK64" s="138">
        <v>0</v>
      </c>
      <c r="QPL64" s="138">
        <v>0</v>
      </c>
      <c r="QPM64" s="138">
        <v>0</v>
      </c>
      <c r="QPN64" s="138">
        <v>0</v>
      </c>
      <c r="QPO64" s="138">
        <v>0</v>
      </c>
      <c r="QPP64" s="138">
        <v>0</v>
      </c>
      <c r="QPQ64" s="138">
        <v>0</v>
      </c>
      <c r="QPR64" s="138">
        <v>0</v>
      </c>
      <c r="QPS64" s="138">
        <v>0</v>
      </c>
      <c r="QPT64" s="138">
        <v>0</v>
      </c>
      <c r="QPU64" s="138">
        <v>0</v>
      </c>
      <c r="QPV64" s="138">
        <v>0</v>
      </c>
      <c r="QPW64" s="138">
        <v>0</v>
      </c>
      <c r="QPX64" s="138">
        <v>0</v>
      </c>
      <c r="QPY64" s="138">
        <v>0</v>
      </c>
      <c r="QPZ64" s="138">
        <v>0</v>
      </c>
      <c r="QQA64" s="138">
        <v>0</v>
      </c>
      <c r="QQB64" s="138">
        <v>0</v>
      </c>
      <c r="QQC64" s="138">
        <v>0</v>
      </c>
      <c r="QQD64" s="138">
        <v>0</v>
      </c>
      <c r="QQE64" s="138">
        <v>0</v>
      </c>
      <c r="QQF64" s="138">
        <v>0</v>
      </c>
      <c r="QQG64" s="138">
        <v>0</v>
      </c>
      <c r="QQH64" s="138">
        <v>0</v>
      </c>
      <c r="QQI64" s="138">
        <v>0</v>
      </c>
      <c r="QQJ64" s="138">
        <v>0</v>
      </c>
      <c r="QQK64" s="138">
        <v>0</v>
      </c>
      <c r="QQL64" s="138">
        <v>0</v>
      </c>
      <c r="QQM64" s="138">
        <v>0</v>
      </c>
      <c r="QQN64" s="138">
        <v>0</v>
      </c>
      <c r="QQO64" s="138">
        <v>0</v>
      </c>
      <c r="QQP64" s="138">
        <v>0</v>
      </c>
      <c r="QQQ64" s="138">
        <v>0</v>
      </c>
      <c r="QQR64" s="138">
        <v>0</v>
      </c>
      <c r="QQS64" s="138">
        <v>0</v>
      </c>
      <c r="QQT64" s="138">
        <v>0</v>
      </c>
      <c r="QQU64" s="138">
        <v>0</v>
      </c>
      <c r="QQV64" s="138">
        <v>0</v>
      </c>
      <c r="QQW64" s="138">
        <v>0</v>
      </c>
      <c r="QQX64" s="138">
        <v>0</v>
      </c>
      <c r="QQY64" s="138">
        <v>0</v>
      </c>
      <c r="QQZ64" s="138">
        <v>0</v>
      </c>
      <c r="QRA64" s="138">
        <v>0</v>
      </c>
      <c r="QRB64" s="138">
        <v>0</v>
      </c>
      <c r="QRC64" s="138">
        <v>0</v>
      </c>
      <c r="QRD64" s="138">
        <v>0</v>
      </c>
      <c r="QRE64" s="138">
        <v>0</v>
      </c>
      <c r="QRF64" s="138">
        <v>0</v>
      </c>
      <c r="QRG64" s="138">
        <v>0</v>
      </c>
      <c r="QRH64" s="138">
        <v>0</v>
      </c>
      <c r="QRI64" s="138">
        <v>0</v>
      </c>
      <c r="QRJ64" s="138">
        <v>0</v>
      </c>
      <c r="QRK64" s="138">
        <v>0</v>
      </c>
      <c r="QRL64" s="138">
        <v>0</v>
      </c>
      <c r="QRM64" s="138">
        <v>0</v>
      </c>
      <c r="QRN64" s="138">
        <v>0</v>
      </c>
      <c r="QRO64" s="138">
        <v>0</v>
      </c>
      <c r="QRP64" s="138">
        <v>0</v>
      </c>
      <c r="QRQ64" s="138">
        <v>0</v>
      </c>
      <c r="QRR64" s="138">
        <v>0</v>
      </c>
      <c r="QRS64" s="138">
        <v>0</v>
      </c>
      <c r="QRT64" s="138">
        <v>0</v>
      </c>
      <c r="QRU64" s="138">
        <v>0</v>
      </c>
      <c r="QRV64" s="138">
        <v>0</v>
      </c>
      <c r="QRW64" s="138">
        <v>0</v>
      </c>
      <c r="QRX64" s="138">
        <v>0</v>
      </c>
      <c r="QRY64" s="138">
        <v>0</v>
      </c>
      <c r="QRZ64" s="138">
        <v>0</v>
      </c>
      <c r="QSA64" s="138">
        <v>0</v>
      </c>
      <c r="QSB64" s="138">
        <v>0</v>
      </c>
      <c r="QSC64" s="138">
        <v>0</v>
      </c>
      <c r="QSD64" s="138">
        <v>0</v>
      </c>
      <c r="QSE64" s="138">
        <v>0</v>
      </c>
      <c r="QSF64" s="138">
        <v>0</v>
      </c>
      <c r="QSG64" s="138">
        <v>0</v>
      </c>
      <c r="QSH64" s="138">
        <v>0</v>
      </c>
      <c r="QSI64" s="138">
        <v>0</v>
      </c>
      <c r="QSJ64" s="138">
        <v>0</v>
      </c>
      <c r="QSK64" s="138">
        <v>0</v>
      </c>
      <c r="QSL64" s="138">
        <v>0</v>
      </c>
      <c r="QSM64" s="138">
        <v>0</v>
      </c>
      <c r="QSN64" s="138">
        <v>0</v>
      </c>
      <c r="QSO64" s="138">
        <v>0</v>
      </c>
      <c r="QSP64" s="138">
        <v>0</v>
      </c>
      <c r="QSQ64" s="138">
        <v>0</v>
      </c>
      <c r="QSR64" s="138">
        <v>0</v>
      </c>
      <c r="QSS64" s="138">
        <v>0</v>
      </c>
      <c r="QST64" s="138">
        <v>0</v>
      </c>
      <c r="QSU64" s="138">
        <v>0</v>
      </c>
      <c r="QSV64" s="138">
        <v>0</v>
      </c>
      <c r="QSW64" s="138">
        <v>0</v>
      </c>
      <c r="QSX64" s="138">
        <v>0</v>
      </c>
      <c r="QSY64" s="138">
        <v>0</v>
      </c>
      <c r="QSZ64" s="138">
        <v>0</v>
      </c>
      <c r="QTA64" s="138">
        <v>0</v>
      </c>
      <c r="QTB64" s="138">
        <v>0</v>
      </c>
      <c r="QTC64" s="138">
        <v>0</v>
      </c>
      <c r="QTD64" s="138">
        <v>0</v>
      </c>
      <c r="QTE64" s="138">
        <v>0</v>
      </c>
      <c r="QTF64" s="138">
        <v>0</v>
      </c>
      <c r="QTG64" s="138">
        <v>0</v>
      </c>
      <c r="QTH64" s="138">
        <v>0</v>
      </c>
      <c r="QTI64" s="138">
        <v>0</v>
      </c>
      <c r="QTJ64" s="138">
        <v>0</v>
      </c>
      <c r="QTK64" s="138">
        <v>0</v>
      </c>
      <c r="QTL64" s="138">
        <v>0</v>
      </c>
      <c r="QTM64" s="138">
        <v>0</v>
      </c>
      <c r="QTN64" s="138">
        <v>0</v>
      </c>
      <c r="QTO64" s="138">
        <v>0</v>
      </c>
      <c r="QTP64" s="138">
        <v>0</v>
      </c>
      <c r="QTQ64" s="138">
        <v>0</v>
      </c>
      <c r="QTR64" s="138">
        <v>0</v>
      </c>
      <c r="QTS64" s="138">
        <v>0</v>
      </c>
      <c r="QTT64" s="138">
        <v>0</v>
      </c>
      <c r="QTU64" s="138">
        <v>0</v>
      </c>
      <c r="QTV64" s="138">
        <v>0</v>
      </c>
      <c r="QTW64" s="138">
        <v>0</v>
      </c>
      <c r="QTX64" s="138">
        <v>0</v>
      </c>
      <c r="QTY64" s="138">
        <v>0</v>
      </c>
      <c r="QTZ64" s="138">
        <v>0</v>
      </c>
      <c r="QUA64" s="138">
        <v>0</v>
      </c>
      <c r="QUB64" s="138">
        <v>0</v>
      </c>
      <c r="QUC64" s="138">
        <v>0</v>
      </c>
      <c r="QUD64" s="138">
        <v>0</v>
      </c>
      <c r="QUE64" s="138">
        <v>0</v>
      </c>
      <c r="QUF64" s="138">
        <v>0</v>
      </c>
      <c r="QUG64" s="138">
        <v>0</v>
      </c>
      <c r="QUH64" s="138">
        <v>0</v>
      </c>
      <c r="QUI64" s="138">
        <v>0</v>
      </c>
      <c r="QUJ64" s="138">
        <v>0</v>
      </c>
      <c r="QUK64" s="138">
        <v>0</v>
      </c>
      <c r="QUL64" s="138">
        <v>0</v>
      </c>
      <c r="QUM64" s="138">
        <v>0</v>
      </c>
      <c r="QUN64" s="138">
        <v>0</v>
      </c>
      <c r="QUO64" s="138">
        <v>0</v>
      </c>
      <c r="QUP64" s="138">
        <v>0</v>
      </c>
      <c r="QUQ64" s="138">
        <v>0</v>
      </c>
      <c r="QUR64" s="138">
        <v>0</v>
      </c>
      <c r="QUS64" s="138">
        <v>0</v>
      </c>
      <c r="QUT64" s="138">
        <v>0</v>
      </c>
      <c r="QUU64" s="138">
        <v>0</v>
      </c>
      <c r="QUV64" s="138">
        <v>0</v>
      </c>
      <c r="QUW64" s="138">
        <v>0</v>
      </c>
      <c r="QUX64" s="138">
        <v>0</v>
      </c>
      <c r="QUY64" s="138">
        <v>0</v>
      </c>
      <c r="QUZ64" s="138">
        <v>0</v>
      </c>
      <c r="QVA64" s="138">
        <v>0</v>
      </c>
      <c r="QVB64" s="138">
        <v>0</v>
      </c>
      <c r="QVC64" s="138">
        <v>0</v>
      </c>
      <c r="QVD64" s="138">
        <v>0</v>
      </c>
      <c r="QVE64" s="138">
        <v>0</v>
      </c>
      <c r="QVF64" s="138">
        <v>0</v>
      </c>
      <c r="QVG64" s="138">
        <v>0</v>
      </c>
      <c r="QVH64" s="138">
        <v>0</v>
      </c>
      <c r="QVI64" s="138">
        <v>0</v>
      </c>
      <c r="QVJ64" s="138">
        <v>0</v>
      </c>
      <c r="QVK64" s="138">
        <v>0</v>
      </c>
      <c r="QVL64" s="138">
        <v>0</v>
      </c>
      <c r="QVM64" s="138">
        <v>0</v>
      </c>
      <c r="QVN64" s="138">
        <v>0</v>
      </c>
      <c r="QVO64" s="138">
        <v>0</v>
      </c>
      <c r="QVP64" s="138">
        <v>0</v>
      </c>
      <c r="QVQ64" s="138">
        <v>0</v>
      </c>
      <c r="QVR64" s="138">
        <v>0</v>
      </c>
      <c r="QVS64" s="138">
        <v>0</v>
      </c>
      <c r="QVT64" s="138">
        <v>0</v>
      </c>
      <c r="QVU64" s="138">
        <v>0</v>
      </c>
      <c r="QVV64" s="138">
        <v>0</v>
      </c>
      <c r="QVW64" s="138">
        <v>0</v>
      </c>
      <c r="QVX64" s="138">
        <v>0</v>
      </c>
      <c r="QVY64" s="138">
        <v>0</v>
      </c>
      <c r="QVZ64" s="138">
        <v>0</v>
      </c>
      <c r="QWA64" s="138">
        <v>0</v>
      </c>
      <c r="QWB64" s="138">
        <v>0</v>
      </c>
      <c r="QWC64" s="138">
        <v>0</v>
      </c>
      <c r="QWD64" s="138">
        <v>0</v>
      </c>
      <c r="QWE64" s="138">
        <v>0</v>
      </c>
      <c r="QWF64" s="138">
        <v>0</v>
      </c>
      <c r="QWG64" s="138">
        <v>0</v>
      </c>
      <c r="QWH64" s="138">
        <v>0</v>
      </c>
      <c r="QWI64" s="138">
        <v>0</v>
      </c>
      <c r="QWJ64" s="138">
        <v>0</v>
      </c>
      <c r="QWK64" s="138">
        <v>0</v>
      </c>
      <c r="QWL64" s="138">
        <v>0</v>
      </c>
      <c r="QWM64" s="138">
        <v>0</v>
      </c>
      <c r="QWN64" s="138">
        <v>0</v>
      </c>
      <c r="QWO64" s="138">
        <v>0</v>
      </c>
      <c r="QWP64" s="138">
        <v>0</v>
      </c>
      <c r="QWQ64" s="138">
        <v>0</v>
      </c>
      <c r="QWR64" s="138">
        <v>0</v>
      </c>
      <c r="QWS64" s="138">
        <v>0</v>
      </c>
      <c r="QWT64" s="138">
        <v>0</v>
      </c>
      <c r="QWU64" s="138">
        <v>0</v>
      </c>
      <c r="QWV64" s="138">
        <v>0</v>
      </c>
      <c r="QWW64" s="138">
        <v>0</v>
      </c>
      <c r="QWX64" s="138">
        <v>0</v>
      </c>
      <c r="QWY64" s="138">
        <v>0</v>
      </c>
      <c r="QWZ64" s="138">
        <v>0</v>
      </c>
      <c r="QXA64" s="138">
        <v>0</v>
      </c>
      <c r="QXB64" s="138">
        <v>0</v>
      </c>
      <c r="QXC64" s="138">
        <v>0</v>
      </c>
      <c r="QXD64" s="138">
        <v>0</v>
      </c>
      <c r="QXE64" s="138">
        <v>0</v>
      </c>
      <c r="QXF64" s="138">
        <v>0</v>
      </c>
      <c r="QXG64" s="138">
        <v>0</v>
      </c>
      <c r="QXH64" s="138">
        <v>0</v>
      </c>
      <c r="QXI64" s="138">
        <v>0</v>
      </c>
      <c r="QXJ64" s="138">
        <v>0</v>
      </c>
      <c r="QXK64" s="138">
        <v>0</v>
      </c>
      <c r="QXL64" s="138">
        <v>0</v>
      </c>
      <c r="QXM64" s="138">
        <v>0</v>
      </c>
      <c r="QXN64" s="138">
        <v>0</v>
      </c>
      <c r="QXO64" s="138">
        <v>0</v>
      </c>
      <c r="QXP64" s="138">
        <v>0</v>
      </c>
      <c r="QXQ64" s="138">
        <v>0</v>
      </c>
      <c r="QXR64" s="138">
        <v>0</v>
      </c>
      <c r="QXS64" s="138">
        <v>0</v>
      </c>
      <c r="QXT64" s="138">
        <v>0</v>
      </c>
      <c r="QXU64" s="138">
        <v>0</v>
      </c>
      <c r="QXV64" s="138">
        <v>0</v>
      </c>
      <c r="QXW64" s="138">
        <v>0</v>
      </c>
      <c r="QXX64" s="138">
        <v>0</v>
      </c>
      <c r="QXY64" s="138">
        <v>0</v>
      </c>
      <c r="QXZ64" s="138">
        <v>0</v>
      </c>
      <c r="QYA64" s="138">
        <v>0</v>
      </c>
      <c r="QYB64" s="138">
        <v>0</v>
      </c>
      <c r="QYC64" s="138">
        <v>0</v>
      </c>
      <c r="QYD64" s="138">
        <v>0</v>
      </c>
      <c r="QYE64" s="138">
        <v>0</v>
      </c>
      <c r="QYF64" s="138">
        <v>0</v>
      </c>
      <c r="QYG64" s="138">
        <v>0</v>
      </c>
      <c r="QYH64" s="138">
        <v>0</v>
      </c>
      <c r="QYI64" s="138">
        <v>0</v>
      </c>
      <c r="QYJ64" s="138">
        <v>0</v>
      </c>
      <c r="QYK64" s="138">
        <v>0</v>
      </c>
      <c r="QYL64" s="138">
        <v>0</v>
      </c>
      <c r="QYM64" s="138">
        <v>0</v>
      </c>
      <c r="QYN64" s="138">
        <v>0</v>
      </c>
      <c r="QYO64" s="138">
        <v>0</v>
      </c>
      <c r="QYP64" s="138">
        <v>0</v>
      </c>
      <c r="QYQ64" s="138">
        <v>0</v>
      </c>
      <c r="QYR64" s="138">
        <v>0</v>
      </c>
      <c r="QYS64" s="138">
        <v>0</v>
      </c>
      <c r="QYT64" s="138">
        <v>0</v>
      </c>
      <c r="QYU64" s="138">
        <v>0</v>
      </c>
      <c r="QYV64" s="138">
        <v>0</v>
      </c>
      <c r="QYW64" s="138">
        <v>0</v>
      </c>
      <c r="QYX64" s="138">
        <v>0</v>
      </c>
      <c r="QYY64" s="138">
        <v>0</v>
      </c>
      <c r="QYZ64" s="138">
        <v>0</v>
      </c>
      <c r="QZA64" s="138">
        <v>0</v>
      </c>
      <c r="QZB64" s="138">
        <v>0</v>
      </c>
      <c r="QZC64" s="138">
        <v>0</v>
      </c>
      <c r="QZD64" s="138">
        <v>0</v>
      </c>
      <c r="QZE64" s="138">
        <v>0</v>
      </c>
      <c r="QZF64" s="138">
        <v>0</v>
      </c>
      <c r="QZG64" s="138">
        <v>0</v>
      </c>
      <c r="QZH64" s="138">
        <v>0</v>
      </c>
      <c r="QZI64" s="138">
        <v>0</v>
      </c>
      <c r="QZJ64" s="138">
        <v>0</v>
      </c>
      <c r="QZK64" s="138">
        <v>0</v>
      </c>
      <c r="QZL64" s="138">
        <v>0</v>
      </c>
      <c r="QZM64" s="138">
        <v>0</v>
      </c>
      <c r="QZN64" s="138">
        <v>0</v>
      </c>
      <c r="QZO64" s="138">
        <v>0</v>
      </c>
      <c r="QZP64" s="138">
        <v>0</v>
      </c>
      <c r="QZQ64" s="138">
        <v>0</v>
      </c>
      <c r="QZR64" s="138">
        <v>0</v>
      </c>
      <c r="QZS64" s="138">
        <v>0</v>
      </c>
      <c r="QZT64" s="138">
        <v>0</v>
      </c>
      <c r="QZU64" s="138">
        <v>0</v>
      </c>
      <c r="QZV64" s="138">
        <v>0</v>
      </c>
      <c r="QZW64" s="138">
        <v>0</v>
      </c>
      <c r="QZX64" s="138">
        <v>0</v>
      </c>
      <c r="QZY64" s="138">
        <v>0</v>
      </c>
      <c r="QZZ64" s="138">
        <v>0</v>
      </c>
      <c r="RAA64" s="138">
        <v>0</v>
      </c>
      <c r="RAB64" s="138">
        <v>0</v>
      </c>
      <c r="RAC64" s="138">
        <v>0</v>
      </c>
      <c r="RAD64" s="138">
        <v>0</v>
      </c>
      <c r="RAE64" s="138">
        <v>0</v>
      </c>
      <c r="RAF64" s="138">
        <v>0</v>
      </c>
      <c r="RAG64" s="138">
        <v>0</v>
      </c>
      <c r="RAH64" s="138">
        <v>0</v>
      </c>
      <c r="RAI64" s="138">
        <v>0</v>
      </c>
      <c r="RAJ64" s="138">
        <v>0</v>
      </c>
      <c r="RAK64" s="138">
        <v>0</v>
      </c>
      <c r="RAL64" s="138">
        <v>0</v>
      </c>
      <c r="RAM64" s="138">
        <v>0</v>
      </c>
      <c r="RAN64" s="138">
        <v>0</v>
      </c>
      <c r="RAO64" s="138">
        <v>0</v>
      </c>
      <c r="RAP64" s="138">
        <v>0</v>
      </c>
      <c r="RAQ64" s="138">
        <v>0</v>
      </c>
      <c r="RAR64" s="138">
        <v>0</v>
      </c>
      <c r="RAS64" s="138">
        <v>0</v>
      </c>
      <c r="RAT64" s="138">
        <v>0</v>
      </c>
      <c r="RAU64" s="138">
        <v>0</v>
      </c>
      <c r="RAV64" s="138">
        <v>0</v>
      </c>
      <c r="RAW64" s="138">
        <v>0</v>
      </c>
      <c r="RAX64" s="138">
        <v>0</v>
      </c>
      <c r="RAY64" s="138">
        <v>0</v>
      </c>
      <c r="RAZ64" s="138">
        <v>0</v>
      </c>
      <c r="RBA64" s="138">
        <v>0</v>
      </c>
      <c r="RBB64" s="138">
        <v>0</v>
      </c>
      <c r="RBC64" s="138">
        <v>0</v>
      </c>
      <c r="RBD64" s="138">
        <v>0</v>
      </c>
      <c r="RBE64" s="138">
        <v>0</v>
      </c>
      <c r="RBF64" s="138">
        <v>0</v>
      </c>
      <c r="RBG64" s="138">
        <v>0</v>
      </c>
      <c r="RBH64" s="138">
        <v>0</v>
      </c>
      <c r="RBI64" s="138">
        <v>0</v>
      </c>
      <c r="RBJ64" s="138">
        <v>0</v>
      </c>
      <c r="RBK64" s="138">
        <v>0</v>
      </c>
      <c r="RBL64" s="138">
        <v>0</v>
      </c>
      <c r="RBM64" s="138">
        <v>0</v>
      </c>
      <c r="RBN64" s="138">
        <v>0</v>
      </c>
      <c r="RBO64" s="138">
        <v>0</v>
      </c>
      <c r="RBP64" s="138">
        <v>0</v>
      </c>
      <c r="RBQ64" s="138">
        <v>0</v>
      </c>
      <c r="RBR64" s="138">
        <v>0</v>
      </c>
      <c r="RBS64" s="138">
        <v>0</v>
      </c>
      <c r="RBT64" s="138">
        <v>0</v>
      </c>
      <c r="RBU64" s="138">
        <v>0</v>
      </c>
      <c r="RBV64" s="138">
        <v>0</v>
      </c>
      <c r="RBW64" s="138">
        <v>0</v>
      </c>
      <c r="RBX64" s="138">
        <v>0</v>
      </c>
      <c r="RBY64" s="138">
        <v>0</v>
      </c>
      <c r="RBZ64" s="138">
        <v>0</v>
      </c>
      <c r="RCA64" s="138">
        <v>0</v>
      </c>
      <c r="RCB64" s="138">
        <v>0</v>
      </c>
      <c r="RCC64" s="138">
        <v>0</v>
      </c>
      <c r="RCD64" s="138">
        <v>0</v>
      </c>
      <c r="RCE64" s="138">
        <v>0</v>
      </c>
      <c r="RCF64" s="138">
        <v>0</v>
      </c>
      <c r="RCG64" s="138">
        <v>0</v>
      </c>
      <c r="RCH64" s="138">
        <v>0</v>
      </c>
      <c r="RCI64" s="138">
        <v>0</v>
      </c>
      <c r="RCJ64" s="138">
        <v>0</v>
      </c>
      <c r="RCK64" s="138">
        <v>0</v>
      </c>
      <c r="RCL64" s="138">
        <v>0</v>
      </c>
      <c r="RCM64" s="138">
        <v>0</v>
      </c>
      <c r="RCN64" s="138">
        <v>0</v>
      </c>
      <c r="RCO64" s="138">
        <v>0</v>
      </c>
      <c r="RCP64" s="138">
        <v>0</v>
      </c>
      <c r="RCQ64" s="138">
        <v>0</v>
      </c>
      <c r="RCR64" s="138">
        <v>0</v>
      </c>
      <c r="RCS64" s="138">
        <v>0</v>
      </c>
      <c r="RCT64" s="138">
        <v>0</v>
      </c>
      <c r="RCU64" s="138">
        <v>0</v>
      </c>
      <c r="RCV64" s="138">
        <v>0</v>
      </c>
      <c r="RCW64" s="138">
        <v>0</v>
      </c>
      <c r="RCX64" s="138">
        <v>0</v>
      </c>
      <c r="RCY64" s="138">
        <v>0</v>
      </c>
      <c r="RCZ64" s="138">
        <v>0</v>
      </c>
      <c r="RDA64" s="138">
        <v>0</v>
      </c>
      <c r="RDB64" s="138">
        <v>0</v>
      </c>
      <c r="RDC64" s="138">
        <v>0</v>
      </c>
      <c r="RDD64" s="138">
        <v>0</v>
      </c>
      <c r="RDE64" s="138">
        <v>0</v>
      </c>
      <c r="RDF64" s="138">
        <v>0</v>
      </c>
      <c r="RDG64" s="138">
        <v>0</v>
      </c>
      <c r="RDH64" s="138">
        <v>0</v>
      </c>
      <c r="RDI64" s="138">
        <v>0</v>
      </c>
      <c r="RDJ64" s="138">
        <v>0</v>
      </c>
      <c r="RDK64" s="138">
        <v>0</v>
      </c>
      <c r="RDL64" s="138">
        <v>0</v>
      </c>
      <c r="RDM64" s="138">
        <v>0</v>
      </c>
      <c r="RDN64" s="138">
        <v>0</v>
      </c>
      <c r="RDO64" s="138">
        <v>0</v>
      </c>
      <c r="RDP64" s="138">
        <v>0</v>
      </c>
      <c r="RDQ64" s="138">
        <v>0</v>
      </c>
      <c r="RDR64" s="138">
        <v>0</v>
      </c>
      <c r="RDS64" s="138">
        <v>0</v>
      </c>
      <c r="RDT64" s="138">
        <v>0</v>
      </c>
      <c r="RDU64" s="138">
        <v>0</v>
      </c>
      <c r="RDV64" s="138">
        <v>0</v>
      </c>
      <c r="RDW64" s="138">
        <v>0</v>
      </c>
      <c r="RDX64" s="138">
        <v>0</v>
      </c>
      <c r="RDY64" s="138">
        <v>0</v>
      </c>
      <c r="RDZ64" s="138">
        <v>0</v>
      </c>
      <c r="REA64" s="138">
        <v>0</v>
      </c>
      <c r="REB64" s="138">
        <v>0</v>
      </c>
      <c r="REC64" s="138">
        <v>0</v>
      </c>
      <c r="RED64" s="138">
        <v>0</v>
      </c>
      <c r="REE64" s="138">
        <v>0</v>
      </c>
      <c r="REF64" s="138">
        <v>0</v>
      </c>
      <c r="REG64" s="138">
        <v>0</v>
      </c>
      <c r="REH64" s="138">
        <v>0</v>
      </c>
      <c r="REI64" s="138">
        <v>0</v>
      </c>
      <c r="REJ64" s="138">
        <v>0</v>
      </c>
      <c r="REK64" s="138">
        <v>0</v>
      </c>
      <c r="REL64" s="138">
        <v>0</v>
      </c>
      <c r="REM64" s="138">
        <v>0</v>
      </c>
      <c r="REN64" s="138">
        <v>0</v>
      </c>
      <c r="REO64" s="138">
        <v>0</v>
      </c>
      <c r="REP64" s="138">
        <v>0</v>
      </c>
      <c r="REQ64" s="138">
        <v>0</v>
      </c>
      <c r="RER64" s="138">
        <v>0</v>
      </c>
      <c r="RES64" s="138">
        <v>0</v>
      </c>
      <c r="RET64" s="138">
        <v>0</v>
      </c>
      <c r="REU64" s="138">
        <v>0</v>
      </c>
      <c r="REV64" s="138">
        <v>0</v>
      </c>
      <c r="REW64" s="138">
        <v>0</v>
      </c>
      <c r="REX64" s="138">
        <v>0</v>
      </c>
      <c r="REY64" s="138">
        <v>0</v>
      </c>
      <c r="REZ64" s="138">
        <v>0</v>
      </c>
      <c r="RFA64" s="138">
        <v>0</v>
      </c>
      <c r="RFB64" s="138">
        <v>0</v>
      </c>
      <c r="RFC64" s="138">
        <v>0</v>
      </c>
      <c r="RFD64" s="138">
        <v>0</v>
      </c>
      <c r="RFE64" s="138">
        <v>0</v>
      </c>
      <c r="RFF64" s="138">
        <v>0</v>
      </c>
      <c r="RFG64" s="138">
        <v>0</v>
      </c>
      <c r="RFH64" s="138">
        <v>0</v>
      </c>
      <c r="RFI64" s="138">
        <v>0</v>
      </c>
      <c r="RFJ64" s="138">
        <v>0</v>
      </c>
      <c r="RFK64" s="138">
        <v>0</v>
      </c>
      <c r="RFL64" s="138">
        <v>0</v>
      </c>
      <c r="RFM64" s="138">
        <v>0</v>
      </c>
      <c r="RFN64" s="138">
        <v>0</v>
      </c>
      <c r="RFO64" s="138">
        <v>0</v>
      </c>
      <c r="RFP64" s="138">
        <v>0</v>
      </c>
      <c r="RFQ64" s="138">
        <v>0</v>
      </c>
      <c r="RFR64" s="138">
        <v>0</v>
      </c>
      <c r="RFS64" s="138">
        <v>0</v>
      </c>
      <c r="RFT64" s="138">
        <v>0</v>
      </c>
      <c r="RFU64" s="138">
        <v>0</v>
      </c>
      <c r="RFV64" s="138">
        <v>0</v>
      </c>
      <c r="RFW64" s="138">
        <v>0</v>
      </c>
      <c r="RFX64" s="138">
        <v>0</v>
      </c>
      <c r="RFY64" s="138">
        <v>0</v>
      </c>
      <c r="RFZ64" s="138">
        <v>0</v>
      </c>
      <c r="RGA64" s="138">
        <v>0</v>
      </c>
      <c r="RGB64" s="138">
        <v>0</v>
      </c>
      <c r="RGC64" s="138">
        <v>0</v>
      </c>
      <c r="RGD64" s="138">
        <v>0</v>
      </c>
      <c r="RGE64" s="138">
        <v>0</v>
      </c>
      <c r="RGF64" s="138">
        <v>0</v>
      </c>
      <c r="RGG64" s="138">
        <v>0</v>
      </c>
      <c r="RGH64" s="138">
        <v>0</v>
      </c>
      <c r="RGI64" s="138">
        <v>0</v>
      </c>
      <c r="RGJ64" s="138">
        <v>0</v>
      </c>
      <c r="RGK64" s="138">
        <v>0</v>
      </c>
      <c r="RGL64" s="138">
        <v>0</v>
      </c>
      <c r="RGM64" s="138">
        <v>0</v>
      </c>
      <c r="RGN64" s="138">
        <v>0</v>
      </c>
      <c r="RGO64" s="138">
        <v>0</v>
      </c>
      <c r="RGP64" s="138">
        <v>0</v>
      </c>
      <c r="RGQ64" s="138">
        <v>0</v>
      </c>
      <c r="RGR64" s="138">
        <v>0</v>
      </c>
      <c r="RGS64" s="138">
        <v>0</v>
      </c>
      <c r="RGT64" s="138">
        <v>0</v>
      </c>
      <c r="RGU64" s="138">
        <v>0</v>
      </c>
      <c r="RGV64" s="138">
        <v>0</v>
      </c>
      <c r="RGW64" s="138">
        <v>0</v>
      </c>
      <c r="RGX64" s="138">
        <v>0</v>
      </c>
      <c r="RGY64" s="138">
        <v>0</v>
      </c>
      <c r="RGZ64" s="138">
        <v>0</v>
      </c>
      <c r="RHA64" s="138">
        <v>0</v>
      </c>
      <c r="RHB64" s="138">
        <v>0</v>
      </c>
      <c r="RHC64" s="138">
        <v>0</v>
      </c>
      <c r="RHD64" s="138">
        <v>0</v>
      </c>
      <c r="RHE64" s="138">
        <v>0</v>
      </c>
      <c r="RHF64" s="138">
        <v>0</v>
      </c>
      <c r="RHG64" s="138">
        <v>0</v>
      </c>
      <c r="RHH64" s="138">
        <v>0</v>
      </c>
      <c r="RHI64" s="138">
        <v>0</v>
      </c>
      <c r="RHJ64" s="138">
        <v>0</v>
      </c>
      <c r="RHK64" s="138">
        <v>0</v>
      </c>
      <c r="RHL64" s="138">
        <v>0</v>
      </c>
      <c r="RHM64" s="138">
        <v>0</v>
      </c>
      <c r="RHN64" s="138">
        <v>0</v>
      </c>
      <c r="RHO64" s="138">
        <v>0</v>
      </c>
      <c r="RHP64" s="138">
        <v>0</v>
      </c>
      <c r="RHQ64" s="138">
        <v>0</v>
      </c>
      <c r="RHR64" s="138">
        <v>0</v>
      </c>
      <c r="RHS64" s="138">
        <v>0</v>
      </c>
      <c r="RHT64" s="138">
        <v>0</v>
      </c>
      <c r="RHU64" s="138">
        <v>0</v>
      </c>
      <c r="RHV64" s="138">
        <v>0</v>
      </c>
      <c r="RHW64" s="138">
        <v>0</v>
      </c>
      <c r="RHX64" s="138">
        <v>0</v>
      </c>
      <c r="RHY64" s="138">
        <v>0</v>
      </c>
      <c r="RHZ64" s="138">
        <v>0</v>
      </c>
      <c r="RIA64" s="138">
        <v>0</v>
      </c>
      <c r="RIB64" s="138">
        <v>0</v>
      </c>
      <c r="RIC64" s="138">
        <v>0</v>
      </c>
      <c r="RID64" s="138">
        <v>0</v>
      </c>
      <c r="RIE64" s="138">
        <v>0</v>
      </c>
      <c r="RIF64" s="138">
        <v>0</v>
      </c>
      <c r="RIG64" s="138">
        <v>0</v>
      </c>
      <c r="RIH64" s="138">
        <v>0</v>
      </c>
      <c r="RII64" s="138">
        <v>0</v>
      </c>
      <c r="RIJ64" s="138">
        <v>0</v>
      </c>
      <c r="RIK64" s="138">
        <v>0</v>
      </c>
      <c r="RIL64" s="138">
        <v>0</v>
      </c>
      <c r="RIM64" s="138">
        <v>0</v>
      </c>
      <c r="RIN64" s="138">
        <v>0</v>
      </c>
      <c r="RIO64" s="138">
        <v>0</v>
      </c>
      <c r="RIP64" s="138">
        <v>0</v>
      </c>
      <c r="RIQ64" s="138">
        <v>0</v>
      </c>
      <c r="RIR64" s="138">
        <v>0</v>
      </c>
      <c r="RIS64" s="138">
        <v>0</v>
      </c>
      <c r="RIT64" s="138">
        <v>0</v>
      </c>
      <c r="RIU64" s="138">
        <v>0</v>
      </c>
      <c r="RIV64" s="138">
        <v>0</v>
      </c>
      <c r="RIW64" s="138">
        <v>0</v>
      </c>
      <c r="RIX64" s="138">
        <v>0</v>
      </c>
      <c r="RIY64" s="138">
        <v>0</v>
      </c>
      <c r="RIZ64" s="138">
        <v>0</v>
      </c>
      <c r="RJA64" s="138">
        <v>0</v>
      </c>
      <c r="RJB64" s="138">
        <v>0</v>
      </c>
      <c r="RJC64" s="138">
        <v>0</v>
      </c>
      <c r="RJD64" s="138">
        <v>0</v>
      </c>
      <c r="RJE64" s="138">
        <v>0</v>
      </c>
      <c r="RJF64" s="138">
        <v>0</v>
      </c>
      <c r="RJG64" s="138">
        <v>0</v>
      </c>
      <c r="RJH64" s="138">
        <v>0</v>
      </c>
      <c r="RJI64" s="138">
        <v>0</v>
      </c>
      <c r="RJJ64" s="138">
        <v>0</v>
      </c>
      <c r="RJK64" s="138">
        <v>0</v>
      </c>
      <c r="RJL64" s="138">
        <v>0</v>
      </c>
      <c r="RJM64" s="138">
        <v>0</v>
      </c>
      <c r="RJN64" s="138">
        <v>0</v>
      </c>
      <c r="RJO64" s="138">
        <v>0</v>
      </c>
      <c r="RJP64" s="138">
        <v>0</v>
      </c>
      <c r="RJQ64" s="138">
        <v>0</v>
      </c>
      <c r="RJR64" s="138">
        <v>0</v>
      </c>
      <c r="RJS64" s="138">
        <v>0</v>
      </c>
      <c r="RJT64" s="138">
        <v>0</v>
      </c>
      <c r="RJU64" s="138">
        <v>0</v>
      </c>
      <c r="RJV64" s="138">
        <v>0</v>
      </c>
      <c r="RJW64" s="138">
        <v>0</v>
      </c>
      <c r="RJX64" s="138">
        <v>0</v>
      </c>
      <c r="RJY64" s="138">
        <v>0</v>
      </c>
      <c r="RJZ64" s="138">
        <v>0</v>
      </c>
      <c r="RKA64" s="138">
        <v>0</v>
      </c>
      <c r="RKB64" s="138">
        <v>0</v>
      </c>
      <c r="RKC64" s="138">
        <v>0</v>
      </c>
      <c r="RKD64" s="138">
        <v>0</v>
      </c>
      <c r="RKE64" s="138">
        <v>0</v>
      </c>
      <c r="RKF64" s="138">
        <v>0</v>
      </c>
      <c r="RKG64" s="138">
        <v>0</v>
      </c>
      <c r="RKH64" s="138">
        <v>0</v>
      </c>
      <c r="RKI64" s="138">
        <v>0</v>
      </c>
      <c r="RKJ64" s="138">
        <v>0</v>
      </c>
      <c r="RKK64" s="138">
        <v>0</v>
      </c>
      <c r="RKL64" s="138">
        <v>0</v>
      </c>
      <c r="RKM64" s="138">
        <v>0</v>
      </c>
      <c r="RKN64" s="138">
        <v>0</v>
      </c>
      <c r="RKO64" s="138">
        <v>0</v>
      </c>
      <c r="RKP64" s="138">
        <v>0</v>
      </c>
      <c r="RKQ64" s="138">
        <v>0</v>
      </c>
      <c r="RKR64" s="138">
        <v>0</v>
      </c>
      <c r="RKS64" s="138">
        <v>0</v>
      </c>
      <c r="RKT64" s="138">
        <v>0</v>
      </c>
      <c r="RKU64" s="138">
        <v>0</v>
      </c>
      <c r="RKV64" s="138">
        <v>0</v>
      </c>
      <c r="RKW64" s="138">
        <v>0</v>
      </c>
      <c r="RKX64" s="138">
        <v>0</v>
      </c>
      <c r="RKY64" s="138">
        <v>0</v>
      </c>
      <c r="RKZ64" s="138">
        <v>0</v>
      </c>
      <c r="RLA64" s="138">
        <v>0</v>
      </c>
      <c r="RLB64" s="138">
        <v>0</v>
      </c>
      <c r="RLC64" s="138">
        <v>0</v>
      </c>
      <c r="RLD64" s="138">
        <v>0</v>
      </c>
      <c r="RLE64" s="138">
        <v>0</v>
      </c>
      <c r="RLF64" s="138">
        <v>0</v>
      </c>
      <c r="RLG64" s="138">
        <v>0</v>
      </c>
      <c r="RLH64" s="138">
        <v>0</v>
      </c>
      <c r="RLI64" s="138">
        <v>0</v>
      </c>
      <c r="RLJ64" s="138">
        <v>0</v>
      </c>
      <c r="RLK64" s="138">
        <v>0</v>
      </c>
      <c r="RLL64" s="138">
        <v>0</v>
      </c>
      <c r="RLM64" s="138">
        <v>0</v>
      </c>
      <c r="RLN64" s="138">
        <v>0</v>
      </c>
      <c r="RLO64" s="138">
        <v>0</v>
      </c>
      <c r="RLP64" s="138">
        <v>0</v>
      </c>
      <c r="RLQ64" s="138">
        <v>0</v>
      </c>
      <c r="RLR64" s="138">
        <v>0</v>
      </c>
      <c r="RLS64" s="138">
        <v>0</v>
      </c>
      <c r="RLT64" s="138">
        <v>0</v>
      </c>
      <c r="RLU64" s="138">
        <v>0</v>
      </c>
      <c r="RLV64" s="138">
        <v>0</v>
      </c>
      <c r="RLW64" s="138">
        <v>0</v>
      </c>
      <c r="RLX64" s="138">
        <v>0</v>
      </c>
      <c r="RLY64" s="138">
        <v>0</v>
      </c>
      <c r="RLZ64" s="138">
        <v>0</v>
      </c>
      <c r="RMA64" s="138">
        <v>0</v>
      </c>
      <c r="RMB64" s="138">
        <v>0</v>
      </c>
      <c r="RMC64" s="138">
        <v>0</v>
      </c>
      <c r="RMD64" s="138">
        <v>0</v>
      </c>
      <c r="RME64" s="138">
        <v>0</v>
      </c>
      <c r="RMF64" s="138">
        <v>0</v>
      </c>
      <c r="RMG64" s="138">
        <v>0</v>
      </c>
      <c r="RMH64" s="138">
        <v>0</v>
      </c>
      <c r="RMI64" s="138">
        <v>0</v>
      </c>
      <c r="RMJ64" s="138">
        <v>0</v>
      </c>
      <c r="RMK64" s="138">
        <v>0</v>
      </c>
      <c r="RML64" s="138">
        <v>0</v>
      </c>
      <c r="RMM64" s="138">
        <v>0</v>
      </c>
      <c r="RMN64" s="138">
        <v>0</v>
      </c>
      <c r="RMO64" s="138">
        <v>0</v>
      </c>
      <c r="RMP64" s="138">
        <v>0</v>
      </c>
      <c r="RMQ64" s="138">
        <v>0</v>
      </c>
      <c r="RMR64" s="138">
        <v>0</v>
      </c>
      <c r="RMS64" s="138">
        <v>0</v>
      </c>
      <c r="RMT64" s="138">
        <v>0</v>
      </c>
      <c r="RMU64" s="138">
        <v>0</v>
      </c>
      <c r="RMV64" s="138">
        <v>0</v>
      </c>
      <c r="RMW64" s="138">
        <v>0</v>
      </c>
      <c r="RMX64" s="138">
        <v>0</v>
      </c>
      <c r="RMY64" s="138">
        <v>0</v>
      </c>
      <c r="RMZ64" s="138">
        <v>0</v>
      </c>
      <c r="RNA64" s="138">
        <v>0</v>
      </c>
      <c r="RNB64" s="138">
        <v>0</v>
      </c>
      <c r="RNC64" s="138">
        <v>0</v>
      </c>
      <c r="RND64" s="138">
        <v>0</v>
      </c>
      <c r="RNE64" s="138">
        <v>0</v>
      </c>
      <c r="RNF64" s="138">
        <v>0</v>
      </c>
      <c r="RNG64" s="138">
        <v>0</v>
      </c>
      <c r="RNH64" s="138">
        <v>0</v>
      </c>
      <c r="RNI64" s="138">
        <v>0</v>
      </c>
      <c r="RNJ64" s="138">
        <v>0</v>
      </c>
      <c r="RNK64" s="138">
        <v>0</v>
      </c>
      <c r="RNL64" s="138">
        <v>0</v>
      </c>
      <c r="RNM64" s="138">
        <v>0</v>
      </c>
      <c r="RNN64" s="138">
        <v>0</v>
      </c>
      <c r="RNO64" s="138">
        <v>0</v>
      </c>
      <c r="RNP64" s="138">
        <v>0</v>
      </c>
      <c r="RNQ64" s="138">
        <v>0</v>
      </c>
      <c r="RNR64" s="138">
        <v>0</v>
      </c>
      <c r="RNS64" s="138">
        <v>0</v>
      </c>
      <c r="RNT64" s="138">
        <v>0</v>
      </c>
      <c r="RNU64" s="138">
        <v>0</v>
      </c>
      <c r="RNV64" s="138">
        <v>0</v>
      </c>
      <c r="RNW64" s="138">
        <v>0</v>
      </c>
      <c r="RNX64" s="138">
        <v>0</v>
      </c>
      <c r="RNY64" s="138">
        <v>0</v>
      </c>
      <c r="RNZ64" s="138">
        <v>0</v>
      </c>
      <c r="ROA64" s="138">
        <v>0</v>
      </c>
      <c r="ROB64" s="138">
        <v>0</v>
      </c>
      <c r="ROC64" s="138">
        <v>0</v>
      </c>
      <c r="ROD64" s="138">
        <v>0</v>
      </c>
      <c r="ROE64" s="138">
        <v>0</v>
      </c>
      <c r="ROF64" s="138">
        <v>0</v>
      </c>
      <c r="ROG64" s="138">
        <v>0</v>
      </c>
      <c r="ROH64" s="138">
        <v>0</v>
      </c>
      <c r="ROI64" s="138">
        <v>0</v>
      </c>
      <c r="ROJ64" s="138">
        <v>0</v>
      </c>
      <c r="ROK64" s="138">
        <v>0</v>
      </c>
      <c r="ROL64" s="138">
        <v>0</v>
      </c>
      <c r="ROM64" s="138">
        <v>0</v>
      </c>
      <c r="RON64" s="138">
        <v>0</v>
      </c>
      <c r="ROO64" s="138">
        <v>0</v>
      </c>
      <c r="ROP64" s="138">
        <v>0</v>
      </c>
      <c r="ROQ64" s="138">
        <v>0</v>
      </c>
      <c r="ROR64" s="138">
        <v>0</v>
      </c>
      <c r="ROS64" s="138">
        <v>0</v>
      </c>
      <c r="ROT64" s="138">
        <v>0</v>
      </c>
      <c r="ROU64" s="138">
        <v>0</v>
      </c>
      <c r="ROV64" s="138">
        <v>0</v>
      </c>
      <c r="ROW64" s="138">
        <v>0</v>
      </c>
      <c r="ROX64" s="138">
        <v>0</v>
      </c>
      <c r="ROY64" s="138">
        <v>0</v>
      </c>
      <c r="ROZ64" s="138">
        <v>0</v>
      </c>
      <c r="RPA64" s="138">
        <v>0</v>
      </c>
      <c r="RPB64" s="138">
        <v>0</v>
      </c>
      <c r="RPC64" s="138">
        <v>0</v>
      </c>
      <c r="RPD64" s="138">
        <v>0</v>
      </c>
      <c r="RPE64" s="138">
        <v>0</v>
      </c>
      <c r="RPF64" s="138">
        <v>0</v>
      </c>
      <c r="RPG64" s="138">
        <v>0</v>
      </c>
      <c r="RPH64" s="138">
        <v>0</v>
      </c>
      <c r="RPI64" s="138">
        <v>0</v>
      </c>
      <c r="RPJ64" s="138">
        <v>0</v>
      </c>
      <c r="RPK64" s="138">
        <v>0</v>
      </c>
      <c r="RPL64" s="138">
        <v>0</v>
      </c>
      <c r="RPM64" s="138">
        <v>0</v>
      </c>
      <c r="RPN64" s="138">
        <v>0</v>
      </c>
      <c r="RPO64" s="138">
        <v>0</v>
      </c>
      <c r="RPP64" s="138">
        <v>0</v>
      </c>
      <c r="RPQ64" s="138">
        <v>0</v>
      </c>
      <c r="RPR64" s="138">
        <v>0</v>
      </c>
      <c r="RPS64" s="138">
        <v>0</v>
      </c>
      <c r="RPT64" s="138">
        <v>0</v>
      </c>
      <c r="RPU64" s="138">
        <v>0</v>
      </c>
      <c r="RPV64" s="138">
        <v>0</v>
      </c>
      <c r="RPW64" s="138">
        <v>0</v>
      </c>
      <c r="RPX64" s="138">
        <v>0</v>
      </c>
      <c r="RPY64" s="138">
        <v>0</v>
      </c>
      <c r="RPZ64" s="138">
        <v>0</v>
      </c>
      <c r="RQA64" s="138">
        <v>0</v>
      </c>
      <c r="RQB64" s="138">
        <v>0</v>
      </c>
      <c r="RQC64" s="138">
        <v>0</v>
      </c>
      <c r="RQD64" s="138">
        <v>0</v>
      </c>
      <c r="RQE64" s="138">
        <v>0</v>
      </c>
      <c r="RQF64" s="138">
        <v>0</v>
      </c>
      <c r="RQG64" s="138">
        <v>0</v>
      </c>
      <c r="RQH64" s="138">
        <v>0</v>
      </c>
      <c r="RQI64" s="138">
        <v>0</v>
      </c>
      <c r="RQJ64" s="138">
        <v>0</v>
      </c>
      <c r="RQK64" s="138">
        <v>0</v>
      </c>
      <c r="RQL64" s="138">
        <v>0</v>
      </c>
      <c r="RQM64" s="138">
        <v>0</v>
      </c>
      <c r="RQN64" s="138">
        <v>0</v>
      </c>
      <c r="RQO64" s="138">
        <v>0</v>
      </c>
      <c r="RQP64" s="138">
        <v>0</v>
      </c>
      <c r="RQQ64" s="138">
        <v>0</v>
      </c>
      <c r="RQR64" s="138">
        <v>0</v>
      </c>
      <c r="RQS64" s="138">
        <v>0</v>
      </c>
      <c r="RQT64" s="138">
        <v>0</v>
      </c>
      <c r="RQU64" s="138">
        <v>0</v>
      </c>
      <c r="RQV64" s="138">
        <v>0</v>
      </c>
      <c r="RQW64" s="138">
        <v>0</v>
      </c>
      <c r="RQX64" s="138">
        <v>0</v>
      </c>
      <c r="RQY64" s="138">
        <v>0</v>
      </c>
      <c r="RQZ64" s="138">
        <v>0</v>
      </c>
      <c r="RRA64" s="138">
        <v>0</v>
      </c>
      <c r="RRB64" s="138">
        <v>0</v>
      </c>
      <c r="RRC64" s="138">
        <v>0</v>
      </c>
      <c r="RRD64" s="138">
        <v>0</v>
      </c>
      <c r="RRE64" s="138">
        <v>0</v>
      </c>
      <c r="RRF64" s="138">
        <v>0</v>
      </c>
      <c r="RRG64" s="138">
        <v>0</v>
      </c>
      <c r="RRH64" s="138">
        <v>0</v>
      </c>
      <c r="RRI64" s="138">
        <v>0</v>
      </c>
      <c r="RRJ64" s="138">
        <v>0</v>
      </c>
      <c r="RRK64" s="138">
        <v>0</v>
      </c>
      <c r="RRL64" s="138">
        <v>0</v>
      </c>
      <c r="RRM64" s="138">
        <v>0</v>
      </c>
      <c r="RRN64" s="138">
        <v>0</v>
      </c>
      <c r="RRO64" s="138">
        <v>0</v>
      </c>
      <c r="RRP64" s="138">
        <v>0</v>
      </c>
      <c r="RRQ64" s="138">
        <v>0</v>
      </c>
      <c r="RRR64" s="138">
        <v>0</v>
      </c>
      <c r="RRS64" s="138">
        <v>0</v>
      </c>
      <c r="RRT64" s="138">
        <v>0</v>
      </c>
      <c r="RRU64" s="138">
        <v>0</v>
      </c>
      <c r="RRV64" s="138">
        <v>0</v>
      </c>
      <c r="RRW64" s="138">
        <v>0</v>
      </c>
      <c r="RRX64" s="138">
        <v>0</v>
      </c>
      <c r="RRY64" s="138">
        <v>0</v>
      </c>
      <c r="RRZ64" s="138">
        <v>0</v>
      </c>
      <c r="RSA64" s="138">
        <v>0</v>
      </c>
      <c r="RSB64" s="138">
        <v>0</v>
      </c>
      <c r="RSC64" s="138">
        <v>0</v>
      </c>
      <c r="RSD64" s="138">
        <v>0</v>
      </c>
      <c r="RSE64" s="138">
        <v>0</v>
      </c>
      <c r="RSF64" s="138">
        <v>0</v>
      </c>
      <c r="RSG64" s="138">
        <v>0</v>
      </c>
      <c r="RSH64" s="138">
        <v>0</v>
      </c>
      <c r="RSI64" s="138">
        <v>0</v>
      </c>
      <c r="RSJ64" s="138">
        <v>0</v>
      </c>
      <c r="RSK64" s="138">
        <v>0</v>
      </c>
      <c r="RSL64" s="138">
        <v>0</v>
      </c>
      <c r="RSM64" s="138">
        <v>0</v>
      </c>
      <c r="RSN64" s="138">
        <v>0</v>
      </c>
      <c r="RSO64" s="138">
        <v>0</v>
      </c>
      <c r="RSP64" s="138">
        <v>0</v>
      </c>
      <c r="RSQ64" s="138">
        <v>0</v>
      </c>
      <c r="RSR64" s="138">
        <v>0</v>
      </c>
      <c r="RSS64" s="138">
        <v>0</v>
      </c>
      <c r="RST64" s="138">
        <v>0</v>
      </c>
      <c r="RSU64" s="138">
        <v>0</v>
      </c>
      <c r="RSV64" s="138">
        <v>0</v>
      </c>
      <c r="RSW64" s="138">
        <v>0</v>
      </c>
      <c r="RSX64" s="138">
        <v>0</v>
      </c>
      <c r="RSY64" s="138">
        <v>0</v>
      </c>
      <c r="RSZ64" s="138">
        <v>0</v>
      </c>
      <c r="RTA64" s="138">
        <v>0</v>
      </c>
      <c r="RTB64" s="138">
        <v>0</v>
      </c>
      <c r="RTC64" s="138">
        <v>0</v>
      </c>
      <c r="RTD64" s="138">
        <v>0</v>
      </c>
      <c r="RTE64" s="138">
        <v>0</v>
      </c>
      <c r="RTF64" s="138">
        <v>0</v>
      </c>
      <c r="RTG64" s="138">
        <v>0</v>
      </c>
      <c r="RTH64" s="138">
        <v>0</v>
      </c>
      <c r="RTI64" s="138">
        <v>0</v>
      </c>
      <c r="RTJ64" s="138">
        <v>0</v>
      </c>
      <c r="RTK64" s="138">
        <v>0</v>
      </c>
      <c r="RTL64" s="138">
        <v>0</v>
      </c>
      <c r="RTM64" s="138">
        <v>0</v>
      </c>
      <c r="RTN64" s="138">
        <v>0</v>
      </c>
      <c r="RTO64" s="138">
        <v>0</v>
      </c>
      <c r="RTP64" s="138">
        <v>0</v>
      </c>
      <c r="RTQ64" s="138">
        <v>0</v>
      </c>
      <c r="RTR64" s="138">
        <v>0</v>
      </c>
      <c r="RTS64" s="138">
        <v>0</v>
      </c>
      <c r="RTT64" s="138">
        <v>0</v>
      </c>
      <c r="RTU64" s="138">
        <v>0</v>
      </c>
      <c r="RTV64" s="138">
        <v>0</v>
      </c>
      <c r="RTW64" s="138">
        <v>0</v>
      </c>
      <c r="RTX64" s="138">
        <v>0</v>
      </c>
      <c r="RTY64" s="138">
        <v>0</v>
      </c>
      <c r="RTZ64" s="138">
        <v>0</v>
      </c>
      <c r="RUA64" s="138">
        <v>0</v>
      </c>
      <c r="RUB64" s="138">
        <v>0</v>
      </c>
      <c r="RUC64" s="138">
        <v>0</v>
      </c>
      <c r="RUD64" s="138">
        <v>0</v>
      </c>
      <c r="RUE64" s="138">
        <v>0</v>
      </c>
      <c r="RUF64" s="138">
        <v>0</v>
      </c>
      <c r="RUG64" s="138">
        <v>0</v>
      </c>
      <c r="RUH64" s="138">
        <v>0</v>
      </c>
      <c r="RUI64" s="138">
        <v>0</v>
      </c>
      <c r="RUJ64" s="138">
        <v>0</v>
      </c>
      <c r="RUK64" s="138">
        <v>0</v>
      </c>
      <c r="RUL64" s="138">
        <v>0</v>
      </c>
      <c r="RUM64" s="138">
        <v>0</v>
      </c>
      <c r="RUN64" s="138">
        <v>0</v>
      </c>
      <c r="RUO64" s="138">
        <v>0</v>
      </c>
      <c r="RUP64" s="138">
        <v>0</v>
      </c>
      <c r="RUQ64" s="138">
        <v>0</v>
      </c>
      <c r="RUR64" s="138">
        <v>0</v>
      </c>
      <c r="RUS64" s="138">
        <v>0</v>
      </c>
      <c r="RUT64" s="138">
        <v>0</v>
      </c>
      <c r="RUU64" s="138">
        <v>0</v>
      </c>
      <c r="RUV64" s="138">
        <v>0</v>
      </c>
      <c r="RUW64" s="138">
        <v>0</v>
      </c>
      <c r="RUX64" s="138">
        <v>0</v>
      </c>
      <c r="RUY64" s="138">
        <v>0</v>
      </c>
      <c r="RUZ64" s="138">
        <v>0</v>
      </c>
      <c r="RVA64" s="138">
        <v>0</v>
      </c>
      <c r="RVB64" s="138">
        <v>0</v>
      </c>
      <c r="RVC64" s="138">
        <v>0</v>
      </c>
      <c r="RVD64" s="138">
        <v>0</v>
      </c>
      <c r="RVE64" s="138">
        <v>0</v>
      </c>
      <c r="RVF64" s="138">
        <v>0</v>
      </c>
      <c r="RVG64" s="138">
        <v>0</v>
      </c>
      <c r="RVH64" s="138">
        <v>0</v>
      </c>
      <c r="RVI64" s="138">
        <v>0</v>
      </c>
      <c r="RVJ64" s="138">
        <v>0</v>
      </c>
      <c r="RVK64" s="138">
        <v>0</v>
      </c>
      <c r="RVL64" s="138">
        <v>0</v>
      </c>
      <c r="RVM64" s="138">
        <v>0</v>
      </c>
      <c r="RVN64" s="138">
        <v>0</v>
      </c>
      <c r="RVO64" s="138">
        <v>0</v>
      </c>
      <c r="RVP64" s="138">
        <v>0</v>
      </c>
      <c r="RVQ64" s="138">
        <v>0</v>
      </c>
      <c r="RVR64" s="138">
        <v>0</v>
      </c>
      <c r="RVS64" s="138">
        <v>0</v>
      </c>
      <c r="RVT64" s="138">
        <v>0</v>
      </c>
      <c r="RVU64" s="138">
        <v>0</v>
      </c>
      <c r="RVV64" s="138">
        <v>0</v>
      </c>
      <c r="RVW64" s="138">
        <v>0</v>
      </c>
      <c r="RVX64" s="138">
        <v>0</v>
      </c>
      <c r="RVY64" s="138">
        <v>0</v>
      </c>
      <c r="RVZ64" s="138">
        <v>0</v>
      </c>
      <c r="RWA64" s="138">
        <v>0</v>
      </c>
      <c r="RWB64" s="138">
        <v>0</v>
      </c>
      <c r="RWC64" s="138">
        <v>0</v>
      </c>
      <c r="RWD64" s="138">
        <v>0</v>
      </c>
      <c r="RWE64" s="138">
        <v>0</v>
      </c>
      <c r="RWF64" s="138">
        <v>0</v>
      </c>
      <c r="RWG64" s="138">
        <v>0</v>
      </c>
      <c r="RWH64" s="138">
        <v>0</v>
      </c>
      <c r="RWI64" s="138">
        <v>0</v>
      </c>
      <c r="RWJ64" s="138">
        <v>0</v>
      </c>
      <c r="RWK64" s="138">
        <v>0</v>
      </c>
      <c r="RWL64" s="138">
        <v>0</v>
      </c>
      <c r="RWM64" s="138">
        <v>0</v>
      </c>
      <c r="RWN64" s="138">
        <v>0</v>
      </c>
      <c r="RWO64" s="138">
        <v>0</v>
      </c>
      <c r="RWP64" s="138">
        <v>0</v>
      </c>
      <c r="RWQ64" s="138">
        <v>0</v>
      </c>
      <c r="RWR64" s="138">
        <v>0</v>
      </c>
      <c r="RWS64" s="138">
        <v>0</v>
      </c>
      <c r="RWT64" s="138">
        <v>0</v>
      </c>
      <c r="RWU64" s="138">
        <v>0</v>
      </c>
      <c r="RWV64" s="138">
        <v>0</v>
      </c>
      <c r="RWW64" s="138">
        <v>0</v>
      </c>
      <c r="RWX64" s="138">
        <v>0</v>
      </c>
      <c r="RWY64" s="138">
        <v>0</v>
      </c>
      <c r="RWZ64" s="138">
        <v>0</v>
      </c>
      <c r="RXA64" s="138">
        <v>0</v>
      </c>
      <c r="RXB64" s="138">
        <v>0</v>
      </c>
      <c r="RXC64" s="138">
        <v>0</v>
      </c>
      <c r="RXD64" s="138">
        <v>0</v>
      </c>
      <c r="RXE64" s="138">
        <v>0</v>
      </c>
      <c r="RXF64" s="138">
        <v>0</v>
      </c>
      <c r="RXG64" s="138">
        <v>0</v>
      </c>
      <c r="RXH64" s="138">
        <v>0</v>
      </c>
      <c r="RXI64" s="138">
        <v>0</v>
      </c>
      <c r="RXJ64" s="138">
        <v>0</v>
      </c>
      <c r="RXK64" s="138">
        <v>0</v>
      </c>
      <c r="RXL64" s="138">
        <v>0</v>
      </c>
      <c r="RXM64" s="138">
        <v>0</v>
      </c>
      <c r="RXN64" s="138">
        <v>0</v>
      </c>
      <c r="RXO64" s="138">
        <v>0</v>
      </c>
      <c r="RXP64" s="138">
        <v>0</v>
      </c>
      <c r="RXQ64" s="138">
        <v>0</v>
      </c>
      <c r="RXR64" s="138">
        <v>0</v>
      </c>
      <c r="RXS64" s="138">
        <v>0</v>
      </c>
      <c r="RXT64" s="138">
        <v>0</v>
      </c>
      <c r="RXU64" s="138">
        <v>0</v>
      </c>
      <c r="RXV64" s="138">
        <v>0</v>
      </c>
      <c r="RXW64" s="138">
        <v>0</v>
      </c>
      <c r="RXX64" s="138">
        <v>0</v>
      </c>
      <c r="RXY64" s="138">
        <v>0</v>
      </c>
      <c r="RXZ64" s="138">
        <v>0</v>
      </c>
      <c r="RYA64" s="138">
        <v>0</v>
      </c>
      <c r="RYB64" s="138">
        <v>0</v>
      </c>
      <c r="RYC64" s="138">
        <v>0</v>
      </c>
      <c r="RYD64" s="138">
        <v>0</v>
      </c>
      <c r="RYE64" s="138">
        <v>0</v>
      </c>
      <c r="RYF64" s="138">
        <v>0</v>
      </c>
      <c r="RYG64" s="138">
        <v>0</v>
      </c>
      <c r="RYH64" s="138">
        <v>0</v>
      </c>
      <c r="RYI64" s="138">
        <v>0</v>
      </c>
      <c r="RYJ64" s="138">
        <v>0</v>
      </c>
      <c r="RYK64" s="138">
        <v>0</v>
      </c>
      <c r="RYL64" s="138">
        <v>0</v>
      </c>
      <c r="RYM64" s="138">
        <v>0</v>
      </c>
      <c r="RYN64" s="138">
        <v>0</v>
      </c>
      <c r="RYO64" s="138">
        <v>0</v>
      </c>
      <c r="RYP64" s="138">
        <v>0</v>
      </c>
      <c r="RYQ64" s="138">
        <v>0</v>
      </c>
      <c r="RYR64" s="138">
        <v>0</v>
      </c>
      <c r="RYS64" s="138">
        <v>0</v>
      </c>
      <c r="RYT64" s="138">
        <v>0</v>
      </c>
      <c r="RYU64" s="138">
        <v>0</v>
      </c>
      <c r="RYV64" s="138">
        <v>0</v>
      </c>
      <c r="RYW64" s="138">
        <v>0</v>
      </c>
      <c r="RYX64" s="138">
        <v>0</v>
      </c>
      <c r="RYY64" s="138">
        <v>0</v>
      </c>
      <c r="RYZ64" s="138">
        <v>0</v>
      </c>
      <c r="RZA64" s="138">
        <v>0</v>
      </c>
      <c r="RZB64" s="138">
        <v>0</v>
      </c>
      <c r="RZC64" s="138">
        <v>0</v>
      </c>
      <c r="RZD64" s="138">
        <v>0</v>
      </c>
      <c r="RZE64" s="138">
        <v>0</v>
      </c>
      <c r="RZF64" s="138">
        <v>0</v>
      </c>
      <c r="RZG64" s="138">
        <v>0</v>
      </c>
      <c r="RZH64" s="138">
        <v>0</v>
      </c>
      <c r="RZI64" s="138">
        <v>0</v>
      </c>
      <c r="RZJ64" s="138">
        <v>0</v>
      </c>
      <c r="RZK64" s="138">
        <v>0</v>
      </c>
      <c r="RZL64" s="138">
        <v>0</v>
      </c>
      <c r="RZM64" s="138">
        <v>0</v>
      </c>
      <c r="RZN64" s="138">
        <v>0</v>
      </c>
      <c r="RZO64" s="138">
        <v>0</v>
      </c>
      <c r="RZP64" s="138">
        <v>0</v>
      </c>
      <c r="RZQ64" s="138">
        <v>0</v>
      </c>
      <c r="RZR64" s="138">
        <v>0</v>
      </c>
      <c r="RZS64" s="138">
        <v>0</v>
      </c>
      <c r="RZT64" s="138">
        <v>0</v>
      </c>
      <c r="RZU64" s="138">
        <v>0</v>
      </c>
      <c r="RZV64" s="138">
        <v>0</v>
      </c>
      <c r="RZW64" s="138">
        <v>0</v>
      </c>
      <c r="RZX64" s="138">
        <v>0</v>
      </c>
      <c r="RZY64" s="138">
        <v>0</v>
      </c>
      <c r="RZZ64" s="138">
        <v>0</v>
      </c>
      <c r="SAA64" s="138">
        <v>0</v>
      </c>
      <c r="SAB64" s="138">
        <v>0</v>
      </c>
      <c r="SAC64" s="138">
        <v>0</v>
      </c>
      <c r="SAD64" s="138">
        <v>0</v>
      </c>
      <c r="SAE64" s="138">
        <v>0</v>
      </c>
      <c r="SAF64" s="138">
        <v>0</v>
      </c>
      <c r="SAG64" s="138">
        <v>0</v>
      </c>
      <c r="SAH64" s="138">
        <v>0</v>
      </c>
      <c r="SAI64" s="138">
        <v>0</v>
      </c>
      <c r="SAJ64" s="138">
        <v>0</v>
      </c>
      <c r="SAK64" s="138">
        <v>0</v>
      </c>
      <c r="SAL64" s="138">
        <v>0</v>
      </c>
      <c r="SAM64" s="138">
        <v>0</v>
      </c>
      <c r="SAN64" s="138">
        <v>0</v>
      </c>
      <c r="SAO64" s="138">
        <v>0</v>
      </c>
      <c r="SAP64" s="138">
        <v>0</v>
      </c>
      <c r="SAQ64" s="138">
        <v>0</v>
      </c>
      <c r="SAR64" s="138">
        <v>0</v>
      </c>
      <c r="SAS64" s="138">
        <v>0</v>
      </c>
      <c r="SAT64" s="138">
        <v>0</v>
      </c>
      <c r="SAU64" s="138">
        <v>0</v>
      </c>
      <c r="SAV64" s="138">
        <v>0</v>
      </c>
      <c r="SAW64" s="138">
        <v>0</v>
      </c>
      <c r="SAX64" s="138">
        <v>0</v>
      </c>
      <c r="SAY64" s="138">
        <v>0</v>
      </c>
      <c r="SAZ64" s="138">
        <v>0</v>
      </c>
      <c r="SBA64" s="138">
        <v>0</v>
      </c>
      <c r="SBB64" s="138">
        <v>0</v>
      </c>
      <c r="SBC64" s="138">
        <v>0</v>
      </c>
      <c r="SBD64" s="138">
        <v>0</v>
      </c>
      <c r="SBE64" s="138">
        <v>0</v>
      </c>
      <c r="SBF64" s="138">
        <v>0</v>
      </c>
      <c r="SBG64" s="138">
        <v>0</v>
      </c>
      <c r="SBH64" s="138">
        <v>0</v>
      </c>
      <c r="SBI64" s="138">
        <v>0</v>
      </c>
      <c r="SBJ64" s="138">
        <v>0</v>
      </c>
      <c r="SBK64" s="138">
        <v>0</v>
      </c>
      <c r="SBL64" s="138">
        <v>0</v>
      </c>
      <c r="SBM64" s="138">
        <v>0</v>
      </c>
      <c r="SBN64" s="138">
        <v>0</v>
      </c>
      <c r="SBO64" s="138">
        <v>0</v>
      </c>
      <c r="SBP64" s="138">
        <v>0</v>
      </c>
      <c r="SBQ64" s="138">
        <v>0</v>
      </c>
      <c r="SBR64" s="138">
        <v>0</v>
      </c>
      <c r="SBS64" s="138">
        <v>0</v>
      </c>
      <c r="SBT64" s="138">
        <v>0</v>
      </c>
      <c r="SBU64" s="138">
        <v>0</v>
      </c>
      <c r="SBV64" s="138">
        <v>0</v>
      </c>
      <c r="SBW64" s="138">
        <v>0</v>
      </c>
      <c r="SBX64" s="138">
        <v>0</v>
      </c>
      <c r="SBY64" s="138">
        <v>0</v>
      </c>
      <c r="SBZ64" s="138">
        <v>0</v>
      </c>
      <c r="SCA64" s="138">
        <v>0</v>
      </c>
      <c r="SCB64" s="138">
        <v>0</v>
      </c>
      <c r="SCC64" s="138">
        <v>0</v>
      </c>
      <c r="SCD64" s="138">
        <v>0</v>
      </c>
      <c r="SCE64" s="138">
        <v>0</v>
      </c>
      <c r="SCF64" s="138">
        <v>0</v>
      </c>
      <c r="SCG64" s="138">
        <v>0</v>
      </c>
      <c r="SCH64" s="138">
        <v>0</v>
      </c>
      <c r="SCI64" s="138">
        <v>0</v>
      </c>
      <c r="SCJ64" s="138">
        <v>0</v>
      </c>
      <c r="SCK64" s="138">
        <v>0</v>
      </c>
      <c r="SCL64" s="138">
        <v>0</v>
      </c>
      <c r="SCM64" s="138">
        <v>0</v>
      </c>
      <c r="SCN64" s="138">
        <v>0</v>
      </c>
      <c r="SCO64" s="138">
        <v>0</v>
      </c>
      <c r="SCP64" s="138">
        <v>0</v>
      </c>
      <c r="SCQ64" s="138">
        <v>0</v>
      </c>
      <c r="SCR64" s="138">
        <v>0</v>
      </c>
      <c r="SCS64" s="138">
        <v>0</v>
      </c>
      <c r="SCT64" s="138">
        <v>0</v>
      </c>
      <c r="SCU64" s="138">
        <v>0</v>
      </c>
      <c r="SCV64" s="138">
        <v>0</v>
      </c>
      <c r="SCW64" s="138">
        <v>0</v>
      </c>
      <c r="SCX64" s="138">
        <v>0</v>
      </c>
      <c r="SCY64" s="138">
        <v>0</v>
      </c>
      <c r="SCZ64" s="138">
        <v>0</v>
      </c>
      <c r="SDA64" s="138">
        <v>0</v>
      </c>
      <c r="SDB64" s="138">
        <v>0</v>
      </c>
      <c r="SDC64" s="138">
        <v>0</v>
      </c>
      <c r="SDD64" s="138">
        <v>0</v>
      </c>
      <c r="SDE64" s="138">
        <v>0</v>
      </c>
      <c r="SDF64" s="138">
        <v>0</v>
      </c>
      <c r="SDG64" s="138">
        <v>0</v>
      </c>
      <c r="SDH64" s="138">
        <v>0</v>
      </c>
      <c r="SDI64" s="138">
        <v>0</v>
      </c>
      <c r="SDJ64" s="138">
        <v>0</v>
      </c>
      <c r="SDK64" s="138">
        <v>0</v>
      </c>
      <c r="SDL64" s="138">
        <v>0</v>
      </c>
      <c r="SDM64" s="138">
        <v>0</v>
      </c>
      <c r="SDN64" s="138">
        <v>0</v>
      </c>
      <c r="SDO64" s="138">
        <v>0</v>
      </c>
      <c r="SDP64" s="138">
        <v>0</v>
      </c>
      <c r="SDQ64" s="138">
        <v>0</v>
      </c>
      <c r="SDR64" s="138">
        <v>0</v>
      </c>
      <c r="SDS64" s="138">
        <v>0</v>
      </c>
      <c r="SDT64" s="138">
        <v>0</v>
      </c>
      <c r="SDU64" s="138">
        <v>0</v>
      </c>
      <c r="SDV64" s="138">
        <v>0</v>
      </c>
      <c r="SDW64" s="138">
        <v>0</v>
      </c>
      <c r="SDX64" s="138">
        <v>0</v>
      </c>
      <c r="SDY64" s="138">
        <v>0</v>
      </c>
      <c r="SDZ64" s="138">
        <v>0</v>
      </c>
      <c r="SEA64" s="138">
        <v>0</v>
      </c>
      <c r="SEB64" s="138">
        <v>0</v>
      </c>
      <c r="SEC64" s="138">
        <v>0</v>
      </c>
      <c r="SED64" s="138">
        <v>0</v>
      </c>
      <c r="SEE64" s="138">
        <v>0</v>
      </c>
      <c r="SEF64" s="138">
        <v>0</v>
      </c>
      <c r="SEG64" s="138">
        <v>0</v>
      </c>
      <c r="SEH64" s="138">
        <v>0</v>
      </c>
      <c r="SEI64" s="138">
        <v>0</v>
      </c>
      <c r="SEJ64" s="138">
        <v>0</v>
      </c>
      <c r="SEK64" s="138">
        <v>0</v>
      </c>
      <c r="SEL64" s="138">
        <v>0</v>
      </c>
      <c r="SEM64" s="138">
        <v>0</v>
      </c>
      <c r="SEN64" s="138">
        <v>0</v>
      </c>
      <c r="SEO64" s="138">
        <v>0</v>
      </c>
      <c r="SEP64" s="138">
        <v>0</v>
      </c>
      <c r="SEQ64" s="138">
        <v>0</v>
      </c>
      <c r="SER64" s="138">
        <v>0</v>
      </c>
      <c r="SES64" s="138">
        <v>0</v>
      </c>
      <c r="SET64" s="138">
        <v>0</v>
      </c>
      <c r="SEU64" s="138">
        <v>0</v>
      </c>
      <c r="SEV64" s="138">
        <v>0</v>
      </c>
      <c r="SEW64" s="138">
        <v>0</v>
      </c>
      <c r="SEX64" s="138">
        <v>0</v>
      </c>
      <c r="SEY64" s="138">
        <v>0</v>
      </c>
      <c r="SEZ64" s="138">
        <v>0</v>
      </c>
      <c r="SFA64" s="138">
        <v>0</v>
      </c>
      <c r="SFB64" s="138">
        <v>0</v>
      </c>
      <c r="SFC64" s="138">
        <v>0</v>
      </c>
      <c r="SFD64" s="138">
        <v>0</v>
      </c>
      <c r="SFE64" s="138">
        <v>0</v>
      </c>
      <c r="SFF64" s="138">
        <v>0</v>
      </c>
      <c r="SFG64" s="138">
        <v>0</v>
      </c>
      <c r="SFH64" s="138">
        <v>0</v>
      </c>
      <c r="SFI64" s="138">
        <v>0</v>
      </c>
      <c r="SFJ64" s="138">
        <v>0</v>
      </c>
      <c r="SFK64" s="138">
        <v>0</v>
      </c>
      <c r="SFL64" s="138">
        <v>0</v>
      </c>
      <c r="SFM64" s="138">
        <v>0</v>
      </c>
      <c r="SFN64" s="138">
        <v>0</v>
      </c>
      <c r="SFO64" s="138">
        <v>0</v>
      </c>
      <c r="SFP64" s="138">
        <v>0</v>
      </c>
      <c r="SFQ64" s="138">
        <v>0</v>
      </c>
      <c r="SFR64" s="138">
        <v>0</v>
      </c>
      <c r="SFS64" s="138">
        <v>0</v>
      </c>
      <c r="SFT64" s="138">
        <v>0</v>
      </c>
      <c r="SFU64" s="138">
        <v>0</v>
      </c>
      <c r="SFV64" s="138">
        <v>0</v>
      </c>
      <c r="SFW64" s="138">
        <v>0</v>
      </c>
      <c r="SFX64" s="138">
        <v>0</v>
      </c>
      <c r="SFY64" s="138">
        <v>0</v>
      </c>
      <c r="SFZ64" s="138">
        <v>0</v>
      </c>
      <c r="SGA64" s="138">
        <v>0</v>
      </c>
      <c r="SGB64" s="138">
        <v>0</v>
      </c>
      <c r="SGC64" s="138">
        <v>0</v>
      </c>
      <c r="SGD64" s="138">
        <v>0</v>
      </c>
      <c r="SGE64" s="138">
        <v>0</v>
      </c>
      <c r="SGF64" s="138">
        <v>0</v>
      </c>
      <c r="SGG64" s="138">
        <v>0</v>
      </c>
      <c r="SGH64" s="138">
        <v>0</v>
      </c>
      <c r="SGI64" s="138">
        <v>0</v>
      </c>
      <c r="SGJ64" s="138">
        <v>0</v>
      </c>
      <c r="SGK64" s="138">
        <v>0</v>
      </c>
      <c r="SGL64" s="138">
        <v>0</v>
      </c>
      <c r="SGM64" s="138">
        <v>0</v>
      </c>
      <c r="SGN64" s="138">
        <v>0</v>
      </c>
      <c r="SGO64" s="138">
        <v>0</v>
      </c>
      <c r="SGP64" s="138">
        <v>0</v>
      </c>
      <c r="SGQ64" s="138">
        <v>0</v>
      </c>
      <c r="SGR64" s="138">
        <v>0</v>
      </c>
      <c r="SGS64" s="138">
        <v>0</v>
      </c>
      <c r="SGT64" s="138">
        <v>0</v>
      </c>
      <c r="SGU64" s="138">
        <v>0</v>
      </c>
      <c r="SGV64" s="138">
        <v>0</v>
      </c>
      <c r="SGW64" s="138">
        <v>0</v>
      </c>
      <c r="SGX64" s="138">
        <v>0</v>
      </c>
      <c r="SGY64" s="138">
        <v>0</v>
      </c>
      <c r="SGZ64" s="138">
        <v>0</v>
      </c>
      <c r="SHA64" s="138">
        <v>0</v>
      </c>
      <c r="SHB64" s="138">
        <v>0</v>
      </c>
      <c r="SHC64" s="138">
        <v>0</v>
      </c>
      <c r="SHD64" s="138">
        <v>0</v>
      </c>
      <c r="SHE64" s="138">
        <v>0</v>
      </c>
      <c r="SHF64" s="138">
        <v>0</v>
      </c>
      <c r="SHG64" s="138">
        <v>0</v>
      </c>
      <c r="SHH64" s="138">
        <v>0</v>
      </c>
      <c r="SHI64" s="138">
        <v>0</v>
      </c>
      <c r="SHJ64" s="138">
        <v>0</v>
      </c>
      <c r="SHK64" s="138">
        <v>0</v>
      </c>
      <c r="SHL64" s="138">
        <v>0</v>
      </c>
      <c r="SHM64" s="138">
        <v>0</v>
      </c>
      <c r="SHN64" s="138">
        <v>0</v>
      </c>
      <c r="SHO64" s="138">
        <v>0</v>
      </c>
      <c r="SHP64" s="138">
        <v>0</v>
      </c>
      <c r="SHQ64" s="138">
        <v>0</v>
      </c>
      <c r="SHR64" s="138">
        <v>0</v>
      </c>
      <c r="SHS64" s="138">
        <v>0</v>
      </c>
      <c r="SHT64" s="138">
        <v>0</v>
      </c>
      <c r="SHU64" s="138">
        <v>0</v>
      </c>
      <c r="SHV64" s="138">
        <v>0</v>
      </c>
      <c r="SHW64" s="138">
        <v>0</v>
      </c>
      <c r="SHX64" s="138">
        <v>0</v>
      </c>
      <c r="SHY64" s="138">
        <v>0</v>
      </c>
      <c r="SHZ64" s="138">
        <v>0</v>
      </c>
      <c r="SIA64" s="138">
        <v>0</v>
      </c>
      <c r="SIB64" s="138">
        <v>0</v>
      </c>
      <c r="SIC64" s="138">
        <v>0</v>
      </c>
      <c r="SID64" s="138">
        <v>0</v>
      </c>
      <c r="SIE64" s="138">
        <v>0</v>
      </c>
      <c r="SIF64" s="138">
        <v>0</v>
      </c>
      <c r="SIG64" s="138">
        <v>0</v>
      </c>
      <c r="SIH64" s="138">
        <v>0</v>
      </c>
      <c r="SII64" s="138">
        <v>0</v>
      </c>
      <c r="SIJ64" s="138">
        <v>0</v>
      </c>
      <c r="SIK64" s="138">
        <v>0</v>
      </c>
      <c r="SIL64" s="138">
        <v>0</v>
      </c>
      <c r="SIM64" s="138">
        <v>0</v>
      </c>
      <c r="SIN64" s="138">
        <v>0</v>
      </c>
      <c r="SIO64" s="138">
        <v>0</v>
      </c>
      <c r="SIP64" s="138">
        <v>0</v>
      </c>
      <c r="SIQ64" s="138">
        <v>0</v>
      </c>
      <c r="SIR64" s="138">
        <v>0</v>
      </c>
      <c r="SIS64" s="138">
        <v>0</v>
      </c>
      <c r="SIT64" s="138">
        <v>0</v>
      </c>
      <c r="SIU64" s="138">
        <v>0</v>
      </c>
      <c r="SIV64" s="138">
        <v>0</v>
      </c>
      <c r="SIW64" s="138">
        <v>0</v>
      </c>
      <c r="SIX64" s="138">
        <v>0</v>
      </c>
      <c r="SIY64" s="138">
        <v>0</v>
      </c>
      <c r="SIZ64" s="138">
        <v>0</v>
      </c>
      <c r="SJA64" s="138">
        <v>0</v>
      </c>
      <c r="SJB64" s="138">
        <v>0</v>
      </c>
      <c r="SJC64" s="138">
        <v>0</v>
      </c>
      <c r="SJD64" s="138">
        <v>0</v>
      </c>
      <c r="SJE64" s="138">
        <v>0</v>
      </c>
      <c r="SJF64" s="138">
        <v>0</v>
      </c>
      <c r="SJG64" s="138">
        <v>0</v>
      </c>
      <c r="SJH64" s="138">
        <v>0</v>
      </c>
      <c r="SJI64" s="138">
        <v>0</v>
      </c>
      <c r="SJJ64" s="138">
        <v>0</v>
      </c>
      <c r="SJK64" s="138">
        <v>0</v>
      </c>
      <c r="SJL64" s="138">
        <v>0</v>
      </c>
      <c r="SJM64" s="138">
        <v>0</v>
      </c>
      <c r="SJN64" s="138">
        <v>0</v>
      </c>
      <c r="SJO64" s="138">
        <v>0</v>
      </c>
      <c r="SJP64" s="138">
        <v>0</v>
      </c>
      <c r="SJQ64" s="138">
        <v>0</v>
      </c>
      <c r="SJR64" s="138">
        <v>0</v>
      </c>
      <c r="SJS64" s="138">
        <v>0</v>
      </c>
      <c r="SJT64" s="138">
        <v>0</v>
      </c>
      <c r="SJU64" s="138">
        <v>0</v>
      </c>
      <c r="SJV64" s="138">
        <v>0</v>
      </c>
      <c r="SJW64" s="138">
        <v>0</v>
      </c>
      <c r="SJX64" s="138">
        <v>0</v>
      </c>
      <c r="SJY64" s="138">
        <v>0</v>
      </c>
      <c r="SJZ64" s="138">
        <v>0</v>
      </c>
      <c r="SKA64" s="138">
        <v>0</v>
      </c>
      <c r="SKB64" s="138">
        <v>0</v>
      </c>
      <c r="SKC64" s="138">
        <v>0</v>
      </c>
      <c r="SKD64" s="138">
        <v>0</v>
      </c>
      <c r="SKE64" s="138">
        <v>0</v>
      </c>
      <c r="SKF64" s="138">
        <v>0</v>
      </c>
      <c r="SKG64" s="138">
        <v>0</v>
      </c>
      <c r="SKH64" s="138">
        <v>0</v>
      </c>
      <c r="SKI64" s="138">
        <v>0</v>
      </c>
      <c r="SKJ64" s="138">
        <v>0</v>
      </c>
      <c r="SKK64" s="138">
        <v>0</v>
      </c>
      <c r="SKL64" s="138">
        <v>0</v>
      </c>
      <c r="SKM64" s="138">
        <v>0</v>
      </c>
      <c r="SKN64" s="138">
        <v>0</v>
      </c>
      <c r="SKO64" s="138">
        <v>0</v>
      </c>
      <c r="SKP64" s="138">
        <v>0</v>
      </c>
      <c r="SKQ64" s="138">
        <v>0</v>
      </c>
      <c r="SKR64" s="138">
        <v>0</v>
      </c>
      <c r="SKS64" s="138">
        <v>0</v>
      </c>
      <c r="SKT64" s="138">
        <v>0</v>
      </c>
      <c r="SKU64" s="138">
        <v>0</v>
      </c>
      <c r="SKV64" s="138">
        <v>0</v>
      </c>
      <c r="SKW64" s="138">
        <v>0</v>
      </c>
      <c r="SKX64" s="138">
        <v>0</v>
      </c>
      <c r="SKY64" s="138">
        <v>0</v>
      </c>
      <c r="SKZ64" s="138">
        <v>0</v>
      </c>
      <c r="SLA64" s="138">
        <v>0</v>
      </c>
      <c r="SLB64" s="138">
        <v>0</v>
      </c>
      <c r="SLC64" s="138">
        <v>0</v>
      </c>
      <c r="SLD64" s="138">
        <v>0</v>
      </c>
      <c r="SLE64" s="138">
        <v>0</v>
      </c>
      <c r="SLF64" s="138">
        <v>0</v>
      </c>
      <c r="SLG64" s="138">
        <v>0</v>
      </c>
      <c r="SLH64" s="138">
        <v>0</v>
      </c>
      <c r="SLI64" s="138">
        <v>0</v>
      </c>
      <c r="SLJ64" s="138">
        <v>0</v>
      </c>
      <c r="SLK64" s="138">
        <v>0</v>
      </c>
      <c r="SLL64" s="138">
        <v>0</v>
      </c>
      <c r="SLM64" s="138">
        <v>0</v>
      </c>
      <c r="SLN64" s="138">
        <v>0</v>
      </c>
      <c r="SLO64" s="138">
        <v>0</v>
      </c>
      <c r="SLP64" s="138">
        <v>0</v>
      </c>
      <c r="SLQ64" s="138">
        <v>0</v>
      </c>
      <c r="SLR64" s="138">
        <v>0</v>
      </c>
      <c r="SLS64" s="138">
        <v>0</v>
      </c>
      <c r="SLT64" s="138">
        <v>0</v>
      </c>
      <c r="SLU64" s="138">
        <v>0</v>
      </c>
      <c r="SLV64" s="138">
        <v>0</v>
      </c>
      <c r="SLW64" s="138">
        <v>0</v>
      </c>
      <c r="SLX64" s="138">
        <v>0</v>
      </c>
      <c r="SLY64" s="138">
        <v>0</v>
      </c>
      <c r="SLZ64" s="138">
        <v>0</v>
      </c>
      <c r="SMA64" s="138">
        <v>0</v>
      </c>
      <c r="SMB64" s="138">
        <v>0</v>
      </c>
      <c r="SMC64" s="138">
        <v>0</v>
      </c>
      <c r="SMD64" s="138">
        <v>0</v>
      </c>
      <c r="SME64" s="138">
        <v>0</v>
      </c>
      <c r="SMF64" s="138">
        <v>0</v>
      </c>
      <c r="SMG64" s="138">
        <v>0</v>
      </c>
      <c r="SMH64" s="138">
        <v>0</v>
      </c>
      <c r="SMI64" s="138">
        <v>0</v>
      </c>
      <c r="SMJ64" s="138">
        <v>0</v>
      </c>
      <c r="SMK64" s="138">
        <v>0</v>
      </c>
      <c r="SML64" s="138">
        <v>0</v>
      </c>
      <c r="SMM64" s="138">
        <v>0</v>
      </c>
      <c r="SMN64" s="138">
        <v>0</v>
      </c>
      <c r="SMO64" s="138">
        <v>0</v>
      </c>
      <c r="SMP64" s="138">
        <v>0</v>
      </c>
      <c r="SMQ64" s="138">
        <v>0</v>
      </c>
      <c r="SMR64" s="138">
        <v>0</v>
      </c>
      <c r="SMS64" s="138">
        <v>0</v>
      </c>
      <c r="SMT64" s="138">
        <v>0</v>
      </c>
      <c r="SMU64" s="138">
        <v>0</v>
      </c>
      <c r="SMV64" s="138">
        <v>0</v>
      </c>
      <c r="SMW64" s="138">
        <v>0</v>
      </c>
      <c r="SMX64" s="138">
        <v>0</v>
      </c>
      <c r="SMY64" s="138">
        <v>0</v>
      </c>
      <c r="SMZ64" s="138">
        <v>0</v>
      </c>
      <c r="SNA64" s="138">
        <v>0</v>
      </c>
      <c r="SNB64" s="138">
        <v>0</v>
      </c>
      <c r="SNC64" s="138">
        <v>0</v>
      </c>
      <c r="SND64" s="138">
        <v>0</v>
      </c>
      <c r="SNE64" s="138">
        <v>0</v>
      </c>
      <c r="SNF64" s="138">
        <v>0</v>
      </c>
      <c r="SNG64" s="138">
        <v>0</v>
      </c>
      <c r="SNH64" s="138">
        <v>0</v>
      </c>
      <c r="SNI64" s="138">
        <v>0</v>
      </c>
      <c r="SNJ64" s="138">
        <v>0</v>
      </c>
      <c r="SNK64" s="138">
        <v>0</v>
      </c>
      <c r="SNL64" s="138">
        <v>0</v>
      </c>
      <c r="SNM64" s="138">
        <v>0</v>
      </c>
      <c r="SNN64" s="138">
        <v>0</v>
      </c>
      <c r="SNO64" s="138">
        <v>0</v>
      </c>
      <c r="SNP64" s="138">
        <v>0</v>
      </c>
      <c r="SNQ64" s="138">
        <v>0</v>
      </c>
      <c r="SNR64" s="138">
        <v>0</v>
      </c>
      <c r="SNS64" s="138">
        <v>0</v>
      </c>
      <c r="SNT64" s="138">
        <v>0</v>
      </c>
      <c r="SNU64" s="138">
        <v>0</v>
      </c>
      <c r="SNV64" s="138">
        <v>0</v>
      </c>
      <c r="SNW64" s="138">
        <v>0</v>
      </c>
      <c r="SNX64" s="138">
        <v>0</v>
      </c>
      <c r="SNY64" s="138">
        <v>0</v>
      </c>
      <c r="SNZ64" s="138">
        <v>0</v>
      </c>
      <c r="SOA64" s="138">
        <v>0</v>
      </c>
      <c r="SOB64" s="138">
        <v>0</v>
      </c>
      <c r="SOC64" s="138">
        <v>0</v>
      </c>
      <c r="SOD64" s="138">
        <v>0</v>
      </c>
      <c r="SOE64" s="138">
        <v>0</v>
      </c>
      <c r="SOF64" s="138">
        <v>0</v>
      </c>
      <c r="SOG64" s="138">
        <v>0</v>
      </c>
      <c r="SOH64" s="138">
        <v>0</v>
      </c>
      <c r="SOI64" s="138">
        <v>0</v>
      </c>
      <c r="SOJ64" s="138">
        <v>0</v>
      </c>
      <c r="SOK64" s="138">
        <v>0</v>
      </c>
      <c r="SOL64" s="138">
        <v>0</v>
      </c>
      <c r="SOM64" s="138">
        <v>0</v>
      </c>
      <c r="SON64" s="138">
        <v>0</v>
      </c>
      <c r="SOO64" s="138">
        <v>0</v>
      </c>
      <c r="SOP64" s="138">
        <v>0</v>
      </c>
      <c r="SOQ64" s="138">
        <v>0</v>
      </c>
      <c r="SOR64" s="138">
        <v>0</v>
      </c>
      <c r="SOS64" s="138">
        <v>0</v>
      </c>
      <c r="SOT64" s="138">
        <v>0</v>
      </c>
      <c r="SOU64" s="138">
        <v>0</v>
      </c>
      <c r="SOV64" s="138">
        <v>0</v>
      </c>
      <c r="SOW64" s="138">
        <v>0</v>
      </c>
      <c r="SOX64" s="138">
        <v>0</v>
      </c>
      <c r="SOY64" s="138">
        <v>0</v>
      </c>
      <c r="SOZ64" s="138">
        <v>0</v>
      </c>
      <c r="SPA64" s="138">
        <v>0</v>
      </c>
      <c r="SPB64" s="138">
        <v>0</v>
      </c>
      <c r="SPC64" s="138">
        <v>0</v>
      </c>
      <c r="SPD64" s="138">
        <v>0</v>
      </c>
      <c r="SPE64" s="138">
        <v>0</v>
      </c>
      <c r="SPF64" s="138">
        <v>0</v>
      </c>
      <c r="SPG64" s="138">
        <v>0</v>
      </c>
      <c r="SPH64" s="138">
        <v>0</v>
      </c>
      <c r="SPI64" s="138">
        <v>0</v>
      </c>
      <c r="SPJ64" s="138">
        <v>0</v>
      </c>
      <c r="SPK64" s="138">
        <v>0</v>
      </c>
      <c r="SPL64" s="138">
        <v>0</v>
      </c>
      <c r="SPM64" s="138">
        <v>0</v>
      </c>
      <c r="SPN64" s="138">
        <v>0</v>
      </c>
      <c r="SPO64" s="138">
        <v>0</v>
      </c>
      <c r="SPP64" s="138">
        <v>0</v>
      </c>
      <c r="SPQ64" s="138">
        <v>0</v>
      </c>
      <c r="SPR64" s="138">
        <v>0</v>
      </c>
      <c r="SPS64" s="138">
        <v>0</v>
      </c>
      <c r="SPT64" s="138">
        <v>0</v>
      </c>
      <c r="SPU64" s="138">
        <v>0</v>
      </c>
      <c r="SPV64" s="138">
        <v>0</v>
      </c>
      <c r="SPW64" s="138">
        <v>0</v>
      </c>
      <c r="SPX64" s="138">
        <v>0</v>
      </c>
      <c r="SPY64" s="138">
        <v>0</v>
      </c>
      <c r="SPZ64" s="138">
        <v>0</v>
      </c>
      <c r="SQA64" s="138">
        <v>0</v>
      </c>
      <c r="SQB64" s="138">
        <v>0</v>
      </c>
      <c r="SQC64" s="138">
        <v>0</v>
      </c>
      <c r="SQD64" s="138">
        <v>0</v>
      </c>
      <c r="SQE64" s="138">
        <v>0</v>
      </c>
      <c r="SQF64" s="138">
        <v>0</v>
      </c>
      <c r="SQG64" s="138">
        <v>0</v>
      </c>
      <c r="SQH64" s="138">
        <v>0</v>
      </c>
      <c r="SQI64" s="138">
        <v>0</v>
      </c>
      <c r="SQJ64" s="138">
        <v>0</v>
      </c>
      <c r="SQK64" s="138">
        <v>0</v>
      </c>
      <c r="SQL64" s="138">
        <v>0</v>
      </c>
      <c r="SQM64" s="138">
        <v>0</v>
      </c>
      <c r="SQN64" s="138">
        <v>0</v>
      </c>
      <c r="SQO64" s="138">
        <v>0</v>
      </c>
      <c r="SQP64" s="138">
        <v>0</v>
      </c>
      <c r="SQQ64" s="138">
        <v>0</v>
      </c>
      <c r="SQR64" s="138">
        <v>0</v>
      </c>
      <c r="SQS64" s="138">
        <v>0</v>
      </c>
      <c r="SQT64" s="138">
        <v>0</v>
      </c>
      <c r="SQU64" s="138">
        <v>0</v>
      </c>
      <c r="SQV64" s="138">
        <v>0</v>
      </c>
      <c r="SQW64" s="138">
        <v>0</v>
      </c>
      <c r="SQX64" s="138">
        <v>0</v>
      </c>
      <c r="SQY64" s="138">
        <v>0</v>
      </c>
      <c r="SQZ64" s="138">
        <v>0</v>
      </c>
      <c r="SRA64" s="138">
        <v>0</v>
      </c>
      <c r="SRB64" s="138">
        <v>0</v>
      </c>
      <c r="SRC64" s="138">
        <v>0</v>
      </c>
      <c r="SRD64" s="138">
        <v>0</v>
      </c>
      <c r="SRE64" s="138">
        <v>0</v>
      </c>
      <c r="SRF64" s="138">
        <v>0</v>
      </c>
      <c r="SRG64" s="138">
        <v>0</v>
      </c>
      <c r="SRH64" s="138">
        <v>0</v>
      </c>
      <c r="SRI64" s="138">
        <v>0</v>
      </c>
      <c r="SRJ64" s="138">
        <v>0</v>
      </c>
      <c r="SRK64" s="138">
        <v>0</v>
      </c>
      <c r="SRL64" s="138">
        <v>0</v>
      </c>
      <c r="SRM64" s="138">
        <v>0</v>
      </c>
      <c r="SRN64" s="138">
        <v>0</v>
      </c>
      <c r="SRO64" s="138">
        <v>0</v>
      </c>
      <c r="SRP64" s="138">
        <v>0</v>
      </c>
      <c r="SRQ64" s="138">
        <v>0</v>
      </c>
      <c r="SRR64" s="138">
        <v>0</v>
      </c>
      <c r="SRS64" s="138">
        <v>0</v>
      </c>
      <c r="SRT64" s="138">
        <v>0</v>
      </c>
      <c r="SRU64" s="138">
        <v>0</v>
      </c>
      <c r="SRV64" s="138">
        <v>0</v>
      </c>
      <c r="SRW64" s="138">
        <v>0</v>
      </c>
      <c r="SRX64" s="138">
        <v>0</v>
      </c>
      <c r="SRY64" s="138">
        <v>0</v>
      </c>
      <c r="SRZ64" s="138">
        <v>0</v>
      </c>
      <c r="SSA64" s="138">
        <v>0</v>
      </c>
      <c r="SSB64" s="138">
        <v>0</v>
      </c>
      <c r="SSC64" s="138">
        <v>0</v>
      </c>
      <c r="SSD64" s="138">
        <v>0</v>
      </c>
      <c r="SSE64" s="138">
        <v>0</v>
      </c>
      <c r="SSF64" s="138">
        <v>0</v>
      </c>
      <c r="SSG64" s="138">
        <v>0</v>
      </c>
      <c r="SSH64" s="138">
        <v>0</v>
      </c>
      <c r="SSI64" s="138">
        <v>0</v>
      </c>
      <c r="SSJ64" s="138">
        <v>0</v>
      </c>
      <c r="SSK64" s="138">
        <v>0</v>
      </c>
      <c r="SSL64" s="138">
        <v>0</v>
      </c>
      <c r="SSM64" s="138">
        <v>0</v>
      </c>
      <c r="SSN64" s="138">
        <v>0</v>
      </c>
      <c r="SSO64" s="138">
        <v>0</v>
      </c>
      <c r="SSP64" s="138">
        <v>0</v>
      </c>
      <c r="SSQ64" s="138">
        <v>0</v>
      </c>
      <c r="SSR64" s="138">
        <v>0</v>
      </c>
      <c r="SSS64" s="138">
        <v>0</v>
      </c>
      <c r="SST64" s="138">
        <v>0</v>
      </c>
      <c r="SSU64" s="138">
        <v>0</v>
      </c>
      <c r="SSV64" s="138">
        <v>0</v>
      </c>
      <c r="SSW64" s="138">
        <v>0</v>
      </c>
      <c r="SSX64" s="138">
        <v>0</v>
      </c>
      <c r="SSY64" s="138">
        <v>0</v>
      </c>
      <c r="SSZ64" s="138">
        <v>0</v>
      </c>
      <c r="STA64" s="138">
        <v>0</v>
      </c>
      <c r="STB64" s="138">
        <v>0</v>
      </c>
      <c r="STC64" s="138">
        <v>0</v>
      </c>
      <c r="STD64" s="138">
        <v>0</v>
      </c>
      <c r="STE64" s="138">
        <v>0</v>
      </c>
      <c r="STF64" s="138">
        <v>0</v>
      </c>
      <c r="STG64" s="138">
        <v>0</v>
      </c>
      <c r="STH64" s="138">
        <v>0</v>
      </c>
      <c r="STI64" s="138">
        <v>0</v>
      </c>
      <c r="STJ64" s="138">
        <v>0</v>
      </c>
      <c r="STK64" s="138">
        <v>0</v>
      </c>
      <c r="STL64" s="138">
        <v>0</v>
      </c>
      <c r="STM64" s="138">
        <v>0</v>
      </c>
      <c r="STN64" s="138">
        <v>0</v>
      </c>
      <c r="STO64" s="138">
        <v>0</v>
      </c>
      <c r="STP64" s="138">
        <v>0</v>
      </c>
      <c r="STQ64" s="138">
        <v>0</v>
      </c>
      <c r="STR64" s="138">
        <v>0</v>
      </c>
      <c r="STS64" s="138">
        <v>0</v>
      </c>
      <c r="STT64" s="138">
        <v>0</v>
      </c>
      <c r="STU64" s="138">
        <v>0</v>
      </c>
      <c r="STV64" s="138">
        <v>0</v>
      </c>
      <c r="STW64" s="138">
        <v>0</v>
      </c>
      <c r="STX64" s="138">
        <v>0</v>
      </c>
      <c r="STY64" s="138">
        <v>0</v>
      </c>
      <c r="STZ64" s="138">
        <v>0</v>
      </c>
      <c r="SUA64" s="138">
        <v>0</v>
      </c>
      <c r="SUB64" s="138">
        <v>0</v>
      </c>
      <c r="SUC64" s="138">
        <v>0</v>
      </c>
      <c r="SUD64" s="138">
        <v>0</v>
      </c>
      <c r="SUE64" s="138">
        <v>0</v>
      </c>
      <c r="SUF64" s="138">
        <v>0</v>
      </c>
      <c r="SUG64" s="138">
        <v>0</v>
      </c>
      <c r="SUH64" s="138">
        <v>0</v>
      </c>
      <c r="SUI64" s="138">
        <v>0</v>
      </c>
      <c r="SUJ64" s="138">
        <v>0</v>
      </c>
      <c r="SUK64" s="138">
        <v>0</v>
      </c>
      <c r="SUL64" s="138">
        <v>0</v>
      </c>
      <c r="SUM64" s="138">
        <v>0</v>
      </c>
      <c r="SUN64" s="138">
        <v>0</v>
      </c>
      <c r="SUO64" s="138">
        <v>0</v>
      </c>
      <c r="SUP64" s="138">
        <v>0</v>
      </c>
      <c r="SUQ64" s="138">
        <v>0</v>
      </c>
      <c r="SUR64" s="138">
        <v>0</v>
      </c>
      <c r="SUS64" s="138">
        <v>0</v>
      </c>
      <c r="SUT64" s="138">
        <v>0</v>
      </c>
      <c r="SUU64" s="138">
        <v>0</v>
      </c>
      <c r="SUV64" s="138">
        <v>0</v>
      </c>
      <c r="SUW64" s="138">
        <v>0</v>
      </c>
      <c r="SUX64" s="138">
        <v>0</v>
      </c>
      <c r="SUY64" s="138">
        <v>0</v>
      </c>
      <c r="SUZ64" s="138">
        <v>0</v>
      </c>
      <c r="SVA64" s="138">
        <v>0</v>
      </c>
      <c r="SVB64" s="138">
        <v>0</v>
      </c>
      <c r="SVC64" s="138">
        <v>0</v>
      </c>
      <c r="SVD64" s="138">
        <v>0</v>
      </c>
      <c r="SVE64" s="138">
        <v>0</v>
      </c>
      <c r="SVF64" s="138">
        <v>0</v>
      </c>
      <c r="SVG64" s="138">
        <v>0</v>
      </c>
      <c r="SVH64" s="138">
        <v>0</v>
      </c>
      <c r="SVI64" s="138">
        <v>0</v>
      </c>
      <c r="SVJ64" s="138">
        <v>0</v>
      </c>
      <c r="SVK64" s="138">
        <v>0</v>
      </c>
      <c r="SVL64" s="138">
        <v>0</v>
      </c>
      <c r="SVM64" s="138">
        <v>0</v>
      </c>
      <c r="SVN64" s="138">
        <v>0</v>
      </c>
      <c r="SVO64" s="138">
        <v>0</v>
      </c>
      <c r="SVP64" s="138">
        <v>0</v>
      </c>
      <c r="SVQ64" s="138">
        <v>0</v>
      </c>
      <c r="SVR64" s="138">
        <v>0</v>
      </c>
      <c r="SVS64" s="138">
        <v>0</v>
      </c>
      <c r="SVT64" s="138">
        <v>0</v>
      </c>
      <c r="SVU64" s="138">
        <v>0</v>
      </c>
      <c r="SVV64" s="138">
        <v>0</v>
      </c>
      <c r="SVW64" s="138">
        <v>0</v>
      </c>
      <c r="SVX64" s="138">
        <v>0</v>
      </c>
      <c r="SVY64" s="138">
        <v>0</v>
      </c>
      <c r="SVZ64" s="138">
        <v>0</v>
      </c>
      <c r="SWA64" s="138">
        <v>0</v>
      </c>
      <c r="SWB64" s="138">
        <v>0</v>
      </c>
      <c r="SWC64" s="138">
        <v>0</v>
      </c>
      <c r="SWD64" s="138">
        <v>0</v>
      </c>
      <c r="SWE64" s="138">
        <v>0</v>
      </c>
      <c r="SWF64" s="138">
        <v>0</v>
      </c>
      <c r="SWG64" s="138">
        <v>0</v>
      </c>
      <c r="SWH64" s="138">
        <v>0</v>
      </c>
      <c r="SWI64" s="138">
        <v>0</v>
      </c>
      <c r="SWJ64" s="138">
        <v>0</v>
      </c>
      <c r="SWK64" s="138">
        <v>0</v>
      </c>
      <c r="SWL64" s="138">
        <v>0</v>
      </c>
      <c r="SWM64" s="138">
        <v>0</v>
      </c>
      <c r="SWN64" s="138">
        <v>0</v>
      </c>
      <c r="SWO64" s="138">
        <v>0</v>
      </c>
      <c r="SWP64" s="138">
        <v>0</v>
      </c>
      <c r="SWQ64" s="138">
        <v>0</v>
      </c>
      <c r="SWR64" s="138">
        <v>0</v>
      </c>
      <c r="SWS64" s="138">
        <v>0</v>
      </c>
      <c r="SWT64" s="138">
        <v>0</v>
      </c>
      <c r="SWU64" s="138">
        <v>0</v>
      </c>
      <c r="SWV64" s="138">
        <v>0</v>
      </c>
      <c r="SWW64" s="138">
        <v>0</v>
      </c>
      <c r="SWX64" s="138">
        <v>0</v>
      </c>
      <c r="SWY64" s="138">
        <v>0</v>
      </c>
      <c r="SWZ64" s="138">
        <v>0</v>
      </c>
      <c r="SXA64" s="138">
        <v>0</v>
      </c>
      <c r="SXB64" s="138">
        <v>0</v>
      </c>
      <c r="SXC64" s="138">
        <v>0</v>
      </c>
      <c r="SXD64" s="138">
        <v>0</v>
      </c>
      <c r="SXE64" s="138">
        <v>0</v>
      </c>
      <c r="SXF64" s="138">
        <v>0</v>
      </c>
      <c r="SXG64" s="138">
        <v>0</v>
      </c>
      <c r="SXH64" s="138">
        <v>0</v>
      </c>
      <c r="SXI64" s="138">
        <v>0</v>
      </c>
      <c r="SXJ64" s="138">
        <v>0</v>
      </c>
      <c r="SXK64" s="138">
        <v>0</v>
      </c>
      <c r="SXL64" s="138">
        <v>0</v>
      </c>
      <c r="SXM64" s="138">
        <v>0</v>
      </c>
      <c r="SXN64" s="138">
        <v>0</v>
      </c>
      <c r="SXO64" s="138">
        <v>0</v>
      </c>
      <c r="SXP64" s="138">
        <v>0</v>
      </c>
      <c r="SXQ64" s="138">
        <v>0</v>
      </c>
      <c r="SXR64" s="138">
        <v>0</v>
      </c>
      <c r="SXS64" s="138">
        <v>0</v>
      </c>
      <c r="SXT64" s="138">
        <v>0</v>
      </c>
      <c r="SXU64" s="138">
        <v>0</v>
      </c>
      <c r="SXV64" s="138">
        <v>0</v>
      </c>
      <c r="SXW64" s="138">
        <v>0</v>
      </c>
      <c r="SXX64" s="138">
        <v>0</v>
      </c>
      <c r="SXY64" s="138">
        <v>0</v>
      </c>
      <c r="SXZ64" s="138">
        <v>0</v>
      </c>
      <c r="SYA64" s="138">
        <v>0</v>
      </c>
      <c r="SYB64" s="138">
        <v>0</v>
      </c>
      <c r="SYC64" s="138">
        <v>0</v>
      </c>
      <c r="SYD64" s="138">
        <v>0</v>
      </c>
      <c r="SYE64" s="138">
        <v>0</v>
      </c>
      <c r="SYF64" s="138">
        <v>0</v>
      </c>
      <c r="SYG64" s="138">
        <v>0</v>
      </c>
      <c r="SYH64" s="138">
        <v>0</v>
      </c>
      <c r="SYI64" s="138">
        <v>0</v>
      </c>
      <c r="SYJ64" s="138">
        <v>0</v>
      </c>
      <c r="SYK64" s="138">
        <v>0</v>
      </c>
      <c r="SYL64" s="138">
        <v>0</v>
      </c>
      <c r="SYM64" s="138">
        <v>0</v>
      </c>
      <c r="SYN64" s="138">
        <v>0</v>
      </c>
      <c r="SYO64" s="138">
        <v>0</v>
      </c>
      <c r="SYP64" s="138">
        <v>0</v>
      </c>
      <c r="SYQ64" s="138">
        <v>0</v>
      </c>
      <c r="SYR64" s="138">
        <v>0</v>
      </c>
      <c r="SYS64" s="138">
        <v>0</v>
      </c>
      <c r="SYT64" s="138">
        <v>0</v>
      </c>
      <c r="SYU64" s="138">
        <v>0</v>
      </c>
      <c r="SYV64" s="138">
        <v>0</v>
      </c>
      <c r="SYW64" s="138">
        <v>0</v>
      </c>
      <c r="SYX64" s="138">
        <v>0</v>
      </c>
      <c r="SYY64" s="138">
        <v>0</v>
      </c>
      <c r="SYZ64" s="138">
        <v>0</v>
      </c>
      <c r="SZA64" s="138">
        <v>0</v>
      </c>
      <c r="SZB64" s="138">
        <v>0</v>
      </c>
      <c r="SZC64" s="138">
        <v>0</v>
      </c>
      <c r="SZD64" s="138">
        <v>0</v>
      </c>
      <c r="SZE64" s="138">
        <v>0</v>
      </c>
      <c r="SZF64" s="138">
        <v>0</v>
      </c>
      <c r="SZG64" s="138">
        <v>0</v>
      </c>
      <c r="SZH64" s="138">
        <v>0</v>
      </c>
      <c r="SZI64" s="138">
        <v>0</v>
      </c>
      <c r="SZJ64" s="138">
        <v>0</v>
      </c>
      <c r="SZK64" s="138">
        <v>0</v>
      </c>
      <c r="SZL64" s="138">
        <v>0</v>
      </c>
      <c r="SZM64" s="138">
        <v>0</v>
      </c>
      <c r="SZN64" s="138">
        <v>0</v>
      </c>
      <c r="SZO64" s="138">
        <v>0</v>
      </c>
      <c r="SZP64" s="138">
        <v>0</v>
      </c>
      <c r="SZQ64" s="138">
        <v>0</v>
      </c>
      <c r="SZR64" s="138">
        <v>0</v>
      </c>
      <c r="SZS64" s="138">
        <v>0</v>
      </c>
      <c r="SZT64" s="138">
        <v>0</v>
      </c>
      <c r="SZU64" s="138">
        <v>0</v>
      </c>
      <c r="SZV64" s="138">
        <v>0</v>
      </c>
      <c r="SZW64" s="138">
        <v>0</v>
      </c>
      <c r="SZX64" s="138">
        <v>0</v>
      </c>
      <c r="SZY64" s="138">
        <v>0</v>
      </c>
      <c r="SZZ64" s="138">
        <v>0</v>
      </c>
      <c r="TAA64" s="138">
        <v>0</v>
      </c>
      <c r="TAB64" s="138">
        <v>0</v>
      </c>
      <c r="TAC64" s="138">
        <v>0</v>
      </c>
      <c r="TAD64" s="138">
        <v>0</v>
      </c>
      <c r="TAE64" s="138">
        <v>0</v>
      </c>
      <c r="TAF64" s="138">
        <v>0</v>
      </c>
      <c r="TAG64" s="138">
        <v>0</v>
      </c>
      <c r="TAH64" s="138">
        <v>0</v>
      </c>
      <c r="TAI64" s="138">
        <v>0</v>
      </c>
      <c r="TAJ64" s="138">
        <v>0</v>
      </c>
      <c r="TAK64" s="138">
        <v>0</v>
      </c>
      <c r="TAL64" s="138">
        <v>0</v>
      </c>
      <c r="TAM64" s="138">
        <v>0</v>
      </c>
      <c r="TAN64" s="138">
        <v>0</v>
      </c>
      <c r="TAO64" s="138">
        <v>0</v>
      </c>
      <c r="TAP64" s="138">
        <v>0</v>
      </c>
      <c r="TAQ64" s="138">
        <v>0</v>
      </c>
      <c r="TAR64" s="138">
        <v>0</v>
      </c>
      <c r="TAS64" s="138">
        <v>0</v>
      </c>
      <c r="TAT64" s="138">
        <v>0</v>
      </c>
      <c r="TAU64" s="138">
        <v>0</v>
      </c>
      <c r="TAV64" s="138">
        <v>0</v>
      </c>
      <c r="TAW64" s="138">
        <v>0</v>
      </c>
      <c r="TAX64" s="138">
        <v>0</v>
      </c>
      <c r="TAY64" s="138">
        <v>0</v>
      </c>
      <c r="TAZ64" s="138">
        <v>0</v>
      </c>
      <c r="TBA64" s="138">
        <v>0</v>
      </c>
      <c r="TBB64" s="138">
        <v>0</v>
      </c>
      <c r="TBC64" s="138">
        <v>0</v>
      </c>
      <c r="TBD64" s="138">
        <v>0</v>
      </c>
      <c r="TBE64" s="138">
        <v>0</v>
      </c>
      <c r="TBF64" s="138">
        <v>0</v>
      </c>
      <c r="TBG64" s="138">
        <v>0</v>
      </c>
      <c r="TBH64" s="138">
        <v>0</v>
      </c>
      <c r="TBI64" s="138">
        <v>0</v>
      </c>
      <c r="TBJ64" s="138">
        <v>0</v>
      </c>
      <c r="TBK64" s="138">
        <v>0</v>
      </c>
      <c r="TBL64" s="138">
        <v>0</v>
      </c>
      <c r="TBM64" s="138">
        <v>0</v>
      </c>
      <c r="TBN64" s="138">
        <v>0</v>
      </c>
      <c r="TBO64" s="138">
        <v>0</v>
      </c>
      <c r="TBP64" s="138">
        <v>0</v>
      </c>
      <c r="TBQ64" s="138">
        <v>0</v>
      </c>
      <c r="TBR64" s="138">
        <v>0</v>
      </c>
      <c r="TBS64" s="138">
        <v>0</v>
      </c>
      <c r="TBT64" s="138">
        <v>0</v>
      </c>
      <c r="TBU64" s="138">
        <v>0</v>
      </c>
      <c r="TBV64" s="138">
        <v>0</v>
      </c>
      <c r="TBW64" s="138">
        <v>0</v>
      </c>
      <c r="TBX64" s="138">
        <v>0</v>
      </c>
      <c r="TBY64" s="138">
        <v>0</v>
      </c>
      <c r="TBZ64" s="138">
        <v>0</v>
      </c>
      <c r="TCA64" s="138">
        <v>0</v>
      </c>
      <c r="TCB64" s="138">
        <v>0</v>
      </c>
      <c r="TCC64" s="138">
        <v>0</v>
      </c>
      <c r="TCD64" s="138">
        <v>0</v>
      </c>
      <c r="TCE64" s="138">
        <v>0</v>
      </c>
      <c r="TCF64" s="138">
        <v>0</v>
      </c>
      <c r="TCG64" s="138">
        <v>0</v>
      </c>
      <c r="TCH64" s="138">
        <v>0</v>
      </c>
      <c r="TCI64" s="138">
        <v>0</v>
      </c>
      <c r="TCJ64" s="138">
        <v>0</v>
      </c>
      <c r="TCK64" s="138">
        <v>0</v>
      </c>
      <c r="TCL64" s="138">
        <v>0</v>
      </c>
      <c r="TCM64" s="138">
        <v>0</v>
      </c>
      <c r="TCN64" s="138">
        <v>0</v>
      </c>
      <c r="TCO64" s="138">
        <v>0</v>
      </c>
      <c r="TCP64" s="138">
        <v>0</v>
      </c>
      <c r="TCQ64" s="138">
        <v>0</v>
      </c>
      <c r="TCR64" s="138">
        <v>0</v>
      </c>
      <c r="TCS64" s="138">
        <v>0</v>
      </c>
      <c r="TCT64" s="138">
        <v>0</v>
      </c>
      <c r="TCU64" s="138">
        <v>0</v>
      </c>
      <c r="TCV64" s="138">
        <v>0</v>
      </c>
      <c r="TCW64" s="138">
        <v>0</v>
      </c>
      <c r="TCX64" s="138">
        <v>0</v>
      </c>
      <c r="TCY64" s="138">
        <v>0</v>
      </c>
      <c r="TCZ64" s="138">
        <v>0</v>
      </c>
      <c r="TDA64" s="138">
        <v>0</v>
      </c>
      <c r="TDB64" s="138">
        <v>0</v>
      </c>
      <c r="TDC64" s="138">
        <v>0</v>
      </c>
      <c r="TDD64" s="138">
        <v>0</v>
      </c>
      <c r="TDE64" s="138">
        <v>0</v>
      </c>
      <c r="TDF64" s="138">
        <v>0</v>
      </c>
      <c r="TDG64" s="138">
        <v>0</v>
      </c>
      <c r="TDH64" s="138">
        <v>0</v>
      </c>
      <c r="TDI64" s="138">
        <v>0</v>
      </c>
      <c r="TDJ64" s="138">
        <v>0</v>
      </c>
      <c r="TDK64" s="138">
        <v>0</v>
      </c>
      <c r="TDL64" s="138">
        <v>0</v>
      </c>
      <c r="TDM64" s="138">
        <v>0</v>
      </c>
      <c r="TDN64" s="138">
        <v>0</v>
      </c>
      <c r="TDO64" s="138">
        <v>0</v>
      </c>
      <c r="TDP64" s="138">
        <v>0</v>
      </c>
      <c r="TDQ64" s="138">
        <v>0</v>
      </c>
      <c r="TDR64" s="138">
        <v>0</v>
      </c>
      <c r="TDS64" s="138">
        <v>0</v>
      </c>
      <c r="TDT64" s="138">
        <v>0</v>
      </c>
      <c r="TDU64" s="138">
        <v>0</v>
      </c>
      <c r="TDV64" s="138">
        <v>0</v>
      </c>
      <c r="TDW64" s="138">
        <v>0</v>
      </c>
      <c r="TDX64" s="138">
        <v>0</v>
      </c>
      <c r="TDY64" s="138">
        <v>0</v>
      </c>
      <c r="TDZ64" s="138">
        <v>0</v>
      </c>
      <c r="TEA64" s="138">
        <v>0</v>
      </c>
      <c r="TEB64" s="138">
        <v>0</v>
      </c>
      <c r="TEC64" s="138">
        <v>0</v>
      </c>
      <c r="TED64" s="138">
        <v>0</v>
      </c>
      <c r="TEE64" s="138">
        <v>0</v>
      </c>
      <c r="TEF64" s="138">
        <v>0</v>
      </c>
      <c r="TEG64" s="138">
        <v>0</v>
      </c>
      <c r="TEH64" s="138">
        <v>0</v>
      </c>
      <c r="TEI64" s="138">
        <v>0</v>
      </c>
      <c r="TEJ64" s="138">
        <v>0</v>
      </c>
      <c r="TEK64" s="138">
        <v>0</v>
      </c>
      <c r="TEL64" s="138">
        <v>0</v>
      </c>
      <c r="TEM64" s="138">
        <v>0</v>
      </c>
      <c r="TEN64" s="138">
        <v>0</v>
      </c>
      <c r="TEO64" s="138">
        <v>0</v>
      </c>
      <c r="TEP64" s="138">
        <v>0</v>
      </c>
      <c r="TEQ64" s="138">
        <v>0</v>
      </c>
      <c r="TER64" s="138">
        <v>0</v>
      </c>
      <c r="TES64" s="138">
        <v>0</v>
      </c>
      <c r="TET64" s="138">
        <v>0</v>
      </c>
      <c r="TEU64" s="138">
        <v>0</v>
      </c>
      <c r="TEV64" s="138">
        <v>0</v>
      </c>
      <c r="TEW64" s="138">
        <v>0</v>
      </c>
      <c r="TEX64" s="138">
        <v>0</v>
      </c>
      <c r="TEY64" s="138">
        <v>0</v>
      </c>
      <c r="TEZ64" s="138">
        <v>0</v>
      </c>
      <c r="TFA64" s="138">
        <v>0</v>
      </c>
      <c r="TFB64" s="138">
        <v>0</v>
      </c>
      <c r="TFC64" s="138">
        <v>0</v>
      </c>
      <c r="TFD64" s="138">
        <v>0</v>
      </c>
      <c r="TFE64" s="138">
        <v>0</v>
      </c>
      <c r="TFF64" s="138">
        <v>0</v>
      </c>
      <c r="TFG64" s="138">
        <v>0</v>
      </c>
      <c r="TFH64" s="138">
        <v>0</v>
      </c>
      <c r="TFI64" s="138">
        <v>0</v>
      </c>
      <c r="TFJ64" s="138">
        <v>0</v>
      </c>
      <c r="TFK64" s="138">
        <v>0</v>
      </c>
      <c r="TFL64" s="138">
        <v>0</v>
      </c>
      <c r="TFM64" s="138">
        <v>0</v>
      </c>
      <c r="TFN64" s="138">
        <v>0</v>
      </c>
      <c r="TFO64" s="138">
        <v>0</v>
      </c>
      <c r="TFP64" s="138">
        <v>0</v>
      </c>
      <c r="TFQ64" s="138">
        <v>0</v>
      </c>
      <c r="TFR64" s="138">
        <v>0</v>
      </c>
      <c r="TFS64" s="138">
        <v>0</v>
      </c>
      <c r="TFT64" s="138">
        <v>0</v>
      </c>
      <c r="TFU64" s="138">
        <v>0</v>
      </c>
      <c r="TFV64" s="138">
        <v>0</v>
      </c>
      <c r="TFW64" s="138">
        <v>0</v>
      </c>
      <c r="TFX64" s="138">
        <v>0</v>
      </c>
      <c r="TFY64" s="138">
        <v>0</v>
      </c>
      <c r="TFZ64" s="138">
        <v>0</v>
      </c>
      <c r="TGA64" s="138">
        <v>0</v>
      </c>
      <c r="TGB64" s="138">
        <v>0</v>
      </c>
      <c r="TGC64" s="138">
        <v>0</v>
      </c>
      <c r="TGD64" s="138">
        <v>0</v>
      </c>
      <c r="TGE64" s="138">
        <v>0</v>
      </c>
      <c r="TGF64" s="138">
        <v>0</v>
      </c>
      <c r="TGG64" s="138">
        <v>0</v>
      </c>
      <c r="TGH64" s="138">
        <v>0</v>
      </c>
      <c r="TGI64" s="138">
        <v>0</v>
      </c>
      <c r="TGJ64" s="138">
        <v>0</v>
      </c>
      <c r="TGK64" s="138">
        <v>0</v>
      </c>
      <c r="TGL64" s="138">
        <v>0</v>
      </c>
      <c r="TGM64" s="138">
        <v>0</v>
      </c>
      <c r="TGN64" s="138">
        <v>0</v>
      </c>
      <c r="TGO64" s="138">
        <v>0</v>
      </c>
      <c r="TGP64" s="138">
        <v>0</v>
      </c>
      <c r="TGQ64" s="138">
        <v>0</v>
      </c>
      <c r="TGR64" s="138">
        <v>0</v>
      </c>
      <c r="TGS64" s="138">
        <v>0</v>
      </c>
      <c r="TGT64" s="138">
        <v>0</v>
      </c>
      <c r="TGU64" s="138">
        <v>0</v>
      </c>
      <c r="TGV64" s="138">
        <v>0</v>
      </c>
      <c r="TGW64" s="138">
        <v>0</v>
      </c>
      <c r="TGX64" s="138">
        <v>0</v>
      </c>
      <c r="TGY64" s="138">
        <v>0</v>
      </c>
      <c r="TGZ64" s="138">
        <v>0</v>
      </c>
      <c r="THA64" s="138">
        <v>0</v>
      </c>
      <c r="THB64" s="138">
        <v>0</v>
      </c>
      <c r="THC64" s="138">
        <v>0</v>
      </c>
      <c r="THD64" s="138">
        <v>0</v>
      </c>
      <c r="THE64" s="138">
        <v>0</v>
      </c>
      <c r="THF64" s="138">
        <v>0</v>
      </c>
      <c r="THG64" s="138">
        <v>0</v>
      </c>
      <c r="THH64" s="138">
        <v>0</v>
      </c>
      <c r="THI64" s="138">
        <v>0</v>
      </c>
      <c r="THJ64" s="138">
        <v>0</v>
      </c>
      <c r="THK64" s="138">
        <v>0</v>
      </c>
      <c r="THL64" s="138">
        <v>0</v>
      </c>
      <c r="THM64" s="138">
        <v>0</v>
      </c>
      <c r="THN64" s="138">
        <v>0</v>
      </c>
      <c r="THO64" s="138">
        <v>0</v>
      </c>
      <c r="THP64" s="138">
        <v>0</v>
      </c>
      <c r="THQ64" s="138">
        <v>0</v>
      </c>
      <c r="THR64" s="138">
        <v>0</v>
      </c>
      <c r="THS64" s="138">
        <v>0</v>
      </c>
      <c r="THT64" s="138">
        <v>0</v>
      </c>
      <c r="THU64" s="138">
        <v>0</v>
      </c>
      <c r="THV64" s="138">
        <v>0</v>
      </c>
      <c r="THW64" s="138">
        <v>0</v>
      </c>
      <c r="THX64" s="138">
        <v>0</v>
      </c>
      <c r="THY64" s="138">
        <v>0</v>
      </c>
      <c r="THZ64" s="138">
        <v>0</v>
      </c>
      <c r="TIA64" s="138">
        <v>0</v>
      </c>
      <c r="TIB64" s="138">
        <v>0</v>
      </c>
      <c r="TIC64" s="138">
        <v>0</v>
      </c>
      <c r="TID64" s="138">
        <v>0</v>
      </c>
      <c r="TIE64" s="138">
        <v>0</v>
      </c>
      <c r="TIF64" s="138">
        <v>0</v>
      </c>
      <c r="TIG64" s="138">
        <v>0</v>
      </c>
      <c r="TIH64" s="138">
        <v>0</v>
      </c>
      <c r="TII64" s="138">
        <v>0</v>
      </c>
      <c r="TIJ64" s="138">
        <v>0</v>
      </c>
      <c r="TIK64" s="138">
        <v>0</v>
      </c>
      <c r="TIL64" s="138">
        <v>0</v>
      </c>
      <c r="TIM64" s="138">
        <v>0</v>
      </c>
      <c r="TIN64" s="138">
        <v>0</v>
      </c>
      <c r="TIO64" s="138">
        <v>0</v>
      </c>
      <c r="TIP64" s="138">
        <v>0</v>
      </c>
      <c r="TIQ64" s="138">
        <v>0</v>
      </c>
      <c r="TIR64" s="138">
        <v>0</v>
      </c>
      <c r="TIS64" s="138">
        <v>0</v>
      </c>
      <c r="TIT64" s="138">
        <v>0</v>
      </c>
      <c r="TIU64" s="138">
        <v>0</v>
      </c>
      <c r="TIV64" s="138">
        <v>0</v>
      </c>
      <c r="TIW64" s="138">
        <v>0</v>
      </c>
      <c r="TIX64" s="138">
        <v>0</v>
      </c>
      <c r="TIY64" s="138">
        <v>0</v>
      </c>
      <c r="TIZ64" s="138">
        <v>0</v>
      </c>
      <c r="TJA64" s="138">
        <v>0</v>
      </c>
      <c r="TJB64" s="138">
        <v>0</v>
      </c>
      <c r="TJC64" s="138">
        <v>0</v>
      </c>
      <c r="TJD64" s="138">
        <v>0</v>
      </c>
      <c r="TJE64" s="138">
        <v>0</v>
      </c>
      <c r="TJF64" s="138">
        <v>0</v>
      </c>
      <c r="TJG64" s="138">
        <v>0</v>
      </c>
      <c r="TJH64" s="138">
        <v>0</v>
      </c>
      <c r="TJI64" s="138">
        <v>0</v>
      </c>
      <c r="TJJ64" s="138">
        <v>0</v>
      </c>
      <c r="TJK64" s="138">
        <v>0</v>
      </c>
      <c r="TJL64" s="138">
        <v>0</v>
      </c>
      <c r="TJM64" s="138">
        <v>0</v>
      </c>
      <c r="TJN64" s="138">
        <v>0</v>
      </c>
      <c r="TJO64" s="138">
        <v>0</v>
      </c>
      <c r="TJP64" s="138">
        <v>0</v>
      </c>
      <c r="TJQ64" s="138">
        <v>0</v>
      </c>
      <c r="TJR64" s="138">
        <v>0</v>
      </c>
      <c r="TJS64" s="138">
        <v>0</v>
      </c>
      <c r="TJT64" s="138">
        <v>0</v>
      </c>
      <c r="TJU64" s="138">
        <v>0</v>
      </c>
      <c r="TJV64" s="138">
        <v>0</v>
      </c>
      <c r="TJW64" s="138">
        <v>0</v>
      </c>
      <c r="TJX64" s="138">
        <v>0</v>
      </c>
      <c r="TJY64" s="138">
        <v>0</v>
      </c>
      <c r="TJZ64" s="138">
        <v>0</v>
      </c>
      <c r="TKA64" s="138">
        <v>0</v>
      </c>
      <c r="TKB64" s="138">
        <v>0</v>
      </c>
      <c r="TKC64" s="138">
        <v>0</v>
      </c>
      <c r="TKD64" s="138">
        <v>0</v>
      </c>
      <c r="TKE64" s="138">
        <v>0</v>
      </c>
      <c r="TKF64" s="138">
        <v>0</v>
      </c>
      <c r="TKG64" s="138">
        <v>0</v>
      </c>
      <c r="TKH64" s="138">
        <v>0</v>
      </c>
      <c r="TKI64" s="138">
        <v>0</v>
      </c>
      <c r="TKJ64" s="138">
        <v>0</v>
      </c>
      <c r="TKK64" s="138">
        <v>0</v>
      </c>
      <c r="TKL64" s="138">
        <v>0</v>
      </c>
      <c r="TKM64" s="138">
        <v>0</v>
      </c>
      <c r="TKN64" s="138">
        <v>0</v>
      </c>
      <c r="TKO64" s="138">
        <v>0</v>
      </c>
      <c r="TKP64" s="138">
        <v>0</v>
      </c>
      <c r="TKQ64" s="138">
        <v>0</v>
      </c>
      <c r="TKR64" s="138">
        <v>0</v>
      </c>
      <c r="TKS64" s="138">
        <v>0</v>
      </c>
      <c r="TKT64" s="138">
        <v>0</v>
      </c>
      <c r="TKU64" s="138">
        <v>0</v>
      </c>
      <c r="TKV64" s="138">
        <v>0</v>
      </c>
      <c r="TKW64" s="138">
        <v>0</v>
      </c>
      <c r="TKX64" s="138">
        <v>0</v>
      </c>
      <c r="TKY64" s="138">
        <v>0</v>
      </c>
      <c r="TKZ64" s="138">
        <v>0</v>
      </c>
      <c r="TLA64" s="138">
        <v>0</v>
      </c>
      <c r="TLB64" s="138">
        <v>0</v>
      </c>
      <c r="TLC64" s="138">
        <v>0</v>
      </c>
      <c r="TLD64" s="138">
        <v>0</v>
      </c>
      <c r="TLE64" s="138">
        <v>0</v>
      </c>
      <c r="TLF64" s="138">
        <v>0</v>
      </c>
      <c r="TLG64" s="138">
        <v>0</v>
      </c>
      <c r="TLH64" s="138">
        <v>0</v>
      </c>
      <c r="TLI64" s="138">
        <v>0</v>
      </c>
      <c r="TLJ64" s="138">
        <v>0</v>
      </c>
      <c r="TLK64" s="138">
        <v>0</v>
      </c>
      <c r="TLL64" s="138">
        <v>0</v>
      </c>
      <c r="TLM64" s="138">
        <v>0</v>
      </c>
      <c r="TLN64" s="138">
        <v>0</v>
      </c>
      <c r="TLO64" s="138">
        <v>0</v>
      </c>
      <c r="TLP64" s="138">
        <v>0</v>
      </c>
      <c r="TLQ64" s="138">
        <v>0</v>
      </c>
      <c r="TLR64" s="138">
        <v>0</v>
      </c>
      <c r="TLS64" s="138">
        <v>0</v>
      </c>
      <c r="TLT64" s="138">
        <v>0</v>
      </c>
      <c r="TLU64" s="138">
        <v>0</v>
      </c>
      <c r="TLV64" s="138">
        <v>0</v>
      </c>
      <c r="TLW64" s="138">
        <v>0</v>
      </c>
      <c r="TLX64" s="138">
        <v>0</v>
      </c>
      <c r="TLY64" s="138">
        <v>0</v>
      </c>
      <c r="TLZ64" s="138">
        <v>0</v>
      </c>
      <c r="TMA64" s="138">
        <v>0</v>
      </c>
      <c r="TMB64" s="138">
        <v>0</v>
      </c>
      <c r="TMC64" s="138">
        <v>0</v>
      </c>
      <c r="TMD64" s="138">
        <v>0</v>
      </c>
      <c r="TME64" s="138">
        <v>0</v>
      </c>
      <c r="TMF64" s="138">
        <v>0</v>
      </c>
      <c r="TMG64" s="138">
        <v>0</v>
      </c>
      <c r="TMH64" s="138">
        <v>0</v>
      </c>
      <c r="TMI64" s="138">
        <v>0</v>
      </c>
      <c r="TMJ64" s="138">
        <v>0</v>
      </c>
      <c r="TMK64" s="138">
        <v>0</v>
      </c>
      <c r="TML64" s="138">
        <v>0</v>
      </c>
      <c r="TMM64" s="138">
        <v>0</v>
      </c>
      <c r="TMN64" s="138">
        <v>0</v>
      </c>
      <c r="TMO64" s="138">
        <v>0</v>
      </c>
      <c r="TMP64" s="138">
        <v>0</v>
      </c>
      <c r="TMQ64" s="138">
        <v>0</v>
      </c>
      <c r="TMR64" s="138">
        <v>0</v>
      </c>
      <c r="TMS64" s="138">
        <v>0</v>
      </c>
      <c r="TMT64" s="138">
        <v>0</v>
      </c>
      <c r="TMU64" s="138">
        <v>0</v>
      </c>
      <c r="TMV64" s="138">
        <v>0</v>
      </c>
      <c r="TMW64" s="138">
        <v>0</v>
      </c>
      <c r="TMX64" s="138">
        <v>0</v>
      </c>
      <c r="TMY64" s="138">
        <v>0</v>
      </c>
      <c r="TMZ64" s="138">
        <v>0</v>
      </c>
      <c r="TNA64" s="138">
        <v>0</v>
      </c>
      <c r="TNB64" s="138">
        <v>0</v>
      </c>
      <c r="TNC64" s="138">
        <v>0</v>
      </c>
      <c r="TND64" s="138">
        <v>0</v>
      </c>
      <c r="TNE64" s="138">
        <v>0</v>
      </c>
      <c r="TNF64" s="138">
        <v>0</v>
      </c>
      <c r="TNG64" s="138">
        <v>0</v>
      </c>
      <c r="TNH64" s="138">
        <v>0</v>
      </c>
      <c r="TNI64" s="138">
        <v>0</v>
      </c>
      <c r="TNJ64" s="138">
        <v>0</v>
      </c>
      <c r="TNK64" s="138">
        <v>0</v>
      </c>
      <c r="TNL64" s="138">
        <v>0</v>
      </c>
      <c r="TNM64" s="138">
        <v>0</v>
      </c>
      <c r="TNN64" s="138">
        <v>0</v>
      </c>
      <c r="TNO64" s="138">
        <v>0</v>
      </c>
      <c r="TNP64" s="138">
        <v>0</v>
      </c>
      <c r="TNQ64" s="138">
        <v>0</v>
      </c>
      <c r="TNR64" s="138">
        <v>0</v>
      </c>
      <c r="TNS64" s="138">
        <v>0</v>
      </c>
      <c r="TNT64" s="138">
        <v>0</v>
      </c>
      <c r="TNU64" s="138">
        <v>0</v>
      </c>
      <c r="TNV64" s="138">
        <v>0</v>
      </c>
      <c r="TNW64" s="138">
        <v>0</v>
      </c>
      <c r="TNX64" s="138">
        <v>0</v>
      </c>
      <c r="TNY64" s="138">
        <v>0</v>
      </c>
      <c r="TNZ64" s="138">
        <v>0</v>
      </c>
      <c r="TOA64" s="138">
        <v>0</v>
      </c>
      <c r="TOB64" s="138">
        <v>0</v>
      </c>
      <c r="TOC64" s="138">
        <v>0</v>
      </c>
      <c r="TOD64" s="138">
        <v>0</v>
      </c>
      <c r="TOE64" s="138">
        <v>0</v>
      </c>
      <c r="TOF64" s="138">
        <v>0</v>
      </c>
      <c r="TOG64" s="138">
        <v>0</v>
      </c>
      <c r="TOH64" s="138">
        <v>0</v>
      </c>
      <c r="TOI64" s="138">
        <v>0</v>
      </c>
      <c r="TOJ64" s="138">
        <v>0</v>
      </c>
      <c r="TOK64" s="138">
        <v>0</v>
      </c>
      <c r="TOL64" s="138">
        <v>0</v>
      </c>
      <c r="TOM64" s="138">
        <v>0</v>
      </c>
      <c r="TON64" s="138">
        <v>0</v>
      </c>
      <c r="TOO64" s="138">
        <v>0</v>
      </c>
      <c r="TOP64" s="138">
        <v>0</v>
      </c>
      <c r="TOQ64" s="138">
        <v>0</v>
      </c>
      <c r="TOR64" s="138">
        <v>0</v>
      </c>
      <c r="TOS64" s="138">
        <v>0</v>
      </c>
      <c r="TOT64" s="138">
        <v>0</v>
      </c>
      <c r="TOU64" s="138">
        <v>0</v>
      </c>
      <c r="TOV64" s="138">
        <v>0</v>
      </c>
      <c r="TOW64" s="138">
        <v>0</v>
      </c>
      <c r="TOX64" s="138">
        <v>0</v>
      </c>
      <c r="TOY64" s="138">
        <v>0</v>
      </c>
      <c r="TOZ64" s="138">
        <v>0</v>
      </c>
      <c r="TPA64" s="138">
        <v>0</v>
      </c>
      <c r="TPB64" s="138">
        <v>0</v>
      </c>
      <c r="TPC64" s="138">
        <v>0</v>
      </c>
      <c r="TPD64" s="138">
        <v>0</v>
      </c>
      <c r="TPE64" s="138">
        <v>0</v>
      </c>
      <c r="TPF64" s="138">
        <v>0</v>
      </c>
      <c r="TPG64" s="138">
        <v>0</v>
      </c>
      <c r="TPH64" s="138">
        <v>0</v>
      </c>
      <c r="TPI64" s="138">
        <v>0</v>
      </c>
      <c r="TPJ64" s="138">
        <v>0</v>
      </c>
      <c r="TPK64" s="138">
        <v>0</v>
      </c>
      <c r="TPL64" s="138">
        <v>0</v>
      </c>
      <c r="TPM64" s="138">
        <v>0</v>
      </c>
      <c r="TPN64" s="138">
        <v>0</v>
      </c>
      <c r="TPO64" s="138">
        <v>0</v>
      </c>
      <c r="TPP64" s="138">
        <v>0</v>
      </c>
      <c r="TPQ64" s="138">
        <v>0</v>
      </c>
      <c r="TPR64" s="138">
        <v>0</v>
      </c>
      <c r="TPS64" s="138">
        <v>0</v>
      </c>
      <c r="TPT64" s="138">
        <v>0</v>
      </c>
      <c r="TPU64" s="138">
        <v>0</v>
      </c>
      <c r="TPV64" s="138">
        <v>0</v>
      </c>
      <c r="TPW64" s="138">
        <v>0</v>
      </c>
      <c r="TPX64" s="138">
        <v>0</v>
      </c>
      <c r="TPY64" s="138">
        <v>0</v>
      </c>
      <c r="TPZ64" s="138">
        <v>0</v>
      </c>
      <c r="TQA64" s="138">
        <v>0</v>
      </c>
      <c r="TQB64" s="138">
        <v>0</v>
      </c>
      <c r="TQC64" s="138">
        <v>0</v>
      </c>
      <c r="TQD64" s="138">
        <v>0</v>
      </c>
      <c r="TQE64" s="138">
        <v>0</v>
      </c>
      <c r="TQF64" s="138">
        <v>0</v>
      </c>
      <c r="TQG64" s="138">
        <v>0</v>
      </c>
      <c r="TQH64" s="138">
        <v>0</v>
      </c>
      <c r="TQI64" s="138">
        <v>0</v>
      </c>
      <c r="TQJ64" s="138">
        <v>0</v>
      </c>
      <c r="TQK64" s="138">
        <v>0</v>
      </c>
      <c r="TQL64" s="138">
        <v>0</v>
      </c>
      <c r="TQM64" s="138">
        <v>0</v>
      </c>
      <c r="TQN64" s="138">
        <v>0</v>
      </c>
      <c r="TQO64" s="138">
        <v>0</v>
      </c>
      <c r="TQP64" s="138">
        <v>0</v>
      </c>
      <c r="TQQ64" s="138">
        <v>0</v>
      </c>
      <c r="TQR64" s="138">
        <v>0</v>
      </c>
      <c r="TQS64" s="138">
        <v>0</v>
      </c>
      <c r="TQT64" s="138">
        <v>0</v>
      </c>
      <c r="TQU64" s="138">
        <v>0</v>
      </c>
      <c r="TQV64" s="138">
        <v>0</v>
      </c>
      <c r="TQW64" s="138">
        <v>0</v>
      </c>
      <c r="TQX64" s="138">
        <v>0</v>
      </c>
      <c r="TQY64" s="138">
        <v>0</v>
      </c>
      <c r="TQZ64" s="138">
        <v>0</v>
      </c>
      <c r="TRA64" s="138">
        <v>0</v>
      </c>
      <c r="TRB64" s="138">
        <v>0</v>
      </c>
      <c r="TRC64" s="138">
        <v>0</v>
      </c>
      <c r="TRD64" s="138">
        <v>0</v>
      </c>
      <c r="TRE64" s="138">
        <v>0</v>
      </c>
      <c r="TRF64" s="138">
        <v>0</v>
      </c>
      <c r="TRG64" s="138">
        <v>0</v>
      </c>
      <c r="TRH64" s="138">
        <v>0</v>
      </c>
      <c r="TRI64" s="138">
        <v>0</v>
      </c>
      <c r="TRJ64" s="138">
        <v>0</v>
      </c>
      <c r="TRK64" s="138">
        <v>0</v>
      </c>
      <c r="TRL64" s="138">
        <v>0</v>
      </c>
      <c r="TRM64" s="138">
        <v>0</v>
      </c>
      <c r="TRN64" s="138">
        <v>0</v>
      </c>
      <c r="TRO64" s="138">
        <v>0</v>
      </c>
      <c r="TRP64" s="138">
        <v>0</v>
      </c>
      <c r="TRQ64" s="138">
        <v>0</v>
      </c>
      <c r="TRR64" s="138">
        <v>0</v>
      </c>
      <c r="TRS64" s="138">
        <v>0</v>
      </c>
      <c r="TRT64" s="138">
        <v>0</v>
      </c>
      <c r="TRU64" s="138">
        <v>0</v>
      </c>
      <c r="TRV64" s="138">
        <v>0</v>
      </c>
      <c r="TRW64" s="138">
        <v>0</v>
      </c>
      <c r="TRX64" s="138">
        <v>0</v>
      </c>
      <c r="TRY64" s="138">
        <v>0</v>
      </c>
      <c r="TRZ64" s="138">
        <v>0</v>
      </c>
      <c r="TSA64" s="138">
        <v>0</v>
      </c>
      <c r="TSB64" s="138">
        <v>0</v>
      </c>
      <c r="TSC64" s="138">
        <v>0</v>
      </c>
      <c r="TSD64" s="138">
        <v>0</v>
      </c>
      <c r="TSE64" s="138">
        <v>0</v>
      </c>
      <c r="TSF64" s="138">
        <v>0</v>
      </c>
      <c r="TSG64" s="138">
        <v>0</v>
      </c>
      <c r="TSH64" s="138">
        <v>0</v>
      </c>
      <c r="TSI64" s="138">
        <v>0</v>
      </c>
      <c r="TSJ64" s="138">
        <v>0</v>
      </c>
      <c r="TSK64" s="138">
        <v>0</v>
      </c>
      <c r="TSL64" s="138">
        <v>0</v>
      </c>
      <c r="TSM64" s="138">
        <v>0</v>
      </c>
      <c r="TSN64" s="138">
        <v>0</v>
      </c>
      <c r="TSO64" s="138">
        <v>0</v>
      </c>
      <c r="TSP64" s="138">
        <v>0</v>
      </c>
      <c r="TSQ64" s="138">
        <v>0</v>
      </c>
      <c r="TSR64" s="138">
        <v>0</v>
      </c>
      <c r="TSS64" s="138">
        <v>0</v>
      </c>
      <c r="TST64" s="138">
        <v>0</v>
      </c>
      <c r="TSU64" s="138">
        <v>0</v>
      </c>
      <c r="TSV64" s="138">
        <v>0</v>
      </c>
      <c r="TSW64" s="138">
        <v>0</v>
      </c>
      <c r="TSX64" s="138">
        <v>0</v>
      </c>
      <c r="TSY64" s="138">
        <v>0</v>
      </c>
      <c r="TSZ64" s="138">
        <v>0</v>
      </c>
      <c r="TTA64" s="138">
        <v>0</v>
      </c>
      <c r="TTB64" s="138">
        <v>0</v>
      </c>
      <c r="TTC64" s="138">
        <v>0</v>
      </c>
      <c r="TTD64" s="138">
        <v>0</v>
      </c>
      <c r="TTE64" s="138">
        <v>0</v>
      </c>
      <c r="TTF64" s="138">
        <v>0</v>
      </c>
      <c r="TTG64" s="138">
        <v>0</v>
      </c>
      <c r="TTH64" s="138">
        <v>0</v>
      </c>
      <c r="TTI64" s="138">
        <v>0</v>
      </c>
      <c r="TTJ64" s="138">
        <v>0</v>
      </c>
      <c r="TTK64" s="138">
        <v>0</v>
      </c>
      <c r="TTL64" s="138">
        <v>0</v>
      </c>
      <c r="TTM64" s="138">
        <v>0</v>
      </c>
      <c r="TTN64" s="138">
        <v>0</v>
      </c>
      <c r="TTO64" s="138">
        <v>0</v>
      </c>
      <c r="TTP64" s="138">
        <v>0</v>
      </c>
      <c r="TTQ64" s="138">
        <v>0</v>
      </c>
      <c r="TTR64" s="138">
        <v>0</v>
      </c>
      <c r="TTS64" s="138">
        <v>0</v>
      </c>
      <c r="TTT64" s="138">
        <v>0</v>
      </c>
      <c r="TTU64" s="138">
        <v>0</v>
      </c>
      <c r="TTV64" s="138">
        <v>0</v>
      </c>
      <c r="TTW64" s="138">
        <v>0</v>
      </c>
      <c r="TTX64" s="138">
        <v>0</v>
      </c>
      <c r="TTY64" s="138">
        <v>0</v>
      </c>
      <c r="TTZ64" s="138">
        <v>0</v>
      </c>
      <c r="TUA64" s="138">
        <v>0</v>
      </c>
      <c r="TUB64" s="138">
        <v>0</v>
      </c>
      <c r="TUC64" s="138">
        <v>0</v>
      </c>
      <c r="TUD64" s="138">
        <v>0</v>
      </c>
      <c r="TUE64" s="138">
        <v>0</v>
      </c>
      <c r="TUF64" s="138">
        <v>0</v>
      </c>
      <c r="TUG64" s="138">
        <v>0</v>
      </c>
      <c r="TUH64" s="138">
        <v>0</v>
      </c>
      <c r="TUI64" s="138">
        <v>0</v>
      </c>
      <c r="TUJ64" s="138">
        <v>0</v>
      </c>
      <c r="TUK64" s="138">
        <v>0</v>
      </c>
      <c r="TUL64" s="138">
        <v>0</v>
      </c>
      <c r="TUM64" s="138">
        <v>0</v>
      </c>
      <c r="TUN64" s="138">
        <v>0</v>
      </c>
      <c r="TUO64" s="138">
        <v>0</v>
      </c>
      <c r="TUP64" s="138">
        <v>0</v>
      </c>
      <c r="TUQ64" s="138">
        <v>0</v>
      </c>
      <c r="TUR64" s="138">
        <v>0</v>
      </c>
      <c r="TUS64" s="138">
        <v>0</v>
      </c>
      <c r="TUT64" s="138">
        <v>0</v>
      </c>
      <c r="TUU64" s="138">
        <v>0</v>
      </c>
      <c r="TUV64" s="138">
        <v>0</v>
      </c>
      <c r="TUW64" s="138">
        <v>0</v>
      </c>
      <c r="TUX64" s="138">
        <v>0</v>
      </c>
      <c r="TUY64" s="138">
        <v>0</v>
      </c>
      <c r="TUZ64" s="138">
        <v>0</v>
      </c>
      <c r="TVA64" s="138">
        <v>0</v>
      </c>
      <c r="TVB64" s="138">
        <v>0</v>
      </c>
      <c r="TVC64" s="138">
        <v>0</v>
      </c>
      <c r="TVD64" s="138">
        <v>0</v>
      </c>
      <c r="TVE64" s="138">
        <v>0</v>
      </c>
      <c r="TVF64" s="138">
        <v>0</v>
      </c>
      <c r="TVG64" s="138">
        <v>0</v>
      </c>
      <c r="TVH64" s="138">
        <v>0</v>
      </c>
      <c r="TVI64" s="138">
        <v>0</v>
      </c>
      <c r="TVJ64" s="138">
        <v>0</v>
      </c>
      <c r="TVK64" s="138">
        <v>0</v>
      </c>
      <c r="TVL64" s="138">
        <v>0</v>
      </c>
      <c r="TVM64" s="138">
        <v>0</v>
      </c>
      <c r="TVN64" s="138">
        <v>0</v>
      </c>
      <c r="TVO64" s="138">
        <v>0</v>
      </c>
      <c r="TVP64" s="138">
        <v>0</v>
      </c>
      <c r="TVQ64" s="138">
        <v>0</v>
      </c>
      <c r="TVR64" s="138">
        <v>0</v>
      </c>
      <c r="TVS64" s="138">
        <v>0</v>
      </c>
      <c r="TVT64" s="138">
        <v>0</v>
      </c>
      <c r="TVU64" s="138">
        <v>0</v>
      </c>
      <c r="TVV64" s="138">
        <v>0</v>
      </c>
      <c r="TVW64" s="138">
        <v>0</v>
      </c>
      <c r="TVX64" s="138">
        <v>0</v>
      </c>
      <c r="TVY64" s="138">
        <v>0</v>
      </c>
      <c r="TVZ64" s="138">
        <v>0</v>
      </c>
      <c r="TWA64" s="138">
        <v>0</v>
      </c>
      <c r="TWB64" s="138">
        <v>0</v>
      </c>
      <c r="TWC64" s="138">
        <v>0</v>
      </c>
      <c r="TWD64" s="138">
        <v>0</v>
      </c>
      <c r="TWE64" s="138">
        <v>0</v>
      </c>
      <c r="TWF64" s="138">
        <v>0</v>
      </c>
      <c r="TWG64" s="138">
        <v>0</v>
      </c>
      <c r="TWH64" s="138">
        <v>0</v>
      </c>
      <c r="TWI64" s="138">
        <v>0</v>
      </c>
      <c r="TWJ64" s="138">
        <v>0</v>
      </c>
      <c r="TWK64" s="138">
        <v>0</v>
      </c>
      <c r="TWL64" s="138">
        <v>0</v>
      </c>
      <c r="TWM64" s="138">
        <v>0</v>
      </c>
      <c r="TWN64" s="138">
        <v>0</v>
      </c>
      <c r="TWO64" s="138">
        <v>0</v>
      </c>
      <c r="TWP64" s="138">
        <v>0</v>
      </c>
      <c r="TWQ64" s="138">
        <v>0</v>
      </c>
      <c r="TWR64" s="138">
        <v>0</v>
      </c>
      <c r="TWS64" s="138">
        <v>0</v>
      </c>
      <c r="TWT64" s="138">
        <v>0</v>
      </c>
      <c r="TWU64" s="138">
        <v>0</v>
      </c>
      <c r="TWV64" s="138">
        <v>0</v>
      </c>
      <c r="TWW64" s="138">
        <v>0</v>
      </c>
      <c r="TWX64" s="138">
        <v>0</v>
      </c>
      <c r="TWY64" s="138">
        <v>0</v>
      </c>
      <c r="TWZ64" s="138">
        <v>0</v>
      </c>
      <c r="TXA64" s="138">
        <v>0</v>
      </c>
      <c r="TXB64" s="138">
        <v>0</v>
      </c>
      <c r="TXC64" s="138">
        <v>0</v>
      </c>
      <c r="TXD64" s="138">
        <v>0</v>
      </c>
      <c r="TXE64" s="138">
        <v>0</v>
      </c>
      <c r="TXF64" s="138">
        <v>0</v>
      </c>
      <c r="TXG64" s="138">
        <v>0</v>
      </c>
      <c r="TXH64" s="138">
        <v>0</v>
      </c>
      <c r="TXI64" s="138">
        <v>0</v>
      </c>
      <c r="TXJ64" s="138">
        <v>0</v>
      </c>
      <c r="TXK64" s="138">
        <v>0</v>
      </c>
      <c r="TXL64" s="138">
        <v>0</v>
      </c>
      <c r="TXM64" s="138">
        <v>0</v>
      </c>
      <c r="TXN64" s="138">
        <v>0</v>
      </c>
      <c r="TXO64" s="138">
        <v>0</v>
      </c>
      <c r="TXP64" s="138">
        <v>0</v>
      </c>
      <c r="TXQ64" s="138">
        <v>0</v>
      </c>
      <c r="TXR64" s="138">
        <v>0</v>
      </c>
      <c r="TXS64" s="138">
        <v>0</v>
      </c>
      <c r="TXT64" s="138">
        <v>0</v>
      </c>
      <c r="TXU64" s="138">
        <v>0</v>
      </c>
      <c r="TXV64" s="138">
        <v>0</v>
      </c>
      <c r="TXW64" s="138">
        <v>0</v>
      </c>
      <c r="TXX64" s="138">
        <v>0</v>
      </c>
      <c r="TXY64" s="138">
        <v>0</v>
      </c>
      <c r="TXZ64" s="138">
        <v>0</v>
      </c>
      <c r="TYA64" s="138">
        <v>0</v>
      </c>
      <c r="TYB64" s="138">
        <v>0</v>
      </c>
      <c r="TYC64" s="138">
        <v>0</v>
      </c>
      <c r="TYD64" s="138">
        <v>0</v>
      </c>
      <c r="TYE64" s="138">
        <v>0</v>
      </c>
      <c r="TYF64" s="138">
        <v>0</v>
      </c>
      <c r="TYG64" s="138">
        <v>0</v>
      </c>
      <c r="TYH64" s="138">
        <v>0</v>
      </c>
      <c r="TYI64" s="138">
        <v>0</v>
      </c>
      <c r="TYJ64" s="138">
        <v>0</v>
      </c>
      <c r="TYK64" s="138">
        <v>0</v>
      </c>
      <c r="TYL64" s="138">
        <v>0</v>
      </c>
      <c r="TYM64" s="138">
        <v>0</v>
      </c>
      <c r="TYN64" s="138">
        <v>0</v>
      </c>
      <c r="TYO64" s="138">
        <v>0</v>
      </c>
      <c r="TYP64" s="138">
        <v>0</v>
      </c>
      <c r="TYQ64" s="138">
        <v>0</v>
      </c>
      <c r="TYR64" s="138">
        <v>0</v>
      </c>
      <c r="TYS64" s="138">
        <v>0</v>
      </c>
      <c r="TYT64" s="138">
        <v>0</v>
      </c>
      <c r="TYU64" s="138">
        <v>0</v>
      </c>
      <c r="TYV64" s="138">
        <v>0</v>
      </c>
      <c r="TYW64" s="138">
        <v>0</v>
      </c>
      <c r="TYX64" s="138">
        <v>0</v>
      </c>
      <c r="TYY64" s="138">
        <v>0</v>
      </c>
      <c r="TYZ64" s="138">
        <v>0</v>
      </c>
      <c r="TZA64" s="138">
        <v>0</v>
      </c>
      <c r="TZB64" s="138">
        <v>0</v>
      </c>
      <c r="TZC64" s="138">
        <v>0</v>
      </c>
      <c r="TZD64" s="138">
        <v>0</v>
      </c>
      <c r="TZE64" s="138">
        <v>0</v>
      </c>
      <c r="TZF64" s="138">
        <v>0</v>
      </c>
      <c r="TZG64" s="138">
        <v>0</v>
      </c>
      <c r="TZH64" s="138">
        <v>0</v>
      </c>
      <c r="TZI64" s="138">
        <v>0</v>
      </c>
      <c r="TZJ64" s="138">
        <v>0</v>
      </c>
      <c r="TZK64" s="138">
        <v>0</v>
      </c>
      <c r="TZL64" s="138">
        <v>0</v>
      </c>
      <c r="TZM64" s="138">
        <v>0</v>
      </c>
      <c r="TZN64" s="138">
        <v>0</v>
      </c>
      <c r="TZO64" s="138">
        <v>0</v>
      </c>
      <c r="TZP64" s="138">
        <v>0</v>
      </c>
      <c r="TZQ64" s="138">
        <v>0</v>
      </c>
      <c r="TZR64" s="138">
        <v>0</v>
      </c>
      <c r="TZS64" s="138">
        <v>0</v>
      </c>
      <c r="TZT64" s="138">
        <v>0</v>
      </c>
      <c r="TZU64" s="138">
        <v>0</v>
      </c>
      <c r="TZV64" s="138">
        <v>0</v>
      </c>
      <c r="TZW64" s="138">
        <v>0</v>
      </c>
      <c r="TZX64" s="138">
        <v>0</v>
      </c>
      <c r="TZY64" s="138">
        <v>0</v>
      </c>
      <c r="TZZ64" s="138">
        <v>0</v>
      </c>
      <c r="UAA64" s="138">
        <v>0</v>
      </c>
      <c r="UAB64" s="138">
        <v>0</v>
      </c>
      <c r="UAC64" s="138">
        <v>0</v>
      </c>
      <c r="UAD64" s="138">
        <v>0</v>
      </c>
      <c r="UAE64" s="138">
        <v>0</v>
      </c>
      <c r="UAF64" s="138">
        <v>0</v>
      </c>
      <c r="UAG64" s="138">
        <v>0</v>
      </c>
      <c r="UAH64" s="138">
        <v>0</v>
      </c>
      <c r="UAI64" s="138">
        <v>0</v>
      </c>
      <c r="UAJ64" s="138">
        <v>0</v>
      </c>
      <c r="UAK64" s="138">
        <v>0</v>
      </c>
      <c r="UAL64" s="138">
        <v>0</v>
      </c>
      <c r="UAM64" s="138">
        <v>0</v>
      </c>
      <c r="UAN64" s="138">
        <v>0</v>
      </c>
      <c r="UAO64" s="138">
        <v>0</v>
      </c>
      <c r="UAP64" s="138">
        <v>0</v>
      </c>
      <c r="UAQ64" s="138">
        <v>0</v>
      </c>
      <c r="UAR64" s="138">
        <v>0</v>
      </c>
      <c r="UAS64" s="138">
        <v>0</v>
      </c>
      <c r="UAT64" s="138">
        <v>0</v>
      </c>
      <c r="UAU64" s="138">
        <v>0</v>
      </c>
      <c r="UAV64" s="138">
        <v>0</v>
      </c>
      <c r="UAW64" s="138">
        <v>0</v>
      </c>
      <c r="UAX64" s="138">
        <v>0</v>
      </c>
      <c r="UAY64" s="138">
        <v>0</v>
      </c>
      <c r="UAZ64" s="138">
        <v>0</v>
      </c>
      <c r="UBA64" s="138">
        <v>0</v>
      </c>
      <c r="UBB64" s="138">
        <v>0</v>
      </c>
      <c r="UBC64" s="138">
        <v>0</v>
      </c>
      <c r="UBD64" s="138">
        <v>0</v>
      </c>
      <c r="UBE64" s="138">
        <v>0</v>
      </c>
      <c r="UBF64" s="138">
        <v>0</v>
      </c>
      <c r="UBG64" s="138">
        <v>0</v>
      </c>
      <c r="UBH64" s="138">
        <v>0</v>
      </c>
      <c r="UBI64" s="138">
        <v>0</v>
      </c>
      <c r="UBJ64" s="138">
        <v>0</v>
      </c>
      <c r="UBK64" s="138">
        <v>0</v>
      </c>
      <c r="UBL64" s="138">
        <v>0</v>
      </c>
      <c r="UBM64" s="138">
        <v>0</v>
      </c>
      <c r="UBN64" s="138">
        <v>0</v>
      </c>
      <c r="UBO64" s="138">
        <v>0</v>
      </c>
      <c r="UBP64" s="138">
        <v>0</v>
      </c>
      <c r="UBQ64" s="138">
        <v>0</v>
      </c>
      <c r="UBR64" s="138">
        <v>0</v>
      </c>
      <c r="UBS64" s="138">
        <v>0</v>
      </c>
      <c r="UBT64" s="138">
        <v>0</v>
      </c>
      <c r="UBU64" s="138">
        <v>0</v>
      </c>
      <c r="UBV64" s="138">
        <v>0</v>
      </c>
      <c r="UBW64" s="138">
        <v>0</v>
      </c>
      <c r="UBX64" s="138">
        <v>0</v>
      </c>
      <c r="UBY64" s="138">
        <v>0</v>
      </c>
      <c r="UBZ64" s="138">
        <v>0</v>
      </c>
      <c r="UCA64" s="138">
        <v>0</v>
      </c>
      <c r="UCB64" s="138">
        <v>0</v>
      </c>
      <c r="UCC64" s="138">
        <v>0</v>
      </c>
      <c r="UCD64" s="138">
        <v>0</v>
      </c>
      <c r="UCE64" s="138">
        <v>0</v>
      </c>
      <c r="UCF64" s="138">
        <v>0</v>
      </c>
      <c r="UCG64" s="138">
        <v>0</v>
      </c>
      <c r="UCH64" s="138">
        <v>0</v>
      </c>
      <c r="UCI64" s="138">
        <v>0</v>
      </c>
      <c r="UCJ64" s="138">
        <v>0</v>
      </c>
      <c r="UCK64" s="138">
        <v>0</v>
      </c>
      <c r="UCL64" s="138">
        <v>0</v>
      </c>
      <c r="UCM64" s="138">
        <v>0</v>
      </c>
      <c r="UCN64" s="138">
        <v>0</v>
      </c>
      <c r="UCO64" s="138">
        <v>0</v>
      </c>
      <c r="UCP64" s="138">
        <v>0</v>
      </c>
      <c r="UCQ64" s="138">
        <v>0</v>
      </c>
      <c r="UCR64" s="138">
        <v>0</v>
      </c>
      <c r="UCS64" s="138">
        <v>0</v>
      </c>
      <c r="UCT64" s="138">
        <v>0</v>
      </c>
      <c r="UCU64" s="138">
        <v>0</v>
      </c>
      <c r="UCV64" s="138">
        <v>0</v>
      </c>
      <c r="UCW64" s="138">
        <v>0</v>
      </c>
      <c r="UCX64" s="138">
        <v>0</v>
      </c>
      <c r="UCY64" s="138">
        <v>0</v>
      </c>
      <c r="UCZ64" s="138">
        <v>0</v>
      </c>
      <c r="UDA64" s="138">
        <v>0</v>
      </c>
      <c r="UDB64" s="138">
        <v>0</v>
      </c>
      <c r="UDC64" s="138">
        <v>0</v>
      </c>
      <c r="UDD64" s="138">
        <v>0</v>
      </c>
      <c r="UDE64" s="138">
        <v>0</v>
      </c>
      <c r="UDF64" s="138">
        <v>0</v>
      </c>
      <c r="UDG64" s="138">
        <v>0</v>
      </c>
      <c r="UDH64" s="138">
        <v>0</v>
      </c>
      <c r="UDI64" s="138">
        <v>0</v>
      </c>
      <c r="UDJ64" s="138">
        <v>0</v>
      </c>
      <c r="UDK64" s="138">
        <v>0</v>
      </c>
      <c r="UDL64" s="138">
        <v>0</v>
      </c>
      <c r="UDM64" s="138">
        <v>0</v>
      </c>
      <c r="UDN64" s="138">
        <v>0</v>
      </c>
      <c r="UDO64" s="138">
        <v>0</v>
      </c>
      <c r="UDP64" s="138">
        <v>0</v>
      </c>
      <c r="UDQ64" s="138">
        <v>0</v>
      </c>
      <c r="UDR64" s="138">
        <v>0</v>
      </c>
      <c r="UDS64" s="138">
        <v>0</v>
      </c>
      <c r="UDT64" s="138">
        <v>0</v>
      </c>
      <c r="UDU64" s="138">
        <v>0</v>
      </c>
      <c r="UDV64" s="138">
        <v>0</v>
      </c>
      <c r="UDW64" s="138">
        <v>0</v>
      </c>
      <c r="UDX64" s="138">
        <v>0</v>
      </c>
      <c r="UDY64" s="138">
        <v>0</v>
      </c>
      <c r="UDZ64" s="138">
        <v>0</v>
      </c>
      <c r="UEA64" s="138">
        <v>0</v>
      </c>
      <c r="UEB64" s="138">
        <v>0</v>
      </c>
      <c r="UEC64" s="138">
        <v>0</v>
      </c>
      <c r="UED64" s="138">
        <v>0</v>
      </c>
      <c r="UEE64" s="138">
        <v>0</v>
      </c>
      <c r="UEF64" s="138">
        <v>0</v>
      </c>
      <c r="UEG64" s="138">
        <v>0</v>
      </c>
      <c r="UEH64" s="138">
        <v>0</v>
      </c>
      <c r="UEI64" s="138">
        <v>0</v>
      </c>
      <c r="UEJ64" s="138">
        <v>0</v>
      </c>
      <c r="UEK64" s="138">
        <v>0</v>
      </c>
      <c r="UEL64" s="138">
        <v>0</v>
      </c>
      <c r="UEM64" s="138">
        <v>0</v>
      </c>
      <c r="UEN64" s="138">
        <v>0</v>
      </c>
      <c r="UEO64" s="138">
        <v>0</v>
      </c>
      <c r="UEP64" s="138">
        <v>0</v>
      </c>
      <c r="UEQ64" s="138">
        <v>0</v>
      </c>
      <c r="UER64" s="138">
        <v>0</v>
      </c>
      <c r="UES64" s="138">
        <v>0</v>
      </c>
      <c r="UET64" s="138">
        <v>0</v>
      </c>
      <c r="UEU64" s="138">
        <v>0</v>
      </c>
      <c r="UEV64" s="138">
        <v>0</v>
      </c>
      <c r="UEW64" s="138">
        <v>0</v>
      </c>
      <c r="UEX64" s="138">
        <v>0</v>
      </c>
      <c r="UEY64" s="138">
        <v>0</v>
      </c>
      <c r="UEZ64" s="138">
        <v>0</v>
      </c>
      <c r="UFA64" s="138">
        <v>0</v>
      </c>
      <c r="UFB64" s="138">
        <v>0</v>
      </c>
      <c r="UFC64" s="138">
        <v>0</v>
      </c>
      <c r="UFD64" s="138">
        <v>0</v>
      </c>
      <c r="UFE64" s="138">
        <v>0</v>
      </c>
      <c r="UFF64" s="138">
        <v>0</v>
      </c>
      <c r="UFG64" s="138">
        <v>0</v>
      </c>
      <c r="UFH64" s="138">
        <v>0</v>
      </c>
      <c r="UFI64" s="138">
        <v>0</v>
      </c>
      <c r="UFJ64" s="138">
        <v>0</v>
      </c>
      <c r="UFK64" s="138">
        <v>0</v>
      </c>
      <c r="UFL64" s="138">
        <v>0</v>
      </c>
      <c r="UFM64" s="138">
        <v>0</v>
      </c>
      <c r="UFN64" s="138">
        <v>0</v>
      </c>
      <c r="UFO64" s="138">
        <v>0</v>
      </c>
      <c r="UFP64" s="138">
        <v>0</v>
      </c>
      <c r="UFQ64" s="138">
        <v>0</v>
      </c>
      <c r="UFR64" s="138">
        <v>0</v>
      </c>
      <c r="UFS64" s="138">
        <v>0</v>
      </c>
      <c r="UFT64" s="138">
        <v>0</v>
      </c>
      <c r="UFU64" s="138">
        <v>0</v>
      </c>
      <c r="UFV64" s="138">
        <v>0</v>
      </c>
      <c r="UFW64" s="138">
        <v>0</v>
      </c>
      <c r="UFX64" s="138">
        <v>0</v>
      </c>
      <c r="UFY64" s="138">
        <v>0</v>
      </c>
      <c r="UFZ64" s="138">
        <v>0</v>
      </c>
      <c r="UGA64" s="138">
        <v>0</v>
      </c>
      <c r="UGB64" s="138">
        <v>0</v>
      </c>
      <c r="UGC64" s="138">
        <v>0</v>
      </c>
      <c r="UGD64" s="138">
        <v>0</v>
      </c>
      <c r="UGE64" s="138">
        <v>0</v>
      </c>
      <c r="UGF64" s="138">
        <v>0</v>
      </c>
      <c r="UGG64" s="138">
        <v>0</v>
      </c>
      <c r="UGH64" s="138">
        <v>0</v>
      </c>
      <c r="UGI64" s="138">
        <v>0</v>
      </c>
      <c r="UGJ64" s="138">
        <v>0</v>
      </c>
      <c r="UGK64" s="138">
        <v>0</v>
      </c>
      <c r="UGL64" s="138">
        <v>0</v>
      </c>
      <c r="UGM64" s="138">
        <v>0</v>
      </c>
      <c r="UGN64" s="138">
        <v>0</v>
      </c>
      <c r="UGO64" s="138">
        <v>0</v>
      </c>
      <c r="UGP64" s="138">
        <v>0</v>
      </c>
      <c r="UGQ64" s="138">
        <v>0</v>
      </c>
      <c r="UGR64" s="138">
        <v>0</v>
      </c>
      <c r="UGS64" s="138">
        <v>0</v>
      </c>
      <c r="UGT64" s="138">
        <v>0</v>
      </c>
      <c r="UGU64" s="138">
        <v>0</v>
      </c>
      <c r="UGV64" s="138">
        <v>0</v>
      </c>
      <c r="UGW64" s="138">
        <v>0</v>
      </c>
      <c r="UGX64" s="138">
        <v>0</v>
      </c>
      <c r="UGY64" s="138">
        <v>0</v>
      </c>
      <c r="UGZ64" s="138">
        <v>0</v>
      </c>
      <c r="UHA64" s="138">
        <v>0</v>
      </c>
      <c r="UHB64" s="138">
        <v>0</v>
      </c>
      <c r="UHC64" s="138">
        <v>0</v>
      </c>
      <c r="UHD64" s="138">
        <v>0</v>
      </c>
      <c r="UHE64" s="138">
        <v>0</v>
      </c>
      <c r="UHF64" s="138">
        <v>0</v>
      </c>
      <c r="UHG64" s="138">
        <v>0</v>
      </c>
      <c r="UHH64" s="138">
        <v>0</v>
      </c>
      <c r="UHI64" s="138">
        <v>0</v>
      </c>
      <c r="UHJ64" s="138">
        <v>0</v>
      </c>
      <c r="UHK64" s="138">
        <v>0</v>
      </c>
      <c r="UHL64" s="138">
        <v>0</v>
      </c>
      <c r="UHM64" s="138">
        <v>0</v>
      </c>
      <c r="UHN64" s="138">
        <v>0</v>
      </c>
      <c r="UHO64" s="138">
        <v>0</v>
      </c>
      <c r="UHP64" s="138">
        <v>0</v>
      </c>
      <c r="UHQ64" s="138">
        <v>0</v>
      </c>
      <c r="UHR64" s="138">
        <v>0</v>
      </c>
      <c r="UHS64" s="138">
        <v>0</v>
      </c>
      <c r="UHT64" s="138">
        <v>0</v>
      </c>
      <c r="UHU64" s="138">
        <v>0</v>
      </c>
      <c r="UHV64" s="138">
        <v>0</v>
      </c>
      <c r="UHW64" s="138">
        <v>0</v>
      </c>
      <c r="UHX64" s="138">
        <v>0</v>
      </c>
      <c r="UHY64" s="138">
        <v>0</v>
      </c>
      <c r="UHZ64" s="138">
        <v>0</v>
      </c>
      <c r="UIA64" s="138">
        <v>0</v>
      </c>
      <c r="UIB64" s="138">
        <v>0</v>
      </c>
      <c r="UIC64" s="138">
        <v>0</v>
      </c>
      <c r="UID64" s="138">
        <v>0</v>
      </c>
      <c r="UIE64" s="138">
        <v>0</v>
      </c>
      <c r="UIF64" s="138">
        <v>0</v>
      </c>
      <c r="UIG64" s="138">
        <v>0</v>
      </c>
      <c r="UIH64" s="138">
        <v>0</v>
      </c>
      <c r="UII64" s="138">
        <v>0</v>
      </c>
      <c r="UIJ64" s="138">
        <v>0</v>
      </c>
      <c r="UIK64" s="138">
        <v>0</v>
      </c>
      <c r="UIL64" s="138">
        <v>0</v>
      </c>
      <c r="UIM64" s="138">
        <v>0</v>
      </c>
      <c r="UIN64" s="138">
        <v>0</v>
      </c>
      <c r="UIO64" s="138">
        <v>0</v>
      </c>
      <c r="UIP64" s="138">
        <v>0</v>
      </c>
      <c r="UIQ64" s="138">
        <v>0</v>
      </c>
      <c r="UIR64" s="138">
        <v>0</v>
      </c>
      <c r="UIS64" s="138">
        <v>0</v>
      </c>
      <c r="UIT64" s="138">
        <v>0</v>
      </c>
      <c r="UIU64" s="138">
        <v>0</v>
      </c>
      <c r="UIV64" s="138">
        <v>0</v>
      </c>
      <c r="UIW64" s="138">
        <v>0</v>
      </c>
      <c r="UIX64" s="138">
        <v>0</v>
      </c>
      <c r="UIY64" s="138">
        <v>0</v>
      </c>
      <c r="UIZ64" s="138">
        <v>0</v>
      </c>
      <c r="UJA64" s="138">
        <v>0</v>
      </c>
      <c r="UJB64" s="138">
        <v>0</v>
      </c>
      <c r="UJC64" s="138">
        <v>0</v>
      </c>
      <c r="UJD64" s="138">
        <v>0</v>
      </c>
      <c r="UJE64" s="138">
        <v>0</v>
      </c>
      <c r="UJF64" s="138">
        <v>0</v>
      </c>
      <c r="UJG64" s="138">
        <v>0</v>
      </c>
      <c r="UJH64" s="138">
        <v>0</v>
      </c>
      <c r="UJI64" s="138">
        <v>0</v>
      </c>
      <c r="UJJ64" s="138">
        <v>0</v>
      </c>
      <c r="UJK64" s="138">
        <v>0</v>
      </c>
      <c r="UJL64" s="138">
        <v>0</v>
      </c>
      <c r="UJM64" s="138">
        <v>0</v>
      </c>
      <c r="UJN64" s="138">
        <v>0</v>
      </c>
      <c r="UJO64" s="138">
        <v>0</v>
      </c>
      <c r="UJP64" s="138">
        <v>0</v>
      </c>
      <c r="UJQ64" s="138">
        <v>0</v>
      </c>
      <c r="UJR64" s="138">
        <v>0</v>
      </c>
      <c r="UJS64" s="138">
        <v>0</v>
      </c>
      <c r="UJT64" s="138">
        <v>0</v>
      </c>
      <c r="UJU64" s="138">
        <v>0</v>
      </c>
      <c r="UJV64" s="138">
        <v>0</v>
      </c>
      <c r="UJW64" s="138">
        <v>0</v>
      </c>
      <c r="UJX64" s="138">
        <v>0</v>
      </c>
      <c r="UJY64" s="138">
        <v>0</v>
      </c>
      <c r="UJZ64" s="138">
        <v>0</v>
      </c>
      <c r="UKA64" s="138">
        <v>0</v>
      </c>
      <c r="UKB64" s="138">
        <v>0</v>
      </c>
      <c r="UKC64" s="138">
        <v>0</v>
      </c>
      <c r="UKD64" s="138">
        <v>0</v>
      </c>
      <c r="UKE64" s="138">
        <v>0</v>
      </c>
      <c r="UKF64" s="138">
        <v>0</v>
      </c>
      <c r="UKG64" s="138">
        <v>0</v>
      </c>
      <c r="UKH64" s="138">
        <v>0</v>
      </c>
      <c r="UKI64" s="138">
        <v>0</v>
      </c>
      <c r="UKJ64" s="138">
        <v>0</v>
      </c>
      <c r="UKK64" s="138">
        <v>0</v>
      </c>
      <c r="UKL64" s="138">
        <v>0</v>
      </c>
      <c r="UKM64" s="138">
        <v>0</v>
      </c>
      <c r="UKN64" s="138">
        <v>0</v>
      </c>
      <c r="UKO64" s="138">
        <v>0</v>
      </c>
      <c r="UKP64" s="138">
        <v>0</v>
      </c>
      <c r="UKQ64" s="138">
        <v>0</v>
      </c>
      <c r="UKR64" s="138">
        <v>0</v>
      </c>
      <c r="UKS64" s="138">
        <v>0</v>
      </c>
      <c r="UKT64" s="138">
        <v>0</v>
      </c>
      <c r="UKU64" s="138">
        <v>0</v>
      </c>
      <c r="UKV64" s="138">
        <v>0</v>
      </c>
      <c r="UKW64" s="138">
        <v>0</v>
      </c>
      <c r="UKX64" s="138">
        <v>0</v>
      </c>
      <c r="UKY64" s="138">
        <v>0</v>
      </c>
      <c r="UKZ64" s="138">
        <v>0</v>
      </c>
      <c r="ULA64" s="138">
        <v>0</v>
      </c>
      <c r="ULB64" s="138">
        <v>0</v>
      </c>
      <c r="ULC64" s="138">
        <v>0</v>
      </c>
      <c r="ULD64" s="138">
        <v>0</v>
      </c>
      <c r="ULE64" s="138">
        <v>0</v>
      </c>
      <c r="ULF64" s="138">
        <v>0</v>
      </c>
      <c r="ULG64" s="138">
        <v>0</v>
      </c>
      <c r="ULH64" s="138">
        <v>0</v>
      </c>
      <c r="ULI64" s="138">
        <v>0</v>
      </c>
      <c r="ULJ64" s="138">
        <v>0</v>
      </c>
      <c r="ULK64" s="138">
        <v>0</v>
      </c>
      <c r="ULL64" s="138">
        <v>0</v>
      </c>
      <c r="ULM64" s="138">
        <v>0</v>
      </c>
      <c r="ULN64" s="138">
        <v>0</v>
      </c>
      <c r="ULO64" s="138">
        <v>0</v>
      </c>
      <c r="ULP64" s="138">
        <v>0</v>
      </c>
      <c r="ULQ64" s="138">
        <v>0</v>
      </c>
      <c r="ULR64" s="138">
        <v>0</v>
      </c>
      <c r="ULS64" s="138">
        <v>0</v>
      </c>
      <c r="ULT64" s="138">
        <v>0</v>
      </c>
      <c r="ULU64" s="138">
        <v>0</v>
      </c>
      <c r="ULV64" s="138">
        <v>0</v>
      </c>
      <c r="ULW64" s="138">
        <v>0</v>
      </c>
      <c r="ULX64" s="138">
        <v>0</v>
      </c>
      <c r="ULY64" s="138">
        <v>0</v>
      </c>
      <c r="ULZ64" s="138">
        <v>0</v>
      </c>
      <c r="UMA64" s="138">
        <v>0</v>
      </c>
      <c r="UMB64" s="138">
        <v>0</v>
      </c>
      <c r="UMC64" s="138">
        <v>0</v>
      </c>
      <c r="UMD64" s="138">
        <v>0</v>
      </c>
      <c r="UME64" s="138">
        <v>0</v>
      </c>
      <c r="UMF64" s="138">
        <v>0</v>
      </c>
      <c r="UMG64" s="138">
        <v>0</v>
      </c>
      <c r="UMH64" s="138">
        <v>0</v>
      </c>
      <c r="UMI64" s="138">
        <v>0</v>
      </c>
      <c r="UMJ64" s="138">
        <v>0</v>
      </c>
      <c r="UMK64" s="138">
        <v>0</v>
      </c>
      <c r="UML64" s="138">
        <v>0</v>
      </c>
      <c r="UMM64" s="138">
        <v>0</v>
      </c>
      <c r="UMN64" s="138">
        <v>0</v>
      </c>
      <c r="UMO64" s="138">
        <v>0</v>
      </c>
      <c r="UMP64" s="138">
        <v>0</v>
      </c>
      <c r="UMQ64" s="138">
        <v>0</v>
      </c>
      <c r="UMR64" s="138">
        <v>0</v>
      </c>
      <c r="UMS64" s="138">
        <v>0</v>
      </c>
      <c r="UMT64" s="138">
        <v>0</v>
      </c>
      <c r="UMU64" s="138">
        <v>0</v>
      </c>
      <c r="UMV64" s="138">
        <v>0</v>
      </c>
      <c r="UMW64" s="138">
        <v>0</v>
      </c>
      <c r="UMX64" s="138">
        <v>0</v>
      </c>
      <c r="UMY64" s="138">
        <v>0</v>
      </c>
      <c r="UMZ64" s="138">
        <v>0</v>
      </c>
      <c r="UNA64" s="138">
        <v>0</v>
      </c>
      <c r="UNB64" s="138">
        <v>0</v>
      </c>
      <c r="UNC64" s="138">
        <v>0</v>
      </c>
      <c r="UND64" s="138">
        <v>0</v>
      </c>
      <c r="UNE64" s="138">
        <v>0</v>
      </c>
      <c r="UNF64" s="138">
        <v>0</v>
      </c>
      <c r="UNG64" s="138">
        <v>0</v>
      </c>
      <c r="UNH64" s="138">
        <v>0</v>
      </c>
      <c r="UNI64" s="138">
        <v>0</v>
      </c>
      <c r="UNJ64" s="138">
        <v>0</v>
      </c>
      <c r="UNK64" s="138">
        <v>0</v>
      </c>
      <c r="UNL64" s="138">
        <v>0</v>
      </c>
      <c r="UNM64" s="138">
        <v>0</v>
      </c>
      <c r="UNN64" s="138">
        <v>0</v>
      </c>
      <c r="UNO64" s="138">
        <v>0</v>
      </c>
      <c r="UNP64" s="138">
        <v>0</v>
      </c>
      <c r="UNQ64" s="138">
        <v>0</v>
      </c>
      <c r="UNR64" s="138">
        <v>0</v>
      </c>
      <c r="UNS64" s="138">
        <v>0</v>
      </c>
      <c r="UNT64" s="138">
        <v>0</v>
      </c>
      <c r="UNU64" s="138">
        <v>0</v>
      </c>
      <c r="UNV64" s="138">
        <v>0</v>
      </c>
      <c r="UNW64" s="138">
        <v>0</v>
      </c>
      <c r="UNX64" s="138">
        <v>0</v>
      </c>
      <c r="UNY64" s="138">
        <v>0</v>
      </c>
      <c r="UNZ64" s="138">
        <v>0</v>
      </c>
      <c r="UOA64" s="138">
        <v>0</v>
      </c>
      <c r="UOB64" s="138">
        <v>0</v>
      </c>
      <c r="UOC64" s="138">
        <v>0</v>
      </c>
      <c r="UOD64" s="138">
        <v>0</v>
      </c>
      <c r="UOE64" s="138">
        <v>0</v>
      </c>
      <c r="UOF64" s="138">
        <v>0</v>
      </c>
      <c r="UOG64" s="138">
        <v>0</v>
      </c>
      <c r="UOH64" s="138">
        <v>0</v>
      </c>
      <c r="UOI64" s="138">
        <v>0</v>
      </c>
      <c r="UOJ64" s="138">
        <v>0</v>
      </c>
      <c r="UOK64" s="138">
        <v>0</v>
      </c>
      <c r="UOL64" s="138">
        <v>0</v>
      </c>
      <c r="UOM64" s="138">
        <v>0</v>
      </c>
      <c r="UON64" s="138">
        <v>0</v>
      </c>
      <c r="UOO64" s="138">
        <v>0</v>
      </c>
      <c r="UOP64" s="138">
        <v>0</v>
      </c>
      <c r="UOQ64" s="138">
        <v>0</v>
      </c>
      <c r="UOR64" s="138">
        <v>0</v>
      </c>
      <c r="UOS64" s="138">
        <v>0</v>
      </c>
      <c r="UOT64" s="138">
        <v>0</v>
      </c>
      <c r="UOU64" s="138">
        <v>0</v>
      </c>
      <c r="UOV64" s="138">
        <v>0</v>
      </c>
      <c r="UOW64" s="138">
        <v>0</v>
      </c>
      <c r="UOX64" s="138">
        <v>0</v>
      </c>
      <c r="UOY64" s="138">
        <v>0</v>
      </c>
      <c r="UOZ64" s="138">
        <v>0</v>
      </c>
      <c r="UPA64" s="138">
        <v>0</v>
      </c>
      <c r="UPB64" s="138">
        <v>0</v>
      </c>
      <c r="UPC64" s="138">
        <v>0</v>
      </c>
      <c r="UPD64" s="138">
        <v>0</v>
      </c>
      <c r="UPE64" s="138">
        <v>0</v>
      </c>
      <c r="UPF64" s="138">
        <v>0</v>
      </c>
      <c r="UPG64" s="138">
        <v>0</v>
      </c>
      <c r="UPH64" s="138">
        <v>0</v>
      </c>
      <c r="UPI64" s="138">
        <v>0</v>
      </c>
      <c r="UPJ64" s="138">
        <v>0</v>
      </c>
      <c r="UPK64" s="138">
        <v>0</v>
      </c>
      <c r="UPL64" s="138">
        <v>0</v>
      </c>
      <c r="UPM64" s="138">
        <v>0</v>
      </c>
      <c r="UPN64" s="138">
        <v>0</v>
      </c>
      <c r="UPO64" s="138">
        <v>0</v>
      </c>
      <c r="UPP64" s="138">
        <v>0</v>
      </c>
      <c r="UPQ64" s="138">
        <v>0</v>
      </c>
      <c r="UPR64" s="138">
        <v>0</v>
      </c>
      <c r="UPS64" s="138">
        <v>0</v>
      </c>
      <c r="UPT64" s="138">
        <v>0</v>
      </c>
      <c r="UPU64" s="138">
        <v>0</v>
      </c>
      <c r="UPV64" s="138">
        <v>0</v>
      </c>
      <c r="UPW64" s="138">
        <v>0</v>
      </c>
      <c r="UPX64" s="138">
        <v>0</v>
      </c>
      <c r="UPY64" s="138">
        <v>0</v>
      </c>
      <c r="UPZ64" s="138">
        <v>0</v>
      </c>
      <c r="UQA64" s="138">
        <v>0</v>
      </c>
      <c r="UQB64" s="138">
        <v>0</v>
      </c>
      <c r="UQC64" s="138">
        <v>0</v>
      </c>
      <c r="UQD64" s="138">
        <v>0</v>
      </c>
      <c r="UQE64" s="138">
        <v>0</v>
      </c>
      <c r="UQF64" s="138">
        <v>0</v>
      </c>
      <c r="UQG64" s="138">
        <v>0</v>
      </c>
      <c r="UQH64" s="138">
        <v>0</v>
      </c>
      <c r="UQI64" s="138">
        <v>0</v>
      </c>
      <c r="UQJ64" s="138">
        <v>0</v>
      </c>
      <c r="UQK64" s="138">
        <v>0</v>
      </c>
      <c r="UQL64" s="138">
        <v>0</v>
      </c>
      <c r="UQM64" s="138">
        <v>0</v>
      </c>
      <c r="UQN64" s="138">
        <v>0</v>
      </c>
      <c r="UQO64" s="138">
        <v>0</v>
      </c>
      <c r="UQP64" s="138">
        <v>0</v>
      </c>
      <c r="UQQ64" s="138">
        <v>0</v>
      </c>
      <c r="UQR64" s="138">
        <v>0</v>
      </c>
      <c r="UQS64" s="138">
        <v>0</v>
      </c>
      <c r="UQT64" s="138">
        <v>0</v>
      </c>
      <c r="UQU64" s="138">
        <v>0</v>
      </c>
      <c r="UQV64" s="138">
        <v>0</v>
      </c>
      <c r="UQW64" s="138">
        <v>0</v>
      </c>
      <c r="UQX64" s="138">
        <v>0</v>
      </c>
      <c r="UQY64" s="138">
        <v>0</v>
      </c>
      <c r="UQZ64" s="138">
        <v>0</v>
      </c>
      <c r="URA64" s="138">
        <v>0</v>
      </c>
      <c r="URB64" s="138">
        <v>0</v>
      </c>
      <c r="URC64" s="138">
        <v>0</v>
      </c>
      <c r="URD64" s="138">
        <v>0</v>
      </c>
      <c r="URE64" s="138">
        <v>0</v>
      </c>
      <c r="URF64" s="138">
        <v>0</v>
      </c>
      <c r="URG64" s="138">
        <v>0</v>
      </c>
      <c r="URH64" s="138">
        <v>0</v>
      </c>
      <c r="URI64" s="138">
        <v>0</v>
      </c>
      <c r="URJ64" s="138">
        <v>0</v>
      </c>
      <c r="URK64" s="138">
        <v>0</v>
      </c>
      <c r="URL64" s="138">
        <v>0</v>
      </c>
      <c r="URM64" s="138">
        <v>0</v>
      </c>
      <c r="URN64" s="138">
        <v>0</v>
      </c>
      <c r="URO64" s="138">
        <v>0</v>
      </c>
      <c r="URP64" s="138">
        <v>0</v>
      </c>
      <c r="URQ64" s="138">
        <v>0</v>
      </c>
      <c r="URR64" s="138">
        <v>0</v>
      </c>
      <c r="URS64" s="138">
        <v>0</v>
      </c>
      <c r="URT64" s="138">
        <v>0</v>
      </c>
      <c r="URU64" s="138">
        <v>0</v>
      </c>
      <c r="URV64" s="138">
        <v>0</v>
      </c>
      <c r="URW64" s="138">
        <v>0</v>
      </c>
      <c r="URX64" s="138">
        <v>0</v>
      </c>
      <c r="URY64" s="138">
        <v>0</v>
      </c>
      <c r="URZ64" s="138">
        <v>0</v>
      </c>
      <c r="USA64" s="138">
        <v>0</v>
      </c>
      <c r="USB64" s="138">
        <v>0</v>
      </c>
      <c r="USC64" s="138">
        <v>0</v>
      </c>
      <c r="USD64" s="138">
        <v>0</v>
      </c>
      <c r="USE64" s="138">
        <v>0</v>
      </c>
      <c r="USF64" s="138">
        <v>0</v>
      </c>
      <c r="USG64" s="138">
        <v>0</v>
      </c>
      <c r="USH64" s="138">
        <v>0</v>
      </c>
      <c r="USI64" s="138">
        <v>0</v>
      </c>
      <c r="USJ64" s="138">
        <v>0</v>
      </c>
      <c r="USK64" s="138">
        <v>0</v>
      </c>
      <c r="USL64" s="138">
        <v>0</v>
      </c>
      <c r="USM64" s="138">
        <v>0</v>
      </c>
      <c r="USN64" s="138">
        <v>0</v>
      </c>
      <c r="USO64" s="138">
        <v>0</v>
      </c>
      <c r="USP64" s="138">
        <v>0</v>
      </c>
      <c r="USQ64" s="138">
        <v>0</v>
      </c>
      <c r="USR64" s="138">
        <v>0</v>
      </c>
      <c r="USS64" s="138">
        <v>0</v>
      </c>
      <c r="UST64" s="138">
        <v>0</v>
      </c>
      <c r="USU64" s="138">
        <v>0</v>
      </c>
      <c r="USV64" s="138">
        <v>0</v>
      </c>
      <c r="USW64" s="138">
        <v>0</v>
      </c>
      <c r="USX64" s="138">
        <v>0</v>
      </c>
      <c r="USY64" s="138">
        <v>0</v>
      </c>
      <c r="USZ64" s="138">
        <v>0</v>
      </c>
      <c r="UTA64" s="138">
        <v>0</v>
      </c>
      <c r="UTB64" s="138">
        <v>0</v>
      </c>
      <c r="UTC64" s="138">
        <v>0</v>
      </c>
      <c r="UTD64" s="138">
        <v>0</v>
      </c>
      <c r="UTE64" s="138">
        <v>0</v>
      </c>
      <c r="UTF64" s="138">
        <v>0</v>
      </c>
      <c r="UTG64" s="138">
        <v>0</v>
      </c>
      <c r="UTH64" s="138">
        <v>0</v>
      </c>
      <c r="UTI64" s="138">
        <v>0</v>
      </c>
      <c r="UTJ64" s="138">
        <v>0</v>
      </c>
      <c r="UTK64" s="138">
        <v>0</v>
      </c>
      <c r="UTL64" s="138">
        <v>0</v>
      </c>
      <c r="UTM64" s="138">
        <v>0</v>
      </c>
      <c r="UTN64" s="138">
        <v>0</v>
      </c>
      <c r="UTO64" s="138">
        <v>0</v>
      </c>
      <c r="UTP64" s="138">
        <v>0</v>
      </c>
      <c r="UTQ64" s="138">
        <v>0</v>
      </c>
      <c r="UTR64" s="138">
        <v>0</v>
      </c>
      <c r="UTS64" s="138">
        <v>0</v>
      </c>
      <c r="UTT64" s="138">
        <v>0</v>
      </c>
      <c r="UTU64" s="138">
        <v>0</v>
      </c>
      <c r="UTV64" s="138">
        <v>0</v>
      </c>
      <c r="UTW64" s="138">
        <v>0</v>
      </c>
      <c r="UTX64" s="138">
        <v>0</v>
      </c>
      <c r="UTY64" s="138">
        <v>0</v>
      </c>
      <c r="UTZ64" s="138">
        <v>0</v>
      </c>
      <c r="UUA64" s="138">
        <v>0</v>
      </c>
      <c r="UUB64" s="138">
        <v>0</v>
      </c>
      <c r="UUC64" s="138">
        <v>0</v>
      </c>
      <c r="UUD64" s="138">
        <v>0</v>
      </c>
      <c r="UUE64" s="138">
        <v>0</v>
      </c>
      <c r="UUF64" s="138">
        <v>0</v>
      </c>
      <c r="UUG64" s="138">
        <v>0</v>
      </c>
      <c r="UUH64" s="138">
        <v>0</v>
      </c>
      <c r="UUI64" s="138">
        <v>0</v>
      </c>
      <c r="UUJ64" s="138">
        <v>0</v>
      </c>
      <c r="UUK64" s="138">
        <v>0</v>
      </c>
      <c r="UUL64" s="138">
        <v>0</v>
      </c>
      <c r="UUM64" s="138">
        <v>0</v>
      </c>
      <c r="UUN64" s="138">
        <v>0</v>
      </c>
      <c r="UUO64" s="138">
        <v>0</v>
      </c>
      <c r="UUP64" s="138">
        <v>0</v>
      </c>
      <c r="UUQ64" s="138">
        <v>0</v>
      </c>
      <c r="UUR64" s="138">
        <v>0</v>
      </c>
      <c r="UUS64" s="138">
        <v>0</v>
      </c>
      <c r="UUT64" s="138">
        <v>0</v>
      </c>
      <c r="UUU64" s="138">
        <v>0</v>
      </c>
      <c r="UUV64" s="138">
        <v>0</v>
      </c>
      <c r="UUW64" s="138">
        <v>0</v>
      </c>
      <c r="UUX64" s="138">
        <v>0</v>
      </c>
      <c r="UUY64" s="138">
        <v>0</v>
      </c>
      <c r="UUZ64" s="138">
        <v>0</v>
      </c>
      <c r="UVA64" s="138">
        <v>0</v>
      </c>
      <c r="UVB64" s="138">
        <v>0</v>
      </c>
      <c r="UVC64" s="138">
        <v>0</v>
      </c>
      <c r="UVD64" s="138">
        <v>0</v>
      </c>
      <c r="UVE64" s="138">
        <v>0</v>
      </c>
      <c r="UVF64" s="138">
        <v>0</v>
      </c>
      <c r="UVG64" s="138">
        <v>0</v>
      </c>
      <c r="UVH64" s="138">
        <v>0</v>
      </c>
      <c r="UVI64" s="138">
        <v>0</v>
      </c>
      <c r="UVJ64" s="138">
        <v>0</v>
      </c>
      <c r="UVK64" s="138">
        <v>0</v>
      </c>
      <c r="UVL64" s="138">
        <v>0</v>
      </c>
      <c r="UVM64" s="138">
        <v>0</v>
      </c>
      <c r="UVN64" s="138">
        <v>0</v>
      </c>
      <c r="UVO64" s="138">
        <v>0</v>
      </c>
      <c r="UVP64" s="138">
        <v>0</v>
      </c>
      <c r="UVQ64" s="138">
        <v>0</v>
      </c>
      <c r="UVR64" s="138">
        <v>0</v>
      </c>
      <c r="UVS64" s="138">
        <v>0</v>
      </c>
      <c r="UVT64" s="138">
        <v>0</v>
      </c>
      <c r="UVU64" s="138">
        <v>0</v>
      </c>
      <c r="UVV64" s="138">
        <v>0</v>
      </c>
      <c r="UVW64" s="138">
        <v>0</v>
      </c>
      <c r="UVX64" s="138">
        <v>0</v>
      </c>
      <c r="UVY64" s="138">
        <v>0</v>
      </c>
      <c r="UVZ64" s="138">
        <v>0</v>
      </c>
      <c r="UWA64" s="138">
        <v>0</v>
      </c>
      <c r="UWB64" s="138">
        <v>0</v>
      </c>
      <c r="UWC64" s="138">
        <v>0</v>
      </c>
      <c r="UWD64" s="138">
        <v>0</v>
      </c>
      <c r="UWE64" s="138">
        <v>0</v>
      </c>
      <c r="UWF64" s="138">
        <v>0</v>
      </c>
      <c r="UWG64" s="138">
        <v>0</v>
      </c>
      <c r="UWH64" s="138">
        <v>0</v>
      </c>
      <c r="UWI64" s="138">
        <v>0</v>
      </c>
      <c r="UWJ64" s="138">
        <v>0</v>
      </c>
      <c r="UWK64" s="138">
        <v>0</v>
      </c>
      <c r="UWL64" s="138">
        <v>0</v>
      </c>
      <c r="UWM64" s="138">
        <v>0</v>
      </c>
      <c r="UWN64" s="138">
        <v>0</v>
      </c>
      <c r="UWO64" s="138">
        <v>0</v>
      </c>
      <c r="UWP64" s="138">
        <v>0</v>
      </c>
      <c r="UWQ64" s="138">
        <v>0</v>
      </c>
      <c r="UWR64" s="138">
        <v>0</v>
      </c>
      <c r="UWS64" s="138">
        <v>0</v>
      </c>
      <c r="UWT64" s="138">
        <v>0</v>
      </c>
      <c r="UWU64" s="138">
        <v>0</v>
      </c>
      <c r="UWV64" s="138">
        <v>0</v>
      </c>
      <c r="UWW64" s="138">
        <v>0</v>
      </c>
      <c r="UWX64" s="138">
        <v>0</v>
      </c>
      <c r="UWY64" s="138">
        <v>0</v>
      </c>
      <c r="UWZ64" s="138">
        <v>0</v>
      </c>
      <c r="UXA64" s="138">
        <v>0</v>
      </c>
      <c r="UXB64" s="138">
        <v>0</v>
      </c>
      <c r="UXC64" s="138">
        <v>0</v>
      </c>
      <c r="UXD64" s="138">
        <v>0</v>
      </c>
      <c r="UXE64" s="138">
        <v>0</v>
      </c>
      <c r="UXF64" s="138">
        <v>0</v>
      </c>
      <c r="UXG64" s="138">
        <v>0</v>
      </c>
      <c r="UXH64" s="138">
        <v>0</v>
      </c>
      <c r="UXI64" s="138">
        <v>0</v>
      </c>
      <c r="UXJ64" s="138">
        <v>0</v>
      </c>
      <c r="UXK64" s="138">
        <v>0</v>
      </c>
      <c r="UXL64" s="138">
        <v>0</v>
      </c>
      <c r="UXM64" s="138">
        <v>0</v>
      </c>
      <c r="UXN64" s="138">
        <v>0</v>
      </c>
      <c r="UXO64" s="138">
        <v>0</v>
      </c>
      <c r="UXP64" s="138">
        <v>0</v>
      </c>
      <c r="UXQ64" s="138">
        <v>0</v>
      </c>
      <c r="UXR64" s="138">
        <v>0</v>
      </c>
      <c r="UXS64" s="138">
        <v>0</v>
      </c>
      <c r="UXT64" s="138">
        <v>0</v>
      </c>
      <c r="UXU64" s="138">
        <v>0</v>
      </c>
      <c r="UXV64" s="138">
        <v>0</v>
      </c>
      <c r="UXW64" s="138">
        <v>0</v>
      </c>
      <c r="UXX64" s="138">
        <v>0</v>
      </c>
      <c r="UXY64" s="138">
        <v>0</v>
      </c>
      <c r="UXZ64" s="138">
        <v>0</v>
      </c>
      <c r="UYA64" s="138">
        <v>0</v>
      </c>
      <c r="UYB64" s="138">
        <v>0</v>
      </c>
      <c r="UYC64" s="138">
        <v>0</v>
      </c>
      <c r="UYD64" s="138">
        <v>0</v>
      </c>
      <c r="UYE64" s="138">
        <v>0</v>
      </c>
      <c r="UYF64" s="138">
        <v>0</v>
      </c>
      <c r="UYG64" s="138">
        <v>0</v>
      </c>
      <c r="UYH64" s="138">
        <v>0</v>
      </c>
      <c r="UYI64" s="138">
        <v>0</v>
      </c>
      <c r="UYJ64" s="138">
        <v>0</v>
      </c>
      <c r="UYK64" s="138">
        <v>0</v>
      </c>
      <c r="UYL64" s="138">
        <v>0</v>
      </c>
      <c r="UYM64" s="138">
        <v>0</v>
      </c>
      <c r="UYN64" s="138">
        <v>0</v>
      </c>
      <c r="UYO64" s="138">
        <v>0</v>
      </c>
      <c r="UYP64" s="138">
        <v>0</v>
      </c>
      <c r="UYQ64" s="138">
        <v>0</v>
      </c>
      <c r="UYR64" s="138">
        <v>0</v>
      </c>
      <c r="UYS64" s="138">
        <v>0</v>
      </c>
      <c r="UYT64" s="138">
        <v>0</v>
      </c>
      <c r="UYU64" s="138">
        <v>0</v>
      </c>
      <c r="UYV64" s="138">
        <v>0</v>
      </c>
      <c r="UYW64" s="138">
        <v>0</v>
      </c>
      <c r="UYX64" s="138">
        <v>0</v>
      </c>
      <c r="UYY64" s="138">
        <v>0</v>
      </c>
      <c r="UYZ64" s="138">
        <v>0</v>
      </c>
      <c r="UZA64" s="138">
        <v>0</v>
      </c>
      <c r="UZB64" s="138">
        <v>0</v>
      </c>
      <c r="UZC64" s="138">
        <v>0</v>
      </c>
      <c r="UZD64" s="138">
        <v>0</v>
      </c>
      <c r="UZE64" s="138">
        <v>0</v>
      </c>
      <c r="UZF64" s="138">
        <v>0</v>
      </c>
      <c r="UZG64" s="138">
        <v>0</v>
      </c>
      <c r="UZH64" s="138">
        <v>0</v>
      </c>
      <c r="UZI64" s="138">
        <v>0</v>
      </c>
      <c r="UZJ64" s="138">
        <v>0</v>
      </c>
      <c r="UZK64" s="138">
        <v>0</v>
      </c>
      <c r="UZL64" s="138">
        <v>0</v>
      </c>
      <c r="UZM64" s="138">
        <v>0</v>
      </c>
      <c r="UZN64" s="138">
        <v>0</v>
      </c>
      <c r="UZO64" s="138">
        <v>0</v>
      </c>
      <c r="UZP64" s="138">
        <v>0</v>
      </c>
      <c r="UZQ64" s="138">
        <v>0</v>
      </c>
      <c r="UZR64" s="138">
        <v>0</v>
      </c>
      <c r="UZS64" s="138">
        <v>0</v>
      </c>
      <c r="UZT64" s="138">
        <v>0</v>
      </c>
      <c r="UZU64" s="138">
        <v>0</v>
      </c>
      <c r="UZV64" s="138">
        <v>0</v>
      </c>
      <c r="UZW64" s="138">
        <v>0</v>
      </c>
      <c r="UZX64" s="138">
        <v>0</v>
      </c>
      <c r="UZY64" s="138">
        <v>0</v>
      </c>
      <c r="UZZ64" s="138">
        <v>0</v>
      </c>
      <c r="VAA64" s="138">
        <v>0</v>
      </c>
      <c r="VAB64" s="138">
        <v>0</v>
      </c>
      <c r="VAC64" s="138">
        <v>0</v>
      </c>
      <c r="VAD64" s="138">
        <v>0</v>
      </c>
      <c r="VAE64" s="138">
        <v>0</v>
      </c>
      <c r="VAF64" s="138">
        <v>0</v>
      </c>
      <c r="VAG64" s="138">
        <v>0</v>
      </c>
      <c r="VAH64" s="138">
        <v>0</v>
      </c>
      <c r="VAI64" s="138">
        <v>0</v>
      </c>
      <c r="VAJ64" s="138">
        <v>0</v>
      </c>
      <c r="VAK64" s="138">
        <v>0</v>
      </c>
      <c r="VAL64" s="138">
        <v>0</v>
      </c>
      <c r="VAM64" s="138">
        <v>0</v>
      </c>
      <c r="VAN64" s="138">
        <v>0</v>
      </c>
      <c r="VAO64" s="138">
        <v>0</v>
      </c>
      <c r="VAP64" s="138">
        <v>0</v>
      </c>
      <c r="VAQ64" s="138">
        <v>0</v>
      </c>
      <c r="VAR64" s="138">
        <v>0</v>
      </c>
      <c r="VAS64" s="138">
        <v>0</v>
      </c>
      <c r="VAT64" s="138">
        <v>0</v>
      </c>
      <c r="VAU64" s="138">
        <v>0</v>
      </c>
      <c r="VAV64" s="138">
        <v>0</v>
      </c>
      <c r="VAW64" s="138">
        <v>0</v>
      </c>
      <c r="VAX64" s="138">
        <v>0</v>
      </c>
      <c r="VAY64" s="138">
        <v>0</v>
      </c>
      <c r="VAZ64" s="138">
        <v>0</v>
      </c>
      <c r="VBA64" s="138">
        <v>0</v>
      </c>
      <c r="VBB64" s="138">
        <v>0</v>
      </c>
      <c r="VBC64" s="138">
        <v>0</v>
      </c>
      <c r="VBD64" s="138">
        <v>0</v>
      </c>
      <c r="VBE64" s="138">
        <v>0</v>
      </c>
      <c r="VBF64" s="138">
        <v>0</v>
      </c>
      <c r="VBG64" s="138">
        <v>0</v>
      </c>
      <c r="VBH64" s="138">
        <v>0</v>
      </c>
      <c r="VBI64" s="138">
        <v>0</v>
      </c>
      <c r="VBJ64" s="138">
        <v>0</v>
      </c>
      <c r="VBK64" s="138">
        <v>0</v>
      </c>
      <c r="VBL64" s="138">
        <v>0</v>
      </c>
      <c r="VBM64" s="138">
        <v>0</v>
      </c>
      <c r="VBN64" s="138">
        <v>0</v>
      </c>
      <c r="VBO64" s="138">
        <v>0</v>
      </c>
      <c r="VBP64" s="138">
        <v>0</v>
      </c>
      <c r="VBQ64" s="138">
        <v>0</v>
      </c>
      <c r="VBR64" s="138">
        <v>0</v>
      </c>
      <c r="VBS64" s="138">
        <v>0</v>
      </c>
      <c r="VBT64" s="138">
        <v>0</v>
      </c>
      <c r="VBU64" s="138">
        <v>0</v>
      </c>
      <c r="VBV64" s="138">
        <v>0</v>
      </c>
      <c r="VBW64" s="138">
        <v>0</v>
      </c>
      <c r="VBX64" s="138">
        <v>0</v>
      </c>
      <c r="VBY64" s="138">
        <v>0</v>
      </c>
      <c r="VBZ64" s="138">
        <v>0</v>
      </c>
      <c r="VCA64" s="138">
        <v>0</v>
      </c>
      <c r="VCB64" s="138">
        <v>0</v>
      </c>
      <c r="VCC64" s="138">
        <v>0</v>
      </c>
      <c r="VCD64" s="138">
        <v>0</v>
      </c>
      <c r="VCE64" s="138">
        <v>0</v>
      </c>
      <c r="VCF64" s="138">
        <v>0</v>
      </c>
      <c r="VCG64" s="138">
        <v>0</v>
      </c>
      <c r="VCH64" s="138">
        <v>0</v>
      </c>
      <c r="VCI64" s="138">
        <v>0</v>
      </c>
      <c r="VCJ64" s="138">
        <v>0</v>
      </c>
      <c r="VCK64" s="138">
        <v>0</v>
      </c>
      <c r="VCL64" s="138">
        <v>0</v>
      </c>
      <c r="VCM64" s="138">
        <v>0</v>
      </c>
      <c r="VCN64" s="138">
        <v>0</v>
      </c>
      <c r="VCO64" s="138">
        <v>0</v>
      </c>
      <c r="VCP64" s="138">
        <v>0</v>
      </c>
      <c r="VCQ64" s="138">
        <v>0</v>
      </c>
      <c r="VCR64" s="138">
        <v>0</v>
      </c>
      <c r="VCS64" s="138">
        <v>0</v>
      </c>
      <c r="VCT64" s="138">
        <v>0</v>
      </c>
      <c r="VCU64" s="138">
        <v>0</v>
      </c>
      <c r="VCV64" s="138">
        <v>0</v>
      </c>
      <c r="VCW64" s="138">
        <v>0</v>
      </c>
      <c r="VCX64" s="138">
        <v>0</v>
      </c>
      <c r="VCY64" s="138">
        <v>0</v>
      </c>
      <c r="VCZ64" s="138">
        <v>0</v>
      </c>
      <c r="VDA64" s="138">
        <v>0</v>
      </c>
      <c r="VDB64" s="138">
        <v>0</v>
      </c>
      <c r="VDC64" s="138">
        <v>0</v>
      </c>
      <c r="VDD64" s="138">
        <v>0</v>
      </c>
      <c r="VDE64" s="138">
        <v>0</v>
      </c>
      <c r="VDF64" s="138">
        <v>0</v>
      </c>
      <c r="VDG64" s="138">
        <v>0</v>
      </c>
      <c r="VDH64" s="138">
        <v>0</v>
      </c>
      <c r="VDI64" s="138">
        <v>0</v>
      </c>
      <c r="VDJ64" s="138">
        <v>0</v>
      </c>
      <c r="VDK64" s="138">
        <v>0</v>
      </c>
      <c r="VDL64" s="138">
        <v>0</v>
      </c>
      <c r="VDM64" s="138">
        <v>0</v>
      </c>
      <c r="VDN64" s="138">
        <v>0</v>
      </c>
      <c r="VDO64" s="138">
        <v>0</v>
      </c>
      <c r="VDP64" s="138">
        <v>0</v>
      </c>
      <c r="VDQ64" s="138">
        <v>0</v>
      </c>
      <c r="VDR64" s="138">
        <v>0</v>
      </c>
      <c r="VDS64" s="138">
        <v>0</v>
      </c>
      <c r="VDT64" s="138">
        <v>0</v>
      </c>
      <c r="VDU64" s="138">
        <v>0</v>
      </c>
      <c r="VDV64" s="138">
        <v>0</v>
      </c>
      <c r="VDW64" s="138">
        <v>0</v>
      </c>
      <c r="VDX64" s="138">
        <v>0</v>
      </c>
      <c r="VDY64" s="138">
        <v>0</v>
      </c>
      <c r="VDZ64" s="138">
        <v>0</v>
      </c>
      <c r="VEA64" s="138">
        <v>0</v>
      </c>
      <c r="VEB64" s="138">
        <v>0</v>
      </c>
      <c r="VEC64" s="138">
        <v>0</v>
      </c>
      <c r="VED64" s="138">
        <v>0</v>
      </c>
      <c r="VEE64" s="138">
        <v>0</v>
      </c>
      <c r="VEF64" s="138">
        <v>0</v>
      </c>
      <c r="VEG64" s="138">
        <v>0</v>
      </c>
      <c r="VEH64" s="138">
        <v>0</v>
      </c>
      <c r="VEI64" s="138">
        <v>0</v>
      </c>
      <c r="VEJ64" s="138">
        <v>0</v>
      </c>
      <c r="VEK64" s="138">
        <v>0</v>
      </c>
      <c r="VEL64" s="138">
        <v>0</v>
      </c>
      <c r="VEM64" s="138">
        <v>0</v>
      </c>
      <c r="VEN64" s="138">
        <v>0</v>
      </c>
      <c r="VEO64" s="138">
        <v>0</v>
      </c>
      <c r="VEP64" s="138">
        <v>0</v>
      </c>
      <c r="VEQ64" s="138">
        <v>0</v>
      </c>
      <c r="VER64" s="138">
        <v>0</v>
      </c>
      <c r="VES64" s="138">
        <v>0</v>
      </c>
      <c r="VET64" s="138">
        <v>0</v>
      </c>
      <c r="VEU64" s="138">
        <v>0</v>
      </c>
      <c r="VEV64" s="138">
        <v>0</v>
      </c>
      <c r="VEW64" s="138">
        <v>0</v>
      </c>
      <c r="VEX64" s="138">
        <v>0</v>
      </c>
      <c r="VEY64" s="138">
        <v>0</v>
      </c>
      <c r="VEZ64" s="138">
        <v>0</v>
      </c>
      <c r="VFA64" s="138">
        <v>0</v>
      </c>
      <c r="VFB64" s="138">
        <v>0</v>
      </c>
      <c r="VFC64" s="138">
        <v>0</v>
      </c>
      <c r="VFD64" s="138">
        <v>0</v>
      </c>
      <c r="VFE64" s="138">
        <v>0</v>
      </c>
      <c r="VFF64" s="138">
        <v>0</v>
      </c>
      <c r="VFG64" s="138">
        <v>0</v>
      </c>
      <c r="VFH64" s="138">
        <v>0</v>
      </c>
      <c r="VFI64" s="138">
        <v>0</v>
      </c>
      <c r="VFJ64" s="138">
        <v>0</v>
      </c>
      <c r="VFK64" s="138">
        <v>0</v>
      </c>
      <c r="VFL64" s="138">
        <v>0</v>
      </c>
      <c r="VFM64" s="138">
        <v>0</v>
      </c>
      <c r="VFN64" s="138">
        <v>0</v>
      </c>
      <c r="VFO64" s="138">
        <v>0</v>
      </c>
      <c r="VFP64" s="138">
        <v>0</v>
      </c>
      <c r="VFQ64" s="138">
        <v>0</v>
      </c>
      <c r="VFR64" s="138">
        <v>0</v>
      </c>
      <c r="VFS64" s="138">
        <v>0</v>
      </c>
      <c r="VFT64" s="138">
        <v>0</v>
      </c>
      <c r="VFU64" s="138">
        <v>0</v>
      </c>
      <c r="VFV64" s="138">
        <v>0</v>
      </c>
      <c r="VFW64" s="138">
        <v>0</v>
      </c>
      <c r="VFX64" s="138">
        <v>0</v>
      </c>
      <c r="VFY64" s="138">
        <v>0</v>
      </c>
      <c r="VFZ64" s="138">
        <v>0</v>
      </c>
      <c r="VGA64" s="138">
        <v>0</v>
      </c>
      <c r="VGB64" s="138">
        <v>0</v>
      </c>
      <c r="VGC64" s="138">
        <v>0</v>
      </c>
      <c r="VGD64" s="138">
        <v>0</v>
      </c>
      <c r="VGE64" s="138">
        <v>0</v>
      </c>
      <c r="VGF64" s="138">
        <v>0</v>
      </c>
      <c r="VGG64" s="138">
        <v>0</v>
      </c>
      <c r="VGH64" s="138">
        <v>0</v>
      </c>
      <c r="VGI64" s="138">
        <v>0</v>
      </c>
      <c r="VGJ64" s="138">
        <v>0</v>
      </c>
      <c r="VGK64" s="138">
        <v>0</v>
      </c>
      <c r="VGL64" s="138">
        <v>0</v>
      </c>
      <c r="VGM64" s="138">
        <v>0</v>
      </c>
      <c r="VGN64" s="138">
        <v>0</v>
      </c>
      <c r="VGO64" s="138">
        <v>0</v>
      </c>
      <c r="VGP64" s="138">
        <v>0</v>
      </c>
      <c r="VGQ64" s="138">
        <v>0</v>
      </c>
      <c r="VGR64" s="138">
        <v>0</v>
      </c>
      <c r="VGS64" s="138">
        <v>0</v>
      </c>
      <c r="VGT64" s="138">
        <v>0</v>
      </c>
      <c r="VGU64" s="138">
        <v>0</v>
      </c>
      <c r="VGV64" s="138">
        <v>0</v>
      </c>
      <c r="VGW64" s="138">
        <v>0</v>
      </c>
      <c r="VGX64" s="138">
        <v>0</v>
      </c>
      <c r="VGY64" s="138">
        <v>0</v>
      </c>
      <c r="VGZ64" s="138">
        <v>0</v>
      </c>
      <c r="VHA64" s="138">
        <v>0</v>
      </c>
      <c r="VHB64" s="138">
        <v>0</v>
      </c>
      <c r="VHC64" s="138">
        <v>0</v>
      </c>
      <c r="VHD64" s="138">
        <v>0</v>
      </c>
      <c r="VHE64" s="138">
        <v>0</v>
      </c>
      <c r="VHF64" s="138">
        <v>0</v>
      </c>
      <c r="VHG64" s="138">
        <v>0</v>
      </c>
      <c r="VHH64" s="138">
        <v>0</v>
      </c>
      <c r="VHI64" s="138">
        <v>0</v>
      </c>
      <c r="VHJ64" s="138">
        <v>0</v>
      </c>
      <c r="VHK64" s="138">
        <v>0</v>
      </c>
      <c r="VHL64" s="138">
        <v>0</v>
      </c>
      <c r="VHM64" s="138">
        <v>0</v>
      </c>
      <c r="VHN64" s="138">
        <v>0</v>
      </c>
      <c r="VHO64" s="138">
        <v>0</v>
      </c>
      <c r="VHP64" s="138">
        <v>0</v>
      </c>
      <c r="VHQ64" s="138">
        <v>0</v>
      </c>
      <c r="VHR64" s="138">
        <v>0</v>
      </c>
      <c r="VHS64" s="138">
        <v>0</v>
      </c>
      <c r="VHT64" s="138">
        <v>0</v>
      </c>
      <c r="VHU64" s="138">
        <v>0</v>
      </c>
      <c r="VHV64" s="138">
        <v>0</v>
      </c>
      <c r="VHW64" s="138">
        <v>0</v>
      </c>
      <c r="VHX64" s="138">
        <v>0</v>
      </c>
      <c r="VHY64" s="138">
        <v>0</v>
      </c>
      <c r="VHZ64" s="138">
        <v>0</v>
      </c>
      <c r="VIA64" s="138">
        <v>0</v>
      </c>
      <c r="VIB64" s="138">
        <v>0</v>
      </c>
      <c r="VIC64" s="138">
        <v>0</v>
      </c>
      <c r="VID64" s="138">
        <v>0</v>
      </c>
      <c r="VIE64" s="138">
        <v>0</v>
      </c>
      <c r="VIF64" s="138">
        <v>0</v>
      </c>
      <c r="VIG64" s="138">
        <v>0</v>
      </c>
      <c r="VIH64" s="138">
        <v>0</v>
      </c>
      <c r="VII64" s="138">
        <v>0</v>
      </c>
      <c r="VIJ64" s="138">
        <v>0</v>
      </c>
      <c r="VIK64" s="138">
        <v>0</v>
      </c>
      <c r="VIL64" s="138">
        <v>0</v>
      </c>
      <c r="VIM64" s="138">
        <v>0</v>
      </c>
      <c r="VIN64" s="138">
        <v>0</v>
      </c>
      <c r="VIO64" s="138">
        <v>0</v>
      </c>
      <c r="VIP64" s="138">
        <v>0</v>
      </c>
      <c r="VIQ64" s="138">
        <v>0</v>
      </c>
      <c r="VIR64" s="138">
        <v>0</v>
      </c>
      <c r="VIS64" s="138">
        <v>0</v>
      </c>
      <c r="VIT64" s="138">
        <v>0</v>
      </c>
      <c r="VIU64" s="138">
        <v>0</v>
      </c>
      <c r="VIV64" s="138">
        <v>0</v>
      </c>
      <c r="VIW64" s="138">
        <v>0</v>
      </c>
      <c r="VIX64" s="138">
        <v>0</v>
      </c>
      <c r="VIY64" s="138">
        <v>0</v>
      </c>
      <c r="VIZ64" s="138">
        <v>0</v>
      </c>
      <c r="VJA64" s="138">
        <v>0</v>
      </c>
      <c r="VJB64" s="138">
        <v>0</v>
      </c>
      <c r="VJC64" s="138">
        <v>0</v>
      </c>
      <c r="VJD64" s="138">
        <v>0</v>
      </c>
      <c r="VJE64" s="138">
        <v>0</v>
      </c>
      <c r="VJF64" s="138">
        <v>0</v>
      </c>
      <c r="VJG64" s="138">
        <v>0</v>
      </c>
      <c r="VJH64" s="138">
        <v>0</v>
      </c>
      <c r="VJI64" s="138">
        <v>0</v>
      </c>
      <c r="VJJ64" s="138">
        <v>0</v>
      </c>
      <c r="VJK64" s="138">
        <v>0</v>
      </c>
      <c r="VJL64" s="138">
        <v>0</v>
      </c>
      <c r="VJM64" s="138">
        <v>0</v>
      </c>
      <c r="VJN64" s="138">
        <v>0</v>
      </c>
      <c r="VJO64" s="138">
        <v>0</v>
      </c>
      <c r="VJP64" s="138">
        <v>0</v>
      </c>
      <c r="VJQ64" s="138">
        <v>0</v>
      </c>
      <c r="VJR64" s="138">
        <v>0</v>
      </c>
      <c r="VJS64" s="138">
        <v>0</v>
      </c>
      <c r="VJT64" s="138">
        <v>0</v>
      </c>
      <c r="VJU64" s="138">
        <v>0</v>
      </c>
      <c r="VJV64" s="138">
        <v>0</v>
      </c>
      <c r="VJW64" s="138">
        <v>0</v>
      </c>
      <c r="VJX64" s="138">
        <v>0</v>
      </c>
      <c r="VJY64" s="138">
        <v>0</v>
      </c>
      <c r="VJZ64" s="138">
        <v>0</v>
      </c>
      <c r="VKA64" s="138">
        <v>0</v>
      </c>
      <c r="VKB64" s="138">
        <v>0</v>
      </c>
      <c r="VKC64" s="138">
        <v>0</v>
      </c>
      <c r="VKD64" s="138">
        <v>0</v>
      </c>
      <c r="VKE64" s="138">
        <v>0</v>
      </c>
      <c r="VKF64" s="138">
        <v>0</v>
      </c>
      <c r="VKG64" s="138">
        <v>0</v>
      </c>
      <c r="VKH64" s="138">
        <v>0</v>
      </c>
      <c r="VKI64" s="138">
        <v>0</v>
      </c>
      <c r="VKJ64" s="138">
        <v>0</v>
      </c>
      <c r="VKK64" s="138">
        <v>0</v>
      </c>
      <c r="VKL64" s="138">
        <v>0</v>
      </c>
      <c r="VKM64" s="138">
        <v>0</v>
      </c>
      <c r="VKN64" s="138">
        <v>0</v>
      </c>
      <c r="VKO64" s="138">
        <v>0</v>
      </c>
      <c r="VKP64" s="138">
        <v>0</v>
      </c>
      <c r="VKQ64" s="138">
        <v>0</v>
      </c>
      <c r="VKR64" s="138">
        <v>0</v>
      </c>
      <c r="VKS64" s="138">
        <v>0</v>
      </c>
      <c r="VKT64" s="138">
        <v>0</v>
      </c>
      <c r="VKU64" s="138">
        <v>0</v>
      </c>
      <c r="VKV64" s="138">
        <v>0</v>
      </c>
      <c r="VKW64" s="138">
        <v>0</v>
      </c>
      <c r="VKX64" s="138">
        <v>0</v>
      </c>
      <c r="VKY64" s="138">
        <v>0</v>
      </c>
      <c r="VKZ64" s="138">
        <v>0</v>
      </c>
      <c r="VLA64" s="138">
        <v>0</v>
      </c>
      <c r="VLB64" s="138">
        <v>0</v>
      </c>
      <c r="VLC64" s="138">
        <v>0</v>
      </c>
      <c r="VLD64" s="138">
        <v>0</v>
      </c>
      <c r="VLE64" s="138">
        <v>0</v>
      </c>
      <c r="VLF64" s="138">
        <v>0</v>
      </c>
      <c r="VLG64" s="138">
        <v>0</v>
      </c>
      <c r="VLH64" s="138">
        <v>0</v>
      </c>
      <c r="VLI64" s="138">
        <v>0</v>
      </c>
      <c r="VLJ64" s="138">
        <v>0</v>
      </c>
      <c r="VLK64" s="138">
        <v>0</v>
      </c>
      <c r="VLL64" s="138">
        <v>0</v>
      </c>
      <c r="VLM64" s="138">
        <v>0</v>
      </c>
      <c r="VLN64" s="138">
        <v>0</v>
      </c>
      <c r="VLO64" s="138">
        <v>0</v>
      </c>
      <c r="VLP64" s="138">
        <v>0</v>
      </c>
      <c r="VLQ64" s="138">
        <v>0</v>
      </c>
      <c r="VLR64" s="138">
        <v>0</v>
      </c>
      <c r="VLS64" s="138">
        <v>0</v>
      </c>
      <c r="VLT64" s="138">
        <v>0</v>
      </c>
      <c r="VLU64" s="138">
        <v>0</v>
      </c>
      <c r="VLV64" s="138">
        <v>0</v>
      </c>
      <c r="VLW64" s="138">
        <v>0</v>
      </c>
      <c r="VLX64" s="138">
        <v>0</v>
      </c>
      <c r="VLY64" s="138">
        <v>0</v>
      </c>
      <c r="VLZ64" s="138">
        <v>0</v>
      </c>
      <c r="VMA64" s="138">
        <v>0</v>
      </c>
      <c r="VMB64" s="138">
        <v>0</v>
      </c>
      <c r="VMC64" s="138">
        <v>0</v>
      </c>
      <c r="VMD64" s="138">
        <v>0</v>
      </c>
      <c r="VME64" s="138">
        <v>0</v>
      </c>
      <c r="VMF64" s="138">
        <v>0</v>
      </c>
      <c r="VMG64" s="138">
        <v>0</v>
      </c>
      <c r="VMH64" s="138">
        <v>0</v>
      </c>
      <c r="VMI64" s="138">
        <v>0</v>
      </c>
      <c r="VMJ64" s="138">
        <v>0</v>
      </c>
      <c r="VMK64" s="138">
        <v>0</v>
      </c>
      <c r="VML64" s="138">
        <v>0</v>
      </c>
      <c r="VMM64" s="138">
        <v>0</v>
      </c>
      <c r="VMN64" s="138">
        <v>0</v>
      </c>
      <c r="VMO64" s="138">
        <v>0</v>
      </c>
      <c r="VMP64" s="138">
        <v>0</v>
      </c>
      <c r="VMQ64" s="138">
        <v>0</v>
      </c>
      <c r="VMR64" s="138">
        <v>0</v>
      </c>
      <c r="VMS64" s="138">
        <v>0</v>
      </c>
      <c r="VMT64" s="138">
        <v>0</v>
      </c>
      <c r="VMU64" s="138">
        <v>0</v>
      </c>
      <c r="VMV64" s="138">
        <v>0</v>
      </c>
      <c r="VMW64" s="138">
        <v>0</v>
      </c>
      <c r="VMX64" s="138">
        <v>0</v>
      </c>
      <c r="VMY64" s="138">
        <v>0</v>
      </c>
      <c r="VMZ64" s="138">
        <v>0</v>
      </c>
      <c r="VNA64" s="138">
        <v>0</v>
      </c>
      <c r="VNB64" s="138">
        <v>0</v>
      </c>
      <c r="VNC64" s="138">
        <v>0</v>
      </c>
      <c r="VND64" s="138">
        <v>0</v>
      </c>
      <c r="VNE64" s="138">
        <v>0</v>
      </c>
      <c r="VNF64" s="138">
        <v>0</v>
      </c>
      <c r="VNG64" s="138">
        <v>0</v>
      </c>
      <c r="VNH64" s="138">
        <v>0</v>
      </c>
      <c r="VNI64" s="138">
        <v>0</v>
      </c>
      <c r="VNJ64" s="138">
        <v>0</v>
      </c>
      <c r="VNK64" s="138">
        <v>0</v>
      </c>
      <c r="VNL64" s="138">
        <v>0</v>
      </c>
      <c r="VNM64" s="138">
        <v>0</v>
      </c>
      <c r="VNN64" s="138">
        <v>0</v>
      </c>
      <c r="VNO64" s="138">
        <v>0</v>
      </c>
      <c r="VNP64" s="138">
        <v>0</v>
      </c>
      <c r="VNQ64" s="138">
        <v>0</v>
      </c>
      <c r="VNR64" s="138">
        <v>0</v>
      </c>
      <c r="VNS64" s="138">
        <v>0</v>
      </c>
      <c r="VNT64" s="138">
        <v>0</v>
      </c>
      <c r="VNU64" s="138">
        <v>0</v>
      </c>
      <c r="VNV64" s="138">
        <v>0</v>
      </c>
      <c r="VNW64" s="138">
        <v>0</v>
      </c>
      <c r="VNX64" s="138">
        <v>0</v>
      </c>
      <c r="VNY64" s="138">
        <v>0</v>
      </c>
      <c r="VNZ64" s="138">
        <v>0</v>
      </c>
      <c r="VOA64" s="138">
        <v>0</v>
      </c>
      <c r="VOB64" s="138">
        <v>0</v>
      </c>
      <c r="VOC64" s="138">
        <v>0</v>
      </c>
      <c r="VOD64" s="138">
        <v>0</v>
      </c>
      <c r="VOE64" s="138">
        <v>0</v>
      </c>
      <c r="VOF64" s="138">
        <v>0</v>
      </c>
      <c r="VOG64" s="138">
        <v>0</v>
      </c>
      <c r="VOH64" s="138">
        <v>0</v>
      </c>
      <c r="VOI64" s="138">
        <v>0</v>
      </c>
      <c r="VOJ64" s="138">
        <v>0</v>
      </c>
      <c r="VOK64" s="138">
        <v>0</v>
      </c>
      <c r="VOL64" s="138">
        <v>0</v>
      </c>
      <c r="VOM64" s="138">
        <v>0</v>
      </c>
      <c r="VON64" s="138">
        <v>0</v>
      </c>
      <c r="VOO64" s="138">
        <v>0</v>
      </c>
      <c r="VOP64" s="138">
        <v>0</v>
      </c>
      <c r="VOQ64" s="138">
        <v>0</v>
      </c>
      <c r="VOR64" s="138">
        <v>0</v>
      </c>
      <c r="VOS64" s="138">
        <v>0</v>
      </c>
      <c r="VOT64" s="138">
        <v>0</v>
      </c>
      <c r="VOU64" s="138">
        <v>0</v>
      </c>
      <c r="VOV64" s="138">
        <v>0</v>
      </c>
      <c r="VOW64" s="138">
        <v>0</v>
      </c>
      <c r="VOX64" s="138">
        <v>0</v>
      </c>
      <c r="VOY64" s="138">
        <v>0</v>
      </c>
      <c r="VOZ64" s="138">
        <v>0</v>
      </c>
      <c r="VPA64" s="138">
        <v>0</v>
      </c>
      <c r="VPB64" s="138">
        <v>0</v>
      </c>
      <c r="VPC64" s="138">
        <v>0</v>
      </c>
      <c r="VPD64" s="138">
        <v>0</v>
      </c>
      <c r="VPE64" s="138">
        <v>0</v>
      </c>
      <c r="VPF64" s="138">
        <v>0</v>
      </c>
      <c r="VPG64" s="138">
        <v>0</v>
      </c>
      <c r="VPH64" s="138">
        <v>0</v>
      </c>
      <c r="VPI64" s="138">
        <v>0</v>
      </c>
      <c r="VPJ64" s="138">
        <v>0</v>
      </c>
      <c r="VPK64" s="138">
        <v>0</v>
      </c>
      <c r="VPL64" s="138">
        <v>0</v>
      </c>
      <c r="VPM64" s="138">
        <v>0</v>
      </c>
      <c r="VPN64" s="138">
        <v>0</v>
      </c>
      <c r="VPO64" s="138">
        <v>0</v>
      </c>
      <c r="VPP64" s="138">
        <v>0</v>
      </c>
      <c r="VPQ64" s="138">
        <v>0</v>
      </c>
      <c r="VPR64" s="138">
        <v>0</v>
      </c>
      <c r="VPS64" s="138">
        <v>0</v>
      </c>
      <c r="VPT64" s="138">
        <v>0</v>
      </c>
      <c r="VPU64" s="138">
        <v>0</v>
      </c>
      <c r="VPV64" s="138">
        <v>0</v>
      </c>
      <c r="VPW64" s="138">
        <v>0</v>
      </c>
      <c r="VPX64" s="138">
        <v>0</v>
      </c>
      <c r="VPY64" s="138">
        <v>0</v>
      </c>
      <c r="VPZ64" s="138">
        <v>0</v>
      </c>
      <c r="VQA64" s="138">
        <v>0</v>
      </c>
      <c r="VQB64" s="138">
        <v>0</v>
      </c>
      <c r="VQC64" s="138">
        <v>0</v>
      </c>
      <c r="VQD64" s="138">
        <v>0</v>
      </c>
      <c r="VQE64" s="138">
        <v>0</v>
      </c>
      <c r="VQF64" s="138">
        <v>0</v>
      </c>
      <c r="VQG64" s="138">
        <v>0</v>
      </c>
      <c r="VQH64" s="138">
        <v>0</v>
      </c>
      <c r="VQI64" s="138">
        <v>0</v>
      </c>
      <c r="VQJ64" s="138">
        <v>0</v>
      </c>
      <c r="VQK64" s="138">
        <v>0</v>
      </c>
      <c r="VQL64" s="138">
        <v>0</v>
      </c>
      <c r="VQM64" s="138">
        <v>0</v>
      </c>
      <c r="VQN64" s="138">
        <v>0</v>
      </c>
      <c r="VQO64" s="138">
        <v>0</v>
      </c>
      <c r="VQP64" s="138">
        <v>0</v>
      </c>
      <c r="VQQ64" s="138">
        <v>0</v>
      </c>
      <c r="VQR64" s="138">
        <v>0</v>
      </c>
      <c r="VQS64" s="138">
        <v>0</v>
      </c>
      <c r="VQT64" s="138">
        <v>0</v>
      </c>
      <c r="VQU64" s="138">
        <v>0</v>
      </c>
      <c r="VQV64" s="138">
        <v>0</v>
      </c>
      <c r="VQW64" s="138">
        <v>0</v>
      </c>
      <c r="VQX64" s="138">
        <v>0</v>
      </c>
      <c r="VQY64" s="138">
        <v>0</v>
      </c>
      <c r="VQZ64" s="138">
        <v>0</v>
      </c>
      <c r="VRA64" s="138">
        <v>0</v>
      </c>
      <c r="VRB64" s="138">
        <v>0</v>
      </c>
      <c r="VRC64" s="138">
        <v>0</v>
      </c>
      <c r="VRD64" s="138">
        <v>0</v>
      </c>
      <c r="VRE64" s="138">
        <v>0</v>
      </c>
      <c r="VRF64" s="138">
        <v>0</v>
      </c>
      <c r="VRG64" s="138">
        <v>0</v>
      </c>
      <c r="VRH64" s="138">
        <v>0</v>
      </c>
      <c r="VRI64" s="138">
        <v>0</v>
      </c>
      <c r="VRJ64" s="138">
        <v>0</v>
      </c>
      <c r="VRK64" s="138">
        <v>0</v>
      </c>
      <c r="VRL64" s="138">
        <v>0</v>
      </c>
      <c r="VRM64" s="138">
        <v>0</v>
      </c>
      <c r="VRN64" s="138">
        <v>0</v>
      </c>
      <c r="VRO64" s="138">
        <v>0</v>
      </c>
      <c r="VRP64" s="138">
        <v>0</v>
      </c>
      <c r="VRQ64" s="138">
        <v>0</v>
      </c>
      <c r="VRR64" s="138">
        <v>0</v>
      </c>
      <c r="VRS64" s="138">
        <v>0</v>
      </c>
      <c r="VRT64" s="138">
        <v>0</v>
      </c>
      <c r="VRU64" s="138">
        <v>0</v>
      </c>
      <c r="VRV64" s="138">
        <v>0</v>
      </c>
      <c r="VRW64" s="138">
        <v>0</v>
      </c>
      <c r="VRX64" s="138">
        <v>0</v>
      </c>
      <c r="VRY64" s="138">
        <v>0</v>
      </c>
      <c r="VRZ64" s="138">
        <v>0</v>
      </c>
      <c r="VSA64" s="138">
        <v>0</v>
      </c>
      <c r="VSB64" s="138">
        <v>0</v>
      </c>
      <c r="VSC64" s="138">
        <v>0</v>
      </c>
      <c r="VSD64" s="138">
        <v>0</v>
      </c>
      <c r="VSE64" s="138">
        <v>0</v>
      </c>
      <c r="VSF64" s="138">
        <v>0</v>
      </c>
      <c r="VSG64" s="138">
        <v>0</v>
      </c>
      <c r="VSH64" s="138">
        <v>0</v>
      </c>
      <c r="VSI64" s="138">
        <v>0</v>
      </c>
      <c r="VSJ64" s="138">
        <v>0</v>
      </c>
      <c r="VSK64" s="138">
        <v>0</v>
      </c>
      <c r="VSL64" s="138">
        <v>0</v>
      </c>
      <c r="VSM64" s="138">
        <v>0</v>
      </c>
      <c r="VSN64" s="138">
        <v>0</v>
      </c>
      <c r="VSO64" s="138">
        <v>0</v>
      </c>
      <c r="VSP64" s="138">
        <v>0</v>
      </c>
      <c r="VSQ64" s="138">
        <v>0</v>
      </c>
      <c r="VSR64" s="138">
        <v>0</v>
      </c>
      <c r="VSS64" s="138">
        <v>0</v>
      </c>
      <c r="VST64" s="138">
        <v>0</v>
      </c>
      <c r="VSU64" s="138">
        <v>0</v>
      </c>
      <c r="VSV64" s="138">
        <v>0</v>
      </c>
      <c r="VSW64" s="138">
        <v>0</v>
      </c>
      <c r="VSX64" s="138">
        <v>0</v>
      </c>
      <c r="VSY64" s="138">
        <v>0</v>
      </c>
      <c r="VSZ64" s="138">
        <v>0</v>
      </c>
      <c r="VTA64" s="138">
        <v>0</v>
      </c>
      <c r="VTB64" s="138">
        <v>0</v>
      </c>
      <c r="VTC64" s="138">
        <v>0</v>
      </c>
      <c r="VTD64" s="138">
        <v>0</v>
      </c>
      <c r="VTE64" s="138">
        <v>0</v>
      </c>
      <c r="VTF64" s="138">
        <v>0</v>
      </c>
      <c r="VTG64" s="138">
        <v>0</v>
      </c>
      <c r="VTH64" s="138">
        <v>0</v>
      </c>
      <c r="VTI64" s="138">
        <v>0</v>
      </c>
      <c r="VTJ64" s="138">
        <v>0</v>
      </c>
      <c r="VTK64" s="138">
        <v>0</v>
      </c>
      <c r="VTL64" s="138">
        <v>0</v>
      </c>
      <c r="VTM64" s="138">
        <v>0</v>
      </c>
      <c r="VTN64" s="138">
        <v>0</v>
      </c>
      <c r="VTO64" s="138">
        <v>0</v>
      </c>
      <c r="VTP64" s="138">
        <v>0</v>
      </c>
      <c r="VTQ64" s="138">
        <v>0</v>
      </c>
      <c r="VTR64" s="138">
        <v>0</v>
      </c>
      <c r="VTS64" s="138">
        <v>0</v>
      </c>
      <c r="VTT64" s="138">
        <v>0</v>
      </c>
      <c r="VTU64" s="138">
        <v>0</v>
      </c>
      <c r="VTV64" s="138">
        <v>0</v>
      </c>
      <c r="VTW64" s="138">
        <v>0</v>
      </c>
      <c r="VTX64" s="138">
        <v>0</v>
      </c>
      <c r="VTY64" s="138">
        <v>0</v>
      </c>
      <c r="VTZ64" s="138">
        <v>0</v>
      </c>
      <c r="VUA64" s="138">
        <v>0</v>
      </c>
      <c r="VUB64" s="138">
        <v>0</v>
      </c>
      <c r="VUC64" s="138">
        <v>0</v>
      </c>
      <c r="VUD64" s="138">
        <v>0</v>
      </c>
      <c r="VUE64" s="138">
        <v>0</v>
      </c>
      <c r="VUF64" s="138">
        <v>0</v>
      </c>
      <c r="VUG64" s="138">
        <v>0</v>
      </c>
      <c r="VUH64" s="138">
        <v>0</v>
      </c>
      <c r="VUI64" s="138">
        <v>0</v>
      </c>
      <c r="VUJ64" s="138">
        <v>0</v>
      </c>
      <c r="VUK64" s="138">
        <v>0</v>
      </c>
      <c r="VUL64" s="138">
        <v>0</v>
      </c>
      <c r="VUM64" s="138">
        <v>0</v>
      </c>
      <c r="VUN64" s="138">
        <v>0</v>
      </c>
      <c r="VUO64" s="138">
        <v>0</v>
      </c>
      <c r="VUP64" s="138">
        <v>0</v>
      </c>
      <c r="VUQ64" s="138">
        <v>0</v>
      </c>
      <c r="VUR64" s="138">
        <v>0</v>
      </c>
      <c r="VUS64" s="138">
        <v>0</v>
      </c>
      <c r="VUT64" s="138">
        <v>0</v>
      </c>
      <c r="VUU64" s="138">
        <v>0</v>
      </c>
      <c r="VUV64" s="138">
        <v>0</v>
      </c>
      <c r="VUW64" s="138">
        <v>0</v>
      </c>
      <c r="VUX64" s="138">
        <v>0</v>
      </c>
      <c r="VUY64" s="138">
        <v>0</v>
      </c>
      <c r="VUZ64" s="138">
        <v>0</v>
      </c>
      <c r="VVA64" s="138">
        <v>0</v>
      </c>
      <c r="VVB64" s="138">
        <v>0</v>
      </c>
      <c r="VVC64" s="138">
        <v>0</v>
      </c>
      <c r="VVD64" s="138">
        <v>0</v>
      </c>
      <c r="VVE64" s="138">
        <v>0</v>
      </c>
      <c r="VVF64" s="138">
        <v>0</v>
      </c>
      <c r="VVG64" s="138">
        <v>0</v>
      </c>
      <c r="VVH64" s="138">
        <v>0</v>
      </c>
      <c r="VVI64" s="138">
        <v>0</v>
      </c>
      <c r="VVJ64" s="138">
        <v>0</v>
      </c>
      <c r="VVK64" s="138">
        <v>0</v>
      </c>
      <c r="VVL64" s="138">
        <v>0</v>
      </c>
      <c r="VVM64" s="138">
        <v>0</v>
      </c>
      <c r="VVN64" s="138">
        <v>0</v>
      </c>
      <c r="VVO64" s="138">
        <v>0</v>
      </c>
      <c r="VVP64" s="138">
        <v>0</v>
      </c>
      <c r="VVQ64" s="138">
        <v>0</v>
      </c>
      <c r="VVR64" s="138">
        <v>0</v>
      </c>
      <c r="VVS64" s="138">
        <v>0</v>
      </c>
      <c r="VVT64" s="138">
        <v>0</v>
      </c>
      <c r="VVU64" s="138">
        <v>0</v>
      </c>
      <c r="VVV64" s="138">
        <v>0</v>
      </c>
      <c r="VVW64" s="138">
        <v>0</v>
      </c>
      <c r="VVX64" s="138">
        <v>0</v>
      </c>
      <c r="VVY64" s="138">
        <v>0</v>
      </c>
      <c r="VVZ64" s="138">
        <v>0</v>
      </c>
      <c r="VWA64" s="138">
        <v>0</v>
      </c>
      <c r="VWB64" s="138">
        <v>0</v>
      </c>
      <c r="VWC64" s="138">
        <v>0</v>
      </c>
      <c r="VWD64" s="138">
        <v>0</v>
      </c>
      <c r="VWE64" s="138">
        <v>0</v>
      </c>
      <c r="VWF64" s="138">
        <v>0</v>
      </c>
      <c r="VWG64" s="138">
        <v>0</v>
      </c>
      <c r="VWH64" s="138">
        <v>0</v>
      </c>
      <c r="VWI64" s="138">
        <v>0</v>
      </c>
      <c r="VWJ64" s="138">
        <v>0</v>
      </c>
      <c r="VWK64" s="138">
        <v>0</v>
      </c>
      <c r="VWL64" s="138">
        <v>0</v>
      </c>
      <c r="VWM64" s="138">
        <v>0</v>
      </c>
      <c r="VWN64" s="138">
        <v>0</v>
      </c>
      <c r="VWO64" s="138">
        <v>0</v>
      </c>
      <c r="VWP64" s="138">
        <v>0</v>
      </c>
      <c r="VWQ64" s="138">
        <v>0</v>
      </c>
      <c r="VWR64" s="138">
        <v>0</v>
      </c>
      <c r="VWS64" s="138">
        <v>0</v>
      </c>
      <c r="VWT64" s="138">
        <v>0</v>
      </c>
      <c r="VWU64" s="138">
        <v>0</v>
      </c>
      <c r="VWV64" s="138">
        <v>0</v>
      </c>
      <c r="VWW64" s="138">
        <v>0</v>
      </c>
      <c r="VWX64" s="138">
        <v>0</v>
      </c>
      <c r="VWY64" s="138">
        <v>0</v>
      </c>
      <c r="VWZ64" s="138">
        <v>0</v>
      </c>
      <c r="VXA64" s="138">
        <v>0</v>
      </c>
      <c r="VXB64" s="138">
        <v>0</v>
      </c>
      <c r="VXC64" s="138">
        <v>0</v>
      </c>
      <c r="VXD64" s="138">
        <v>0</v>
      </c>
      <c r="VXE64" s="138">
        <v>0</v>
      </c>
      <c r="VXF64" s="138">
        <v>0</v>
      </c>
      <c r="VXG64" s="138">
        <v>0</v>
      </c>
      <c r="VXH64" s="138">
        <v>0</v>
      </c>
      <c r="VXI64" s="138">
        <v>0</v>
      </c>
      <c r="VXJ64" s="138">
        <v>0</v>
      </c>
      <c r="VXK64" s="138">
        <v>0</v>
      </c>
      <c r="VXL64" s="138">
        <v>0</v>
      </c>
      <c r="VXM64" s="138">
        <v>0</v>
      </c>
      <c r="VXN64" s="138">
        <v>0</v>
      </c>
      <c r="VXO64" s="138">
        <v>0</v>
      </c>
      <c r="VXP64" s="138">
        <v>0</v>
      </c>
      <c r="VXQ64" s="138">
        <v>0</v>
      </c>
      <c r="VXR64" s="138">
        <v>0</v>
      </c>
      <c r="VXS64" s="138">
        <v>0</v>
      </c>
      <c r="VXT64" s="138">
        <v>0</v>
      </c>
      <c r="VXU64" s="138">
        <v>0</v>
      </c>
      <c r="VXV64" s="138">
        <v>0</v>
      </c>
      <c r="VXW64" s="138">
        <v>0</v>
      </c>
      <c r="VXX64" s="138">
        <v>0</v>
      </c>
      <c r="VXY64" s="138">
        <v>0</v>
      </c>
      <c r="VXZ64" s="138">
        <v>0</v>
      </c>
      <c r="VYA64" s="138">
        <v>0</v>
      </c>
      <c r="VYB64" s="138">
        <v>0</v>
      </c>
      <c r="VYC64" s="138">
        <v>0</v>
      </c>
      <c r="VYD64" s="138">
        <v>0</v>
      </c>
      <c r="VYE64" s="138">
        <v>0</v>
      </c>
      <c r="VYF64" s="138">
        <v>0</v>
      </c>
      <c r="VYG64" s="138">
        <v>0</v>
      </c>
      <c r="VYH64" s="138">
        <v>0</v>
      </c>
      <c r="VYI64" s="138">
        <v>0</v>
      </c>
      <c r="VYJ64" s="138">
        <v>0</v>
      </c>
      <c r="VYK64" s="138">
        <v>0</v>
      </c>
      <c r="VYL64" s="138">
        <v>0</v>
      </c>
      <c r="VYM64" s="138">
        <v>0</v>
      </c>
      <c r="VYN64" s="138">
        <v>0</v>
      </c>
      <c r="VYO64" s="138">
        <v>0</v>
      </c>
      <c r="VYP64" s="138">
        <v>0</v>
      </c>
      <c r="VYQ64" s="138">
        <v>0</v>
      </c>
      <c r="VYR64" s="138">
        <v>0</v>
      </c>
      <c r="VYS64" s="138">
        <v>0</v>
      </c>
      <c r="VYT64" s="138">
        <v>0</v>
      </c>
      <c r="VYU64" s="138">
        <v>0</v>
      </c>
      <c r="VYV64" s="138">
        <v>0</v>
      </c>
      <c r="VYW64" s="138">
        <v>0</v>
      </c>
      <c r="VYX64" s="138">
        <v>0</v>
      </c>
      <c r="VYY64" s="138">
        <v>0</v>
      </c>
      <c r="VYZ64" s="138">
        <v>0</v>
      </c>
      <c r="VZA64" s="138">
        <v>0</v>
      </c>
      <c r="VZB64" s="138">
        <v>0</v>
      </c>
      <c r="VZC64" s="138">
        <v>0</v>
      </c>
      <c r="VZD64" s="138">
        <v>0</v>
      </c>
      <c r="VZE64" s="138">
        <v>0</v>
      </c>
      <c r="VZF64" s="138">
        <v>0</v>
      </c>
      <c r="VZG64" s="138">
        <v>0</v>
      </c>
      <c r="VZH64" s="138">
        <v>0</v>
      </c>
      <c r="VZI64" s="138">
        <v>0</v>
      </c>
      <c r="VZJ64" s="138">
        <v>0</v>
      </c>
      <c r="VZK64" s="138">
        <v>0</v>
      </c>
      <c r="VZL64" s="138">
        <v>0</v>
      </c>
      <c r="VZM64" s="138">
        <v>0</v>
      </c>
      <c r="VZN64" s="138">
        <v>0</v>
      </c>
      <c r="VZO64" s="138">
        <v>0</v>
      </c>
      <c r="VZP64" s="138">
        <v>0</v>
      </c>
      <c r="VZQ64" s="138">
        <v>0</v>
      </c>
      <c r="VZR64" s="138">
        <v>0</v>
      </c>
      <c r="VZS64" s="138">
        <v>0</v>
      </c>
      <c r="VZT64" s="138">
        <v>0</v>
      </c>
      <c r="VZU64" s="138">
        <v>0</v>
      </c>
      <c r="VZV64" s="138">
        <v>0</v>
      </c>
      <c r="VZW64" s="138">
        <v>0</v>
      </c>
      <c r="VZX64" s="138">
        <v>0</v>
      </c>
      <c r="VZY64" s="138">
        <v>0</v>
      </c>
      <c r="VZZ64" s="138">
        <v>0</v>
      </c>
      <c r="WAA64" s="138">
        <v>0</v>
      </c>
      <c r="WAB64" s="138">
        <v>0</v>
      </c>
      <c r="WAC64" s="138">
        <v>0</v>
      </c>
      <c r="WAD64" s="138">
        <v>0</v>
      </c>
      <c r="WAE64" s="138">
        <v>0</v>
      </c>
      <c r="WAF64" s="138">
        <v>0</v>
      </c>
      <c r="WAG64" s="138">
        <v>0</v>
      </c>
      <c r="WAH64" s="138">
        <v>0</v>
      </c>
      <c r="WAI64" s="138">
        <v>0</v>
      </c>
      <c r="WAJ64" s="138">
        <v>0</v>
      </c>
      <c r="WAK64" s="138">
        <v>0</v>
      </c>
      <c r="WAL64" s="138">
        <v>0</v>
      </c>
      <c r="WAM64" s="138">
        <v>0</v>
      </c>
      <c r="WAN64" s="138">
        <v>0</v>
      </c>
      <c r="WAO64" s="138">
        <v>0</v>
      </c>
      <c r="WAP64" s="138">
        <v>0</v>
      </c>
      <c r="WAQ64" s="138">
        <v>0</v>
      </c>
      <c r="WAR64" s="138">
        <v>0</v>
      </c>
      <c r="WAS64" s="138">
        <v>0</v>
      </c>
      <c r="WAT64" s="138">
        <v>0</v>
      </c>
      <c r="WAU64" s="138">
        <v>0</v>
      </c>
      <c r="WAV64" s="138">
        <v>0</v>
      </c>
      <c r="WAW64" s="138">
        <v>0</v>
      </c>
      <c r="WAX64" s="138">
        <v>0</v>
      </c>
      <c r="WAY64" s="138">
        <v>0</v>
      </c>
      <c r="WAZ64" s="138">
        <v>0</v>
      </c>
      <c r="WBA64" s="138">
        <v>0</v>
      </c>
      <c r="WBB64" s="138">
        <v>0</v>
      </c>
      <c r="WBC64" s="138">
        <v>0</v>
      </c>
      <c r="WBD64" s="138">
        <v>0</v>
      </c>
      <c r="WBE64" s="138">
        <v>0</v>
      </c>
      <c r="WBF64" s="138">
        <v>0</v>
      </c>
      <c r="WBG64" s="138">
        <v>0</v>
      </c>
      <c r="WBH64" s="138">
        <v>0</v>
      </c>
      <c r="WBI64" s="138">
        <v>0</v>
      </c>
      <c r="WBJ64" s="138">
        <v>0</v>
      </c>
      <c r="WBK64" s="138">
        <v>0</v>
      </c>
      <c r="WBL64" s="138">
        <v>0</v>
      </c>
      <c r="WBM64" s="138">
        <v>0</v>
      </c>
      <c r="WBN64" s="138">
        <v>0</v>
      </c>
      <c r="WBO64" s="138">
        <v>0</v>
      </c>
      <c r="WBP64" s="138">
        <v>0</v>
      </c>
      <c r="WBQ64" s="138">
        <v>0</v>
      </c>
      <c r="WBR64" s="138">
        <v>0</v>
      </c>
      <c r="WBS64" s="138">
        <v>0</v>
      </c>
      <c r="WBT64" s="138">
        <v>0</v>
      </c>
      <c r="WBU64" s="138">
        <v>0</v>
      </c>
      <c r="WBV64" s="138">
        <v>0</v>
      </c>
      <c r="WBW64" s="138">
        <v>0</v>
      </c>
      <c r="WBX64" s="138">
        <v>0</v>
      </c>
      <c r="WBY64" s="138">
        <v>0</v>
      </c>
      <c r="WBZ64" s="138">
        <v>0</v>
      </c>
      <c r="WCA64" s="138">
        <v>0</v>
      </c>
      <c r="WCB64" s="138">
        <v>0</v>
      </c>
      <c r="WCC64" s="138">
        <v>0</v>
      </c>
      <c r="WCD64" s="138">
        <v>0</v>
      </c>
      <c r="WCE64" s="138">
        <v>0</v>
      </c>
      <c r="WCF64" s="138">
        <v>0</v>
      </c>
      <c r="WCG64" s="138">
        <v>0</v>
      </c>
      <c r="WCH64" s="138">
        <v>0</v>
      </c>
      <c r="WCI64" s="138">
        <v>0</v>
      </c>
      <c r="WCJ64" s="138">
        <v>0</v>
      </c>
      <c r="WCK64" s="138">
        <v>0</v>
      </c>
      <c r="WCL64" s="138">
        <v>0</v>
      </c>
      <c r="WCM64" s="138">
        <v>0</v>
      </c>
      <c r="WCN64" s="138">
        <v>0</v>
      </c>
      <c r="WCO64" s="138">
        <v>0</v>
      </c>
      <c r="WCP64" s="138">
        <v>0</v>
      </c>
      <c r="WCQ64" s="138">
        <v>0</v>
      </c>
      <c r="WCR64" s="138">
        <v>0</v>
      </c>
      <c r="WCS64" s="138">
        <v>0</v>
      </c>
      <c r="WCT64" s="138">
        <v>0</v>
      </c>
      <c r="WCU64" s="138">
        <v>0</v>
      </c>
      <c r="WCV64" s="138">
        <v>0</v>
      </c>
      <c r="WCW64" s="138">
        <v>0</v>
      </c>
      <c r="WCX64" s="138">
        <v>0</v>
      </c>
      <c r="WCY64" s="138">
        <v>0</v>
      </c>
      <c r="WCZ64" s="138">
        <v>0</v>
      </c>
      <c r="WDA64" s="138">
        <v>0</v>
      </c>
      <c r="WDB64" s="138">
        <v>0</v>
      </c>
      <c r="WDC64" s="138">
        <v>0</v>
      </c>
      <c r="WDD64" s="138">
        <v>0</v>
      </c>
      <c r="WDE64" s="138">
        <v>0</v>
      </c>
      <c r="WDF64" s="138">
        <v>0</v>
      </c>
      <c r="WDG64" s="138">
        <v>0</v>
      </c>
      <c r="WDH64" s="138">
        <v>0</v>
      </c>
      <c r="WDI64" s="138">
        <v>0</v>
      </c>
      <c r="WDJ64" s="138">
        <v>0</v>
      </c>
      <c r="WDK64" s="138">
        <v>0</v>
      </c>
      <c r="WDL64" s="138">
        <v>0</v>
      </c>
      <c r="WDM64" s="138">
        <v>0</v>
      </c>
      <c r="WDN64" s="138">
        <v>0</v>
      </c>
      <c r="WDO64" s="138">
        <v>0</v>
      </c>
      <c r="WDP64" s="138">
        <v>0</v>
      </c>
      <c r="WDQ64" s="138">
        <v>0</v>
      </c>
      <c r="WDR64" s="138">
        <v>0</v>
      </c>
      <c r="WDS64" s="138">
        <v>0</v>
      </c>
      <c r="WDT64" s="138">
        <v>0</v>
      </c>
      <c r="WDU64" s="138">
        <v>0</v>
      </c>
      <c r="WDV64" s="138">
        <v>0</v>
      </c>
      <c r="WDW64" s="138">
        <v>0</v>
      </c>
      <c r="WDX64" s="138">
        <v>0</v>
      </c>
      <c r="WDY64" s="138">
        <v>0</v>
      </c>
      <c r="WDZ64" s="138">
        <v>0</v>
      </c>
      <c r="WEA64" s="138">
        <v>0</v>
      </c>
      <c r="WEB64" s="138">
        <v>0</v>
      </c>
      <c r="WEC64" s="138">
        <v>0</v>
      </c>
      <c r="WED64" s="138">
        <v>0</v>
      </c>
      <c r="WEE64" s="138">
        <v>0</v>
      </c>
      <c r="WEF64" s="138">
        <v>0</v>
      </c>
      <c r="WEG64" s="138">
        <v>0</v>
      </c>
      <c r="WEH64" s="138">
        <v>0</v>
      </c>
      <c r="WEI64" s="138">
        <v>0</v>
      </c>
      <c r="WEJ64" s="138">
        <v>0</v>
      </c>
      <c r="WEK64" s="138">
        <v>0</v>
      </c>
      <c r="WEL64" s="138">
        <v>0</v>
      </c>
      <c r="WEM64" s="138">
        <v>0</v>
      </c>
      <c r="WEN64" s="138">
        <v>0</v>
      </c>
      <c r="WEO64" s="138">
        <v>0</v>
      </c>
      <c r="WEP64" s="138">
        <v>0</v>
      </c>
      <c r="WEQ64" s="138">
        <v>0</v>
      </c>
      <c r="WER64" s="138">
        <v>0</v>
      </c>
      <c r="WES64" s="138">
        <v>0</v>
      </c>
      <c r="WET64" s="138">
        <v>0</v>
      </c>
      <c r="WEU64" s="138">
        <v>0</v>
      </c>
      <c r="WEV64" s="138">
        <v>0</v>
      </c>
      <c r="WEW64" s="138">
        <v>0</v>
      </c>
      <c r="WEX64" s="138">
        <v>0</v>
      </c>
      <c r="WEY64" s="138">
        <v>0</v>
      </c>
      <c r="WEZ64" s="138">
        <v>0</v>
      </c>
      <c r="WFA64" s="138">
        <v>0</v>
      </c>
      <c r="WFB64" s="138">
        <v>0</v>
      </c>
      <c r="WFC64" s="138">
        <v>0</v>
      </c>
      <c r="WFD64" s="138">
        <v>0</v>
      </c>
      <c r="WFE64" s="138">
        <v>0</v>
      </c>
      <c r="WFF64" s="138">
        <v>0</v>
      </c>
      <c r="WFG64" s="138">
        <v>0</v>
      </c>
      <c r="WFH64" s="138">
        <v>0</v>
      </c>
      <c r="WFI64" s="138">
        <v>0</v>
      </c>
      <c r="WFJ64" s="138">
        <v>0</v>
      </c>
      <c r="WFK64" s="138">
        <v>0</v>
      </c>
      <c r="WFL64" s="138">
        <v>0</v>
      </c>
      <c r="WFM64" s="138">
        <v>0</v>
      </c>
      <c r="WFN64" s="138">
        <v>0</v>
      </c>
      <c r="WFO64" s="138">
        <v>0</v>
      </c>
      <c r="WFP64" s="138">
        <v>0</v>
      </c>
      <c r="WFQ64" s="138">
        <v>0</v>
      </c>
      <c r="WFR64" s="138">
        <v>0</v>
      </c>
      <c r="WFS64" s="138">
        <v>0</v>
      </c>
      <c r="WFT64" s="138">
        <v>0</v>
      </c>
      <c r="WFU64" s="138">
        <v>0</v>
      </c>
      <c r="WFV64" s="138">
        <v>0</v>
      </c>
      <c r="WFW64" s="138">
        <v>0</v>
      </c>
      <c r="WFX64" s="138">
        <v>0</v>
      </c>
      <c r="WFY64" s="138">
        <v>0</v>
      </c>
      <c r="WFZ64" s="138">
        <v>0</v>
      </c>
      <c r="WGA64" s="138">
        <v>0</v>
      </c>
      <c r="WGB64" s="138">
        <v>0</v>
      </c>
      <c r="WGC64" s="138">
        <v>0</v>
      </c>
      <c r="WGD64" s="138">
        <v>0</v>
      </c>
      <c r="WGE64" s="138">
        <v>0</v>
      </c>
      <c r="WGF64" s="138">
        <v>0</v>
      </c>
      <c r="WGG64" s="138">
        <v>0</v>
      </c>
      <c r="WGH64" s="138">
        <v>0</v>
      </c>
      <c r="WGI64" s="138">
        <v>0</v>
      </c>
      <c r="WGJ64" s="138">
        <v>0</v>
      </c>
      <c r="WGK64" s="138">
        <v>0</v>
      </c>
      <c r="WGL64" s="138">
        <v>0</v>
      </c>
      <c r="WGM64" s="138">
        <v>0</v>
      </c>
      <c r="WGN64" s="138">
        <v>0</v>
      </c>
      <c r="WGO64" s="138">
        <v>0</v>
      </c>
      <c r="WGP64" s="138">
        <v>0</v>
      </c>
      <c r="WGQ64" s="138">
        <v>0</v>
      </c>
      <c r="WGR64" s="138">
        <v>0</v>
      </c>
      <c r="WGS64" s="138">
        <v>0</v>
      </c>
      <c r="WGT64" s="138">
        <v>0</v>
      </c>
      <c r="WGU64" s="138">
        <v>0</v>
      </c>
      <c r="WGV64" s="138">
        <v>0</v>
      </c>
      <c r="WGW64" s="138">
        <v>0</v>
      </c>
      <c r="WGX64" s="138">
        <v>0</v>
      </c>
      <c r="WGY64" s="138">
        <v>0</v>
      </c>
      <c r="WGZ64" s="138">
        <v>0</v>
      </c>
      <c r="WHA64" s="138">
        <v>0</v>
      </c>
      <c r="WHB64" s="138">
        <v>0</v>
      </c>
      <c r="WHC64" s="138">
        <v>0</v>
      </c>
      <c r="WHD64" s="138">
        <v>0</v>
      </c>
      <c r="WHE64" s="138">
        <v>0</v>
      </c>
      <c r="WHF64" s="138">
        <v>0</v>
      </c>
      <c r="WHG64" s="138">
        <v>0</v>
      </c>
      <c r="WHH64" s="138">
        <v>0</v>
      </c>
      <c r="WHI64" s="138">
        <v>0</v>
      </c>
      <c r="WHJ64" s="138">
        <v>0</v>
      </c>
      <c r="WHK64" s="138">
        <v>0</v>
      </c>
      <c r="WHL64" s="138">
        <v>0</v>
      </c>
      <c r="WHM64" s="138">
        <v>0</v>
      </c>
      <c r="WHN64" s="138">
        <v>0</v>
      </c>
      <c r="WHO64" s="138">
        <v>0</v>
      </c>
      <c r="WHP64" s="138">
        <v>0</v>
      </c>
      <c r="WHQ64" s="138">
        <v>0</v>
      </c>
      <c r="WHR64" s="138">
        <v>0</v>
      </c>
      <c r="WHS64" s="138">
        <v>0</v>
      </c>
      <c r="WHT64" s="138">
        <v>0</v>
      </c>
      <c r="WHU64" s="138">
        <v>0</v>
      </c>
      <c r="WHV64" s="138">
        <v>0</v>
      </c>
      <c r="WHW64" s="138">
        <v>0</v>
      </c>
      <c r="WHX64" s="138">
        <v>0</v>
      </c>
      <c r="WHY64" s="138">
        <v>0</v>
      </c>
      <c r="WHZ64" s="138">
        <v>0</v>
      </c>
      <c r="WIA64" s="138">
        <v>0</v>
      </c>
      <c r="WIB64" s="138">
        <v>0</v>
      </c>
      <c r="WIC64" s="138">
        <v>0</v>
      </c>
      <c r="WID64" s="138">
        <v>0</v>
      </c>
      <c r="WIE64" s="138">
        <v>0</v>
      </c>
      <c r="WIF64" s="138">
        <v>0</v>
      </c>
      <c r="WIG64" s="138">
        <v>0</v>
      </c>
      <c r="WIH64" s="138">
        <v>0</v>
      </c>
      <c r="WII64" s="138">
        <v>0</v>
      </c>
      <c r="WIJ64" s="138">
        <v>0</v>
      </c>
      <c r="WIK64" s="138">
        <v>0</v>
      </c>
      <c r="WIL64" s="138">
        <v>0</v>
      </c>
      <c r="WIM64" s="138">
        <v>0</v>
      </c>
      <c r="WIN64" s="138">
        <v>0</v>
      </c>
      <c r="WIO64" s="138">
        <v>0</v>
      </c>
      <c r="WIP64" s="138">
        <v>0</v>
      </c>
      <c r="WIQ64" s="138">
        <v>0</v>
      </c>
      <c r="WIR64" s="138">
        <v>0</v>
      </c>
      <c r="WIS64" s="138">
        <v>0</v>
      </c>
      <c r="WIT64" s="138">
        <v>0</v>
      </c>
      <c r="WIU64" s="138">
        <v>0</v>
      </c>
      <c r="WIV64" s="138">
        <v>0</v>
      </c>
      <c r="WIW64" s="138">
        <v>0</v>
      </c>
      <c r="WIX64" s="138">
        <v>0</v>
      </c>
      <c r="WIY64" s="138">
        <v>0</v>
      </c>
      <c r="WIZ64" s="138">
        <v>0</v>
      </c>
      <c r="WJA64" s="138">
        <v>0</v>
      </c>
      <c r="WJB64" s="138">
        <v>0</v>
      </c>
      <c r="WJC64" s="138">
        <v>0</v>
      </c>
      <c r="WJD64" s="138">
        <v>0</v>
      </c>
      <c r="WJE64" s="138">
        <v>0</v>
      </c>
      <c r="WJF64" s="138">
        <v>0</v>
      </c>
      <c r="WJG64" s="138">
        <v>0</v>
      </c>
      <c r="WJH64" s="138">
        <v>0</v>
      </c>
      <c r="WJI64" s="138">
        <v>0</v>
      </c>
      <c r="WJJ64" s="138">
        <v>0</v>
      </c>
      <c r="WJK64" s="138">
        <v>0</v>
      </c>
      <c r="WJL64" s="138">
        <v>0</v>
      </c>
      <c r="WJM64" s="138">
        <v>0</v>
      </c>
      <c r="WJN64" s="138">
        <v>0</v>
      </c>
      <c r="WJO64" s="138">
        <v>0</v>
      </c>
      <c r="WJP64" s="138">
        <v>0</v>
      </c>
      <c r="WJQ64" s="138">
        <v>0</v>
      </c>
      <c r="WJR64" s="138">
        <v>0</v>
      </c>
      <c r="WJS64" s="138">
        <v>0</v>
      </c>
      <c r="WJT64" s="138">
        <v>0</v>
      </c>
      <c r="WJU64" s="138">
        <v>0</v>
      </c>
      <c r="WJV64" s="138">
        <v>0</v>
      </c>
      <c r="WJW64" s="138">
        <v>0</v>
      </c>
      <c r="WJX64" s="138">
        <v>0</v>
      </c>
      <c r="WJY64" s="138">
        <v>0</v>
      </c>
      <c r="WJZ64" s="138">
        <v>0</v>
      </c>
      <c r="WKA64" s="138">
        <v>0</v>
      </c>
      <c r="WKB64" s="138">
        <v>0</v>
      </c>
      <c r="WKC64" s="138">
        <v>0</v>
      </c>
      <c r="WKD64" s="138">
        <v>0</v>
      </c>
      <c r="WKE64" s="138">
        <v>0</v>
      </c>
      <c r="WKF64" s="138">
        <v>0</v>
      </c>
      <c r="WKG64" s="138">
        <v>0</v>
      </c>
      <c r="WKH64" s="138">
        <v>0</v>
      </c>
      <c r="WKI64" s="138">
        <v>0</v>
      </c>
      <c r="WKJ64" s="138">
        <v>0</v>
      </c>
      <c r="WKK64" s="138">
        <v>0</v>
      </c>
      <c r="WKL64" s="138">
        <v>0</v>
      </c>
      <c r="WKM64" s="138">
        <v>0</v>
      </c>
      <c r="WKN64" s="138">
        <v>0</v>
      </c>
      <c r="WKO64" s="138">
        <v>0</v>
      </c>
      <c r="WKP64" s="138">
        <v>0</v>
      </c>
      <c r="WKQ64" s="138">
        <v>0</v>
      </c>
      <c r="WKR64" s="138">
        <v>0</v>
      </c>
      <c r="WKS64" s="138">
        <v>0</v>
      </c>
      <c r="WKT64" s="138">
        <v>0</v>
      </c>
      <c r="WKU64" s="138">
        <v>0</v>
      </c>
      <c r="WKV64" s="138">
        <v>0</v>
      </c>
      <c r="WKW64" s="138">
        <v>0</v>
      </c>
      <c r="WKX64" s="138">
        <v>0</v>
      </c>
      <c r="WKY64" s="138">
        <v>0</v>
      </c>
      <c r="WKZ64" s="138">
        <v>0</v>
      </c>
      <c r="WLA64" s="138">
        <v>0</v>
      </c>
      <c r="WLB64" s="138">
        <v>0</v>
      </c>
      <c r="WLC64" s="138">
        <v>0</v>
      </c>
      <c r="WLD64" s="138">
        <v>0</v>
      </c>
      <c r="WLE64" s="138">
        <v>0</v>
      </c>
      <c r="WLF64" s="138">
        <v>0</v>
      </c>
      <c r="WLG64" s="138">
        <v>0</v>
      </c>
      <c r="WLH64" s="138">
        <v>0</v>
      </c>
      <c r="WLI64" s="138">
        <v>0</v>
      </c>
      <c r="WLJ64" s="138">
        <v>0</v>
      </c>
      <c r="WLK64" s="138">
        <v>0</v>
      </c>
      <c r="WLL64" s="138">
        <v>0</v>
      </c>
      <c r="WLM64" s="138">
        <v>0</v>
      </c>
      <c r="WLN64" s="138">
        <v>0</v>
      </c>
      <c r="WLO64" s="138">
        <v>0</v>
      </c>
      <c r="WLP64" s="138">
        <v>0</v>
      </c>
      <c r="WLQ64" s="138">
        <v>0</v>
      </c>
      <c r="WLR64" s="138">
        <v>0</v>
      </c>
      <c r="WLS64" s="138">
        <v>0</v>
      </c>
      <c r="WLT64" s="138">
        <v>0</v>
      </c>
      <c r="WLU64" s="138">
        <v>0</v>
      </c>
      <c r="WLV64" s="138">
        <v>0</v>
      </c>
      <c r="WLW64" s="138">
        <v>0</v>
      </c>
      <c r="WLX64" s="138">
        <v>0</v>
      </c>
      <c r="WLY64" s="138">
        <v>0</v>
      </c>
      <c r="WLZ64" s="138">
        <v>0</v>
      </c>
      <c r="WMA64" s="138">
        <v>0</v>
      </c>
      <c r="WMB64" s="138">
        <v>0</v>
      </c>
      <c r="WMC64" s="138">
        <v>0</v>
      </c>
      <c r="WMD64" s="138">
        <v>0</v>
      </c>
      <c r="WME64" s="138">
        <v>0</v>
      </c>
      <c r="WMF64" s="138">
        <v>0</v>
      </c>
      <c r="WMG64" s="138">
        <v>0</v>
      </c>
      <c r="WMH64" s="138">
        <v>0</v>
      </c>
      <c r="WMI64" s="138">
        <v>0</v>
      </c>
      <c r="WMJ64" s="138">
        <v>0</v>
      </c>
      <c r="WMK64" s="138">
        <v>0</v>
      </c>
      <c r="WML64" s="138">
        <v>0</v>
      </c>
      <c r="WMM64" s="138">
        <v>0</v>
      </c>
      <c r="WMN64" s="138">
        <v>0</v>
      </c>
      <c r="WMO64" s="138">
        <v>0</v>
      </c>
      <c r="WMP64" s="138">
        <v>0</v>
      </c>
      <c r="WMQ64" s="138">
        <v>0</v>
      </c>
      <c r="WMR64" s="138">
        <v>0</v>
      </c>
      <c r="WMS64" s="138">
        <v>0</v>
      </c>
      <c r="WMT64" s="138">
        <v>0</v>
      </c>
      <c r="WMU64" s="138">
        <v>0</v>
      </c>
      <c r="WMV64" s="138">
        <v>0</v>
      </c>
      <c r="WMW64" s="138">
        <v>0</v>
      </c>
      <c r="WMX64" s="138">
        <v>0</v>
      </c>
      <c r="WMY64" s="138">
        <v>0</v>
      </c>
      <c r="WMZ64" s="138">
        <v>0</v>
      </c>
      <c r="WNA64" s="138">
        <v>0</v>
      </c>
      <c r="WNB64" s="138">
        <v>0</v>
      </c>
      <c r="WNC64" s="138">
        <v>0</v>
      </c>
      <c r="WND64" s="138">
        <v>0</v>
      </c>
      <c r="WNE64" s="138">
        <v>0</v>
      </c>
      <c r="WNF64" s="138">
        <v>0</v>
      </c>
      <c r="WNG64" s="138">
        <v>0</v>
      </c>
      <c r="WNH64" s="138">
        <v>0</v>
      </c>
      <c r="WNI64" s="138">
        <v>0</v>
      </c>
      <c r="WNJ64" s="138">
        <v>0</v>
      </c>
      <c r="WNK64" s="138">
        <v>0</v>
      </c>
      <c r="WNL64" s="138">
        <v>0</v>
      </c>
      <c r="WNM64" s="138">
        <v>0</v>
      </c>
      <c r="WNN64" s="138">
        <v>0</v>
      </c>
      <c r="WNO64" s="138">
        <v>0</v>
      </c>
      <c r="WNP64" s="138">
        <v>0</v>
      </c>
      <c r="WNQ64" s="138">
        <v>0</v>
      </c>
      <c r="WNR64" s="138">
        <v>0</v>
      </c>
      <c r="WNS64" s="138">
        <v>0</v>
      </c>
      <c r="WNT64" s="138">
        <v>0</v>
      </c>
      <c r="WNU64" s="138">
        <v>0</v>
      </c>
      <c r="WNV64" s="138">
        <v>0</v>
      </c>
      <c r="WNW64" s="138">
        <v>0</v>
      </c>
      <c r="WNX64" s="138">
        <v>0</v>
      </c>
      <c r="WNY64" s="138">
        <v>0</v>
      </c>
      <c r="WNZ64" s="138">
        <v>0</v>
      </c>
      <c r="WOA64" s="138">
        <v>0</v>
      </c>
      <c r="WOB64" s="138">
        <v>0</v>
      </c>
      <c r="WOC64" s="138">
        <v>0</v>
      </c>
      <c r="WOD64" s="138">
        <v>0</v>
      </c>
      <c r="WOE64" s="138">
        <v>0</v>
      </c>
      <c r="WOF64" s="138">
        <v>0</v>
      </c>
      <c r="WOG64" s="138">
        <v>0</v>
      </c>
      <c r="WOH64" s="138">
        <v>0</v>
      </c>
      <c r="WOI64" s="138">
        <v>0</v>
      </c>
      <c r="WOJ64" s="138">
        <v>0</v>
      </c>
      <c r="WOK64" s="138">
        <v>0</v>
      </c>
      <c r="WOL64" s="138">
        <v>0</v>
      </c>
      <c r="WOM64" s="138">
        <v>0</v>
      </c>
      <c r="WON64" s="138">
        <v>0</v>
      </c>
      <c r="WOO64" s="138">
        <v>0</v>
      </c>
      <c r="WOP64" s="138">
        <v>0</v>
      </c>
      <c r="WOQ64" s="138">
        <v>0</v>
      </c>
      <c r="WOR64" s="138">
        <v>0</v>
      </c>
      <c r="WOS64" s="138">
        <v>0</v>
      </c>
      <c r="WOT64" s="138">
        <v>0</v>
      </c>
      <c r="WOU64" s="138">
        <v>0</v>
      </c>
      <c r="WOV64" s="138">
        <v>0</v>
      </c>
      <c r="WOW64" s="138">
        <v>0</v>
      </c>
      <c r="WOX64" s="138">
        <v>0</v>
      </c>
      <c r="WOY64" s="138">
        <v>0</v>
      </c>
      <c r="WOZ64" s="138">
        <v>0</v>
      </c>
      <c r="WPA64" s="138">
        <v>0</v>
      </c>
      <c r="WPB64" s="138">
        <v>0</v>
      </c>
      <c r="WPC64" s="138">
        <v>0</v>
      </c>
      <c r="WPD64" s="138">
        <v>0</v>
      </c>
      <c r="WPE64" s="138">
        <v>0</v>
      </c>
      <c r="WPF64" s="138">
        <v>0</v>
      </c>
      <c r="WPG64" s="138">
        <v>0</v>
      </c>
      <c r="WPH64" s="138">
        <v>0</v>
      </c>
      <c r="WPI64" s="138">
        <v>0</v>
      </c>
      <c r="WPJ64" s="138">
        <v>0</v>
      </c>
      <c r="WPK64" s="138">
        <v>0</v>
      </c>
      <c r="WPL64" s="138">
        <v>0</v>
      </c>
      <c r="WPM64" s="138">
        <v>0</v>
      </c>
      <c r="WPN64" s="138">
        <v>0</v>
      </c>
      <c r="WPO64" s="138">
        <v>0</v>
      </c>
      <c r="WPP64" s="138">
        <v>0</v>
      </c>
      <c r="WPQ64" s="138">
        <v>0</v>
      </c>
      <c r="WPR64" s="138">
        <v>0</v>
      </c>
      <c r="WPS64" s="138">
        <v>0</v>
      </c>
      <c r="WPT64" s="138">
        <v>0</v>
      </c>
      <c r="WPU64" s="138">
        <v>0</v>
      </c>
      <c r="WPV64" s="138">
        <v>0</v>
      </c>
      <c r="WPW64" s="138">
        <v>0</v>
      </c>
      <c r="WPX64" s="138">
        <v>0</v>
      </c>
      <c r="WPY64" s="138">
        <v>0</v>
      </c>
      <c r="WPZ64" s="138">
        <v>0</v>
      </c>
      <c r="WQA64" s="138">
        <v>0</v>
      </c>
      <c r="WQB64" s="138">
        <v>0</v>
      </c>
      <c r="WQC64" s="138">
        <v>0</v>
      </c>
      <c r="WQD64" s="138">
        <v>0</v>
      </c>
      <c r="WQE64" s="138">
        <v>0</v>
      </c>
      <c r="WQF64" s="138">
        <v>0</v>
      </c>
      <c r="WQG64" s="138">
        <v>0</v>
      </c>
      <c r="WQH64" s="138">
        <v>0</v>
      </c>
      <c r="WQI64" s="138">
        <v>0</v>
      </c>
      <c r="WQJ64" s="138">
        <v>0</v>
      </c>
      <c r="WQK64" s="138">
        <v>0</v>
      </c>
      <c r="WQL64" s="138">
        <v>0</v>
      </c>
      <c r="WQM64" s="138">
        <v>0</v>
      </c>
      <c r="WQN64" s="138">
        <v>0</v>
      </c>
      <c r="WQO64" s="138">
        <v>0</v>
      </c>
      <c r="WQP64" s="138">
        <v>0</v>
      </c>
      <c r="WQQ64" s="138">
        <v>0</v>
      </c>
      <c r="WQR64" s="138">
        <v>0</v>
      </c>
      <c r="WQS64" s="138">
        <v>0</v>
      </c>
      <c r="WQT64" s="138">
        <v>0</v>
      </c>
      <c r="WQU64" s="138">
        <v>0</v>
      </c>
      <c r="WQV64" s="138">
        <v>0</v>
      </c>
      <c r="WQW64" s="138">
        <v>0</v>
      </c>
      <c r="WQX64" s="138">
        <v>0</v>
      </c>
      <c r="WQY64" s="138">
        <v>0</v>
      </c>
      <c r="WQZ64" s="138">
        <v>0</v>
      </c>
      <c r="WRA64" s="138">
        <v>0</v>
      </c>
      <c r="WRB64" s="138">
        <v>0</v>
      </c>
      <c r="WRC64" s="138">
        <v>0</v>
      </c>
      <c r="WRD64" s="138">
        <v>0</v>
      </c>
      <c r="WRE64" s="138">
        <v>0</v>
      </c>
      <c r="WRF64" s="138">
        <v>0</v>
      </c>
      <c r="WRG64" s="138">
        <v>0</v>
      </c>
      <c r="WRH64" s="138">
        <v>0</v>
      </c>
      <c r="WRI64" s="138">
        <v>0</v>
      </c>
      <c r="WRJ64" s="138">
        <v>0</v>
      </c>
      <c r="WRK64" s="138">
        <v>0</v>
      </c>
      <c r="WRL64" s="138">
        <v>0</v>
      </c>
      <c r="WRM64" s="138">
        <v>0</v>
      </c>
      <c r="WRN64" s="138">
        <v>0</v>
      </c>
      <c r="WRO64" s="138">
        <v>0</v>
      </c>
      <c r="WRP64" s="138">
        <v>0</v>
      </c>
      <c r="WRQ64" s="138">
        <v>0</v>
      </c>
      <c r="WRR64" s="138">
        <v>0</v>
      </c>
      <c r="WRS64" s="138">
        <v>0</v>
      </c>
      <c r="WRT64" s="138">
        <v>0</v>
      </c>
      <c r="WRU64" s="138">
        <v>0</v>
      </c>
      <c r="WRV64" s="138">
        <v>0</v>
      </c>
      <c r="WRW64" s="138">
        <v>0</v>
      </c>
      <c r="WRX64" s="138">
        <v>0</v>
      </c>
      <c r="WRY64" s="138">
        <v>0</v>
      </c>
      <c r="WRZ64" s="138">
        <v>0</v>
      </c>
      <c r="WSA64" s="138">
        <v>0</v>
      </c>
      <c r="WSB64" s="138">
        <v>0</v>
      </c>
      <c r="WSC64" s="138">
        <v>0</v>
      </c>
      <c r="WSD64" s="138">
        <v>0</v>
      </c>
      <c r="WSE64" s="138">
        <v>0</v>
      </c>
      <c r="WSF64" s="138">
        <v>0</v>
      </c>
      <c r="WSG64" s="138">
        <v>0</v>
      </c>
      <c r="WSH64" s="138">
        <v>0</v>
      </c>
      <c r="WSI64" s="138">
        <v>0</v>
      </c>
      <c r="WSJ64" s="138">
        <v>0</v>
      </c>
      <c r="WSK64" s="138">
        <v>0</v>
      </c>
      <c r="WSL64" s="138">
        <v>0</v>
      </c>
      <c r="WSM64" s="138">
        <v>0</v>
      </c>
      <c r="WSN64" s="138">
        <v>0</v>
      </c>
      <c r="WSO64" s="138">
        <v>0</v>
      </c>
      <c r="WSP64" s="138">
        <v>0</v>
      </c>
      <c r="WSQ64" s="138">
        <v>0</v>
      </c>
      <c r="WSR64" s="138">
        <v>0</v>
      </c>
      <c r="WSS64" s="138">
        <v>0</v>
      </c>
      <c r="WST64" s="138">
        <v>0</v>
      </c>
      <c r="WSU64" s="138">
        <v>0</v>
      </c>
      <c r="WSV64" s="138">
        <v>0</v>
      </c>
      <c r="WSW64" s="138">
        <v>0</v>
      </c>
      <c r="WSX64" s="138">
        <v>0</v>
      </c>
      <c r="WSY64" s="138">
        <v>0</v>
      </c>
      <c r="WSZ64" s="138">
        <v>0</v>
      </c>
      <c r="WTA64" s="138">
        <v>0</v>
      </c>
      <c r="WTB64" s="138">
        <v>0</v>
      </c>
      <c r="WTC64" s="138">
        <v>0</v>
      </c>
      <c r="WTD64" s="138">
        <v>0</v>
      </c>
      <c r="WTE64" s="138">
        <v>0</v>
      </c>
      <c r="WTF64" s="138">
        <v>0</v>
      </c>
      <c r="WTG64" s="138">
        <v>0</v>
      </c>
      <c r="WTH64" s="138">
        <v>0</v>
      </c>
      <c r="WTI64" s="138">
        <v>0</v>
      </c>
      <c r="WTJ64" s="138">
        <v>0</v>
      </c>
      <c r="WTK64" s="138">
        <v>0</v>
      </c>
      <c r="WTL64" s="138">
        <v>0</v>
      </c>
      <c r="WTM64" s="138">
        <v>0</v>
      </c>
      <c r="WTN64" s="138">
        <v>0</v>
      </c>
      <c r="WTO64" s="138">
        <v>0</v>
      </c>
      <c r="WTP64" s="138">
        <v>0</v>
      </c>
      <c r="WTQ64" s="138">
        <v>0</v>
      </c>
      <c r="WTR64" s="138">
        <v>0</v>
      </c>
      <c r="WTS64" s="138">
        <v>0</v>
      </c>
      <c r="WTT64" s="138">
        <v>0</v>
      </c>
      <c r="WTU64" s="138">
        <v>0</v>
      </c>
      <c r="WTV64" s="138">
        <v>0</v>
      </c>
      <c r="WTW64" s="138">
        <v>0</v>
      </c>
      <c r="WTX64" s="138">
        <v>0</v>
      </c>
      <c r="WTY64" s="138">
        <v>0</v>
      </c>
      <c r="WTZ64" s="138">
        <v>0</v>
      </c>
      <c r="WUA64" s="138">
        <v>0</v>
      </c>
      <c r="WUB64" s="138">
        <v>0</v>
      </c>
      <c r="WUC64" s="138">
        <v>0</v>
      </c>
      <c r="WUD64" s="138">
        <v>0</v>
      </c>
      <c r="WUE64" s="138">
        <v>0</v>
      </c>
      <c r="WUF64" s="138">
        <v>0</v>
      </c>
      <c r="WUG64" s="138">
        <v>0</v>
      </c>
      <c r="WUH64" s="138">
        <v>0</v>
      </c>
      <c r="WUI64" s="138">
        <v>0</v>
      </c>
      <c r="WUJ64" s="138">
        <v>0</v>
      </c>
      <c r="WUK64" s="138">
        <v>0</v>
      </c>
      <c r="WUL64" s="138">
        <v>0</v>
      </c>
      <c r="WUM64" s="138">
        <v>0</v>
      </c>
      <c r="WUN64" s="138">
        <v>0</v>
      </c>
      <c r="WUO64" s="138">
        <v>0</v>
      </c>
      <c r="WUP64" s="138">
        <v>0</v>
      </c>
      <c r="WUQ64" s="138">
        <v>0</v>
      </c>
      <c r="WUR64" s="138">
        <v>0</v>
      </c>
      <c r="WUS64" s="138">
        <v>0</v>
      </c>
      <c r="WUT64" s="138">
        <v>0</v>
      </c>
      <c r="WUU64" s="138">
        <v>0</v>
      </c>
      <c r="WUV64" s="138">
        <v>0</v>
      </c>
      <c r="WUW64" s="138">
        <v>0</v>
      </c>
      <c r="WUX64" s="138">
        <v>0</v>
      </c>
      <c r="WUY64" s="138">
        <v>0</v>
      </c>
      <c r="WUZ64" s="138">
        <v>0</v>
      </c>
      <c r="WVA64" s="138">
        <v>0</v>
      </c>
      <c r="WVB64" s="138">
        <v>0</v>
      </c>
      <c r="WVC64" s="138">
        <v>0</v>
      </c>
      <c r="WVD64" s="138">
        <v>0</v>
      </c>
      <c r="WVE64" s="138">
        <v>0</v>
      </c>
      <c r="WVF64" s="138">
        <v>0</v>
      </c>
      <c r="WVG64" s="138">
        <v>0</v>
      </c>
      <c r="WVH64" s="138">
        <v>0</v>
      </c>
      <c r="WVI64" s="138">
        <v>0</v>
      </c>
      <c r="WVJ64" s="138">
        <v>0</v>
      </c>
      <c r="WVK64" s="138">
        <v>0</v>
      </c>
      <c r="WVL64" s="138">
        <v>0</v>
      </c>
      <c r="WVM64" s="138">
        <v>0</v>
      </c>
      <c r="WVN64" s="138">
        <v>0</v>
      </c>
      <c r="WVO64" s="138">
        <v>0</v>
      </c>
      <c r="WVP64" s="138">
        <v>0</v>
      </c>
      <c r="WVQ64" s="138">
        <v>0</v>
      </c>
      <c r="WVR64" s="138">
        <v>0</v>
      </c>
      <c r="WVS64" s="138">
        <v>0</v>
      </c>
      <c r="WVT64" s="138">
        <v>0</v>
      </c>
      <c r="WVU64" s="138">
        <v>0</v>
      </c>
      <c r="WVV64" s="138">
        <v>0</v>
      </c>
      <c r="WVW64" s="138">
        <v>0</v>
      </c>
      <c r="WVX64" s="138">
        <v>0</v>
      </c>
      <c r="WVY64" s="138">
        <v>0</v>
      </c>
      <c r="WVZ64" s="138">
        <v>0</v>
      </c>
      <c r="WWA64" s="138">
        <v>0</v>
      </c>
      <c r="WWB64" s="138">
        <v>0</v>
      </c>
      <c r="WWC64" s="138">
        <v>0</v>
      </c>
      <c r="WWD64" s="138">
        <v>0</v>
      </c>
      <c r="WWE64" s="138">
        <v>0</v>
      </c>
      <c r="WWF64" s="138">
        <v>0</v>
      </c>
      <c r="WWG64" s="138">
        <v>0</v>
      </c>
      <c r="WWH64" s="138">
        <v>0</v>
      </c>
      <c r="WWI64" s="138">
        <v>0</v>
      </c>
      <c r="WWJ64" s="138">
        <v>0</v>
      </c>
      <c r="WWK64" s="138">
        <v>0</v>
      </c>
      <c r="WWL64" s="138">
        <v>0</v>
      </c>
      <c r="WWM64" s="138">
        <v>0</v>
      </c>
      <c r="WWN64" s="138">
        <v>0</v>
      </c>
      <c r="WWO64" s="138">
        <v>0</v>
      </c>
      <c r="WWP64" s="138">
        <v>0</v>
      </c>
      <c r="WWQ64" s="138">
        <v>0</v>
      </c>
      <c r="WWR64" s="138">
        <v>0</v>
      </c>
      <c r="WWS64" s="138">
        <v>0</v>
      </c>
      <c r="WWT64" s="138">
        <v>0</v>
      </c>
      <c r="WWU64" s="138">
        <v>0</v>
      </c>
      <c r="WWV64" s="138">
        <v>0</v>
      </c>
      <c r="WWW64" s="138">
        <v>0</v>
      </c>
      <c r="WWX64" s="138">
        <v>0</v>
      </c>
      <c r="WWY64" s="138">
        <v>0</v>
      </c>
      <c r="WWZ64" s="138">
        <v>0</v>
      </c>
      <c r="WXA64" s="138">
        <v>0</v>
      </c>
      <c r="WXB64" s="138">
        <v>0</v>
      </c>
      <c r="WXC64" s="138">
        <v>0</v>
      </c>
      <c r="WXD64" s="138">
        <v>0</v>
      </c>
      <c r="WXE64" s="138">
        <v>0</v>
      </c>
      <c r="WXF64" s="138">
        <v>0</v>
      </c>
      <c r="WXG64" s="138">
        <v>0</v>
      </c>
      <c r="WXH64" s="138">
        <v>0</v>
      </c>
      <c r="WXI64" s="138">
        <v>0</v>
      </c>
      <c r="WXJ64" s="138">
        <v>0</v>
      </c>
      <c r="WXK64" s="138">
        <v>0</v>
      </c>
      <c r="WXL64" s="138">
        <v>0</v>
      </c>
      <c r="WXM64" s="138">
        <v>0</v>
      </c>
      <c r="WXN64" s="138">
        <v>0</v>
      </c>
      <c r="WXO64" s="138">
        <v>0</v>
      </c>
      <c r="WXP64" s="138">
        <v>0</v>
      </c>
      <c r="WXQ64" s="138">
        <v>0</v>
      </c>
      <c r="WXR64" s="138">
        <v>0</v>
      </c>
      <c r="WXS64" s="138">
        <v>0</v>
      </c>
      <c r="WXT64" s="138">
        <v>0</v>
      </c>
      <c r="WXU64" s="138">
        <v>0</v>
      </c>
      <c r="WXV64" s="138">
        <v>0</v>
      </c>
      <c r="WXW64" s="138">
        <v>0</v>
      </c>
      <c r="WXX64" s="138">
        <v>0</v>
      </c>
      <c r="WXY64" s="138">
        <v>0</v>
      </c>
      <c r="WXZ64" s="138">
        <v>0</v>
      </c>
      <c r="WYA64" s="138">
        <v>0</v>
      </c>
      <c r="WYB64" s="138">
        <v>0</v>
      </c>
      <c r="WYC64" s="138">
        <v>0</v>
      </c>
      <c r="WYD64" s="138">
        <v>0</v>
      </c>
      <c r="WYE64" s="138">
        <v>0</v>
      </c>
      <c r="WYF64" s="138">
        <v>0</v>
      </c>
      <c r="WYG64" s="138">
        <v>0</v>
      </c>
      <c r="WYH64" s="138">
        <v>0</v>
      </c>
      <c r="WYI64" s="138">
        <v>0</v>
      </c>
      <c r="WYJ64" s="138">
        <v>0</v>
      </c>
      <c r="WYK64" s="138">
        <v>0</v>
      </c>
      <c r="WYL64" s="138">
        <v>0</v>
      </c>
      <c r="WYM64" s="138">
        <v>0</v>
      </c>
      <c r="WYN64" s="138">
        <v>0</v>
      </c>
      <c r="WYO64" s="138">
        <v>0</v>
      </c>
      <c r="WYP64" s="138">
        <v>0</v>
      </c>
      <c r="WYQ64" s="138">
        <v>0</v>
      </c>
      <c r="WYR64" s="138">
        <v>0</v>
      </c>
      <c r="WYS64" s="138">
        <v>0</v>
      </c>
      <c r="WYT64" s="138">
        <v>0</v>
      </c>
      <c r="WYU64" s="138">
        <v>0</v>
      </c>
      <c r="WYV64" s="138">
        <v>0</v>
      </c>
      <c r="WYW64" s="138">
        <v>0</v>
      </c>
      <c r="WYX64" s="138">
        <v>0</v>
      </c>
      <c r="WYY64" s="138">
        <v>0</v>
      </c>
      <c r="WYZ64" s="138">
        <v>0</v>
      </c>
      <c r="WZA64" s="138">
        <v>0</v>
      </c>
      <c r="WZB64" s="138">
        <v>0</v>
      </c>
      <c r="WZC64" s="138">
        <v>0</v>
      </c>
      <c r="WZD64" s="138">
        <v>0</v>
      </c>
      <c r="WZE64" s="138">
        <v>0</v>
      </c>
      <c r="WZF64" s="138">
        <v>0</v>
      </c>
      <c r="WZG64" s="138">
        <v>0</v>
      </c>
      <c r="WZH64" s="138">
        <v>0</v>
      </c>
      <c r="WZI64" s="138">
        <v>0</v>
      </c>
      <c r="WZJ64" s="138">
        <v>0</v>
      </c>
      <c r="WZK64" s="138">
        <v>0</v>
      </c>
      <c r="WZL64" s="138">
        <v>0</v>
      </c>
      <c r="WZM64" s="138">
        <v>0</v>
      </c>
      <c r="WZN64" s="138">
        <v>0</v>
      </c>
      <c r="WZO64" s="138">
        <v>0</v>
      </c>
      <c r="WZP64" s="138">
        <v>0</v>
      </c>
      <c r="WZQ64" s="138">
        <v>0</v>
      </c>
      <c r="WZR64" s="138">
        <v>0</v>
      </c>
      <c r="WZS64" s="138">
        <v>0</v>
      </c>
      <c r="WZT64" s="138">
        <v>0</v>
      </c>
      <c r="WZU64" s="138">
        <v>0</v>
      </c>
      <c r="WZV64" s="138">
        <v>0</v>
      </c>
      <c r="WZW64" s="138">
        <v>0</v>
      </c>
      <c r="WZX64" s="138">
        <v>0</v>
      </c>
      <c r="WZY64" s="138">
        <v>0</v>
      </c>
      <c r="WZZ64" s="138">
        <v>0</v>
      </c>
      <c r="XAA64" s="138">
        <v>0</v>
      </c>
      <c r="XAB64" s="138">
        <v>0</v>
      </c>
      <c r="XAC64" s="138">
        <v>0</v>
      </c>
      <c r="XAD64" s="138">
        <v>0</v>
      </c>
      <c r="XAE64" s="138">
        <v>0</v>
      </c>
      <c r="XAF64" s="138">
        <v>0</v>
      </c>
      <c r="XAG64" s="138">
        <v>0</v>
      </c>
      <c r="XAH64" s="138">
        <v>0</v>
      </c>
      <c r="XAI64" s="138">
        <v>0</v>
      </c>
      <c r="XAJ64" s="138">
        <v>0</v>
      </c>
      <c r="XAK64" s="138">
        <v>0</v>
      </c>
      <c r="XAL64" s="138">
        <v>0</v>
      </c>
      <c r="XAM64" s="138">
        <v>0</v>
      </c>
      <c r="XAN64" s="138">
        <v>0</v>
      </c>
      <c r="XAO64" s="138">
        <v>0</v>
      </c>
      <c r="XAP64" s="138">
        <v>0</v>
      </c>
      <c r="XAQ64" s="138">
        <v>0</v>
      </c>
      <c r="XAR64" s="138">
        <v>0</v>
      </c>
      <c r="XAS64" s="138">
        <v>0</v>
      </c>
      <c r="XAT64" s="138">
        <v>0</v>
      </c>
      <c r="XAU64" s="138">
        <v>0</v>
      </c>
      <c r="XAV64" s="138">
        <v>0</v>
      </c>
      <c r="XAW64" s="138">
        <v>0</v>
      </c>
      <c r="XAX64" s="138">
        <v>0</v>
      </c>
      <c r="XAY64" s="138">
        <v>0</v>
      </c>
      <c r="XAZ64" s="138">
        <v>0</v>
      </c>
      <c r="XBA64" s="138">
        <v>0</v>
      </c>
      <c r="XBB64" s="138">
        <v>0</v>
      </c>
      <c r="XBC64" s="138">
        <v>0</v>
      </c>
      <c r="XBD64" s="138">
        <v>0</v>
      </c>
      <c r="XBE64" s="138">
        <v>0</v>
      </c>
      <c r="XBF64" s="138">
        <v>0</v>
      </c>
      <c r="XBG64" s="138">
        <v>0</v>
      </c>
      <c r="XBH64" s="138">
        <v>0</v>
      </c>
      <c r="XBI64" s="138">
        <v>0</v>
      </c>
      <c r="XBJ64" s="138">
        <v>0</v>
      </c>
      <c r="XBK64" s="138">
        <v>0</v>
      </c>
      <c r="XBL64" s="138">
        <v>0</v>
      </c>
      <c r="XBM64" s="138">
        <v>0</v>
      </c>
      <c r="XBN64" s="138">
        <v>0</v>
      </c>
      <c r="XBO64" s="138">
        <v>0</v>
      </c>
      <c r="XBP64" s="138">
        <v>0</v>
      </c>
      <c r="XBQ64" s="138">
        <v>0</v>
      </c>
      <c r="XBR64" s="138">
        <v>0</v>
      </c>
      <c r="XBS64" s="138">
        <v>0</v>
      </c>
      <c r="XBT64" s="138">
        <v>0</v>
      </c>
      <c r="XBU64" s="138">
        <v>0</v>
      </c>
      <c r="XBV64" s="138">
        <v>0</v>
      </c>
      <c r="XBW64" s="138">
        <v>0</v>
      </c>
      <c r="XBX64" s="138">
        <v>0</v>
      </c>
      <c r="XBY64" s="138">
        <v>0</v>
      </c>
      <c r="XBZ64" s="138">
        <v>0</v>
      </c>
      <c r="XCA64" s="138">
        <v>0</v>
      </c>
      <c r="XCB64" s="138">
        <v>0</v>
      </c>
      <c r="XCC64" s="138">
        <v>0</v>
      </c>
      <c r="XCD64" s="138">
        <v>0</v>
      </c>
      <c r="XCE64" s="138">
        <v>0</v>
      </c>
      <c r="XCF64" s="138">
        <v>0</v>
      </c>
      <c r="XCG64" s="138">
        <v>0</v>
      </c>
      <c r="XCH64" s="138">
        <v>0</v>
      </c>
      <c r="XCI64" s="138">
        <v>0</v>
      </c>
      <c r="XCJ64" s="138">
        <v>0</v>
      </c>
      <c r="XCK64" s="138">
        <v>0</v>
      </c>
      <c r="XCL64" s="138">
        <v>0</v>
      </c>
      <c r="XCM64" s="138">
        <v>0</v>
      </c>
      <c r="XCN64" s="138">
        <v>0</v>
      </c>
      <c r="XCO64" s="138">
        <v>0</v>
      </c>
      <c r="XCP64" s="138">
        <v>0</v>
      </c>
      <c r="XCQ64" s="138">
        <v>0</v>
      </c>
      <c r="XCR64" s="138">
        <v>0</v>
      </c>
      <c r="XCS64" s="138">
        <v>0</v>
      </c>
      <c r="XCT64" s="138">
        <v>0</v>
      </c>
      <c r="XCU64" s="138">
        <v>0</v>
      </c>
      <c r="XCV64" s="138">
        <v>0</v>
      </c>
      <c r="XCW64" s="138">
        <v>0</v>
      </c>
      <c r="XCX64" s="138">
        <v>0</v>
      </c>
      <c r="XCY64" s="138">
        <v>0</v>
      </c>
      <c r="XCZ64" s="138">
        <v>0</v>
      </c>
      <c r="XDA64" s="138">
        <v>0</v>
      </c>
      <c r="XDB64" s="138">
        <v>0</v>
      </c>
      <c r="XDC64" s="138">
        <v>0</v>
      </c>
      <c r="XDD64" s="138">
        <v>0</v>
      </c>
      <c r="XDE64" s="138">
        <v>0</v>
      </c>
      <c r="XDF64" s="138">
        <v>0</v>
      </c>
      <c r="XDG64" s="138">
        <v>0</v>
      </c>
      <c r="XDH64" s="138">
        <v>0</v>
      </c>
      <c r="XDI64" s="138">
        <v>0</v>
      </c>
      <c r="XDJ64" s="138">
        <v>0</v>
      </c>
      <c r="XDK64" s="138">
        <v>0</v>
      </c>
      <c r="XDL64" s="138">
        <v>0</v>
      </c>
      <c r="XDM64" s="138">
        <v>0</v>
      </c>
      <c r="XDN64" s="138">
        <v>0</v>
      </c>
      <c r="XDO64" s="138">
        <v>0</v>
      </c>
      <c r="XDP64" s="138">
        <v>0</v>
      </c>
      <c r="XDQ64" s="138">
        <v>0</v>
      </c>
      <c r="XDR64" s="138">
        <v>0</v>
      </c>
      <c r="XDS64" s="138">
        <v>0</v>
      </c>
      <c r="XDT64" s="138">
        <v>0</v>
      </c>
      <c r="XDU64" s="138">
        <v>0</v>
      </c>
      <c r="XDV64" s="138">
        <v>0</v>
      </c>
      <c r="XDW64" s="138">
        <v>0</v>
      </c>
      <c r="XDX64" s="138">
        <v>0</v>
      </c>
      <c r="XDY64" s="138">
        <v>0</v>
      </c>
      <c r="XDZ64" s="138">
        <v>0</v>
      </c>
      <c r="XEA64" s="138">
        <v>0</v>
      </c>
      <c r="XEB64" s="138">
        <v>0</v>
      </c>
      <c r="XEC64" s="138">
        <v>0</v>
      </c>
      <c r="XED64" s="138">
        <v>0</v>
      </c>
      <c r="XEE64" s="138">
        <v>0</v>
      </c>
      <c r="XEF64" s="138">
        <v>0</v>
      </c>
      <c r="XEG64" s="138">
        <v>0</v>
      </c>
      <c r="XEH64" s="138">
        <v>0</v>
      </c>
      <c r="XEI64" s="138">
        <v>0</v>
      </c>
      <c r="XEJ64" s="138">
        <v>0</v>
      </c>
      <c r="XEK64" s="138">
        <v>0</v>
      </c>
      <c r="XEL64" s="138">
        <v>0</v>
      </c>
      <c r="XEM64" s="138">
        <v>0</v>
      </c>
      <c r="XEN64" s="138">
        <v>0</v>
      </c>
      <c r="XEO64" s="138">
        <v>0</v>
      </c>
      <c r="XEP64" s="138">
        <v>0</v>
      </c>
      <c r="XEQ64" s="138">
        <v>0</v>
      </c>
      <c r="XER64" s="138">
        <v>0</v>
      </c>
      <c r="XES64" s="138">
        <v>0</v>
      </c>
      <c r="XET64" s="138">
        <v>0</v>
      </c>
      <c r="XEU64" s="138">
        <v>0</v>
      </c>
      <c r="XEV64" s="138">
        <v>0</v>
      </c>
      <c r="XEW64" s="138">
        <v>0</v>
      </c>
      <c r="XEX64" s="138">
        <v>0</v>
      </c>
      <c r="XEY64" s="138">
        <v>0</v>
      </c>
      <c r="XEZ64" s="138">
        <v>0</v>
      </c>
      <c r="XFA64" s="138">
        <v>0</v>
      </c>
      <c r="XFB64" s="138">
        <v>0</v>
      </c>
      <c r="XFC64" s="138">
        <v>0</v>
      </c>
      <c r="XFD64" s="138">
        <v>0</v>
      </c>
    </row>
    <row r="65" spans="1:14">
      <c r="A65" s="166"/>
      <c r="B65" s="163" t="s">
        <v>1532</v>
      </c>
      <c r="C65" s="167"/>
      <c r="D65" s="167"/>
      <c r="E65" s="167"/>
      <c r="F65" s="167"/>
      <c r="G65" s="167"/>
      <c r="H65" s="168">
        <v>0</v>
      </c>
      <c r="I65" s="168">
        <v>-360</v>
      </c>
      <c r="J65" s="168">
        <v>-390</v>
      </c>
      <c r="K65" s="168">
        <v>-450</v>
      </c>
      <c r="L65" s="168">
        <v>7570</v>
      </c>
      <c r="M65" s="168">
        <v>12975</v>
      </c>
      <c r="N65" s="169"/>
    </row>
    <row r="66" spans="1:14" hidden="1">
      <c r="A66" s="166"/>
      <c r="B66" s="163"/>
      <c r="C66" s="167"/>
      <c r="D66" s="167"/>
      <c r="E66" s="167"/>
      <c r="F66" s="167"/>
      <c r="G66" s="167"/>
      <c r="H66" s="168"/>
      <c r="I66" s="168"/>
      <c r="J66" s="168"/>
      <c r="K66" s="168"/>
      <c r="L66" s="168"/>
      <c r="M66" s="168"/>
      <c r="N66" s="169"/>
    </row>
    <row r="67" spans="1:14" hidden="1">
      <c r="A67" s="166"/>
      <c r="B67" s="163"/>
      <c r="C67" s="167"/>
      <c r="D67" s="167"/>
      <c r="E67" s="167"/>
      <c r="F67" s="167"/>
      <c r="G67" s="167"/>
      <c r="H67" s="168"/>
      <c r="I67" s="168"/>
      <c r="J67" s="168"/>
      <c r="K67" s="168"/>
      <c r="L67" s="168"/>
      <c r="M67" s="168"/>
      <c r="N67" s="169"/>
    </row>
    <row r="68" spans="1:14" hidden="1">
      <c r="A68" s="166"/>
      <c r="B68" s="163"/>
      <c r="C68" s="167"/>
      <c r="D68" s="167"/>
      <c r="E68" s="167"/>
      <c r="F68" s="167"/>
      <c r="G68" s="167"/>
      <c r="H68" s="168"/>
      <c r="I68" s="168"/>
      <c r="J68" s="168"/>
      <c r="K68" s="168"/>
      <c r="L68" s="168"/>
      <c r="M68" s="168"/>
      <c r="N68" s="169"/>
    </row>
    <row r="69" spans="1:14" hidden="1">
      <c r="A69" s="166"/>
      <c r="B69" s="163"/>
      <c r="C69" s="167"/>
      <c r="D69" s="167"/>
      <c r="E69" s="167"/>
      <c r="F69" s="167"/>
      <c r="G69" s="167"/>
      <c r="H69" s="168"/>
      <c r="I69" s="168"/>
      <c r="J69" s="168"/>
      <c r="K69" s="168"/>
      <c r="L69" s="168"/>
      <c r="M69" s="168"/>
      <c r="N69" s="169"/>
    </row>
    <row r="70" spans="1:14" hidden="1">
      <c r="A70" s="156"/>
      <c r="B70" s="156"/>
      <c r="C70" s="170"/>
      <c r="D70" s="170"/>
      <c r="E70" s="170"/>
      <c r="F70" s="170"/>
      <c r="G70" s="170"/>
      <c r="H70" s="168"/>
      <c r="I70" s="168"/>
      <c r="J70" s="168"/>
      <c r="K70" s="168"/>
      <c r="L70" s="168"/>
      <c r="M70" s="168"/>
      <c r="N70" s="171"/>
    </row>
    <row r="71" spans="1:14" ht="13.5" hidden="1" customHeight="1">
      <c r="A71" s="166"/>
      <c r="B71" s="407" t="s">
        <v>233</v>
      </c>
      <c r="C71" s="408">
        <v>1.0474388740982337</v>
      </c>
      <c r="D71" s="408">
        <v>1.0344090595940707</v>
      </c>
      <c r="E71" s="408">
        <v>1.0305488442670045</v>
      </c>
      <c r="F71" s="408">
        <v>1.0460359183566497</v>
      </c>
      <c r="G71" s="408">
        <v>1.0431403677701974</v>
      </c>
      <c r="H71" s="408">
        <v>1.0238515823904204</v>
      </c>
      <c r="I71" s="408">
        <v>1.0358220223223853</v>
      </c>
      <c r="J71" s="408">
        <v>1.0401946886803233</v>
      </c>
      <c r="K71" s="408">
        <v>1.0422933726032766</v>
      </c>
      <c r="L71" s="408">
        <v>1.0393874913713459</v>
      </c>
      <c r="M71" s="408">
        <v>1.0420843385931144</v>
      </c>
      <c r="N71" s="169"/>
    </row>
    <row r="72" spans="1:14" hidden="1">
      <c r="A72" s="173"/>
      <c r="B72" s="407" t="s">
        <v>1137</v>
      </c>
      <c r="C72" s="408">
        <v>1.0474388740982337</v>
      </c>
      <c r="D72" s="408">
        <v>1.0344090595940707</v>
      </c>
      <c r="E72" s="408">
        <v>1.0305488442670045</v>
      </c>
      <c r="F72" s="408">
        <v>1.0460359183566497</v>
      </c>
      <c r="G72" s="408">
        <v>1.0431403677701974</v>
      </c>
      <c r="H72" s="408">
        <v>1.0238515823904204</v>
      </c>
      <c r="I72" s="408">
        <v>1.0358220223223853</v>
      </c>
      <c r="J72" s="408">
        <v>1.0401946886803233</v>
      </c>
      <c r="K72" s="408">
        <v>1.0422933726032766</v>
      </c>
      <c r="L72" s="408">
        <v>1.0393874913713459</v>
      </c>
      <c r="M72" s="408">
        <v>1.0420843385931144</v>
      </c>
      <c r="N72" s="175"/>
    </row>
    <row r="73" spans="1:14" hidden="1">
      <c r="A73" s="173"/>
      <c r="B73" s="407" t="s">
        <v>93</v>
      </c>
      <c r="C73" s="408">
        <v>1.0474388740982337</v>
      </c>
      <c r="D73" s="408">
        <v>1.0344090595940707</v>
      </c>
      <c r="E73" s="408">
        <v>1.0305488442670045</v>
      </c>
      <c r="F73" s="408">
        <v>1.0460359183566497</v>
      </c>
      <c r="G73" s="408">
        <v>1.0431403677701974</v>
      </c>
      <c r="H73" s="408">
        <v>1.0238515823904204</v>
      </c>
      <c r="I73" s="408">
        <v>1.0358220223223853</v>
      </c>
      <c r="J73" s="408">
        <v>1.0401946886803233</v>
      </c>
      <c r="K73" s="408">
        <v>1.0422933726032766</v>
      </c>
      <c r="L73" s="408">
        <v>1.0393874913713459</v>
      </c>
      <c r="M73" s="408">
        <v>1.0420843385931144</v>
      </c>
      <c r="N73" s="173"/>
    </row>
    <row r="74" spans="1:14" hidden="1">
      <c r="A74" s="173"/>
      <c r="B74" s="407" t="s">
        <v>225</v>
      </c>
      <c r="C74" s="408">
        <v>1.0474388740982337</v>
      </c>
      <c r="D74" s="408">
        <v>1.0344090595940707</v>
      </c>
      <c r="E74" s="408">
        <v>1.0305488442670045</v>
      </c>
      <c r="F74" s="408">
        <v>1.0460359183566497</v>
      </c>
      <c r="G74" s="408">
        <v>1.0431403677701974</v>
      </c>
      <c r="H74" s="408">
        <v>1.0238515823904204</v>
      </c>
      <c r="I74" s="408">
        <v>1.0358220223223853</v>
      </c>
      <c r="J74" s="408">
        <v>1.0401946886803233</v>
      </c>
      <c r="K74" s="408">
        <v>1.0422933726032766</v>
      </c>
      <c r="L74" s="408">
        <v>1.0393874913713459</v>
      </c>
      <c r="M74" s="408">
        <v>1.0420843385931144</v>
      </c>
      <c r="N74" s="173"/>
    </row>
    <row r="75" spans="1:14" hidden="1">
      <c r="A75" s="173"/>
      <c r="B75" s="146" t="s">
        <v>305</v>
      </c>
      <c r="C75" s="408">
        <v>1.0474388740982337</v>
      </c>
      <c r="D75" s="408">
        <v>1.0344090595940707</v>
      </c>
      <c r="E75" s="408">
        <v>1.0305488442670045</v>
      </c>
      <c r="F75" s="408">
        <v>1.0460359183566497</v>
      </c>
      <c r="G75" s="408">
        <v>1.0431403677701974</v>
      </c>
      <c r="H75" s="408">
        <v>1.0238515823904204</v>
      </c>
      <c r="I75" s="408">
        <v>1.0358220223223853</v>
      </c>
      <c r="J75" s="408">
        <v>1.0401946886803233</v>
      </c>
      <c r="K75" s="408">
        <v>1.0422933726032766</v>
      </c>
      <c r="L75" s="408">
        <v>1.0393874913713459</v>
      </c>
      <c r="M75" s="408">
        <v>1.0420843385931144</v>
      </c>
      <c r="N75" s="173"/>
    </row>
    <row r="76" spans="1:14" hidden="1">
      <c r="A76" s="173"/>
      <c r="B76" s="407" t="s">
        <v>502</v>
      </c>
      <c r="C76" s="408">
        <v>1.0474388740982337</v>
      </c>
      <c r="D76" s="408">
        <v>1.0344090595940707</v>
      </c>
      <c r="E76" s="408">
        <v>1.0305488442670045</v>
      </c>
      <c r="F76" s="408">
        <v>1.0460359183566497</v>
      </c>
      <c r="G76" s="408">
        <v>1.0431403677701974</v>
      </c>
      <c r="H76" s="408">
        <v>1.0238515823904204</v>
      </c>
      <c r="I76" s="408">
        <v>1.0358220223223853</v>
      </c>
      <c r="J76" s="408">
        <v>1.0401946886803233</v>
      </c>
      <c r="K76" s="408">
        <v>1.0422933726032766</v>
      </c>
      <c r="L76" s="408">
        <v>1.0393874913713459</v>
      </c>
      <c r="M76" s="408">
        <v>1.0420843385931144</v>
      </c>
      <c r="N76" s="173"/>
    </row>
    <row r="77" spans="1:14" hidden="1">
      <c r="A77" s="173"/>
      <c r="B77" s="146" t="s">
        <v>580</v>
      </c>
      <c r="C77" s="408">
        <v>1.0474388740982337</v>
      </c>
      <c r="D77" s="408">
        <v>1.0344090595940707</v>
      </c>
      <c r="E77" s="408">
        <v>1.0305488442670045</v>
      </c>
      <c r="F77" s="408">
        <v>1.0460359183566497</v>
      </c>
      <c r="G77" s="408">
        <v>1.0431403677701974</v>
      </c>
      <c r="H77" s="408">
        <v>1.0238515823904204</v>
      </c>
      <c r="I77" s="408">
        <v>1.0358220223223853</v>
      </c>
      <c r="J77" s="408">
        <v>1.0401946886803233</v>
      </c>
      <c r="K77" s="408">
        <v>1.0422933726032766</v>
      </c>
      <c r="L77" s="408">
        <v>1.0393874913713459</v>
      </c>
      <c r="M77" s="408">
        <v>1.0420843385931144</v>
      </c>
      <c r="N77" s="173"/>
    </row>
    <row r="78" spans="1:14" hidden="1">
      <c r="A78" s="173"/>
      <c r="B78" s="146" t="s">
        <v>1049</v>
      </c>
      <c r="C78" s="408">
        <v>1.0474388740982337</v>
      </c>
      <c r="D78" s="408">
        <v>1.0344090595940707</v>
      </c>
      <c r="E78" s="408">
        <v>1.0305488442670045</v>
      </c>
      <c r="F78" s="408">
        <v>1.0460359183566497</v>
      </c>
      <c r="G78" s="408">
        <v>1.0431403677701974</v>
      </c>
      <c r="H78" s="408">
        <v>1.0238515823904204</v>
      </c>
      <c r="I78" s="408">
        <v>1.0358220223223853</v>
      </c>
      <c r="J78" s="408">
        <v>1.0401946886803233</v>
      </c>
      <c r="K78" s="408">
        <v>1.0422933726032766</v>
      </c>
      <c r="L78" s="408">
        <v>1.0393874913713459</v>
      </c>
      <c r="M78" s="408">
        <v>1.0420843385931144</v>
      </c>
      <c r="N78" s="173"/>
    </row>
    <row r="79" spans="1:14" hidden="1">
      <c r="A79" s="173"/>
      <c r="B79" s="146" t="s">
        <v>1210</v>
      </c>
      <c r="C79" s="408">
        <v>1.0474388740982337</v>
      </c>
      <c r="D79" s="408">
        <v>1.0344090595940707</v>
      </c>
      <c r="E79" s="408">
        <v>1.0305488442670045</v>
      </c>
      <c r="F79" s="408">
        <v>1.0460359183566497</v>
      </c>
      <c r="G79" s="408">
        <v>1.0431403677701974</v>
      </c>
      <c r="H79" s="408">
        <v>1.0238515823904204</v>
      </c>
      <c r="I79" s="408">
        <v>1.0358220223223853</v>
      </c>
      <c r="J79" s="408">
        <v>1.0401946886803233</v>
      </c>
      <c r="K79" s="408">
        <v>1.0422933726032766</v>
      </c>
      <c r="L79" s="408">
        <v>1.0393874913713459</v>
      </c>
      <c r="M79" s="408">
        <v>1.0420843385931144</v>
      </c>
      <c r="N79" s="173"/>
    </row>
    <row r="80" spans="1:14" hidden="1">
      <c r="A80" s="173"/>
      <c r="B80" s="146" t="s">
        <v>1302</v>
      </c>
      <c r="C80" s="408">
        <v>1.0474388740982337</v>
      </c>
      <c r="D80" s="408">
        <v>1.0344090595940707</v>
      </c>
      <c r="E80" s="408">
        <v>1.0305488442670045</v>
      </c>
      <c r="F80" s="408">
        <v>1.0460359183566497</v>
      </c>
      <c r="G80" s="408">
        <v>1.0431403677701974</v>
      </c>
      <c r="H80" s="408">
        <v>1.0238515823904204</v>
      </c>
      <c r="I80" s="408">
        <v>1.0358220223223853</v>
      </c>
      <c r="J80" s="408">
        <v>1.0401946886803233</v>
      </c>
      <c r="K80" s="408">
        <v>1.0422933726032766</v>
      </c>
      <c r="L80" s="408">
        <v>1.0393874913713459</v>
      </c>
      <c r="M80" s="408">
        <v>1.0420843385931144</v>
      </c>
      <c r="N80" s="173"/>
    </row>
    <row r="81" spans="1:14" hidden="1">
      <c r="A81" s="173"/>
      <c r="B81" s="146" t="s">
        <v>1368</v>
      </c>
      <c r="C81" s="408">
        <v>1.0474388740982337</v>
      </c>
      <c r="D81" s="408">
        <v>1.0344090595940707</v>
      </c>
      <c r="E81" s="408">
        <v>1.0305488442670045</v>
      </c>
      <c r="F81" s="408">
        <v>1.0460359183566497</v>
      </c>
      <c r="G81" s="408">
        <v>1.0431403677701974</v>
      </c>
      <c r="H81" s="408">
        <v>1.0238515823904204</v>
      </c>
      <c r="I81" s="408">
        <v>1.0358220223223853</v>
      </c>
      <c r="J81" s="408">
        <v>1.0401946886803233</v>
      </c>
      <c r="K81" s="408">
        <v>1.0422933726032766</v>
      </c>
      <c r="L81" s="408">
        <v>1.0393874913713459</v>
      </c>
      <c r="M81" s="408">
        <v>1.0420843385931144</v>
      </c>
      <c r="N81" s="173"/>
    </row>
    <row r="82" spans="1:14" hidden="1">
      <c r="A82" s="173"/>
      <c r="B82" s="146" t="s">
        <v>1532</v>
      </c>
      <c r="C82" s="408">
        <v>1.0474388740982337</v>
      </c>
      <c r="D82" s="408">
        <v>1.0344090595940707</v>
      </c>
      <c r="E82" s="408">
        <v>1.0305488442670045</v>
      </c>
      <c r="F82" s="408">
        <v>1.0460359183566497</v>
      </c>
      <c r="G82" s="408">
        <v>1.0431403677701974</v>
      </c>
      <c r="H82" s="408">
        <v>1.0238515823904204</v>
      </c>
      <c r="I82" s="408">
        <v>1.0358220223223853</v>
      </c>
      <c r="J82" s="408">
        <v>1.0401946886803233</v>
      </c>
      <c r="K82" s="408">
        <v>1.0422933726032766</v>
      </c>
      <c r="L82" s="408">
        <v>1.0393874913713459</v>
      </c>
      <c r="M82" s="408">
        <v>1.0420843385931144</v>
      </c>
      <c r="N82" s="173"/>
    </row>
    <row r="83" spans="1:14" hidden="1">
      <c r="A83" s="173"/>
      <c r="B83" s="176"/>
      <c r="C83" s="174"/>
      <c r="D83" s="174"/>
      <c r="E83" s="174"/>
      <c r="F83" s="174"/>
      <c r="G83" s="174"/>
      <c r="H83" s="174"/>
      <c r="I83" s="174"/>
      <c r="J83" s="174"/>
      <c r="K83" s="174"/>
      <c r="L83" s="174"/>
      <c r="M83" s="174"/>
      <c r="N83" s="173"/>
    </row>
    <row r="84" spans="1:14" hidden="1">
      <c r="A84" s="135"/>
      <c r="B84" s="177"/>
      <c r="C84" s="177"/>
      <c r="D84" s="177"/>
      <c r="E84" s="177"/>
      <c r="F84" s="177"/>
      <c r="G84" s="177"/>
      <c r="H84" s="177"/>
      <c r="I84" s="177"/>
      <c r="J84" s="177"/>
      <c r="K84" s="177"/>
      <c r="L84" s="177"/>
      <c r="M84" s="177"/>
      <c r="N84" s="135"/>
    </row>
    <row r="85" spans="1:14" hidden="1"/>
    <row r="86" spans="1:14" hidden="1"/>
  </sheetData>
  <phoneticPr fontId="3" type="noConversion"/>
  <dataValidations count="1">
    <dataValidation type="list" allowBlank="1" showInputMessage="1" showErrorMessage="1" sqref="B26">
      <formula1>$B$51:$B$66</formula1>
    </dataValidation>
  </dataValidations>
  <pageMargins left="0.75" right="0.75" top="1" bottom="1" header="0.5" footer="0.5"/>
  <pageSetup paperSize="9" scale="80" fitToHeight="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57"/>
    <pageSetUpPr fitToPage="1"/>
  </sheetPr>
  <dimension ref="A1:AY377"/>
  <sheetViews>
    <sheetView workbookViewId="0">
      <selection sqref="A1:C1"/>
    </sheetView>
  </sheetViews>
  <sheetFormatPr defaultRowHeight="12.75"/>
  <cols>
    <col min="1" max="1" width="18.140625" style="16" bestFit="1" customWidth="1"/>
    <col min="2" max="2" width="54.7109375" style="16" customWidth="1"/>
    <col min="3" max="3" width="27.85546875" style="19" customWidth="1"/>
    <col min="4" max="22" width="12" style="4" hidden="1" customWidth="1"/>
    <col min="23" max="23" width="12" style="103" customWidth="1"/>
    <col min="24" max="30" width="12" style="4" customWidth="1"/>
    <col min="31" max="31" width="12" style="3" customWidth="1"/>
    <col min="32" max="32" width="21.85546875" style="48" customWidth="1"/>
    <col min="33" max="16384" width="9.140625" style="48"/>
  </cols>
  <sheetData>
    <row r="1" spans="1:31" ht="18">
      <c r="A1" s="451" t="s">
        <v>1152</v>
      </c>
      <c r="B1" s="452"/>
      <c r="C1" s="452"/>
    </row>
    <row r="2" spans="1:31">
      <c r="B2" s="19"/>
      <c r="C2" s="33"/>
    </row>
    <row r="3" spans="1:31" s="49" customFormat="1" ht="29.25" customHeight="1">
      <c r="A3" s="80" t="s">
        <v>992</v>
      </c>
      <c r="B3" s="80" t="s">
        <v>991</v>
      </c>
      <c r="C3" s="80" t="s">
        <v>284</v>
      </c>
      <c r="D3" s="81" t="s">
        <v>955</v>
      </c>
      <c r="E3" s="81" t="s">
        <v>956</v>
      </c>
      <c r="F3" s="81" t="s">
        <v>957</v>
      </c>
      <c r="G3" s="81" t="s">
        <v>958</v>
      </c>
      <c r="H3" s="81" t="s">
        <v>959</v>
      </c>
      <c r="I3" s="81" t="s">
        <v>960</v>
      </c>
      <c r="J3" s="81" t="s">
        <v>961</v>
      </c>
      <c r="K3" s="81" t="s">
        <v>962</v>
      </c>
      <c r="L3" s="81" t="s">
        <v>953</v>
      </c>
      <c r="M3" s="81" t="s">
        <v>963</v>
      </c>
      <c r="N3" s="81" t="s">
        <v>964</v>
      </c>
      <c r="O3" s="81" t="s">
        <v>965</v>
      </c>
      <c r="P3" s="81" t="s">
        <v>966</v>
      </c>
      <c r="Q3" s="81" t="s">
        <v>967</v>
      </c>
      <c r="R3" s="81" t="s">
        <v>968</v>
      </c>
      <c r="S3" s="81" t="s">
        <v>969</v>
      </c>
      <c r="T3" s="80" t="s">
        <v>970</v>
      </c>
      <c r="U3" s="80" t="s">
        <v>971</v>
      </c>
      <c r="V3" s="80" t="s">
        <v>972</v>
      </c>
      <c r="W3" s="104" t="s">
        <v>973</v>
      </c>
      <c r="X3" s="80" t="s">
        <v>974</v>
      </c>
      <c r="Y3" s="80" t="s">
        <v>975</v>
      </c>
      <c r="Z3" s="80" t="s">
        <v>976</v>
      </c>
      <c r="AA3" s="80" t="s">
        <v>977</v>
      </c>
      <c r="AB3" s="80" t="s">
        <v>94</v>
      </c>
      <c r="AC3" s="80" t="s">
        <v>224</v>
      </c>
      <c r="AD3" s="81" t="s">
        <v>503</v>
      </c>
      <c r="AE3" s="80" t="s">
        <v>1048</v>
      </c>
    </row>
    <row r="4" spans="1:31" s="18" customFormat="1">
      <c r="A4" s="25" t="s">
        <v>233</v>
      </c>
      <c r="B4" s="25" t="s">
        <v>832</v>
      </c>
      <c r="C4" s="25" t="s">
        <v>988</v>
      </c>
      <c r="D4" s="32"/>
      <c r="E4" s="32"/>
      <c r="F4" s="32"/>
      <c r="G4" s="32"/>
      <c r="H4" s="32"/>
      <c r="I4" s="32"/>
      <c r="J4" s="32"/>
      <c r="K4" s="32"/>
      <c r="L4" s="32"/>
      <c r="M4" s="32"/>
      <c r="N4" s="32"/>
      <c r="O4" s="32"/>
      <c r="P4" s="32"/>
      <c r="Q4" s="32"/>
      <c r="R4" s="32"/>
      <c r="S4" s="32"/>
      <c r="T4" s="32"/>
      <c r="U4" s="32"/>
      <c r="V4" s="32"/>
      <c r="W4" s="26">
        <v>2850</v>
      </c>
      <c r="X4" s="26">
        <v>12100</v>
      </c>
      <c r="Y4" s="26">
        <v>12500</v>
      </c>
      <c r="Z4" s="26">
        <v>12950</v>
      </c>
      <c r="AA4" s="26">
        <v>13450</v>
      </c>
      <c r="AB4" s="26">
        <v>14000</v>
      </c>
      <c r="AC4" s="38">
        <f>IF(AB4="Neg","Neg",AB4*VLOOKUP($C4,$C$352:AC$374,COLUMNS($D4:AC4),FALSE))</f>
        <v>14530.931366622333</v>
      </c>
      <c r="AD4" s="38">
        <f>IF(AC4="Neg","Neg",AC4*VLOOKUP($C4,$C$352:AD$374,COLUMNS($D4:AD4),FALSE))</f>
        <v>15187.046061058454</v>
      </c>
      <c r="AE4" s="38">
        <f>IF(AD4="Neg","Neg",AD4*VLOOKUP($C4,$C$352:AE$374,COLUMNS($D4:AE4),FALSE))</f>
        <v>15859.858407555175</v>
      </c>
    </row>
    <row r="5" spans="1:31" s="18" customFormat="1" ht="25.5">
      <c r="A5" s="25" t="s">
        <v>233</v>
      </c>
      <c r="B5" s="25" t="s">
        <v>833</v>
      </c>
      <c r="C5" s="25" t="s">
        <v>231</v>
      </c>
      <c r="D5" s="32"/>
      <c r="E5" s="32"/>
      <c r="F5" s="32"/>
      <c r="G5" s="32"/>
      <c r="H5" s="32"/>
      <c r="I5" s="32"/>
      <c r="J5" s="32"/>
      <c r="K5" s="32"/>
      <c r="L5" s="32"/>
      <c r="M5" s="32"/>
      <c r="N5" s="32"/>
      <c r="O5" s="32"/>
      <c r="P5" s="32"/>
      <c r="Q5" s="32"/>
      <c r="R5" s="32"/>
      <c r="S5" s="32"/>
      <c r="T5" s="32"/>
      <c r="U5" s="32"/>
      <c r="V5" s="32"/>
      <c r="W5" s="26">
        <v>115</v>
      </c>
      <c r="X5" s="26">
        <v>455</v>
      </c>
      <c r="Y5" s="26">
        <v>445</v>
      </c>
      <c r="Z5" s="26">
        <v>455</v>
      </c>
      <c r="AA5" s="26">
        <v>455</v>
      </c>
      <c r="AB5" s="26">
        <v>465</v>
      </c>
      <c r="AC5" s="38">
        <f>IF(AB5="Neg","Neg",AB5*VLOOKUP($C5,$C$352:AC$374,COLUMNS($D5:AC5),FALSE))</f>
        <v>482.63450610567037</v>
      </c>
      <c r="AD5" s="38">
        <f>IF(AC5="Neg","Neg",AC5*VLOOKUP($C5,$C$352:AD$374,COLUMNS($D5:AD5),FALSE))</f>
        <v>504.42688702801297</v>
      </c>
      <c r="AE5" s="38">
        <f>IF(AD5="Neg","Neg",AD5*VLOOKUP($C5,$C$352:AE$374,COLUMNS($D5:AE5),FALSE))</f>
        <v>526.77386853665405</v>
      </c>
    </row>
    <row r="6" spans="1:31" s="18" customFormat="1" ht="25.5">
      <c r="A6" s="25" t="s">
        <v>233</v>
      </c>
      <c r="B6" s="25" t="s">
        <v>834</v>
      </c>
      <c r="C6" s="25" t="s">
        <v>791</v>
      </c>
      <c r="D6" s="32"/>
      <c r="E6" s="32"/>
      <c r="F6" s="32"/>
      <c r="G6" s="32"/>
      <c r="H6" s="32"/>
      <c r="I6" s="32"/>
      <c r="J6" s="32"/>
      <c r="K6" s="32"/>
      <c r="L6" s="32"/>
      <c r="M6" s="32"/>
      <c r="N6" s="32"/>
      <c r="O6" s="32"/>
      <c r="P6" s="32"/>
      <c r="Q6" s="32"/>
      <c r="R6" s="32"/>
      <c r="S6" s="32"/>
      <c r="T6" s="32"/>
      <c r="U6" s="32"/>
      <c r="V6" s="32"/>
      <c r="W6" s="26">
        <v>-10</v>
      </c>
      <c r="X6" s="26">
        <v>-400</v>
      </c>
      <c r="Y6" s="26">
        <v>-1200</v>
      </c>
      <c r="Z6" s="26">
        <v>-2100</v>
      </c>
      <c r="AA6" s="26">
        <v>-2700</v>
      </c>
      <c r="AB6" s="26">
        <v>-3600</v>
      </c>
      <c r="AC6" s="38">
        <f>IF(AB6="Neg","Neg",AB6*VLOOKUP($C6,$C$352:AC$374,COLUMNS($D6:AC6),FALSE))</f>
        <v>-3736.5252085600287</v>
      </c>
      <c r="AD6" s="38">
        <f>IF(AC6="Neg","Neg",AC6*VLOOKUP($C6,$C$352:AD$374,COLUMNS($D6:AD6),FALSE))</f>
        <v>-3905.2404157007454</v>
      </c>
      <c r="AE6" s="38">
        <f>IF(AD6="Neg","Neg",AD6*VLOOKUP($C6,$C$352:AE$374,COLUMNS($D6:AE6),FALSE))</f>
        <v>-4078.2493047999023</v>
      </c>
    </row>
    <row r="7" spans="1:31" s="18" customFormat="1">
      <c r="A7" s="25" t="s">
        <v>233</v>
      </c>
      <c r="B7" s="25" t="s">
        <v>835</v>
      </c>
      <c r="C7" s="25" t="s">
        <v>791</v>
      </c>
      <c r="D7" s="32"/>
      <c r="E7" s="32"/>
      <c r="F7" s="32"/>
      <c r="G7" s="32"/>
      <c r="H7" s="32"/>
      <c r="I7" s="32"/>
      <c r="J7" s="32"/>
      <c r="K7" s="32"/>
      <c r="L7" s="32"/>
      <c r="M7" s="32"/>
      <c r="N7" s="32"/>
      <c r="O7" s="32"/>
      <c r="P7" s="32"/>
      <c r="Q7" s="32"/>
      <c r="R7" s="32"/>
      <c r="S7" s="32"/>
      <c r="T7" s="32"/>
      <c r="U7" s="32"/>
      <c r="V7" s="32"/>
      <c r="W7" s="26">
        <v>0</v>
      </c>
      <c r="X7" s="26">
        <v>-100</v>
      </c>
      <c r="Y7" s="26">
        <v>-1000</v>
      </c>
      <c r="Z7" s="26">
        <v>-1300</v>
      </c>
      <c r="AA7" s="26">
        <v>-1400</v>
      </c>
      <c r="AB7" s="26">
        <v>-1600</v>
      </c>
      <c r="AC7" s="38">
        <f>IF(AB7="Neg","Neg",AB7*VLOOKUP($C7,$C$352:AC$374,COLUMNS($D7:AC7),FALSE))</f>
        <v>-1660.6778704711239</v>
      </c>
      <c r="AD7" s="38">
        <f>IF(AC7="Neg","Neg",AC7*VLOOKUP($C7,$C$352:AD$374,COLUMNS($D7:AD7),FALSE))</f>
        <v>-1735.6624069781092</v>
      </c>
      <c r="AE7" s="38">
        <f>IF(AD7="Neg","Neg",AD7*VLOOKUP($C7,$C$352:AE$374,COLUMNS($D7:AE7),FALSE))</f>
        <v>-1812.5552465777346</v>
      </c>
    </row>
    <row r="8" spans="1:31" s="18" customFormat="1" ht="25.5">
      <c r="A8" s="25" t="s">
        <v>233</v>
      </c>
      <c r="B8" s="25" t="s">
        <v>836</v>
      </c>
      <c r="C8" s="25" t="s">
        <v>791</v>
      </c>
      <c r="D8" s="32"/>
      <c r="E8" s="32"/>
      <c r="F8" s="32"/>
      <c r="G8" s="32"/>
      <c r="H8" s="32"/>
      <c r="I8" s="32"/>
      <c r="J8" s="32"/>
      <c r="K8" s="32"/>
      <c r="L8" s="32"/>
      <c r="M8" s="32"/>
      <c r="N8" s="32"/>
      <c r="O8" s="32"/>
      <c r="P8" s="32"/>
      <c r="Q8" s="32"/>
      <c r="R8" s="32"/>
      <c r="S8" s="32"/>
      <c r="T8" s="32"/>
      <c r="U8" s="32"/>
      <c r="V8" s="32"/>
      <c r="W8" s="26">
        <v>0</v>
      </c>
      <c r="X8" s="26">
        <v>0</v>
      </c>
      <c r="Y8" s="26">
        <v>1000</v>
      </c>
      <c r="Z8" s="26">
        <v>1900</v>
      </c>
      <c r="AA8" s="26">
        <v>1800</v>
      </c>
      <c r="AB8" s="26">
        <v>1700</v>
      </c>
      <c r="AC8" s="38">
        <f>IF(AB8="Neg","Neg",AB8*VLOOKUP($C8,$C$352:AC$374,COLUMNS($D8:AC8),FALSE))</f>
        <v>1764.4702373755692</v>
      </c>
      <c r="AD8" s="38">
        <f>IF(AC8="Neg","Neg",AC8*VLOOKUP($C8,$C$352:AD$374,COLUMNS($D8:AD8),FALSE))</f>
        <v>1844.1413074142411</v>
      </c>
      <c r="AE8" s="38">
        <f>IF(AD8="Neg","Neg",AD8*VLOOKUP($C8,$C$352:AE$374,COLUMNS($D8:AE8),FALSE))</f>
        <v>1925.8399494888429</v>
      </c>
    </row>
    <row r="9" spans="1:31" s="18" customFormat="1">
      <c r="A9" s="25" t="s">
        <v>233</v>
      </c>
      <c r="B9" s="25" t="s">
        <v>837</v>
      </c>
      <c r="C9" s="25" t="s">
        <v>791</v>
      </c>
      <c r="D9" s="32"/>
      <c r="E9" s="32"/>
      <c r="F9" s="32"/>
      <c r="G9" s="32"/>
      <c r="H9" s="32"/>
      <c r="I9" s="32"/>
      <c r="J9" s="32"/>
      <c r="K9" s="32"/>
      <c r="L9" s="32"/>
      <c r="M9" s="32"/>
      <c r="N9" s="32"/>
      <c r="O9" s="32"/>
      <c r="P9" s="32"/>
      <c r="Q9" s="32"/>
      <c r="R9" s="32"/>
      <c r="S9" s="32"/>
      <c r="T9" s="32"/>
      <c r="U9" s="32"/>
      <c r="V9" s="32"/>
      <c r="W9" s="26">
        <v>0</v>
      </c>
      <c r="X9" s="26">
        <v>0</v>
      </c>
      <c r="Y9" s="26">
        <v>100</v>
      </c>
      <c r="Z9" s="26">
        <v>1200</v>
      </c>
      <c r="AA9" s="26">
        <v>1000</v>
      </c>
      <c r="AB9" s="26">
        <v>1000</v>
      </c>
      <c r="AC9" s="38">
        <f>IF(AB9="Neg","Neg",AB9*VLOOKUP($C9,$C$352:AC$374,COLUMNS($D9:AC9),FALSE))</f>
        <v>1037.9236690444525</v>
      </c>
      <c r="AD9" s="38">
        <f>IF(AC9="Neg","Neg",AC9*VLOOKUP($C9,$C$352:AD$374,COLUMNS($D9:AD9),FALSE))</f>
        <v>1084.7890043613183</v>
      </c>
      <c r="AE9" s="38">
        <f>IF(AD9="Neg","Neg",AD9*VLOOKUP($C9,$C$352:AE$374,COLUMNS($D9:AE9),FALSE))</f>
        <v>1132.8470291110841</v>
      </c>
    </row>
    <row r="10" spans="1:31" s="18" customFormat="1">
      <c r="A10" s="25" t="s">
        <v>233</v>
      </c>
      <c r="B10" s="25" t="s">
        <v>741</v>
      </c>
      <c r="C10" s="25" t="s">
        <v>792</v>
      </c>
      <c r="D10" s="32"/>
      <c r="E10" s="32"/>
      <c r="F10" s="32"/>
      <c r="G10" s="32"/>
      <c r="H10" s="32"/>
      <c r="I10" s="32"/>
      <c r="J10" s="32"/>
      <c r="K10" s="32"/>
      <c r="L10" s="32"/>
      <c r="M10" s="32"/>
      <c r="N10" s="32"/>
      <c r="O10" s="32"/>
      <c r="P10" s="32"/>
      <c r="Q10" s="32"/>
      <c r="R10" s="32"/>
      <c r="S10" s="32"/>
      <c r="T10" s="32"/>
      <c r="U10" s="32"/>
      <c r="V10" s="32"/>
      <c r="W10" s="26">
        <v>0</v>
      </c>
      <c r="X10" s="26">
        <v>40</v>
      </c>
      <c r="Y10" s="26">
        <v>50</v>
      </c>
      <c r="Z10" s="26">
        <v>50</v>
      </c>
      <c r="AA10" s="26">
        <v>50</v>
      </c>
      <c r="AB10" s="26">
        <v>50</v>
      </c>
      <c r="AC10" s="38">
        <f>IF(AB10="Neg","Neg",AB10*VLOOKUP($C10,$C$352:AC$374,COLUMNS($D10:AC10),FALSE))</f>
        <v>51.896183452222623</v>
      </c>
      <c r="AD10" s="38">
        <f>IF(AC10="Neg","Neg",AC10*VLOOKUP($C10,$C$352:AD$374,COLUMNS($D10:AD10),FALSE))</f>
        <v>54.239450218065912</v>
      </c>
      <c r="AE10" s="38">
        <f>IF(AD10="Neg","Neg",AD10*VLOOKUP($C10,$C$352:AE$374,COLUMNS($D10:AE10),FALSE))</f>
        <v>56.642351455554206</v>
      </c>
    </row>
    <row r="11" spans="1:31" s="18" customFormat="1">
      <c r="A11" s="25" t="s">
        <v>233</v>
      </c>
      <c r="B11" s="25" t="s">
        <v>838</v>
      </c>
      <c r="C11" s="25" t="s">
        <v>792</v>
      </c>
      <c r="D11" s="32"/>
      <c r="E11" s="32"/>
      <c r="F11" s="32"/>
      <c r="G11" s="32"/>
      <c r="H11" s="32"/>
      <c r="I11" s="32"/>
      <c r="J11" s="32"/>
      <c r="K11" s="32"/>
      <c r="L11" s="32"/>
      <c r="M11" s="32"/>
      <c r="N11" s="32"/>
      <c r="O11" s="32"/>
      <c r="P11" s="32"/>
      <c r="Q11" s="32"/>
      <c r="R11" s="32"/>
      <c r="S11" s="32"/>
      <c r="T11" s="32"/>
      <c r="U11" s="32"/>
      <c r="V11" s="32"/>
      <c r="W11" s="26">
        <v>0</v>
      </c>
      <c r="X11" s="26">
        <v>1150</v>
      </c>
      <c r="Y11" s="26">
        <v>2320</v>
      </c>
      <c r="Z11" s="26">
        <v>2500</v>
      </c>
      <c r="AA11" s="26">
        <v>2400</v>
      </c>
      <c r="AB11" s="26">
        <v>2300</v>
      </c>
      <c r="AC11" s="38">
        <f>IF(AB11="Neg","Neg",AB11*VLOOKUP($C11,$C$352:AC$374,COLUMNS($D11:AC11),FALSE))</f>
        <v>2387.2244388022405</v>
      </c>
      <c r="AD11" s="38">
        <f>IF(AC11="Neg","Neg",AC11*VLOOKUP($C11,$C$352:AD$374,COLUMNS($D11:AD11),FALSE))</f>
        <v>2495.0147100310319</v>
      </c>
      <c r="AE11" s="38">
        <f>IF(AD11="Neg","Neg",AD11*VLOOKUP($C11,$C$352:AE$374,COLUMNS($D11:AE11),FALSE))</f>
        <v>2605.5481669554933</v>
      </c>
    </row>
    <row r="12" spans="1:31" s="18" customFormat="1">
      <c r="A12" s="25" t="s">
        <v>233</v>
      </c>
      <c r="B12" s="25" t="s">
        <v>839</v>
      </c>
      <c r="C12" s="25" t="s">
        <v>382</v>
      </c>
      <c r="D12" s="32"/>
      <c r="E12" s="32"/>
      <c r="F12" s="32"/>
      <c r="G12" s="32"/>
      <c r="H12" s="32"/>
      <c r="I12" s="32"/>
      <c r="J12" s="32"/>
      <c r="K12" s="32"/>
      <c r="L12" s="32"/>
      <c r="M12" s="32"/>
      <c r="N12" s="32"/>
      <c r="O12" s="32"/>
      <c r="P12" s="32"/>
      <c r="Q12" s="32"/>
      <c r="R12" s="32"/>
      <c r="S12" s="32"/>
      <c r="T12" s="32"/>
      <c r="U12" s="32"/>
      <c r="V12" s="32"/>
      <c r="W12" s="26">
        <v>30</v>
      </c>
      <c r="X12" s="26">
        <v>-70</v>
      </c>
      <c r="Y12" s="26">
        <v>-15</v>
      </c>
      <c r="Z12" s="26">
        <v>-15</v>
      </c>
      <c r="AA12" s="26">
        <v>-15</v>
      </c>
      <c r="AB12" s="26">
        <v>-15</v>
      </c>
      <c r="AC12" s="38">
        <f>IF(AB12="Neg","Neg",AB12*VLOOKUP($C12,$C$352:AC$374,COLUMNS($D12:AC12),FALSE))</f>
        <v>-15.568855035666786</v>
      </c>
      <c r="AD12" s="38">
        <f>IF(AC12="Neg","Neg",AC12*VLOOKUP($C12,$C$352:AD$374,COLUMNS($D12:AD12),FALSE))</f>
        <v>-16.271835065419772</v>
      </c>
      <c r="AE12" s="38">
        <f>IF(AD12="Neg","Neg",AD12*VLOOKUP($C12,$C$352:AE$374,COLUMNS($D12:AE12),FALSE))</f>
        <v>-16.99270543666626</v>
      </c>
    </row>
    <row r="13" spans="1:31" s="18" customFormat="1">
      <c r="A13" s="25" t="s">
        <v>233</v>
      </c>
      <c r="B13" s="25" t="s">
        <v>840</v>
      </c>
      <c r="C13" s="25" t="s">
        <v>228</v>
      </c>
      <c r="D13" s="32"/>
      <c r="E13" s="32"/>
      <c r="F13" s="32"/>
      <c r="G13" s="32"/>
      <c r="H13" s="32"/>
      <c r="I13" s="32"/>
      <c r="J13" s="32"/>
      <c r="K13" s="32"/>
      <c r="L13" s="32"/>
      <c r="M13" s="32"/>
      <c r="N13" s="32"/>
      <c r="O13" s="32"/>
      <c r="P13" s="32"/>
      <c r="Q13" s="32"/>
      <c r="R13" s="32"/>
      <c r="S13" s="32"/>
      <c r="T13" s="32"/>
      <c r="U13" s="32"/>
      <c r="V13" s="32"/>
      <c r="W13" s="26">
        <v>-50</v>
      </c>
      <c r="X13" s="26">
        <v>-320</v>
      </c>
      <c r="Y13" s="26">
        <v>-390</v>
      </c>
      <c r="Z13" s="26">
        <v>-180</v>
      </c>
      <c r="AA13" s="26">
        <v>0</v>
      </c>
      <c r="AB13" s="26">
        <v>0</v>
      </c>
      <c r="AC13" s="38">
        <f>IF(AB13="Neg","Neg",AB13*VLOOKUP($C13,$C$352:AC$374,COLUMNS($D13:AC13),FALSE))</f>
        <v>0</v>
      </c>
      <c r="AD13" s="38">
        <f>IF(AC13="Neg","Neg",AC13*VLOOKUP($C13,$C$352:AD$374,COLUMNS($D13:AD13),FALSE))</f>
        <v>0</v>
      </c>
      <c r="AE13" s="38">
        <f>IF(AD13="Neg","Neg",AD13*VLOOKUP($C13,$C$352:AE$374,COLUMNS($D13:AE13),FALSE))</f>
        <v>0</v>
      </c>
    </row>
    <row r="14" spans="1:31" s="18" customFormat="1">
      <c r="A14" s="25" t="s">
        <v>233</v>
      </c>
      <c r="B14" s="25" t="s">
        <v>841</v>
      </c>
      <c r="C14" s="25" t="s">
        <v>228</v>
      </c>
      <c r="D14" s="32"/>
      <c r="E14" s="32"/>
      <c r="F14" s="32"/>
      <c r="G14" s="32"/>
      <c r="H14" s="32"/>
      <c r="I14" s="32"/>
      <c r="J14" s="32"/>
      <c r="K14" s="32"/>
      <c r="L14" s="32"/>
      <c r="M14" s="32"/>
      <c r="N14" s="32"/>
      <c r="O14" s="32"/>
      <c r="P14" s="32"/>
      <c r="Q14" s="32"/>
      <c r="R14" s="32"/>
      <c r="S14" s="32"/>
      <c r="T14" s="32"/>
      <c r="U14" s="32"/>
      <c r="V14" s="32"/>
      <c r="W14" s="26">
        <v>0</v>
      </c>
      <c r="X14" s="26">
        <v>-3130</v>
      </c>
      <c r="Y14" s="26">
        <v>-3150</v>
      </c>
      <c r="Z14" s="26">
        <v>-3510</v>
      </c>
      <c r="AA14" s="26">
        <v>-3720</v>
      </c>
      <c r="AB14" s="26">
        <v>-3750</v>
      </c>
      <c r="AC14" s="38">
        <f>IF(AB14="Neg","Neg",AB14*VLOOKUP($C14,$C$352:AC$374,COLUMNS($D14:AC14),FALSE))</f>
        <v>-3892.2137589166964</v>
      </c>
      <c r="AD14" s="38">
        <f>IF(AC14="Neg","Neg",AC14*VLOOKUP($C14,$C$352:AD$374,COLUMNS($D14:AD14),FALSE))</f>
        <v>-4067.9587663549432</v>
      </c>
      <c r="AE14" s="38">
        <f>IF(AD14="Neg","Neg",AD14*VLOOKUP($C14,$C$352:AE$374,COLUMNS($D14:AE14),FALSE))</f>
        <v>-4248.1763591665649</v>
      </c>
    </row>
    <row r="15" spans="1:31" s="18" customFormat="1" ht="25.5">
      <c r="A15" s="25" t="s">
        <v>233</v>
      </c>
      <c r="B15" s="25" t="s">
        <v>842</v>
      </c>
      <c r="C15" s="25" t="s">
        <v>227</v>
      </c>
      <c r="D15" s="32"/>
      <c r="E15" s="32"/>
      <c r="F15" s="32"/>
      <c r="G15" s="32"/>
      <c r="H15" s="32"/>
      <c r="I15" s="32"/>
      <c r="J15" s="32"/>
      <c r="K15" s="32"/>
      <c r="L15" s="32"/>
      <c r="M15" s="32"/>
      <c r="N15" s="32"/>
      <c r="O15" s="32"/>
      <c r="P15" s="32"/>
      <c r="Q15" s="32"/>
      <c r="R15" s="32"/>
      <c r="S15" s="32"/>
      <c r="T15" s="32"/>
      <c r="U15" s="32"/>
      <c r="V15" s="32"/>
      <c r="W15" s="26">
        <v>0</v>
      </c>
      <c r="X15" s="26">
        <v>-3490</v>
      </c>
      <c r="Y15" s="26">
        <v>-3700</v>
      </c>
      <c r="Z15" s="26">
        <v>-3770</v>
      </c>
      <c r="AA15" s="26">
        <v>-3910</v>
      </c>
      <c r="AB15" s="26">
        <v>-4030</v>
      </c>
      <c r="AC15" s="38">
        <f>IF(AB15="Neg","Neg",AB15*VLOOKUP($C15,$C$352:AC$374,COLUMNS($D15:AC15),FALSE))</f>
        <v>-4182.8323862491434</v>
      </c>
      <c r="AD15" s="38">
        <f>IF(AC15="Neg","Neg",AC15*VLOOKUP($C15,$C$352:AD$374,COLUMNS($D15:AD15),FALSE))</f>
        <v>-4371.6996875761124</v>
      </c>
      <c r="AE15" s="38">
        <f>IF(AD15="Neg","Neg",AD15*VLOOKUP($C15,$C$352:AE$374,COLUMNS($D15:AE15),FALSE))</f>
        <v>-4565.373527317669</v>
      </c>
    </row>
    <row r="16" spans="1:31" s="18" customFormat="1">
      <c r="A16" s="25" t="s">
        <v>233</v>
      </c>
      <c r="B16" s="25" t="s">
        <v>843</v>
      </c>
      <c r="C16" s="25" t="s">
        <v>227</v>
      </c>
      <c r="D16" s="32"/>
      <c r="E16" s="32"/>
      <c r="F16" s="32"/>
      <c r="G16" s="32"/>
      <c r="H16" s="32"/>
      <c r="I16" s="32"/>
      <c r="J16" s="32"/>
      <c r="K16" s="32"/>
      <c r="L16" s="32"/>
      <c r="M16" s="32"/>
      <c r="N16" s="32"/>
      <c r="O16" s="32"/>
      <c r="P16" s="32"/>
      <c r="Q16" s="32"/>
      <c r="R16" s="32"/>
      <c r="S16" s="32"/>
      <c r="T16" s="32"/>
      <c r="U16" s="32"/>
      <c r="V16" s="32"/>
      <c r="W16" s="26">
        <v>0</v>
      </c>
      <c r="X16" s="26">
        <v>0</v>
      </c>
      <c r="Y16" s="26">
        <v>0</v>
      </c>
      <c r="Z16" s="26">
        <v>320</v>
      </c>
      <c r="AA16" s="26">
        <v>740</v>
      </c>
      <c r="AB16" s="26">
        <v>660</v>
      </c>
      <c r="AC16" s="38">
        <f>IF(AB16="Neg","Neg",AB16*VLOOKUP($C16,$C$352:AC$374,COLUMNS($D16:AC16),FALSE))</f>
        <v>685.02962156933859</v>
      </c>
      <c r="AD16" s="38">
        <f>IF(AC16="Neg","Neg",AC16*VLOOKUP($C16,$C$352:AD$374,COLUMNS($D16:AD16),FALSE))</f>
        <v>715.96074287847</v>
      </c>
      <c r="AE16" s="38">
        <f>IF(AD16="Neg","Neg",AD16*VLOOKUP($C16,$C$352:AE$374,COLUMNS($D16:AE16),FALSE))</f>
        <v>747.67903921331549</v>
      </c>
    </row>
    <row r="17" spans="1:31" s="18" customFormat="1" ht="25.5">
      <c r="A17" s="25" t="s">
        <v>233</v>
      </c>
      <c r="B17" s="25" t="s">
        <v>844</v>
      </c>
      <c r="C17" s="25" t="s">
        <v>90</v>
      </c>
      <c r="D17" s="32"/>
      <c r="E17" s="32"/>
      <c r="F17" s="32"/>
      <c r="G17" s="32"/>
      <c r="H17" s="32"/>
      <c r="I17" s="32"/>
      <c r="J17" s="32"/>
      <c r="K17" s="32"/>
      <c r="L17" s="32"/>
      <c r="M17" s="32"/>
      <c r="N17" s="32"/>
      <c r="O17" s="32"/>
      <c r="P17" s="32"/>
      <c r="Q17" s="32"/>
      <c r="R17" s="32"/>
      <c r="S17" s="32"/>
      <c r="T17" s="32"/>
      <c r="U17" s="32"/>
      <c r="V17" s="32"/>
      <c r="W17" s="26">
        <v>0</v>
      </c>
      <c r="X17" s="26">
        <v>725</v>
      </c>
      <c r="Y17" s="26">
        <v>825</v>
      </c>
      <c r="Z17" s="26">
        <v>850</v>
      </c>
      <c r="AA17" s="26">
        <v>925</v>
      </c>
      <c r="AB17" s="26">
        <v>1000</v>
      </c>
      <c r="AC17" s="38">
        <f>IF(AB17="Neg","Neg",AB17*VLOOKUP($C17,$C$352:AC$374,COLUMNS($D17:AC17),FALSE))</f>
        <v>1037.9236690444525</v>
      </c>
      <c r="AD17" s="38">
        <f>IF(AC17="Neg","Neg",AC17*VLOOKUP($C17,$C$352:AD$374,COLUMNS($D17:AD17),FALSE))</f>
        <v>1084.7890043613183</v>
      </c>
      <c r="AE17" s="38">
        <f>IF(AD17="Neg","Neg",AD17*VLOOKUP($C17,$C$352:AE$374,COLUMNS($D17:AE17),FALSE))</f>
        <v>1132.8470291110841</v>
      </c>
    </row>
    <row r="18" spans="1:31" s="18" customFormat="1" ht="25.5">
      <c r="A18" s="25" t="s">
        <v>233</v>
      </c>
      <c r="B18" s="25" t="s">
        <v>845</v>
      </c>
      <c r="C18" s="25" t="s">
        <v>792</v>
      </c>
      <c r="D18" s="32"/>
      <c r="E18" s="32"/>
      <c r="F18" s="32"/>
      <c r="G18" s="32"/>
      <c r="H18" s="32"/>
      <c r="I18" s="32"/>
      <c r="J18" s="32"/>
      <c r="K18" s="32"/>
      <c r="L18" s="32"/>
      <c r="M18" s="32"/>
      <c r="N18" s="32"/>
      <c r="O18" s="32"/>
      <c r="P18" s="32"/>
      <c r="Q18" s="32"/>
      <c r="R18" s="32"/>
      <c r="S18" s="32"/>
      <c r="T18" s="32"/>
      <c r="U18" s="32"/>
      <c r="V18" s="32"/>
      <c r="W18" s="26">
        <v>0</v>
      </c>
      <c r="X18" s="26">
        <v>-625</v>
      </c>
      <c r="Y18" s="26">
        <v>-630</v>
      </c>
      <c r="Z18" s="26">
        <v>-635</v>
      </c>
      <c r="AA18" s="26">
        <v>-640</v>
      </c>
      <c r="AB18" s="26">
        <v>-640</v>
      </c>
      <c r="AC18" s="38">
        <f>IF(AB18="Neg","Neg",AB18*VLOOKUP($C18,$C$352:AC$374,COLUMNS($D18:AC18),FALSE))</f>
        <v>-664.27114818844962</v>
      </c>
      <c r="AD18" s="38">
        <f>IF(AC18="Neg","Neg",AC18*VLOOKUP($C18,$C$352:AD$374,COLUMNS($D18:AD18),FALSE))</f>
        <v>-694.26496279124376</v>
      </c>
      <c r="AE18" s="38">
        <f>IF(AD18="Neg","Neg",AD18*VLOOKUP($C18,$C$352:AE$374,COLUMNS($D18:AE18),FALSE))</f>
        <v>-725.02209863109385</v>
      </c>
    </row>
    <row r="19" spans="1:31" s="18" customFormat="1">
      <c r="A19" s="25" t="s">
        <v>233</v>
      </c>
      <c r="B19" s="25" t="s">
        <v>742</v>
      </c>
      <c r="C19" s="25" t="s">
        <v>792</v>
      </c>
      <c r="D19" s="32"/>
      <c r="E19" s="32"/>
      <c r="F19" s="32"/>
      <c r="G19" s="32"/>
      <c r="H19" s="32"/>
      <c r="I19" s="32"/>
      <c r="J19" s="32"/>
      <c r="K19" s="32"/>
      <c r="L19" s="32"/>
      <c r="M19" s="32"/>
      <c r="N19" s="32"/>
      <c r="O19" s="32"/>
      <c r="P19" s="32"/>
      <c r="Q19" s="32"/>
      <c r="R19" s="32"/>
      <c r="S19" s="32"/>
      <c r="T19" s="32"/>
      <c r="U19" s="32"/>
      <c r="V19" s="32"/>
      <c r="W19" s="26">
        <v>-90</v>
      </c>
      <c r="X19" s="26">
        <v>-175</v>
      </c>
      <c r="Y19" s="26">
        <v>-175</v>
      </c>
      <c r="Z19" s="26">
        <v>-175</v>
      </c>
      <c r="AA19" s="26">
        <v>-175</v>
      </c>
      <c r="AB19" s="26">
        <v>-175</v>
      </c>
      <c r="AC19" s="38">
        <f>IF(AB19="Neg","Neg",AB19*VLOOKUP($C19,$C$352:AC$374,COLUMNS($D19:AC19),FALSE))</f>
        <v>-181.63664208277919</v>
      </c>
      <c r="AD19" s="38">
        <f>IF(AC19="Neg","Neg",AC19*VLOOKUP($C19,$C$352:AD$374,COLUMNS($D19:AD19),FALSE))</f>
        <v>-189.83807576323071</v>
      </c>
      <c r="AE19" s="38">
        <f>IF(AD19="Neg","Neg",AD19*VLOOKUP($C19,$C$352:AE$374,COLUMNS($D19:AE19),FALSE))</f>
        <v>-198.24823009443972</v>
      </c>
    </row>
    <row r="20" spans="1:31" s="18" customFormat="1">
      <c r="A20" s="25" t="s">
        <v>233</v>
      </c>
      <c r="B20" s="25" t="s">
        <v>743</v>
      </c>
      <c r="C20" s="25" t="s">
        <v>257</v>
      </c>
      <c r="D20" s="32"/>
      <c r="E20" s="32"/>
      <c r="F20" s="32"/>
      <c r="G20" s="32"/>
      <c r="H20" s="32"/>
      <c r="I20" s="32"/>
      <c r="J20" s="32"/>
      <c r="K20" s="32"/>
      <c r="L20" s="32"/>
      <c r="M20" s="32"/>
      <c r="N20" s="32"/>
      <c r="O20" s="32"/>
      <c r="P20" s="32"/>
      <c r="Q20" s="32"/>
      <c r="R20" s="32"/>
      <c r="S20" s="32"/>
      <c r="T20" s="32"/>
      <c r="U20" s="32"/>
      <c r="V20" s="32"/>
      <c r="W20" s="26">
        <v>-10</v>
      </c>
      <c r="X20" s="26">
        <v>-15</v>
      </c>
      <c r="Y20" s="26">
        <v>-15</v>
      </c>
      <c r="Z20" s="26">
        <v>-15</v>
      </c>
      <c r="AA20" s="26">
        <v>-20</v>
      </c>
      <c r="AB20" s="26">
        <v>-20</v>
      </c>
      <c r="AC20" s="38">
        <f>IF(AB20="Neg","Neg",AB20*VLOOKUP($C20,$C$352:AC$374,COLUMNS($D20:AC20),FALSE))</f>
        <v>-20.75847338088905</v>
      </c>
      <c r="AD20" s="38">
        <f>IF(AC20="Neg","Neg",AC20*VLOOKUP($C20,$C$352:AD$374,COLUMNS($D20:AD20),FALSE))</f>
        <v>-21.695780087226368</v>
      </c>
      <c r="AE20" s="38">
        <f>IF(AD20="Neg","Neg",AD20*VLOOKUP($C20,$C$352:AE$374,COLUMNS($D20:AE20),FALSE))</f>
        <v>-22.656940582221683</v>
      </c>
    </row>
    <row r="21" spans="1:31" s="18" customFormat="1">
      <c r="A21" s="25" t="s">
        <v>233</v>
      </c>
      <c r="B21" s="25" t="s">
        <v>846</v>
      </c>
      <c r="C21" s="25" t="s">
        <v>227</v>
      </c>
      <c r="D21" s="32"/>
      <c r="E21" s="32"/>
      <c r="F21" s="32"/>
      <c r="G21" s="32"/>
      <c r="H21" s="32"/>
      <c r="I21" s="32"/>
      <c r="J21" s="32"/>
      <c r="K21" s="32"/>
      <c r="L21" s="32"/>
      <c r="M21" s="32"/>
      <c r="N21" s="32"/>
      <c r="O21" s="32"/>
      <c r="P21" s="32"/>
      <c r="Q21" s="32"/>
      <c r="R21" s="32"/>
      <c r="S21" s="32"/>
      <c r="T21" s="32"/>
      <c r="U21" s="32"/>
      <c r="V21" s="32"/>
      <c r="W21" s="26">
        <v>-5</v>
      </c>
      <c r="X21" s="26">
        <v>-30</v>
      </c>
      <c r="Y21" s="26">
        <v>-15</v>
      </c>
      <c r="Z21" s="26">
        <v>-10</v>
      </c>
      <c r="AA21" s="26">
        <v>-10</v>
      </c>
      <c r="AB21" s="26">
        <v>-10</v>
      </c>
      <c r="AC21" s="38">
        <f>IF(AB21="Neg","Neg",AB21*VLOOKUP($C21,$C$352:AC$374,COLUMNS($D21:AC21),FALSE))</f>
        <v>-10.379236690444525</v>
      </c>
      <c r="AD21" s="38">
        <f>IF(AC21="Neg","Neg",AC21*VLOOKUP($C21,$C$352:AD$374,COLUMNS($D21:AD21),FALSE))</f>
        <v>-10.847890043613184</v>
      </c>
      <c r="AE21" s="38">
        <f>IF(AD21="Neg","Neg",AD21*VLOOKUP($C21,$C$352:AE$374,COLUMNS($D21:AE21),FALSE))</f>
        <v>-11.328470291110841</v>
      </c>
    </row>
    <row r="22" spans="1:31" s="18" customFormat="1">
      <c r="A22" s="25" t="s">
        <v>233</v>
      </c>
      <c r="B22" s="25" t="s">
        <v>847</v>
      </c>
      <c r="C22" s="25" t="s">
        <v>791</v>
      </c>
      <c r="D22" s="32"/>
      <c r="E22" s="32"/>
      <c r="F22" s="32"/>
      <c r="G22" s="32"/>
      <c r="H22" s="32"/>
      <c r="I22" s="32"/>
      <c r="J22" s="32"/>
      <c r="K22" s="32"/>
      <c r="L22" s="32"/>
      <c r="M22" s="32"/>
      <c r="N22" s="32"/>
      <c r="O22" s="32"/>
      <c r="P22" s="32"/>
      <c r="Q22" s="32"/>
      <c r="R22" s="32"/>
      <c r="S22" s="32"/>
      <c r="T22" s="32"/>
      <c r="U22" s="32"/>
      <c r="V22" s="32"/>
      <c r="W22" s="26">
        <v>0</v>
      </c>
      <c r="X22" s="26">
        <v>140</v>
      </c>
      <c r="Y22" s="26">
        <v>0</v>
      </c>
      <c r="Z22" s="26">
        <v>0</v>
      </c>
      <c r="AA22" s="26">
        <v>0</v>
      </c>
      <c r="AB22" s="26">
        <v>0</v>
      </c>
      <c r="AC22" s="38">
        <f>IF(AB22="Neg","Neg",AB22*VLOOKUP($C22,$C$352:AC$374,COLUMNS($D22:AC22),FALSE))</f>
        <v>0</v>
      </c>
      <c r="AD22" s="38">
        <f>IF(AC22="Neg","Neg",AC22*VLOOKUP($C22,$C$352:AD$374,COLUMNS($D22:AD22),FALSE))</f>
        <v>0</v>
      </c>
      <c r="AE22" s="38">
        <f>IF(AD22="Neg","Neg",AD22*VLOOKUP($C22,$C$352:AE$374,COLUMNS($D22:AE22),FALSE))</f>
        <v>0</v>
      </c>
    </row>
    <row r="23" spans="1:31" s="18" customFormat="1" ht="25.5">
      <c r="A23" s="25" t="s">
        <v>233</v>
      </c>
      <c r="B23" s="25" t="s">
        <v>1031</v>
      </c>
      <c r="C23" s="25" t="s">
        <v>227</v>
      </c>
      <c r="D23" s="32"/>
      <c r="E23" s="32"/>
      <c r="F23" s="32"/>
      <c r="G23" s="32"/>
      <c r="H23" s="32"/>
      <c r="I23" s="32"/>
      <c r="J23" s="32"/>
      <c r="K23" s="32"/>
      <c r="L23" s="32"/>
      <c r="M23" s="32"/>
      <c r="N23" s="32"/>
      <c r="O23" s="32"/>
      <c r="P23" s="32"/>
      <c r="Q23" s="32"/>
      <c r="R23" s="32"/>
      <c r="S23" s="32"/>
      <c r="T23" s="32"/>
      <c r="U23" s="32"/>
      <c r="V23" s="32"/>
      <c r="W23" s="26">
        <v>0</v>
      </c>
      <c r="X23" s="26">
        <v>40</v>
      </c>
      <c r="Y23" s="26">
        <v>90</v>
      </c>
      <c r="Z23" s="26">
        <v>175</v>
      </c>
      <c r="AA23" s="26">
        <v>275</v>
      </c>
      <c r="AB23" s="26">
        <v>390</v>
      </c>
      <c r="AC23" s="38">
        <f>IF(AB23="Neg","Neg",AB23*VLOOKUP($C23,$C$352:AC$374,COLUMNS($D23:AC23),FALSE))</f>
        <v>404.79023092733644</v>
      </c>
      <c r="AD23" s="38">
        <f>IF(AC23="Neg","Neg",AC23*VLOOKUP($C23,$C$352:AD$374,COLUMNS($D23:AD23),FALSE))</f>
        <v>423.06771170091412</v>
      </c>
      <c r="AE23" s="38">
        <f>IF(AD23="Neg","Neg",AD23*VLOOKUP($C23,$C$352:AE$374,COLUMNS($D23:AE23),FALSE))</f>
        <v>441.81034135332277</v>
      </c>
    </row>
    <row r="24" spans="1:31" s="18" customFormat="1" ht="25.5">
      <c r="A24" s="25" t="s">
        <v>233</v>
      </c>
      <c r="B24" s="25" t="s">
        <v>1046</v>
      </c>
      <c r="C24" s="25" t="s">
        <v>227</v>
      </c>
      <c r="D24" s="32"/>
      <c r="E24" s="32"/>
      <c r="F24" s="32"/>
      <c r="G24" s="32"/>
      <c r="H24" s="32"/>
      <c r="I24" s="32"/>
      <c r="J24" s="32"/>
      <c r="K24" s="32"/>
      <c r="L24" s="32"/>
      <c r="M24" s="32"/>
      <c r="N24" s="32"/>
      <c r="O24" s="32"/>
      <c r="P24" s="32"/>
      <c r="Q24" s="32"/>
      <c r="R24" s="32"/>
      <c r="S24" s="32"/>
      <c r="T24" s="32"/>
      <c r="U24" s="32"/>
      <c r="V24" s="32"/>
      <c r="W24" s="26">
        <v>0</v>
      </c>
      <c r="X24" s="26">
        <v>30</v>
      </c>
      <c r="Y24" s="26">
        <v>30</v>
      </c>
      <c r="Z24" s="26">
        <v>30</v>
      </c>
      <c r="AA24" s="26">
        <v>25</v>
      </c>
      <c r="AB24" s="26">
        <v>25</v>
      </c>
      <c r="AC24" s="38">
        <f>IF(AB24="Neg","Neg",AB24*VLOOKUP($C24,$C$352:AC$374,COLUMNS($D24:AC24),FALSE))</f>
        <v>25.948091726111311</v>
      </c>
      <c r="AD24" s="38">
        <f>IF(AC24="Neg","Neg",AC24*VLOOKUP($C24,$C$352:AD$374,COLUMNS($D24:AD24),FALSE))</f>
        <v>27.119725109032956</v>
      </c>
      <c r="AE24" s="38">
        <f>IF(AD24="Neg","Neg",AD24*VLOOKUP($C24,$C$352:AE$374,COLUMNS($D24:AE24),FALSE))</f>
        <v>28.321175727777103</v>
      </c>
    </row>
    <row r="25" spans="1:31" s="18" customFormat="1">
      <c r="A25" s="25" t="s">
        <v>233</v>
      </c>
      <c r="B25" s="25" t="s">
        <v>1047</v>
      </c>
      <c r="C25" s="25" t="s">
        <v>227</v>
      </c>
      <c r="D25" s="32"/>
      <c r="E25" s="32"/>
      <c r="F25" s="32"/>
      <c r="G25" s="32"/>
      <c r="H25" s="32"/>
      <c r="I25" s="32"/>
      <c r="J25" s="32"/>
      <c r="K25" s="32"/>
      <c r="L25" s="32"/>
      <c r="M25" s="32"/>
      <c r="N25" s="32"/>
      <c r="O25" s="32"/>
      <c r="P25" s="32"/>
      <c r="Q25" s="32"/>
      <c r="R25" s="32"/>
      <c r="S25" s="32"/>
      <c r="T25" s="32"/>
      <c r="U25" s="32"/>
      <c r="V25" s="32"/>
      <c r="W25" s="26">
        <v>0</v>
      </c>
      <c r="X25" s="26">
        <v>125</v>
      </c>
      <c r="Y25" s="26">
        <v>135</v>
      </c>
      <c r="Z25" s="26">
        <v>135</v>
      </c>
      <c r="AA25" s="26">
        <v>135</v>
      </c>
      <c r="AB25" s="26">
        <v>135</v>
      </c>
      <c r="AC25" s="38">
        <f>IF(AB25="Neg","Neg",AB25*VLOOKUP($C25,$C$352:AC$374,COLUMNS($D25:AC25),FALSE))</f>
        <v>140.11969532100107</v>
      </c>
      <c r="AD25" s="38">
        <f>IF(AC25="Neg","Neg",AC25*VLOOKUP($C25,$C$352:AD$374,COLUMNS($D25:AD25),FALSE))</f>
        <v>146.44651558877797</v>
      </c>
      <c r="AE25" s="38">
        <f>IF(AD25="Neg","Neg",AD25*VLOOKUP($C25,$C$352:AE$374,COLUMNS($D25:AE25),FALSE))</f>
        <v>152.93434892999636</v>
      </c>
    </row>
    <row r="26" spans="1:31" s="18" customFormat="1" ht="25.5">
      <c r="A26" s="25" t="s">
        <v>233</v>
      </c>
      <c r="B26" s="25" t="s">
        <v>0</v>
      </c>
      <c r="C26" s="25" t="s">
        <v>227</v>
      </c>
      <c r="D26" s="32"/>
      <c r="E26" s="32"/>
      <c r="F26" s="32"/>
      <c r="G26" s="32"/>
      <c r="H26" s="32"/>
      <c r="I26" s="32"/>
      <c r="J26" s="32"/>
      <c r="K26" s="32"/>
      <c r="L26" s="32"/>
      <c r="M26" s="32"/>
      <c r="N26" s="32"/>
      <c r="O26" s="32"/>
      <c r="P26" s="32"/>
      <c r="Q26" s="32"/>
      <c r="R26" s="32"/>
      <c r="S26" s="32"/>
      <c r="T26" s="32"/>
      <c r="U26" s="32"/>
      <c r="V26" s="32"/>
      <c r="W26" s="26">
        <v>0</v>
      </c>
      <c r="X26" s="26">
        <v>0</v>
      </c>
      <c r="Y26" s="26">
        <v>95</v>
      </c>
      <c r="Z26" s="26">
        <v>90</v>
      </c>
      <c r="AA26" s="26">
        <v>80</v>
      </c>
      <c r="AB26" s="26">
        <v>70</v>
      </c>
      <c r="AC26" s="38">
        <f>IF(AB26="Neg","Neg",AB26*VLOOKUP($C26,$C$352:AC$374,COLUMNS($D26:AC26),FALSE))</f>
        <v>72.654656833111673</v>
      </c>
      <c r="AD26" s="38">
        <f>IF(AC26="Neg","Neg",AC26*VLOOKUP($C26,$C$352:AD$374,COLUMNS($D26:AD26),FALSE))</f>
        <v>75.935230305292279</v>
      </c>
      <c r="AE26" s="38">
        <f>IF(AD26="Neg","Neg",AD26*VLOOKUP($C26,$C$352:AE$374,COLUMNS($D26:AE26),FALSE))</f>
        <v>79.299292037775885</v>
      </c>
    </row>
    <row r="27" spans="1:31" s="18" customFormat="1">
      <c r="A27" s="25" t="s">
        <v>233</v>
      </c>
      <c r="B27" s="25" t="s">
        <v>1</v>
      </c>
      <c r="C27" s="25" t="s">
        <v>227</v>
      </c>
      <c r="D27" s="32"/>
      <c r="E27" s="32"/>
      <c r="F27" s="32"/>
      <c r="G27" s="32"/>
      <c r="H27" s="32"/>
      <c r="I27" s="32"/>
      <c r="J27" s="32"/>
      <c r="K27" s="32"/>
      <c r="L27" s="32"/>
      <c r="M27" s="32"/>
      <c r="N27" s="32"/>
      <c r="O27" s="32"/>
      <c r="P27" s="32"/>
      <c r="Q27" s="32"/>
      <c r="R27" s="32"/>
      <c r="S27" s="32"/>
      <c r="T27" s="32"/>
      <c r="U27" s="32"/>
      <c r="V27" s="32"/>
      <c r="W27" s="26">
        <v>0</v>
      </c>
      <c r="X27" s="26">
        <v>60</v>
      </c>
      <c r="Y27" s="26">
        <v>50</v>
      </c>
      <c r="Z27" s="26">
        <v>50</v>
      </c>
      <c r="AA27" s="26">
        <v>50</v>
      </c>
      <c r="AB27" s="26">
        <v>45</v>
      </c>
      <c r="AC27" s="38">
        <f>IF(AB27="Neg","Neg",AB27*VLOOKUP($C27,$C$352:AC$374,COLUMNS($D27:AC27),FALSE))</f>
        <v>46.706565107000358</v>
      </c>
      <c r="AD27" s="38">
        <f>IF(AC27="Neg","Neg",AC27*VLOOKUP($C27,$C$352:AD$374,COLUMNS($D27:AD27),FALSE))</f>
        <v>48.815505196259316</v>
      </c>
      <c r="AE27" s="38">
        <f>IF(AD27="Neg","Neg",AD27*VLOOKUP($C27,$C$352:AE$374,COLUMNS($D27:AE27),FALSE))</f>
        <v>50.978116309998775</v>
      </c>
    </row>
    <row r="28" spans="1:31" s="18" customFormat="1" ht="25.5">
      <c r="A28" s="25" t="s">
        <v>233</v>
      </c>
      <c r="B28" s="25" t="s">
        <v>2</v>
      </c>
      <c r="C28" s="25" t="s">
        <v>227</v>
      </c>
      <c r="D28" s="32"/>
      <c r="E28" s="32"/>
      <c r="F28" s="32"/>
      <c r="G28" s="32"/>
      <c r="H28" s="32"/>
      <c r="I28" s="32"/>
      <c r="J28" s="32"/>
      <c r="K28" s="32"/>
      <c r="L28" s="32"/>
      <c r="M28" s="32"/>
      <c r="N28" s="32"/>
      <c r="O28" s="32"/>
      <c r="P28" s="32"/>
      <c r="Q28" s="32"/>
      <c r="R28" s="32"/>
      <c r="S28" s="32"/>
      <c r="T28" s="32"/>
      <c r="U28" s="32"/>
      <c r="V28" s="32"/>
      <c r="W28" s="26">
        <v>0</v>
      </c>
      <c r="X28" s="26">
        <v>0</v>
      </c>
      <c r="Y28" s="26">
        <v>5</v>
      </c>
      <c r="Z28" s="26">
        <v>5</v>
      </c>
      <c r="AA28" s="26">
        <v>5</v>
      </c>
      <c r="AB28" s="26">
        <v>5</v>
      </c>
      <c r="AC28" s="38">
        <f>IF(AB28="Neg","Neg",AB28*VLOOKUP($C28,$C$352:AC$374,COLUMNS($D28:AC28),FALSE))</f>
        <v>5.1896183452222626</v>
      </c>
      <c r="AD28" s="38">
        <f>IF(AC28="Neg","Neg",AC28*VLOOKUP($C28,$C$352:AD$374,COLUMNS($D28:AD28),FALSE))</f>
        <v>5.4239450218065919</v>
      </c>
      <c r="AE28" s="38">
        <f>IF(AD28="Neg","Neg",AD28*VLOOKUP($C28,$C$352:AE$374,COLUMNS($D28:AE28),FALSE))</f>
        <v>5.6642351455554207</v>
      </c>
    </row>
    <row r="29" spans="1:31" s="18" customFormat="1" ht="25.5">
      <c r="A29" s="25" t="s">
        <v>233</v>
      </c>
      <c r="B29" s="25" t="s">
        <v>3</v>
      </c>
      <c r="C29" s="25" t="s">
        <v>227</v>
      </c>
      <c r="D29" s="32"/>
      <c r="E29" s="32"/>
      <c r="F29" s="32"/>
      <c r="G29" s="32"/>
      <c r="H29" s="32"/>
      <c r="I29" s="32"/>
      <c r="J29" s="32"/>
      <c r="K29" s="32"/>
      <c r="L29" s="32"/>
      <c r="M29" s="32"/>
      <c r="N29" s="32"/>
      <c r="O29" s="32"/>
      <c r="P29" s="32"/>
      <c r="Q29" s="32"/>
      <c r="R29" s="32"/>
      <c r="S29" s="32"/>
      <c r="T29" s="32"/>
      <c r="U29" s="32"/>
      <c r="V29" s="32"/>
      <c r="W29" s="26">
        <v>0</v>
      </c>
      <c r="X29" s="26">
        <v>0</v>
      </c>
      <c r="Y29" s="26">
        <v>35</v>
      </c>
      <c r="Z29" s="26">
        <v>35</v>
      </c>
      <c r="AA29" s="26">
        <v>35</v>
      </c>
      <c r="AB29" s="26">
        <v>35</v>
      </c>
      <c r="AC29" s="38">
        <f>IF(AB29="Neg","Neg",AB29*VLOOKUP($C29,$C$352:AC$374,COLUMNS($D29:AC29),FALSE))</f>
        <v>36.327328416555837</v>
      </c>
      <c r="AD29" s="38">
        <f>IF(AC29="Neg","Neg",AC29*VLOOKUP($C29,$C$352:AD$374,COLUMNS($D29:AD29),FALSE))</f>
        <v>37.96761515264614</v>
      </c>
      <c r="AE29" s="38">
        <f>IF(AD29="Neg","Neg",AD29*VLOOKUP($C29,$C$352:AE$374,COLUMNS($D29:AE29),FALSE))</f>
        <v>39.649646018887942</v>
      </c>
    </row>
    <row r="30" spans="1:31" s="18" customFormat="1" ht="25.5">
      <c r="A30" s="25" t="s">
        <v>233</v>
      </c>
      <c r="B30" s="25" t="s">
        <v>4</v>
      </c>
      <c r="C30" s="25" t="s">
        <v>227</v>
      </c>
      <c r="D30" s="32"/>
      <c r="E30" s="32"/>
      <c r="F30" s="32"/>
      <c r="G30" s="32"/>
      <c r="H30" s="32"/>
      <c r="I30" s="32"/>
      <c r="J30" s="32"/>
      <c r="K30" s="32"/>
      <c r="L30" s="32"/>
      <c r="M30" s="32"/>
      <c r="N30" s="32"/>
      <c r="O30" s="32"/>
      <c r="P30" s="32"/>
      <c r="Q30" s="32"/>
      <c r="R30" s="32"/>
      <c r="S30" s="32"/>
      <c r="T30" s="32"/>
      <c r="U30" s="32"/>
      <c r="V30" s="32"/>
      <c r="W30" s="26">
        <v>0</v>
      </c>
      <c r="X30" s="26">
        <v>20</v>
      </c>
      <c r="Y30" s="26">
        <v>25</v>
      </c>
      <c r="Z30" s="26">
        <v>65</v>
      </c>
      <c r="AA30" s="26">
        <v>80</v>
      </c>
      <c r="AB30" s="26">
        <v>90</v>
      </c>
      <c r="AC30" s="38">
        <f>IF(AB30="Neg","Neg",AB30*VLOOKUP($C30,$C$352:AC$374,COLUMNS($D30:AC30),FALSE))</f>
        <v>93.413130214000716</v>
      </c>
      <c r="AD30" s="38">
        <f>IF(AC30="Neg","Neg",AC30*VLOOKUP($C30,$C$352:AD$374,COLUMNS($D30:AD30),FALSE))</f>
        <v>97.631010392518633</v>
      </c>
      <c r="AE30" s="38">
        <f>IF(AD30="Neg","Neg",AD30*VLOOKUP($C30,$C$352:AE$374,COLUMNS($D30:AE30),FALSE))</f>
        <v>101.95623261999755</v>
      </c>
    </row>
    <row r="31" spans="1:31" s="18" customFormat="1" ht="25.5">
      <c r="A31" s="25" t="s">
        <v>233</v>
      </c>
      <c r="B31" s="25" t="s">
        <v>5</v>
      </c>
      <c r="C31" s="25" t="s">
        <v>227</v>
      </c>
      <c r="D31" s="32"/>
      <c r="E31" s="32"/>
      <c r="F31" s="32"/>
      <c r="G31" s="32"/>
      <c r="H31" s="32"/>
      <c r="I31" s="32"/>
      <c r="J31" s="32"/>
      <c r="K31" s="32"/>
      <c r="L31" s="32"/>
      <c r="M31" s="32"/>
      <c r="N31" s="32"/>
      <c r="O31" s="32"/>
      <c r="P31" s="32"/>
      <c r="Q31" s="32"/>
      <c r="R31" s="32"/>
      <c r="S31" s="32"/>
      <c r="T31" s="32"/>
      <c r="U31" s="32"/>
      <c r="V31" s="32"/>
      <c r="W31" s="26">
        <v>0</v>
      </c>
      <c r="X31" s="26">
        <v>0</v>
      </c>
      <c r="Y31" s="26">
        <v>105</v>
      </c>
      <c r="Z31" s="26">
        <v>105</v>
      </c>
      <c r="AA31" s="26">
        <v>110</v>
      </c>
      <c r="AB31" s="26">
        <v>115</v>
      </c>
      <c r="AC31" s="38">
        <f>IF(AB31="Neg","Neg",AB31*VLOOKUP($C31,$C$352:AC$374,COLUMNS($D31:AC31),FALSE))</f>
        <v>119.36122194011203</v>
      </c>
      <c r="AD31" s="38">
        <f>IF(AC31="Neg","Neg",AC31*VLOOKUP($C31,$C$352:AD$374,COLUMNS($D31:AD31),FALSE))</f>
        <v>124.7507355015516</v>
      </c>
      <c r="AE31" s="38">
        <f>IF(AD31="Neg","Neg",AD31*VLOOKUP($C31,$C$352:AE$374,COLUMNS($D31:AE31),FALSE))</f>
        <v>130.27740834777467</v>
      </c>
    </row>
    <row r="32" spans="1:31" s="18" customFormat="1" ht="25.5">
      <c r="A32" s="25" t="s">
        <v>233</v>
      </c>
      <c r="B32" s="25" t="s">
        <v>6</v>
      </c>
      <c r="C32" s="25" t="s">
        <v>227</v>
      </c>
      <c r="D32" s="32"/>
      <c r="E32" s="32"/>
      <c r="F32" s="32"/>
      <c r="G32" s="32"/>
      <c r="H32" s="32"/>
      <c r="I32" s="32"/>
      <c r="J32" s="32"/>
      <c r="K32" s="32"/>
      <c r="L32" s="32"/>
      <c r="M32" s="32"/>
      <c r="N32" s="32"/>
      <c r="O32" s="32"/>
      <c r="P32" s="32"/>
      <c r="Q32" s="32"/>
      <c r="R32" s="32"/>
      <c r="S32" s="32"/>
      <c r="T32" s="32"/>
      <c r="U32" s="32"/>
      <c r="V32" s="32"/>
      <c r="W32" s="26">
        <v>0</v>
      </c>
      <c r="X32" s="26">
        <v>0</v>
      </c>
      <c r="Y32" s="26">
        <v>60</v>
      </c>
      <c r="Z32" s="26">
        <v>60</v>
      </c>
      <c r="AA32" s="26">
        <v>60</v>
      </c>
      <c r="AB32" s="26">
        <v>65</v>
      </c>
      <c r="AC32" s="38">
        <f>IF(AB32="Neg","Neg",AB32*VLOOKUP($C32,$C$352:AC$374,COLUMNS($D32:AC32),FALSE))</f>
        <v>67.465038487889402</v>
      </c>
      <c r="AD32" s="38">
        <f>IF(AC32="Neg","Neg",AC32*VLOOKUP($C32,$C$352:AD$374,COLUMNS($D32:AD32),FALSE))</f>
        <v>70.511285283485677</v>
      </c>
      <c r="AE32" s="38">
        <f>IF(AD32="Neg","Neg",AD32*VLOOKUP($C32,$C$352:AE$374,COLUMNS($D32:AE32),FALSE))</f>
        <v>73.635056892220462</v>
      </c>
    </row>
    <row r="33" spans="1:31" s="18" customFormat="1" ht="25.5">
      <c r="A33" s="25" t="s">
        <v>233</v>
      </c>
      <c r="B33" s="25" t="s">
        <v>7</v>
      </c>
      <c r="C33" s="25" t="s">
        <v>227</v>
      </c>
      <c r="D33" s="32"/>
      <c r="E33" s="32"/>
      <c r="F33" s="32"/>
      <c r="G33" s="32"/>
      <c r="H33" s="32"/>
      <c r="I33" s="32"/>
      <c r="J33" s="32"/>
      <c r="K33" s="32"/>
      <c r="L33" s="32"/>
      <c r="M33" s="32"/>
      <c r="N33" s="32"/>
      <c r="O33" s="32"/>
      <c r="P33" s="32"/>
      <c r="Q33" s="32"/>
      <c r="R33" s="32"/>
      <c r="S33" s="32"/>
      <c r="T33" s="32"/>
      <c r="U33" s="32"/>
      <c r="V33" s="32"/>
      <c r="W33" s="26">
        <v>0</v>
      </c>
      <c r="X33" s="26">
        <v>-240</v>
      </c>
      <c r="Y33" s="26">
        <v>-370</v>
      </c>
      <c r="Z33" s="26">
        <v>-385</v>
      </c>
      <c r="AA33" s="26">
        <v>-400</v>
      </c>
      <c r="AB33" s="26">
        <v>-425</v>
      </c>
      <c r="AC33" s="38">
        <f>IF(AB33="Neg","Neg",AB33*VLOOKUP($C33,$C$352:AC$374,COLUMNS($D33:AC33),FALSE))</f>
        <v>-441.11755934389231</v>
      </c>
      <c r="AD33" s="38">
        <f>IF(AC33="Neg","Neg",AC33*VLOOKUP($C33,$C$352:AD$374,COLUMNS($D33:AD33),FALSE))</f>
        <v>-461.03532685356026</v>
      </c>
      <c r="AE33" s="38">
        <f>IF(AD33="Neg","Neg",AD33*VLOOKUP($C33,$C$352:AE$374,COLUMNS($D33:AE33),FALSE))</f>
        <v>-481.45998737221072</v>
      </c>
    </row>
    <row r="34" spans="1:31" s="18" customFormat="1" ht="25.5">
      <c r="A34" s="15" t="s">
        <v>68</v>
      </c>
      <c r="B34" s="15" t="s">
        <v>11</v>
      </c>
      <c r="C34" s="15" t="s">
        <v>227</v>
      </c>
      <c r="D34" s="17"/>
      <c r="E34" s="17"/>
      <c r="F34" s="17"/>
      <c r="G34" s="17"/>
      <c r="H34" s="17"/>
      <c r="I34" s="17"/>
      <c r="J34" s="17"/>
      <c r="K34" s="17"/>
      <c r="L34" s="17"/>
      <c r="M34" s="17"/>
      <c r="N34" s="17"/>
      <c r="O34" s="17"/>
      <c r="P34" s="17"/>
      <c r="Q34" s="17"/>
      <c r="R34" s="17"/>
      <c r="S34" s="17"/>
      <c r="T34" s="17"/>
      <c r="U34" s="17"/>
      <c r="V34" s="17"/>
      <c r="W34" s="23">
        <v>0</v>
      </c>
      <c r="X34" s="23">
        <v>0</v>
      </c>
      <c r="Y34" s="23">
        <v>-20</v>
      </c>
      <c r="Z34" s="23">
        <v>-25</v>
      </c>
      <c r="AA34" s="23">
        <v>-30</v>
      </c>
      <c r="AB34" s="23">
        <v>-30</v>
      </c>
      <c r="AC34" s="39">
        <f>IF(AB34="Neg","Neg",AB34*VLOOKUP($C34,$C$352:AC$374,COLUMNS($D34:AC34),FALSE))</f>
        <v>-31.137710071333572</v>
      </c>
      <c r="AD34" s="39">
        <f>IF(AC34="Neg","Neg",AC34*VLOOKUP($C34,$C$352:AD$374,COLUMNS($D34:AD34),FALSE))</f>
        <v>-32.543670130839544</v>
      </c>
      <c r="AE34" s="39">
        <f>IF(AD34="Neg","Neg",AD34*VLOOKUP($C34,$C$352:AE$374,COLUMNS($D34:AE34),FALSE))</f>
        <v>-33.985410873332519</v>
      </c>
    </row>
    <row r="35" spans="1:31" s="18" customFormat="1" ht="25.5">
      <c r="A35" s="15" t="s">
        <v>68</v>
      </c>
      <c r="B35" s="15" t="s">
        <v>20</v>
      </c>
      <c r="C35" s="15" t="s">
        <v>227</v>
      </c>
      <c r="D35" s="17"/>
      <c r="E35" s="17"/>
      <c r="F35" s="17"/>
      <c r="G35" s="17"/>
      <c r="H35" s="17"/>
      <c r="I35" s="17"/>
      <c r="J35" s="17"/>
      <c r="K35" s="17"/>
      <c r="L35" s="17"/>
      <c r="M35" s="17"/>
      <c r="N35" s="17"/>
      <c r="O35" s="17"/>
      <c r="P35" s="17"/>
      <c r="Q35" s="17"/>
      <c r="R35" s="17"/>
      <c r="S35" s="17"/>
      <c r="T35" s="17"/>
      <c r="U35" s="17"/>
      <c r="V35" s="17"/>
      <c r="W35" s="23">
        <v>0</v>
      </c>
      <c r="X35" s="23">
        <v>60</v>
      </c>
      <c r="Y35" s="23">
        <v>120</v>
      </c>
      <c r="Z35" s="23">
        <v>155</v>
      </c>
      <c r="AA35" s="23">
        <v>160</v>
      </c>
      <c r="AB35" s="23">
        <v>160</v>
      </c>
      <c r="AC35" s="39">
        <f>IF(AB35="Neg","Neg",AB35*VLOOKUP($C35,$C$352:AC$374,COLUMNS($D35:AC35),FALSE))</f>
        <v>166.0677870471124</v>
      </c>
      <c r="AD35" s="39">
        <f>IF(AC35="Neg","Neg",AC35*VLOOKUP($C35,$C$352:AD$374,COLUMNS($D35:AD35),FALSE))</f>
        <v>173.56624069781094</v>
      </c>
      <c r="AE35" s="39">
        <f>IF(AD35="Neg","Neg",AD35*VLOOKUP($C35,$C$352:AE$374,COLUMNS($D35:AE35),FALSE))</f>
        <v>181.25552465777346</v>
      </c>
    </row>
    <row r="36" spans="1:31" s="18" customFormat="1" ht="25.5">
      <c r="A36" s="15" t="s">
        <v>68</v>
      </c>
      <c r="B36" s="15" t="s">
        <v>21</v>
      </c>
      <c r="C36" s="15" t="s">
        <v>227</v>
      </c>
      <c r="D36" s="17"/>
      <c r="E36" s="17"/>
      <c r="F36" s="17"/>
      <c r="G36" s="17"/>
      <c r="H36" s="17"/>
      <c r="I36" s="17"/>
      <c r="J36" s="17"/>
      <c r="K36" s="17"/>
      <c r="L36" s="17"/>
      <c r="M36" s="17"/>
      <c r="N36" s="17"/>
      <c r="O36" s="17"/>
      <c r="P36" s="17"/>
      <c r="Q36" s="17"/>
      <c r="R36" s="17"/>
      <c r="S36" s="17"/>
      <c r="T36" s="17"/>
      <c r="U36" s="17"/>
      <c r="V36" s="17"/>
      <c r="W36" s="23">
        <v>0</v>
      </c>
      <c r="X36" s="23">
        <v>70</v>
      </c>
      <c r="Y36" s="23">
        <v>70</v>
      </c>
      <c r="Z36" s="23">
        <v>75</v>
      </c>
      <c r="AA36" s="23">
        <v>75</v>
      </c>
      <c r="AB36" s="23">
        <v>80</v>
      </c>
      <c r="AC36" s="39">
        <f>IF(AB36="Neg","Neg",AB36*VLOOKUP($C36,$C$352:AC$374,COLUMNS($D36:AC36),FALSE))</f>
        <v>83.033893523556202</v>
      </c>
      <c r="AD36" s="39">
        <f>IF(AC36="Neg","Neg",AC36*VLOOKUP($C36,$C$352:AD$374,COLUMNS($D36:AD36),FALSE))</f>
        <v>86.78312034890547</v>
      </c>
      <c r="AE36" s="39">
        <f>IF(AD36="Neg","Neg",AD36*VLOOKUP($C36,$C$352:AE$374,COLUMNS($D36:AE36),FALSE))</f>
        <v>90.627762328886732</v>
      </c>
    </row>
    <row r="37" spans="1:31" s="18" customFormat="1" ht="25.5">
      <c r="A37" s="15" t="s">
        <v>68</v>
      </c>
      <c r="B37" s="15" t="s">
        <v>22</v>
      </c>
      <c r="C37" s="15" t="s">
        <v>227</v>
      </c>
      <c r="D37" s="17"/>
      <c r="E37" s="17"/>
      <c r="F37" s="17"/>
      <c r="G37" s="17"/>
      <c r="H37" s="17"/>
      <c r="I37" s="17"/>
      <c r="J37" s="17"/>
      <c r="K37" s="17"/>
      <c r="L37" s="17"/>
      <c r="M37" s="17"/>
      <c r="N37" s="17"/>
      <c r="O37" s="17"/>
      <c r="P37" s="17"/>
      <c r="Q37" s="17"/>
      <c r="R37" s="17"/>
      <c r="S37" s="17"/>
      <c r="T37" s="17"/>
      <c r="U37" s="17"/>
      <c r="V37" s="17"/>
      <c r="W37" s="23">
        <v>0</v>
      </c>
      <c r="X37" s="23">
        <v>-40</v>
      </c>
      <c r="Y37" s="23">
        <v>-95</v>
      </c>
      <c r="Z37" s="23">
        <v>-105</v>
      </c>
      <c r="AA37" s="23">
        <v>-105</v>
      </c>
      <c r="AB37" s="23">
        <v>-105</v>
      </c>
      <c r="AC37" s="39">
        <f>IF(AB37="Neg","Neg",AB37*VLOOKUP($C37,$C$352:AC$374,COLUMNS($D37:AC37),FALSE))</f>
        <v>-108.9819852496675</v>
      </c>
      <c r="AD37" s="39">
        <f>IF(AC37="Neg","Neg",AC37*VLOOKUP($C37,$C$352:AD$374,COLUMNS($D37:AD37),FALSE))</f>
        <v>-113.90284545793841</v>
      </c>
      <c r="AE37" s="39">
        <f>IF(AD37="Neg","Neg",AD37*VLOOKUP($C37,$C$352:AE$374,COLUMNS($D37:AE37),FALSE))</f>
        <v>-118.94893805666382</v>
      </c>
    </row>
    <row r="38" spans="1:31" s="18" customFormat="1" ht="25.5">
      <c r="A38" s="15" t="s">
        <v>68</v>
      </c>
      <c r="B38" s="15" t="s">
        <v>23</v>
      </c>
      <c r="C38" s="15" t="s">
        <v>227</v>
      </c>
      <c r="D38" s="17"/>
      <c r="E38" s="17"/>
      <c r="F38" s="17"/>
      <c r="G38" s="17"/>
      <c r="H38" s="17"/>
      <c r="I38" s="17"/>
      <c r="J38" s="17"/>
      <c r="K38" s="17"/>
      <c r="L38" s="17"/>
      <c r="M38" s="17"/>
      <c r="N38" s="17"/>
      <c r="O38" s="17"/>
      <c r="P38" s="17"/>
      <c r="Q38" s="17"/>
      <c r="R38" s="17"/>
      <c r="S38" s="17"/>
      <c r="T38" s="17"/>
      <c r="U38" s="17"/>
      <c r="V38" s="17"/>
      <c r="W38" s="23">
        <v>0</v>
      </c>
      <c r="X38" s="23">
        <v>0</v>
      </c>
      <c r="Y38" s="23">
        <v>105</v>
      </c>
      <c r="Z38" s="23">
        <v>105</v>
      </c>
      <c r="AA38" s="23">
        <v>105</v>
      </c>
      <c r="AB38" s="23">
        <v>105</v>
      </c>
      <c r="AC38" s="39">
        <f>IF(AB38="Neg","Neg",AB38*VLOOKUP($C38,$C$352:AC$374,COLUMNS($D38:AC38),FALSE))</f>
        <v>108.9819852496675</v>
      </c>
      <c r="AD38" s="39">
        <f>IF(AC38="Neg","Neg",AC38*VLOOKUP($C38,$C$352:AD$374,COLUMNS($D38:AD38),FALSE))</f>
        <v>113.90284545793841</v>
      </c>
      <c r="AE38" s="39">
        <f>IF(AD38="Neg","Neg",AD38*VLOOKUP($C38,$C$352:AE$374,COLUMNS($D38:AE38),FALSE))</f>
        <v>118.94893805666382</v>
      </c>
    </row>
    <row r="39" spans="1:31" s="18" customFormat="1" ht="25.5">
      <c r="A39" s="15" t="s">
        <v>68</v>
      </c>
      <c r="B39" s="15" t="s">
        <v>24</v>
      </c>
      <c r="C39" s="15" t="s">
        <v>227</v>
      </c>
      <c r="D39" s="17"/>
      <c r="E39" s="17"/>
      <c r="F39" s="17"/>
      <c r="G39" s="17"/>
      <c r="H39" s="17"/>
      <c r="I39" s="17"/>
      <c r="J39" s="17"/>
      <c r="K39" s="17"/>
      <c r="L39" s="17"/>
      <c r="M39" s="17"/>
      <c r="N39" s="17"/>
      <c r="O39" s="17"/>
      <c r="P39" s="17"/>
      <c r="Q39" s="17"/>
      <c r="R39" s="17"/>
      <c r="S39" s="17"/>
      <c r="T39" s="17"/>
      <c r="U39" s="17"/>
      <c r="V39" s="17"/>
      <c r="W39" s="23">
        <v>0</v>
      </c>
      <c r="X39" s="23">
        <v>0</v>
      </c>
      <c r="Y39" s="23">
        <v>0</v>
      </c>
      <c r="Z39" s="23">
        <v>0</v>
      </c>
      <c r="AA39" s="23">
        <v>15</v>
      </c>
      <c r="AB39" s="23">
        <v>15</v>
      </c>
      <c r="AC39" s="39">
        <f>IF(AB39="Neg","Neg",AB39*VLOOKUP($C39,$C$352:AC$374,COLUMNS($D39:AC39),FALSE))</f>
        <v>15.568855035666786</v>
      </c>
      <c r="AD39" s="39">
        <f>IF(AC39="Neg","Neg",AC39*VLOOKUP($C39,$C$352:AD$374,COLUMNS($D39:AD39),FALSE))</f>
        <v>16.271835065419772</v>
      </c>
      <c r="AE39" s="39">
        <f>IF(AD39="Neg","Neg",AD39*VLOOKUP($C39,$C$352:AE$374,COLUMNS($D39:AE39),FALSE))</f>
        <v>16.99270543666626</v>
      </c>
    </row>
    <row r="40" spans="1:31" s="83" customFormat="1" ht="25.5">
      <c r="A40" s="28" t="s">
        <v>93</v>
      </c>
      <c r="B40" s="28" t="s">
        <v>848</v>
      </c>
      <c r="C40" s="28" t="s">
        <v>791</v>
      </c>
      <c r="D40" s="82"/>
      <c r="E40" s="82"/>
      <c r="F40" s="82"/>
      <c r="G40" s="82"/>
      <c r="H40" s="82"/>
      <c r="I40" s="82"/>
      <c r="J40" s="82"/>
      <c r="K40" s="82"/>
      <c r="L40" s="82"/>
      <c r="M40" s="82"/>
      <c r="N40" s="82"/>
      <c r="O40" s="82"/>
      <c r="P40" s="82"/>
      <c r="Q40" s="82"/>
      <c r="R40" s="82"/>
      <c r="S40" s="82"/>
      <c r="T40" s="82"/>
      <c r="U40" s="82"/>
      <c r="V40" s="82"/>
      <c r="W40" s="30"/>
      <c r="X40" s="30">
        <v>-425</v>
      </c>
      <c r="Y40" s="30">
        <v>-810</v>
      </c>
      <c r="Z40" s="30">
        <v>-910</v>
      </c>
      <c r="AA40" s="30">
        <v>-1000</v>
      </c>
      <c r="AB40" s="30">
        <v>-1075</v>
      </c>
      <c r="AC40" s="58">
        <f>IF(AB40="Neg","Neg",AB40*VLOOKUP($C40,$C$352:AC$374,COLUMNS($D40:AC40),FALSE))</f>
        <v>-1115.7679442227864</v>
      </c>
      <c r="AD40" s="58">
        <f>IF(AC40="Neg","Neg",AC40*VLOOKUP($C40,$C$352:AD$374,COLUMNS($D40:AD40),FALSE))</f>
        <v>-1166.148179688417</v>
      </c>
      <c r="AE40" s="58">
        <f>IF(AD40="Neg","Neg",AD40*VLOOKUP($C40,$C$352:AE$374,COLUMNS($D40:AE40),FALSE))</f>
        <v>-1217.8105562944154</v>
      </c>
    </row>
    <row r="41" spans="1:31" s="83" customFormat="1" ht="25.5">
      <c r="A41" s="28" t="s">
        <v>93</v>
      </c>
      <c r="B41" s="28" t="s">
        <v>849</v>
      </c>
      <c r="C41" s="28" t="s">
        <v>791</v>
      </c>
      <c r="D41" s="82"/>
      <c r="E41" s="82"/>
      <c r="F41" s="82"/>
      <c r="G41" s="82"/>
      <c r="H41" s="82"/>
      <c r="I41" s="82"/>
      <c r="J41" s="82"/>
      <c r="K41" s="82"/>
      <c r="L41" s="82"/>
      <c r="M41" s="82"/>
      <c r="N41" s="82"/>
      <c r="O41" s="82"/>
      <c r="P41" s="82"/>
      <c r="Q41" s="82"/>
      <c r="R41" s="82"/>
      <c r="S41" s="82"/>
      <c r="T41" s="82"/>
      <c r="U41" s="82"/>
      <c r="V41" s="82"/>
      <c r="W41" s="30"/>
      <c r="X41" s="30">
        <v>-55</v>
      </c>
      <c r="Y41" s="30">
        <v>-15</v>
      </c>
      <c r="Z41" s="30">
        <v>-25</v>
      </c>
      <c r="AA41" s="30">
        <v>-25</v>
      </c>
      <c r="AB41" s="30">
        <v>-25</v>
      </c>
      <c r="AC41" s="58">
        <f>IF(AB41="Neg","Neg",AB41*VLOOKUP($C41,$C$352:AC$374,COLUMNS($D41:AC41),FALSE))</f>
        <v>-25.948091726111311</v>
      </c>
      <c r="AD41" s="58">
        <f>IF(AC41="Neg","Neg",AC41*VLOOKUP($C41,$C$352:AD$374,COLUMNS($D41:AD41),FALSE))</f>
        <v>-27.119725109032956</v>
      </c>
      <c r="AE41" s="58">
        <f>IF(AD41="Neg","Neg",AD41*VLOOKUP($C41,$C$352:AE$374,COLUMNS($D41:AE41),FALSE))</f>
        <v>-28.321175727777103</v>
      </c>
    </row>
    <row r="42" spans="1:31" s="83" customFormat="1">
      <c r="A42" s="28" t="s">
        <v>93</v>
      </c>
      <c r="B42" s="28" t="s">
        <v>850</v>
      </c>
      <c r="C42" s="28" t="s">
        <v>791</v>
      </c>
      <c r="D42" s="82"/>
      <c r="E42" s="82"/>
      <c r="F42" s="82"/>
      <c r="G42" s="82"/>
      <c r="H42" s="82"/>
      <c r="I42" s="82"/>
      <c r="J42" s="82"/>
      <c r="K42" s="82"/>
      <c r="L42" s="82"/>
      <c r="M42" s="82"/>
      <c r="N42" s="82"/>
      <c r="O42" s="82"/>
      <c r="P42" s="82"/>
      <c r="Q42" s="82"/>
      <c r="R42" s="82"/>
      <c r="S42" s="82"/>
      <c r="T42" s="82"/>
      <c r="U42" s="82"/>
      <c r="V42" s="82"/>
      <c r="W42" s="30"/>
      <c r="X42" s="30">
        <v>0</v>
      </c>
      <c r="Y42" s="30">
        <v>-30</v>
      </c>
      <c r="Z42" s="30">
        <v>-70</v>
      </c>
      <c r="AA42" s="30">
        <v>-80</v>
      </c>
      <c r="AB42" s="30">
        <v>-80</v>
      </c>
      <c r="AC42" s="58">
        <f>IF(AB42="Neg","Neg",AB42*VLOOKUP($C42,$C$352:AC$374,COLUMNS($D42:AC42),FALSE))</f>
        <v>-83.033893523556202</v>
      </c>
      <c r="AD42" s="58">
        <f>IF(AC42="Neg","Neg",AC42*VLOOKUP($C42,$C$352:AD$374,COLUMNS($D42:AD42),FALSE))</f>
        <v>-86.78312034890547</v>
      </c>
      <c r="AE42" s="58">
        <f>IF(AD42="Neg","Neg",AD42*VLOOKUP($C42,$C$352:AE$374,COLUMNS($D42:AE42),FALSE))</f>
        <v>-90.627762328886732</v>
      </c>
    </row>
    <row r="43" spans="1:31" s="83" customFormat="1">
      <c r="A43" s="28" t="s">
        <v>93</v>
      </c>
      <c r="B43" s="28" t="s">
        <v>851</v>
      </c>
      <c r="C43" s="28" t="s">
        <v>791</v>
      </c>
      <c r="D43" s="82"/>
      <c r="E43" s="82"/>
      <c r="F43" s="82"/>
      <c r="G43" s="82"/>
      <c r="H43" s="82"/>
      <c r="I43" s="82"/>
      <c r="J43" s="82"/>
      <c r="K43" s="82"/>
      <c r="L43" s="82"/>
      <c r="M43" s="82"/>
      <c r="N43" s="82"/>
      <c r="O43" s="82"/>
      <c r="P43" s="82"/>
      <c r="Q43" s="82"/>
      <c r="R43" s="82"/>
      <c r="S43" s="82"/>
      <c r="T43" s="82"/>
      <c r="U43" s="82"/>
      <c r="V43" s="82"/>
      <c r="W43" s="30"/>
      <c r="X43" s="30">
        <v>5</v>
      </c>
      <c r="Y43" s="30">
        <v>-5</v>
      </c>
      <c r="Z43" s="30">
        <v>-15</v>
      </c>
      <c r="AA43" s="30">
        <v>-35</v>
      </c>
      <c r="AB43" s="30">
        <v>-55</v>
      </c>
      <c r="AC43" s="58">
        <f>IF(AB43="Neg","Neg",AB43*VLOOKUP($C43,$C$352:AC$374,COLUMNS($D43:AC43),FALSE))</f>
        <v>-57.085801797444887</v>
      </c>
      <c r="AD43" s="58">
        <f>IF(AC43="Neg","Neg",AC43*VLOOKUP($C43,$C$352:AD$374,COLUMNS($D43:AD43),FALSE))</f>
        <v>-59.663395239872507</v>
      </c>
      <c r="AE43" s="58">
        <f>IF(AD43="Neg","Neg",AD43*VLOOKUP($C43,$C$352:AE$374,COLUMNS($D43:AE43),FALSE))</f>
        <v>-62.306586601109629</v>
      </c>
    </row>
    <row r="44" spans="1:31" s="83" customFormat="1" ht="25.5">
      <c r="A44" s="28" t="s">
        <v>93</v>
      </c>
      <c r="B44" s="28" t="s">
        <v>852</v>
      </c>
      <c r="C44" s="28" t="s">
        <v>791</v>
      </c>
      <c r="D44" s="82"/>
      <c r="E44" s="82"/>
      <c r="F44" s="82"/>
      <c r="G44" s="82"/>
      <c r="H44" s="82"/>
      <c r="I44" s="82"/>
      <c r="J44" s="82"/>
      <c r="K44" s="82"/>
      <c r="L44" s="82"/>
      <c r="M44" s="82"/>
      <c r="N44" s="82"/>
      <c r="O44" s="82"/>
      <c r="P44" s="82"/>
      <c r="Q44" s="82"/>
      <c r="R44" s="82"/>
      <c r="S44" s="82"/>
      <c r="T44" s="82"/>
      <c r="U44" s="82"/>
      <c r="V44" s="82"/>
      <c r="W44" s="30"/>
      <c r="X44" s="30">
        <v>0</v>
      </c>
      <c r="Y44" s="30">
        <v>-210</v>
      </c>
      <c r="Z44" s="30">
        <v>-540</v>
      </c>
      <c r="AA44" s="30">
        <v>-770</v>
      </c>
      <c r="AB44" s="30">
        <v>-840</v>
      </c>
      <c r="AC44" s="58">
        <f>IF(AB44="Neg","Neg",AB44*VLOOKUP($C44,$C$352:AC$374,COLUMNS($D44:AC44),FALSE))</f>
        <v>-871.85588199734002</v>
      </c>
      <c r="AD44" s="58">
        <f>IF(AC44="Neg","Neg",AC44*VLOOKUP($C44,$C$352:AD$374,COLUMNS($D44:AD44),FALSE))</f>
        <v>-911.22276366350729</v>
      </c>
      <c r="AE44" s="58">
        <f>IF(AD44="Neg","Neg",AD44*VLOOKUP($C44,$C$352:AE$374,COLUMNS($D44:AE44),FALSE))</f>
        <v>-951.59150445331056</v>
      </c>
    </row>
    <row r="45" spans="1:31" s="83" customFormat="1" ht="25.5">
      <c r="A45" s="28" t="s">
        <v>93</v>
      </c>
      <c r="B45" s="28" t="s">
        <v>853</v>
      </c>
      <c r="C45" s="28" t="s">
        <v>792</v>
      </c>
      <c r="D45" s="82"/>
      <c r="E45" s="82"/>
      <c r="F45" s="82"/>
      <c r="G45" s="82"/>
      <c r="H45" s="82"/>
      <c r="I45" s="82"/>
      <c r="J45" s="82"/>
      <c r="K45" s="82"/>
      <c r="L45" s="82"/>
      <c r="M45" s="82"/>
      <c r="N45" s="82"/>
      <c r="O45" s="82"/>
      <c r="P45" s="82"/>
      <c r="Q45" s="82"/>
      <c r="R45" s="82"/>
      <c r="S45" s="82"/>
      <c r="T45" s="82"/>
      <c r="U45" s="82"/>
      <c r="V45" s="82"/>
      <c r="W45" s="30"/>
      <c r="X45" s="30">
        <v>630</v>
      </c>
      <c r="Y45" s="30">
        <v>285</v>
      </c>
      <c r="Z45" s="30">
        <v>100</v>
      </c>
      <c r="AA45" s="30">
        <v>105</v>
      </c>
      <c r="AB45" s="30">
        <v>100</v>
      </c>
      <c r="AC45" s="58">
        <f>IF(AB45="Neg","Neg",AB45*VLOOKUP($C45,$C$352:AC$374,COLUMNS($D45:AC45),FALSE))</f>
        <v>103.79236690444525</v>
      </c>
      <c r="AD45" s="58">
        <f>IF(AC45="Neg","Neg",AC45*VLOOKUP($C45,$C$352:AD$374,COLUMNS($D45:AD45),FALSE))</f>
        <v>108.47890043613182</v>
      </c>
      <c r="AE45" s="58">
        <f>IF(AD45="Neg","Neg",AD45*VLOOKUP($C45,$C$352:AE$374,COLUMNS($D45:AE45),FALSE))</f>
        <v>113.28470291110841</v>
      </c>
    </row>
    <row r="46" spans="1:31" s="83" customFormat="1" ht="25.5">
      <c r="A46" s="28" t="s">
        <v>93</v>
      </c>
      <c r="B46" s="28" t="s">
        <v>854</v>
      </c>
      <c r="C46" s="28" t="s">
        <v>227</v>
      </c>
      <c r="D46" s="82"/>
      <c r="E46" s="82"/>
      <c r="F46" s="82"/>
      <c r="G46" s="82"/>
      <c r="H46" s="82"/>
      <c r="I46" s="82"/>
      <c r="J46" s="82"/>
      <c r="K46" s="82"/>
      <c r="L46" s="82"/>
      <c r="M46" s="82"/>
      <c r="N46" s="82"/>
      <c r="O46" s="82"/>
      <c r="P46" s="82"/>
      <c r="Q46" s="82"/>
      <c r="R46" s="82"/>
      <c r="S46" s="82"/>
      <c r="T46" s="82"/>
      <c r="U46" s="82"/>
      <c r="V46" s="82"/>
      <c r="W46" s="30"/>
      <c r="X46" s="30">
        <v>0</v>
      </c>
      <c r="Y46" s="30">
        <v>-105</v>
      </c>
      <c r="Z46" s="30">
        <v>-115</v>
      </c>
      <c r="AA46" s="30">
        <v>-110</v>
      </c>
      <c r="AB46" s="30">
        <v>-120</v>
      </c>
      <c r="AC46" s="58">
        <f>IF(AB46="Neg","Neg",AB46*VLOOKUP($C46,$C$352:AC$374,COLUMNS($D46:AC46),FALSE))</f>
        <v>-124.55084028533429</v>
      </c>
      <c r="AD46" s="58">
        <f>IF(AC46="Neg","Neg",AC46*VLOOKUP($C46,$C$352:AD$374,COLUMNS($D46:AD46),FALSE))</f>
        <v>-130.17468052335818</v>
      </c>
      <c r="AE46" s="58">
        <f>IF(AD46="Neg","Neg",AD46*VLOOKUP($C46,$C$352:AE$374,COLUMNS($D46:AE46),FALSE))</f>
        <v>-135.94164349333008</v>
      </c>
    </row>
    <row r="47" spans="1:31" s="83" customFormat="1">
      <c r="A47" s="28" t="s">
        <v>93</v>
      </c>
      <c r="B47" s="28" t="s">
        <v>855</v>
      </c>
      <c r="C47" s="28" t="s">
        <v>227</v>
      </c>
      <c r="D47" s="82"/>
      <c r="E47" s="82"/>
      <c r="F47" s="82"/>
      <c r="G47" s="82"/>
      <c r="H47" s="82"/>
      <c r="I47" s="82"/>
      <c r="J47" s="82"/>
      <c r="K47" s="82"/>
      <c r="L47" s="82"/>
      <c r="M47" s="82"/>
      <c r="N47" s="82"/>
      <c r="O47" s="82"/>
      <c r="P47" s="82"/>
      <c r="Q47" s="82"/>
      <c r="R47" s="82"/>
      <c r="S47" s="82"/>
      <c r="T47" s="82"/>
      <c r="U47" s="82"/>
      <c r="V47" s="82"/>
      <c r="W47" s="30"/>
      <c r="X47" s="30">
        <v>0</v>
      </c>
      <c r="Y47" s="30">
        <v>0</v>
      </c>
      <c r="Z47" s="30">
        <v>-10</v>
      </c>
      <c r="AA47" s="30">
        <v>-10</v>
      </c>
      <c r="AB47" s="30">
        <v>-10</v>
      </c>
      <c r="AC47" s="58">
        <f>IF(AB47="Neg","Neg",AB47*VLOOKUP($C47,$C$352:AC$374,COLUMNS($D47:AC47),FALSE))</f>
        <v>-10.379236690444525</v>
      </c>
      <c r="AD47" s="58">
        <f>IF(AC47="Neg","Neg",AC47*VLOOKUP($C47,$C$352:AD$374,COLUMNS($D47:AD47),FALSE))</f>
        <v>-10.847890043613184</v>
      </c>
      <c r="AE47" s="58">
        <f>IF(AD47="Neg","Neg",AD47*VLOOKUP($C47,$C$352:AE$374,COLUMNS($D47:AE47),FALSE))</f>
        <v>-11.328470291110841</v>
      </c>
    </row>
    <row r="48" spans="1:31" s="83" customFormat="1">
      <c r="A48" s="28" t="s">
        <v>93</v>
      </c>
      <c r="B48" s="28" t="s">
        <v>855</v>
      </c>
      <c r="C48" s="28" t="s">
        <v>791</v>
      </c>
      <c r="D48" s="82"/>
      <c r="E48" s="82"/>
      <c r="F48" s="82"/>
      <c r="G48" s="82"/>
      <c r="H48" s="82"/>
      <c r="I48" s="82"/>
      <c r="J48" s="82"/>
      <c r="K48" s="82"/>
      <c r="L48" s="82"/>
      <c r="M48" s="82"/>
      <c r="N48" s="82"/>
      <c r="O48" s="82"/>
      <c r="P48" s="82"/>
      <c r="Q48" s="82"/>
      <c r="R48" s="82"/>
      <c r="S48" s="82"/>
      <c r="T48" s="82"/>
      <c r="U48" s="82"/>
      <c r="V48" s="82"/>
      <c r="W48" s="30"/>
      <c r="X48" s="30">
        <v>-10</v>
      </c>
      <c r="Y48" s="30">
        <v>-40</v>
      </c>
      <c r="Z48" s="30">
        <v>-60</v>
      </c>
      <c r="AA48" s="30">
        <v>-90</v>
      </c>
      <c r="AB48" s="30">
        <v>-160</v>
      </c>
      <c r="AC48" s="58">
        <f>IF(AB48="Neg","Neg",AB48*VLOOKUP($C48,$C$352:AC$374,COLUMNS($D48:AC48),FALSE))</f>
        <v>-166.0677870471124</v>
      </c>
      <c r="AD48" s="58">
        <f>IF(AC48="Neg","Neg",AC48*VLOOKUP($C48,$C$352:AD$374,COLUMNS($D48:AD48),FALSE))</f>
        <v>-173.56624069781094</v>
      </c>
      <c r="AE48" s="58">
        <f>IF(AD48="Neg","Neg",AD48*VLOOKUP($C48,$C$352:AE$374,COLUMNS($D48:AE48),FALSE))</f>
        <v>-181.25552465777346</v>
      </c>
    </row>
    <row r="49" spans="1:31" s="83" customFormat="1">
      <c r="A49" s="28" t="s">
        <v>93</v>
      </c>
      <c r="B49" s="28" t="s">
        <v>855</v>
      </c>
      <c r="C49" s="28" t="s">
        <v>228</v>
      </c>
      <c r="D49" s="82"/>
      <c r="E49" s="82"/>
      <c r="F49" s="82"/>
      <c r="G49" s="82"/>
      <c r="H49" s="82"/>
      <c r="I49" s="82"/>
      <c r="J49" s="82"/>
      <c r="K49" s="82"/>
      <c r="L49" s="82"/>
      <c r="M49" s="82"/>
      <c r="N49" s="82"/>
      <c r="O49" s="82"/>
      <c r="P49" s="82"/>
      <c r="Q49" s="82"/>
      <c r="R49" s="82"/>
      <c r="S49" s="82"/>
      <c r="T49" s="82"/>
      <c r="U49" s="82"/>
      <c r="V49" s="82"/>
      <c r="W49" s="30"/>
      <c r="X49" s="30">
        <v>0</v>
      </c>
      <c r="Y49" s="30">
        <v>0</v>
      </c>
      <c r="Z49" s="30">
        <v>0</v>
      </c>
      <c r="AA49" s="30">
        <v>0</v>
      </c>
      <c r="AB49" s="30">
        <v>0</v>
      </c>
      <c r="AC49" s="58">
        <f>IF(AB49="Neg","Neg",AB49*VLOOKUP($C49,$C$352:AC$374,COLUMNS($D49:AC49),FALSE))</f>
        <v>0</v>
      </c>
      <c r="AD49" s="58">
        <f>IF(AC49="Neg","Neg",AC49*VLOOKUP($C49,$C$352:AD$374,COLUMNS($D49:AD49),FALSE))</f>
        <v>0</v>
      </c>
      <c r="AE49" s="58">
        <f>IF(AD49="Neg","Neg",AD49*VLOOKUP($C49,$C$352:AE$374,COLUMNS($D49:AE49),FALSE))</f>
        <v>0</v>
      </c>
    </row>
    <row r="50" spans="1:31" s="83" customFormat="1" ht="25.5">
      <c r="A50" s="28" t="s">
        <v>93</v>
      </c>
      <c r="B50" s="28" t="s">
        <v>856</v>
      </c>
      <c r="C50" s="28" t="s">
        <v>791</v>
      </c>
      <c r="D50" s="82"/>
      <c r="E50" s="82"/>
      <c r="F50" s="82"/>
      <c r="G50" s="82"/>
      <c r="H50" s="82"/>
      <c r="I50" s="82"/>
      <c r="J50" s="82"/>
      <c r="K50" s="82"/>
      <c r="L50" s="82"/>
      <c r="M50" s="82"/>
      <c r="N50" s="82"/>
      <c r="O50" s="82"/>
      <c r="P50" s="82"/>
      <c r="Q50" s="82"/>
      <c r="R50" s="82"/>
      <c r="S50" s="82"/>
      <c r="T50" s="82"/>
      <c r="U50" s="82"/>
      <c r="V50" s="82"/>
      <c r="W50" s="30"/>
      <c r="X50" s="30">
        <v>0</v>
      </c>
      <c r="Y50" s="30">
        <v>-5</v>
      </c>
      <c r="Z50" s="30">
        <v>-10</v>
      </c>
      <c r="AA50" s="30">
        <v>-10</v>
      </c>
      <c r="AB50" s="30">
        <v>-10</v>
      </c>
      <c r="AC50" s="58">
        <f>IF(AB50="Neg","Neg",AB50*VLOOKUP($C50,$C$352:AC$374,COLUMNS($D50:AC50),FALSE))</f>
        <v>-10.379236690444525</v>
      </c>
      <c r="AD50" s="58">
        <f>IF(AC50="Neg","Neg",AC50*VLOOKUP($C50,$C$352:AD$374,COLUMNS($D50:AD50),FALSE))</f>
        <v>-10.847890043613184</v>
      </c>
      <c r="AE50" s="58">
        <f>IF(AD50="Neg","Neg",AD50*VLOOKUP($C50,$C$352:AE$374,COLUMNS($D50:AE50),FALSE))</f>
        <v>-11.328470291110841</v>
      </c>
    </row>
    <row r="51" spans="1:31" s="83" customFormat="1" ht="25.5">
      <c r="A51" s="28" t="s">
        <v>93</v>
      </c>
      <c r="B51" s="28" t="s">
        <v>856</v>
      </c>
      <c r="C51" s="28" t="s">
        <v>227</v>
      </c>
      <c r="D51" s="82"/>
      <c r="E51" s="82"/>
      <c r="F51" s="82"/>
      <c r="G51" s="82"/>
      <c r="H51" s="82"/>
      <c r="I51" s="82"/>
      <c r="J51" s="82"/>
      <c r="K51" s="82"/>
      <c r="L51" s="82"/>
      <c r="M51" s="82"/>
      <c r="N51" s="82"/>
      <c r="O51" s="82"/>
      <c r="P51" s="82"/>
      <c r="Q51" s="82"/>
      <c r="R51" s="82"/>
      <c r="S51" s="82"/>
      <c r="T51" s="82"/>
      <c r="U51" s="82"/>
      <c r="V51" s="82"/>
      <c r="W51" s="30"/>
      <c r="X51" s="30">
        <v>0</v>
      </c>
      <c r="Y51" s="30">
        <v>0</v>
      </c>
      <c r="Z51" s="30">
        <v>-20</v>
      </c>
      <c r="AA51" s="30">
        <v>-15</v>
      </c>
      <c r="AB51" s="30">
        <v>-20</v>
      </c>
      <c r="AC51" s="58">
        <f>IF(AB51="Neg","Neg",AB51*VLOOKUP($C51,$C$352:AC$374,COLUMNS($D51:AC51),FALSE))</f>
        <v>-20.75847338088905</v>
      </c>
      <c r="AD51" s="58">
        <f>IF(AC51="Neg","Neg",AC51*VLOOKUP($C51,$C$352:AD$374,COLUMNS($D51:AD51),FALSE))</f>
        <v>-21.695780087226368</v>
      </c>
      <c r="AE51" s="58">
        <f>IF(AD51="Neg","Neg",AD51*VLOOKUP($C51,$C$352:AE$374,COLUMNS($D51:AE51),FALSE))</f>
        <v>-22.656940582221683</v>
      </c>
    </row>
    <row r="52" spans="1:31" s="83" customFormat="1">
      <c r="A52" s="28" t="s">
        <v>93</v>
      </c>
      <c r="B52" s="28" t="s">
        <v>857</v>
      </c>
      <c r="C52" s="28" t="s">
        <v>382</v>
      </c>
      <c r="D52" s="82"/>
      <c r="E52" s="82"/>
      <c r="F52" s="82"/>
      <c r="G52" s="82"/>
      <c r="H52" s="82"/>
      <c r="I52" s="82"/>
      <c r="J52" s="82"/>
      <c r="K52" s="82"/>
      <c r="L52" s="82"/>
      <c r="M52" s="82"/>
      <c r="N52" s="82"/>
      <c r="O52" s="82"/>
      <c r="P52" s="82"/>
      <c r="Q52" s="82"/>
      <c r="R52" s="82"/>
      <c r="S52" s="82"/>
      <c r="T52" s="82"/>
      <c r="U52" s="82"/>
      <c r="V52" s="82"/>
      <c r="W52" s="30"/>
      <c r="X52" s="30">
        <v>0</v>
      </c>
      <c r="Y52" s="30">
        <v>-20</v>
      </c>
      <c r="Z52" s="30">
        <v>-40</v>
      </c>
      <c r="AA52" s="30">
        <v>-65</v>
      </c>
      <c r="AB52" s="30">
        <v>-80</v>
      </c>
      <c r="AC52" s="58">
        <f>IF(AB52="Neg","Neg",AB52*VLOOKUP($C52,$C$352:AC$374,COLUMNS($D52:AC52),FALSE))</f>
        <v>-83.033893523556202</v>
      </c>
      <c r="AD52" s="58">
        <f>IF(AC52="Neg","Neg",AC52*VLOOKUP($C52,$C$352:AD$374,COLUMNS($D52:AD52),FALSE))</f>
        <v>-86.78312034890547</v>
      </c>
      <c r="AE52" s="58">
        <f>IF(AD52="Neg","Neg",AD52*VLOOKUP($C52,$C$352:AE$374,COLUMNS($D52:AE52),FALSE))</f>
        <v>-90.627762328886732</v>
      </c>
    </row>
    <row r="53" spans="1:31" s="83" customFormat="1" ht="25.5">
      <c r="A53" s="28" t="s">
        <v>93</v>
      </c>
      <c r="B53" s="28" t="s">
        <v>744</v>
      </c>
      <c r="C53" s="28" t="s">
        <v>382</v>
      </c>
      <c r="D53" s="82"/>
      <c r="E53" s="82"/>
      <c r="F53" s="82"/>
      <c r="G53" s="82"/>
      <c r="H53" s="82"/>
      <c r="I53" s="82"/>
      <c r="J53" s="82"/>
      <c r="K53" s="82"/>
      <c r="L53" s="82"/>
      <c r="M53" s="82"/>
      <c r="N53" s="82"/>
      <c r="O53" s="82"/>
      <c r="P53" s="82"/>
      <c r="Q53" s="82"/>
      <c r="R53" s="82"/>
      <c r="S53" s="82"/>
      <c r="T53" s="82"/>
      <c r="U53" s="82"/>
      <c r="V53" s="82"/>
      <c r="W53" s="30"/>
      <c r="X53" s="30">
        <v>-190</v>
      </c>
      <c r="Y53" s="30">
        <v>-185</v>
      </c>
      <c r="Z53" s="30">
        <v>5</v>
      </c>
      <c r="AA53" s="30">
        <v>0</v>
      </c>
      <c r="AB53" s="30">
        <v>0</v>
      </c>
      <c r="AC53" s="58">
        <f>IF(AB53="Neg","Neg",AB53*VLOOKUP($C53,$C$352:AC$374,COLUMNS($D53:AC53),FALSE))</f>
        <v>0</v>
      </c>
      <c r="AD53" s="58">
        <f>IF(AC53="Neg","Neg",AC53*VLOOKUP($C53,$C$352:AD$374,COLUMNS($D53:AD53),FALSE))</f>
        <v>0</v>
      </c>
      <c r="AE53" s="58">
        <f>IF(AD53="Neg","Neg",AD53*VLOOKUP($C53,$C$352:AE$374,COLUMNS($D53:AE53),FALSE))</f>
        <v>0</v>
      </c>
    </row>
    <row r="54" spans="1:31" s="83" customFormat="1" ht="25.5">
      <c r="A54" s="28" t="s">
        <v>93</v>
      </c>
      <c r="B54" s="28" t="s">
        <v>858</v>
      </c>
      <c r="C54" s="28" t="s">
        <v>90</v>
      </c>
      <c r="D54" s="82"/>
      <c r="E54" s="82"/>
      <c r="F54" s="82"/>
      <c r="G54" s="82"/>
      <c r="H54" s="82"/>
      <c r="I54" s="82"/>
      <c r="J54" s="82"/>
      <c r="K54" s="82"/>
      <c r="L54" s="82"/>
      <c r="M54" s="82"/>
      <c r="N54" s="82"/>
      <c r="O54" s="82"/>
      <c r="P54" s="82"/>
      <c r="Q54" s="82"/>
      <c r="R54" s="82"/>
      <c r="S54" s="82"/>
      <c r="T54" s="82"/>
      <c r="U54" s="82"/>
      <c r="V54" s="82"/>
      <c r="W54" s="30"/>
      <c r="X54" s="30">
        <v>0</v>
      </c>
      <c r="Y54" s="30">
        <v>-40</v>
      </c>
      <c r="Z54" s="30">
        <v>-55</v>
      </c>
      <c r="AA54" s="30">
        <v>-70</v>
      </c>
      <c r="AB54" s="30">
        <v>-75</v>
      </c>
      <c r="AC54" s="58">
        <f>IF(AB54="Neg","Neg",AB54*VLOOKUP($C54,$C$352:AC$374,COLUMNS($D54:AC54),FALSE))</f>
        <v>-77.84427517833393</v>
      </c>
      <c r="AD54" s="58">
        <f>IF(AC54="Neg","Neg",AC54*VLOOKUP($C54,$C$352:AD$374,COLUMNS($D54:AD54),FALSE))</f>
        <v>-81.359175327098868</v>
      </c>
      <c r="AE54" s="58">
        <f>IF(AD54="Neg","Neg",AD54*VLOOKUP($C54,$C$352:AE$374,COLUMNS($D54:AE54),FALSE))</f>
        <v>-84.963527183331308</v>
      </c>
    </row>
    <row r="55" spans="1:31" s="83" customFormat="1" ht="25.5">
      <c r="A55" s="28" t="s">
        <v>93</v>
      </c>
      <c r="B55" s="28" t="s">
        <v>858</v>
      </c>
      <c r="C55" s="28" t="s">
        <v>227</v>
      </c>
      <c r="D55" s="82"/>
      <c r="E55" s="82"/>
      <c r="F55" s="82"/>
      <c r="G55" s="82"/>
      <c r="H55" s="82"/>
      <c r="I55" s="82"/>
      <c r="J55" s="82"/>
      <c r="K55" s="82"/>
      <c r="L55" s="82"/>
      <c r="M55" s="82"/>
      <c r="N55" s="82"/>
      <c r="O55" s="82"/>
      <c r="P55" s="82"/>
      <c r="Q55" s="82"/>
      <c r="R55" s="82"/>
      <c r="S55" s="82"/>
      <c r="T55" s="82"/>
      <c r="U55" s="82"/>
      <c r="V55" s="82"/>
      <c r="W55" s="30"/>
      <c r="X55" s="30">
        <v>0</v>
      </c>
      <c r="Y55" s="30">
        <v>-10</v>
      </c>
      <c r="Z55" s="30">
        <v>-15</v>
      </c>
      <c r="AA55" s="30">
        <v>-20</v>
      </c>
      <c r="AB55" s="30">
        <v>-25</v>
      </c>
      <c r="AC55" s="58">
        <f>IF(AB55="Neg","Neg",AB55*VLOOKUP($C55,$C$352:AC$374,COLUMNS($D55:AC55),FALSE))</f>
        <v>-25.948091726111311</v>
      </c>
      <c r="AD55" s="58">
        <f>IF(AC55="Neg","Neg",AC55*VLOOKUP($C55,$C$352:AD$374,COLUMNS($D55:AD55),FALSE))</f>
        <v>-27.119725109032956</v>
      </c>
      <c r="AE55" s="58">
        <f>IF(AD55="Neg","Neg",AD55*VLOOKUP($C55,$C$352:AE$374,COLUMNS($D55:AE55),FALSE))</f>
        <v>-28.321175727777103</v>
      </c>
    </row>
    <row r="56" spans="1:31" s="83" customFormat="1">
      <c r="A56" s="28" t="s">
        <v>93</v>
      </c>
      <c r="B56" s="28" t="s">
        <v>859</v>
      </c>
      <c r="C56" s="28" t="s">
        <v>92</v>
      </c>
      <c r="D56" s="82"/>
      <c r="E56" s="82"/>
      <c r="F56" s="82"/>
      <c r="G56" s="82"/>
      <c r="H56" s="82"/>
      <c r="I56" s="82"/>
      <c r="J56" s="82"/>
      <c r="K56" s="82"/>
      <c r="L56" s="82"/>
      <c r="M56" s="82"/>
      <c r="N56" s="82"/>
      <c r="O56" s="82"/>
      <c r="P56" s="82"/>
      <c r="Q56" s="82"/>
      <c r="R56" s="82"/>
      <c r="S56" s="82"/>
      <c r="T56" s="82"/>
      <c r="U56" s="82"/>
      <c r="V56" s="82"/>
      <c r="W56" s="30"/>
      <c r="X56" s="30">
        <v>-70</v>
      </c>
      <c r="Y56" s="30">
        <v>-90</v>
      </c>
      <c r="Z56" s="30">
        <v>-120</v>
      </c>
      <c r="AA56" s="30">
        <v>-130</v>
      </c>
      <c r="AB56" s="30">
        <v>-150</v>
      </c>
      <c r="AC56" s="58">
        <f>IF(AB56="Neg","Neg",AB56*VLOOKUP($C56,$C$352:AC$374,COLUMNS($D56:AC56),FALSE))</f>
        <v>-155.68855035666786</v>
      </c>
      <c r="AD56" s="58">
        <f>IF(AC56="Neg","Neg",AC56*VLOOKUP($C56,$C$352:AD$374,COLUMNS($D56:AD56),FALSE))</f>
        <v>-162.71835065419774</v>
      </c>
      <c r="AE56" s="58">
        <f>IF(AD56="Neg","Neg",AD56*VLOOKUP($C56,$C$352:AE$374,COLUMNS($D56:AE56),FALSE))</f>
        <v>-169.92705436666262</v>
      </c>
    </row>
    <row r="57" spans="1:31" s="83" customFormat="1" ht="38.25">
      <c r="A57" s="28" t="s">
        <v>93</v>
      </c>
      <c r="B57" s="28" t="s">
        <v>860</v>
      </c>
      <c r="C57" s="28" t="s">
        <v>227</v>
      </c>
      <c r="D57" s="82"/>
      <c r="E57" s="82"/>
      <c r="F57" s="82"/>
      <c r="G57" s="82"/>
      <c r="H57" s="82"/>
      <c r="I57" s="82"/>
      <c r="J57" s="82"/>
      <c r="K57" s="82"/>
      <c r="L57" s="82"/>
      <c r="M57" s="82"/>
      <c r="N57" s="82"/>
      <c r="O57" s="82"/>
      <c r="P57" s="82"/>
      <c r="Q57" s="82"/>
      <c r="R57" s="82"/>
      <c r="S57" s="82"/>
      <c r="T57" s="82"/>
      <c r="U57" s="82"/>
      <c r="V57" s="82"/>
      <c r="W57" s="30"/>
      <c r="X57" s="30">
        <v>0</v>
      </c>
      <c r="Y57" s="30">
        <v>-1050</v>
      </c>
      <c r="Z57" s="30">
        <v>-1210</v>
      </c>
      <c r="AA57" s="30">
        <v>-1165</v>
      </c>
      <c r="AB57" s="30">
        <v>-1190</v>
      </c>
      <c r="AC57" s="58">
        <f>IF(AB57="Neg","Neg",AB57*VLOOKUP($C57,$C$352:AC$374,COLUMNS($D57:AC57),FALSE))</f>
        <v>-1235.1291661628984</v>
      </c>
      <c r="AD57" s="58">
        <f>IF(AC57="Neg","Neg",AC57*VLOOKUP($C57,$C$352:AD$374,COLUMNS($D57:AD57),FALSE))</f>
        <v>-1290.8989151899686</v>
      </c>
      <c r="AE57" s="58">
        <f>IF(AD57="Neg","Neg",AD57*VLOOKUP($C57,$C$352:AE$374,COLUMNS($D57:AE57),FALSE))</f>
        <v>-1348.0879646421899</v>
      </c>
    </row>
    <row r="58" spans="1:31" s="83" customFormat="1" ht="38.25">
      <c r="A58" s="28" t="s">
        <v>93</v>
      </c>
      <c r="B58" s="28" t="s">
        <v>860</v>
      </c>
      <c r="C58" s="28" t="s">
        <v>228</v>
      </c>
      <c r="D58" s="82"/>
      <c r="E58" s="82"/>
      <c r="F58" s="82"/>
      <c r="G58" s="82"/>
      <c r="H58" s="82"/>
      <c r="I58" s="82"/>
      <c r="J58" s="82"/>
      <c r="K58" s="82"/>
      <c r="L58" s="82"/>
      <c r="M58" s="82"/>
      <c r="N58" s="82"/>
      <c r="O58" s="82"/>
      <c r="P58" s="82"/>
      <c r="Q58" s="82"/>
      <c r="R58" s="82"/>
      <c r="S58" s="82"/>
      <c r="T58" s="82"/>
      <c r="U58" s="82"/>
      <c r="V58" s="82"/>
      <c r="W58" s="30"/>
      <c r="X58" s="30">
        <v>0</v>
      </c>
      <c r="Y58" s="30">
        <v>0</v>
      </c>
      <c r="Z58" s="30">
        <v>0</v>
      </c>
      <c r="AA58" s="30">
        <v>-35</v>
      </c>
      <c r="AB58" s="30">
        <v>-40</v>
      </c>
      <c r="AC58" s="58">
        <f>IF(AB58="Neg","Neg",AB58*VLOOKUP($C58,$C$352:AC$374,COLUMNS($D58:AC58),FALSE))</f>
        <v>-41.516946761778101</v>
      </c>
      <c r="AD58" s="58">
        <f>IF(AC58="Neg","Neg",AC58*VLOOKUP($C58,$C$352:AD$374,COLUMNS($D58:AD58),FALSE))</f>
        <v>-43.391560174452735</v>
      </c>
      <c r="AE58" s="58">
        <f>IF(AD58="Neg","Neg",AD58*VLOOKUP($C58,$C$352:AE$374,COLUMNS($D58:AE58),FALSE))</f>
        <v>-45.313881164443366</v>
      </c>
    </row>
    <row r="59" spans="1:31" s="18" customFormat="1" ht="25.5">
      <c r="A59" s="88" t="s">
        <v>93</v>
      </c>
      <c r="B59" s="89" t="s">
        <v>1153</v>
      </c>
      <c r="C59" s="88" t="s">
        <v>268</v>
      </c>
      <c r="D59" s="90"/>
      <c r="E59" s="90"/>
      <c r="F59" s="90"/>
      <c r="G59" s="90"/>
      <c r="H59" s="90"/>
      <c r="I59" s="90"/>
      <c r="J59" s="90"/>
      <c r="K59" s="90"/>
      <c r="L59" s="90"/>
      <c r="M59" s="90"/>
      <c r="N59" s="90"/>
      <c r="O59" s="90"/>
      <c r="P59" s="90"/>
      <c r="Q59" s="90"/>
      <c r="R59" s="90"/>
      <c r="S59" s="90"/>
      <c r="T59" s="90"/>
      <c r="U59" s="90"/>
      <c r="V59" s="90"/>
      <c r="W59" s="91"/>
      <c r="X59" s="91">
        <v>0</v>
      </c>
      <c r="Y59" s="91">
        <v>0</v>
      </c>
      <c r="Z59" s="91">
        <v>0</v>
      </c>
      <c r="AA59" s="91" t="s">
        <v>951</v>
      </c>
      <c r="AB59" s="91">
        <v>20</v>
      </c>
      <c r="AC59" s="100">
        <f>IF(AB59="Neg","Neg",AB59*VLOOKUP($C59,$C$352:AC$374,COLUMNS($D59:AC59),FALSE))</f>
        <v>20.75847338088905</v>
      </c>
      <c r="AD59" s="100">
        <f>IF(AC59="Neg","Neg",AC59*VLOOKUP($C59,$C$352:AD$374,COLUMNS($D59:AD59),FALSE))</f>
        <v>21.695780087226368</v>
      </c>
      <c r="AE59" s="100">
        <f>IF(AD59="Neg","Neg",AD59*VLOOKUP($C59,$C$352:AE$374,COLUMNS($D59:AE59),FALSE))</f>
        <v>22.656940582221683</v>
      </c>
    </row>
    <row r="60" spans="1:31" s="18" customFormat="1" ht="25.5">
      <c r="A60" s="88" t="s">
        <v>93</v>
      </c>
      <c r="B60" s="89" t="s">
        <v>1154</v>
      </c>
      <c r="C60" s="88" t="s">
        <v>228</v>
      </c>
      <c r="D60" s="90"/>
      <c r="E60" s="90"/>
      <c r="F60" s="90"/>
      <c r="G60" s="90"/>
      <c r="H60" s="90"/>
      <c r="I60" s="90"/>
      <c r="J60" s="90"/>
      <c r="K60" s="90"/>
      <c r="L60" s="90"/>
      <c r="M60" s="90"/>
      <c r="N60" s="90"/>
      <c r="O60" s="90"/>
      <c r="P60" s="90"/>
      <c r="Q60" s="90"/>
      <c r="R60" s="90"/>
      <c r="S60" s="90"/>
      <c r="T60" s="90"/>
      <c r="U60" s="90"/>
      <c r="V60" s="90"/>
      <c r="W60" s="91"/>
      <c r="X60" s="91">
        <v>0</v>
      </c>
      <c r="Y60" s="91">
        <v>-20</v>
      </c>
      <c r="Z60" s="91">
        <v>-30</v>
      </c>
      <c r="AA60" s="91">
        <v>-50</v>
      </c>
      <c r="AB60" s="91">
        <v>-70</v>
      </c>
      <c r="AC60" s="100">
        <f>IF(AB60="Neg","Neg",AB60*VLOOKUP($C60,$C$352:AC$374,COLUMNS($D60:AC60),FALSE))</f>
        <v>-72.654656833111673</v>
      </c>
      <c r="AD60" s="100">
        <f>IF(AC60="Neg","Neg",AC60*VLOOKUP($C60,$C$352:AD$374,COLUMNS($D60:AD60),FALSE))</f>
        <v>-75.935230305292279</v>
      </c>
      <c r="AE60" s="100">
        <f>IF(AD60="Neg","Neg",AD60*VLOOKUP($C60,$C$352:AE$374,COLUMNS($D60:AE60),FALSE))</f>
        <v>-79.299292037775885</v>
      </c>
    </row>
    <row r="61" spans="1:31" s="18" customFormat="1" ht="25.5">
      <c r="A61" s="88" t="s">
        <v>93</v>
      </c>
      <c r="B61" s="89" t="s">
        <v>1155</v>
      </c>
      <c r="C61" s="88" t="s">
        <v>228</v>
      </c>
      <c r="D61" s="90"/>
      <c r="E61" s="90"/>
      <c r="F61" s="90"/>
      <c r="G61" s="90"/>
      <c r="H61" s="90"/>
      <c r="I61" s="90"/>
      <c r="J61" s="90"/>
      <c r="K61" s="90"/>
      <c r="L61" s="90"/>
      <c r="M61" s="90"/>
      <c r="N61" s="90"/>
      <c r="O61" s="90"/>
      <c r="P61" s="90"/>
      <c r="Q61" s="90"/>
      <c r="R61" s="90"/>
      <c r="S61" s="90"/>
      <c r="T61" s="90"/>
      <c r="U61" s="90"/>
      <c r="V61" s="90"/>
      <c r="W61" s="91"/>
      <c r="X61" s="91">
        <v>0</v>
      </c>
      <c r="Y61" s="91">
        <v>120</v>
      </c>
      <c r="Z61" s="91">
        <v>250</v>
      </c>
      <c r="AA61" s="91">
        <v>640</v>
      </c>
      <c r="AB61" s="91">
        <v>1050</v>
      </c>
      <c r="AC61" s="100">
        <f>IF(AB61="Neg","Neg",AB61*VLOOKUP($C61,$C$352:AC$374,COLUMNS($D61:AC61),FALSE))</f>
        <v>1089.8198524966751</v>
      </c>
      <c r="AD61" s="100">
        <f>IF(AC61="Neg","Neg",AC61*VLOOKUP($C61,$C$352:AD$374,COLUMNS($D61:AD61),FALSE))</f>
        <v>1139.0284545793843</v>
      </c>
      <c r="AE61" s="100">
        <f>IF(AD61="Neg","Neg",AD61*VLOOKUP($C61,$C$352:AE$374,COLUMNS($D61:AE61),FALSE))</f>
        <v>1189.4893805666384</v>
      </c>
    </row>
    <row r="62" spans="1:31" s="18" customFormat="1" ht="25.5">
      <c r="A62" s="88" t="s">
        <v>93</v>
      </c>
      <c r="B62" s="89" t="s">
        <v>1156</v>
      </c>
      <c r="C62" s="88" t="s">
        <v>228</v>
      </c>
      <c r="D62" s="90"/>
      <c r="E62" s="90"/>
      <c r="F62" s="90"/>
      <c r="G62" s="90"/>
      <c r="H62" s="90"/>
      <c r="I62" s="90"/>
      <c r="J62" s="90"/>
      <c r="K62" s="90"/>
      <c r="L62" s="90"/>
      <c r="M62" s="90"/>
      <c r="N62" s="90"/>
      <c r="O62" s="90"/>
      <c r="P62" s="90"/>
      <c r="Q62" s="90"/>
      <c r="R62" s="90"/>
      <c r="S62" s="90"/>
      <c r="T62" s="90"/>
      <c r="U62" s="90"/>
      <c r="V62" s="90"/>
      <c r="W62" s="91"/>
      <c r="X62" s="91">
        <v>0</v>
      </c>
      <c r="Y62" s="91">
        <v>10</v>
      </c>
      <c r="Z62" s="91">
        <v>20</v>
      </c>
      <c r="AA62" s="91">
        <v>40</v>
      </c>
      <c r="AB62" s="91">
        <v>60</v>
      </c>
      <c r="AC62" s="100">
        <f>IF(AB62="Neg","Neg",AB62*VLOOKUP($C62,$C$352:AC$374,COLUMNS($D62:AC62),FALSE))</f>
        <v>62.275420142667144</v>
      </c>
      <c r="AD62" s="100">
        <f>IF(AC62="Neg","Neg",AC62*VLOOKUP($C62,$C$352:AD$374,COLUMNS($D62:AD62),FALSE))</f>
        <v>65.087340261679088</v>
      </c>
      <c r="AE62" s="100">
        <f>IF(AD62="Neg","Neg",AD62*VLOOKUP($C62,$C$352:AE$374,COLUMNS($D62:AE62),FALSE))</f>
        <v>67.970821746665038</v>
      </c>
    </row>
    <row r="63" spans="1:31" s="18" customFormat="1" ht="25.5">
      <c r="A63" s="88" t="s">
        <v>93</v>
      </c>
      <c r="B63" s="89" t="s">
        <v>1157</v>
      </c>
      <c r="C63" s="88" t="s">
        <v>228</v>
      </c>
      <c r="D63" s="90"/>
      <c r="E63" s="90"/>
      <c r="F63" s="90"/>
      <c r="G63" s="90"/>
      <c r="H63" s="90"/>
      <c r="I63" s="90"/>
      <c r="J63" s="90"/>
      <c r="K63" s="90"/>
      <c r="L63" s="90"/>
      <c r="M63" s="90"/>
      <c r="N63" s="90"/>
      <c r="O63" s="90"/>
      <c r="P63" s="90"/>
      <c r="Q63" s="90"/>
      <c r="R63" s="90"/>
      <c r="S63" s="90"/>
      <c r="T63" s="90"/>
      <c r="U63" s="90"/>
      <c r="V63" s="90"/>
      <c r="W63" s="91"/>
      <c r="X63" s="91">
        <v>0</v>
      </c>
      <c r="Y63" s="91">
        <v>0</v>
      </c>
      <c r="Z63" s="91">
        <v>0</v>
      </c>
      <c r="AA63" s="91">
        <v>5</v>
      </c>
      <c r="AB63" s="91">
        <v>10</v>
      </c>
      <c r="AC63" s="100">
        <f>IF(AB63="Neg","Neg",AB63*VLOOKUP($C63,$C$352:AC$374,COLUMNS($D63:AC63),FALSE))</f>
        <v>10.379236690444525</v>
      </c>
      <c r="AD63" s="100">
        <f>IF(AC63="Neg","Neg",AC63*VLOOKUP($C63,$C$352:AD$374,COLUMNS($D63:AD63),FALSE))</f>
        <v>10.847890043613184</v>
      </c>
      <c r="AE63" s="100">
        <f>IF(AD63="Neg","Neg",AD63*VLOOKUP($C63,$C$352:AE$374,COLUMNS($D63:AE63),FALSE))</f>
        <v>11.328470291110841</v>
      </c>
    </row>
    <row r="64" spans="1:31" s="18" customFormat="1" ht="25.5">
      <c r="A64" s="88" t="s">
        <v>93</v>
      </c>
      <c r="B64" s="89" t="s">
        <v>1158</v>
      </c>
      <c r="C64" s="88" t="s">
        <v>228</v>
      </c>
      <c r="D64" s="90"/>
      <c r="E64" s="90"/>
      <c r="F64" s="90"/>
      <c r="G64" s="90"/>
      <c r="H64" s="90"/>
      <c r="I64" s="90"/>
      <c r="J64" s="90"/>
      <c r="K64" s="90"/>
      <c r="L64" s="90"/>
      <c r="M64" s="90"/>
      <c r="N64" s="90"/>
      <c r="O64" s="90"/>
      <c r="P64" s="90"/>
      <c r="Q64" s="90"/>
      <c r="R64" s="90"/>
      <c r="S64" s="90"/>
      <c r="T64" s="90"/>
      <c r="U64" s="90"/>
      <c r="V64" s="90"/>
      <c r="W64" s="91"/>
      <c r="X64" s="91">
        <v>0</v>
      </c>
      <c r="Y64" s="91">
        <v>0</v>
      </c>
      <c r="Z64" s="91">
        <v>0</v>
      </c>
      <c r="AA64" s="91">
        <v>0</v>
      </c>
      <c r="AB64" s="91">
        <v>0</v>
      </c>
      <c r="AC64" s="100">
        <f>IF(AB64="Neg","Neg",AB64*VLOOKUP($C64,$C$352:AC$374,COLUMNS($D64:AC64),FALSE))</f>
        <v>0</v>
      </c>
      <c r="AD64" s="100">
        <f>IF(AC64="Neg","Neg",AC64*VLOOKUP($C64,$C$352:AD$374,COLUMNS($D64:AD64),FALSE))</f>
        <v>0</v>
      </c>
      <c r="AE64" s="100">
        <f>IF(AD64="Neg","Neg",AD64*VLOOKUP($C64,$C$352:AE$374,COLUMNS($D64:AE64),FALSE))</f>
        <v>0</v>
      </c>
    </row>
    <row r="65" spans="1:31" s="18" customFormat="1" ht="25.5">
      <c r="A65" s="88" t="s">
        <v>93</v>
      </c>
      <c r="B65" s="89" t="s">
        <v>1159</v>
      </c>
      <c r="C65" s="88" t="s">
        <v>90</v>
      </c>
      <c r="D65" s="90"/>
      <c r="E65" s="90"/>
      <c r="F65" s="90"/>
      <c r="G65" s="90"/>
      <c r="H65" s="90"/>
      <c r="I65" s="90"/>
      <c r="J65" s="90"/>
      <c r="K65" s="90"/>
      <c r="L65" s="90"/>
      <c r="M65" s="90"/>
      <c r="N65" s="90"/>
      <c r="O65" s="90"/>
      <c r="P65" s="90"/>
      <c r="Q65" s="90"/>
      <c r="R65" s="90"/>
      <c r="S65" s="90"/>
      <c r="T65" s="90"/>
      <c r="U65" s="90"/>
      <c r="V65" s="90"/>
      <c r="W65" s="91"/>
      <c r="X65" s="91">
        <v>0</v>
      </c>
      <c r="Y65" s="91">
        <v>0</v>
      </c>
      <c r="Z65" s="91">
        <v>5</v>
      </c>
      <c r="AA65" s="91">
        <v>10</v>
      </c>
      <c r="AB65" s="91">
        <v>20</v>
      </c>
      <c r="AC65" s="100">
        <f>IF(AB65="Neg","Neg",AB65*VLOOKUP($C65,$C$352:AC$374,COLUMNS($D65:AC65),FALSE))</f>
        <v>20.75847338088905</v>
      </c>
      <c r="AD65" s="100">
        <f>IF(AC65="Neg","Neg",AC65*VLOOKUP($C65,$C$352:AD$374,COLUMNS($D65:AD65),FALSE))</f>
        <v>21.695780087226368</v>
      </c>
      <c r="AE65" s="100">
        <f>IF(AD65="Neg","Neg",AD65*VLOOKUP($C65,$C$352:AE$374,COLUMNS($D65:AE65),FALSE))</f>
        <v>22.656940582221683</v>
      </c>
    </row>
    <row r="66" spans="1:31" s="18" customFormat="1" ht="25.5">
      <c r="A66" s="88" t="s">
        <v>93</v>
      </c>
      <c r="B66" s="92" t="s">
        <v>1160</v>
      </c>
      <c r="C66" s="93" t="s">
        <v>228</v>
      </c>
      <c r="D66" s="94"/>
      <c r="E66" s="94"/>
      <c r="F66" s="94"/>
      <c r="G66" s="94"/>
      <c r="H66" s="94"/>
      <c r="I66" s="94"/>
      <c r="J66" s="94"/>
      <c r="K66" s="94"/>
      <c r="L66" s="94"/>
      <c r="M66" s="94"/>
      <c r="N66" s="94"/>
      <c r="O66" s="94"/>
      <c r="P66" s="94"/>
      <c r="Q66" s="94"/>
      <c r="R66" s="94"/>
      <c r="S66" s="94"/>
      <c r="T66" s="94"/>
      <c r="U66" s="94"/>
      <c r="V66" s="94"/>
      <c r="W66" s="95"/>
      <c r="X66" s="95">
        <v>0</v>
      </c>
      <c r="Y66" s="95">
        <v>-5</v>
      </c>
      <c r="Z66" s="95">
        <v>-10</v>
      </c>
      <c r="AA66" s="95">
        <v>-20</v>
      </c>
      <c r="AB66" s="95">
        <v>-30</v>
      </c>
      <c r="AC66" s="100">
        <f>IF(AB66="Neg","Neg",AB66*VLOOKUP($C66,$C$352:AC$374,COLUMNS($D66:AC66),FALSE))</f>
        <v>-31.137710071333572</v>
      </c>
      <c r="AD66" s="100">
        <f>IF(AC66="Neg","Neg",AC66*VLOOKUP($C66,$C$352:AD$374,COLUMNS($D66:AD66),FALSE))</f>
        <v>-32.543670130839544</v>
      </c>
      <c r="AE66" s="100">
        <f>IF(AD66="Neg","Neg",AD66*VLOOKUP($C66,$C$352:AE$374,COLUMNS($D66:AE66),FALSE))</f>
        <v>-33.985410873332519</v>
      </c>
    </row>
    <row r="67" spans="1:31" s="18" customFormat="1" ht="25.5">
      <c r="A67" s="88" t="s">
        <v>93</v>
      </c>
      <c r="B67" s="89" t="s">
        <v>1161</v>
      </c>
      <c r="C67" s="88" t="s">
        <v>227</v>
      </c>
      <c r="D67" s="90"/>
      <c r="E67" s="90"/>
      <c r="F67" s="90"/>
      <c r="G67" s="90"/>
      <c r="H67" s="90"/>
      <c r="I67" s="90"/>
      <c r="J67" s="90"/>
      <c r="K67" s="90"/>
      <c r="L67" s="90"/>
      <c r="M67" s="90"/>
      <c r="N67" s="90"/>
      <c r="O67" s="90"/>
      <c r="P67" s="90"/>
      <c r="Q67" s="90"/>
      <c r="R67" s="90"/>
      <c r="S67" s="90"/>
      <c r="T67" s="90"/>
      <c r="U67" s="90"/>
      <c r="V67" s="90"/>
      <c r="W67" s="91"/>
      <c r="X67" s="91">
        <v>0</v>
      </c>
      <c r="Y67" s="91">
        <v>0</v>
      </c>
      <c r="Z67" s="91">
        <v>0</v>
      </c>
      <c r="AA67" s="91">
        <v>5</v>
      </c>
      <c r="AB67" s="91">
        <v>20</v>
      </c>
      <c r="AC67" s="100">
        <f>IF(AB67="Neg","Neg",AB67*VLOOKUP($C67,$C$352:AC$374,COLUMNS($D67:AC67),FALSE))</f>
        <v>20.75847338088905</v>
      </c>
      <c r="AD67" s="100">
        <f>IF(AC67="Neg","Neg",AC67*VLOOKUP($C67,$C$352:AD$374,COLUMNS($D67:AD67),FALSE))</f>
        <v>21.695780087226368</v>
      </c>
      <c r="AE67" s="100">
        <f>IF(AD67="Neg","Neg",AD67*VLOOKUP($C67,$C$352:AE$374,COLUMNS($D67:AE67),FALSE))</f>
        <v>22.656940582221683</v>
      </c>
    </row>
    <row r="68" spans="1:31" s="18" customFormat="1" ht="25.5">
      <c r="A68" s="25" t="s">
        <v>93</v>
      </c>
      <c r="B68" s="84" t="s">
        <v>1163</v>
      </c>
      <c r="C68" s="85" t="s">
        <v>228</v>
      </c>
      <c r="D68" s="86"/>
      <c r="E68" s="86"/>
      <c r="F68" s="86"/>
      <c r="G68" s="86"/>
      <c r="H68" s="86"/>
      <c r="I68" s="86"/>
      <c r="J68" s="86"/>
      <c r="K68" s="86"/>
      <c r="L68" s="86"/>
      <c r="M68" s="86"/>
      <c r="N68" s="86"/>
      <c r="O68" s="86"/>
      <c r="P68" s="86"/>
      <c r="Q68" s="86"/>
      <c r="R68" s="86"/>
      <c r="S68" s="86"/>
      <c r="T68" s="86"/>
      <c r="U68" s="86"/>
      <c r="V68" s="86"/>
      <c r="W68" s="87"/>
      <c r="X68" s="87">
        <v>0</v>
      </c>
      <c r="Y68" s="87">
        <v>0</v>
      </c>
      <c r="Z68" s="87">
        <v>0</v>
      </c>
      <c r="AA68" s="87">
        <v>0</v>
      </c>
      <c r="AB68" s="87">
        <v>0</v>
      </c>
      <c r="AC68" s="38">
        <f>IF(AB68="Neg","Neg",AB68*VLOOKUP($C68,$C$352:AC$374,COLUMNS($D68:AC68),FALSE))</f>
        <v>0</v>
      </c>
      <c r="AD68" s="38">
        <f>IF(AC68="Neg","Neg",AC68*VLOOKUP($C68,$C$352:AD$374,COLUMNS($D68:AD68),FALSE))</f>
        <v>0</v>
      </c>
      <c r="AE68" s="38">
        <f>IF(AD68="Neg","Neg",AD68*VLOOKUP($C68,$C$352:AE$374,COLUMNS($D68:AE68),FALSE))</f>
        <v>0</v>
      </c>
    </row>
    <row r="69" spans="1:31" s="18" customFormat="1" ht="25.5">
      <c r="A69" s="25" t="s">
        <v>93</v>
      </c>
      <c r="B69" s="25" t="s">
        <v>861</v>
      </c>
      <c r="C69" s="25" t="s">
        <v>228</v>
      </c>
      <c r="D69" s="32"/>
      <c r="E69" s="32"/>
      <c r="F69" s="32"/>
      <c r="G69" s="32"/>
      <c r="H69" s="32"/>
      <c r="I69" s="32"/>
      <c r="J69" s="32"/>
      <c r="K69" s="32"/>
      <c r="L69" s="32"/>
      <c r="M69" s="32"/>
      <c r="N69" s="32"/>
      <c r="O69" s="32"/>
      <c r="P69" s="32"/>
      <c r="Q69" s="32"/>
      <c r="R69" s="32"/>
      <c r="S69" s="32"/>
      <c r="T69" s="32"/>
      <c r="U69" s="32"/>
      <c r="V69" s="32"/>
      <c r="W69" s="26"/>
      <c r="X69" s="26">
        <v>0</v>
      </c>
      <c r="Y69" s="26">
        <v>640</v>
      </c>
      <c r="Z69" s="26">
        <v>630</v>
      </c>
      <c r="AA69" s="26">
        <v>620</v>
      </c>
      <c r="AB69" s="26">
        <v>610</v>
      </c>
      <c r="AC69" s="38">
        <f>IF(AB69="Neg","Neg",AB69*VLOOKUP($C69,$C$352:AC$374,COLUMNS($D69:AC69),FALSE))</f>
        <v>633.13343811711593</v>
      </c>
      <c r="AD69" s="38">
        <f>IF(AC69="Neg","Neg",AC69*VLOOKUP($C69,$C$352:AD$374,COLUMNS($D69:AD69),FALSE))</f>
        <v>661.72129266040406</v>
      </c>
      <c r="AE69" s="38">
        <f>IF(AD69="Neg","Neg",AD69*VLOOKUP($C69,$C$352:AE$374,COLUMNS($D69:AE69),FALSE))</f>
        <v>691.03668775776123</v>
      </c>
    </row>
    <row r="70" spans="1:31" s="18" customFormat="1">
      <c r="A70" s="25" t="s">
        <v>93</v>
      </c>
      <c r="B70" s="25" t="s">
        <v>862</v>
      </c>
      <c r="C70" s="25" t="s">
        <v>227</v>
      </c>
      <c r="D70" s="32"/>
      <c r="E70" s="32"/>
      <c r="F70" s="32"/>
      <c r="G70" s="32"/>
      <c r="H70" s="32"/>
      <c r="I70" s="32"/>
      <c r="J70" s="32"/>
      <c r="K70" s="32"/>
      <c r="L70" s="32"/>
      <c r="M70" s="32"/>
      <c r="N70" s="32"/>
      <c r="O70" s="32"/>
      <c r="P70" s="32"/>
      <c r="Q70" s="32"/>
      <c r="R70" s="32"/>
      <c r="S70" s="32"/>
      <c r="T70" s="32"/>
      <c r="U70" s="32"/>
      <c r="V70" s="32"/>
      <c r="W70" s="26"/>
      <c r="X70" s="26">
        <v>0</v>
      </c>
      <c r="Y70" s="26">
        <v>0</v>
      </c>
      <c r="Z70" s="26">
        <v>110</v>
      </c>
      <c r="AA70" s="26">
        <v>70</v>
      </c>
      <c r="AB70" s="26">
        <v>50</v>
      </c>
      <c r="AC70" s="38">
        <f>IF(AB70="Neg","Neg",AB70*VLOOKUP($C70,$C$352:AC$374,COLUMNS($D70:AC70),FALSE))</f>
        <v>51.896183452222623</v>
      </c>
      <c r="AD70" s="38">
        <f>IF(AC70="Neg","Neg",AC70*VLOOKUP($C70,$C$352:AD$374,COLUMNS($D70:AD70),FALSE))</f>
        <v>54.239450218065912</v>
      </c>
      <c r="AE70" s="38">
        <f>IF(AD70="Neg","Neg",AD70*VLOOKUP($C70,$C$352:AE$374,COLUMNS($D70:AE70),FALSE))</f>
        <v>56.642351455554206</v>
      </c>
    </row>
    <row r="71" spans="1:31" s="18" customFormat="1">
      <c r="A71" s="25" t="s">
        <v>93</v>
      </c>
      <c r="B71" s="25" t="s">
        <v>862</v>
      </c>
      <c r="C71" s="25" t="s">
        <v>228</v>
      </c>
      <c r="D71" s="32"/>
      <c r="E71" s="32"/>
      <c r="F71" s="32"/>
      <c r="G71" s="32"/>
      <c r="H71" s="32"/>
      <c r="I71" s="32"/>
      <c r="J71" s="32"/>
      <c r="K71" s="32"/>
      <c r="L71" s="32"/>
      <c r="M71" s="32"/>
      <c r="N71" s="32"/>
      <c r="O71" s="32"/>
      <c r="P71" s="32"/>
      <c r="Q71" s="32"/>
      <c r="R71" s="32"/>
      <c r="S71" s="32"/>
      <c r="T71" s="32"/>
      <c r="U71" s="32"/>
      <c r="V71" s="32"/>
      <c r="W71" s="26"/>
      <c r="X71" s="26">
        <v>0</v>
      </c>
      <c r="Y71" s="26">
        <v>0</v>
      </c>
      <c r="Z71" s="26">
        <v>0</v>
      </c>
      <c r="AA71" s="26">
        <v>0</v>
      </c>
      <c r="AB71" s="26">
        <v>0</v>
      </c>
      <c r="AC71" s="38">
        <f>IF(AB71="Neg","Neg",AB71*VLOOKUP($C71,$C$352:AC$374,COLUMNS($D71:AC71),FALSE))</f>
        <v>0</v>
      </c>
      <c r="AD71" s="38">
        <f>IF(AC71="Neg","Neg",AC71*VLOOKUP($C71,$C$352:AD$374,COLUMNS($D71:AD71),FALSE))</f>
        <v>0</v>
      </c>
      <c r="AE71" s="38">
        <f>IF(AD71="Neg","Neg",AD71*VLOOKUP($C71,$C$352:AE$374,COLUMNS($D71:AE71),FALSE))</f>
        <v>0</v>
      </c>
    </row>
    <row r="72" spans="1:31" s="18" customFormat="1">
      <c r="A72" s="88" t="s">
        <v>93</v>
      </c>
      <c r="B72" s="89" t="s">
        <v>1166</v>
      </c>
      <c r="C72" s="88" t="s">
        <v>990</v>
      </c>
      <c r="D72" s="90"/>
      <c r="E72" s="90"/>
      <c r="F72" s="90"/>
      <c r="G72" s="90"/>
      <c r="H72" s="90"/>
      <c r="I72" s="90"/>
      <c r="J72" s="90"/>
      <c r="K72" s="90"/>
      <c r="L72" s="90"/>
      <c r="M72" s="90"/>
      <c r="N72" s="90"/>
      <c r="O72" s="90"/>
      <c r="P72" s="90"/>
      <c r="Q72" s="90"/>
      <c r="R72" s="90"/>
      <c r="S72" s="90"/>
      <c r="T72" s="90"/>
      <c r="U72" s="90"/>
      <c r="V72" s="90"/>
      <c r="W72" s="91"/>
      <c r="X72" s="91">
        <v>-450</v>
      </c>
      <c r="Y72" s="91">
        <v>-450</v>
      </c>
      <c r="Z72" s="91">
        <v>-450</v>
      </c>
      <c r="AA72" s="91">
        <v>-450</v>
      </c>
      <c r="AB72" s="91">
        <v>-450</v>
      </c>
      <c r="AC72" s="100">
        <f>IF(AB72="Neg","Neg",AB72*VLOOKUP($C72,$C$352:AC$374,COLUMNS($D72:AC72),FALSE))</f>
        <v>-467.06565107000358</v>
      </c>
      <c r="AD72" s="100">
        <f>IF(AC72="Neg","Neg",AC72*VLOOKUP($C72,$C$352:AD$374,COLUMNS($D72:AD72),FALSE))</f>
        <v>-488.15505196259318</v>
      </c>
      <c r="AE72" s="100">
        <f>IF(AD72="Neg","Neg",AD72*VLOOKUP($C72,$C$352:AE$374,COLUMNS($D72:AE72),FALSE))</f>
        <v>-509.78116309998779</v>
      </c>
    </row>
    <row r="73" spans="1:31" s="18" customFormat="1" ht="25.5">
      <c r="A73" s="88" t="s">
        <v>93</v>
      </c>
      <c r="B73" s="88" t="s">
        <v>1167</v>
      </c>
      <c r="C73" s="88" t="s">
        <v>990</v>
      </c>
      <c r="D73" s="90"/>
      <c r="E73" s="90"/>
      <c r="F73" s="90"/>
      <c r="G73" s="90"/>
      <c r="H73" s="90"/>
      <c r="I73" s="90"/>
      <c r="J73" s="90"/>
      <c r="K73" s="90"/>
      <c r="L73" s="90"/>
      <c r="M73" s="90"/>
      <c r="N73" s="90"/>
      <c r="O73" s="90"/>
      <c r="P73" s="90"/>
      <c r="Q73" s="90"/>
      <c r="R73" s="90"/>
      <c r="S73" s="90"/>
      <c r="T73" s="90"/>
      <c r="U73" s="90"/>
      <c r="V73" s="90"/>
      <c r="W73" s="91"/>
      <c r="X73" s="91">
        <v>-1450</v>
      </c>
      <c r="Y73" s="91">
        <v>-1150</v>
      </c>
      <c r="Z73" s="91">
        <v>-1250</v>
      </c>
      <c r="AA73" s="91">
        <v>-1650</v>
      </c>
      <c r="AB73" s="91">
        <v>-1650</v>
      </c>
      <c r="AC73" s="100">
        <f>IF(AB73="Neg","Neg",AB73*VLOOKUP($C73,$C$352:AC$374,COLUMNS($D73:AC73),FALSE))</f>
        <v>-1712.5740539233466</v>
      </c>
      <c r="AD73" s="100">
        <f>IF(AC73="Neg","Neg",AC73*VLOOKUP($C73,$C$352:AD$374,COLUMNS($D73:AD73),FALSE))</f>
        <v>-1789.9018571961751</v>
      </c>
      <c r="AE73" s="100">
        <f>IF(AD73="Neg","Neg",AD73*VLOOKUP($C73,$C$352:AE$374,COLUMNS($D73:AE73),FALSE))</f>
        <v>-1869.1975980332888</v>
      </c>
    </row>
    <row r="74" spans="1:31" s="18" customFormat="1">
      <c r="A74" s="96" t="s">
        <v>93</v>
      </c>
      <c r="B74" s="97" t="s">
        <v>1168</v>
      </c>
      <c r="C74" s="96" t="s">
        <v>762</v>
      </c>
      <c r="D74" s="98"/>
      <c r="E74" s="98"/>
      <c r="F74" s="98"/>
      <c r="G74" s="98"/>
      <c r="H74" s="98"/>
      <c r="I74" s="98"/>
      <c r="J74" s="98"/>
      <c r="K74" s="98"/>
      <c r="L74" s="98"/>
      <c r="M74" s="98"/>
      <c r="N74" s="98"/>
      <c r="O74" s="98"/>
      <c r="P74" s="98"/>
      <c r="Q74" s="98"/>
      <c r="R74" s="98"/>
      <c r="S74" s="98"/>
      <c r="T74" s="98"/>
      <c r="U74" s="98"/>
      <c r="V74" s="98"/>
      <c r="W74" s="99"/>
      <c r="X74" s="99">
        <v>1780</v>
      </c>
      <c r="Y74" s="99">
        <v>2170</v>
      </c>
      <c r="Z74" s="99">
        <v>2010</v>
      </c>
      <c r="AA74" s="99">
        <v>1990</v>
      </c>
      <c r="AB74" s="99">
        <v>1780</v>
      </c>
      <c r="AC74" s="107">
        <f>IF(AB74="Neg","Neg",AB74*VLOOKUP($C74,$C$352:AC$374,COLUMNS($D74:AC74),FALSE))</f>
        <v>1847.5041308991254</v>
      </c>
      <c r="AD74" s="107">
        <f>IF(AC74="Neg","Neg",AC74*VLOOKUP($C74,$C$352:AD$374,COLUMNS($D74:AD74),FALSE))</f>
        <v>1930.9244277631465</v>
      </c>
      <c r="AE74" s="107">
        <f>IF(AD74="Neg","Neg",AD74*VLOOKUP($C74,$C$352:AE$374,COLUMNS($D74:AE74),FALSE))</f>
        <v>2016.4677118177297</v>
      </c>
    </row>
    <row r="75" spans="1:31" s="18" customFormat="1">
      <c r="A75" s="96" t="s">
        <v>93</v>
      </c>
      <c r="B75" s="96" t="s">
        <v>1169</v>
      </c>
      <c r="C75" s="96" t="s">
        <v>762</v>
      </c>
      <c r="D75" s="98"/>
      <c r="E75" s="98"/>
      <c r="F75" s="98"/>
      <c r="G75" s="98"/>
      <c r="H75" s="98"/>
      <c r="I75" s="98"/>
      <c r="J75" s="98"/>
      <c r="K75" s="98"/>
      <c r="L75" s="98"/>
      <c r="M75" s="98"/>
      <c r="N75" s="98"/>
      <c r="O75" s="98"/>
      <c r="P75" s="98"/>
      <c r="Q75" s="98"/>
      <c r="R75" s="98"/>
      <c r="S75" s="98"/>
      <c r="T75" s="98"/>
      <c r="U75" s="98"/>
      <c r="V75" s="98"/>
      <c r="W75" s="99"/>
      <c r="X75" s="99">
        <v>0</v>
      </c>
      <c r="Y75" s="99">
        <v>70</v>
      </c>
      <c r="Z75" s="99">
        <v>110</v>
      </c>
      <c r="AA75" s="99">
        <v>100</v>
      </c>
      <c r="AB75" s="99">
        <v>90</v>
      </c>
      <c r="AC75" s="107">
        <f>IF(AB75="Neg","Neg",AB75*VLOOKUP($C75,$C$352:AC$374,COLUMNS($D75:AC75),FALSE))</f>
        <v>93.413130214000716</v>
      </c>
      <c r="AD75" s="107">
        <f>IF(AC75="Neg","Neg",AC75*VLOOKUP($C75,$C$352:AD$374,COLUMNS($D75:AD75),FALSE))</f>
        <v>97.631010392518633</v>
      </c>
      <c r="AE75" s="107">
        <f>IF(AD75="Neg","Neg",AD75*VLOOKUP($C75,$C$352:AE$374,COLUMNS($D75:AE75),FALSE))</f>
        <v>101.95623261999755</v>
      </c>
    </row>
    <row r="76" spans="1:31" s="18" customFormat="1">
      <c r="A76" s="25" t="s">
        <v>93</v>
      </c>
      <c r="B76" s="25" t="s">
        <v>863</v>
      </c>
      <c r="C76" s="25" t="s">
        <v>990</v>
      </c>
      <c r="D76" s="32"/>
      <c r="E76" s="32"/>
      <c r="F76" s="32"/>
      <c r="G76" s="32"/>
      <c r="H76" s="32"/>
      <c r="I76" s="32"/>
      <c r="J76" s="32"/>
      <c r="K76" s="32"/>
      <c r="L76" s="32"/>
      <c r="M76" s="32"/>
      <c r="N76" s="32"/>
      <c r="O76" s="32"/>
      <c r="P76" s="32"/>
      <c r="Q76" s="32"/>
      <c r="R76" s="32"/>
      <c r="S76" s="32"/>
      <c r="T76" s="32"/>
      <c r="U76" s="32"/>
      <c r="V76" s="32"/>
      <c r="W76" s="26"/>
      <c r="X76" s="26" t="s">
        <v>951</v>
      </c>
      <c r="Y76" s="26">
        <v>-5</v>
      </c>
      <c r="Z76" s="26">
        <v>-5</v>
      </c>
      <c r="AA76" s="26">
        <v>-5</v>
      </c>
      <c r="AB76" s="26">
        <v>-5</v>
      </c>
      <c r="AC76" s="38">
        <f>IF(AB76="Neg","Neg",AB76*VLOOKUP($C76,$C$352:AC$374,COLUMNS($D76:AC76),FALSE))</f>
        <v>-5.1896183452222626</v>
      </c>
      <c r="AD76" s="38">
        <f>IF(AC76="Neg","Neg",AC76*VLOOKUP($C76,$C$352:AD$374,COLUMNS($D76:AD76),FALSE))</f>
        <v>-5.4239450218065919</v>
      </c>
      <c r="AE76" s="38">
        <f>IF(AD76="Neg","Neg",AD76*VLOOKUP($C76,$C$352:AE$374,COLUMNS($D76:AE76),FALSE))</f>
        <v>-5.6642351455554207</v>
      </c>
    </row>
    <row r="77" spans="1:31" s="18" customFormat="1" ht="25.5">
      <c r="A77" s="25" t="s">
        <v>93</v>
      </c>
      <c r="B77" s="25" t="s">
        <v>864</v>
      </c>
      <c r="C77" s="25" t="s">
        <v>91</v>
      </c>
      <c r="D77" s="32"/>
      <c r="E77" s="32"/>
      <c r="F77" s="32"/>
      <c r="G77" s="32"/>
      <c r="H77" s="32"/>
      <c r="I77" s="32"/>
      <c r="J77" s="32"/>
      <c r="K77" s="32"/>
      <c r="L77" s="32"/>
      <c r="M77" s="32"/>
      <c r="N77" s="32"/>
      <c r="O77" s="32"/>
      <c r="P77" s="32"/>
      <c r="Q77" s="32"/>
      <c r="R77" s="32"/>
      <c r="S77" s="32"/>
      <c r="T77" s="32"/>
      <c r="U77" s="32"/>
      <c r="V77" s="32"/>
      <c r="W77" s="26"/>
      <c r="X77" s="26">
        <v>-15</v>
      </c>
      <c r="Y77" s="26">
        <v>-15</v>
      </c>
      <c r="Z77" s="26">
        <v>-15</v>
      </c>
      <c r="AA77" s="26">
        <v>-20</v>
      </c>
      <c r="AB77" s="26">
        <v>-20</v>
      </c>
      <c r="AC77" s="38">
        <f>IF(AB77="Neg","Neg",AB77*VLOOKUP($C77,$C$352:AC$374,COLUMNS($D77:AC77),FALSE))</f>
        <v>-20.75847338088905</v>
      </c>
      <c r="AD77" s="38">
        <f>IF(AC77="Neg","Neg",AC77*VLOOKUP($C77,$C$352:AD$374,COLUMNS($D77:AD77),FALSE))</f>
        <v>-21.695780087226368</v>
      </c>
      <c r="AE77" s="38">
        <f>IF(AD77="Neg","Neg",AD77*VLOOKUP($C77,$C$352:AE$374,COLUMNS($D77:AE77),FALSE))</f>
        <v>-22.656940582221683</v>
      </c>
    </row>
    <row r="78" spans="1:31" s="18" customFormat="1" ht="25.5">
      <c r="A78" s="25" t="s">
        <v>93</v>
      </c>
      <c r="B78" s="25" t="s">
        <v>865</v>
      </c>
      <c r="C78" s="25" t="s">
        <v>228</v>
      </c>
      <c r="D78" s="32"/>
      <c r="E78" s="32"/>
      <c r="F78" s="32"/>
      <c r="G78" s="32"/>
      <c r="H78" s="32"/>
      <c r="I78" s="32"/>
      <c r="J78" s="32"/>
      <c r="K78" s="32"/>
      <c r="L78" s="32"/>
      <c r="M78" s="32"/>
      <c r="N78" s="32"/>
      <c r="O78" s="32"/>
      <c r="P78" s="32"/>
      <c r="Q78" s="32"/>
      <c r="R78" s="32"/>
      <c r="S78" s="32"/>
      <c r="T78" s="32"/>
      <c r="U78" s="32"/>
      <c r="V78" s="32"/>
      <c r="W78" s="26"/>
      <c r="X78" s="26">
        <v>-15</v>
      </c>
      <c r="Y78" s="26">
        <v>-15</v>
      </c>
      <c r="Z78" s="26">
        <v>-15</v>
      </c>
      <c r="AA78" s="26">
        <v>-15</v>
      </c>
      <c r="AB78" s="26">
        <v>-15</v>
      </c>
      <c r="AC78" s="38">
        <f>IF(AB78="Neg","Neg",AB78*VLOOKUP($C78,$C$352:AC$374,COLUMNS($D78:AC78),FALSE))</f>
        <v>-15.568855035666786</v>
      </c>
      <c r="AD78" s="38">
        <f>IF(AC78="Neg","Neg",AC78*VLOOKUP($C78,$C$352:AD$374,COLUMNS($D78:AD78),FALSE))</f>
        <v>-16.271835065419772</v>
      </c>
      <c r="AE78" s="38">
        <f>IF(AD78="Neg","Neg",AD78*VLOOKUP($C78,$C$352:AE$374,COLUMNS($D78:AE78),FALSE))</f>
        <v>-16.99270543666626</v>
      </c>
    </row>
    <row r="79" spans="1:31" s="18" customFormat="1" ht="25.5">
      <c r="A79" s="25" t="s">
        <v>93</v>
      </c>
      <c r="B79" s="25" t="s">
        <v>865</v>
      </c>
      <c r="C79" s="25" t="s">
        <v>227</v>
      </c>
      <c r="D79" s="32"/>
      <c r="E79" s="32"/>
      <c r="F79" s="32"/>
      <c r="G79" s="32"/>
      <c r="H79" s="32"/>
      <c r="I79" s="32"/>
      <c r="J79" s="32"/>
      <c r="K79" s="32"/>
      <c r="L79" s="32"/>
      <c r="M79" s="32"/>
      <c r="N79" s="32"/>
      <c r="O79" s="32"/>
      <c r="P79" s="32"/>
      <c r="Q79" s="32"/>
      <c r="R79" s="32"/>
      <c r="S79" s="32"/>
      <c r="T79" s="32"/>
      <c r="U79" s="32"/>
      <c r="V79" s="32"/>
      <c r="W79" s="26"/>
      <c r="X79" s="26">
        <v>-20</v>
      </c>
      <c r="Y79" s="26">
        <v>-20</v>
      </c>
      <c r="Z79" s="26">
        <v>-20</v>
      </c>
      <c r="AA79" s="26">
        <v>-20</v>
      </c>
      <c r="AB79" s="26">
        <v>-20</v>
      </c>
      <c r="AC79" s="38">
        <f>IF(AB79="Neg","Neg",AB79*VLOOKUP($C79,$C$352:AC$374,COLUMNS($D79:AC79),FALSE))</f>
        <v>-20.75847338088905</v>
      </c>
      <c r="AD79" s="38">
        <f>IF(AC79="Neg","Neg",AC79*VLOOKUP($C79,$C$352:AD$374,COLUMNS($D79:AD79),FALSE))</f>
        <v>-21.695780087226368</v>
      </c>
      <c r="AE79" s="38">
        <f>IF(AD79="Neg","Neg",AD79*VLOOKUP($C79,$C$352:AE$374,COLUMNS($D79:AE79),FALSE))</f>
        <v>-22.656940582221683</v>
      </c>
    </row>
    <row r="80" spans="1:31" s="18" customFormat="1" ht="25.5">
      <c r="A80" s="25" t="s">
        <v>93</v>
      </c>
      <c r="B80" s="25" t="s">
        <v>866</v>
      </c>
      <c r="C80" s="25" t="s">
        <v>990</v>
      </c>
      <c r="D80" s="32"/>
      <c r="E80" s="32"/>
      <c r="F80" s="32"/>
      <c r="G80" s="32"/>
      <c r="H80" s="32"/>
      <c r="I80" s="32"/>
      <c r="J80" s="32"/>
      <c r="K80" s="32"/>
      <c r="L80" s="32"/>
      <c r="M80" s="32"/>
      <c r="N80" s="32"/>
      <c r="O80" s="32"/>
      <c r="P80" s="32"/>
      <c r="Q80" s="32"/>
      <c r="R80" s="32"/>
      <c r="S80" s="32"/>
      <c r="T80" s="32"/>
      <c r="U80" s="32"/>
      <c r="V80" s="32"/>
      <c r="W80" s="26"/>
      <c r="X80" s="26">
        <v>0</v>
      </c>
      <c r="Y80" s="26">
        <v>0</v>
      </c>
      <c r="Z80" s="26">
        <v>5</v>
      </c>
      <c r="AA80" s="26">
        <v>10</v>
      </c>
      <c r="AB80" s="26">
        <v>10</v>
      </c>
      <c r="AC80" s="38">
        <f>IF(AB80="Neg","Neg",AB80*VLOOKUP($C80,$C$352:AC$374,COLUMNS($D80:AC80),FALSE))</f>
        <v>10.379236690444525</v>
      </c>
      <c r="AD80" s="38">
        <f>IF(AC80="Neg","Neg",AC80*VLOOKUP($C80,$C$352:AD$374,COLUMNS($D80:AD80),FALSE))</f>
        <v>10.847890043613184</v>
      </c>
      <c r="AE80" s="38">
        <f>IF(AD80="Neg","Neg",AD80*VLOOKUP($C80,$C$352:AE$374,COLUMNS($D80:AE80),FALSE))</f>
        <v>11.328470291110841</v>
      </c>
    </row>
    <row r="81" spans="1:31" s="18" customFormat="1" ht="25.5">
      <c r="A81" s="25" t="s">
        <v>93</v>
      </c>
      <c r="B81" s="25" t="s">
        <v>866</v>
      </c>
      <c r="C81" s="25" t="s">
        <v>780</v>
      </c>
      <c r="D81" s="32"/>
      <c r="E81" s="32"/>
      <c r="F81" s="32"/>
      <c r="G81" s="32"/>
      <c r="H81" s="32"/>
      <c r="I81" s="32"/>
      <c r="J81" s="32"/>
      <c r="K81" s="32"/>
      <c r="L81" s="32"/>
      <c r="M81" s="32"/>
      <c r="N81" s="32"/>
      <c r="O81" s="32"/>
      <c r="P81" s="32"/>
      <c r="Q81" s="32"/>
      <c r="R81" s="32"/>
      <c r="S81" s="32"/>
      <c r="T81" s="32"/>
      <c r="U81" s="32"/>
      <c r="V81" s="32"/>
      <c r="W81" s="26"/>
      <c r="X81" s="26">
        <v>0</v>
      </c>
      <c r="Y81" s="26">
        <v>0</v>
      </c>
      <c r="Z81" s="26">
        <v>735</v>
      </c>
      <c r="AA81" s="26">
        <v>1060</v>
      </c>
      <c r="AB81" s="26">
        <v>1400</v>
      </c>
      <c r="AC81" s="38">
        <f>IF(AB81="Neg","Neg",AB81*VLOOKUP($C81,$C$352:AC$374,COLUMNS($D81:AC81),FALSE))</f>
        <v>1453.0931366622335</v>
      </c>
      <c r="AD81" s="38">
        <f>IF(AC81="Neg","Neg",AC81*VLOOKUP($C81,$C$352:AD$374,COLUMNS($D81:AD81),FALSE))</f>
        <v>1518.7046061058456</v>
      </c>
      <c r="AE81" s="38">
        <f>IF(AD81="Neg","Neg",AD81*VLOOKUP($C81,$C$352:AE$374,COLUMNS($D81:AE81),FALSE))</f>
        <v>1585.9858407555178</v>
      </c>
    </row>
    <row r="82" spans="1:31" s="18" customFormat="1">
      <c r="A82" s="25" t="s">
        <v>93</v>
      </c>
      <c r="B82" s="25" t="s">
        <v>867</v>
      </c>
      <c r="C82" s="25" t="s">
        <v>780</v>
      </c>
      <c r="D82" s="32"/>
      <c r="E82" s="32"/>
      <c r="F82" s="32"/>
      <c r="G82" s="32"/>
      <c r="H82" s="32"/>
      <c r="I82" s="32"/>
      <c r="J82" s="32"/>
      <c r="K82" s="32"/>
      <c r="L82" s="32"/>
      <c r="M82" s="32"/>
      <c r="N82" s="32"/>
      <c r="O82" s="32"/>
      <c r="P82" s="32"/>
      <c r="Q82" s="32"/>
      <c r="R82" s="32"/>
      <c r="S82" s="32"/>
      <c r="T82" s="32"/>
      <c r="U82" s="32"/>
      <c r="V82" s="32"/>
      <c r="W82" s="26"/>
      <c r="X82" s="26">
        <v>0</v>
      </c>
      <c r="Y82" s="26">
        <v>0</v>
      </c>
      <c r="Z82" s="26">
        <v>-40</v>
      </c>
      <c r="AA82" s="26">
        <v>-50</v>
      </c>
      <c r="AB82" s="26">
        <v>-50</v>
      </c>
      <c r="AC82" s="38">
        <f>IF(AB82="Neg","Neg",AB82*VLOOKUP($C82,$C$352:AC$374,COLUMNS($D82:AC82),FALSE))</f>
        <v>-51.896183452222623</v>
      </c>
      <c r="AD82" s="38">
        <f>IF(AC82="Neg","Neg",AC82*VLOOKUP($C82,$C$352:AD$374,COLUMNS($D82:AD82),FALSE))</f>
        <v>-54.239450218065912</v>
      </c>
      <c r="AE82" s="38">
        <f>IF(AD82="Neg","Neg",AD82*VLOOKUP($C82,$C$352:AE$374,COLUMNS($D82:AE82),FALSE))</f>
        <v>-56.642351455554206</v>
      </c>
    </row>
    <row r="83" spans="1:31" s="18" customFormat="1" ht="25.5">
      <c r="A83" s="25" t="s">
        <v>93</v>
      </c>
      <c r="B83" s="25" t="s">
        <v>868</v>
      </c>
      <c r="C83" s="25" t="s">
        <v>780</v>
      </c>
      <c r="D83" s="32"/>
      <c r="E83" s="32"/>
      <c r="F83" s="32"/>
      <c r="G83" s="32"/>
      <c r="H83" s="32"/>
      <c r="I83" s="32"/>
      <c r="J83" s="32"/>
      <c r="K83" s="32"/>
      <c r="L83" s="32"/>
      <c r="M83" s="32"/>
      <c r="N83" s="32"/>
      <c r="O83" s="32"/>
      <c r="P83" s="32"/>
      <c r="Q83" s="32"/>
      <c r="R83" s="32"/>
      <c r="S83" s="32"/>
      <c r="T83" s="32"/>
      <c r="U83" s="32"/>
      <c r="V83" s="32"/>
      <c r="W83" s="26"/>
      <c r="X83" s="26" t="s">
        <v>951</v>
      </c>
      <c r="Y83" s="26" t="s">
        <v>951</v>
      </c>
      <c r="Z83" s="26">
        <v>5</v>
      </c>
      <c r="AA83" s="26">
        <v>5</v>
      </c>
      <c r="AB83" s="26">
        <v>5</v>
      </c>
      <c r="AC83" s="38">
        <f>IF(AB83="Neg","Neg",AB83*VLOOKUP($C83,$C$352:AC$374,COLUMNS($D83:AC83),FALSE))</f>
        <v>5.1896183452222626</v>
      </c>
      <c r="AD83" s="38">
        <f>IF(AC83="Neg","Neg",AC83*VLOOKUP($C83,$C$352:AD$374,COLUMNS($D83:AD83),FALSE))</f>
        <v>5.4239450218065919</v>
      </c>
      <c r="AE83" s="38">
        <f>IF(AD83="Neg","Neg",AD83*VLOOKUP($C83,$C$352:AE$374,COLUMNS($D83:AE83),FALSE))</f>
        <v>5.6642351455554207</v>
      </c>
    </row>
    <row r="84" spans="1:31" s="18" customFormat="1">
      <c r="A84" s="25" t="s">
        <v>93</v>
      </c>
      <c r="B84" s="25" t="s">
        <v>869</v>
      </c>
      <c r="C84" s="25" t="s">
        <v>227</v>
      </c>
      <c r="D84" s="32"/>
      <c r="E84" s="32"/>
      <c r="F84" s="32"/>
      <c r="G84" s="32"/>
      <c r="H84" s="32"/>
      <c r="I84" s="32"/>
      <c r="J84" s="32"/>
      <c r="K84" s="32"/>
      <c r="L84" s="32"/>
      <c r="M84" s="32"/>
      <c r="N84" s="32"/>
      <c r="O84" s="32"/>
      <c r="P84" s="32"/>
      <c r="Q84" s="32"/>
      <c r="R84" s="32"/>
      <c r="S84" s="32"/>
      <c r="T84" s="32"/>
      <c r="U84" s="32"/>
      <c r="V84" s="32"/>
      <c r="W84" s="26"/>
      <c r="X84" s="26">
        <v>0</v>
      </c>
      <c r="Y84" s="26">
        <v>0</v>
      </c>
      <c r="Z84" s="26">
        <v>90</v>
      </c>
      <c r="AA84" s="26">
        <v>95</v>
      </c>
      <c r="AB84" s="26">
        <v>95</v>
      </c>
      <c r="AC84" s="38">
        <f>IF(AB84="Neg","Neg",AB84*VLOOKUP($C84,$C$352:AC$374,COLUMNS($D84:AC84),FALSE))</f>
        <v>98.602748559222988</v>
      </c>
      <c r="AD84" s="38">
        <f>IF(AC84="Neg","Neg",AC84*VLOOKUP($C84,$C$352:AD$374,COLUMNS($D84:AD84),FALSE))</f>
        <v>103.05495541432524</v>
      </c>
      <c r="AE84" s="38">
        <f>IF(AD84="Neg","Neg",AD84*VLOOKUP($C84,$C$352:AE$374,COLUMNS($D84:AE84),FALSE))</f>
        <v>107.62046776555299</v>
      </c>
    </row>
    <row r="85" spans="1:31" s="18" customFormat="1">
      <c r="A85" s="25" t="s">
        <v>93</v>
      </c>
      <c r="B85" s="25" t="s">
        <v>869</v>
      </c>
      <c r="C85" s="25" t="s">
        <v>228</v>
      </c>
      <c r="D85" s="32"/>
      <c r="E85" s="32"/>
      <c r="F85" s="32"/>
      <c r="G85" s="32"/>
      <c r="H85" s="32"/>
      <c r="I85" s="32"/>
      <c r="J85" s="32"/>
      <c r="K85" s="32"/>
      <c r="L85" s="32"/>
      <c r="M85" s="32"/>
      <c r="N85" s="32"/>
      <c r="O85" s="32"/>
      <c r="P85" s="32"/>
      <c r="Q85" s="32"/>
      <c r="R85" s="32"/>
      <c r="S85" s="32"/>
      <c r="T85" s="32"/>
      <c r="U85" s="32"/>
      <c r="V85" s="32"/>
      <c r="W85" s="26"/>
      <c r="X85" s="26">
        <v>0</v>
      </c>
      <c r="Y85" s="26">
        <v>0</v>
      </c>
      <c r="Z85" s="26">
        <v>35</v>
      </c>
      <c r="AA85" s="26">
        <v>35</v>
      </c>
      <c r="AB85" s="26">
        <v>40</v>
      </c>
      <c r="AC85" s="38">
        <f>IF(AB85="Neg","Neg",AB85*VLOOKUP($C85,$C$352:AC$374,COLUMNS($D85:AC85),FALSE))</f>
        <v>41.516946761778101</v>
      </c>
      <c r="AD85" s="38">
        <f>IF(AC85="Neg","Neg",AC85*VLOOKUP($C85,$C$352:AD$374,COLUMNS($D85:AD85),FALSE))</f>
        <v>43.391560174452735</v>
      </c>
      <c r="AE85" s="38">
        <f>IF(AD85="Neg","Neg",AD85*VLOOKUP($C85,$C$352:AE$374,COLUMNS($D85:AE85),FALSE))</f>
        <v>45.313881164443366</v>
      </c>
    </row>
    <row r="86" spans="1:31" s="18" customFormat="1">
      <c r="A86" s="25" t="s">
        <v>93</v>
      </c>
      <c r="B86" s="25" t="s">
        <v>870</v>
      </c>
      <c r="C86" s="25" t="s">
        <v>230</v>
      </c>
      <c r="D86" s="32"/>
      <c r="E86" s="32"/>
      <c r="F86" s="32"/>
      <c r="G86" s="32"/>
      <c r="H86" s="32"/>
      <c r="I86" s="32"/>
      <c r="J86" s="32"/>
      <c r="K86" s="32"/>
      <c r="L86" s="32"/>
      <c r="M86" s="32"/>
      <c r="N86" s="32"/>
      <c r="O86" s="32"/>
      <c r="P86" s="32"/>
      <c r="Q86" s="32"/>
      <c r="R86" s="32"/>
      <c r="S86" s="32"/>
      <c r="T86" s="32"/>
      <c r="U86" s="32"/>
      <c r="V86" s="32"/>
      <c r="W86" s="26"/>
      <c r="X86" s="26">
        <v>-145</v>
      </c>
      <c r="Y86" s="26">
        <v>0</v>
      </c>
      <c r="Z86" s="26">
        <v>0</v>
      </c>
      <c r="AA86" s="26">
        <v>0</v>
      </c>
      <c r="AB86" s="26">
        <v>0</v>
      </c>
      <c r="AC86" s="38">
        <f>IF(AB86="Neg","Neg",AB86*VLOOKUP($C86,$C$352:AC$374,COLUMNS($D86:AC86),FALSE))</f>
        <v>0</v>
      </c>
      <c r="AD86" s="38">
        <f>IF(AC86="Neg","Neg",AC86*VLOOKUP($C86,$C$352:AD$374,COLUMNS($D86:AD86),FALSE))</f>
        <v>0</v>
      </c>
      <c r="AE86" s="38">
        <f>IF(AD86="Neg","Neg",AD86*VLOOKUP($C86,$C$352:AE$374,COLUMNS($D86:AE86),FALSE))</f>
        <v>0</v>
      </c>
    </row>
    <row r="87" spans="1:31" s="18" customFormat="1">
      <c r="A87" s="25" t="s">
        <v>93</v>
      </c>
      <c r="B87" s="25" t="s">
        <v>871</v>
      </c>
      <c r="C87" s="25" t="s">
        <v>792</v>
      </c>
      <c r="D87" s="32"/>
      <c r="E87" s="32"/>
      <c r="F87" s="32"/>
      <c r="G87" s="32"/>
      <c r="H87" s="32"/>
      <c r="I87" s="32"/>
      <c r="J87" s="32"/>
      <c r="K87" s="32"/>
      <c r="L87" s="32"/>
      <c r="M87" s="32"/>
      <c r="N87" s="32"/>
      <c r="O87" s="32"/>
      <c r="P87" s="32"/>
      <c r="Q87" s="32"/>
      <c r="R87" s="32"/>
      <c r="S87" s="32"/>
      <c r="T87" s="32"/>
      <c r="U87" s="32"/>
      <c r="V87" s="32"/>
      <c r="W87" s="26"/>
      <c r="X87" s="26" t="s">
        <v>951</v>
      </c>
      <c r="Y87" s="26" t="s">
        <v>951</v>
      </c>
      <c r="Z87" s="26" t="s">
        <v>951</v>
      </c>
      <c r="AA87" s="26" t="s">
        <v>951</v>
      </c>
      <c r="AB87" s="26" t="s">
        <v>951</v>
      </c>
      <c r="AC87" s="38" t="str">
        <f>IF(AB87="Neg","Neg",AB87*VLOOKUP($C87,$C$352:AC$374,COLUMNS($D87:AC87),FALSE))</f>
        <v>Neg</v>
      </c>
      <c r="AD87" s="38" t="str">
        <f>IF(AC87="Neg","Neg",AC87*VLOOKUP($C87,$C$352:AD$374,COLUMNS($D87:AD87),FALSE))</f>
        <v>Neg</v>
      </c>
      <c r="AE87" s="38" t="str">
        <f>IF(AD87="Neg","Neg",AD87*VLOOKUP($C87,$C$352:AE$374,COLUMNS($D87:AE87),FALSE))</f>
        <v>Neg</v>
      </c>
    </row>
    <row r="88" spans="1:31" s="18" customFormat="1">
      <c r="A88" s="25" t="s">
        <v>93</v>
      </c>
      <c r="B88" s="25" t="s">
        <v>871</v>
      </c>
      <c r="C88" s="25" t="s">
        <v>269</v>
      </c>
      <c r="D88" s="32"/>
      <c r="E88" s="32"/>
      <c r="F88" s="32"/>
      <c r="G88" s="32"/>
      <c r="H88" s="32"/>
      <c r="I88" s="32"/>
      <c r="J88" s="32"/>
      <c r="K88" s="32"/>
      <c r="L88" s="32"/>
      <c r="M88" s="32"/>
      <c r="N88" s="32"/>
      <c r="O88" s="32"/>
      <c r="P88" s="32"/>
      <c r="Q88" s="32"/>
      <c r="R88" s="32"/>
      <c r="S88" s="32"/>
      <c r="T88" s="32"/>
      <c r="U88" s="32"/>
      <c r="V88" s="32"/>
      <c r="W88" s="26"/>
      <c r="X88" s="26">
        <v>-15</v>
      </c>
      <c r="Y88" s="26">
        <v>-15</v>
      </c>
      <c r="Z88" s="26">
        <v>-20</v>
      </c>
      <c r="AA88" s="26">
        <v>-20</v>
      </c>
      <c r="AB88" s="26">
        <v>-20</v>
      </c>
      <c r="AC88" s="38">
        <f>IF(AB88="Neg","Neg",AB88*VLOOKUP($C88,$C$352:AC$374,COLUMNS($D88:AC88),FALSE))</f>
        <v>-20.75847338088905</v>
      </c>
      <c r="AD88" s="38">
        <f>IF(AC88="Neg","Neg",AC88*VLOOKUP($C88,$C$352:AD$374,COLUMNS($D88:AD88),FALSE))</f>
        <v>-21.695780087226368</v>
      </c>
      <c r="AE88" s="38">
        <f>IF(AD88="Neg","Neg",AD88*VLOOKUP($C88,$C$352:AE$374,COLUMNS($D88:AE88),FALSE))</f>
        <v>-22.656940582221683</v>
      </c>
    </row>
    <row r="89" spans="1:31" s="18" customFormat="1" ht="25.5">
      <c r="A89" s="25" t="s">
        <v>93</v>
      </c>
      <c r="B89" s="25" t="s">
        <v>872</v>
      </c>
      <c r="C89" s="25" t="s">
        <v>988</v>
      </c>
      <c r="D89" s="32"/>
      <c r="E89" s="32"/>
      <c r="F89" s="32"/>
      <c r="G89" s="32"/>
      <c r="H89" s="32"/>
      <c r="I89" s="32"/>
      <c r="J89" s="32"/>
      <c r="K89" s="32"/>
      <c r="L89" s="32"/>
      <c r="M89" s="32"/>
      <c r="N89" s="32"/>
      <c r="O89" s="32"/>
      <c r="P89" s="32"/>
      <c r="Q89" s="32"/>
      <c r="R89" s="32"/>
      <c r="S89" s="32"/>
      <c r="T89" s="32"/>
      <c r="U89" s="32"/>
      <c r="V89" s="32"/>
      <c r="W89" s="26"/>
      <c r="X89" s="26">
        <v>5</v>
      </c>
      <c r="Y89" s="26">
        <v>10</v>
      </c>
      <c r="Z89" s="26">
        <v>10</v>
      </c>
      <c r="AA89" s="26">
        <v>10</v>
      </c>
      <c r="AB89" s="26">
        <v>15</v>
      </c>
      <c r="AC89" s="38">
        <f>IF(AB89="Neg","Neg",AB89*VLOOKUP($C89,$C$352:AC$374,COLUMNS($D89:AC89),FALSE))</f>
        <v>15.568855035666786</v>
      </c>
      <c r="AD89" s="38">
        <f>IF(AC89="Neg","Neg",AC89*VLOOKUP($C89,$C$352:AD$374,COLUMNS($D89:AD89),FALSE))</f>
        <v>16.271835065419772</v>
      </c>
      <c r="AE89" s="38">
        <f>IF(AD89="Neg","Neg",AD89*VLOOKUP($C89,$C$352:AE$374,COLUMNS($D89:AE89),FALSE))</f>
        <v>16.99270543666626</v>
      </c>
    </row>
    <row r="90" spans="1:31" s="18" customFormat="1">
      <c r="A90" s="88" t="s">
        <v>93</v>
      </c>
      <c r="B90" s="88" t="s">
        <v>1165</v>
      </c>
      <c r="C90" s="88" t="s">
        <v>249</v>
      </c>
      <c r="D90" s="90"/>
      <c r="E90" s="90"/>
      <c r="F90" s="90"/>
      <c r="G90" s="90"/>
      <c r="H90" s="90"/>
      <c r="I90" s="90"/>
      <c r="J90" s="90"/>
      <c r="K90" s="90"/>
      <c r="L90" s="90"/>
      <c r="M90" s="90"/>
      <c r="N90" s="90"/>
      <c r="O90" s="90"/>
      <c r="P90" s="90"/>
      <c r="Q90" s="90"/>
      <c r="R90" s="90"/>
      <c r="S90" s="90"/>
      <c r="T90" s="90"/>
      <c r="U90" s="90"/>
      <c r="V90" s="90"/>
      <c r="W90" s="91"/>
      <c r="X90" s="91">
        <v>60</v>
      </c>
      <c r="Y90" s="91">
        <v>40</v>
      </c>
      <c r="Z90" s="91">
        <v>45</v>
      </c>
      <c r="AA90" s="91">
        <v>50</v>
      </c>
      <c r="AB90" s="91">
        <v>55</v>
      </c>
      <c r="AC90" s="100">
        <f>IF(AB90="Neg","Neg",AB90*VLOOKUP($C90,$C$352:AC$374,COLUMNS($D90:AC90),FALSE))</f>
        <v>57.085801797444887</v>
      </c>
      <c r="AD90" s="100">
        <f>IF(AC90="Neg","Neg",AC90*VLOOKUP($C90,$C$352:AD$374,COLUMNS($D90:AD90),FALSE))</f>
        <v>59.663395239872507</v>
      </c>
      <c r="AE90" s="100">
        <f>IF(AD90="Neg","Neg",AD90*VLOOKUP($C90,$C$352:AE$374,COLUMNS($D90:AE90),FALSE))</f>
        <v>62.306586601109629</v>
      </c>
    </row>
    <row r="91" spans="1:31" s="18" customFormat="1">
      <c r="A91" s="88" t="s">
        <v>93</v>
      </c>
      <c r="B91" s="88" t="s">
        <v>1165</v>
      </c>
      <c r="C91" s="88" t="s">
        <v>988</v>
      </c>
      <c r="D91" s="90"/>
      <c r="E91" s="90"/>
      <c r="F91" s="90"/>
      <c r="G91" s="90"/>
      <c r="H91" s="90"/>
      <c r="I91" s="90"/>
      <c r="J91" s="90"/>
      <c r="K91" s="90"/>
      <c r="L91" s="90"/>
      <c r="M91" s="90"/>
      <c r="N91" s="90"/>
      <c r="O91" s="90"/>
      <c r="P91" s="90"/>
      <c r="Q91" s="90"/>
      <c r="R91" s="90"/>
      <c r="S91" s="90"/>
      <c r="T91" s="90"/>
      <c r="U91" s="90"/>
      <c r="V91" s="90"/>
      <c r="W91" s="91"/>
      <c r="X91" s="91">
        <v>0</v>
      </c>
      <c r="Y91" s="91">
        <v>0</v>
      </c>
      <c r="Z91" s="91">
        <v>0</v>
      </c>
      <c r="AA91" s="91">
        <v>0</v>
      </c>
      <c r="AB91" s="91">
        <v>0</v>
      </c>
      <c r="AC91" s="100">
        <f>IF(AB91="Neg","Neg",AB91*VLOOKUP($C91,$C$352:AC$374,COLUMNS($D91:AC91),FALSE))</f>
        <v>0</v>
      </c>
      <c r="AD91" s="100">
        <f>IF(AC91="Neg","Neg",AC91*VLOOKUP($C91,$C$352:AD$374,COLUMNS($D91:AD91),FALSE))</f>
        <v>0</v>
      </c>
      <c r="AE91" s="100">
        <f>IF(AD91="Neg","Neg",AD91*VLOOKUP($C91,$C$352:AE$374,COLUMNS($D91:AE91),FALSE))</f>
        <v>0</v>
      </c>
    </row>
    <row r="92" spans="1:31" s="18" customFormat="1">
      <c r="A92" s="88" t="s">
        <v>93</v>
      </c>
      <c r="B92" s="92" t="s">
        <v>1164</v>
      </c>
      <c r="C92" s="93" t="s">
        <v>249</v>
      </c>
      <c r="D92" s="94"/>
      <c r="E92" s="94"/>
      <c r="F92" s="94"/>
      <c r="G92" s="94"/>
      <c r="H92" s="94"/>
      <c r="I92" s="94"/>
      <c r="J92" s="94"/>
      <c r="K92" s="94"/>
      <c r="L92" s="94"/>
      <c r="M92" s="94"/>
      <c r="N92" s="94"/>
      <c r="O92" s="94"/>
      <c r="P92" s="94"/>
      <c r="Q92" s="94"/>
      <c r="R92" s="94"/>
      <c r="S92" s="94"/>
      <c r="T92" s="94"/>
      <c r="U92" s="94"/>
      <c r="V92" s="94"/>
      <c r="W92" s="95"/>
      <c r="X92" s="95">
        <v>20</v>
      </c>
      <c r="Y92" s="95">
        <v>20</v>
      </c>
      <c r="Z92" s="95">
        <v>20</v>
      </c>
      <c r="AA92" s="95">
        <v>20</v>
      </c>
      <c r="AB92" s="95">
        <v>25</v>
      </c>
      <c r="AC92" s="100">
        <f>IF(AB92="Neg","Neg",AB92*VLOOKUP($C92,$C$352:AC$374,COLUMNS($D92:AC92),FALSE))</f>
        <v>25.948091726111311</v>
      </c>
      <c r="AD92" s="100">
        <f>IF(AC92="Neg","Neg",AC92*VLOOKUP($C92,$C$352:AD$374,COLUMNS($D92:AD92),FALSE))</f>
        <v>27.119725109032956</v>
      </c>
      <c r="AE92" s="100">
        <f>IF(AD92="Neg","Neg",AD92*VLOOKUP($C92,$C$352:AE$374,COLUMNS($D92:AE92),FALSE))</f>
        <v>28.321175727777103</v>
      </c>
    </row>
    <row r="93" spans="1:31" s="18" customFormat="1">
      <c r="A93" s="88" t="s">
        <v>93</v>
      </c>
      <c r="B93" s="92" t="s">
        <v>1164</v>
      </c>
      <c r="C93" s="93" t="s">
        <v>988</v>
      </c>
      <c r="D93" s="94"/>
      <c r="E93" s="94"/>
      <c r="F93" s="94"/>
      <c r="G93" s="94"/>
      <c r="H93" s="94"/>
      <c r="I93" s="94"/>
      <c r="J93" s="94"/>
      <c r="K93" s="94"/>
      <c r="L93" s="94"/>
      <c r="M93" s="94"/>
      <c r="N93" s="94"/>
      <c r="O93" s="94"/>
      <c r="P93" s="94"/>
      <c r="Q93" s="94"/>
      <c r="R93" s="94"/>
      <c r="S93" s="94"/>
      <c r="T93" s="94"/>
      <c r="U93" s="94"/>
      <c r="V93" s="94"/>
      <c r="W93" s="95"/>
      <c r="X93" s="95">
        <v>0</v>
      </c>
      <c r="Y93" s="95">
        <v>0</v>
      </c>
      <c r="Z93" s="95">
        <v>0</v>
      </c>
      <c r="AA93" s="95">
        <v>0</v>
      </c>
      <c r="AB93" s="95">
        <v>0</v>
      </c>
      <c r="AC93" s="100">
        <f>IF(AB93="Neg","Neg",AB93*VLOOKUP($C93,$C$352:AC$374,COLUMNS($D93:AC93),FALSE))</f>
        <v>0</v>
      </c>
      <c r="AD93" s="100">
        <f>IF(AC93="Neg","Neg",AC93*VLOOKUP($C93,$C$352:AD$374,COLUMNS($D93:AD93),FALSE))</f>
        <v>0</v>
      </c>
      <c r="AE93" s="100">
        <f>IF(AD93="Neg","Neg",AD93*VLOOKUP($C93,$C$352:AE$374,COLUMNS($D93:AE93),FALSE))</f>
        <v>0</v>
      </c>
    </row>
    <row r="94" spans="1:31" s="18" customFormat="1">
      <c r="A94" s="25" t="s">
        <v>93</v>
      </c>
      <c r="B94" s="25" t="s">
        <v>745</v>
      </c>
      <c r="C94" s="25" t="s">
        <v>228</v>
      </c>
      <c r="D94" s="32"/>
      <c r="E94" s="32"/>
      <c r="F94" s="32"/>
      <c r="G94" s="32"/>
      <c r="H94" s="32"/>
      <c r="I94" s="32"/>
      <c r="J94" s="32"/>
      <c r="K94" s="32"/>
      <c r="L94" s="32"/>
      <c r="M94" s="32"/>
      <c r="N94" s="32"/>
      <c r="O94" s="32"/>
      <c r="P94" s="32"/>
      <c r="Q94" s="32"/>
      <c r="R94" s="32"/>
      <c r="S94" s="32"/>
      <c r="T94" s="32"/>
      <c r="U94" s="32"/>
      <c r="V94" s="32"/>
      <c r="W94" s="26"/>
      <c r="X94" s="26">
        <v>230</v>
      </c>
      <c r="Y94" s="26">
        <v>225</v>
      </c>
      <c r="Z94" s="26">
        <v>225</v>
      </c>
      <c r="AA94" s="26">
        <v>225</v>
      </c>
      <c r="AB94" s="26">
        <v>220</v>
      </c>
      <c r="AC94" s="38">
        <f>IF(AB94="Neg","Neg",AB94*VLOOKUP($C94,$C$352:AC$374,COLUMNS($D94:AC94),FALSE))</f>
        <v>228.34320718977955</v>
      </c>
      <c r="AD94" s="38">
        <f>IF(AC94="Neg","Neg",AC94*VLOOKUP($C94,$C$352:AD$374,COLUMNS($D94:AD94),FALSE))</f>
        <v>238.65358095949003</v>
      </c>
      <c r="AE94" s="38">
        <f>IF(AD94="Neg","Neg",AD94*VLOOKUP($C94,$C$352:AE$374,COLUMNS($D94:AE94),FALSE))</f>
        <v>249.22634640443852</v>
      </c>
    </row>
    <row r="95" spans="1:31" s="18" customFormat="1">
      <c r="A95" s="25" t="s">
        <v>93</v>
      </c>
      <c r="B95" s="25" t="s">
        <v>745</v>
      </c>
      <c r="C95" s="25" t="s">
        <v>90</v>
      </c>
      <c r="D95" s="32"/>
      <c r="E95" s="32"/>
      <c r="F95" s="32"/>
      <c r="G95" s="32"/>
      <c r="H95" s="32"/>
      <c r="I95" s="32"/>
      <c r="J95" s="32"/>
      <c r="K95" s="32"/>
      <c r="L95" s="32"/>
      <c r="M95" s="32"/>
      <c r="N95" s="32"/>
      <c r="O95" s="32"/>
      <c r="P95" s="32"/>
      <c r="Q95" s="32"/>
      <c r="R95" s="32"/>
      <c r="S95" s="32"/>
      <c r="T95" s="32"/>
      <c r="U95" s="32"/>
      <c r="V95" s="32"/>
      <c r="W95" s="26"/>
      <c r="X95" s="26">
        <v>0</v>
      </c>
      <c r="Y95" s="26">
        <v>25</v>
      </c>
      <c r="Z95" s="26">
        <v>65</v>
      </c>
      <c r="AA95" s="26">
        <v>120</v>
      </c>
      <c r="AB95" s="26">
        <v>135</v>
      </c>
      <c r="AC95" s="38">
        <f>IF(AB95="Neg","Neg",AB95*VLOOKUP($C95,$C$352:AC$374,COLUMNS($D95:AC95),FALSE))</f>
        <v>140.11969532100107</v>
      </c>
      <c r="AD95" s="38">
        <f>IF(AC95="Neg","Neg",AC95*VLOOKUP($C95,$C$352:AD$374,COLUMNS($D95:AD95),FALSE))</f>
        <v>146.44651558877797</v>
      </c>
      <c r="AE95" s="38">
        <f>IF(AD95="Neg","Neg",AD95*VLOOKUP($C95,$C$352:AE$374,COLUMNS($D95:AE95),FALSE))</f>
        <v>152.93434892999636</v>
      </c>
    </row>
    <row r="96" spans="1:31" s="18" customFormat="1">
      <c r="A96" s="25" t="s">
        <v>93</v>
      </c>
      <c r="B96" s="25" t="s">
        <v>745</v>
      </c>
      <c r="C96" s="25" t="s">
        <v>227</v>
      </c>
      <c r="D96" s="32"/>
      <c r="E96" s="32"/>
      <c r="F96" s="32"/>
      <c r="G96" s="32"/>
      <c r="H96" s="32"/>
      <c r="I96" s="32"/>
      <c r="J96" s="32"/>
      <c r="K96" s="32"/>
      <c r="L96" s="32"/>
      <c r="M96" s="32"/>
      <c r="N96" s="32"/>
      <c r="O96" s="32"/>
      <c r="P96" s="32"/>
      <c r="Q96" s="32"/>
      <c r="R96" s="32"/>
      <c r="S96" s="32"/>
      <c r="T96" s="32"/>
      <c r="U96" s="32"/>
      <c r="V96" s="32"/>
      <c r="W96" s="26"/>
      <c r="X96" s="26">
        <v>600</v>
      </c>
      <c r="Y96" s="26">
        <v>790</v>
      </c>
      <c r="Z96" s="26">
        <v>720</v>
      </c>
      <c r="AA96" s="26">
        <v>705</v>
      </c>
      <c r="AB96" s="26">
        <v>695</v>
      </c>
      <c r="AC96" s="38">
        <f>IF(AB96="Neg","Neg",AB96*VLOOKUP($C96,$C$352:AC$374,COLUMNS($D96:AC96),FALSE))</f>
        <v>721.3569499858944</v>
      </c>
      <c r="AD96" s="38">
        <f>IF(AC96="Neg","Neg",AC96*VLOOKUP($C96,$C$352:AD$374,COLUMNS($D96:AD96),FALSE))</f>
        <v>753.92835803111609</v>
      </c>
      <c r="AE96" s="38">
        <f>IF(AD96="Neg","Neg",AD96*VLOOKUP($C96,$C$352:AE$374,COLUMNS($D96:AE96),FALSE))</f>
        <v>787.32868523220338</v>
      </c>
    </row>
    <row r="97" spans="1:31" s="18" customFormat="1">
      <c r="A97" s="25" t="s">
        <v>93</v>
      </c>
      <c r="B97" s="25" t="s">
        <v>745</v>
      </c>
      <c r="C97" s="25" t="s">
        <v>791</v>
      </c>
      <c r="D97" s="32"/>
      <c r="E97" s="32"/>
      <c r="F97" s="32"/>
      <c r="G97" s="32"/>
      <c r="H97" s="32"/>
      <c r="I97" s="32"/>
      <c r="J97" s="32"/>
      <c r="K97" s="32"/>
      <c r="L97" s="32"/>
      <c r="M97" s="32"/>
      <c r="N97" s="32"/>
      <c r="O97" s="32"/>
      <c r="P97" s="32"/>
      <c r="Q97" s="32"/>
      <c r="R97" s="32"/>
      <c r="S97" s="32"/>
      <c r="T97" s="32"/>
      <c r="U97" s="32"/>
      <c r="V97" s="32"/>
      <c r="W97" s="26"/>
      <c r="X97" s="26">
        <v>-80</v>
      </c>
      <c r="Y97" s="26">
        <v>-280</v>
      </c>
      <c r="Z97" s="26">
        <v>-280</v>
      </c>
      <c r="AA97" s="26">
        <v>-280</v>
      </c>
      <c r="AB97" s="26">
        <v>-290</v>
      </c>
      <c r="AC97" s="38">
        <f>IF(AB97="Neg","Neg",AB97*VLOOKUP($C97,$C$352:AC$374,COLUMNS($D97:AC97),FALSE))</f>
        <v>-300.99786402289118</v>
      </c>
      <c r="AD97" s="38">
        <f>IF(AC97="Neg","Neg",AC97*VLOOKUP($C97,$C$352:AD$374,COLUMNS($D97:AD97),FALSE))</f>
        <v>-314.58881126478224</v>
      </c>
      <c r="AE97" s="38">
        <f>IF(AD97="Neg","Neg",AD97*VLOOKUP($C97,$C$352:AE$374,COLUMNS($D97:AE97),FALSE))</f>
        <v>-328.5256384422143</v>
      </c>
    </row>
    <row r="98" spans="1:31" s="18" customFormat="1">
      <c r="A98" s="25" t="s">
        <v>93</v>
      </c>
      <c r="B98" s="25" t="s">
        <v>746</v>
      </c>
      <c r="C98" s="25" t="s">
        <v>791</v>
      </c>
      <c r="D98" s="32"/>
      <c r="E98" s="32"/>
      <c r="F98" s="32"/>
      <c r="G98" s="32"/>
      <c r="H98" s="32"/>
      <c r="I98" s="32"/>
      <c r="J98" s="32"/>
      <c r="K98" s="32"/>
      <c r="L98" s="32"/>
      <c r="M98" s="32"/>
      <c r="N98" s="32"/>
      <c r="O98" s="32"/>
      <c r="P98" s="32"/>
      <c r="Q98" s="32"/>
      <c r="R98" s="32"/>
      <c r="S98" s="32"/>
      <c r="T98" s="32"/>
      <c r="U98" s="32"/>
      <c r="V98" s="32"/>
      <c r="W98" s="91">
        <v>10</v>
      </c>
      <c r="X98" s="26">
        <v>60</v>
      </c>
      <c r="Y98" s="26">
        <v>60</v>
      </c>
      <c r="Z98" s="26">
        <v>60</v>
      </c>
      <c r="AA98" s="26">
        <v>60</v>
      </c>
      <c r="AB98" s="26">
        <v>60</v>
      </c>
      <c r="AC98" s="38">
        <f>IF(AB98="Neg","Neg",AB98*VLOOKUP($C98,$C$352:AC$374,COLUMNS($D98:AC98),FALSE))</f>
        <v>62.275420142667144</v>
      </c>
      <c r="AD98" s="38">
        <f>IF(AC98="Neg","Neg",AC98*VLOOKUP($C98,$C$352:AD$374,COLUMNS($D98:AD98),FALSE))</f>
        <v>65.087340261679088</v>
      </c>
      <c r="AE98" s="38">
        <f>IF(AD98="Neg","Neg",AD98*VLOOKUP($C98,$C$352:AE$374,COLUMNS($D98:AE98),FALSE))</f>
        <v>67.970821746665038</v>
      </c>
    </row>
    <row r="99" spans="1:31" s="18" customFormat="1">
      <c r="A99" s="25" t="s">
        <v>93</v>
      </c>
      <c r="B99" s="25" t="s">
        <v>873</v>
      </c>
      <c r="C99" s="25" t="s">
        <v>791</v>
      </c>
      <c r="D99" s="32"/>
      <c r="E99" s="32"/>
      <c r="F99" s="32"/>
      <c r="G99" s="32"/>
      <c r="H99" s="32"/>
      <c r="I99" s="32"/>
      <c r="J99" s="32"/>
      <c r="K99" s="32"/>
      <c r="L99" s="32"/>
      <c r="M99" s="32"/>
      <c r="N99" s="32"/>
      <c r="O99" s="32"/>
      <c r="P99" s="32"/>
      <c r="Q99" s="32"/>
      <c r="R99" s="32"/>
      <c r="S99" s="32"/>
      <c r="T99" s="32"/>
      <c r="U99" s="32"/>
      <c r="V99" s="32"/>
      <c r="W99" s="26"/>
      <c r="X99" s="26">
        <v>25</v>
      </c>
      <c r="Y99" s="26">
        <v>20</v>
      </c>
      <c r="Z99" s="26">
        <v>20</v>
      </c>
      <c r="AA99" s="26">
        <v>15</v>
      </c>
      <c r="AB99" s="26">
        <v>15</v>
      </c>
      <c r="AC99" s="38">
        <f>IF(AB99="Neg","Neg",AB99*VLOOKUP($C99,$C$352:AC$374,COLUMNS($D99:AC99),FALSE))</f>
        <v>15.568855035666786</v>
      </c>
      <c r="AD99" s="38">
        <f>IF(AC99="Neg","Neg",AC99*VLOOKUP($C99,$C$352:AD$374,COLUMNS($D99:AD99),FALSE))</f>
        <v>16.271835065419772</v>
      </c>
      <c r="AE99" s="38">
        <f>IF(AD99="Neg","Neg",AD99*VLOOKUP($C99,$C$352:AE$374,COLUMNS($D99:AE99),FALSE))</f>
        <v>16.99270543666626</v>
      </c>
    </row>
    <row r="100" spans="1:31" s="18" customFormat="1">
      <c r="A100" s="25" t="s">
        <v>93</v>
      </c>
      <c r="B100" s="25" t="s">
        <v>747</v>
      </c>
      <c r="C100" s="25" t="s">
        <v>791</v>
      </c>
      <c r="D100" s="32"/>
      <c r="E100" s="32"/>
      <c r="F100" s="32"/>
      <c r="G100" s="32"/>
      <c r="H100" s="32"/>
      <c r="I100" s="32"/>
      <c r="J100" s="32"/>
      <c r="K100" s="32"/>
      <c r="L100" s="32"/>
      <c r="M100" s="32"/>
      <c r="N100" s="32"/>
      <c r="O100" s="32"/>
      <c r="P100" s="32"/>
      <c r="Q100" s="32"/>
      <c r="R100" s="32"/>
      <c r="S100" s="32"/>
      <c r="T100" s="32"/>
      <c r="U100" s="32"/>
      <c r="V100" s="32"/>
      <c r="W100" s="26"/>
      <c r="X100" s="26">
        <v>80</v>
      </c>
      <c r="Y100" s="26">
        <v>130</v>
      </c>
      <c r="Z100" s="26">
        <v>130</v>
      </c>
      <c r="AA100" s="26">
        <v>120</v>
      </c>
      <c r="AB100" s="26">
        <v>120</v>
      </c>
      <c r="AC100" s="38">
        <f>IF(AB100="Neg","Neg",AB100*VLOOKUP($C100,$C$352:AC$374,COLUMNS($D100:AC100),FALSE))</f>
        <v>124.55084028533429</v>
      </c>
      <c r="AD100" s="38">
        <f>IF(AC100="Neg","Neg",AC100*VLOOKUP($C100,$C$352:AD$374,COLUMNS($D100:AD100),FALSE))</f>
        <v>130.17468052335818</v>
      </c>
      <c r="AE100" s="38">
        <f>IF(AD100="Neg","Neg",AD100*VLOOKUP($C100,$C$352:AE$374,COLUMNS($D100:AE100),FALSE))</f>
        <v>135.94164349333008</v>
      </c>
    </row>
    <row r="101" spans="1:31" s="18" customFormat="1">
      <c r="A101" s="25" t="s">
        <v>93</v>
      </c>
      <c r="B101" s="25" t="s">
        <v>874</v>
      </c>
      <c r="C101" s="25" t="s">
        <v>92</v>
      </c>
      <c r="D101" s="32"/>
      <c r="E101" s="32"/>
      <c r="F101" s="32"/>
      <c r="G101" s="32"/>
      <c r="H101" s="32"/>
      <c r="I101" s="32"/>
      <c r="J101" s="32"/>
      <c r="K101" s="32"/>
      <c r="L101" s="32"/>
      <c r="M101" s="32"/>
      <c r="N101" s="32"/>
      <c r="O101" s="32"/>
      <c r="P101" s="32"/>
      <c r="Q101" s="32"/>
      <c r="R101" s="32"/>
      <c r="S101" s="32"/>
      <c r="T101" s="32"/>
      <c r="U101" s="32"/>
      <c r="V101" s="32"/>
      <c r="W101" s="26"/>
      <c r="X101" s="26">
        <v>30</v>
      </c>
      <c r="Y101" s="26">
        <v>30</v>
      </c>
      <c r="Z101" s="26">
        <v>40</v>
      </c>
      <c r="AA101" s="26">
        <v>40</v>
      </c>
      <c r="AB101" s="26">
        <v>50</v>
      </c>
      <c r="AC101" s="38">
        <f>IF(AB101="Neg","Neg",AB101*VLOOKUP($C101,$C$352:AC$374,COLUMNS($D101:AC101),FALSE))</f>
        <v>51.896183452222623</v>
      </c>
      <c r="AD101" s="38">
        <f>IF(AC101="Neg","Neg",AC101*VLOOKUP($C101,$C$352:AD$374,COLUMNS($D101:AD101),FALSE))</f>
        <v>54.239450218065912</v>
      </c>
      <c r="AE101" s="38">
        <f>IF(AD101="Neg","Neg",AD101*VLOOKUP($C101,$C$352:AE$374,COLUMNS($D101:AE101),FALSE))</f>
        <v>56.642351455554206</v>
      </c>
    </row>
    <row r="102" spans="1:31" s="18" customFormat="1">
      <c r="A102" s="25" t="s">
        <v>93</v>
      </c>
      <c r="B102" s="25" t="s">
        <v>875</v>
      </c>
      <c r="C102" s="25" t="s">
        <v>988</v>
      </c>
      <c r="D102" s="32"/>
      <c r="E102" s="32"/>
      <c r="F102" s="32"/>
      <c r="G102" s="32"/>
      <c r="H102" s="32"/>
      <c r="I102" s="32"/>
      <c r="J102" s="32"/>
      <c r="K102" s="32"/>
      <c r="L102" s="32"/>
      <c r="M102" s="32"/>
      <c r="N102" s="32"/>
      <c r="O102" s="32"/>
      <c r="P102" s="32"/>
      <c r="Q102" s="32"/>
      <c r="R102" s="32"/>
      <c r="S102" s="32"/>
      <c r="T102" s="32"/>
      <c r="U102" s="32"/>
      <c r="V102" s="32"/>
      <c r="W102" s="26"/>
      <c r="X102" s="26">
        <v>40</v>
      </c>
      <c r="Y102" s="26">
        <v>50</v>
      </c>
      <c r="Z102" s="26">
        <v>50</v>
      </c>
      <c r="AA102" s="26">
        <v>50</v>
      </c>
      <c r="AB102" s="26">
        <v>60</v>
      </c>
      <c r="AC102" s="38">
        <f>IF(AB102="Neg","Neg",AB102*VLOOKUP($C102,$C$352:AC$374,COLUMNS($D102:AC102),FALSE))</f>
        <v>62.275420142667144</v>
      </c>
      <c r="AD102" s="38">
        <f>IF(AC102="Neg","Neg",AC102*VLOOKUP($C102,$C$352:AD$374,COLUMNS($D102:AD102),FALSE))</f>
        <v>65.087340261679088</v>
      </c>
      <c r="AE102" s="38">
        <f>IF(AD102="Neg","Neg",AD102*VLOOKUP($C102,$C$352:AE$374,COLUMNS($D102:AE102),FALSE))</f>
        <v>67.970821746665038</v>
      </c>
    </row>
    <row r="103" spans="1:31" s="18" customFormat="1">
      <c r="A103" s="25" t="s">
        <v>93</v>
      </c>
      <c r="B103" s="25" t="s">
        <v>876</v>
      </c>
      <c r="C103" s="25" t="s">
        <v>988</v>
      </c>
      <c r="D103" s="32"/>
      <c r="E103" s="32"/>
      <c r="F103" s="32"/>
      <c r="G103" s="32"/>
      <c r="H103" s="32"/>
      <c r="I103" s="32"/>
      <c r="J103" s="32"/>
      <c r="K103" s="32"/>
      <c r="L103" s="32"/>
      <c r="M103" s="32"/>
      <c r="N103" s="32"/>
      <c r="O103" s="32"/>
      <c r="P103" s="32"/>
      <c r="Q103" s="32"/>
      <c r="R103" s="32"/>
      <c r="S103" s="32"/>
      <c r="T103" s="32"/>
      <c r="U103" s="32"/>
      <c r="V103" s="32"/>
      <c r="W103" s="26"/>
      <c r="X103" s="26">
        <v>0</v>
      </c>
      <c r="Y103" s="26">
        <v>0</v>
      </c>
      <c r="Z103" s="26">
        <v>125</v>
      </c>
      <c r="AA103" s="26">
        <v>110</v>
      </c>
      <c r="AB103" s="26">
        <v>105</v>
      </c>
      <c r="AC103" s="38">
        <f>IF(AB103="Neg","Neg",AB103*VLOOKUP($C103,$C$352:AC$374,COLUMNS($D103:AC103),FALSE))</f>
        <v>108.9819852496675</v>
      </c>
      <c r="AD103" s="38">
        <f>IF(AC103="Neg","Neg",AC103*VLOOKUP($C103,$C$352:AD$374,COLUMNS($D103:AD103),FALSE))</f>
        <v>113.90284545793841</v>
      </c>
      <c r="AE103" s="38">
        <f>IF(AD103="Neg","Neg",AD103*VLOOKUP($C103,$C$352:AE$374,COLUMNS($D103:AE103),FALSE))</f>
        <v>118.94893805666382</v>
      </c>
    </row>
    <row r="104" spans="1:31" s="18" customFormat="1">
      <c r="A104" s="25" t="s">
        <v>93</v>
      </c>
      <c r="B104" s="25" t="s">
        <v>877</v>
      </c>
      <c r="C104" s="25" t="s">
        <v>762</v>
      </c>
      <c r="D104" s="32"/>
      <c r="E104" s="32"/>
      <c r="F104" s="32"/>
      <c r="G104" s="32"/>
      <c r="H104" s="32"/>
      <c r="I104" s="32"/>
      <c r="J104" s="32"/>
      <c r="K104" s="32"/>
      <c r="L104" s="32"/>
      <c r="M104" s="32"/>
      <c r="N104" s="32"/>
      <c r="O104" s="32"/>
      <c r="P104" s="32"/>
      <c r="Q104" s="32"/>
      <c r="R104" s="32"/>
      <c r="S104" s="32"/>
      <c r="T104" s="32"/>
      <c r="U104" s="32"/>
      <c r="V104" s="32"/>
      <c r="W104" s="26"/>
      <c r="X104" s="26">
        <v>0</v>
      </c>
      <c r="Y104" s="26">
        <v>0</v>
      </c>
      <c r="Z104" s="26">
        <v>60</v>
      </c>
      <c r="AA104" s="26">
        <v>90</v>
      </c>
      <c r="AB104" s="26">
        <v>120</v>
      </c>
      <c r="AC104" s="38">
        <f>IF(AB104="Neg","Neg",AB104*VLOOKUP($C104,$C$352:AC$374,COLUMNS($D104:AC104),FALSE))</f>
        <v>124.55084028533429</v>
      </c>
      <c r="AD104" s="38">
        <f>IF(AC104="Neg","Neg",AC104*VLOOKUP($C104,$C$352:AD$374,COLUMNS($D104:AD104),FALSE))</f>
        <v>130.17468052335818</v>
      </c>
      <c r="AE104" s="38">
        <f>IF(AD104="Neg","Neg",AD104*VLOOKUP($C104,$C$352:AE$374,COLUMNS($D104:AE104),FALSE))</f>
        <v>135.94164349333008</v>
      </c>
    </row>
    <row r="105" spans="1:31" s="18" customFormat="1">
      <c r="A105" s="25" t="s">
        <v>93</v>
      </c>
      <c r="B105" s="25" t="s">
        <v>878</v>
      </c>
      <c r="C105" s="25" t="s">
        <v>227</v>
      </c>
      <c r="D105" s="32"/>
      <c r="E105" s="32"/>
      <c r="F105" s="32"/>
      <c r="G105" s="32"/>
      <c r="H105" s="32"/>
      <c r="I105" s="32"/>
      <c r="J105" s="32"/>
      <c r="K105" s="32"/>
      <c r="L105" s="32"/>
      <c r="M105" s="32"/>
      <c r="N105" s="32"/>
      <c r="O105" s="32"/>
      <c r="P105" s="32"/>
      <c r="Q105" s="32"/>
      <c r="R105" s="32"/>
      <c r="S105" s="32"/>
      <c r="T105" s="32"/>
      <c r="U105" s="32"/>
      <c r="V105" s="32"/>
      <c r="W105" s="26"/>
      <c r="X105" s="26">
        <v>0</v>
      </c>
      <c r="Y105" s="26" t="s">
        <v>951</v>
      </c>
      <c r="Z105" s="26">
        <v>35</v>
      </c>
      <c r="AA105" s="26">
        <v>40</v>
      </c>
      <c r="AB105" s="26">
        <v>40</v>
      </c>
      <c r="AC105" s="38">
        <f>IF(AB105="Neg","Neg",AB105*VLOOKUP($C105,$C$352:AC$374,COLUMNS($D105:AC105),FALSE))</f>
        <v>41.516946761778101</v>
      </c>
      <c r="AD105" s="38">
        <f>IF(AC105="Neg","Neg",AC105*VLOOKUP($C105,$C$352:AD$374,COLUMNS($D105:AD105),FALSE))</f>
        <v>43.391560174452735</v>
      </c>
      <c r="AE105" s="38">
        <f>IF(AD105="Neg","Neg",AD105*VLOOKUP($C105,$C$352:AE$374,COLUMNS($D105:AE105),FALSE))</f>
        <v>45.313881164443366</v>
      </c>
    </row>
    <row r="106" spans="1:31" s="18" customFormat="1">
      <c r="A106" s="25" t="s">
        <v>93</v>
      </c>
      <c r="B106" s="25" t="s">
        <v>879</v>
      </c>
      <c r="C106" s="25" t="s">
        <v>227</v>
      </c>
      <c r="D106" s="32"/>
      <c r="E106" s="32"/>
      <c r="F106" s="32"/>
      <c r="G106" s="32"/>
      <c r="H106" s="32"/>
      <c r="I106" s="32"/>
      <c r="J106" s="32"/>
      <c r="K106" s="32"/>
      <c r="L106" s="32"/>
      <c r="M106" s="32"/>
      <c r="N106" s="32"/>
      <c r="O106" s="32"/>
      <c r="P106" s="32"/>
      <c r="Q106" s="32"/>
      <c r="R106" s="32"/>
      <c r="S106" s="32"/>
      <c r="T106" s="32"/>
      <c r="U106" s="32"/>
      <c r="V106" s="32"/>
      <c r="W106" s="26"/>
      <c r="X106" s="26" t="s">
        <v>951</v>
      </c>
      <c r="Y106" s="26">
        <v>5</v>
      </c>
      <c r="Z106" s="26">
        <v>5</v>
      </c>
      <c r="AA106" s="26">
        <v>5</v>
      </c>
      <c r="AB106" s="26">
        <v>5</v>
      </c>
      <c r="AC106" s="38">
        <f>IF(AB106="Neg","Neg",AB106*VLOOKUP($C106,$C$352:AC$374,COLUMNS($D106:AC106),FALSE))</f>
        <v>5.1896183452222626</v>
      </c>
      <c r="AD106" s="38">
        <f>IF(AC106="Neg","Neg",AC106*VLOOKUP($C106,$C$352:AD$374,COLUMNS($D106:AD106),FALSE))</f>
        <v>5.4239450218065919</v>
      </c>
      <c r="AE106" s="38">
        <f>IF(AD106="Neg","Neg",AD106*VLOOKUP($C106,$C$352:AE$374,COLUMNS($D106:AE106),FALSE))</f>
        <v>5.6642351455554207</v>
      </c>
    </row>
    <row r="107" spans="1:31" s="18" customFormat="1" ht="25.5">
      <c r="A107" s="25" t="s">
        <v>93</v>
      </c>
      <c r="B107" s="25" t="s">
        <v>880</v>
      </c>
      <c r="C107" s="25" t="s">
        <v>268</v>
      </c>
      <c r="D107" s="32"/>
      <c r="E107" s="32"/>
      <c r="F107" s="32"/>
      <c r="G107" s="32"/>
      <c r="H107" s="32"/>
      <c r="I107" s="32"/>
      <c r="J107" s="32"/>
      <c r="K107" s="32"/>
      <c r="L107" s="32"/>
      <c r="M107" s="32"/>
      <c r="N107" s="32"/>
      <c r="O107" s="32"/>
      <c r="P107" s="32"/>
      <c r="Q107" s="32"/>
      <c r="R107" s="32"/>
      <c r="S107" s="32"/>
      <c r="T107" s="32"/>
      <c r="U107" s="32"/>
      <c r="V107" s="32"/>
      <c r="W107" s="26"/>
      <c r="X107" s="26">
        <v>0</v>
      </c>
      <c r="Y107" s="26">
        <v>-25</v>
      </c>
      <c r="Z107" s="26">
        <v>-75</v>
      </c>
      <c r="AA107" s="26">
        <v>-125</v>
      </c>
      <c r="AB107" s="26">
        <v>-170</v>
      </c>
      <c r="AC107" s="38">
        <f>IF(AB107="Neg","Neg",AB107*VLOOKUP($C107,$C$352:AC$374,COLUMNS($D107:AC107),FALSE))</f>
        <v>-176.44702373755692</v>
      </c>
      <c r="AD107" s="38">
        <f>IF(AC107="Neg","Neg",AC107*VLOOKUP($C107,$C$352:AD$374,COLUMNS($D107:AD107),FALSE))</f>
        <v>-184.41413074142412</v>
      </c>
      <c r="AE107" s="38">
        <f>IF(AD107="Neg","Neg",AD107*VLOOKUP($C107,$C$352:AE$374,COLUMNS($D107:AE107),FALSE))</f>
        <v>-192.58399494888431</v>
      </c>
    </row>
    <row r="108" spans="1:31" s="18" customFormat="1">
      <c r="A108" s="21" t="s">
        <v>225</v>
      </c>
      <c r="B108" s="21" t="s">
        <v>198</v>
      </c>
      <c r="C108" s="21" t="s">
        <v>988</v>
      </c>
      <c r="D108" s="34"/>
      <c r="E108" s="34"/>
      <c r="F108" s="34"/>
      <c r="G108" s="34"/>
      <c r="H108" s="34"/>
      <c r="I108" s="34"/>
      <c r="J108" s="34"/>
      <c r="K108" s="34"/>
      <c r="L108" s="34"/>
      <c r="M108" s="34"/>
      <c r="N108" s="34"/>
      <c r="O108" s="34"/>
      <c r="P108" s="34"/>
      <c r="Q108" s="34"/>
      <c r="R108" s="34"/>
      <c r="S108" s="34"/>
      <c r="T108" s="34"/>
      <c r="U108" s="34"/>
      <c r="V108" s="34"/>
      <c r="W108" s="24"/>
      <c r="X108" s="24">
        <v>0</v>
      </c>
      <c r="Y108" s="24">
        <v>90</v>
      </c>
      <c r="Z108" s="24">
        <v>90</v>
      </c>
      <c r="AA108" s="24">
        <v>95</v>
      </c>
      <c r="AB108" s="24">
        <v>100</v>
      </c>
      <c r="AC108" s="24">
        <v>105</v>
      </c>
      <c r="AD108" s="40">
        <f>IF(AC108="Neg","Neg",AC108*VLOOKUP($C108,$C$352:AD$374,COLUMNS($D108:AD108),FALSE))</f>
        <v>109.74106175148816</v>
      </c>
      <c r="AE108" s="40">
        <f>IF(AD108="Neg","Neg",AD108*VLOOKUP($C108,$C$352:AE$374,COLUMNS($D108:AE108),FALSE))</f>
        <v>114.6027801506562</v>
      </c>
    </row>
    <row r="109" spans="1:31" s="18" customFormat="1">
      <c r="A109" s="21" t="s">
        <v>225</v>
      </c>
      <c r="B109" s="21" t="s">
        <v>881</v>
      </c>
      <c r="C109" s="21" t="s">
        <v>791</v>
      </c>
      <c r="D109" s="34"/>
      <c r="E109" s="34"/>
      <c r="F109" s="34"/>
      <c r="G109" s="34"/>
      <c r="H109" s="34"/>
      <c r="I109" s="34"/>
      <c r="J109" s="34"/>
      <c r="K109" s="34"/>
      <c r="L109" s="34"/>
      <c r="M109" s="34"/>
      <c r="N109" s="34"/>
      <c r="O109" s="34"/>
      <c r="P109" s="34"/>
      <c r="Q109" s="34"/>
      <c r="R109" s="34"/>
      <c r="S109" s="34"/>
      <c r="T109" s="34"/>
      <c r="U109" s="34"/>
      <c r="V109" s="34"/>
      <c r="W109" s="24"/>
      <c r="X109" s="24">
        <v>0</v>
      </c>
      <c r="Y109" s="24">
        <v>30</v>
      </c>
      <c r="Z109" s="24">
        <v>40</v>
      </c>
      <c r="AA109" s="24">
        <v>40</v>
      </c>
      <c r="AB109" s="24">
        <v>40</v>
      </c>
      <c r="AC109" s="24">
        <v>40</v>
      </c>
      <c r="AD109" s="40">
        <f>IF(AC109="Neg","Neg",AC109*VLOOKUP($C109,$C$352:AD$374,COLUMNS($D109:AD109),FALSE))</f>
        <v>41.806118762471684</v>
      </c>
      <c r="AE109" s="40">
        <f>IF(AD109="Neg","Neg",AD109*VLOOKUP($C109,$C$352:AE$374,COLUMNS($D109:AE109),FALSE))</f>
        <v>43.658201962154749</v>
      </c>
    </row>
    <row r="110" spans="1:31" s="18" customFormat="1">
      <c r="A110" s="21" t="s">
        <v>225</v>
      </c>
      <c r="B110" s="21" t="s">
        <v>484</v>
      </c>
      <c r="C110" s="21" t="s">
        <v>791</v>
      </c>
      <c r="D110" s="34"/>
      <c r="E110" s="34"/>
      <c r="F110" s="34"/>
      <c r="G110" s="34"/>
      <c r="H110" s="34"/>
      <c r="I110" s="34"/>
      <c r="J110" s="34"/>
      <c r="K110" s="34"/>
      <c r="L110" s="34"/>
      <c r="M110" s="34"/>
      <c r="N110" s="34"/>
      <c r="O110" s="34"/>
      <c r="P110" s="34"/>
      <c r="Q110" s="34"/>
      <c r="R110" s="34"/>
      <c r="S110" s="34"/>
      <c r="T110" s="34"/>
      <c r="U110" s="34"/>
      <c r="V110" s="34"/>
      <c r="W110" s="24"/>
      <c r="X110" s="24">
        <v>0</v>
      </c>
      <c r="Y110" s="24">
        <v>0</v>
      </c>
      <c r="Z110" s="24">
        <v>-5</v>
      </c>
      <c r="AA110" s="24">
        <v>-5</v>
      </c>
      <c r="AB110" s="24">
        <v>-50</v>
      </c>
      <c r="AC110" s="24">
        <v>-10</v>
      </c>
      <c r="AD110" s="40">
        <f>IF(AC110="Neg","Neg",AC110*VLOOKUP($C110,$C$352:AD$374,COLUMNS($D110:AD110),FALSE))</f>
        <v>-10.451529690617921</v>
      </c>
      <c r="AE110" s="40">
        <f>IF(AD110="Neg","Neg",AD110*VLOOKUP($C110,$C$352:AE$374,COLUMNS($D110:AE110),FALSE))</f>
        <v>-10.914550490538687</v>
      </c>
    </row>
    <row r="111" spans="1:31" s="18" customFormat="1">
      <c r="A111" s="21" t="s">
        <v>225</v>
      </c>
      <c r="B111" s="21" t="s">
        <v>882</v>
      </c>
      <c r="C111" s="21" t="s">
        <v>230</v>
      </c>
      <c r="D111" s="34"/>
      <c r="E111" s="34"/>
      <c r="F111" s="34"/>
      <c r="G111" s="34"/>
      <c r="H111" s="34"/>
      <c r="I111" s="34"/>
      <c r="J111" s="34"/>
      <c r="K111" s="34"/>
      <c r="L111" s="34"/>
      <c r="M111" s="34"/>
      <c r="N111" s="34"/>
      <c r="O111" s="34"/>
      <c r="P111" s="34"/>
      <c r="Q111" s="34"/>
      <c r="R111" s="34"/>
      <c r="S111" s="34"/>
      <c r="T111" s="34"/>
      <c r="U111" s="34"/>
      <c r="V111" s="34"/>
      <c r="W111" s="24"/>
      <c r="X111" s="24" t="s">
        <v>951</v>
      </c>
      <c r="Y111" s="24" t="s">
        <v>951</v>
      </c>
      <c r="Z111" s="24">
        <v>-5</v>
      </c>
      <c r="AA111" s="24">
        <v>-5</v>
      </c>
      <c r="AB111" s="24">
        <v>-5</v>
      </c>
      <c r="AC111" s="24">
        <v>-5</v>
      </c>
      <c r="AD111" s="40">
        <f>IF(AC111="Neg","Neg",AC111*VLOOKUP($C111,$C$352:AD$374,COLUMNS($D111:AD111),FALSE))</f>
        <v>-5.2257648453089605</v>
      </c>
      <c r="AE111" s="40">
        <f>IF(AD111="Neg","Neg",AD111*VLOOKUP($C111,$C$352:AE$374,COLUMNS($D111:AE111),FALSE))</f>
        <v>-5.4572752452693436</v>
      </c>
    </row>
    <row r="112" spans="1:31" s="18" customFormat="1" ht="25.5">
      <c r="A112" s="21" t="s">
        <v>225</v>
      </c>
      <c r="B112" s="21" t="s">
        <v>883</v>
      </c>
      <c r="C112" s="21" t="s">
        <v>990</v>
      </c>
      <c r="D112" s="34"/>
      <c r="E112" s="34"/>
      <c r="F112" s="34"/>
      <c r="G112" s="34"/>
      <c r="H112" s="34"/>
      <c r="I112" s="34"/>
      <c r="J112" s="34"/>
      <c r="K112" s="34"/>
      <c r="L112" s="34"/>
      <c r="M112" s="34"/>
      <c r="N112" s="34"/>
      <c r="O112" s="34"/>
      <c r="P112" s="34"/>
      <c r="Q112" s="34"/>
      <c r="R112" s="34"/>
      <c r="S112" s="34"/>
      <c r="T112" s="34"/>
      <c r="U112" s="34"/>
      <c r="V112" s="34"/>
      <c r="W112" s="24"/>
      <c r="X112" s="24">
        <v>-375</v>
      </c>
      <c r="Y112" s="24">
        <v>-975</v>
      </c>
      <c r="Z112" s="24">
        <v>-825</v>
      </c>
      <c r="AA112" s="24">
        <v>-850</v>
      </c>
      <c r="AB112" s="24">
        <v>-885</v>
      </c>
      <c r="AC112" s="24">
        <v>-925</v>
      </c>
      <c r="AD112" s="40">
        <f>IF(AC112="Neg","Neg",AC112*VLOOKUP($C112,$C$352:AD$374,COLUMNS($D112:AD112),FALSE))</f>
        <v>-966.76649638215758</v>
      </c>
      <c r="AE112" s="40">
        <f>IF(AD112="Neg","Neg",AD112*VLOOKUP($C112,$C$352:AE$374,COLUMNS($D112:AE112),FALSE))</f>
        <v>-1009.5959203748284</v>
      </c>
    </row>
    <row r="113" spans="1:31" s="18" customFormat="1">
      <c r="A113" s="21" t="s">
        <v>225</v>
      </c>
      <c r="B113" s="21" t="s">
        <v>884</v>
      </c>
      <c r="C113" s="21" t="s">
        <v>791</v>
      </c>
      <c r="D113" s="34"/>
      <c r="E113" s="34"/>
      <c r="F113" s="34"/>
      <c r="G113" s="34"/>
      <c r="H113" s="34"/>
      <c r="I113" s="34"/>
      <c r="J113" s="34"/>
      <c r="K113" s="34"/>
      <c r="L113" s="34"/>
      <c r="M113" s="34"/>
      <c r="N113" s="34"/>
      <c r="O113" s="34"/>
      <c r="P113" s="34"/>
      <c r="Q113" s="34"/>
      <c r="R113" s="34"/>
      <c r="S113" s="34"/>
      <c r="T113" s="34"/>
      <c r="U113" s="34"/>
      <c r="V113" s="34"/>
      <c r="W113" s="24"/>
      <c r="X113" s="24">
        <v>340</v>
      </c>
      <c r="Y113" s="24">
        <v>450</v>
      </c>
      <c r="Z113" s="24">
        <v>450</v>
      </c>
      <c r="AA113" s="24">
        <v>450</v>
      </c>
      <c r="AB113" s="24">
        <v>450</v>
      </c>
      <c r="AC113" s="24">
        <v>450</v>
      </c>
      <c r="AD113" s="40">
        <f>IF(AC113="Neg","Neg",AC113*VLOOKUP($C113,$C$352:AD$374,COLUMNS($D113:AD113),FALSE))</f>
        <v>470.3188360778064</v>
      </c>
      <c r="AE113" s="40">
        <f>IF(AD113="Neg","Neg",AD113*VLOOKUP($C113,$C$352:AE$374,COLUMNS($D113:AE113),FALSE))</f>
        <v>491.15477207424084</v>
      </c>
    </row>
    <row r="114" spans="1:31" s="18" customFormat="1">
      <c r="A114" s="21" t="s">
        <v>225</v>
      </c>
      <c r="B114" s="21" t="s">
        <v>498</v>
      </c>
      <c r="C114" s="21" t="s">
        <v>792</v>
      </c>
      <c r="D114" s="34"/>
      <c r="E114" s="34"/>
      <c r="F114" s="34"/>
      <c r="G114" s="34"/>
      <c r="H114" s="34"/>
      <c r="I114" s="34"/>
      <c r="J114" s="34"/>
      <c r="K114" s="34"/>
      <c r="L114" s="34"/>
      <c r="M114" s="34"/>
      <c r="N114" s="34"/>
      <c r="O114" s="34"/>
      <c r="P114" s="34"/>
      <c r="Q114" s="34"/>
      <c r="R114" s="34"/>
      <c r="S114" s="34"/>
      <c r="T114" s="34"/>
      <c r="U114" s="34"/>
      <c r="V114" s="34"/>
      <c r="W114" s="24"/>
      <c r="X114" s="24">
        <v>0</v>
      </c>
      <c r="Y114" s="24">
        <v>280</v>
      </c>
      <c r="Z114" s="24">
        <v>310</v>
      </c>
      <c r="AA114" s="24">
        <v>310</v>
      </c>
      <c r="AB114" s="24">
        <v>315</v>
      </c>
      <c r="AC114" s="24">
        <v>325</v>
      </c>
      <c r="AD114" s="40">
        <f>IF(AC114="Neg","Neg",AC114*VLOOKUP($C114,$C$352:AD$374,COLUMNS($D114:AD114),FALSE))</f>
        <v>339.67471494508243</v>
      </c>
      <c r="AE114" s="40">
        <f>IF(AD114="Neg","Neg",AD114*VLOOKUP($C114,$C$352:AE$374,COLUMNS($D114:AE114),FALSE))</f>
        <v>354.72289094250732</v>
      </c>
    </row>
    <row r="115" spans="1:31" s="18" customFormat="1">
      <c r="A115" s="21" t="s">
        <v>225</v>
      </c>
      <c r="B115" s="21" t="s">
        <v>199</v>
      </c>
      <c r="C115" s="21" t="s">
        <v>90</v>
      </c>
      <c r="D115" s="34"/>
      <c r="E115" s="34"/>
      <c r="F115" s="34"/>
      <c r="G115" s="34"/>
      <c r="H115" s="34"/>
      <c r="I115" s="34"/>
      <c r="J115" s="34"/>
      <c r="K115" s="34"/>
      <c r="L115" s="34"/>
      <c r="M115" s="34"/>
      <c r="N115" s="34"/>
      <c r="O115" s="34"/>
      <c r="P115" s="34"/>
      <c r="Q115" s="34"/>
      <c r="R115" s="34"/>
      <c r="S115" s="34"/>
      <c r="T115" s="34"/>
      <c r="U115" s="34"/>
      <c r="V115" s="34"/>
      <c r="W115" s="24"/>
      <c r="X115" s="24">
        <v>0</v>
      </c>
      <c r="Y115" s="24">
        <v>0</v>
      </c>
      <c r="Z115" s="24">
        <v>25</v>
      </c>
      <c r="AA115" s="24">
        <v>25</v>
      </c>
      <c r="AB115" s="24">
        <v>25</v>
      </c>
      <c r="AC115" s="24">
        <v>30</v>
      </c>
      <c r="AD115" s="40">
        <f>IF(AC115="Neg","Neg",AC115*VLOOKUP($C115,$C$352:AD$374,COLUMNS($D115:AD115),FALSE))</f>
        <v>31.354589071853759</v>
      </c>
      <c r="AE115" s="40">
        <f>IF(AD115="Neg","Neg",AD115*VLOOKUP($C115,$C$352:AE$374,COLUMNS($D115:AE115),FALSE))</f>
        <v>32.743651471616054</v>
      </c>
    </row>
    <row r="116" spans="1:31" s="18" customFormat="1">
      <c r="A116" s="21" t="s">
        <v>225</v>
      </c>
      <c r="B116" s="21" t="s">
        <v>885</v>
      </c>
      <c r="C116" s="21" t="s">
        <v>792</v>
      </c>
      <c r="D116" s="34"/>
      <c r="E116" s="34"/>
      <c r="F116" s="34"/>
      <c r="G116" s="34"/>
      <c r="H116" s="34"/>
      <c r="I116" s="34"/>
      <c r="J116" s="34"/>
      <c r="K116" s="34"/>
      <c r="L116" s="34"/>
      <c r="M116" s="34"/>
      <c r="N116" s="34"/>
      <c r="O116" s="34"/>
      <c r="P116" s="34"/>
      <c r="Q116" s="34"/>
      <c r="R116" s="34"/>
      <c r="S116" s="34"/>
      <c r="T116" s="34"/>
      <c r="U116" s="34"/>
      <c r="V116" s="34"/>
      <c r="W116" s="24"/>
      <c r="X116" s="24">
        <v>0</v>
      </c>
      <c r="Y116" s="24">
        <v>0</v>
      </c>
      <c r="Z116" s="24">
        <v>0</v>
      </c>
      <c r="AA116" s="24">
        <v>5</v>
      </c>
      <c r="AB116" s="24">
        <v>5</v>
      </c>
      <c r="AC116" s="24">
        <v>5</v>
      </c>
      <c r="AD116" s="40">
        <f>IF(AC116="Neg","Neg",AC116*VLOOKUP($C116,$C$352:AD$374,COLUMNS($D116:AD116),FALSE))</f>
        <v>5.2257648453089605</v>
      </c>
      <c r="AE116" s="40">
        <f>IF(AD116="Neg","Neg",AD116*VLOOKUP($C116,$C$352:AE$374,COLUMNS($D116:AE116),FALSE))</f>
        <v>5.4572752452693436</v>
      </c>
    </row>
    <row r="117" spans="1:31" s="18" customFormat="1">
      <c r="A117" s="21" t="s">
        <v>225</v>
      </c>
      <c r="B117" s="21" t="s">
        <v>54</v>
      </c>
      <c r="C117" s="21" t="s">
        <v>382</v>
      </c>
      <c r="D117" s="34"/>
      <c r="E117" s="34"/>
      <c r="F117" s="34"/>
      <c r="G117" s="34"/>
      <c r="H117" s="34"/>
      <c r="I117" s="34"/>
      <c r="J117" s="34"/>
      <c r="K117" s="34"/>
      <c r="L117" s="34"/>
      <c r="M117" s="34"/>
      <c r="N117" s="34"/>
      <c r="O117" s="34"/>
      <c r="P117" s="34"/>
      <c r="Q117" s="34"/>
      <c r="R117" s="34"/>
      <c r="S117" s="34"/>
      <c r="T117" s="34"/>
      <c r="U117" s="34"/>
      <c r="V117" s="34"/>
      <c r="W117" s="24"/>
      <c r="X117" s="24">
        <v>0</v>
      </c>
      <c r="Y117" s="24">
        <v>-170</v>
      </c>
      <c r="Z117" s="24">
        <v>5</v>
      </c>
      <c r="AA117" s="24">
        <v>0</v>
      </c>
      <c r="AB117" s="24">
        <v>0</v>
      </c>
      <c r="AC117" s="24">
        <v>0</v>
      </c>
      <c r="AD117" s="40">
        <f>IF(AC117="Neg","Neg",AC117*VLOOKUP($C117,$C$352:AD$374,COLUMNS($D117:AD117),FALSE))</f>
        <v>0</v>
      </c>
      <c r="AE117" s="40">
        <f>IF(AD117="Neg","Neg",AD117*VLOOKUP($C117,$C$352:AE$374,COLUMNS($D117:AE117),FALSE))</f>
        <v>0</v>
      </c>
    </row>
    <row r="118" spans="1:31" s="18" customFormat="1">
      <c r="A118" s="21" t="s">
        <v>225</v>
      </c>
      <c r="B118" s="21" t="s">
        <v>55</v>
      </c>
      <c r="C118" s="21" t="s">
        <v>382</v>
      </c>
      <c r="D118" s="34"/>
      <c r="E118" s="34"/>
      <c r="F118" s="34"/>
      <c r="G118" s="34"/>
      <c r="H118" s="34"/>
      <c r="I118" s="34"/>
      <c r="J118" s="34"/>
      <c r="K118" s="34"/>
      <c r="L118" s="34"/>
      <c r="M118" s="34"/>
      <c r="N118" s="34"/>
      <c r="O118" s="34"/>
      <c r="P118" s="34"/>
      <c r="Q118" s="34"/>
      <c r="R118" s="34"/>
      <c r="S118" s="34"/>
      <c r="T118" s="34"/>
      <c r="U118" s="34"/>
      <c r="V118" s="34"/>
      <c r="W118" s="24"/>
      <c r="X118" s="24">
        <v>0</v>
      </c>
      <c r="Y118" s="24">
        <v>-75</v>
      </c>
      <c r="Z118" s="24">
        <v>40</v>
      </c>
      <c r="AA118" s="24">
        <v>35</v>
      </c>
      <c r="AB118" s="24">
        <v>0</v>
      </c>
      <c r="AC118" s="24">
        <v>0</v>
      </c>
      <c r="AD118" s="40">
        <f>IF(AC118="Neg","Neg",AC118*VLOOKUP($C118,$C$352:AD$374,COLUMNS($D118:AD118),FALSE))</f>
        <v>0</v>
      </c>
      <c r="AE118" s="40">
        <f>IF(AD118="Neg","Neg",AD118*VLOOKUP($C118,$C$352:AE$374,COLUMNS($D118:AE118),FALSE))</f>
        <v>0</v>
      </c>
    </row>
    <row r="119" spans="1:31" s="18" customFormat="1">
      <c r="A119" s="21" t="s">
        <v>225</v>
      </c>
      <c r="B119" s="21" t="s">
        <v>886</v>
      </c>
      <c r="C119" s="21" t="s">
        <v>780</v>
      </c>
      <c r="D119" s="34"/>
      <c r="E119" s="34"/>
      <c r="F119" s="34"/>
      <c r="G119" s="34"/>
      <c r="H119" s="34"/>
      <c r="I119" s="34"/>
      <c r="J119" s="34"/>
      <c r="K119" s="34"/>
      <c r="L119" s="34"/>
      <c r="M119" s="34"/>
      <c r="N119" s="34"/>
      <c r="O119" s="34"/>
      <c r="P119" s="34"/>
      <c r="Q119" s="34"/>
      <c r="R119" s="34"/>
      <c r="S119" s="34"/>
      <c r="T119" s="34"/>
      <c r="U119" s="34"/>
      <c r="V119" s="34"/>
      <c r="W119" s="24"/>
      <c r="X119" s="24">
        <v>0</v>
      </c>
      <c r="Y119" s="24">
        <v>0</v>
      </c>
      <c r="Z119" s="24">
        <v>-15</v>
      </c>
      <c r="AA119" s="24">
        <v>-20</v>
      </c>
      <c r="AB119" s="24">
        <v>-20</v>
      </c>
      <c r="AC119" s="24">
        <v>-20</v>
      </c>
      <c r="AD119" s="40">
        <f>IF(AC119="Neg","Neg",AC119*VLOOKUP($C119,$C$352:AD$374,COLUMNS($D119:AD119),FALSE))</f>
        <v>-20.903059381235842</v>
      </c>
      <c r="AE119" s="40">
        <f>IF(AD119="Neg","Neg",AD119*VLOOKUP($C119,$C$352:AE$374,COLUMNS($D119:AE119),FALSE))</f>
        <v>-21.829100981077374</v>
      </c>
    </row>
    <row r="120" spans="1:31" s="18" customFormat="1" ht="25.5">
      <c r="A120" s="21" t="s">
        <v>225</v>
      </c>
      <c r="B120" s="21" t="s">
        <v>887</v>
      </c>
      <c r="C120" s="21" t="s">
        <v>227</v>
      </c>
      <c r="D120" s="34"/>
      <c r="E120" s="34"/>
      <c r="F120" s="34"/>
      <c r="G120" s="34"/>
      <c r="H120" s="34"/>
      <c r="I120" s="34"/>
      <c r="J120" s="34"/>
      <c r="K120" s="34"/>
      <c r="L120" s="34"/>
      <c r="M120" s="34"/>
      <c r="N120" s="34"/>
      <c r="O120" s="34"/>
      <c r="P120" s="34"/>
      <c r="Q120" s="34"/>
      <c r="R120" s="34"/>
      <c r="S120" s="34"/>
      <c r="T120" s="34"/>
      <c r="U120" s="34"/>
      <c r="V120" s="34"/>
      <c r="W120" s="24"/>
      <c r="X120" s="24">
        <v>0</v>
      </c>
      <c r="Y120" s="24">
        <v>0</v>
      </c>
      <c r="Z120" s="24">
        <v>-40</v>
      </c>
      <c r="AA120" s="24">
        <v>-20</v>
      </c>
      <c r="AB120" s="24">
        <v>-20</v>
      </c>
      <c r="AC120" s="24">
        <v>-20</v>
      </c>
      <c r="AD120" s="40">
        <f>IF(AC120="Neg","Neg",AC120*VLOOKUP($C120,$C$352:AD$374,COLUMNS($D120:AD120),FALSE))</f>
        <v>-20.903059381235842</v>
      </c>
      <c r="AE120" s="40">
        <f>IF(AD120="Neg","Neg",AD120*VLOOKUP($C120,$C$352:AE$374,COLUMNS($D120:AE120),FALSE))</f>
        <v>-21.829100981077374</v>
      </c>
    </row>
    <row r="121" spans="1:31" s="18" customFormat="1" ht="25.5">
      <c r="A121" s="21" t="s">
        <v>225</v>
      </c>
      <c r="B121" s="21" t="s">
        <v>887</v>
      </c>
      <c r="C121" s="21" t="s">
        <v>90</v>
      </c>
      <c r="D121" s="34"/>
      <c r="E121" s="34"/>
      <c r="F121" s="34"/>
      <c r="G121" s="34"/>
      <c r="H121" s="34"/>
      <c r="I121" s="34"/>
      <c r="J121" s="34"/>
      <c r="K121" s="34"/>
      <c r="L121" s="34"/>
      <c r="M121" s="34"/>
      <c r="N121" s="34"/>
      <c r="O121" s="34"/>
      <c r="P121" s="34"/>
      <c r="Q121" s="34"/>
      <c r="R121" s="34"/>
      <c r="S121" s="34"/>
      <c r="T121" s="34"/>
      <c r="U121" s="34"/>
      <c r="V121" s="34"/>
      <c r="W121" s="24"/>
      <c r="X121" s="24">
        <v>0</v>
      </c>
      <c r="Y121" s="24">
        <v>0</v>
      </c>
      <c r="Z121" s="24">
        <v>-10</v>
      </c>
      <c r="AA121" s="24">
        <v>-5</v>
      </c>
      <c r="AB121" s="24" t="s">
        <v>951</v>
      </c>
      <c r="AC121" s="24" t="s">
        <v>951</v>
      </c>
      <c r="AD121" s="40" t="str">
        <f>IF(AC121="Neg","Neg",AC121*VLOOKUP($C121,$C$352:AD$374,COLUMNS($D121:AD121),FALSE))</f>
        <v>Neg</v>
      </c>
      <c r="AE121" s="40" t="str">
        <f>IF(AD121="Neg","Neg",AD121*VLOOKUP($C121,$C$352:AE$374,COLUMNS($D121:AE121),FALSE))</f>
        <v>Neg</v>
      </c>
    </row>
    <row r="122" spans="1:31" s="18" customFormat="1">
      <c r="A122" s="21" t="s">
        <v>225</v>
      </c>
      <c r="B122" s="21" t="s">
        <v>888</v>
      </c>
      <c r="C122" s="21" t="s">
        <v>988</v>
      </c>
      <c r="D122" s="34"/>
      <c r="E122" s="34"/>
      <c r="F122" s="34"/>
      <c r="G122" s="34"/>
      <c r="H122" s="34"/>
      <c r="I122" s="34"/>
      <c r="J122" s="34"/>
      <c r="K122" s="34"/>
      <c r="L122" s="34"/>
      <c r="M122" s="34"/>
      <c r="N122" s="34"/>
      <c r="O122" s="34"/>
      <c r="P122" s="34"/>
      <c r="Q122" s="34"/>
      <c r="R122" s="34"/>
      <c r="S122" s="34"/>
      <c r="T122" s="34"/>
      <c r="U122" s="34"/>
      <c r="V122" s="34"/>
      <c r="W122" s="24"/>
      <c r="X122" s="24">
        <v>0</v>
      </c>
      <c r="Y122" s="24">
        <v>-25</v>
      </c>
      <c r="Z122" s="24">
        <v>-50</v>
      </c>
      <c r="AA122" s="24">
        <v>-75</v>
      </c>
      <c r="AB122" s="24">
        <v>-100</v>
      </c>
      <c r="AC122" s="24">
        <v>-125</v>
      </c>
      <c r="AD122" s="40">
        <f>IF(AC122="Neg","Neg",AC122*VLOOKUP($C122,$C$352:AD$374,COLUMNS($D122:AD122),FALSE))</f>
        <v>-130.644121132724</v>
      </c>
      <c r="AE122" s="40">
        <f>IF(AD122="Neg","Neg",AD122*VLOOKUP($C122,$C$352:AE$374,COLUMNS($D122:AE122),FALSE))</f>
        <v>-136.43188113173358</v>
      </c>
    </row>
    <row r="123" spans="1:31" s="18" customFormat="1">
      <c r="A123" s="21" t="s">
        <v>225</v>
      </c>
      <c r="B123" s="21" t="s">
        <v>889</v>
      </c>
      <c r="C123" s="21" t="s">
        <v>791</v>
      </c>
      <c r="D123" s="34"/>
      <c r="E123" s="34"/>
      <c r="F123" s="34"/>
      <c r="G123" s="34"/>
      <c r="H123" s="34"/>
      <c r="I123" s="34"/>
      <c r="J123" s="34"/>
      <c r="K123" s="34"/>
      <c r="L123" s="34"/>
      <c r="M123" s="34"/>
      <c r="N123" s="34"/>
      <c r="O123" s="34"/>
      <c r="P123" s="34"/>
      <c r="Q123" s="34"/>
      <c r="R123" s="34"/>
      <c r="S123" s="34"/>
      <c r="T123" s="34"/>
      <c r="U123" s="34"/>
      <c r="V123" s="34"/>
      <c r="W123" s="24"/>
      <c r="X123" s="24">
        <v>0</v>
      </c>
      <c r="Y123" s="24">
        <v>-25</v>
      </c>
      <c r="Z123" s="24">
        <v>-40</v>
      </c>
      <c r="AA123" s="24">
        <v>-25</v>
      </c>
      <c r="AB123" s="24">
        <v>-5</v>
      </c>
      <c r="AC123" s="24" t="s">
        <v>951</v>
      </c>
      <c r="AD123" s="40" t="str">
        <f>IF(AC123="Neg","Neg",AC123*VLOOKUP($C123,$C$352:AD$374,COLUMNS($D123:AD123),FALSE))</f>
        <v>Neg</v>
      </c>
      <c r="AE123" s="40" t="str">
        <f>IF(AD123="Neg","Neg",AD123*VLOOKUP($C123,$C$352:AE$374,COLUMNS($D123:AE123),FALSE))</f>
        <v>Neg</v>
      </c>
    </row>
    <row r="124" spans="1:31" s="18" customFormat="1">
      <c r="A124" s="21" t="s">
        <v>225</v>
      </c>
      <c r="B124" s="21" t="s">
        <v>890</v>
      </c>
      <c r="C124" s="21" t="s">
        <v>227</v>
      </c>
      <c r="D124" s="34"/>
      <c r="E124" s="34"/>
      <c r="F124" s="34"/>
      <c r="G124" s="34"/>
      <c r="H124" s="34"/>
      <c r="I124" s="34"/>
      <c r="J124" s="34"/>
      <c r="K124" s="34"/>
      <c r="L124" s="34"/>
      <c r="M124" s="34"/>
      <c r="N124" s="34"/>
      <c r="O124" s="34"/>
      <c r="P124" s="34"/>
      <c r="Q124" s="34"/>
      <c r="R124" s="34"/>
      <c r="S124" s="34"/>
      <c r="T124" s="34"/>
      <c r="U124" s="34"/>
      <c r="V124" s="34"/>
      <c r="W124" s="24"/>
      <c r="X124" s="24">
        <v>0</v>
      </c>
      <c r="Y124" s="24">
        <v>-10</v>
      </c>
      <c r="Z124" s="24">
        <v>-10</v>
      </c>
      <c r="AA124" s="24">
        <v>-10</v>
      </c>
      <c r="AB124" s="24">
        <v>-10</v>
      </c>
      <c r="AC124" s="24">
        <v>-10</v>
      </c>
      <c r="AD124" s="40">
        <f>IF(AC124="Neg","Neg",AC124*VLOOKUP($C124,$C$352:AD$374,COLUMNS($D124:AD124),FALSE))</f>
        <v>-10.451529690617921</v>
      </c>
      <c r="AE124" s="40">
        <f>IF(AD124="Neg","Neg",AD124*VLOOKUP($C124,$C$352:AE$374,COLUMNS($D124:AE124),FALSE))</f>
        <v>-10.914550490538687</v>
      </c>
    </row>
    <row r="125" spans="1:31" s="18" customFormat="1">
      <c r="A125" s="21" t="s">
        <v>225</v>
      </c>
      <c r="B125" s="21" t="s">
        <v>890</v>
      </c>
      <c r="C125" s="21" t="s">
        <v>90</v>
      </c>
      <c r="D125" s="34"/>
      <c r="E125" s="34"/>
      <c r="F125" s="34"/>
      <c r="G125" s="34"/>
      <c r="H125" s="34"/>
      <c r="I125" s="34"/>
      <c r="J125" s="34"/>
      <c r="K125" s="34"/>
      <c r="L125" s="34"/>
      <c r="M125" s="34"/>
      <c r="N125" s="34"/>
      <c r="O125" s="34"/>
      <c r="P125" s="34"/>
      <c r="Q125" s="34"/>
      <c r="R125" s="34"/>
      <c r="S125" s="34"/>
      <c r="T125" s="34"/>
      <c r="U125" s="34"/>
      <c r="V125" s="34"/>
      <c r="W125" s="24"/>
      <c r="X125" s="24">
        <v>0</v>
      </c>
      <c r="Y125" s="24">
        <v>-5</v>
      </c>
      <c r="Z125" s="24">
        <v>-5</v>
      </c>
      <c r="AA125" s="24">
        <v>-5</v>
      </c>
      <c r="AB125" s="24">
        <v>-5</v>
      </c>
      <c r="AC125" s="24">
        <v>-5</v>
      </c>
      <c r="AD125" s="40">
        <f>IF(AC125="Neg","Neg",AC125*VLOOKUP($C125,$C$352:AD$374,COLUMNS($D125:AD125),FALSE))</f>
        <v>-5.2257648453089605</v>
      </c>
      <c r="AE125" s="40">
        <f>IF(AD125="Neg","Neg",AD125*VLOOKUP($C125,$C$352:AE$374,COLUMNS($D125:AE125),FALSE))</f>
        <v>-5.4572752452693436</v>
      </c>
    </row>
    <row r="126" spans="1:31" s="18" customFormat="1">
      <c r="A126" s="21" t="s">
        <v>225</v>
      </c>
      <c r="B126" s="21" t="s">
        <v>56</v>
      </c>
      <c r="C126" s="21" t="s">
        <v>227</v>
      </c>
      <c r="D126" s="34"/>
      <c r="E126" s="34"/>
      <c r="F126" s="34"/>
      <c r="G126" s="34"/>
      <c r="H126" s="34"/>
      <c r="I126" s="34"/>
      <c r="J126" s="34"/>
      <c r="K126" s="34"/>
      <c r="L126" s="34"/>
      <c r="M126" s="34"/>
      <c r="N126" s="34"/>
      <c r="O126" s="34"/>
      <c r="P126" s="34"/>
      <c r="Q126" s="34"/>
      <c r="R126" s="34"/>
      <c r="S126" s="34"/>
      <c r="T126" s="34"/>
      <c r="U126" s="34"/>
      <c r="V126" s="34"/>
      <c r="W126" s="24"/>
      <c r="X126" s="24">
        <v>0</v>
      </c>
      <c r="Y126" s="24">
        <v>135</v>
      </c>
      <c r="Z126" s="24">
        <v>130</v>
      </c>
      <c r="AA126" s="24">
        <v>140</v>
      </c>
      <c r="AB126" s="24">
        <v>130</v>
      </c>
      <c r="AC126" s="24">
        <v>130</v>
      </c>
      <c r="AD126" s="40">
        <f>IF(AC126="Neg","Neg",AC126*VLOOKUP($C126,$C$352:AD$374,COLUMNS($D126:AD126),FALSE))</f>
        <v>135.86988597803295</v>
      </c>
      <c r="AE126" s="40">
        <f>IF(AD126="Neg","Neg",AD126*VLOOKUP($C126,$C$352:AE$374,COLUMNS($D126:AE126),FALSE))</f>
        <v>141.88915637700291</v>
      </c>
    </row>
    <row r="127" spans="1:31" s="18" customFormat="1">
      <c r="A127" s="21" t="s">
        <v>225</v>
      </c>
      <c r="B127" s="21" t="s">
        <v>57</v>
      </c>
      <c r="C127" s="21" t="s">
        <v>227</v>
      </c>
      <c r="D127" s="34"/>
      <c r="E127" s="34"/>
      <c r="F127" s="34"/>
      <c r="G127" s="34"/>
      <c r="H127" s="34"/>
      <c r="I127" s="34"/>
      <c r="J127" s="34"/>
      <c r="K127" s="34"/>
      <c r="L127" s="34"/>
      <c r="M127" s="34"/>
      <c r="N127" s="34"/>
      <c r="O127" s="34"/>
      <c r="P127" s="34"/>
      <c r="Q127" s="34"/>
      <c r="R127" s="34"/>
      <c r="S127" s="34"/>
      <c r="T127" s="34"/>
      <c r="U127" s="34"/>
      <c r="V127" s="34"/>
      <c r="W127" s="24"/>
      <c r="X127" s="24">
        <v>0</v>
      </c>
      <c r="Y127" s="24">
        <v>45</v>
      </c>
      <c r="Z127" s="24">
        <v>45</v>
      </c>
      <c r="AA127" s="24">
        <v>45</v>
      </c>
      <c r="AB127" s="24">
        <v>45</v>
      </c>
      <c r="AC127" s="24">
        <v>45</v>
      </c>
      <c r="AD127" s="40">
        <f>IF(AC127="Neg","Neg",AC127*VLOOKUP($C127,$C$352:AD$374,COLUMNS($D127:AD127),FALSE))</f>
        <v>47.031883607780642</v>
      </c>
      <c r="AE127" s="40">
        <f>IF(AD127="Neg","Neg",AD127*VLOOKUP($C127,$C$352:AE$374,COLUMNS($D127:AE127),FALSE))</f>
        <v>49.115477207424085</v>
      </c>
    </row>
    <row r="128" spans="1:31" s="18" customFormat="1" ht="25.5">
      <c r="A128" s="25" t="s">
        <v>305</v>
      </c>
      <c r="B128" s="25" t="s">
        <v>891</v>
      </c>
      <c r="C128" s="25" t="s">
        <v>227</v>
      </c>
      <c r="D128" s="32"/>
      <c r="E128" s="32"/>
      <c r="F128" s="32"/>
      <c r="G128" s="32"/>
      <c r="H128" s="32"/>
      <c r="I128" s="32"/>
      <c r="J128" s="32"/>
      <c r="K128" s="32"/>
      <c r="L128" s="32"/>
      <c r="M128" s="32"/>
      <c r="N128" s="32"/>
      <c r="O128" s="32"/>
      <c r="P128" s="32"/>
      <c r="Q128" s="32"/>
      <c r="R128" s="32"/>
      <c r="S128" s="32"/>
      <c r="T128" s="32"/>
      <c r="U128" s="32"/>
      <c r="V128" s="32"/>
      <c r="W128" s="26"/>
      <c r="X128" s="26"/>
      <c r="Y128" s="26">
        <v>0</v>
      </c>
      <c r="Z128" s="26">
        <v>-3325</v>
      </c>
      <c r="AA128" s="26">
        <v>-3450</v>
      </c>
      <c r="AB128" s="26">
        <v>-3495</v>
      </c>
      <c r="AC128" s="26">
        <v>-3560</v>
      </c>
      <c r="AD128" s="38">
        <f>IF(AC128="Neg","Neg",AC128*VLOOKUP($C128,$C$352:AD$374,COLUMNS($D128:AD128),FALSE))</f>
        <v>-3720.7445698599795</v>
      </c>
      <c r="AE128" s="38">
        <f>IF(AD128="Neg","Neg",AD128*VLOOKUP($C128,$C$352:AE$374,COLUMNS($D128:AE128),FALSE))</f>
        <v>-3885.5799746317721</v>
      </c>
    </row>
    <row r="129" spans="1:31" s="18" customFormat="1" ht="25.5">
      <c r="A129" s="25" t="s">
        <v>305</v>
      </c>
      <c r="B129" s="25" t="s">
        <v>891</v>
      </c>
      <c r="C129" s="25" t="s">
        <v>228</v>
      </c>
      <c r="D129" s="32"/>
      <c r="E129" s="32"/>
      <c r="F129" s="32"/>
      <c r="G129" s="32"/>
      <c r="H129" s="32"/>
      <c r="I129" s="32"/>
      <c r="J129" s="32"/>
      <c r="K129" s="32"/>
      <c r="L129" s="32"/>
      <c r="M129" s="32"/>
      <c r="N129" s="32"/>
      <c r="O129" s="32"/>
      <c r="P129" s="32"/>
      <c r="Q129" s="32"/>
      <c r="R129" s="32"/>
      <c r="S129" s="32"/>
      <c r="T129" s="32"/>
      <c r="U129" s="32"/>
      <c r="V129" s="32"/>
      <c r="W129" s="26"/>
      <c r="X129" s="26"/>
      <c r="Y129" s="26">
        <v>0</v>
      </c>
      <c r="Z129" s="26">
        <v>5</v>
      </c>
      <c r="AA129" s="26">
        <v>10</v>
      </c>
      <c r="AB129" s="26">
        <v>15</v>
      </c>
      <c r="AC129" s="26">
        <v>20</v>
      </c>
      <c r="AD129" s="38">
        <f>IF(AC129="Neg","Neg",AC129*VLOOKUP($C129,$C$352:AD$374,COLUMNS($D129:AD129),FALSE))</f>
        <v>20.903059381235842</v>
      </c>
      <c r="AE129" s="38">
        <f>IF(AD129="Neg","Neg",AD129*VLOOKUP($C129,$C$352:AE$374,COLUMNS($D129:AE129),FALSE))</f>
        <v>21.829100981077374</v>
      </c>
    </row>
    <row r="130" spans="1:31" s="18" customFormat="1" ht="25.5">
      <c r="A130" s="25" t="s">
        <v>305</v>
      </c>
      <c r="B130" s="25" t="s">
        <v>891</v>
      </c>
      <c r="C130" s="25" t="s">
        <v>791</v>
      </c>
      <c r="D130" s="32"/>
      <c r="E130" s="32"/>
      <c r="F130" s="32"/>
      <c r="G130" s="32"/>
      <c r="H130" s="32"/>
      <c r="I130" s="32"/>
      <c r="J130" s="32"/>
      <c r="K130" s="32"/>
      <c r="L130" s="32"/>
      <c r="M130" s="32"/>
      <c r="N130" s="32"/>
      <c r="O130" s="32"/>
      <c r="P130" s="32"/>
      <c r="Q130" s="32"/>
      <c r="R130" s="32"/>
      <c r="S130" s="32"/>
      <c r="T130" s="32"/>
      <c r="U130" s="32"/>
      <c r="V130" s="32"/>
      <c r="W130" s="26"/>
      <c r="X130" s="26"/>
      <c r="Y130" s="26">
        <v>0</v>
      </c>
      <c r="Z130" s="26">
        <v>0</v>
      </c>
      <c r="AA130" s="26">
        <v>-15</v>
      </c>
      <c r="AB130" s="26">
        <v>-30</v>
      </c>
      <c r="AC130" s="26">
        <v>-40</v>
      </c>
      <c r="AD130" s="38">
        <f>IF(AC130="Neg","Neg",AC130*VLOOKUP($C130,$C$352:AD$374,COLUMNS($D130:AD130),FALSE))</f>
        <v>-41.806118762471684</v>
      </c>
      <c r="AE130" s="38">
        <f>IF(AD130="Neg","Neg",AD130*VLOOKUP($C130,$C$352:AE$374,COLUMNS($D130:AE130),FALSE))</f>
        <v>-43.658201962154749</v>
      </c>
    </row>
    <row r="131" spans="1:31" s="18" customFormat="1">
      <c r="A131" s="25" t="s">
        <v>305</v>
      </c>
      <c r="B131" s="25" t="s">
        <v>69</v>
      </c>
      <c r="C131" s="25" t="s">
        <v>227</v>
      </c>
      <c r="D131" s="32"/>
      <c r="E131" s="32"/>
      <c r="F131" s="32"/>
      <c r="G131" s="32"/>
      <c r="H131" s="32"/>
      <c r="I131" s="32"/>
      <c r="J131" s="32"/>
      <c r="K131" s="32"/>
      <c r="L131" s="32"/>
      <c r="M131" s="32"/>
      <c r="N131" s="32"/>
      <c r="O131" s="32"/>
      <c r="P131" s="32"/>
      <c r="Q131" s="32"/>
      <c r="R131" s="32"/>
      <c r="S131" s="32"/>
      <c r="T131" s="32"/>
      <c r="U131" s="32"/>
      <c r="V131" s="32"/>
      <c r="W131" s="26"/>
      <c r="X131" s="26"/>
      <c r="Y131" s="26">
        <v>-15</v>
      </c>
      <c r="Z131" s="26">
        <v>-45</v>
      </c>
      <c r="AA131" s="26">
        <v>-60</v>
      </c>
      <c r="AB131" s="26">
        <v>-60</v>
      </c>
      <c r="AC131" s="26">
        <v>-60</v>
      </c>
      <c r="AD131" s="38">
        <f>IF(AC131="Neg","Neg",AC131*VLOOKUP($C131,$C$352:AD$374,COLUMNS($D131:AD131),FALSE))</f>
        <v>-62.709178143707518</v>
      </c>
      <c r="AE131" s="38">
        <f>IF(AD131="Neg","Neg",AD131*VLOOKUP($C131,$C$352:AE$374,COLUMNS($D131:AE131),FALSE))</f>
        <v>-65.487302943232109</v>
      </c>
    </row>
    <row r="132" spans="1:31" s="18" customFormat="1">
      <c r="A132" s="25" t="s">
        <v>305</v>
      </c>
      <c r="B132" s="25" t="s">
        <v>892</v>
      </c>
      <c r="C132" s="25" t="s">
        <v>227</v>
      </c>
      <c r="D132" s="32"/>
      <c r="E132" s="32"/>
      <c r="F132" s="32"/>
      <c r="G132" s="32"/>
      <c r="H132" s="32"/>
      <c r="I132" s="32"/>
      <c r="J132" s="32"/>
      <c r="K132" s="32"/>
      <c r="L132" s="32"/>
      <c r="M132" s="32"/>
      <c r="N132" s="32"/>
      <c r="O132" s="32"/>
      <c r="P132" s="32"/>
      <c r="Q132" s="32"/>
      <c r="R132" s="32"/>
      <c r="S132" s="32"/>
      <c r="T132" s="32"/>
      <c r="U132" s="32"/>
      <c r="V132" s="32"/>
      <c r="W132" s="26"/>
      <c r="X132" s="26"/>
      <c r="Y132" s="26">
        <v>0</v>
      </c>
      <c r="Z132" s="26">
        <v>-50</v>
      </c>
      <c r="AA132" s="26">
        <v>-100</v>
      </c>
      <c r="AB132" s="26">
        <v>-100</v>
      </c>
      <c r="AC132" s="26">
        <v>-110</v>
      </c>
      <c r="AD132" s="38">
        <f>IF(AC132="Neg","Neg",AC132*VLOOKUP($C132,$C$352:AD$374,COLUMNS($D132:AD132),FALSE))</f>
        <v>-114.96682659679712</v>
      </c>
      <c r="AE132" s="38">
        <f>IF(AD132="Neg","Neg",AD132*VLOOKUP($C132,$C$352:AE$374,COLUMNS($D132:AE132),FALSE))</f>
        <v>-120.06005539592554</v>
      </c>
    </row>
    <row r="133" spans="1:31" s="18" customFormat="1">
      <c r="A133" s="25" t="s">
        <v>305</v>
      </c>
      <c r="B133" s="25" t="s">
        <v>749</v>
      </c>
      <c r="C133" s="25" t="s">
        <v>227</v>
      </c>
      <c r="D133" s="32"/>
      <c r="E133" s="32"/>
      <c r="F133" s="32"/>
      <c r="G133" s="32"/>
      <c r="H133" s="32"/>
      <c r="I133" s="32"/>
      <c r="J133" s="32"/>
      <c r="K133" s="32"/>
      <c r="L133" s="32"/>
      <c r="M133" s="32"/>
      <c r="N133" s="32"/>
      <c r="O133" s="32"/>
      <c r="P133" s="32"/>
      <c r="Q133" s="32"/>
      <c r="R133" s="32"/>
      <c r="S133" s="32"/>
      <c r="T133" s="32"/>
      <c r="U133" s="32"/>
      <c r="V133" s="32"/>
      <c r="W133" s="26"/>
      <c r="X133" s="26"/>
      <c r="Y133" s="26">
        <v>0</v>
      </c>
      <c r="Z133" s="26">
        <v>0</v>
      </c>
      <c r="AA133" s="26">
        <v>500</v>
      </c>
      <c r="AB133" s="26">
        <v>250</v>
      </c>
      <c r="AC133" s="26">
        <v>320</v>
      </c>
      <c r="AD133" s="38">
        <f>IF(AC133="Neg","Neg",AC133*VLOOKUP($C133,$C$352:AD$374,COLUMNS($D133:AD133),FALSE))</f>
        <v>334.44895009977347</v>
      </c>
      <c r="AE133" s="38">
        <f>IF(AD133="Neg","Neg",AD133*VLOOKUP($C133,$C$352:AE$374,COLUMNS($D133:AE133),FALSE))</f>
        <v>349.26561569723799</v>
      </c>
    </row>
    <row r="134" spans="1:31" s="18" customFormat="1">
      <c r="A134" s="25" t="s">
        <v>305</v>
      </c>
      <c r="B134" s="25" t="s">
        <v>749</v>
      </c>
      <c r="C134" s="25" t="s">
        <v>791</v>
      </c>
      <c r="D134" s="32"/>
      <c r="E134" s="32"/>
      <c r="F134" s="32"/>
      <c r="G134" s="32"/>
      <c r="H134" s="32"/>
      <c r="I134" s="32"/>
      <c r="J134" s="32"/>
      <c r="K134" s="32"/>
      <c r="L134" s="32"/>
      <c r="M134" s="32"/>
      <c r="N134" s="32"/>
      <c r="O134" s="32"/>
      <c r="P134" s="32"/>
      <c r="Q134" s="32"/>
      <c r="R134" s="32"/>
      <c r="S134" s="32"/>
      <c r="T134" s="32"/>
      <c r="U134" s="32"/>
      <c r="V134" s="32"/>
      <c r="W134" s="26"/>
      <c r="X134" s="26"/>
      <c r="Y134" s="26">
        <v>0</v>
      </c>
      <c r="Z134" s="26">
        <v>0</v>
      </c>
      <c r="AA134" s="26">
        <v>-10</v>
      </c>
      <c r="AB134" s="26">
        <v>-10</v>
      </c>
      <c r="AC134" s="26">
        <v>-20</v>
      </c>
      <c r="AD134" s="38">
        <f>IF(AC134="Neg","Neg",AC134*VLOOKUP($C134,$C$352:AD$374,COLUMNS($D134:AD134),FALSE))</f>
        <v>-20.903059381235842</v>
      </c>
      <c r="AE134" s="38">
        <f>IF(AD134="Neg","Neg",AD134*VLOOKUP($C134,$C$352:AE$374,COLUMNS($D134:AE134),FALSE))</f>
        <v>-21.829100981077374</v>
      </c>
    </row>
    <row r="135" spans="1:31" s="18" customFormat="1" ht="25.5">
      <c r="A135" s="25" t="s">
        <v>305</v>
      </c>
      <c r="B135" s="25" t="s">
        <v>893</v>
      </c>
      <c r="C135" s="25" t="s">
        <v>92</v>
      </c>
      <c r="D135" s="32"/>
      <c r="E135" s="32"/>
      <c r="F135" s="32"/>
      <c r="G135" s="32"/>
      <c r="H135" s="32"/>
      <c r="I135" s="32"/>
      <c r="J135" s="32"/>
      <c r="K135" s="32"/>
      <c r="L135" s="32"/>
      <c r="M135" s="32"/>
      <c r="N135" s="32"/>
      <c r="O135" s="32"/>
      <c r="P135" s="32"/>
      <c r="Q135" s="32"/>
      <c r="R135" s="32"/>
      <c r="S135" s="32"/>
      <c r="T135" s="32"/>
      <c r="U135" s="32"/>
      <c r="V135" s="32"/>
      <c r="W135" s="26"/>
      <c r="X135" s="26"/>
      <c r="Y135" s="26">
        <v>0</v>
      </c>
      <c r="Z135" s="26">
        <v>65</v>
      </c>
      <c r="AA135" s="26">
        <v>65</v>
      </c>
      <c r="AB135" s="26">
        <v>65</v>
      </c>
      <c r="AC135" s="26">
        <v>75</v>
      </c>
      <c r="AD135" s="38">
        <f>IF(AC135="Neg","Neg",AC135*VLOOKUP($C135,$C$352:AD$374,COLUMNS($D135:AD135),FALSE))</f>
        <v>78.386472679634394</v>
      </c>
      <c r="AE135" s="38">
        <f>IF(AD135="Neg","Neg",AD135*VLOOKUP($C135,$C$352:AE$374,COLUMNS($D135:AE135),FALSE))</f>
        <v>81.85912867904014</v>
      </c>
    </row>
    <row r="136" spans="1:31" s="18" customFormat="1" ht="25.5">
      <c r="A136" s="25" t="s">
        <v>305</v>
      </c>
      <c r="B136" s="25" t="s">
        <v>893</v>
      </c>
      <c r="C136" s="25" t="s">
        <v>90</v>
      </c>
      <c r="D136" s="32"/>
      <c r="E136" s="32"/>
      <c r="F136" s="32"/>
      <c r="G136" s="32"/>
      <c r="H136" s="32"/>
      <c r="I136" s="32"/>
      <c r="J136" s="32"/>
      <c r="K136" s="32"/>
      <c r="L136" s="32"/>
      <c r="M136" s="32"/>
      <c r="N136" s="32"/>
      <c r="O136" s="32"/>
      <c r="P136" s="32"/>
      <c r="Q136" s="32"/>
      <c r="R136" s="32"/>
      <c r="S136" s="32"/>
      <c r="T136" s="32"/>
      <c r="U136" s="32"/>
      <c r="V136" s="32"/>
      <c r="W136" s="26"/>
      <c r="X136" s="26"/>
      <c r="Y136" s="26">
        <v>0</v>
      </c>
      <c r="Z136" s="26">
        <v>0</v>
      </c>
      <c r="AA136" s="26">
        <v>0</v>
      </c>
      <c r="AB136" s="26">
        <v>0</v>
      </c>
      <c r="AC136" s="26">
        <v>0</v>
      </c>
      <c r="AD136" s="38">
        <f>IF(AC136="Neg","Neg",AC136*VLOOKUP($C136,$C$352:AD$374,COLUMNS($D136:AD136),FALSE))</f>
        <v>0</v>
      </c>
      <c r="AE136" s="38">
        <f>IF(AD136="Neg","Neg",AD136*VLOOKUP($C136,$C$352:AE$374,COLUMNS($D136:AE136),FALSE))</f>
        <v>0</v>
      </c>
    </row>
    <row r="137" spans="1:31" s="18" customFormat="1" ht="25.5">
      <c r="A137" s="25" t="s">
        <v>305</v>
      </c>
      <c r="B137" s="25" t="s">
        <v>894</v>
      </c>
      <c r="C137" s="25" t="s">
        <v>92</v>
      </c>
      <c r="D137" s="32"/>
      <c r="E137" s="32"/>
      <c r="F137" s="32"/>
      <c r="G137" s="32"/>
      <c r="H137" s="32"/>
      <c r="I137" s="32"/>
      <c r="J137" s="32"/>
      <c r="K137" s="32"/>
      <c r="L137" s="32"/>
      <c r="M137" s="32"/>
      <c r="N137" s="32"/>
      <c r="O137" s="32"/>
      <c r="P137" s="32"/>
      <c r="Q137" s="32"/>
      <c r="R137" s="32"/>
      <c r="S137" s="32"/>
      <c r="T137" s="32"/>
      <c r="U137" s="32"/>
      <c r="V137" s="32"/>
      <c r="W137" s="26"/>
      <c r="X137" s="26"/>
      <c r="Y137" s="26">
        <v>150</v>
      </c>
      <c r="Z137" s="26">
        <v>180</v>
      </c>
      <c r="AA137" s="26">
        <v>225</v>
      </c>
      <c r="AB137" s="26">
        <v>260</v>
      </c>
      <c r="AC137" s="26">
        <v>300</v>
      </c>
      <c r="AD137" s="38">
        <f>IF(AC137="Neg","Neg",AC137*VLOOKUP($C137,$C$352:AD$374,COLUMNS($D137:AD137),FALSE))</f>
        <v>313.54589071853758</v>
      </c>
      <c r="AE137" s="38">
        <f>IF(AD137="Neg","Neg",AD137*VLOOKUP($C137,$C$352:AE$374,COLUMNS($D137:AE137),FALSE))</f>
        <v>327.43651471616056</v>
      </c>
    </row>
    <row r="138" spans="1:31" s="18" customFormat="1" ht="25.5">
      <c r="A138" s="25" t="s">
        <v>305</v>
      </c>
      <c r="B138" s="25" t="s">
        <v>895</v>
      </c>
      <c r="C138" s="25" t="s">
        <v>791</v>
      </c>
      <c r="D138" s="32"/>
      <c r="E138" s="32"/>
      <c r="F138" s="32"/>
      <c r="G138" s="32"/>
      <c r="H138" s="32"/>
      <c r="I138" s="32"/>
      <c r="J138" s="32"/>
      <c r="K138" s="32"/>
      <c r="L138" s="32"/>
      <c r="M138" s="32"/>
      <c r="N138" s="32"/>
      <c r="O138" s="32"/>
      <c r="P138" s="32"/>
      <c r="Q138" s="32"/>
      <c r="R138" s="32"/>
      <c r="S138" s="32"/>
      <c r="T138" s="32"/>
      <c r="U138" s="32"/>
      <c r="V138" s="32"/>
      <c r="W138" s="26"/>
      <c r="X138" s="26"/>
      <c r="Y138" s="26">
        <v>-405</v>
      </c>
      <c r="Z138" s="26">
        <v>-730</v>
      </c>
      <c r="AA138" s="26">
        <v>-820</v>
      </c>
      <c r="AB138" s="26">
        <v>-880</v>
      </c>
      <c r="AC138" s="26">
        <v>-920</v>
      </c>
      <c r="AD138" s="38">
        <f>IF(AC138="Neg","Neg",AC138*VLOOKUP($C138,$C$352:AD$374,COLUMNS($D138:AD138),FALSE))</f>
        <v>-961.54073153684863</v>
      </c>
      <c r="AE138" s="38">
        <f>IF(AD138="Neg","Neg",AD138*VLOOKUP($C138,$C$352:AE$374,COLUMNS($D138:AE138),FALSE))</f>
        <v>-1004.1386451295591</v>
      </c>
    </row>
    <row r="139" spans="1:31" s="18" customFormat="1">
      <c r="A139" s="25" t="s">
        <v>305</v>
      </c>
      <c r="B139" s="25" t="s">
        <v>498</v>
      </c>
      <c r="C139" s="25" t="s">
        <v>792</v>
      </c>
      <c r="D139" s="32"/>
      <c r="E139" s="32"/>
      <c r="F139" s="32"/>
      <c r="G139" s="32"/>
      <c r="H139" s="32"/>
      <c r="I139" s="32"/>
      <c r="J139" s="32"/>
      <c r="K139" s="32"/>
      <c r="L139" s="32"/>
      <c r="M139" s="32"/>
      <c r="N139" s="32"/>
      <c r="O139" s="32"/>
      <c r="P139" s="32"/>
      <c r="Q139" s="32"/>
      <c r="R139" s="32"/>
      <c r="S139" s="32"/>
      <c r="T139" s="32"/>
      <c r="U139" s="32"/>
      <c r="V139" s="32"/>
      <c r="W139" s="26"/>
      <c r="X139" s="26"/>
      <c r="Y139" s="26">
        <v>10</v>
      </c>
      <c r="Z139" s="26">
        <v>420</v>
      </c>
      <c r="AA139" s="26">
        <v>455</v>
      </c>
      <c r="AB139" s="26">
        <v>455</v>
      </c>
      <c r="AC139" s="26">
        <v>455</v>
      </c>
      <c r="AD139" s="38">
        <f>IF(AC139="Neg","Neg",AC139*VLOOKUP($C139,$C$352:AD$374,COLUMNS($D139:AD139),FALSE))</f>
        <v>475.54460092311535</v>
      </c>
      <c r="AE139" s="38">
        <f>IF(AD139="Neg","Neg",AD139*VLOOKUP($C139,$C$352:AE$374,COLUMNS($D139:AE139),FALSE))</f>
        <v>496.61204731951017</v>
      </c>
    </row>
    <row r="140" spans="1:31" s="18" customFormat="1">
      <c r="A140" s="25" t="s">
        <v>305</v>
      </c>
      <c r="B140" s="25" t="s">
        <v>896</v>
      </c>
      <c r="C140" s="25" t="s">
        <v>762</v>
      </c>
      <c r="D140" s="32"/>
      <c r="E140" s="32"/>
      <c r="F140" s="32"/>
      <c r="G140" s="32"/>
      <c r="H140" s="32"/>
      <c r="I140" s="32"/>
      <c r="J140" s="32"/>
      <c r="K140" s="32"/>
      <c r="L140" s="32"/>
      <c r="M140" s="32"/>
      <c r="N140" s="32"/>
      <c r="O140" s="32"/>
      <c r="P140" s="32"/>
      <c r="Q140" s="32"/>
      <c r="R140" s="32"/>
      <c r="S140" s="32"/>
      <c r="T140" s="32"/>
      <c r="U140" s="32"/>
      <c r="V140" s="32"/>
      <c r="W140" s="26"/>
      <c r="X140" s="26"/>
      <c r="Y140" s="26">
        <v>-90</v>
      </c>
      <c r="Z140" s="26">
        <v>195</v>
      </c>
      <c r="AA140" s="26">
        <v>305</v>
      </c>
      <c r="AB140" s="26">
        <v>275</v>
      </c>
      <c r="AC140" s="26">
        <v>240</v>
      </c>
      <c r="AD140" s="38">
        <f>IF(AC140="Neg","Neg",AC140*VLOOKUP($C140,$C$352:AD$374,COLUMNS($D140:AD140),FALSE))</f>
        <v>250.83671257483007</v>
      </c>
      <c r="AE140" s="38">
        <f>IF(AD140="Neg","Neg",AD140*VLOOKUP($C140,$C$352:AE$374,COLUMNS($D140:AE140),FALSE))</f>
        <v>261.94921177292844</v>
      </c>
    </row>
    <row r="141" spans="1:31" s="18" customFormat="1">
      <c r="A141" s="25" t="s">
        <v>305</v>
      </c>
      <c r="B141" s="25" t="s">
        <v>896</v>
      </c>
      <c r="C141" s="25" t="s">
        <v>762</v>
      </c>
      <c r="D141" s="32"/>
      <c r="E141" s="32"/>
      <c r="F141" s="32"/>
      <c r="G141" s="32"/>
      <c r="H141" s="32"/>
      <c r="I141" s="32"/>
      <c r="J141" s="32"/>
      <c r="K141" s="32"/>
      <c r="L141" s="32"/>
      <c r="M141" s="32"/>
      <c r="N141" s="32"/>
      <c r="O141" s="32"/>
      <c r="P141" s="32"/>
      <c r="Q141" s="32"/>
      <c r="R141" s="32"/>
      <c r="S141" s="32"/>
      <c r="T141" s="32"/>
      <c r="U141" s="32"/>
      <c r="V141" s="32"/>
      <c r="W141" s="26"/>
      <c r="X141" s="26"/>
      <c r="Y141" s="26">
        <v>-25</v>
      </c>
      <c r="Z141" s="26">
        <v>50</v>
      </c>
      <c r="AA141" s="26">
        <v>80</v>
      </c>
      <c r="AB141" s="26">
        <v>65</v>
      </c>
      <c r="AC141" s="26">
        <v>50</v>
      </c>
      <c r="AD141" s="38">
        <f>IF(AC141="Neg","Neg",AC141*VLOOKUP($C141,$C$352:AD$374,COLUMNS($D141:AD141),FALSE))</f>
        <v>52.257648453089601</v>
      </c>
      <c r="AE141" s="38">
        <f>IF(AD141="Neg","Neg",AD141*VLOOKUP($C141,$C$352:AE$374,COLUMNS($D141:AE141),FALSE))</f>
        <v>54.572752452693429</v>
      </c>
    </row>
    <row r="142" spans="1:31" s="18" customFormat="1">
      <c r="A142" s="25" t="s">
        <v>305</v>
      </c>
      <c r="B142" s="25" t="s">
        <v>897</v>
      </c>
      <c r="C142" s="25" t="s">
        <v>762</v>
      </c>
      <c r="D142" s="32"/>
      <c r="E142" s="32"/>
      <c r="F142" s="32"/>
      <c r="G142" s="32"/>
      <c r="H142" s="32"/>
      <c r="I142" s="32"/>
      <c r="J142" s="32"/>
      <c r="K142" s="32"/>
      <c r="L142" s="32"/>
      <c r="M142" s="32"/>
      <c r="N142" s="32"/>
      <c r="O142" s="32"/>
      <c r="P142" s="32"/>
      <c r="Q142" s="32"/>
      <c r="R142" s="32"/>
      <c r="S142" s="32"/>
      <c r="T142" s="32"/>
      <c r="U142" s="32"/>
      <c r="V142" s="32"/>
      <c r="W142" s="26"/>
      <c r="X142" s="26"/>
      <c r="Y142" s="26">
        <v>10</v>
      </c>
      <c r="Z142" s="26">
        <v>5</v>
      </c>
      <c r="AA142" s="26">
        <v>-15</v>
      </c>
      <c r="AB142" s="26">
        <v>-45</v>
      </c>
      <c r="AC142" s="26">
        <v>-40</v>
      </c>
      <c r="AD142" s="38">
        <f>IF(AC142="Neg","Neg",AC142*VLOOKUP($C142,$C$352:AD$374,COLUMNS($D142:AD142),FALSE))</f>
        <v>-41.806118762471684</v>
      </c>
      <c r="AE142" s="38">
        <f>IF(AD142="Neg","Neg",AD142*VLOOKUP($C142,$C$352:AE$374,COLUMNS($D142:AE142),FALSE))</f>
        <v>-43.658201962154749</v>
      </c>
    </row>
    <row r="143" spans="1:31" s="18" customFormat="1">
      <c r="A143" s="25" t="s">
        <v>305</v>
      </c>
      <c r="B143" s="25" t="s">
        <v>897</v>
      </c>
      <c r="C143" s="25" t="s">
        <v>762</v>
      </c>
      <c r="D143" s="32"/>
      <c r="E143" s="32"/>
      <c r="F143" s="32"/>
      <c r="G143" s="32"/>
      <c r="H143" s="32"/>
      <c r="I143" s="32"/>
      <c r="J143" s="32"/>
      <c r="K143" s="32"/>
      <c r="L143" s="32"/>
      <c r="M143" s="32"/>
      <c r="N143" s="32"/>
      <c r="O143" s="32"/>
      <c r="P143" s="32"/>
      <c r="Q143" s="32"/>
      <c r="R143" s="32"/>
      <c r="S143" s="32"/>
      <c r="T143" s="32"/>
      <c r="U143" s="32"/>
      <c r="V143" s="32"/>
      <c r="W143" s="26"/>
      <c r="X143" s="26"/>
      <c r="Y143" s="26">
        <v>-55</v>
      </c>
      <c r="Z143" s="26">
        <v>-95</v>
      </c>
      <c r="AA143" s="26">
        <v>80</v>
      </c>
      <c r="AB143" s="26">
        <v>75</v>
      </c>
      <c r="AC143" s="26">
        <v>70</v>
      </c>
      <c r="AD143" s="38">
        <f>IF(AC143="Neg","Neg",AC143*VLOOKUP($C143,$C$352:AD$374,COLUMNS($D143:AD143),FALSE))</f>
        <v>73.160707834325436</v>
      </c>
      <c r="AE143" s="38">
        <f>IF(AD143="Neg","Neg",AD143*VLOOKUP($C143,$C$352:AE$374,COLUMNS($D143:AE143),FALSE))</f>
        <v>76.401853433770796</v>
      </c>
    </row>
    <row r="144" spans="1:31" s="18" customFormat="1" ht="25.5">
      <c r="A144" s="25" t="s">
        <v>305</v>
      </c>
      <c r="B144" s="25" t="s">
        <v>898</v>
      </c>
      <c r="C144" s="25" t="s">
        <v>791</v>
      </c>
      <c r="D144" s="32"/>
      <c r="E144" s="32"/>
      <c r="F144" s="32"/>
      <c r="G144" s="32"/>
      <c r="H144" s="32"/>
      <c r="I144" s="32"/>
      <c r="J144" s="32"/>
      <c r="K144" s="32"/>
      <c r="L144" s="32"/>
      <c r="M144" s="32"/>
      <c r="N144" s="32"/>
      <c r="O144" s="32"/>
      <c r="P144" s="32"/>
      <c r="Q144" s="32"/>
      <c r="R144" s="32"/>
      <c r="S144" s="32"/>
      <c r="T144" s="32"/>
      <c r="U144" s="32"/>
      <c r="V144" s="32"/>
      <c r="W144" s="26"/>
      <c r="X144" s="26"/>
      <c r="Y144" s="26">
        <v>0</v>
      </c>
      <c r="Z144" s="26">
        <v>-5</v>
      </c>
      <c r="AA144" s="26">
        <v>-20</v>
      </c>
      <c r="AB144" s="26">
        <v>-15</v>
      </c>
      <c r="AC144" s="26">
        <v>0</v>
      </c>
      <c r="AD144" s="38">
        <f>IF(AC144="Neg","Neg",AC144*VLOOKUP($C144,$C$352:AD$374,COLUMNS($D144:AD144),FALSE))</f>
        <v>0</v>
      </c>
      <c r="AE144" s="38">
        <f>IF(AD144="Neg","Neg",AD144*VLOOKUP($C144,$C$352:AE$374,COLUMNS($D144:AE144),FALSE))</f>
        <v>0</v>
      </c>
    </row>
    <row r="145" spans="1:31" s="18" customFormat="1">
      <c r="A145" s="25" t="s">
        <v>305</v>
      </c>
      <c r="B145" s="25" t="s">
        <v>899</v>
      </c>
      <c r="C145" s="25" t="s">
        <v>228</v>
      </c>
      <c r="D145" s="32"/>
      <c r="E145" s="32"/>
      <c r="F145" s="32"/>
      <c r="G145" s="32"/>
      <c r="H145" s="32"/>
      <c r="I145" s="32"/>
      <c r="J145" s="32"/>
      <c r="K145" s="32"/>
      <c r="L145" s="32"/>
      <c r="M145" s="32"/>
      <c r="N145" s="32"/>
      <c r="O145" s="32"/>
      <c r="P145" s="32"/>
      <c r="Q145" s="32"/>
      <c r="R145" s="32"/>
      <c r="S145" s="32"/>
      <c r="T145" s="32"/>
      <c r="U145" s="32"/>
      <c r="V145" s="32"/>
      <c r="W145" s="26"/>
      <c r="X145" s="26"/>
      <c r="Y145" s="26">
        <v>0</v>
      </c>
      <c r="Z145" s="26">
        <v>0</v>
      </c>
      <c r="AA145" s="26">
        <v>-5</v>
      </c>
      <c r="AB145" s="26">
        <v>-5</v>
      </c>
      <c r="AC145" s="26">
        <v>-5</v>
      </c>
      <c r="AD145" s="38">
        <f>IF(AC145="Neg","Neg",AC145*VLOOKUP($C145,$C$352:AD$374,COLUMNS($D145:AD145),FALSE))</f>
        <v>-5.2257648453089605</v>
      </c>
      <c r="AE145" s="38">
        <f>IF(AD145="Neg","Neg",AD145*VLOOKUP($C145,$C$352:AE$374,COLUMNS($D145:AE145),FALSE))</f>
        <v>-5.4572752452693436</v>
      </c>
    </row>
    <row r="146" spans="1:31" s="18" customFormat="1">
      <c r="A146" s="25" t="s">
        <v>305</v>
      </c>
      <c r="B146" s="25" t="s">
        <v>899</v>
      </c>
      <c r="C146" s="25" t="s">
        <v>227</v>
      </c>
      <c r="D146" s="32"/>
      <c r="E146" s="32"/>
      <c r="F146" s="32"/>
      <c r="G146" s="32"/>
      <c r="H146" s="32"/>
      <c r="I146" s="32"/>
      <c r="J146" s="32"/>
      <c r="K146" s="32"/>
      <c r="L146" s="32"/>
      <c r="M146" s="32"/>
      <c r="N146" s="32"/>
      <c r="O146" s="32"/>
      <c r="P146" s="32"/>
      <c r="Q146" s="32"/>
      <c r="R146" s="32"/>
      <c r="S146" s="32"/>
      <c r="T146" s="32"/>
      <c r="U146" s="32"/>
      <c r="V146" s="32"/>
      <c r="W146" s="26"/>
      <c r="X146" s="26"/>
      <c r="Y146" s="26">
        <v>0</v>
      </c>
      <c r="Z146" s="26">
        <v>-5</v>
      </c>
      <c r="AA146" s="26">
        <v>-5</v>
      </c>
      <c r="AB146" s="26">
        <v>-15</v>
      </c>
      <c r="AC146" s="26">
        <v>-20</v>
      </c>
      <c r="AD146" s="38">
        <f>IF(AC146="Neg","Neg",AC146*VLOOKUP($C146,$C$352:AD$374,COLUMNS($D146:AD146),FALSE))</f>
        <v>-20.903059381235842</v>
      </c>
      <c r="AE146" s="38">
        <f>IF(AD146="Neg","Neg",AD146*VLOOKUP($C146,$C$352:AE$374,COLUMNS($D146:AE146),FALSE))</f>
        <v>-21.829100981077374</v>
      </c>
    </row>
    <row r="147" spans="1:31" s="18" customFormat="1">
      <c r="A147" s="25" t="s">
        <v>305</v>
      </c>
      <c r="B147" s="25" t="s">
        <v>900</v>
      </c>
      <c r="C147" s="25" t="s">
        <v>780</v>
      </c>
      <c r="D147" s="32"/>
      <c r="E147" s="32"/>
      <c r="F147" s="32"/>
      <c r="G147" s="32"/>
      <c r="H147" s="32"/>
      <c r="I147" s="32"/>
      <c r="J147" s="32"/>
      <c r="K147" s="32"/>
      <c r="L147" s="32"/>
      <c r="M147" s="32"/>
      <c r="N147" s="32"/>
      <c r="O147" s="32"/>
      <c r="P147" s="32"/>
      <c r="Q147" s="32"/>
      <c r="R147" s="32"/>
      <c r="S147" s="32"/>
      <c r="T147" s="32"/>
      <c r="U147" s="32"/>
      <c r="V147" s="32"/>
      <c r="W147" s="26"/>
      <c r="X147" s="26"/>
      <c r="Y147" s="26">
        <v>0</v>
      </c>
      <c r="Z147" s="26">
        <v>110</v>
      </c>
      <c r="AA147" s="26">
        <v>125</v>
      </c>
      <c r="AB147" s="26">
        <v>145</v>
      </c>
      <c r="AC147" s="26">
        <v>165</v>
      </c>
      <c r="AD147" s="38">
        <f>IF(AC147="Neg","Neg",AC147*VLOOKUP($C147,$C$352:AD$374,COLUMNS($D147:AD147),FALSE))</f>
        <v>172.45023989519569</v>
      </c>
      <c r="AE147" s="38">
        <f>IF(AD147="Neg","Neg",AD147*VLOOKUP($C147,$C$352:AE$374,COLUMNS($D147:AE147),FALSE))</f>
        <v>180.09008309388832</v>
      </c>
    </row>
    <row r="148" spans="1:31" s="18" customFormat="1" ht="25.5">
      <c r="A148" s="25" t="s">
        <v>305</v>
      </c>
      <c r="B148" s="25" t="s">
        <v>901</v>
      </c>
      <c r="C148" s="25" t="s">
        <v>780</v>
      </c>
      <c r="D148" s="32"/>
      <c r="E148" s="32"/>
      <c r="F148" s="32"/>
      <c r="G148" s="32"/>
      <c r="H148" s="32"/>
      <c r="I148" s="32"/>
      <c r="J148" s="32"/>
      <c r="K148" s="32"/>
      <c r="L148" s="32"/>
      <c r="M148" s="32"/>
      <c r="N148" s="32"/>
      <c r="O148" s="32"/>
      <c r="P148" s="32"/>
      <c r="Q148" s="32"/>
      <c r="R148" s="32"/>
      <c r="S148" s="32"/>
      <c r="T148" s="32"/>
      <c r="U148" s="32"/>
      <c r="V148" s="32"/>
      <c r="W148" s="26"/>
      <c r="X148" s="26"/>
      <c r="Y148" s="26">
        <v>0</v>
      </c>
      <c r="Z148" s="26">
        <v>-45</v>
      </c>
      <c r="AA148" s="26">
        <v>-90</v>
      </c>
      <c r="AB148" s="26">
        <v>-115</v>
      </c>
      <c r="AC148" s="26">
        <v>-145</v>
      </c>
      <c r="AD148" s="38">
        <f>IF(AC148="Neg","Neg",AC148*VLOOKUP($C148,$C$352:AD$374,COLUMNS($D148:AD148),FALSE))</f>
        <v>-151.54718051395983</v>
      </c>
      <c r="AE148" s="38">
        <f>IF(AD148="Neg","Neg",AD148*VLOOKUP($C148,$C$352:AE$374,COLUMNS($D148:AE148),FALSE))</f>
        <v>-158.26098211281092</v>
      </c>
    </row>
    <row r="149" spans="1:31" s="18" customFormat="1">
      <c r="A149" s="25" t="s">
        <v>305</v>
      </c>
      <c r="B149" s="25" t="s">
        <v>902</v>
      </c>
      <c r="C149" s="25" t="s">
        <v>269</v>
      </c>
      <c r="D149" s="32"/>
      <c r="E149" s="32"/>
      <c r="F149" s="32"/>
      <c r="G149" s="32"/>
      <c r="H149" s="32"/>
      <c r="I149" s="32"/>
      <c r="J149" s="32"/>
      <c r="K149" s="32"/>
      <c r="L149" s="32"/>
      <c r="M149" s="32"/>
      <c r="N149" s="32"/>
      <c r="O149" s="32"/>
      <c r="P149" s="32"/>
      <c r="Q149" s="32"/>
      <c r="R149" s="32"/>
      <c r="S149" s="32"/>
      <c r="T149" s="32"/>
      <c r="U149" s="32"/>
      <c r="V149" s="32"/>
      <c r="W149" s="26"/>
      <c r="X149" s="26"/>
      <c r="Y149" s="26">
        <v>-15</v>
      </c>
      <c r="Z149" s="26">
        <v>-10</v>
      </c>
      <c r="AA149" s="26">
        <v>-10</v>
      </c>
      <c r="AB149" s="26">
        <v>-10</v>
      </c>
      <c r="AC149" s="26">
        <v>-10</v>
      </c>
      <c r="AD149" s="38">
        <f>IF(AC149="Neg","Neg",AC149*VLOOKUP($C149,$C$352:AD$374,COLUMNS($D149:AD149),FALSE))</f>
        <v>-10.451529690617921</v>
      </c>
      <c r="AE149" s="38">
        <f>IF(AD149="Neg","Neg",AD149*VLOOKUP($C149,$C$352:AE$374,COLUMNS($D149:AE149),FALSE))</f>
        <v>-10.914550490538687</v>
      </c>
    </row>
    <row r="150" spans="1:31" s="18" customFormat="1">
      <c r="A150" s="25" t="s">
        <v>305</v>
      </c>
      <c r="B150" s="25" t="s">
        <v>903</v>
      </c>
      <c r="C150" s="25" t="s">
        <v>143</v>
      </c>
      <c r="D150" s="32"/>
      <c r="E150" s="32"/>
      <c r="F150" s="32"/>
      <c r="G150" s="32"/>
      <c r="H150" s="32"/>
      <c r="I150" s="32"/>
      <c r="J150" s="32"/>
      <c r="K150" s="32"/>
      <c r="L150" s="32"/>
      <c r="M150" s="32"/>
      <c r="N150" s="32"/>
      <c r="O150" s="32"/>
      <c r="P150" s="32"/>
      <c r="Q150" s="32"/>
      <c r="R150" s="32"/>
      <c r="S150" s="32"/>
      <c r="T150" s="32"/>
      <c r="U150" s="32"/>
      <c r="V150" s="32"/>
      <c r="W150" s="26"/>
      <c r="X150" s="26"/>
      <c r="Y150" s="26">
        <v>0</v>
      </c>
      <c r="Z150" s="26">
        <v>5</v>
      </c>
      <c r="AA150" s="26">
        <v>5</v>
      </c>
      <c r="AB150" s="26">
        <v>10</v>
      </c>
      <c r="AC150" s="26">
        <v>10</v>
      </c>
      <c r="AD150" s="38">
        <f>IF(AC150="Neg","Neg",AC150*VLOOKUP($C150,$C$352:AD$374,COLUMNS($D150:AD150),FALSE))</f>
        <v>10.451529690617921</v>
      </c>
      <c r="AE150" s="38">
        <f>IF(AD150="Neg","Neg",AD150*VLOOKUP($C150,$C$352:AE$374,COLUMNS($D150:AE150),FALSE))</f>
        <v>10.914550490538687</v>
      </c>
    </row>
    <row r="151" spans="1:31" s="18" customFormat="1">
      <c r="A151" s="25" t="s">
        <v>305</v>
      </c>
      <c r="B151" s="25" t="s">
        <v>578</v>
      </c>
      <c r="C151" s="25" t="s">
        <v>228</v>
      </c>
      <c r="D151" s="32"/>
      <c r="E151" s="32"/>
      <c r="F151" s="32"/>
      <c r="G151" s="32"/>
      <c r="H151" s="32"/>
      <c r="I151" s="32"/>
      <c r="J151" s="32"/>
      <c r="K151" s="32"/>
      <c r="L151" s="32"/>
      <c r="M151" s="32"/>
      <c r="N151" s="32"/>
      <c r="O151" s="32"/>
      <c r="P151" s="32"/>
      <c r="Q151" s="32"/>
      <c r="R151" s="32"/>
      <c r="S151" s="32"/>
      <c r="T151" s="32"/>
      <c r="U151" s="32"/>
      <c r="V151" s="32"/>
      <c r="W151" s="26"/>
      <c r="X151" s="26"/>
      <c r="Y151" s="26">
        <v>0</v>
      </c>
      <c r="Z151" s="26">
        <v>0</v>
      </c>
      <c r="AA151" s="26">
        <v>0</v>
      </c>
      <c r="AB151" s="26">
        <v>0</v>
      </c>
      <c r="AC151" s="26">
        <v>0</v>
      </c>
      <c r="AD151" s="38">
        <f>IF(AC151="Neg","Neg",AC151*VLOOKUP($C151,$C$352:AD$374,COLUMNS($D151:AD151),FALSE))</f>
        <v>0</v>
      </c>
      <c r="AE151" s="38">
        <f>IF(AD151="Neg","Neg",AD151*VLOOKUP($C151,$C$352:AE$374,COLUMNS($D151:AE151),FALSE))</f>
        <v>0</v>
      </c>
    </row>
    <row r="152" spans="1:31" s="18" customFormat="1">
      <c r="A152" s="25" t="s">
        <v>305</v>
      </c>
      <c r="B152" s="25" t="s">
        <v>578</v>
      </c>
      <c r="C152" s="25" t="s">
        <v>227</v>
      </c>
      <c r="D152" s="32"/>
      <c r="E152" s="32"/>
      <c r="F152" s="32"/>
      <c r="G152" s="32"/>
      <c r="H152" s="32"/>
      <c r="I152" s="32"/>
      <c r="J152" s="32"/>
      <c r="K152" s="32"/>
      <c r="L152" s="32"/>
      <c r="M152" s="32"/>
      <c r="N152" s="32"/>
      <c r="O152" s="32"/>
      <c r="P152" s="32"/>
      <c r="Q152" s="32"/>
      <c r="R152" s="32"/>
      <c r="S152" s="32"/>
      <c r="T152" s="32"/>
      <c r="U152" s="32"/>
      <c r="V152" s="32"/>
      <c r="W152" s="26"/>
      <c r="X152" s="26"/>
      <c r="Y152" s="26">
        <v>0</v>
      </c>
      <c r="Z152" s="26">
        <v>5</v>
      </c>
      <c r="AA152" s="26">
        <v>5</v>
      </c>
      <c r="AB152" s="26">
        <v>5</v>
      </c>
      <c r="AC152" s="26">
        <v>0</v>
      </c>
      <c r="AD152" s="38">
        <f>IF(AC152="Neg","Neg",AC152*VLOOKUP($C152,$C$352:AD$374,COLUMNS($D152:AD152),FALSE))</f>
        <v>0</v>
      </c>
      <c r="AE152" s="38">
        <f>IF(AD152="Neg","Neg",AD152*VLOOKUP($C152,$C$352:AE$374,COLUMNS($D152:AE152),FALSE))</f>
        <v>0</v>
      </c>
    </row>
    <row r="153" spans="1:31" s="18" customFormat="1">
      <c r="A153" s="25" t="s">
        <v>305</v>
      </c>
      <c r="B153" s="25" t="s">
        <v>578</v>
      </c>
      <c r="C153" s="25" t="s">
        <v>791</v>
      </c>
      <c r="D153" s="32"/>
      <c r="E153" s="32"/>
      <c r="F153" s="32"/>
      <c r="G153" s="32"/>
      <c r="H153" s="32"/>
      <c r="I153" s="32"/>
      <c r="J153" s="32"/>
      <c r="K153" s="32"/>
      <c r="L153" s="32"/>
      <c r="M153" s="32"/>
      <c r="N153" s="32"/>
      <c r="O153" s="32"/>
      <c r="P153" s="32"/>
      <c r="Q153" s="32"/>
      <c r="R153" s="32"/>
      <c r="S153" s="32"/>
      <c r="T153" s="32"/>
      <c r="U153" s="32"/>
      <c r="V153" s="32"/>
      <c r="W153" s="26"/>
      <c r="X153" s="26"/>
      <c r="Y153" s="26">
        <v>5</v>
      </c>
      <c r="Z153" s="26">
        <v>15</v>
      </c>
      <c r="AA153" s="26">
        <v>10</v>
      </c>
      <c r="AB153" s="26">
        <v>5</v>
      </c>
      <c r="AC153" s="26">
        <v>5</v>
      </c>
      <c r="AD153" s="38">
        <f>IF(AC153="Neg","Neg",AC153*VLOOKUP($C153,$C$352:AD$374,COLUMNS($D153:AD153),FALSE))</f>
        <v>5.2257648453089605</v>
      </c>
      <c r="AE153" s="38">
        <f>IF(AD153="Neg","Neg",AD153*VLOOKUP($C153,$C$352:AE$374,COLUMNS($D153:AE153),FALSE))</f>
        <v>5.4572752452693436</v>
      </c>
    </row>
    <row r="154" spans="1:31" s="18" customFormat="1">
      <c r="A154" s="25" t="s">
        <v>305</v>
      </c>
      <c r="B154" s="25" t="s">
        <v>750</v>
      </c>
      <c r="C154" s="25" t="s">
        <v>228</v>
      </c>
      <c r="D154" s="32"/>
      <c r="E154" s="32"/>
      <c r="F154" s="32"/>
      <c r="G154" s="32"/>
      <c r="H154" s="32"/>
      <c r="I154" s="32"/>
      <c r="J154" s="32"/>
      <c r="K154" s="32"/>
      <c r="L154" s="32"/>
      <c r="M154" s="32"/>
      <c r="N154" s="32"/>
      <c r="O154" s="32"/>
      <c r="P154" s="32"/>
      <c r="Q154" s="32"/>
      <c r="R154" s="32"/>
      <c r="S154" s="32"/>
      <c r="T154" s="32"/>
      <c r="U154" s="32"/>
      <c r="V154" s="32"/>
      <c r="W154" s="26"/>
      <c r="X154" s="26"/>
      <c r="Y154" s="26">
        <v>0</v>
      </c>
      <c r="Z154" s="26">
        <v>0</v>
      </c>
      <c r="AA154" s="26">
        <v>30</v>
      </c>
      <c r="AB154" s="26">
        <v>105</v>
      </c>
      <c r="AC154" s="26">
        <v>95</v>
      </c>
      <c r="AD154" s="38">
        <f>IF(AC154="Neg","Neg",AC154*VLOOKUP($C154,$C$352:AD$374,COLUMNS($D154:AD154),FALSE))</f>
        <v>99.289532060870243</v>
      </c>
      <c r="AE154" s="38">
        <f>IF(AD154="Neg","Neg",AD154*VLOOKUP($C154,$C$352:AE$374,COLUMNS($D154:AE154),FALSE))</f>
        <v>103.68822966011751</v>
      </c>
    </row>
    <row r="155" spans="1:31" s="18" customFormat="1">
      <c r="A155" s="25" t="s">
        <v>305</v>
      </c>
      <c r="B155" s="25" t="s">
        <v>750</v>
      </c>
      <c r="C155" s="25" t="s">
        <v>227</v>
      </c>
      <c r="D155" s="32"/>
      <c r="E155" s="32"/>
      <c r="F155" s="32"/>
      <c r="G155" s="32"/>
      <c r="H155" s="32"/>
      <c r="I155" s="32"/>
      <c r="J155" s="32"/>
      <c r="K155" s="32"/>
      <c r="L155" s="32"/>
      <c r="M155" s="32"/>
      <c r="N155" s="32"/>
      <c r="O155" s="32"/>
      <c r="P155" s="32"/>
      <c r="Q155" s="32"/>
      <c r="R155" s="32"/>
      <c r="S155" s="32"/>
      <c r="T155" s="32"/>
      <c r="U155" s="32"/>
      <c r="V155" s="32"/>
      <c r="W155" s="26"/>
      <c r="X155" s="26"/>
      <c r="Y155" s="26">
        <v>0</v>
      </c>
      <c r="Z155" s="26">
        <v>0</v>
      </c>
      <c r="AA155" s="26">
        <v>90</v>
      </c>
      <c r="AB155" s="26">
        <v>270</v>
      </c>
      <c r="AC155" s="26">
        <v>255</v>
      </c>
      <c r="AD155" s="38">
        <f>IF(AC155="Neg","Neg",AC155*VLOOKUP($C155,$C$352:AD$374,COLUMNS($D155:AD155),FALSE))</f>
        <v>266.51400711075695</v>
      </c>
      <c r="AE155" s="38">
        <f>IF(AD155="Neg","Neg",AD155*VLOOKUP($C155,$C$352:AE$374,COLUMNS($D155:AE155),FALSE))</f>
        <v>278.32103750873648</v>
      </c>
    </row>
    <row r="156" spans="1:31" s="18" customFormat="1">
      <c r="A156" s="25" t="s">
        <v>305</v>
      </c>
      <c r="B156" s="25" t="s">
        <v>751</v>
      </c>
      <c r="C156" s="25" t="s">
        <v>228</v>
      </c>
      <c r="D156" s="32"/>
      <c r="E156" s="32"/>
      <c r="F156" s="32"/>
      <c r="G156" s="32"/>
      <c r="H156" s="32"/>
      <c r="I156" s="32"/>
      <c r="J156" s="32"/>
      <c r="K156" s="32"/>
      <c r="L156" s="32"/>
      <c r="M156" s="32"/>
      <c r="N156" s="32"/>
      <c r="O156" s="32"/>
      <c r="P156" s="32"/>
      <c r="Q156" s="32"/>
      <c r="R156" s="32"/>
      <c r="S156" s="32"/>
      <c r="T156" s="32"/>
      <c r="U156" s="32"/>
      <c r="V156" s="32"/>
      <c r="W156" s="26"/>
      <c r="X156" s="26"/>
      <c r="Y156" s="26">
        <v>0</v>
      </c>
      <c r="Z156" s="26">
        <v>0</v>
      </c>
      <c r="AA156" s="26">
        <v>5</v>
      </c>
      <c r="AB156" s="26">
        <v>10</v>
      </c>
      <c r="AC156" s="26">
        <v>15</v>
      </c>
      <c r="AD156" s="38">
        <f>IF(AC156="Neg","Neg",AC156*VLOOKUP($C156,$C$352:AD$374,COLUMNS($D156:AD156),FALSE))</f>
        <v>15.67729453592688</v>
      </c>
      <c r="AE156" s="38">
        <f>IF(AD156="Neg","Neg",AD156*VLOOKUP($C156,$C$352:AE$374,COLUMNS($D156:AE156),FALSE))</f>
        <v>16.371825735808027</v>
      </c>
    </row>
    <row r="157" spans="1:31" s="18" customFormat="1">
      <c r="A157" s="25" t="s">
        <v>305</v>
      </c>
      <c r="B157" s="25" t="s">
        <v>751</v>
      </c>
      <c r="C157" s="25" t="s">
        <v>227</v>
      </c>
      <c r="D157" s="32"/>
      <c r="E157" s="32"/>
      <c r="F157" s="32"/>
      <c r="G157" s="32"/>
      <c r="H157" s="32"/>
      <c r="I157" s="32"/>
      <c r="J157" s="32"/>
      <c r="K157" s="32"/>
      <c r="L157" s="32"/>
      <c r="M157" s="32"/>
      <c r="N157" s="32"/>
      <c r="O157" s="32"/>
      <c r="P157" s="32"/>
      <c r="Q157" s="32"/>
      <c r="R157" s="32"/>
      <c r="S157" s="32"/>
      <c r="T157" s="32"/>
      <c r="U157" s="32"/>
      <c r="V157" s="32"/>
      <c r="W157" s="26"/>
      <c r="X157" s="26"/>
      <c r="Y157" s="26">
        <v>0</v>
      </c>
      <c r="Z157" s="26">
        <v>0</v>
      </c>
      <c r="AA157" s="26">
        <v>25</v>
      </c>
      <c r="AB157" s="26">
        <v>30</v>
      </c>
      <c r="AC157" s="26">
        <v>50</v>
      </c>
      <c r="AD157" s="38">
        <f>IF(AC157="Neg","Neg",AC157*VLOOKUP($C157,$C$352:AD$374,COLUMNS($D157:AD157),FALSE))</f>
        <v>52.257648453089601</v>
      </c>
      <c r="AE157" s="38">
        <f>IF(AD157="Neg","Neg",AD157*VLOOKUP($C157,$C$352:AE$374,COLUMNS($D157:AE157),FALSE))</f>
        <v>54.572752452693429</v>
      </c>
    </row>
    <row r="158" spans="1:31" s="18" customFormat="1">
      <c r="A158" s="25" t="s">
        <v>305</v>
      </c>
      <c r="B158" s="25" t="s">
        <v>751</v>
      </c>
      <c r="C158" s="25" t="s">
        <v>791</v>
      </c>
      <c r="D158" s="32"/>
      <c r="E158" s="32"/>
      <c r="F158" s="32"/>
      <c r="G158" s="32"/>
      <c r="H158" s="32"/>
      <c r="I158" s="32"/>
      <c r="J158" s="32"/>
      <c r="K158" s="32"/>
      <c r="L158" s="32"/>
      <c r="M158" s="32"/>
      <c r="N158" s="32"/>
      <c r="O158" s="32"/>
      <c r="P158" s="32"/>
      <c r="Q158" s="32"/>
      <c r="R158" s="32"/>
      <c r="S158" s="32"/>
      <c r="T158" s="32"/>
      <c r="U158" s="32"/>
      <c r="V158" s="32"/>
      <c r="W158" s="26"/>
      <c r="X158" s="26"/>
      <c r="Y158" s="26">
        <v>0</v>
      </c>
      <c r="Z158" s="26">
        <v>25</v>
      </c>
      <c r="AA158" s="26">
        <v>85</v>
      </c>
      <c r="AB158" s="26">
        <v>145</v>
      </c>
      <c r="AC158" s="26">
        <v>185</v>
      </c>
      <c r="AD158" s="38">
        <f>IF(AC158="Neg","Neg",AC158*VLOOKUP($C158,$C$352:AD$374,COLUMNS($D158:AD158),FALSE))</f>
        <v>193.35329927643153</v>
      </c>
      <c r="AE158" s="38">
        <f>IF(AD158="Neg","Neg",AD158*VLOOKUP($C158,$C$352:AE$374,COLUMNS($D158:AE158),FALSE))</f>
        <v>201.9191840749657</v>
      </c>
    </row>
    <row r="159" spans="1:31" s="18" customFormat="1">
      <c r="A159" s="25" t="s">
        <v>305</v>
      </c>
      <c r="B159" s="25" t="s">
        <v>904</v>
      </c>
      <c r="C159" s="25" t="s">
        <v>228</v>
      </c>
      <c r="D159" s="32"/>
      <c r="E159" s="32"/>
      <c r="F159" s="32"/>
      <c r="G159" s="32"/>
      <c r="H159" s="32"/>
      <c r="I159" s="32"/>
      <c r="J159" s="32"/>
      <c r="K159" s="32"/>
      <c r="L159" s="32"/>
      <c r="M159" s="32"/>
      <c r="N159" s="32"/>
      <c r="O159" s="32"/>
      <c r="P159" s="32"/>
      <c r="Q159" s="32"/>
      <c r="R159" s="32"/>
      <c r="S159" s="32"/>
      <c r="T159" s="32"/>
      <c r="U159" s="32"/>
      <c r="V159" s="32"/>
      <c r="W159" s="26"/>
      <c r="X159" s="26"/>
      <c r="Y159" s="26">
        <v>0</v>
      </c>
      <c r="Z159" s="26">
        <v>5</v>
      </c>
      <c r="AA159" s="26">
        <v>5</v>
      </c>
      <c r="AB159" s="26">
        <v>0</v>
      </c>
      <c r="AC159" s="26">
        <v>0</v>
      </c>
      <c r="AD159" s="38">
        <f>IF(AC159="Neg","Neg",AC159*VLOOKUP($C159,$C$352:AD$374,COLUMNS($D159:AD159),FALSE))</f>
        <v>0</v>
      </c>
      <c r="AE159" s="38">
        <f>IF(AD159="Neg","Neg",AD159*VLOOKUP($C159,$C$352:AE$374,COLUMNS($D159:AE159),FALSE))</f>
        <v>0</v>
      </c>
    </row>
    <row r="160" spans="1:31" s="18" customFormat="1">
      <c r="A160" s="25" t="s">
        <v>305</v>
      </c>
      <c r="B160" s="25" t="s">
        <v>904</v>
      </c>
      <c r="C160" s="25" t="s">
        <v>227</v>
      </c>
      <c r="D160" s="32"/>
      <c r="E160" s="32"/>
      <c r="F160" s="32"/>
      <c r="G160" s="32"/>
      <c r="H160" s="32"/>
      <c r="I160" s="32"/>
      <c r="J160" s="32"/>
      <c r="K160" s="32"/>
      <c r="L160" s="32"/>
      <c r="M160" s="32"/>
      <c r="N160" s="32"/>
      <c r="O160" s="32"/>
      <c r="P160" s="32"/>
      <c r="Q160" s="32"/>
      <c r="R160" s="32"/>
      <c r="S160" s="32"/>
      <c r="T160" s="32"/>
      <c r="U160" s="32"/>
      <c r="V160" s="32"/>
      <c r="W160" s="26"/>
      <c r="X160" s="26"/>
      <c r="Y160" s="26">
        <v>5</v>
      </c>
      <c r="Z160" s="26">
        <v>5</v>
      </c>
      <c r="AA160" s="26">
        <v>5</v>
      </c>
      <c r="AB160" s="26">
        <v>5</v>
      </c>
      <c r="AC160" s="26">
        <v>5</v>
      </c>
      <c r="AD160" s="38">
        <f>IF(AC160="Neg","Neg",AC160*VLOOKUP($C160,$C$352:AD$374,COLUMNS($D160:AD160),FALSE))</f>
        <v>5.2257648453089605</v>
      </c>
      <c r="AE160" s="38">
        <f>IF(AD160="Neg","Neg",AD160*VLOOKUP($C160,$C$352:AE$374,COLUMNS($D160:AE160),FALSE))</f>
        <v>5.4572752452693436</v>
      </c>
    </row>
    <row r="161" spans="1:31" s="18" customFormat="1">
      <c r="A161" s="25" t="s">
        <v>305</v>
      </c>
      <c r="B161" s="25" t="s">
        <v>905</v>
      </c>
      <c r="C161" s="25" t="s">
        <v>249</v>
      </c>
      <c r="D161" s="32"/>
      <c r="E161" s="32"/>
      <c r="F161" s="32"/>
      <c r="G161" s="32"/>
      <c r="H161" s="32"/>
      <c r="I161" s="32"/>
      <c r="J161" s="32"/>
      <c r="K161" s="32"/>
      <c r="L161" s="32"/>
      <c r="M161" s="32"/>
      <c r="N161" s="32"/>
      <c r="O161" s="32"/>
      <c r="P161" s="32"/>
      <c r="Q161" s="32"/>
      <c r="R161" s="32"/>
      <c r="S161" s="32"/>
      <c r="T161" s="32"/>
      <c r="U161" s="32"/>
      <c r="V161" s="32"/>
      <c r="W161" s="26"/>
      <c r="X161" s="26"/>
      <c r="Y161" s="26">
        <v>70</v>
      </c>
      <c r="Z161" s="26">
        <v>50</v>
      </c>
      <c r="AA161" s="26">
        <v>50</v>
      </c>
      <c r="AB161" s="26">
        <v>45</v>
      </c>
      <c r="AC161" s="26">
        <v>45</v>
      </c>
      <c r="AD161" s="38">
        <f>IF(AC161="Neg","Neg",AC161*VLOOKUP($C161,$C$352:AD$374,COLUMNS($D161:AD161),FALSE))</f>
        <v>47.031883607780642</v>
      </c>
      <c r="AE161" s="38">
        <f>IF(AD161="Neg","Neg",AD161*VLOOKUP($C161,$C$352:AE$374,COLUMNS($D161:AE161),FALSE))</f>
        <v>49.115477207424085</v>
      </c>
    </row>
    <row r="162" spans="1:31" s="18" customFormat="1">
      <c r="A162" s="25" t="s">
        <v>305</v>
      </c>
      <c r="B162" s="25" t="s">
        <v>906</v>
      </c>
      <c r="C162" s="25" t="s">
        <v>147</v>
      </c>
      <c r="D162" s="32"/>
      <c r="E162" s="32"/>
      <c r="F162" s="32"/>
      <c r="G162" s="32"/>
      <c r="H162" s="32"/>
      <c r="I162" s="32"/>
      <c r="J162" s="32"/>
      <c r="K162" s="32"/>
      <c r="L162" s="32"/>
      <c r="M162" s="32"/>
      <c r="N162" s="32"/>
      <c r="O162" s="32"/>
      <c r="P162" s="32"/>
      <c r="Q162" s="32"/>
      <c r="R162" s="32"/>
      <c r="S162" s="32"/>
      <c r="T162" s="32"/>
      <c r="U162" s="32"/>
      <c r="V162" s="32"/>
      <c r="W162" s="26"/>
      <c r="X162" s="26"/>
      <c r="Y162" s="26">
        <v>-15</v>
      </c>
      <c r="Z162" s="26">
        <v>-20</v>
      </c>
      <c r="AA162" s="26">
        <v>55</v>
      </c>
      <c r="AB162" s="26">
        <v>240</v>
      </c>
      <c r="AC162" s="26">
        <v>270</v>
      </c>
      <c r="AD162" s="38">
        <f>IF(AC162="Neg","Neg",AC162*VLOOKUP($C162,$C$352:AD$374,COLUMNS($D162:AD162),FALSE))</f>
        <v>282.19130164668383</v>
      </c>
      <c r="AE162" s="38">
        <f>IF(AD162="Neg","Neg",AD162*VLOOKUP($C162,$C$352:AE$374,COLUMNS($D162:AE162),FALSE))</f>
        <v>294.69286324454447</v>
      </c>
    </row>
    <row r="163" spans="1:31" s="18" customFormat="1" ht="25.5">
      <c r="A163" s="25" t="s">
        <v>305</v>
      </c>
      <c r="B163" s="25" t="s">
        <v>907</v>
      </c>
      <c r="C163" s="25" t="s">
        <v>91</v>
      </c>
      <c r="D163" s="32"/>
      <c r="E163" s="32"/>
      <c r="F163" s="32"/>
      <c r="G163" s="32"/>
      <c r="H163" s="32"/>
      <c r="I163" s="32"/>
      <c r="J163" s="32"/>
      <c r="K163" s="32"/>
      <c r="L163" s="32"/>
      <c r="M163" s="32"/>
      <c r="N163" s="32"/>
      <c r="O163" s="32"/>
      <c r="P163" s="32"/>
      <c r="Q163" s="32"/>
      <c r="R163" s="32"/>
      <c r="S163" s="32"/>
      <c r="T163" s="32"/>
      <c r="U163" s="32"/>
      <c r="V163" s="32"/>
      <c r="W163" s="26"/>
      <c r="X163" s="26"/>
      <c r="Y163" s="26">
        <v>-10</v>
      </c>
      <c r="Z163" s="26">
        <v>-10</v>
      </c>
      <c r="AA163" s="26">
        <v>-10</v>
      </c>
      <c r="AB163" s="26">
        <v>-10</v>
      </c>
      <c r="AC163" s="26">
        <v>-10</v>
      </c>
      <c r="AD163" s="38">
        <f>IF(AC163="Neg","Neg",AC163*VLOOKUP($C163,$C$352:AD$374,COLUMNS($D163:AD163),FALSE))</f>
        <v>-10.451529690617921</v>
      </c>
      <c r="AE163" s="38">
        <f>IF(AD163="Neg","Neg",AD163*VLOOKUP($C163,$C$352:AE$374,COLUMNS($D163:AE163),FALSE))</f>
        <v>-10.914550490538687</v>
      </c>
    </row>
    <row r="164" spans="1:31" s="18" customFormat="1" ht="25.5">
      <c r="A164" s="25" t="s">
        <v>305</v>
      </c>
      <c r="B164" s="25" t="s">
        <v>908</v>
      </c>
      <c r="C164" s="25" t="s">
        <v>227</v>
      </c>
      <c r="D164" s="32"/>
      <c r="E164" s="32"/>
      <c r="F164" s="32"/>
      <c r="G164" s="32"/>
      <c r="H164" s="32"/>
      <c r="I164" s="32"/>
      <c r="J164" s="32"/>
      <c r="K164" s="32"/>
      <c r="L164" s="32"/>
      <c r="M164" s="32"/>
      <c r="N164" s="32"/>
      <c r="O164" s="32"/>
      <c r="P164" s="32"/>
      <c r="Q164" s="32"/>
      <c r="R164" s="32"/>
      <c r="S164" s="32"/>
      <c r="T164" s="32"/>
      <c r="U164" s="32"/>
      <c r="V164" s="32"/>
      <c r="W164" s="26"/>
      <c r="X164" s="26"/>
      <c r="Y164" s="26">
        <v>0</v>
      </c>
      <c r="Z164" s="26">
        <v>360</v>
      </c>
      <c r="AA164" s="26">
        <v>670</v>
      </c>
      <c r="AB164" s="26">
        <v>1010</v>
      </c>
      <c r="AC164" s="26">
        <v>1250</v>
      </c>
      <c r="AD164" s="38">
        <f>IF(AC164="Neg","Neg",AC164*VLOOKUP($C164,$C$352:AD$374,COLUMNS($D164:AD164),FALSE))</f>
        <v>1306.4412113272399</v>
      </c>
      <c r="AE164" s="38">
        <f>IF(AD164="Neg","Neg",AD164*VLOOKUP($C164,$C$352:AE$374,COLUMNS($D164:AE164),FALSE))</f>
        <v>1364.3188113173355</v>
      </c>
    </row>
    <row r="165" spans="1:31" s="18" customFormat="1">
      <c r="A165" s="25" t="s">
        <v>305</v>
      </c>
      <c r="B165" s="25" t="s">
        <v>195</v>
      </c>
      <c r="C165" s="25" t="s">
        <v>988</v>
      </c>
      <c r="D165" s="32"/>
      <c r="E165" s="32"/>
      <c r="F165" s="32"/>
      <c r="G165" s="32"/>
      <c r="H165" s="32"/>
      <c r="I165" s="32"/>
      <c r="J165" s="32"/>
      <c r="K165" s="32"/>
      <c r="L165" s="32"/>
      <c r="M165" s="32"/>
      <c r="N165" s="32"/>
      <c r="O165" s="32"/>
      <c r="P165" s="32"/>
      <c r="Q165" s="32"/>
      <c r="R165" s="32"/>
      <c r="S165" s="32"/>
      <c r="T165" s="32"/>
      <c r="U165" s="32"/>
      <c r="V165" s="32"/>
      <c r="W165" s="26"/>
      <c r="X165" s="26"/>
      <c r="Y165" s="26">
        <v>50</v>
      </c>
      <c r="Z165" s="26">
        <v>115</v>
      </c>
      <c r="AA165" s="26">
        <v>125</v>
      </c>
      <c r="AB165" s="26">
        <v>145</v>
      </c>
      <c r="AC165" s="26">
        <v>160</v>
      </c>
      <c r="AD165" s="38">
        <f>IF(AC165="Neg","Neg",AC165*VLOOKUP($C165,$C$352:AD$374,COLUMNS($D165:AD165),FALSE))</f>
        <v>167.22447504988673</v>
      </c>
      <c r="AE165" s="38">
        <f>IF(AD165="Neg","Neg",AD165*VLOOKUP($C165,$C$352:AE$374,COLUMNS($D165:AE165),FALSE))</f>
        <v>174.632807848619</v>
      </c>
    </row>
    <row r="166" spans="1:31" s="18" customFormat="1">
      <c r="A166" s="25" t="s">
        <v>305</v>
      </c>
      <c r="B166" s="25" t="s">
        <v>196</v>
      </c>
      <c r="C166" s="25" t="s">
        <v>988</v>
      </c>
      <c r="D166" s="32"/>
      <c r="E166" s="32"/>
      <c r="F166" s="32"/>
      <c r="G166" s="32"/>
      <c r="H166" s="32"/>
      <c r="I166" s="32"/>
      <c r="J166" s="32"/>
      <c r="K166" s="32"/>
      <c r="L166" s="32"/>
      <c r="M166" s="32"/>
      <c r="N166" s="32"/>
      <c r="O166" s="32"/>
      <c r="P166" s="32"/>
      <c r="Q166" s="32"/>
      <c r="R166" s="32"/>
      <c r="S166" s="32"/>
      <c r="T166" s="32"/>
      <c r="U166" s="32"/>
      <c r="V166" s="32"/>
      <c r="W166" s="26"/>
      <c r="X166" s="26"/>
      <c r="Y166" s="26">
        <v>75</v>
      </c>
      <c r="Z166" s="26">
        <v>155</v>
      </c>
      <c r="AA166" s="26">
        <v>165</v>
      </c>
      <c r="AB166" s="26">
        <v>170</v>
      </c>
      <c r="AC166" s="26">
        <v>190</v>
      </c>
      <c r="AD166" s="38">
        <f>IF(AC166="Neg","Neg",AC166*VLOOKUP($C166,$C$352:AD$374,COLUMNS($D166:AD166),FALSE))</f>
        <v>198.57906412174049</v>
      </c>
      <c r="AE166" s="38">
        <f>IF(AD166="Neg","Neg",AD166*VLOOKUP($C166,$C$352:AE$374,COLUMNS($D166:AE166),FALSE))</f>
        <v>207.37645932023503</v>
      </c>
    </row>
    <row r="167" spans="1:31" s="18" customFormat="1">
      <c r="A167" s="25" t="s">
        <v>305</v>
      </c>
      <c r="B167" s="25" t="s">
        <v>752</v>
      </c>
      <c r="C167" s="25" t="s">
        <v>791</v>
      </c>
      <c r="D167" s="32"/>
      <c r="E167" s="32"/>
      <c r="F167" s="32"/>
      <c r="G167" s="32"/>
      <c r="H167" s="32"/>
      <c r="I167" s="32"/>
      <c r="J167" s="32"/>
      <c r="K167" s="32"/>
      <c r="L167" s="32"/>
      <c r="M167" s="32"/>
      <c r="N167" s="32"/>
      <c r="O167" s="32"/>
      <c r="P167" s="32"/>
      <c r="Q167" s="32"/>
      <c r="R167" s="32"/>
      <c r="S167" s="32"/>
      <c r="T167" s="32"/>
      <c r="U167" s="32"/>
      <c r="V167" s="32"/>
      <c r="W167" s="26"/>
      <c r="X167" s="26"/>
      <c r="Y167" s="26">
        <v>25</v>
      </c>
      <c r="Z167" s="26">
        <v>45</v>
      </c>
      <c r="AA167" s="26">
        <v>45</v>
      </c>
      <c r="AB167" s="26">
        <v>45</v>
      </c>
      <c r="AC167" s="26">
        <v>45</v>
      </c>
      <c r="AD167" s="38">
        <f>IF(AC167="Neg","Neg",AC167*VLOOKUP($C167,$C$352:AD$374,COLUMNS($D167:AD167),FALSE))</f>
        <v>47.031883607780642</v>
      </c>
      <c r="AE167" s="38">
        <f>IF(AD167="Neg","Neg",AD167*VLOOKUP($C167,$C$352:AE$374,COLUMNS($D167:AE167),FALSE))</f>
        <v>49.115477207424085</v>
      </c>
    </row>
    <row r="168" spans="1:31" s="18" customFormat="1">
      <c r="A168" s="25" t="s">
        <v>305</v>
      </c>
      <c r="B168" s="25" t="s">
        <v>909</v>
      </c>
      <c r="C168" s="25" t="s">
        <v>227</v>
      </c>
      <c r="D168" s="32"/>
      <c r="E168" s="32"/>
      <c r="F168" s="32"/>
      <c r="G168" s="32"/>
      <c r="H168" s="32"/>
      <c r="I168" s="32"/>
      <c r="J168" s="32"/>
      <c r="K168" s="32"/>
      <c r="L168" s="32"/>
      <c r="M168" s="32"/>
      <c r="N168" s="32"/>
      <c r="O168" s="32"/>
      <c r="P168" s="32"/>
      <c r="Q168" s="32"/>
      <c r="R168" s="32"/>
      <c r="S168" s="32"/>
      <c r="T168" s="32"/>
      <c r="U168" s="32"/>
      <c r="V168" s="32"/>
      <c r="W168" s="26"/>
      <c r="X168" s="26"/>
      <c r="Y168" s="26">
        <v>0</v>
      </c>
      <c r="Z168" s="26">
        <v>15</v>
      </c>
      <c r="AA168" s="26">
        <v>10</v>
      </c>
      <c r="AB168" s="26">
        <v>10</v>
      </c>
      <c r="AC168" s="26">
        <v>10</v>
      </c>
      <c r="AD168" s="38">
        <f>IF(AC168="Neg","Neg",AC168*VLOOKUP($C168,$C$352:AD$374,COLUMNS($D168:AD168),FALSE))</f>
        <v>10.451529690617921</v>
      </c>
      <c r="AE168" s="38">
        <f>IF(AD168="Neg","Neg",AD168*VLOOKUP($C168,$C$352:AE$374,COLUMNS($D168:AE168),FALSE))</f>
        <v>10.914550490538687</v>
      </c>
    </row>
    <row r="169" spans="1:31" s="18" customFormat="1">
      <c r="A169" s="25" t="s">
        <v>305</v>
      </c>
      <c r="B169" s="25" t="s">
        <v>910</v>
      </c>
      <c r="C169" s="25" t="s">
        <v>268</v>
      </c>
      <c r="D169" s="32"/>
      <c r="E169" s="32"/>
      <c r="F169" s="32"/>
      <c r="G169" s="32"/>
      <c r="H169" s="32"/>
      <c r="I169" s="32"/>
      <c r="J169" s="32"/>
      <c r="K169" s="32"/>
      <c r="L169" s="32"/>
      <c r="M169" s="32"/>
      <c r="N169" s="32"/>
      <c r="O169" s="32"/>
      <c r="P169" s="32"/>
      <c r="Q169" s="32"/>
      <c r="R169" s="32"/>
      <c r="S169" s="32"/>
      <c r="T169" s="32"/>
      <c r="U169" s="32"/>
      <c r="V169" s="32"/>
      <c r="W169" s="26"/>
      <c r="X169" s="26"/>
      <c r="Y169" s="26">
        <v>0</v>
      </c>
      <c r="Z169" s="26">
        <v>0</v>
      </c>
      <c r="AA169" s="26">
        <v>-5</v>
      </c>
      <c r="AB169" s="26">
        <v>-5</v>
      </c>
      <c r="AC169" s="26">
        <v>-5</v>
      </c>
      <c r="AD169" s="38">
        <f>IF(AC169="Neg","Neg",AC169*VLOOKUP($C169,$C$352:AD$374,COLUMNS($D169:AD169),FALSE))</f>
        <v>-5.2257648453089605</v>
      </c>
      <c r="AE169" s="38">
        <f>IF(AD169="Neg","Neg",AD169*VLOOKUP($C169,$C$352:AE$374,COLUMNS($D169:AE169),FALSE))</f>
        <v>-5.4572752452693436</v>
      </c>
    </row>
    <row r="170" spans="1:31" s="18" customFormat="1">
      <c r="A170" s="25" t="s">
        <v>305</v>
      </c>
      <c r="B170" s="25" t="s">
        <v>79</v>
      </c>
      <c r="C170" s="25" t="s">
        <v>792</v>
      </c>
      <c r="D170" s="32"/>
      <c r="E170" s="32"/>
      <c r="F170" s="32"/>
      <c r="G170" s="32"/>
      <c r="H170" s="32"/>
      <c r="I170" s="32"/>
      <c r="J170" s="32"/>
      <c r="K170" s="32"/>
      <c r="L170" s="32"/>
      <c r="M170" s="32"/>
      <c r="N170" s="32"/>
      <c r="O170" s="32"/>
      <c r="P170" s="32"/>
      <c r="Q170" s="32"/>
      <c r="R170" s="32"/>
      <c r="S170" s="32"/>
      <c r="T170" s="32"/>
      <c r="U170" s="32"/>
      <c r="V170" s="32"/>
      <c r="W170" s="26"/>
      <c r="X170" s="26"/>
      <c r="Y170" s="26">
        <v>-5</v>
      </c>
      <c r="Z170" s="26">
        <v>-5</v>
      </c>
      <c r="AA170" s="26">
        <v>-15</v>
      </c>
      <c r="AB170" s="26">
        <v>-35</v>
      </c>
      <c r="AC170" s="26">
        <v>-55</v>
      </c>
      <c r="AD170" s="38">
        <f>IF(AC170="Neg","Neg",AC170*VLOOKUP($C170,$C$352:AD$374,COLUMNS($D170:AD170),FALSE))</f>
        <v>-57.48341329839856</v>
      </c>
      <c r="AE170" s="38">
        <f>IF(AD170="Neg","Neg",AD170*VLOOKUP($C170,$C$352:AE$374,COLUMNS($D170:AE170),FALSE))</f>
        <v>-60.030027697962772</v>
      </c>
    </row>
    <row r="171" spans="1:31" s="18" customFormat="1" ht="25.5">
      <c r="A171" s="25" t="s">
        <v>305</v>
      </c>
      <c r="B171" s="25" t="s">
        <v>911</v>
      </c>
      <c r="C171" s="25" t="s">
        <v>791</v>
      </c>
      <c r="D171" s="32"/>
      <c r="E171" s="32"/>
      <c r="F171" s="32"/>
      <c r="G171" s="32"/>
      <c r="H171" s="32"/>
      <c r="I171" s="32"/>
      <c r="J171" s="32"/>
      <c r="K171" s="32"/>
      <c r="L171" s="32"/>
      <c r="M171" s="32"/>
      <c r="N171" s="32"/>
      <c r="O171" s="32"/>
      <c r="P171" s="32"/>
      <c r="Q171" s="32"/>
      <c r="R171" s="32"/>
      <c r="S171" s="32"/>
      <c r="T171" s="32"/>
      <c r="U171" s="32"/>
      <c r="V171" s="32"/>
      <c r="W171" s="26"/>
      <c r="X171" s="26"/>
      <c r="Y171" s="26">
        <v>210</v>
      </c>
      <c r="Z171" s="26">
        <v>365</v>
      </c>
      <c r="AA171" s="26">
        <v>320</v>
      </c>
      <c r="AB171" s="26">
        <v>150</v>
      </c>
      <c r="AC171" s="26">
        <v>35</v>
      </c>
      <c r="AD171" s="38">
        <f>IF(AC171="Neg","Neg",AC171*VLOOKUP($C171,$C$352:AD$374,COLUMNS($D171:AD171),FALSE))</f>
        <v>36.580353917162718</v>
      </c>
      <c r="AE171" s="38">
        <f>IF(AD171="Neg","Neg",AD171*VLOOKUP($C171,$C$352:AE$374,COLUMNS($D171:AE171),FALSE))</f>
        <v>38.200926716885398</v>
      </c>
    </row>
    <row r="172" spans="1:31" s="18" customFormat="1">
      <c r="A172" s="25" t="s">
        <v>305</v>
      </c>
      <c r="B172" s="25" t="s">
        <v>912</v>
      </c>
      <c r="C172" s="25" t="s">
        <v>791</v>
      </c>
      <c r="D172" s="32"/>
      <c r="E172" s="32"/>
      <c r="F172" s="32"/>
      <c r="G172" s="32"/>
      <c r="H172" s="32"/>
      <c r="I172" s="32"/>
      <c r="J172" s="32"/>
      <c r="K172" s="32"/>
      <c r="L172" s="32"/>
      <c r="M172" s="32"/>
      <c r="N172" s="32"/>
      <c r="O172" s="32"/>
      <c r="P172" s="32"/>
      <c r="Q172" s="32"/>
      <c r="R172" s="32"/>
      <c r="S172" s="32"/>
      <c r="T172" s="32"/>
      <c r="U172" s="32"/>
      <c r="V172" s="32"/>
      <c r="W172" s="26"/>
      <c r="X172" s="26"/>
      <c r="Y172" s="26">
        <v>20</v>
      </c>
      <c r="Z172" s="26">
        <v>45</v>
      </c>
      <c r="AA172" s="26">
        <v>60</v>
      </c>
      <c r="AB172" s="26">
        <v>80</v>
      </c>
      <c r="AC172" s="26">
        <v>100</v>
      </c>
      <c r="AD172" s="38">
        <f>IF(AC172="Neg","Neg",AC172*VLOOKUP($C172,$C$352:AD$374,COLUMNS($D172:AD172),FALSE))</f>
        <v>104.5152969061792</v>
      </c>
      <c r="AE172" s="38">
        <f>IF(AD172="Neg","Neg",AD172*VLOOKUP($C172,$C$352:AE$374,COLUMNS($D172:AE172),FALSE))</f>
        <v>109.14550490538686</v>
      </c>
    </row>
    <row r="173" spans="1:31" s="18" customFormat="1">
      <c r="A173" s="25" t="s">
        <v>305</v>
      </c>
      <c r="B173" s="25" t="s">
        <v>753</v>
      </c>
      <c r="C173" s="25" t="s">
        <v>791</v>
      </c>
      <c r="D173" s="32"/>
      <c r="E173" s="32"/>
      <c r="F173" s="32"/>
      <c r="G173" s="32"/>
      <c r="H173" s="32"/>
      <c r="I173" s="32"/>
      <c r="J173" s="32"/>
      <c r="K173" s="32"/>
      <c r="L173" s="32"/>
      <c r="M173" s="32"/>
      <c r="N173" s="32"/>
      <c r="O173" s="32"/>
      <c r="P173" s="32"/>
      <c r="Q173" s="32"/>
      <c r="R173" s="32"/>
      <c r="S173" s="32"/>
      <c r="T173" s="32"/>
      <c r="U173" s="32"/>
      <c r="V173" s="32"/>
      <c r="W173" s="26"/>
      <c r="X173" s="26"/>
      <c r="Y173" s="26">
        <v>395</v>
      </c>
      <c r="Z173" s="26">
        <v>210</v>
      </c>
      <c r="AA173" s="26">
        <v>55</v>
      </c>
      <c r="AB173" s="26">
        <v>0</v>
      </c>
      <c r="AC173" s="26">
        <v>0</v>
      </c>
      <c r="AD173" s="38">
        <f>IF(AC173="Neg","Neg",AC173*VLOOKUP($C173,$C$352:AD$374,COLUMNS($D173:AD173),FALSE))</f>
        <v>0</v>
      </c>
      <c r="AE173" s="38">
        <f>IF(AD173="Neg","Neg",AD173*VLOOKUP($C173,$C$352:AE$374,COLUMNS($D173:AE173),FALSE))</f>
        <v>0</v>
      </c>
    </row>
    <row r="174" spans="1:31" s="18" customFormat="1">
      <c r="A174" s="25" t="s">
        <v>305</v>
      </c>
      <c r="B174" s="25" t="s">
        <v>913</v>
      </c>
      <c r="C174" s="25" t="s">
        <v>90</v>
      </c>
      <c r="D174" s="32"/>
      <c r="E174" s="32"/>
      <c r="F174" s="32"/>
      <c r="G174" s="32"/>
      <c r="H174" s="32"/>
      <c r="I174" s="32"/>
      <c r="J174" s="32"/>
      <c r="K174" s="32"/>
      <c r="L174" s="32"/>
      <c r="M174" s="32"/>
      <c r="N174" s="32"/>
      <c r="O174" s="32"/>
      <c r="P174" s="32"/>
      <c r="Q174" s="32"/>
      <c r="R174" s="32"/>
      <c r="S174" s="32"/>
      <c r="T174" s="32"/>
      <c r="U174" s="32"/>
      <c r="V174" s="32"/>
      <c r="W174" s="26"/>
      <c r="X174" s="26"/>
      <c r="Y174" s="26">
        <v>0</v>
      </c>
      <c r="Z174" s="26">
        <v>0</v>
      </c>
      <c r="AA174" s="26">
        <v>0</v>
      </c>
      <c r="AB174" s="26">
        <v>0</v>
      </c>
      <c r="AC174" s="26">
        <v>-5</v>
      </c>
      <c r="AD174" s="38">
        <f>IF(AC174="Neg","Neg",AC174*VLOOKUP($C174,$C$352:AD$374,COLUMNS($D174:AD174),FALSE))</f>
        <v>-5.2257648453089605</v>
      </c>
      <c r="AE174" s="38">
        <f>IF(AD174="Neg","Neg",AD174*VLOOKUP($C174,$C$352:AE$374,COLUMNS($D174:AE174),FALSE))</f>
        <v>-5.4572752452693436</v>
      </c>
    </row>
    <row r="175" spans="1:31" s="18" customFormat="1">
      <c r="A175" s="25" t="s">
        <v>305</v>
      </c>
      <c r="B175" s="25" t="s">
        <v>914</v>
      </c>
      <c r="C175" s="25" t="s">
        <v>791</v>
      </c>
      <c r="D175" s="32"/>
      <c r="E175" s="32"/>
      <c r="F175" s="32"/>
      <c r="G175" s="32"/>
      <c r="H175" s="32"/>
      <c r="I175" s="32"/>
      <c r="J175" s="32"/>
      <c r="K175" s="32"/>
      <c r="L175" s="32"/>
      <c r="M175" s="32"/>
      <c r="N175" s="32"/>
      <c r="O175" s="32"/>
      <c r="P175" s="32"/>
      <c r="Q175" s="32"/>
      <c r="R175" s="32"/>
      <c r="S175" s="32"/>
      <c r="T175" s="32"/>
      <c r="U175" s="32"/>
      <c r="V175" s="32"/>
      <c r="W175" s="26"/>
      <c r="X175" s="26"/>
      <c r="Y175" s="26">
        <v>0</v>
      </c>
      <c r="Z175" s="26">
        <v>55</v>
      </c>
      <c r="AA175" s="26">
        <v>30</v>
      </c>
      <c r="AB175" s="26">
        <v>-65</v>
      </c>
      <c r="AC175" s="26">
        <v>30</v>
      </c>
      <c r="AD175" s="38">
        <f>IF(AC175="Neg","Neg",AC175*VLOOKUP($C175,$C$352:AD$374,COLUMNS($D175:AD175),FALSE))</f>
        <v>31.354589071853759</v>
      </c>
      <c r="AE175" s="38">
        <f>IF(AD175="Neg","Neg",AD175*VLOOKUP($C175,$C$352:AE$374,COLUMNS($D175:AE175),FALSE))</f>
        <v>32.743651471616054</v>
      </c>
    </row>
    <row r="176" spans="1:31" s="18" customFormat="1">
      <c r="A176" s="25" t="s">
        <v>305</v>
      </c>
      <c r="B176" s="25" t="s">
        <v>915</v>
      </c>
      <c r="C176" s="25" t="s">
        <v>791</v>
      </c>
      <c r="D176" s="32"/>
      <c r="E176" s="32"/>
      <c r="F176" s="32"/>
      <c r="G176" s="32"/>
      <c r="H176" s="32"/>
      <c r="I176" s="32"/>
      <c r="J176" s="32"/>
      <c r="K176" s="32"/>
      <c r="L176" s="32"/>
      <c r="M176" s="32"/>
      <c r="N176" s="32"/>
      <c r="O176" s="32"/>
      <c r="P176" s="32"/>
      <c r="Q176" s="32"/>
      <c r="R176" s="32"/>
      <c r="S176" s="32"/>
      <c r="T176" s="32"/>
      <c r="U176" s="32"/>
      <c r="V176" s="32"/>
      <c r="W176" s="26"/>
      <c r="X176" s="26"/>
      <c r="Y176" s="26">
        <v>170</v>
      </c>
      <c r="Z176" s="26">
        <v>250</v>
      </c>
      <c r="AA176" s="26">
        <v>260</v>
      </c>
      <c r="AB176" s="26">
        <v>110</v>
      </c>
      <c r="AC176" s="26">
        <v>25</v>
      </c>
      <c r="AD176" s="38">
        <f>IF(AC176="Neg","Neg",AC176*VLOOKUP($C176,$C$352:AD$374,COLUMNS($D176:AD176),FALSE))</f>
        <v>26.128824226544801</v>
      </c>
      <c r="AE176" s="38">
        <f>IF(AD176="Neg","Neg",AD176*VLOOKUP($C176,$C$352:AE$374,COLUMNS($D176:AE176),FALSE))</f>
        <v>27.286376226346714</v>
      </c>
    </row>
    <row r="177" spans="1:31" s="18" customFormat="1">
      <c r="A177" s="25" t="s">
        <v>305</v>
      </c>
      <c r="B177" s="25" t="s">
        <v>916</v>
      </c>
      <c r="C177" s="25" t="s">
        <v>791</v>
      </c>
      <c r="D177" s="32"/>
      <c r="E177" s="32"/>
      <c r="F177" s="32"/>
      <c r="G177" s="32"/>
      <c r="H177" s="32"/>
      <c r="I177" s="32"/>
      <c r="J177" s="32"/>
      <c r="K177" s="32"/>
      <c r="L177" s="32"/>
      <c r="M177" s="32"/>
      <c r="N177" s="32"/>
      <c r="O177" s="32"/>
      <c r="P177" s="32"/>
      <c r="Q177" s="32"/>
      <c r="R177" s="32"/>
      <c r="S177" s="32"/>
      <c r="T177" s="32"/>
      <c r="U177" s="32"/>
      <c r="V177" s="32"/>
      <c r="W177" s="26"/>
      <c r="X177" s="26"/>
      <c r="Y177" s="26">
        <v>0</v>
      </c>
      <c r="Z177" s="26">
        <v>0</v>
      </c>
      <c r="AA177" s="26">
        <v>85</v>
      </c>
      <c r="AB177" s="26">
        <v>90</v>
      </c>
      <c r="AC177" s="26">
        <v>80</v>
      </c>
      <c r="AD177" s="38">
        <f>IF(AC177="Neg","Neg",AC177*VLOOKUP($C177,$C$352:AD$374,COLUMNS($D177:AD177),FALSE))</f>
        <v>83.612237524943367</v>
      </c>
      <c r="AE177" s="38">
        <f>IF(AD177="Neg","Neg",AD177*VLOOKUP($C177,$C$352:AE$374,COLUMNS($D177:AE177),FALSE))</f>
        <v>87.316403924309498</v>
      </c>
    </row>
    <row r="178" spans="1:31" s="18" customFormat="1">
      <c r="A178" s="25" t="s">
        <v>305</v>
      </c>
      <c r="B178" s="25" t="s">
        <v>754</v>
      </c>
      <c r="C178" s="25" t="s">
        <v>228</v>
      </c>
      <c r="D178" s="32"/>
      <c r="E178" s="32"/>
      <c r="F178" s="32"/>
      <c r="G178" s="32"/>
      <c r="H178" s="32"/>
      <c r="I178" s="32"/>
      <c r="J178" s="32"/>
      <c r="K178" s="32"/>
      <c r="L178" s="32"/>
      <c r="M178" s="32"/>
      <c r="N178" s="32"/>
      <c r="O178" s="32"/>
      <c r="P178" s="32"/>
      <c r="Q178" s="32"/>
      <c r="R178" s="32"/>
      <c r="S178" s="32"/>
      <c r="T178" s="32"/>
      <c r="U178" s="32"/>
      <c r="V178" s="32"/>
      <c r="W178" s="26"/>
      <c r="X178" s="26"/>
      <c r="Y178" s="26">
        <v>0</v>
      </c>
      <c r="Z178" s="26">
        <v>0</v>
      </c>
      <c r="AA178" s="26">
        <v>0</v>
      </c>
      <c r="AB178" s="26">
        <v>0</v>
      </c>
      <c r="AC178" s="26">
        <v>0</v>
      </c>
      <c r="AD178" s="38">
        <f>IF(AC178="Neg","Neg",AC178*VLOOKUP($C178,$C$352:AD$374,COLUMNS($D178:AD178),FALSE))</f>
        <v>0</v>
      </c>
      <c r="AE178" s="38">
        <f>IF(AD178="Neg","Neg",AD178*VLOOKUP($C178,$C$352:AE$374,COLUMNS($D178:AE178),FALSE))</f>
        <v>0</v>
      </c>
    </row>
    <row r="179" spans="1:31" s="18" customFormat="1">
      <c r="A179" s="25" t="s">
        <v>305</v>
      </c>
      <c r="B179" s="25" t="s">
        <v>754</v>
      </c>
      <c r="C179" s="25" t="s">
        <v>227</v>
      </c>
      <c r="D179" s="32"/>
      <c r="E179" s="32"/>
      <c r="F179" s="32"/>
      <c r="G179" s="32"/>
      <c r="H179" s="32"/>
      <c r="I179" s="32"/>
      <c r="J179" s="32"/>
      <c r="K179" s="32"/>
      <c r="L179" s="32"/>
      <c r="M179" s="32"/>
      <c r="N179" s="32"/>
      <c r="O179" s="32"/>
      <c r="P179" s="32"/>
      <c r="Q179" s="32"/>
      <c r="R179" s="32"/>
      <c r="S179" s="32"/>
      <c r="T179" s="32"/>
      <c r="U179" s="32"/>
      <c r="V179" s="32"/>
      <c r="W179" s="26"/>
      <c r="X179" s="26"/>
      <c r="Y179" s="26">
        <v>0</v>
      </c>
      <c r="Z179" s="26">
        <v>10</v>
      </c>
      <c r="AA179" s="26">
        <v>15</v>
      </c>
      <c r="AB179" s="26">
        <v>20</v>
      </c>
      <c r="AC179" s="26">
        <v>25</v>
      </c>
      <c r="AD179" s="38">
        <f>IF(AC179="Neg","Neg",AC179*VLOOKUP($C179,$C$352:AD$374,COLUMNS($D179:AD179),FALSE))</f>
        <v>26.128824226544801</v>
      </c>
      <c r="AE179" s="38">
        <f>IF(AD179="Neg","Neg",AD179*VLOOKUP($C179,$C$352:AE$374,COLUMNS($D179:AE179),FALSE))</f>
        <v>27.286376226346714</v>
      </c>
    </row>
    <row r="180" spans="1:31" s="18" customFormat="1">
      <c r="A180" s="25" t="s">
        <v>305</v>
      </c>
      <c r="B180" s="25" t="s">
        <v>754</v>
      </c>
      <c r="C180" s="25" t="s">
        <v>791</v>
      </c>
      <c r="D180" s="32"/>
      <c r="E180" s="32"/>
      <c r="F180" s="32"/>
      <c r="G180" s="32"/>
      <c r="H180" s="32"/>
      <c r="I180" s="32"/>
      <c r="J180" s="32"/>
      <c r="K180" s="32"/>
      <c r="L180" s="32"/>
      <c r="M180" s="32"/>
      <c r="N180" s="32"/>
      <c r="O180" s="32"/>
      <c r="P180" s="32"/>
      <c r="Q180" s="32"/>
      <c r="R180" s="32"/>
      <c r="S180" s="32"/>
      <c r="T180" s="32"/>
      <c r="U180" s="32"/>
      <c r="V180" s="32"/>
      <c r="W180" s="26"/>
      <c r="X180" s="26"/>
      <c r="Y180" s="26">
        <v>0</v>
      </c>
      <c r="Z180" s="26">
        <v>5</v>
      </c>
      <c r="AA180" s="26">
        <v>5</v>
      </c>
      <c r="AB180" s="26">
        <v>10</v>
      </c>
      <c r="AC180" s="26">
        <v>10</v>
      </c>
      <c r="AD180" s="38">
        <f>IF(AC180="Neg","Neg",AC180*VLOOKUP($C180,$C$352:AD$374,COLUMNS($D180:AD180),FALSE))</f>
        <v>10.451529690617921</v>
      </c>
      <c r="AE180" s="38">
        <f>IF(AD180="Neg","Neg",AD180*VLOOKUP($C180,$C$352:AE$374,COLUMNS($D180:AE180),FALSE))</f>
        <v>10.914550490538687</v>
      </c>
    </row>
    <row r="181" spans="1:31" s="18" customFormat="1">
      <c r="A181" s="25" t="s">
        <v>305</v>
      </c>
      <c r="B181" s="25" t="s">
        <v>80</v>
      </c>
      <c r="C181" s="25" t="s">
        <v>227</v>
      </c>
      <c r="D181" s="32"/>
      <c r="E181" s="32"/>
      <c r="F181" s="32"/>
      <c r="G181" s="32"/>
      <c r="H181" s="32"/>
      <c r="I181" s="32"/>
      <c r="J181" s="32"/>
      <c r="K181" s="32"/>
      <c r="L181" s="32"/>
      <c r="M181" s="32"/>
      <c r="N181" s="32"/>
      <c r="O181" s="32"/>
      <c r="P181" s="32"/>
      <c r="Q181" s="32"/>
      <c r="R181" s="32"/>
      <c r="S181" s="32"/>
      <c r="T181" s="32"/>
      <c r="U181" s="32"/>
      <c r="V181" s="32"/>
      <c r="W181" s="26"/>
      <c r="X181" s="26"/>
      <c r="Y181" s="26">
        <v>0</v>
      </c>
      <c r="Z181" s="26">
        <v>0</v>
      </c>
      <c r="AA181" s="26">
        <v>0</v>
      </c>
      <c r="AB181" s="26">
        <v>5</v>
      </c>
      <c r="AC181" s="26">
        <v>5</v>
      </c>
      <c r="AD181" s="38">
        <f>IF(AC181="Neg","Neg",AC181*VLOOKUP($C181,$C$352:AD$374,COLUMNS($D181:AD181),FALSE))</f>
        <v>5.2257648453089605</v>
      </c>
      <c r="AE181" s="38">
        <f>IF(AD181="Neg","Neg",AD181*VLOOKUP($C181,$C$352:AE$374,COLUMNS($D181:AE181),FALSE))</f>
        <v>5.4572752452693436</v>
      </c>
    </row>
    <row r="182" spans="1:31" s="18" customFormat="1">
      <c r="A182" s="25" t="s">
        <v>305</v>
      </c>
      <c r="B182" s="25" t="s">
        <v>917</v>
      </c>
      <c r="C182" s="25" t="s">
        <v>147</v>
      </c>
      <c r="D182" s="32"/>
      <c r="E182" s="32"/>
      <c r="F182" s="32"/>
      <c r="G182" s="32"/>
      <c r="H182" s="32"/>
      <c r="I182" s="32"/>
      <c r="J182" s="32"/>
      <c r="K182" s="32"/>
      <c r="L182" s="32"/>
      <c r="M182" s="32"/>
      <c r="N182" s="32"/>
      <c r="O182" s="32"/>
      <c r="P182" s="32"/>
      <c r="Q182" s="32"/>
      <c r="R182" s="32"/>
      <c r="S182" s="32"/>
      <c r="T182" s="32"/>
      <c r="U182" s="32"/>
      <c r="V182" s="32"/>
      <c r="W182" s="26"/>
      <c r="X182" s="26"/>
      <c r="Y182" s="26">
        <v>-35</v>
      </c>
      <c r="Z182" s="26">
        <v>-225</v>
      </c>
      <c r="AA182" s="26">
        <v>-225</v>
      </c>
      <c r="AB182" s="26">
        <v>-230</v>
      </c>
      <c r="AC182" s="26">
        <v>-230</v>
      </c>
      <c r="AD182" s="38">
        <f>IF(AC182="Neg","Neg",AC182*VLOOKUP($C182,$C$352:AD$374,COLUMNS($D182:AD182),FALSE))</f>
        <v>-240.38518288421216</v>
      </c>
      <c r="AE182" s="38">
        <f>IF(AD182="Neg","Neg",AD182*VLOOKUP($C182,$C$352:AE$374,COLUMNS($D182:AE182),FALSE))</f>
        <v>-251.03466128238978</v>
      </c>
    </row>
    <row r="183" spans="1:31" s="18" customFormat="1">
      <c r="A183" s="25" t="s">
        <v>305</v>
      </c>
      <c r="B183" s="25" t="s">
        <v>917</v>
      </c>
      <c r="C183" s="25" t="s">
        <v>792</v>
      </c>
      <c r="D183" s="32"/>
      <c r="E183" s="32"/>
      <c r="F183" s="32"/>
      <c r="G183" s="32"/>
      <c r="H183" s="32"/>
      <c r="I183" s="32"/>
      <c r="J183" s="32"/>
      <c r="K183" s="32"/>
      <c r="L183" s="32"/>
      <c r="M183" s="32"/>
      <c r="N183" s="32"/>
      <c r="O183" s="32"/>
      <c r="P183" s="32"/>
      <c r="Q183" s="32"/>
      <c r="R183" s="32"/>
      <c r="S183" s="32"/>
      <c r="T183" s="32"/>
      <c r="U183" s="32"/>
      <c r="V183" s="32"/>
      <c r="W183" s="26"/>
      <c r="X183" s="26"/>
      <c r="Y183" s="26">
        <v>90</v>
      </c>
      <c r="Z183" s="26">
        <v>550</v>
      </c>
      <c r="AA183" s="26">
        <v>555</v>
      </c>
      <c r="AB183" s="26">
        <v>560</v>
      </c>
      <c r="AC183" s="26">
        <v>570</v>
      </c>
      <c r="AD183" s="38">
        <f>IF(AC183="Neg","Neg",AC183*VLOOKUP($C183,$C$352:AD$374,COLUMNS($D183:AD183),FALSE))</f>
        <v>595.7371923652214</v>
      </c>
      <c r="AE183" s="38">
        <f>IF(AD183="Neg","Neg",AD183*VLOOKUP($C183,$C$352:AE$374,COLUMNS($D183:AE183),FALSE))</f>
        <v>622.12937796070503</v>
      </c>
    </row>
    <row r="184" spans="1:31" s="18" customFormat="1">
      <c r="A184" s="25" t="s">
        <v>305</v>
      </c>
      <c r="B184" s="25" t="s">
        <v>917</v>
      </c>
      <c r="C184" s="25" t="s">
        <v>988</v>
      </c>
      <c r="D184" s="32"/>
      <c r="E184" s="32"/>
      <c r="F184" s="32"/>
      <c r="G184" s="32"/>
      <c r="H184" s="32"/>
      <c r="I184" s="32"/>
      <c r="J184" s="32"/>
      <c r="K184" s="32"/>
      <c r="L184" s="32"/>
      <c r="M184" s="32"/>
      <c r="N184" s="32"/>
      <c r="O184" s="32"/>
      <c r="P184" s="32"/>
      <c r="Q184" s="32"/>
      <c r="R184" s="32"/>
      <c r="S184" s="32"/>
      <c r="T184" s="32"/>
      <c r="U184" s="32"/>
      <c r="V184" s="32"/>
      <c r="W184" s="26"/>
      <c r="X184" s="26"/>
      <c r="Y184" s="26">
        <v>-55</v>
      </c>
      <c r="Z184" s="26">
        <v>-325</v>
      </c>
      <c r="AA184" s="26">
        <v>-325</v>
      </c>
      <c r="AB184" s="26">
        <v>-335</v>
      </c>
      <c r="AC184" s="26">
        <v>-340</v>
      </c>
      <c r="AD184" s="38">
        <f>IF(AC184="Neg","Neg",AC184*VLOOKUP($C184,$C$352:AD$374,COLUMNS($D184:AD184),FALSE))</f>
        <v>-355.3520094810093</v>
      </c>
      <c r="AE184" s="38">
        <f>IF(AD184="Neg","Neg",AD184*VLOOKUP($C184,$C$352:AE$374,COLUMNS($D184:AE184),FALSE))</f>
        <v>-371.09471667831531</v>
      </c>
    </row>
    <row r="185" spans="1:31" s="18" customFormat="1" ht="25.5">
      <c r="A185" s="25" t="s">
        <v>305</v>
      </c>
      <c r="B185" s="25" t="s">
        <v>918</v>
      </c>
      <c r="C185" s="25" t="s">
        <v>227</v>
      </c>
      <c r="D185" s="32"/>
      <c r="E185" s="32"/>
      <c r="F185" s="32"/>
      <c r="G185" s="32"/>
      <c r="H185" s="32"/>
      <c r="I185" s="32"/>
      <c r="J185" s="32"/>
      <c r="K185" s="32"/>
      <c r="L185" s="32"/>
      <c r="M185" s="32"/>
      <c r="N185" s="32"/>
      <c r="O185" s="32"/>
      <c r="P185" s="32"/>
      <c r="Q185" s="32"/>
      <c r="R185" s="32"/>
      <c r="S185" s="32"/>
      <c r="T185" s="32"/>
      <c r="U185" s="32"/>
      <c r="V185" s="32"/>
      <c r="W185" s="26"/>
      <c r="X185" s="26"/>
      <c r="Y185" s="26">
        <v>-1825</v>
      </c>
      <c r="Z185" s="26">
        <v>155</v>
      </c>
      <c r="AA185" s="26">
        <v>1750</v>
      </c>
      <c r="AB185" s="26">
        <v>-370</v>
      </c>
      <c r="AC185" s="26">
        <v>0</v>
      </c>
      <c r="AD185" s="38">
        <f>IF(AC185="Neg","Neg",AC185*VLOOKUP($C185,$C$352:AD$374,COLUMNS($D185:AD185),FALSE))</f>
        <v>0</v>
      </c>
      <c r="AE185" s="38">
        <f>IF(AD185="Neg","Neg",AD185*VLOOKUP($C185,$C$352:AE$374,COLUMNS($D185:AE185),FALSE))</f>
        <v>0</v>
      </c>
    </row>
    <row r="186" spans="1:31" s="18" customFormat="1" ht="25.5">
      <c r="A186" s="25" t="s">
        <v>305</v>
      </c>
      <c r="B186" s="25" t="s">
        <v>918</v>
      </c>
      <c r="C186" s="25" t="s">
        <v>228</v>
      </c>
      <c r="D186" s="32"/>
      <c r="E186" s="32"/>
      <c r="F186" s="32"/>
      <c r="G186" s="32"/>
      <c r="H186" s="32"/>
      <c r="I186" s="32"/>
      <c r="J186" s="32"/>
      <c r="K186" s="32"/>
      <c r="L186" s="32"/>
      <c r="M186" s="32"/>
      <c r="N186" s="32"/>
      <c r="O186" s="32"/>
      <c r="P186" s="32"/>
      <c r="Q186" s="32"/>
      <c r="R186" s="32"/>
      <c r="S186" s="32"/>
      <c r="T186" s="32"/>
      <c r="U186" s="32"/>
      <c r="V186" s="32"/>
      <c r="W186" s="26"/>
      <c r="X186" s="26"/>
      <c r="Y186" s="26">
        <v>-575</v>
      </c>
      <c r="Z186" s="26">
        <v>605</v>
      </c>
      <c r="AA186" s="26">
        <v>0</v>
      </c>
      <c r="AB186" s="26">
        <v>0</v>
      </c>
      <c r="AC186" s="26">
        <v>0</v>
      </c>
      <c r="AD186" s="38">
        <f>IF(AC186="Neg","Neg",AC186*VLOOKUP($C186,$C$352:AD$374,COLUMNS($D186:AD186),FALSE))</f>
        <v>0</v>
      </c>
      <c r="AE186" s="38">
        <f>IF(AD186="Neg","Neg",AD186*VLOOKUP($C186,$C$352:AE$374,COLUMNS($D186:AE186),FALSE))</f>
        <v>0</v>
      </c>
    </row>
    <row r="187" spans="1:31" s="18" customFormat="1">
      <c r="A187" s="21" t="s">
        <v>502</v>
      </c>
      <c r="B187" s="21" t="s">
        <v>479</v>
      </c>
      <c r="C187" s="21" t="s">
        <v>791</v>
      </c>
      <c r="D187" s="34"/>
      <c r="E187" s="34"/>
      <c r="F187" s="34"/>
      <c r="G187" s="34"/>
      <c r="H187" s="34"/>
      <c r="I187" s="34"/>
      <c r="J187" s="34"/>
      <c r="K187" s="34"/>
      <c r="L187" s="34"/>
      <c r="M187" s="34"/>
      <c r="N187" s="34"/>
      <c r="O187" s="34"/>
      <c r="P187" s="34"/>
      <c r="Q187" s="34"/>
      <c r="R187" s="34"/>
      <c r="S187" s="34"/>
      <c r="T187" s="34"/>
      <c r="U187" s="34"/>
      <c r="V187" s="34"/>
      <c r="W187" s="24"/>
      <c r="X187" s="24"/>
      <c r="Y187" s="24">
        <v>0</v>
      </c>
      <c r="Z187" s="24">
        <v>-10</v>
      </c>
      <c r="AA187" s="24">
        <v>-415</v>
      </c>
      <c r="AB187" s="24">
        <v>-785</v>
      </c>
      <c r="AC187" s="24">
        <v>-875</v>
      </c>
      <c r="AD187" s="24">
        <v>-875</v>
      </c>
      <c r="AE187" s="40">
        <f>IF(AD187="Neg","Neg",AD187*VLOOKUP($C187,$C$352:AE$374,COLUMNS($D187:AE187),FALSE))</f>
        <v>-913.76400985535702</v>
      </c>
    </row>
    <row r="188" spans="1:31" s="18" customFormat="1" ht="25.5">
      <c r="A188" s="21" t="s">
        <v>502</v>
      </c>
      <c r="B188" s="21" t="s">
        <v>480</v>
      </c>
      <c r="C188" s="21" t="s">
        <v>791</v>
      </c>
      <c r="D188" s="34"/>
      <c r="E188" s="34"/>
      <c r="F188" s="34"/>
      <c r="G188" s="34"/>
      <c r="H188" s="34"/>
      <c r="I188" s="34"/>
      <c r="J188" s="34"/>
      <c r="K188" s="34"/>
      <c r="L188" s="34"/>
      <c r="M188" s="34"/>
      <c r="N188" s="34"/>
      <c r="O188" s="34"/>
      <c r="P188" s="34"/>
      <c r="Q188" s="34"/>
      <c r="R188" s="34"/>
      <c r="S188" s="34"/>
      <c r="T188" s="34"/>
      <c r="U188" s="34"/>
      <c r="V188" s="34"/>
      <c r="W188" s="24"/>
      <c r="X188" s="24"/>
      <c r="Y188" s="24">
        <v>-305</v>
      </c>
      <c r="Z188" s="24">
        <v>-575</v>
      </c>
      <c r="AA188" s="24">
        <v>-535</v>
      </c>
      <c r="AB188" s="24">
        <v>-235</v>
      </c>
      <c r="AC188" s="24">
        <v>125</v>
      </c>
      <c r="AD188" s="24">
        <v>185</v>
      </c>
      <c r="AE188" s="40">
        <f>IF(AD188="Neg","Neg",AD188*VLOOKUP($C188,$C$352:AE$374,COLUMNS($D188:AE188),FALSE))</f>
        <v>193.19581922656121</v>
      </c>
    </row>
    <row r="189" spans="1:31" s="18" customFormat="1" ht="25.5">
      <c r="A189" s="21" t="s">
        <v>502</v>
      </c>
      <c r="B189" s="21" t="s">
        <v>480</v>
      </c>
      <c r="C189" s="21" t="s">
        <v>227</v>
      </c>
      <c r="D189" s="34"/>
      <c r="E189" s="34"/>
      <c r="F189" s="34"/>
      <c r="G189" s="34"/>
      <c r="H189" s="34"/>
      <c r="I189" s="34"/>
      <c r="J189" s="34"/>
      <c r="K189" s="34"/>
      <c r="L189" s="34"/>
      <c r="M189" s="34"/>
      <c r="N189" s="34"/>
      <c r="O189" s="34"/>
      <c r="P189" s="34"/>
      <c r="Q189" s="34"/>
      <c r="R189" s="34"/>
      <c r="S189" s="34"/>
      <c r="T189" s="34"/>
      <c r="U189" s="34"/>
      <c r="V189" s="34"/>
      <c r="W189" s="24"/>
      <c r="X189" s="24"/>
      <c r="Y189" s="24">
        <v>0</v>
      </c>
      <c r="Z189" s="24">
        <v>-80</v>
      </c>
      <c r="AA189" s="24">
        <v>-310</v>
      </c>
      <c r="AB189" s="24">
        <v>-135</v>
      </c>
      <c r="AC189" s="24">
        <v>145</v>
      </c>
      <c r="AD189" s="24">
        <v>40</v>
      </c>
      <c r="AE189" s="40">
        <f>IF(AD189="Neg","Neg",AD189*VLOOKUP($C189,$C$352:AE$374,COLUMNS($D189:AE189),FALSE))</f>
        <v>41.772069021959183</v>
      </c>
    </row>
    <row r="190" spans="1:31" s="18" customFormat="1" ht="25.5">
      <c r="A190" s="21" t="s">
        <v>502</v>
      </c>
      <c r="B190" s="21" t="s">
        <v>480</v>
      </c>
      <c r="C190" s="21" t="s">
        <v>228</v>
      </c>
      <c r="D190" s="34"/>
      <c r="E190" s="34"/>
      <c r="F190" s="34"/>
      <c r="G190" s="34"/>
      <c r="H190" s="34"/>
      <c r="I190" s="34"/>
      <c r="J190" s="34"/>
      <c r="K190" s="34"/>
      <c r="L190" s="34"/>
      <c r="M190" s="34"/>
      <c r="N190" s="34"/>
      <c r="O190" s="34"/>
      <c r="P190" s="34"/>
      <c r="Q190" s="34"/>
      <c r="R190" s="34"/>
      <c r="S190" s="34"/>
      <c r="T190" s="34"/>
      <c r="U190" s="34"/>
      <c r="V190" s="34"/>
      <c r="W190" s="24"/>
      <c r="X190" s="24"/>
      <c r="Y190" s="24">
        <v>0</v>
      </c>
      <c r="Z190" s="24">
        <v>-15</v>
      </c>
      <c r="AA190" s="24">
        <v>-65</v>
      </c>
      <c r="AB190" s="24">
        <v>-30</v>
      </c>
      <c r="AC190" s="24">
        <v>30</v>
      </c>
      <c r="AD190" s="24">
        <v>10</v>
      </c>
      <c r="AE190" s="40">
        <f>IF(AD190="Neg","Neg",AD190*VLOOKUP($C190,$C$352:AE$374,COLUMNS($D190:AE190),FALSE))</f>
        <v>10.443017255489796</v>
      </c>
    </row>
    <row r="191" spans="1:31" s="18" customFormat="1">
      <c r="A191" s="21" t="s">
        <v>502</v>
      </c>
      <c r="B191" s="21" t="s">
        <v>481</v>
      </c>
      <c r="C191" s="21" t="s">
        <v>382</v>
      </c>
      <c r="D191" s="34"/>
      <c r="E191" s="34"/>
      <c r="F191" s="34"/>
      <c r="G191" s="34"/>
      <c r="H191" s="34"/>
      <c r="I191" s="34"/>
      <c r="J191" s="34"/>
      <c r="K191" s="34"/>
      <c r="L191" s="34"/>
      <c r="M191" s="34"/>
      <c r="N191" s="34"/>
      <c r="O191" s="34"/>
      <c r="P191" s="34"/>
      <c r="Q191" s="34"/>
      <c r="R191" s="34"/>
      <c r="S191" s="34"/>
      <c r="T191" s="34"/>
      <c r="U191" s="34"/>
      <c r="V191" s="34"/>
      <c r="W191" s="24"/>
      <c r="X191" s="24"/>
      <c r="Y191" s="24">
        <v>0</v>
      </c>
      <c r="Z191" s="24">
        <v>-5</v>
      </c>
      <c r="AA191" s="24">
        <v>-45</v>
      </c>
      <c r="AB191" s="24">
        <v>-40</v>
      </c>
      <c r="AC191" s="24">
        <v>-25</v>
      </c>
      <c r="AD191" s="24">
        <v>-5</v>
      </c>
      <c r="AE191" s="40">
        <f>IF(AD191="Neg","Neg",AD191*VLOOKUP($C191,$C$352:AE$374,COLUMNS($D191:AE191),FALSE))</f>
        <v>-5.2215086277448979</v>
      </c>
    </row>
    <row r="192" spans="1:31" s="18" customFormat="1">
      <c r="A192" s="21" t="s">
        <v>502</v>
      </c>
      <c r="B192" s="21" t="s">
        <v>482</v>
      </c>
      <c r="C192" s="21" t="s">
        <v>382</v>
      </c>
      <c r="D192" s="34"/>
      <c r="E192" s="34"/>
      <c r="F192" s="34"/>
      <c r="G192" s="34"/>
      <c r="H192" s="34"/>
      <c r="I192" s="34"/>
      <c r="J192" s="34"/>
      <c r="K192" s="34"/>
      <c r="L192" s="34"/>
      <c r="M192" s="34"/>
      <c r="N192" s="34"/>
      <c r="O192" s="34"/>
      <c r="P192" s="34"/>
      <c r="Q192" s="34"/>
      <c r="R192" s="34"/>
      <c r="S192" s="34"/>
      <c r="T192" s="34"/>
      <c r="U192" s="34"/>
      <c r="V192" s="34"/>
      <c r="W192" s="24"/>
      <c r="X192" s="24"/>
      <c r="Y192" s="24">
        <v>0</v>
      </c>
      <c r="Z192" s="24">
        <v>-400</v>
      </c>
      <c r="AA192" s="24">
        <v>50</v>
      </c>
      <c r="AB192" s="24">
        <v>0</v>
      </c>
      <c r="AC192" s="24">
        <v>0</v>
      </c>
      <c r="AD192" s="24">
        <v>0</v>
      </c>
      <c r="AE192" s="40">
        <f>IF(AD192="Neg","Neg",AD192*VLOOKUP($C192,$C$352:AE$374,COLUMNS($D192:AE192),FALSE))</f>
        <v>0</v>
      </c>
    </row>
    <row r="193" spans="1:31" s="18" customFormat="1">
      <c r="A193" s="21" t="s">
        <v>502</v>
      </c>
      <c r="B193" s="21" t="s">
        <v>483</v>
      </c>
      <c r="C193" s="21" t="s">
        <v>227</v>
      </c>
      <c r="D193" s="34"/>
      <c r="E193" s="34"/>
      <c r="F193" s="34"/>
      <c r="G193" s="34"/>
      <c r="H193" s="34"/>
      <c r="I193" s="34"/>
      <c r="J193" s="34"/>
      <c r="K193" s="34"/>
      <c r="L193" s="34"/>
      <c r="M193" s="34"/>
      <c r="N193" s="34"/>
      <c r="O193" s="34"/>
      <c r="P193" s="34"/>
      <c r="Q193" s="34"/>
      <c r="R193" s="34"/>
      <c r="S193" s="34"/>
      <c r="T193" s="34"/>
      <c r="U193" s="34"/>
      <c r="V193" s="34"/>
      <c r="W193" s="24"/>
      <c r="X193" s="24"/>
      <c r="Y193" s="24">
        <v>0</v>
      </c>
      <c r="Z193" s="24">
        <v>0</v>
      </c>
      <c r="AA193" s="24">
        <v>-165</v>
      </c>
      <c r="AB193" s="24">
        <v>25</v>
      </c>
      <c r="AC193" s="24">
        <v>-5</v>
      </c>
      <c r="AD193" s="24">
        <v>0</v>
      </c>
      <c r="AE193" s="40">
        <f>IF(AD193="Neg","Neg",AD193*VLOOKUP($C193,$C$352:AE$374,COLUMNS($D193:AE193),FALSE))</f>
        <v>0</v>
      </c>
    </row>
    <row r="194" spans="1:31" s="18" customFormat="1">
      <c r="A194" s="21" t="s">
        <v>502</v>
      </c>
      <c r="B194" s="21" t="s">
        <v>484</v>
      </c>
      <c r="C194" s="21" t="s">
        <v>762</v>
      </c>
      <c r="D194" s="34"/>
      <c r="E194" s="34"/>
      <c r="F194" s="34"/>
      <c r="G194" s="34"/>
      <c r="H194" s="34"/>
      <c r="I194" s="34"/>
      <c r="J194" s="34"/>
      <c r="K194" s="34"/>
      <c r="L194" s="34"/>
      <c r="M194" s="34"/>
      <c r="N194" s="34"/>
      <c r="O194" s="34"/>
      <c r="P194" s="34"/>
      <c r="Q194" s="34"/>
      <c r="R194" s="34"/>
      <c r="S194" s="34"/>
      <c r="T194" s="34"/>
      <c r="U194" s="34"/>
      <c r="V194" s="34"/>
      <c r="W194" s="24"/>
      <c r="X194" s="24"/>
      <c r="Y194" s="24">
        <v>-10</v>
      </c>
      <c r="Z194" s="24">
        <v>-60</v>
      </c>
      <c r="AA194" s="24">
        <v>-120</v>
      </c>
      <c r="AB194" s="24">
        <v>-175</v>
      </c>
      <c r="AC194" s="24">
        <v>-145</v>
      </c>
      <c r="AD194" s="24">
        <v>-75</v>
      </c>
      <c r="AE194" s="40">
        <f>IF(AD194="Neg","Neg",AD194*VLOOKUP($C194,$C$352:AE$374,COLUMNS($D194:AE194),FALSE))</f>
        <v>-78.322629416173456</v>
      </c>
    </row>
    <row r="195" spans="1:31" s="18" customFormat="1">
      <c r="A195" s="21" t="s">
        <v>502</v>
      </c>
      <c r="B195" s="21" t="s">
        <v>485</v>
      </c>
      <c r="C195" s="21" t="s">
        <v>90</v>
      </c>
      <c r="D195" s="34"/>
      <c r="E195" s="34"/>
      <c r="F195" s="34"/>
      <c r="G195" s="34"/>
      <c r="H195" s="34"/>
      <c r="I195" s="34"/>
      <c r="J195" s="34"/>
      <c r="K195" s="34"/>
      <c r="L195" s="34"/>
      <c r="M195" s="34"/>
      <c r="N195" s="34"/>
      <c r="O195" s="34"/>
      <c r="P195" s="34"/>
      <c r="Q195" s="34"/>
      <c r="R195" s="34"/>
      <c r="S195" s="34"/>
      <c r="T195" s="34"/>
      <c r="U195" s="34"/>
      <c r="V195" s="34"/>
      <c r="W195" s="24"/>
      <c r="X195" s="24"/>
      <c r="Y195" s="24">
        <v>0</v>
      </c>
      <c r="Z195" s="24">
        <v>0</v>
      </c>
      <c r="AA195" s="24">
        <v>0</v>
      </c>
      <c r="AB195" s="24">
        <v>0</v>
      </c>
      <c r="AC195" s="24">
        <v>-20</v>
      </c>
      <c r="AD195" s="24">
        <v>-80</v>
      </c>
      <c r="AE195" s="40">
        <f>IF(AD195="Neg","Neg",AD195*VLOOKUP($C195,$C$352:AE$374,COLUMNS($D195:AE195),FALSE))</f>
        <v>-83.544138043918366</v>
      </c>
    </row>
    <row r="196" spans="1:31" s="18" customFormat="1" ht="25.5">
      <c r="A196" s="21" t="s">
        <v>502</v>
      </c>
      <c r="B196" s="21" t="s">
        <v>486</v>
      </c>
      <c r="C196" s="21" t="s">
        <v>227</v>
      </c>
      <c r="D196" s="34"/>
      <c r="E196" s="34"/>
      <c r="F196" s="34"/>
      <c r="G196" s="34"/>
      <c r="H196" s="34"/>
      <c r="I196" s="34"/>
      <c r="J196" s="34"/>
      <c r="K196" s="34"/>
      <c r="L196" s="34"/>
      <c r="M196" s="34"/>
      <c r="N196" s="34"/>
      <c r="O196" s="34"/>
      <c r="P196" s="34"/>
      <c r="Q196" s="34"/>
      <c r="R196" s="34"/>
      <c r="S196" s="34"/>
      <c r="T196" s="34"/>
      <c r="U196" s="34"/>
      <c r="V196" s="34"/>
      <c r="W196" s="24"/>
      <c r="X196" s="24"/>
      <c r="Y196" s="24">
        <v>0</v>
      </c>
      <c r="Z196" s="24">
        <v>-1030</v>
      </c>
      <c r="AA196" s="24">
        <v>-1125</v>
      </c>
      <c r="AB196" s="24">
        <v>-1140</v>
      </c>
      <c r="AC196" s="24">
        <v>-635</v>
      </c>
      <c r="AD196" s="24">
        <v>-560</v>
      </c>
      <c r="AE196" s="40">
        <f>IF(AD196="Neg","Neg",AD196*VLOOKUP($C196,$C$352:AE$374,COLUMNS($D196:AE196),FALSE))</f>
        <v>-584.80896630742848</v>
      </c>
    </row>
    <row r="197" spans="1:31" s="18" customFormat="1" ht="25.5">
      <c r="A197" s="21" t="s">
        <v>502</v>
      </c>
      <c r="B197" s="21" t="s">
        <v>486</v>
      </c>
      <c r="C197" s="21" t="s">
        <v>228</v>
      </c>
      <c r="D197" s="34"/>
      <c r="E197" s="34"/>
      <c r="F197" s="34"/>
      <c r="G197" s="34"/>
      <c r="H197" s="34"/>
      <c r="I197" s="34"/>
      <c r="J197" s="34"/>
      <c r="K197" s="34"/>
      <c r="L197" s="34"/>
      <c r="M197" s="34"/>
      <c r="N197" s="34"/>
      <c r="O197" s="34"/>
      <c r="P197" s="34"/>
      <c r="Q197" s="34"/>
      <c r="R197" s="34"/>
      <c r="S197" s="34"/>
      <c r="T197" s="34"/>
      <c r="U197" s="34"/>
      <c r="V197" s="34"/>
      <c r="W197" s="24"/>
      <c r="X197" s="24"/>
      <c r="Y197" s="24">
        <v>0</v>
      </c>
      <c r="Z197" s="24">
        <v>0</v>
      </c>
      <c r="AA197" s="24">
        <v>-20</v>
      </c>
      <c r="AB197" s="24">
        <v>-20</v>
      </c>
      <c r="AC197" s="24">
        <v>-60</v>
      </c>
      <c r="AD197" s="24">
        <v>-65</v>
      </c>
      <c r="AE197" s="40">
        <f>IF(AD197="Neg","Neg",AD197*VLOOKUP($C197,$C$352:AE$374,COLUMNS($D197:AE197),FALSE))</f>
        <v>-67.879612160683664</v>
      </c>
    </row>
    <row r="198" spans="1:31" s="18" customFormat="1" ht="25.5">
      <c r="A198" s="21" t="s">
        <v>502</v>
      </c>
      <c r="B198" s="21" t="s">
        <v>487</v>
      </c>
      <c r="C198" s="21" t="s">
        <v>990</v>
      </c>
      <c r="D198" s="34"/>
      <c r="E198" s="34"/>
      <c r="F198" s="34"/>
      <c r="G198" s="34"/>
      <c r="H198" s="34"/>
      <c r="I198" s="34"/>
      <c r="J198" s="34"/>
      <c r="K198" s="34"/>
      <c r="L198" s="34"/>
      <c r="M198" s="34"/>
      <c r="N198" s="34"/>
      <c r="O198" s="34"/>
      <c r="P198" s="34"/>
      <c r="Q198" s="34"/>
      <c r="R198" s="34"/>
      <c r="S198" s="34"/>
      <c r="T198" s="34"/>
      <c r="U198" s="34"/>
      <c r="V198" s="34"/>
      <c r="W198" s="24"/>
      <c r="X198" s="24"/>
      <c r="Y198" s="24">
        <v>-890</v>
      </c>
      <c r="Z198" s="24">
        <v>-1640</v>
      </c>
      <c r="AA198" s="24">
        <v>-1625</v>
      </c>
      <c r="AB198" s="24">
        <v>-1715</v>
      </c>
      <c r="AC198" s="24">
        <v>-1420</v>
      </c>
      <c r="AD198" s="24">
        <v>-1465</v>
      </c>
      <c r="AE198" s="40">
        <f>IF(AD198="Neg","Neg",AD198*VLOOKUP($C198,$C$352:AE$374,COLUMNS($D198:AE198),FALSE))</f>
        <v>-1529.9020279292549</v>
      </c>
    </row>
    <row r="199" spans="1:31" s="18" customFormat="1" ht="25.5">
      <c r="A199" s="21" t="s">
        <v>502</v>
      </c>
      <c r="B199" s="21" t="s">
        <v>488</v>
      </c>
      <c r="C199" s="21" t="s">
        <v>227</v>
      </c>
      <c r="D199" s="34"/>
      <c r="E199" s="34"/>
      <c r="F199" s="34"/>
      <c r="G199" s="34"/>
      <c r="H199" s="34"/>
      <c r="I199" s="34"/>
      <c r="J199" s="34"/>
      <c r="K199" s="34"/>
      <c r="L199" s="34"/>
      <c r="M199" s="34"/>
      <c r="N199" s="34"/>
      <c r="O199" s="34"/>
      <c r="P199" s="34"/>
      <c r="Q199" s="34"/>
      <c r="R199" s="34"/>
      <c r="S199" s="34"/>
      <c r="T199" s="34"/>
      <c r="U199" s="34"/>
      <c r="V199" s="34"/>
      <c r="W199" s="24"/>
      <c r="X199" s="24"/>
      <c r="Y199" s="24">
        <v>0</v>
      </c>
      <c r="Z199" s="24">
        <v>40</v>
      </c>
      <c r="AA199" s="24">
        <v>100</v>
      </c>
      <c r="AB199" s="24">
        <v>85</v>
      </c>
      <c r="AC199" s="24">
        <v>35</v>
      </c>
      <c r="AD199" s="24">
        <v>5</v>
      </c>
      <c r="AE199" s="40">
        <f>IF(AD199="Neg","Neg",AD199*VLOOKUP($C199,$C$352:AE$374,COLUMNS($D199:AE199),FALSE))</f>
        <v>5.2215086277448979</v>
      </c>
    </row>
    <row r="200" spans="1:31" s="18" customFormat="1">
      <c r="A200" s="21" t="s">
        <v>502</v>
      </c>
      <c r="B200" s="21" t="s">
        <v>489</v>
      </c>
      <c r="C200" s="21" t="s">
        <v>227</v>
      </c>
      <c r="D200" s="34"/>
      <c r="E200" s="34"/>
      <c r="F200" s="34"/>
      <c r="G200" s="34"/>
      <c r="H200" s="34"/>
      <c r="I200" s="34"/>
      <c r="J200" s="34"/>
      <c r="K200" s="34"/>
      <c r="L200" s="34"/>
      <c r="M200" s="34"/>
      <c r="N200" s="34"/>
      <c r="O200" s="34"/>
      <c r="P200" s="34"/>
      <c r="Q200" s="34"/>
      <c r="R200" s="34"/>
      <c r="S200" s="34"/>
      <c r="T200" s="34"/>
      <c r="U200" s="34"/>
      <c r="V200" s="34"/>
      <c r="W200" s="24"/>
      <c r="X200" s="24"/>
      <c r="Y200" s="24">
        <v>0</v>
      </c>
      <c r="Z200" s="24">
        <v>0</v>
      </c>
      <c r="AA200" s="24">
        <v>-25</v>
      </c>
      <c r="AB200" s="24">
        <v>-35</v>
      </c>
      <c r="AC200" s="24">
        <v>-40</v>
      </c>
      <c r="AD200" s="24">
        <v>-45</v>
      </c>
      <c r="AE200" s="40">
        <f>IF(AD200="Neg","Neg",AD200*VLOOKUP($C200,$C$352:AE$374,COLUMNS($D200:AE200),FALSE))</f>
        <v>-46.993577649704079</v>
      </c>
    </row>
    <row r="201" spans="1:31" s="18" customFormat="1">
      <c r="A201" s="21" t="s">
        <v>502</v>
      </c>
      <c r="B201" s="21" t="s">
        <v>490</v>
      </c>
      <c r="C201" s="21" t="s">
        <v>227</v>
      </c>
      <c r="D201" s="34"/>
      <c r="E201" s="34"/>
      <c r="F201" s="34"/>
      <c r="G201" s="34"/>
      <c r="H201" s="34"/>
      <c r="I201" s="34"/>
      <c r="J201" s="34"/>
      <c r="K201" s="34"/>
      <c r="L201" s="34"/>
      <c r="M201" s="34"/>
      <c r="N201" s="34"/>
      <c r="O201" s="34"/>
      <c r="P201" s="34"/>
      <c r="Q201" s="34"/>
      <c r="R201" s="34"/>
      <c r="S201" s="34"/>
      <c r="T201" s="34"/>
      <c r="U201" s="34"/>
      <c r="V201" s="34"/>
      <c r="W201" s="24"/>
      <c r="X201" s="24"/>
      <c r="Y201" s="24">
        <v>0</v>
      </c>
      <c r="Z201" s="24">
        <v>0</v>
      </c>
      <c r="AA201" s="24">
        <v>610</v>
      </c>
      <c r="AB201" s="24">
        <v>1500</v>
      </c>
      <c r="AC201" s="24">
        <v>1760</v>
      </c>
      <c r="AD201" s="24">
        <v>1780</v>
      </c>
      <c r="AE201" s="40">
        <f>IF(AD201="Neg","Neg",AD201*VLOOKUP($C201,$C$352:AE$374,COLUMNS($D201:AE201),FALSE))</f>
        <v>1858.8570714771836</v>
      </c>
    </row>
    <row r="202" spans="1:31" s="18" customFormat="1">
      <c r="A202" s="21" t="s">
        <v>502</v>
      </c>
      <c r="B202" s="21" t="s">
        <v>490</v>
      </c>
      <c r="C202" s="21" t="s">
        <v>228</v>
      </c>
      <c r="D202" s="34"/>
      <c r="E202" s="34"/>
      <c r="F202" s="34"/>
      <c r="G202" s="34"/>
      <c r="H202" s="34"/>
      <c r="I202" s="34"/>
      <c r="J202" s="34"/>
      <c r="K202" s="34"/>
      <c r="L202" s="34"/>
      <c r="M202" s="34"/>
      <c r="N202" s="34"/>
      <c r="O202" s="34"/>
      <c r="P202" s="34"/>
      <c r="Q202" s="34"/>
      <c r="R202" s="34"/>
      <c r="S202" s="34"/>
      <c r="T202" s="34"/>
      <c r="U202" s="34"/>
      <c r="V202" s="34"/>
      <c r="W202" s="24"/>
      <c r="X202" s="24"/>
      <c r="Y202" s="24">
        <v>0</v>
      </c>
      <c r="Z202" s="24">
        <v>0</v>
      </c>
      <c r="AA202" s="24">
        <v>-320</v>
      </c>
      <c r="AB202" s="24">
        <v>-620</v>
      </c>
      <c r="AC202" s="24">
        <v>-655</v>
      </c>
      <c r="AD202" s="24">
        <v>-695</v>
      </c>
      <c r="AE202" s="40">
        <f>IF(AD202="Neg","Neg",AD202*VLOOKUP($C202,$C$352:AE$374,COLUMNS($D202:AE202),FALSE))</f>
        <v>-725.78969925654076</v>
      </c>
    </row>
    <row r="203" spans="1:31" s="18" customFormat="1">
      <c r="A203" s="21" t="s">
        <v>502</v>
      </c>
      <c r="B203" s="21" t="s">
        <v>491</v>
      </c>
      <c r="C203" s="21" t="s">
        <v>268</v>
      </c>
      <c r="D203" s="34"/>
      <c r="E203" s="34"/>
      <c r="F203" s="34"/>
      <c r="G203" s="34"/>
      <c r="H203" s="34"/>
      <c r="I203" s="34"/>
      <c r="J203" s="34"/>
      <c r="K203" s="34"/>
      <c r="L203" s="34"/>
      <c r="M203" s="34"/>
      <c r="N203" s="34"/>
      <c r="O203" s="34"/>
      <c r="P203" s="34"/>
      <c r="Q203" s="34"/>
      <c r="R203" s="34"/>
      <c r="S203" s="34"/>
      <c r="T203" s="34"/>
      <c r="U203" s="34"/>
      <c r="V203" s="34"/>
      <c r="W203" s="24"/>
      <c r="X203" s="24"/>
      <c r="Y203" s="24">
        <v>0</v>
      </c>
      <c r="Z203" s="24">
        <v>0</v>
      </c>
      <c r="AA203" s="24">
        <v>0</v>
      </c>
      <c r="AB203" s="24">
        <v>15</v>
      </c>
      <c r="AC203" s="24">
        <v>30</v>
      </c>
      <c r="AD203" s="24">
        <v>35</v>
      </c>
      <c r="AE203" s="40">
        <f>IF(AD203="Neg","Neg",AD203*VLOOKUP($C203,$C$352:AE$374,COLUMNS($D203:AE203),FALSE))</f>
        <v>36.55056039421428</v>
      </c>
    </row>
    <row r="204" spans="1:31" s="18" customFormat="1" ht="25.5">
      <c r="A204" s="21" t="s">
        <v>502</v>
      </c>
      <c r="B204" s="21" t="s">
        <v>492</v>
      </c>
      <c r="C204" s="21" t="s">
        <v>90</v>
      </c>
      <c r="D204" s="34"/>
      <c r="E204" s="34"/>
      <c r="F204" s="34"/>
      <c r="G204" s="34"/>
      <c r="H204" s="34"/>
      <c r="I204" s="34"/>
      <c r="J204" s="34"/>
      <c r="K204" s="34"/>
      <c r="L204" s="34"/>
      <c r="M204" s="34"/>
      <c r="N204" s="34"/>
      <c r="O204" s="34"/>
      <c r="P204" s="34"/>
      <c r="Q204" s="34"/>
      <c r="R204" s="34"/>
      <c r="S204" s="34"/>
      <c r="T204" s="34"/>
      <c r="U204" s="34"/>
      <c r="V204" s="34"/>
      <c r="W204" s="24"/>
      <c r="X204" s="24"/>
      <c r="Y204" s="24">
        <v>0</v>
      </c>
      <c r="Z204" s="24">
        <v>0</v>
      </c>
      <c r="AA204" s="24">
        <v>0</v>
      </c>
      <c r="AB204" s="24">
        <v>5</v>
      </c>
      <c r="AC204" s="24">
        <v>5</v>
      </c>
      <c r="AD204" s="24">
        <v>5</v>
      </c>
      <c r="AE204" s="40">
        <f>IF(AD204="Neg","Neg",AD204*VLOOKUP($C204,$C$352:AE$374,COLUMNS($D204:AE204),FALSE))</f>
        <v>5.2215086277448979</v>
      </c>
    </row>
    <row r="205" spans="1:31" s="18" customFormat="1">
      <c r="A205" s="21" t="s">
        <v>502</v>
      </c>
      <c r="B205" s="21" t="s">
        <v>493</v>
      </c>
      <c r="C205" s="21" t="s">
        <v>227</v>
      </c>
      <c r="D205" s="34"/>
      <c r="E205" s="34"/>
      <c r="F205" s="34"/>
      <c r="G205" s="34"/>
      <c r="H205" s="34"/>
      <c r="I205" s="34"/>
      <c r="J205" s="34"/>
      <c r="K205" s="34"/>
      <c r="L205" s="34"/>
      <c r="M205" s="34"/>
      <c r="N205" s="34"/>
      <c r="O205" s="34"/>
      <c r="P205" s="34"/>
      <c r="Q205" s="34"/>
      <c r="R205" s="34"/>
      <c r="S205" s="34"/>
      <c r="T205" s="34"/>
      <c r="U205" s="34"/>
      <c r="V205" s="34"/>
      <c r="W205" s="24"/>
      <c r="X205" s="24"/>
      <c r="Y205" s="24">
        <v>0</v>
      </c>
      <c r="Z205" s="24">
        <v>0</v>
      </c>
      <c r="AA205" s="24">
        <v>40</v>
      </c>
      <c r="AB205" s="24">
        <v>20</v>
      </c>
      <c r="AC205" s="24">
        <v>10</v>
      </c>
      <c r="AD205" s="24">
        <v>0</v>
      </c>
      <c r="AE205" s="40">
        <f>IF(AD205="Neg","Neg",AD205*VLOOKUP($C205,$C$352:AE$374,COLUMNS($D205:AE205),FALSE))</f>
        <v>0</v>
      </c>
    </row>
    <row r="206" spans="1:31" s="18" customFormat="1">
      <c r="A206" s="21" t="s">
        <v>502</v>
      </c>
      <c r="B206" s="21" t="s">
        <v>494</v>
      </c>
      <c r="C206" s="21" t="s">
        <v>227</v>
      </c>
      <c r="D206" s="34"/>
      <c r="E206" s="34"/>
      <c r="F206" s="34"/>
      <c r="G206" s="34"/>
      <c r="H206" s="34"/>
      <c r="I206" s="34"/>
      <c r="J206" s="34"/>
      <c r="K206" s="34"/>
      <c r="L206" s="34"/>
      <c r="M206" s="34"/>
      <c r="N206" s="34"/>
      <c r="O206" s="34"/>
      <c r="P206" s="34"/>
      <c r="Q206" s="34"/>
      <c r="R206" s="34"/>
      <c r="S206" s="34"/>
      <c r="T206" s="34"/>
      <c r="U206" s="34"/>
      <c r="V206" s="34"/>
      <c r="W206" s="24"/>
      <c r="X206" s="24"/>
      <c r="Y206" s="24">
        <v>15</v>
      </c>
      <c r="Z206" s="24">
        <v>110</v>
      </c>
      <c r="AA206" s="24">
        <v>25</v>
      </c>
      <c r="AB206" s="24">
        <v>15</v>
      </c>
      <c r="AC206" s="24">
        <v>10</v>
      </c>
      <c r="AD206" s="24">
        <v>10</v>
      </c>
      <c r="AE206" s="40">
        <f>IF(AD206="Neg","Neg",AD206*VLOOKUP($C206,$C$352:AE$374,COLUMNS($D206:AE206),FALSE))</f>
        <v>10.443017255489796</v>
      </c>
    </row>
    <row r="207" spans="1:31" s="18" customFormat="1">
      <c r="A207" s="21" t="s">
        <v>502</v>
      </c>
      <c r="B207" s="21" t="s">
        <v>494</v>
      </c>
      <c r="C207" s="21" t="s">
        <v>988</v>
      </c>
      <c r="D207" s="34"/>
      <c r="E207" s="34"/>
      <c r="F207" s="34"/>
      <c r="G207" s="34"/>
      <c r="H207" s="34"/>
      <c r="I207" s="34"/>
      <c r="J207" s="34"/>
      <c r="K207" s="34"/>
      <c r="L207" s="34"/>
      <c r="M207" s="34"/>
      <c r="N207" s="34"/>
      <c r="O207" s="34"/>
      <c r="P207" s="34"/>
      <c r="Q207" s="34"/>
      <c r="R207" s="34"/>
      <c r="S207" s="34"/>
      <c r="T207" s="34"/>
      <c r="U207" s="34"/>
      <c r="V207" s="34"/>
      <c r="W207" s="24"/>
      <c r="X207" s="24"/>
      <c r="Y207" s="24">
        <v>0</v>
      </c>
      <c r="Z207" s="24">
        <v>15</v>
      </c>
      <c r="AA207" s="24">
        <v>0</v>
      </c>
      <c r="AB207" s="24">
        <v>0</v>
      </c>
      <c r="AC207" s="24">
        <v>0</v>
      </c>
      <c r="AD207" s="24">
        <v>0</v>
      </c>
      <c r="AE207" s="40">
        <f>IF(AD207="Neg","Neg",AD207*VLOOKUP($C207,$C$352:AE$374,COLUMNS($D207:AE207),FALSE))</f>
        <v>0</v>
      </c>
    </row>
    <row r="208" spans="1:31" s="18" customFormat="1">
      <c r="A208" s="21" t="s">
        <v>502</v>
      </c>
      <c r="B208" s="21" t="s">
        <v>494</v>
      </c>
      <c r="C208" s="21" t="s">
        <v>228</v>
      </c>
      <c r="D208" s="34"/>
      <c r="E208" s="34"/>
      <c r="F208" s="34"/>
      <c r="G208" s="34"/>
      <c r="H208" s="34"/>
      <c r="I208" s="34"/>
      <c r="J208" s="34"/>
      <c r="K208" s="34"/>
      <c r="L208" s="34"/>
      <c r="M208" s="34"/>
      <c r="N208" s="34"/>
      <c r="O208" s="34"/>
      <c r="P208" s="34"/>
      <c r="Q208" s="34"/>
      <c r="R208" s="34"/>
      <c r="S208" s="34"/>
      <c r="T208" s="34"/>
      <c r="U208" s="34"/>
      <c r="V208" s="34"/>
      <c r="W208" s="24"/>
      <c r="X208" s="24"/>
      <c r="Y208" s="24">
        <v>0</v>
      </c>
      <c r="Z208" s="24">
        <v>10</v>
      </c>
      <c r="AA208" s="24">
        <v>0</v>
      </c>
      <c r="AB208" s="24">
        <v>0</v>
      </c>
      <c r="AC208" s="24">
        <v>0</v>
      </c>
      <c r="AD208" s="24">
        <v>0</v>
      </c>
      <c r="AE208" s="40">
        <f>IF(AD208="Neg","Neg",AD208*VLOOKUP($C208,$C$352:AE$374,COLUMNS($D208:AE208),FALSE))</f>
        <v>0</v>
      </c>
    </row>
    <row r="209" spans="1:31" s="18" customFormat="1">
      <c r="A209" s="21" t="s">
        <v>502</v>
      </c>
      <c r="B209" s="21" t="s">
        <v>494</v>
      </c>
      <c r="C209" s="21" t="s">
        <v>92</v>
      </c>
      <c r="D209" s="34"/>
      <c r="E209" s="34"/>
      <c r="F209" s="34"/>
      <c r="G209" s="34"/>
      <c r="H209" s="34"/>
      <c r="I209" s="34"/>
      <c r="J209" s="34"/>
      <c r="K209" s="34"/>
      <c r="L209" s="34"/>
      <c r="M209" s="34"/>
      <c r="N209" s="34"/>
      <c r="O209" s="34"/>
      <c r="P209" s="34"/>
      <c r="Q209" s="34"/>
      <c r="R209" s="34"/>
      <c r="S209" s="34"/>
      <c r="T209" s="34"/>
      <c r="U209" s="34"/>
      <c r="V209" s="34"/>
      <c r="W209" s="24"/>
      <c r="X209" s="24"/>
      <c r="Y209" s="24">
        <v>0</v>
      </c>
      <c r="Z209" s="24">
        <v>5</v>
      </c>
      <c r="AA209" s="24">
        <v>0</v>
      </c>
      <c r="AB209" s="24">
        <v>0</v>
      </c>
      <c r="AC209" s="24">
        <v>0</v>
      </c>
      <c r="AD209" s="24">
        <v>0</v>
      </c>
      <c r="AE209" s="40">
        <f>IF(AD209="Neg","Neg",AD209*VLOOKUP($C209,$C$352:AE$374,COLUMNS($D209:AE209),FALSE))</f>
        <v>0</v>
      </c>
    </row>
    <row r="210" spans="1:31" s="18" customFormat="1">
      <c r="A210" s="21" t="s">
        <v>502</v>
      </c>
      <c r="B210" s="21" t="s">
        <v>494</v>
      </c>
      <c r="C210" s="21" t="s">
        <v>268</v>
      </c>
      <c r="D210" s="34"/>
      <c r="E210" s="34"/>
      <c r="F210" s="34"/>
      <c r="G210" s="34"/>
      <c r="H210" s="34"/>
      <c r="I210" s="34"/>
      <c r="J210" s="34"/>
      <c r="K210" s="34"/>
      <c r="L210" s="34"/>
      <c r="M210" s="34"/>
      <c r="N210" s="34"/>
      <c r="O210" s="34"/>
      <c r="P210" s="34"/>
      <c r="Q210" s="34"/>
      <c r="R210" s="34"/>
      <c r="S210" s="34"/>
      <c r="T210" s="34"/>
      <c r="U210" s="34"/>
      <c r="V210" s="34"/>
      <c r="W210" s="24"/>
      <c r="X210" s="24"/>
      <c r="Y210" s="24">
        <v>0</v>
      </c>
      <c r="Z210" s="24">
        <v>0</v>
      </c>
      <c r="AA210" s="24">
        <v>0</v>
      </c>
      <c r="AB210" s="24">
        <v>0</v>
      </c>
      <c r="AC210" s="24">
        <v>0</v>
      </c>
      <c r="AD210" s="24">
        <v>0</v>
      </c>
      <c r="AE210" s="40">
        <f>IF(AD210="Neg","Neg",AD210*VLOOKUP($C210,$C$352:AE$374,COLUMNS($D210:AE210),FALSE))</f>
        <v>0</v>
      </c>
    </row>
    <row r="211" spans="1:31" s="18" customFormat="1">
      <c r="A211" s="21" t="s">
        <v>502</v>
      </c>
      <c r="B211" s="21" t="s">
        <v>495</v>
      </c>
      <c r="C211" s="21" t="s">
        <v>792</v>
      </c>
      <c r="D211" s="34"/>
      <c r="E211" s="34"/>
      <c r="F211" s="34"/>
      <c r="G211" s="34"/>
      <c r="H211" s="34"/>
      <c r="I211" s="34"/>
      <c r="J211" s="34"/>
      <c r="K211" s="34"/>
      <c r="L211" s="34"/>
      <c r="M211" s="34"/>
      <c r="N211" s="34"/>
      <c r="O211" s="34"/>
      <c r="P211" s="34"/>
      <c r="Q211" s="34"/>
      <c r="R211" s="34"/>
      <c r="S211" s="34"/>
      <c r="T211" s="34"/>
      <c r="U211" s="34"/>
      <c r="V211" s="34"/>
      <c r="W211" s="24"/>
      <c r="X211" s="24"/>
      <c r="Y211" s="24">
        <v>330</v>
      </c>
      <c r="Z211" s="24">
        <v>2870</v>
      </c>
      <c r="AA211" s="24">
        <v>0</v>
      </c>
      <c r="AB211" s="24">
        <v>0</v>
      </c>
      <c r="AC211" s="24">
        <v>0</v>
      </c>
      <c r="AD211" s="24">
        <v>0</v>
      </c>
      <c r="AE211" s="40">
        <f>IF(AD211="Neg","Neg",AD211*VLOOKUP($C211,$C$352:AE$374,COLUMNS($D211:AE211),FALSE))</f>
        <v>0</v>
      </c>
    </row>
    <row r="212" spans="1:31" s="18" customFormat="1">
      <c r="A212" s="21" t="s">
        <v>502</v>
      </c>
      <c r="B212" s="21" t="s">
        <v>495</v>
      </c>
      <c r="C212" s="21" t="s">
        <v>227</v>
      </c>
      <c r="D212" s="34"/>
      <c r="E212" s="34"/>
      <c r="F212" s="34"/>
      <c r="G212" s="34"/>
      <c r="H212" s="34"/>
      <c r="I212" s="34"/>
      <c r="J212" s="34"/>
      <c r="K212" s="34"/>
      <c r="L212" s="34"/>
      <c r="M212" s="34"/>
      <c r="N212" s="34"/>
      <c r="O212" s="34"/>
      <c r="P212" s="34"/>
      <c r="Q212" s="34"/>
      <c r="R212" s="34"/>
      <c r="S212" s="34"/>
      <c r="T212" s="34"/>
      <c r="U212" s="34"/>
      <c r="V212" s="34"/>
      <c r="W212" s="24"/>
      <c r="X212" s="24"/>
      <c r="Y212" s="24">
        <v>0</v>
      </c>
      <c r="Z212" s="24">
        <v>210</v>
      </c>
      <c r="AA212" s="24">
        <v>510</v>
      </c>
      <c r="AB212" s="24">
        <v>785</v>
      </c>
      <c r="AC212" s="24">
        <v>125</v>
      </c>
      <c r="AD212" s="24">
        <v>105</v>
      </c>
      <c r="AE212" s="40">
        <f>IF(AD212="Neg","Neg",AD212*VLOOKUP($C212,$C$352:AE$374,COLUMNS($D212:AE212),FALSE))</f>
        <v>109.65168118264285</v>
      </c>
    </row>
    <row r="213" spans="1:31" s="18" customFormat="1">
      <c r="A213" s="21" t="s">
        <v>502</v>
      </c>
      <c r="B213" s="21" t="s">
        <v>495</v>
      </c>
      <c r="C213" s="21" t="s">
        <v>90</v>
      </c>
      <c r="D213" s="34"/>
      <c r="E213" s="34"/>
      <c r="F213" s="34"/>
      <c r="G213" s="34"/>
      <c r="H213" s="34"/>
      <c r="I213" s="34"/>
      <c r="J213" s="34"/>
      <c r="K213" s="34"/>
      <c r="L213" s="34"/>
      <c r="M213" s="34"/>
      <c r="N213" s="34"/>
      <c r="O213" s="34"/>
      <c r="P213" s="34"/>
      <c r="Q213" s="34"/>
      <c r="R213" s="34"/>
      <c r="S213" s="34"/>
      <c r="T213" s="34"/>
      <c r="U213" s="34"/>
      <c r="V213" s="34"/>
      <c r="W213" s="24"/>
      <c r="X213" s="24"/>
      <c r="Y213" s="24">
        <v>0</v>
      </c>
      <c r="Z213" s="24">
        <v>10</v>
      </c>
      <c r="AA213" s="24">
        <v>70</v>
      </c>
      <c r="AB213" s="24">
        <v>105</v>
      </c>
      <c r="AC213" s="24">
        <v>30</v>
      </c>
      <c r="AD213" s="24">
        <v>25</v>
      </c>
      <c r="AE213" s="40">
        <f>IF(AD213="Neg","Neg",AD213*VLOOKUP($C213,$C$352:AE$374,COLUMNS($D213:AE213),FALSE))</f>
        <v>26.107543138724488</v>
      </c>
    </row>
    <row r="214" spans="1:31" s="18" customFormat="1">
      <c r="A214" s="21" t="s">
        <v>502</v>
      </c>
      <c r="B214" s="21" t="s">
        <v>495</v>
      </c>
      <c r="C214" s="21" t="s">
        <v>268</v>
      </c>
      <c r="D214" s="34"/>
      <c r="E214" s="34"/>
      <c r="F214" s="34"/>
      <c r="G214" s="34"/>
      <c r="H214" s="34"/>
      <c r="I214" s="34"/>
      <c r="J214" s="34"/>
      <c r="K214" s="34"/>
      <c r="L214" s="34"/>
      <c r="M214" s="34"/>
      <c r="N214" s="34"/>
      <c r="O214" s="34"/>
      <c r="P214" s="34"/>
      <c r="Q214" s="34"/>
      <c r="R214" s="34"/>
      <c r="S214" s="34"/>
      <c r="T214" s="34"/>
      <c r="U214" s="34"/>
      <c r="V214" s="34"/>
      <c r="W214" s="24"/>
      <c r="X214" s="24"/>
      <c r="Y214" s="24">
        <v>0</v>
      </c>
      <c r="Z214" s="24">
        <v>30</v>
      </c>
      <c r="AA214" s="24">
        <v>30</v>
      </c>
      <c r="AB214" s="24">
        <v>30</v>
      </c>
      <c r="AC214" s="24">
        <v>25</v>
      </c>
      <c r="AD214" s="24">
        <v>20</v>
      </c>
      <c r="AE214" s="40">
        <f>IF(AD214="Neg","Neg",AD214*VLOOKUP($C214,$C$352:AE$374,COLUMNS($D214:AE214),FALSE))</f>
        <v>20.886034510979592</v>
      </c>
    </row>
    <row r="215" spans="1:31" s="18" customFormat="1">
      <c r="A215" s="21" t="s">
        <v>502</v>
      </c>
      <c r="B215" s="21" t="s">
        <v>496</v>
      </c>
      <c r="C215" s="21" t="s">
        <v>227</v>
      </c>
      <c r="D215" s="34"/>
      <c r="E215" s="34"/>
      <c r="F215" s="34"/>
      <c r="G215" s="34"/>
      <c r="H215" s="34"/>
      <c r="I215" s="34"/>
      <c r="J215" s="34"/>
      <c r="K215" s="34"/>
      <c r="L215" s="34"/>
      <c r="M215" s="34"/>
      <c r="N215" s="34"/>
      <c r="O215" s="34"/>
      <c r="P215" s="34"/>
      <c r="Q215" s="34"/>
      <c r="R215" s="34"/>
      <c r="S215" s="34"/>
      <c r="T215" s="34"/>
      <c r="U215" s="34"/>
      <c r="V215" s="34"/>
      <c r="W215" s="24"/>
      <c r="X215" s="24"/>
      <c r="Y215" s="24">
        <v>0</v>
      </c>
      <c r="Z215" s="24">
        <v>55</v>
      </c>
      <c r="AA215" s="24">
        <v>30</v>
      </c>
      <c r="AB215" s="24">
        <v>205</v>
      </c>
      <c r="AC215" s="24">
        <v>250</v>
      </c>
      <c r="AD215" s="24">
        <v>225</v>
      </c>
      <c r="AE215" s="40">
        <f>IF(AD215="Neg","Neg",AD215*VLOOKUP($C215,$C$352:AE$374,COLUMNS($D215:AE215),FALSE))</f>
        <v>234.96788824852038</v>
      </c>
    </row>
    <row r="216" spans="1:31" s="18" customFormat="1">
      <c r="A216" s="21" t="s">
        <v>502</v>
      </c>
      <c r="B216" s="21" t="s">
        <v>496</v>
      </c>
      <c r="C216" s="21" t="s">
        <v>90</v>
      </c>
      <c r="D216" s="34"/>
      <c r="E216" s="34"/>
      <c r="F216" s="34"/>
      <c r="G216" s="34"/>
      <c r="H216" s="34"/>
      <c r="I216" s="34"/>
      <c r="J216" s="34"/>
      <c r="K216" s="34"/>
      <c r="L216" s="34"/>
      <c r="M216" s="34"/>
      <c r="N216" s="34"/>
      <c r="O216" s="34"/>
      <c r="P216" s="34"/>
      <c r="Q216" s="34"/>
      <c r="R216" s="34"/>
      <c r="S216" s="34"/>
      <c r="T216" s="34"/>
      <c r="U216" s="34"/>
      <c r="V216" s="34"/>
      <c r="W216" s="24"/>
      <c r="X216" s="24"/>
      <c r="Y216" s="24">
        <v>0</v>
      </c>
      <c r="Z216" s="24">
        <v>0</v>
      </c>
      <c r="AA216" s="24">
        <v>10</v>
      </c>
      <c r="AB216" s="24">
        <v>20</v>
      </c>
      <c r="AC216" s="24">
        <v>30</v>
      </c>
      <c r="AD216" s="24">
        <v>25</v>
      </c>
      <c r="AE216" s="40">
        <f>IF(AD216="Neg","Neg",AD216*VLOOKUP($C216,$C$352:AE$374,COLUMNS($D216:AE216),FALSE))</f>
        <v>26.107543138724488</v>
      </c>
    </row>
    <row r="217" spans="1:31" s="18" customFormat="1">
      <c r="A217" s="21" t="s">
        <v>502</v>
      </c>
      <c r="B217" s="21" t="s">
        <v>496</v>
      </c>
      <c r="C217" s="21" t="s">
        <v>791</v>
      </c>
      <c r="D217" s="34"/>
      <c r="E217" s="34"/>
      <c r="F217" s="34"/>
      <c r="G217" s="34"/>
      <c r="H217" s="34"/>
      <c r="I217" s="34"/>
      <c r="J217" s="34"/>
      <c r="K217" s="34"/>
      <c r="L217" s="34"/>
      <c r="M217" s="34"/>
      <c r="N217" s="34"/>
      <c r="O217" s="34"/>
      <c r="P217" s="34"/>
      <c r="Q217" s="34"/>
      <c r="R217" s="34"/>
      <c r="S217" s="34"/>
      <c r="T217" s="34"/>
      <c r="U217" s="34"/>
      <c r="V217" s="34"/>
      <c r="W217" s="24"/>
      <c r="X217" s="24"/>
      <c r="Y217" s="24">
        <v>0</v>
      </c>
      <c r="Z217" s="24">
        <v>-10</v>
      </c>
      <c r="AA217" s="24">
        <v>25</v>
      </c>
      <c r="AB217" s="24">
        <v>75</v>
      </c>
      <c r="AC217" s="24">
        <v>75</v>
      </c>
      <c r="AD217" s="24">
        <v>75</v>
      </c>
      <c r="AE217" s="40">
        <f>IF(AD217="Neg","Neg",AD217*VLOOKUP($C217,$C$352:AE$374,COLUMNS($D217:AE217),FALSE))</f>
        <v>78.322629416173456</v>
      </c>
    </row>
    <row r="218" spans="1:31" s="18" customFormat="1">
      <c r="A218" s="21" t="s">
        <v>502</v>
      </c>
      <c r="B218" s="21" t="s">
        <v>496</v>
      </c>
      <c r="C218" s="21" t="s">
        <v>268</v>
      </c>
      <c r="D218" s="34"/>
      <c r="E218" s="34"/>
      <c r="F218" s="34"/>
      <c r="G218" s="34"/>
      <c r="H218" s="34"/>
      <c r="I218" s="34"/>
      <c r="J218" s="34"/>
      <c r="K218" s="34"/>
      <c r="L218" s="34"/>
      <c r="M218" s="34"/>
      <c r="N218" s="34"/>
      <c r="O218" s="34"/>
      <c r="P218" s="34"/>
      <c r="Q218" s="34"/>
      <c r="R218" s="34"/>
      <c r="S218" s="34"/>
      <c r="T218" s="34"/>
      <c r="U218" s="34"/>
      <c r="V218" s="34"/>
      <c r="W218" s="24"/>
      <c r="X218" s="24"/>
      <c r="Y218" s="24">
        <v>0</v>
      </c>
      <c r="Z218" s="24">
        <v>20</v>
      </c>
      <c r="AA218" s="24">
        <v>30</v>
      </c>
      <c r="AB218" s="24">
        <v>30</v>
      </c>
      <c r="AC218" s="24">
        <v>30</v>
      </c>
      <c r="AD218" s="24">
        <v>30</v>
      </c>
      <c r="AE218" s="40">
        <f>IF(AD218="Neg","Neg",AD218*VLOOKUP($C218,$C$352:AE$374,COLUMNS($D218:AE218),FALSE))</f>
        <v>31.329051766469384</v>
      </c>
    </row>
    <row r="219" spans="1:31" s="18" customFormat="1">
      <c r="A219" s="21" t="s">
        <v>502</v>
      </c>
      <c r="B219" s="21" t="s">
        <v>497</v>
      </c>
      <c r="C219" s="21" t="s">
        <v>227</v>
      </c>
      <c r="D219" s="34"/>
      <c r="E219" s="34"/>
      <c r="F219" s="34"/>
      <c r="G219" s="34"/>
      <c r="H219" s="34"/>
      <c r="I219" s="34"/>
      <c r="J219" s="34"/>
      <c r="K219" s="34"/>
      <c r="L219" s="34"/>
      <c r="M219" s="34"/>
      <c r="N219" s="34"/>
      <c r="O219" s="34"/>
      <c r="P219" s="34"/>
      <c r="Q219" s="34"/>
      <c r="R219" s="34"/>
      <c r="S219" s="34"/>
      <c r="T219" s="34"/>
      <c r="U219" s="34"/>
      <c r="V219" s="34"/>
      <c r="W219" s="24"/>
      <c r="X219" s="24"/>
      <c r="Y219" s="24">
        <v>40</v>
      </c>
      <c r="Z219" s="24">
        <v>160</v>
      </c>
      <c r="AA219" s="24">
        <v>385</v>
      </c>
      <c r="AB219" s="24">
        <v>575</v>
      </c>
      <c r="AC219" s="24">
        <v>885</v>
      </c>
      <c r="AD219" s="24">
        <v>960</v>
      </c>
      <c r="AE219" s="40">
        <f>IF(AD219="Neg","Neg",AD219*VLOOKUP($C219,$C$352:AE$374,COLUMNS($D219:AE219),FALSE))</f>
        <v>1002.5296565270203</v>
      </c>
    </row>
    <row r="220" spans="1:31" s="18" customFormat="1">
      <c r="A220" s="21" t="s">
        <v>502</v>
      </c>
      <c r="B220" s="21" t="s">
        <v>497</v>
      </c>
      <c r="C220" s="21" t="s">
        <v>228</v>
      </c>
      <c r="D220" s="34"/>
      <c r="E220" s="34"/>
      <c r="F220" s="34"/>
      <c r="G220" s="34"/>
      <c r="H220" s="34"/>
      <c r="I220" s="34"/>
      <c r="J220" s="34"/>
      <c r="K220" s="34"/>
      <c r="L220" s="34"/>
      <c r="M220" s="34"/>
      <c r="N220" s="34"/>
      <c r="O220" s="34"/>
      <c r="P220" s="34"/>
      <c r="Q220" s="34"/>
      <c r="R220" s="34"/>
      <c r="S220" s="34"/>
      <c r="T220" s="34"/>
      <c r="U220" s="34"/>
      <c r="V220" s="34"/>
      <c r="W220" s="24"/>
      <c r="X220" s="24"/>
      <c r="Y220" s="24">
        <v>10</v>
      </c>
      <c r="Z220" s="24">
        <v>40</v>
      </c>
      <c r="AA220" s="24">
        <v>90</v>
      </c>
      <c r="AB220" s="24">
        <v>130</v>
      </c>
      <c r="AC220" s="24">
        <v>150</v>
      </c>
      <c r="AD220" s="24">
        <v>165</v>
      </c>
      <c r="AE220" s="40">
        <f>IF(AD220="Neg","Neg",AD220*VLOOKUP($C220,$C$352:AE$374,COLUMNS($D220:AE220),FALSE))</f>
        <v>172.30978471558163</v>
      </c>
    </row>
    <row r="221" spans="1:31" s="18" customFormat="1">
      <c r="A221" s="21" t="s">
        <v>502</v>
      </c>
      <c r="B221" s="21" t="s">
        <v>498</v>
      </c>
      <c r="C221" s="21" t="s">
        <v>792</v>
      </c>
      <c r="D221" s="34"/>
      <c r="E221" s="34"/>
      <c r="F221" s="34"/>
      <c r="G221" s="34"/>
      <c r="H221" s="34"/>
      <c r="I221" s="34"/>
      <c r="J221" s="34"/>
      <c r="K221" s="34"/>
      <c r="L221" s="34"/>
      <c r="M221" s="34"/>
      <c r="N221" s="34"/>
      <c r="O221" s="34"/>
      <c r="P221" s="34"/>
      <c r="Q221" s="34"/>
      <c r="R221" s="34"/>
      <c r="S221" s="34"/>
      <c r="T221" s="34"/>
      <c r="U221" s="34"/>
      <c r="V221" s="34"/>
      <c r="W221" s="24"/>
      <c r="X221" s="24"/>
      <c r="Y221" s="24">
        <v>0</v>
      </c>
      <c r="Z221" s="24">
        <v>515</v>
      </c>
      <c r="AA221" s="24">
        <v>545</v>
      </c>
      <c r="AB221" s="24">
        <v>540</v>
      </c>
      <c r="AC221" s="24">
        <v>545</v>
      </c>
      <c r="AD221" s="24">
        <v>545</v>
      </c>
      <c r="AE221" s="40">
        <f>IF(AD221="Neg","Neg",AD221*VLOOKUP($C221,$C$352:AE$374,COLUMNS($D221:AE221),FALSE))</f>
        <v>569.14444042419382</v>
      </c>
    </row>
    <row r="222" spans="1:31" s="18" customFormat="1">
      <c r="A222" s="21" t="s">
        <v>502</v>
      </c>
      <c r="B222" s="21" t="s">
        <v>499</v>
      </c>
      <c r="C222" s="21" t="s">
        <v>988</v>
      </c>
      <c r="D222" s="34"/>
      <c r="E222" s="34"/>
      <c r="F222" s="34"/>
      <c r="G222" s="34"/>
      <c r="H222" s="34"/>
      <c r="I222" s="34"/>
      <c r="J222" s="34"/>
      <c r="K222" s="34"/>
      <c r="L222" s="34"/>
      <c r="M222" s="34"/>
      <c r="N222" s="34"/>
      <c r="O222" s="34"/>
      <c r="P222" s="34"/>
      <c r="Q222" s="34"/>
      <c r="R222" s="34"/>
      <c r="S222" s="34"/>
      <c r="T222" s="34"/>
      <c r="U222" s="34"/>
      <c r="V222" s="34"/>
      <c r="W222" s="24"/>
      <c r="X222" s="24"/>
      <c r="Y222" s="24">
        <v>-40</v>
      </c>
      <c r="Z222" s="24">
        <v>-65</v>
      </c>
      <c r="AA222" s="24">
        <v>-70</v>
      </c>
      <c r="AB222" s="24">
        <v>-70</v>
      </c>
      <c r="AC222" s="24">
        <v>-75</v>
      </c>
      <c r="AD222" s="24">
        <v>-80</v>
      </c>
      <c r="AE222" s="40">
        <f>IF(AD222="Neg","Neg",AD222*VLOOKUP($C222,$C$352:AE$374,COLUMNS($D222:AE222),FALSE))</f>
        <v>-83.544138043918366</v>
      </c>
    </row>
    <row r="223" spans="1:31" s="18" customFormat="1">
      <c r="A223" s="21" t="s">
        <v>502</v>
      </c>
      <c r="B223" s="21" t="s">
        <v>500</v>
      </c>
      <c r="C223" s="21" t="s">
        <v>792</v>
      </c>
      <c r="D223" s="34"/>
      <c r="E223" s="34"/>
      <c r="F223" s="34"/>
      <c r="G223" s="34"/>
      <c r="H223" s="34"/>
      <c r="I223" s="34"/>
      <c r="J223" s="34"/>
      <c r="K223" s="34"/>
      <c r="L223" s="34"/>
      <c r="M223" s="34"/>
      <c r="N223" s="34"/>
      <c r="O223" s="34"/>
      <c r="P223" s="34"/>
      <c r="Q223" s="34"/>
      <c r="R223" s="34"/>
      <c r="S223" s="34"/>
      <c r="T223" s="34"/>
      <c r="U223" s="34"/>
      <c r="V223" s="34"/>
      <c r="W223" s="24"/>
      <c r="X223" s="24"/>
      <c r="Y223" s="24">
        <v>-25</v>
      </c>
      <c r="Z223" s="24">
        <v>-25</v>
      </c>
      <c r="AA223" s="24">
        <v>-25</v>
      </c>
      <c r="AB223" s="24">
        <v>0</v>
      </c>
      <c r="AC223" s="24">
        <v>30</v>
      </c>
      <c r="AD223" s="24">
        <v>65</v>
      </c>
      <c r="AE223" s="40">
        <f>IF(AD223="Neg","Neg",AD223*VLOOKUP($C223,$C$352:AE$374,COLUMNS($D223:AE223),FALSE))</f>
        <v>67.879612160683664</v>
      </c>
    </row>
    <row r="224" spans="1:31" s="18" customFormat="1">
      <c r="A224" s="21" t="s">
        <v>502</v>
      </c>
      <c r="B224" s="20" t="s">
        <v>501</v>
      </c>
      <c r="C224" s="21" t="s">
        <v>227</v>
      </c>
      <c r="D224" s="22"/>
      <c r="E224" s="22"/>
      <c r="F224" s="22"/>
      <c r="G224" s="22"/>
      <c r="H224" s="22"/>
      <c r="I224" s="22"/>
      <c r="J224" s="22"/>
      <c r="K224" s="22"/>
      <c r="L224" s="22"/>
      <c r="M224" s="22"/>
      <c r="N224" s="22"/>
      <c r="O224" s="22"/>
      <c r="P224" s="22"/>
      <c r="Q224" s="22"/>
      <c r="R224" s="22"/>
      <c r="S224" s="22"/>
      <c r="T224" s="22"/>
      <c r="U224" s="22"/>
      <c r="V224" s="22"/>
      <c r="W224" s="24"/>
      <c r="X224" s="24"/>
      <c r="Y224" s="24">
        <v>0</v>
      </c>
      <c r="Z224" s="24">
        <v>0</v>
      </c>
      <c r="AA224" s="24">
        <v>-80</v>
      </c>
      <c r="AB224" s="24">
        <v>-60</v>
      </c>
      <c r="AC224" s="24">
        <v>-65</v>
      </c>
      <c r="AD224" s="24">
        <v>-65</v>
      </c>
      <c r="AE224" s="40">
        <f>IF(AD224="Neg","Neg",AD224*VLOOKUP($C224,$C$352:AE$374,COLUMNS($D224:AE224),FALSE))</f>
        <v>-67.879612160683664</v>
      </c>
    </row>
    <row r="225" spans="1:31" s="18" customFormat="1">
      <c r="A225" s="28" t="s">
        <v>580</v>
      </c>
      <c r="B225" s="27" t="s">
        <v>504</v>
      </c>
      <c r="C225" s="28" t="s">
        <v>792</v>
      </c>
      <c r="D225" s="29"/>
      <c r="E225" s="29"/>
      <c r="F225" s="29"/>
      <c r="G225" s="29"/>
      <c r="H225" s="29"/>
      <c r="I225" s="29"/>
      <c r="J225" s="29"/>
      <c r="K225" s="29"/>
      <c r="L225" s="29"/>
      <c r="M225" s="29"/>
      <c r="N225" s="29"/>
      <c r="O225" s="29"/>
      <c r="P225" s="29"/>
      <c r="Q225" s="29"/>
      <c r="R225" s="29"/>
      <c r="S225" s="29"/>
      <c r="T225" s="29"/>
      <c r="U225" s="29"/>
      <c r="V225" s="29"/>
      <c r="W225" s="30"/>
      <c r="X225" s="30"/>
      <c r="Y225" s="30"/>
      <c r="Z225" s="30">
        <v>0</v>
      </c>
      <c r="AA225" s="30">
        <v>-65</v>
      </c>
      <c r="AB225" s="30">
        <v>-65</v>
      </c>
      <c r="AC225" s="30">
        <v>-65</v>
      </c>
      <c r="AD225" s="30">
        <v>-65</v>
      </c>
      <c r="AE225" s="58">
        <f>IF(AD225="Neg","Neg",AD225*VLOOKUP($C225,$C$352:AE$374,COLUMNS($D225:AE225),FALSE))</f>
        <v>-67.879612160683664</v>
      </c>
    </row>
    <row r="226" spans="1:31" s="18" customFormat="1">
      <c r="A226" s="28" t="s">
        <v>580</v>
      </c>
      <c r="B226" s="27" t="s">
        <v>505</v>
      </c>
      <c r="C226" s="28" t="s">
        <v>227</v>
      </c>
      <c r="D226" s="29"/>
      <c r="E226" s="29"/>
      <c r="F226" s="29"/>
      <c r="G226" s="29"/>
      <c r="H226" s="29"/>
      <c r="I226" s="29"/>
      <c r="J226" s="29"/>
      <c r="K226" s="29"/>
      <c r="L226" s="29"/>
      <c r="M226" s="29"/>
      <c r="N226" s="29"/>
      <c r="O226" s="29"/>
      <c r="P226" s="29"/>
      <c r="Q226" s="29"/>
      <c r="R226" s="29"/>
      <c r="S226" s="29"/>
      <c r="T226" s="29"/>
      <c r="U226" s="29"/>
      <c r="V226" s="29"/>
      <c r="W226" s="30"/>
      <c r="X226" s="30"/>
      <c r="Y226" s="30"/>
      <c r="Z226" s="30">
        <v>-40</v>
      </c>
      <c r="AA226" s="30">
        <v>-45</v>
      </c>
      <c r="AB226" s="30">
        <v>-50</v>
      </c>
      <c r="AC226" s="30">
        <v>-55</v>
      </c>
      <c r="AD226" s="30">
        <v>-55</v>
      </c>
      <c r="AE226" s="58">
        <f>IF(AD226="Neg","Neg",AD226*VLOOKUP($C226,$C$352:AE$374,COLUMNS($D226:AE226),FALSE))</f>
        <v>-57.436594905193871</v>
      </c>
    </row>
    <row r="227" spans="1:31" s="18" customFormat="1">
      <c r="A227" s="28" t="s">
        <v>580</v>
      </c>
      <c r="B227" s="27" t="s">
        <v>506</v>
      </c>
      <c r="C227" s="28" t="s">
        <v>780</v>
      </c>
      <c r="D227" s="29"/>
      <c r="E227" s="29"/>
      <c r="F227" s="29"/>
      <c r="G227" s="29"/>
      <c r="H227" s="29"/>
      <c r="I227" s="29"/>
      <c r="J227" s="29"/>
      <c r="K227" s="29"/>
      <c r="L227" s="29"/>
      <c r="M227" s="29"/>
      <c r="N227" s="29"/>
      <c r="O227" s="29"/>
      <c r="P227" s="29"/>
      <c r="Q227" s="29"/>
      <c r="R227" s="29"/>
      <c r="S227" s="29"/>
      <c r="T227" s="29"/>
      <c r="U227" s="29"/>
      <c r="V227" s="29"/>
      <c r="W227" s="30"/>
      <c r="X227" s="30"/>
      <c r="Y227" s="30"/>
      <c r="Z227" s="30">
        <v>-20</v>
      </c>
      <c r="AA227" s="30">
        <v>-25</v>
      </c>
      <c r="AB227" s="30">
        <v>-40</v>
      </c>
      <c r="AC227" s="30">
        <v>-45</v>
      </c>
      <c r="AD227" s="30">
        <v>-45</v>
      </c>
      <c r="AE227" s="58">
        <f>IF(AD227="Neg","Neg",AD227*VLOOKUP($C227,$C$352:AE$374,COLUMNS($D227:AE227),FALSE))</f>
        <v>-46.993577649704079</v>
      </c>
    </row>
    <row r="228" spans="1:31" s="18" customFormat="1" ht="25.5">
      <c r="A228" s="28" t="s">
        <v>580</v>
      </c>
      <c r="B228" s="27" t="s">
        <v>507</v>
      </c>
      <c r="C228" s="28" t="s">
        <v>92</v>
      </c>
      <c r="D228" s="29"/>
      <c r="E228" s="29"/>
      <c r="F228" s="29"/>
      <c r="G228" s="29"/>
      <c r="H228" s="29"/>
      <c r="I228" s="29"/>
      <c r="J228" s="29"/>
      <c r="K228" s="29"/>
      <c r="L228" s="29"/>
      <c r="M228" s="29"/>
      <c r="N228" s="29"/>
      <c r="O228" s="29"/>
      <c r="P228" s="29"/>
      <c r="Q228" s="29"/>
      <c r="R228" s="29"/>
      <c r="S228" s="29"/>
      <c r="T228" s="29"/>
      <c r="U228" s="29"/>
      <c r="V228" s="29"/>
      <c r="W228" s="30"/>
      <c r="X228" s="30"/>
      <c r="Y228" s="30"/>
      <c r="Z228" s="30">
        <v>-35</v>
      </c>
      <c r="AA228" s="30">
        <v>-35</v>
      </c>
      <c r="AB228" s="30">
        <v>-40</v>
      </c>
      <c r="AC228" s="30">
        <v>-40</v>
      </c>
      <c r="AD228" s="30">
        <v>-45</v>
      </c>
      <c r="AE228" s="58">
        <f>IF(AD228="Neg","Neg",AD228*VLOOKUP($C228,$C$352:AE$374,COLUMNS($D228:AE228),FALSE))</f>
        <v>-46.993577649704079</v>
      </c>
    </row>
    <row r="229" spans="1:31" s="18" customFormat="1" ht="25.5">
      <c r="A229" s="28" t="s">
        <v>580</v>
      </c>
      <c r="B229" s="27" t="s">
        <v>508</v>
      </c>
      <c r="C229" s="28" t="s">
        <v>90</v>
      </c>
      <c r="D229" s="29"/>
      <c r="E229" s="29"/>
      <c r="F229" s="29"/>
      <c r="G229" s="29"/>
      <c r="H229" s="29"/>
      <c r="I229" s="29"/>
      <c r="J229" s="29"/>
      <c r="K229" s="29"/>
      <c r="L229" s="29"/>
      <c r="M229" s="29"/>
      <c r="N229" s="29"/>
      <c r="O229" s="29"/>
      <c r="P229" s="29"/>
      <c r="Q229" s="29"/>
      <c r="R229" s="29"/>
      <c r="S229" s="29"/>
      <c r="T229" s="29"/>
      <c r="U229" s="29"/>
      <c r="V229" s="29"/>
      <c r="W229" s="30"/>
      <c r="X229" s="30"/>
      <c r="Y229" s="30"/>
      <c r="Z229" s="30">
        <v>20</v>
      </c>
      <c r="AA229" s="30">
        <v>0</v>
      </c>
      <c r="AB229" s="30">
        <v>0</v>
      </c>
      <c r="AC229" s="30">
        <v>5</v>
      </c>
      <c r="AD229" s="30">
        <v>5</v>
      </c>
      <c r="AE229" s="58">
        <f>IF(AD229="Neg","Neg",AD229*VLOOKUP($C229,$C$352:AE$374,COLUMNS($D229:AE229),FALSE))</f>
        <v>5.2215086277448979</v>
      </c>
    </row>
    <row r="230" spans="1:31" s="18" customFormat="1" ht="25.5">
      <c r="A230" s="28" t="s">
        <v>580</v>
      </c>
      <c r="B230" s="27" t="s">
        <v>508</v>
      </c>
      <c r="C230" s="28" t="s">
        <v>791</v>
      </c>
      <c r="D230" s="29"/>
      <c r="E230" s="29"/>
      <c r="F230" s="29"/>
      <c r="G230" s="29"/>
      <c r="H230" s="29"/>
      <c r="I230" s="29"/>
      <c r="J230" s="29"/>
      <c r="K230" s="29"/>
      <c r="L230" s="29"/>
      <c r="M230" s="29"/>
      <c r="N230" s="29"/>
      <c r="O230" s="29"/>
      <c r="P230" s="29"/>
      <c r="Q230" s="29"/>
      <c r="R230" s="29"/>
      <c r="S230" s="29"/>
      <c r="T230" s="29"/>
      <c r="U230" s="29"/>
      <c r="V230" s="29"/>
      <c r="W230" s="30"/>
      <c r="X230" s="30"/>
      <c r="Y230" s="30"/>
      <c r="Z230" s="30">
        <v>5</v>
      </c>
      <c r="AA230" s="30">
        <v>0</v>
      </c>
      <c r="AB230" s="30">
        <v>0</v>
      </c>
      <c r="AC230" s="30">
        <v>0</v>
      </c>
      <c r="AD230" s="30">
        <v>0</v>
      </c>
      <c r="AE230" s="58">
        <f>IF(AD230="Neg","Neg",AD230*VLOOKUP($C230,$C$352:AE$374,COLUMNS($D230:AE230),FALSE))</f>
        <v>0</v>
      </c>
    </row>
    <row r="231" spans="1:31" s="18" customFormat="1">
      <c r="A231" s="28" t="s">
        <v>580</v>
      </c>
      <c r="B231" s="27" t="s">
        <v>509</v>
      </c>
      <c r="C231" s="28" t="s">
        <v>227</v>
      </c>
      <c r="D231" s="29"/>
      <c r="E231" s="29"/>
      <c r="F231" s="29"/>
      <c r="G231" s="29"/>
      <c r="H231" s="29"/>
      <c r="I231" s="29"/>
      <c r="J231" s="29"/>
      <c r="K231" s="29"/>
      <c r="L231" s="29"/>
      <c r="M231" s="29"/>
      <c r="N231" s="29"/>
      <c r="O231" s="29"/>
      <c r="P231" s="29"/>
      <c r="Q231" s="29"/>
      <c r="R231" s="29"/>
      <c r="S231" s="29"/>
      <c r="T231" s="29"/>
      <c r="U231" s="29"/>
      <c r="V231" s="29"/>
      <c r="W231" s="30"/>
      <c r="X231" s="30"/>
      <c r="Y231" s="30"/>
      <c r="Z231" s="30">
        <v>0</v>
      </c>
      <c r="AA231" s="30">
        <v>-15</v>
      </c>
      <c r="AB231" s="30">
        <v>-35</v>
      </c>
      <c r="AC231" s="30">
        <v>-35</v>
      </c>
      <c r="AD231" s="30">
        <v>-30</v>
      </c>
      <c r="AE231" s="58">
        <f>IF(AD231="Neg","Neg",AD231*VLOOKUP($C231,$C$352:AE$374,COLUMNS($D231:AE231),FALSE))</f>
        <v>-31.329051766469384</v>
      </c>
    </row>
    <row r="232" spans="1:31" s="18" customFormat="1">
      <c r="A232" s="28" t="s">
        <v>580</v>
      </c>
      <c r="B232" s="27" t="s">
        <v>510</v>
      </c>
      <c r="C232" s="28" t="s">
        <v>791</v>
      </c>
      <c r="D232" s="29"/>
      <c r="E232" s="29"/>
      <c r="F232" s="29"/>
      <c r="G232" s="29"/>
      <c r="H232" s="29"/>
      <c r="I232" s="29"/>
      <c r="J232" s="29"/>
      <c r="K232" s="29"/>
      <c r="L232" s="29"/>
      <c r="M232" s="29"/>
      <c r="N232" s="29"/>
      <c r="O232" s="29"/>
      <c r="P232" s="29"/>
      <c r="Q232" s="29"/>
      <c r="R232" s="29"/>
      <c r="S232" s="29"/>
      <c r="T232" s="29"/>
      <c r="U232" s="29"/>
      <c r="V232" s="29"/>
      <c r="W232" s="30"/>
      <c r="X232" s="30"/>
      <c r="Y232" s="30"/>
      <c r="Z232" s="30">
        <v>50</v>
      </c>
      <c r="AA232" s="30">
        <v>60</v>
      </c>
      <c r="AB232" s="30">
        <v>50</v>
      </c>
      <c r="AC232" s="30">
        <v>35</v>
      </c>
      <c r="AD232" s="30">
        <v>30</v>
      </c>
      <c r="AE232" s="58">
        <f>IF(AD232="Neg","Neg",AD232*VLOOKUP($C232,$C$352:AE$374,COLUMNS($D232:AE232),FALSE))</f>
        <v>31.329051766469384</v>
      </c>
    </row>
    <row r="233" spans="1:31" s="18" customFormat="1">
      <c r="A233" s="28" t="s">
        <v>580</v>
      </c>
      <c r="B233" s="27" t="s">
        <v>511</v>
      </c>
      <c r="C233" s="28" t="s">
        <v>791</v>
      </c>
      <c r="D233" s="29"/>
      <c r="E233" s="29"/>
      <c r="F233" s="29"/>
      <c r="G233" s="29"/>
      <c r="H233" s="29"/>
      <c r="I233" s="29"/>
      <c r="J233" s="29"/>
      <c r="K233" s="29"/>
      <c r="L233" s="29"/>
      <c r="M233" s="29"/>
      <c r="N233" s="29"/>
      <c r="O233" s="29"/>
      <c r="P233" s="29"/>
      <c r="Q233" s="29"/>
      <c r="R233" s="29"/>
      <c r="S233" s="29"/>
      <c r="T233" s="29"/>
      <c r="U233" s="29"/>
      <c r="V233" s="29"/>
      <c r="W233" s="30"/>
      <c r="X233" s="30"/>
      <c r="Y233" s="30"/>
      <c r="Z233" s="30">
        <v>20</v>
      </c>
      <c r="AA233" s="30">
        <v>20</v>
      </c>
      <c r="AB233" s="30">
        <v>20</v>
      </c>
      <c r="AC233" s="30">
        <v>30</v>
      </c>
      <c r="AD233" s="30">
        <v>30</v>
      </c>
      <c r="AE233" s="58">
        <f>IF(AD233="Neg","Neg",AD233*VLOOKUP($C233,$C$352:AE$374,COLUMNS($D233:AE233),FALSE))</f>
        <v>31.329051766469384</v>
      </c>
    </row>
    <row r="234" spans="1:31" s="18" customFormat="1">
      <c r="A234" s="28" t="s">
        <v>580</v>
      </c>
      <c r="B234" s="27" t="s">
        <v>512</v>
      </c>
      <c r="C234" s="28" t="s">
        <v>90</v>
      </c>
      <c r="D234" s="29"/>
      <c r="E234" s="29"/>
      <c r="F234" s="29"/>
      <c r="G234" s="29"/>
      <c r="H234" s="29"/>
      <c r="I234" s="29"/>
      <c r="J234" s="29"/>
      <c r="K234" s="29"/>
      <c r="L234" s="29"/>
      <c r="M234" s="29"/>
      <c r="N234" s="29"/>
      <c r="O234" s="29"/>
      <c r="P234" s="29"/>
      <c r="Q234" s="29"/>
      <c r="R234" s="29"/>
      <c r="S234" s="29"/>
      <c r="T234" s="29"/>
      <c r="U234" s="29"/>
      <c r="V234" s="29"/>
      <c r="W234" s="30"/>
      <c r="X234" s="30"/>
      <c r="Y234" s="30"/>
      <c r="Z234" s="30">
        <v>0</v>
      </c>
      <c r="AA234" s="30">
        <v>0</v>
      </c>
      <c r="AB234" s="30">
        <v>0</v>
      </c>
      <c r="AC234" s="30">
        <v>5</v>
      </c>
      <c r="AD234" s="30">
        <v>30</v>
      </c>
      <c r="AE234" s="58">
        <f>IF(AD234="Neg","Neg",AD234*VLOOKUP($C234,$C$352:AE$374,COLUMNS($D234:AE234),FALSE))</f>
        <v>31.329051766469384</v>
      </c>
    </row>
    <row r="235" spans="1:31" s="18" customFormat="1" ht="25.5">
      <c r="A235" s="28" t="s">
        <v>580</v>
      </c>
      <c r="B235" s="27" t="s">
        <v>513</v>
      </c>
      <c r="C235" s="28" t="s">
        <v>90</v>
      </c>
      <c r="D235" s="29"/>
      <c r="E235" s="29"/>
      <c r="F235" s="29"/>
      <c r="G235" s="29"/>
      <c r="H235" s="29"/>
      <c r="I235" s="29"/>
      <c r="J235" s="29"/>
      <c r="K235" s="29"/>
      <c r="L235" s="29"/>
      <c r="M235" s="29"/>
      <c r="N235" s="29"/>
      <c r="O235" s="29"/>
      <c r="P235" s="29"/>
      <c r="Q235" s="29"/>
      <c r="R235" s="29"/>
      <c r="S235" s="29"/>
      <c r="T235" s="29"/>
      <c r="U235" s="29"/>
      <c r="V235" s="29"/>
      <c r="W235" s="30"/>
      <c r="X235" s="30"/>
      <c r="Y235" s="30"/>
      <c r="Z235" s="30">
        <v>-5</v>
      </c>
      <c r="AA235" s="30">
        <v>-15</v>
      </c>
      <c r="AB235" s="30">
        <v>-20</v>
      </c>
      <c r="AC235" s="30">
        <v>-20</v>
      </c>
      <c r="AD235" s="30">
        <v>-20</v>
      </c>
      <c r="AE235" s="58">
        <f>IF(AD235="Neg","Neg",AD235*VLOOKUP($C235,$C$352:AE$374,COLUMNS($D235:AE235),FALSE))</f>
        <v>-20.886034510979592</v>
      </c>
    </row>
    <row r="236" spans="1:31" s="18" customFormat="1" ht="25.5">
      <c r="A236" s="28" t="s">
        <v>580</v>
      </c>
      <c r="B236" s="27" t="s">
        <v>513</v>
      </c>
      <c r="C236" s="28" t="s">
        <v>227</v>
      </c>
      <c r="D236" s="29"/>
      <c r="E236" s="29"/>
      <c r="F236" s="29"/>
      <c r="G236" s="29"/>
      <c r="H236" s="29"/>
      <c r="I236" s="29"/>
      <c r="J236" s="29"/>
      <c r="K236" s="29"/>
      <c r="L236" s="29"/>
      <c r="M236" s="29"/>
      <c r="N236" s="29"/>
      <c r="O236" s="29"/>
      <c r="P236" s="29"/>
      <c r="Q236" s="29"/>
      <c r="R236" s="29"/>
      <c r="S236" s="29"/>
      <c r="T236" s="29"/>
      <c r="U236" s="29"/>
      <c r="V236" s="29"/>
      <c r="W236" s="30"/>
      <c r="X236" s="30"/>
      <c r="Y236" s="30"/>
      <c r="Z236" s="30">
        <v>-5</v>
      </c>
      <c r="AA236" s="30">
        <v>0</v>
      </c>
      <c r="AB236" s="30">
        <v>0</v>
      </c>
      <c r="AC236" s="30">
        <v>-5</v>
      </c>
      <c r="AD236" s="30">
        <v>-5</v>
      </c>
      <c r="AE236" s="58">
        <f>IF(AD236="Neg","Neg",AD236*VLOOKUP($C236,$C$352:AE$374,COLUMNS($D236:AE236),FALSE))</f>
        <v>-5.2215086277448979</v>
      </c>
    </row>
    <row r="237" spans="1:31" s="18" customFormat="1" ht="25.5">
      <c r="A237" s="28" t="s">
        <v>580</v>
      </c>
      <c r="B237" s="27" t="s">
        <v>513</v>
      </c>
      <c r="C237" s="28" t="s">
        <v>228</v>
      </c>
      <c r="D237" s="29"/>
      <c r="E237" s="29"/>
      <c r="F237" s="29"/>
      <c r="G237" s="29"/>
      <c r="H237" s="29"/>
      <c r="I237" s="29"/>
      <c r="J237" s="29"/>
      <c r="K237" s="29"/>
      <c r="L237" s="29"/>
      <c r="M237" s="29"/>
      <c r="N237" s="29"/>
      <c r="O237" s="29"/>
      <c r="P237" s="29"/>
      <c r="Q237" s="29"/>
      <c r="R237" s="29"/>
      <c r="S237" s="29"/>
      <c r="T237" s="29"/>
      <c r="U237" s="29"/>
      <c r="V237" s="29"/>
      <c r="W237" s="30"/>
      <c r="X237" s="30"/>
      <c r="Y237" s="30"/>
      <c r="Z237" s="30">
        <v>0</v>
      </c>
      <c r="AA237" s="30">
        <v>0</v>
      </c>
      <c r="AB237" s="30">
        <v>0</v>
      </c>
      <c r="AC237" s="30">
        <v>0</v>
      </c>
      <c r="AD237" s="30">
        <v>0</v>
      </c>
      <c r="AE237" s="58">
        <f>IF(AD237="Neg","Neg",AD237*VLOOKUP($C237,$C$352:AE$374,COLUMNS($D237:AE237),FALSE))</f>
        <v>0</v>
      </c>
    </row>
    <row r="238" spans="1:31" s="18" customFormat="1">
      <c r="A238" s="28" t="s">
        <v>580</v>
      </c>
      <c r="B238" s="27" t="s">
        <v>514</v>
      </c>
      <c r="C238" s="28" t="s">
        <v>91</v>
      </c>
      <c r="D238" s="29"/>
      <c r="E238" s="29"/>
      <c r="F238" s="29"/>
      <c r="G238" s="29"/>
      <c r="H238" s="29"/>
      <c r="I238" s="29"/>
      <c r="J238" s="29"/>
      <c r="K238" s="29"/>
      <c r="L238" s="29"/>
      <c r="M238" s="29"/>
      <c r="N238" s="29"/>
      <c r="O238" s="29"/>
      <c r="P238" s="29"/>
      <c r="Q238" s="29"/>
      <c r="R238" s="29"/>
      <c r="S238" s="29"/>
      <c r="T238" s="29"/>
      <c r="U238" s="29"/>
      <c r="V238" s="29"/>
      <c r="W238" s="30"/>
      <c r="X238" s="30"/>
      <c r="Y238" s="30"/>
      <c r="Z238" s="30">
        <v>0</v>
      </c>
      <c r="AA238" s="30">
        <v>25</v>
      </c>
      <c r="AB238" s="30">
        <v>25</v>
      </c>
      <c r="AC238" s="30">
        <v>25</v>
      </c>
      <c r="AD238" s="30">
        <v>25</v>
      </c>
      <c r="AE238" s="58">
        <f>IF(AD238="Neg","Neg",AD238*VLOOKUP($C238,$C$352:AE$374,COLUMNS($D238:AE238),FALSE))</f>
        <v>26.107543138724488</v>
      </c>
    </row>
    <row r="239" spans="1:31" s="18" customFormat="1">
      <c r="A239" s="28" t="s">
        <v>580</v>
      </c>
      <c r="B239" s="27" t="s">
        <v>515</v>
      </c>
      <c r="C239" s="28" t="s">
        <v>227</v>
      </c>
      <c r="D239" s="29"/>
      <c r="E239" s="29"/>
      <c r="F239" s="29"/>
      <c r="G239" s="29"/>
      <c r="H239" s="29"/>
      <c r="I239" s="29"/>
      <c r="J239" s="29"/>
      <c r="K239" s="29"/>
      <c r="L239" s="29"/>
      <c r="M239" s="29"/>
      <c r="N239" s="29"/>
      <c r="O239" s="29"/>
      <c r="P239" s="29"/>
      <c r="Q239" s="29"/>
      <c r="R239" s="29"/>
      <c r="S239" s="29"/>
      <c r="T239" s="29"/>
      <c r="U239" s="29"/>
      <c r="V239" s="29"/>
      <c r="W239" s="30"/>
      <c r="X239" s="30"/>
      <c r="Y239" s="30"/>
      <c r="Z239" s="30">
        <v>0</v>
      </c>
      <c r="AA239" s="30">
        <v>0</v>
      </c>
      <c r="AB239" s="30">
        <v>-10</v>
      </c>
      <c r="AC239" s="30">
        <v>-10</v>
      </c>
      <c r="AD239" s="30">
        <v>-10</v>
      </c>
      <c r="AE239" s="58">
        <f>IF(AD239="Neg","Neg",AD239*VLOOKUP($C239,$C$352:AE$374,COLUMNS($D239:AE239),FALSE))</f>
        <v>-10.443017255489796</v>
      </c>
    </row>
    <row r="240" spans="1:31" s="18" customFormat="1" ht="25.5">
      <c r="A240" s="28" t="s">
        <v>580</v>
      </c>
      <c r="B240" s="27" t="s">
        <v>516</v>
      </c>
      <c r="C240" s="28" t="s">
        <v>227</v>
      </c>
      <c r="D240" s="29"/>
      <c r="E240" s="29"/>
      <c r="F240" s="29"/>
      <c r="G240" s="29"/>
      <c r="H240" s="29"/>
      <c r="I240" s="29"/>
      <c r="J240" s="29"/>
      <c r="K240" s="29"/>
      <c r="L240" s="29"/>
      <c r="M240" s="29"/>
      <c r="N240" s="29"/>
      <c r="O240" s="29"/>
      <c r="P240" s="29"/>
      <c r="Q240" s="29"/>
      <c r="R240" s="29"/>
      <c r="S240" s="29"/>
      <c r="T240" s="29"/>
      <c r="U240" s="29"/>
      <c r="V240" s="29"/>
      <c r="W240" s="30"/>
      <c r="X240" s="30"/>
      <c r="Y240" s="30"/>
      <c r="Z240" s="30">
        <v>0</v>
      </c>
      <c r="AA240" s="30">
        <v>-20</v>
      </c>
      <c r="AB240" s="30">
        <v>-10</v>
      </c>
      <c r="AC240" s="30">
        <v>-10</v>
      </c>
      <c r="AD240" s="30">
        <v>-10</v>
      </c>
      <c r="AE240" s="58">
        <f>IF(AD240="Neg","Neg",AD240*VLOOKUP($C240,$C$352:AE$374,COLUMNS($D240:AE240),FALSE))</f>
        <v>-10.443017255489796</v>
      </c>
    </row>
    <row r="241" spans="1:31" s="18" customFormat="1">
      <c r="A241" s="28" t="s">
        <v>580</v>
      </c>
      <c r="B241" s="27" t="s">
        <v>517</v>
      </c>
      <c r="C241" s="28" t="s">
        <v>780</v>
      </c>
      <c r="D241" s="29"/>
      <c r="E241" s="29"/>
      <c r="F241" s="29"/>
      <c r="G241" s="29"/>
      <c r="H241" s="29"/>
      <c r="I241" s="29"/>
      <c r="J241" s="29"/>
      <c r="K241" s="29"/>
      <c r="L241" s="29"/>
      <c r="M241" s="29"/>
      <c r="N241" s="29"/>
      <c r="O241" s="29"/>
      <c r="P241" s="29"/>
      <c r="Q241" s="29"/>
      <c r="R241" s="29"/>
      <c r="S241" s="29"/>
      <c r="T241" s="29"/>
      <c r="U241" s="29"/>
      <c r="V241" s="29"/>
      <c r="W241" s="30"/>
      <c r="X241" s="30"/>
      <c r="Y241" s="30"/>
      <c r="Z241" s="30">
        <v>5</v>
      </c>
      <c r="AA241" s="30">
        <v>5</v>
      </c>
      <c r="AB241" s="30">
        <v>5</v>
      </c>
      <c r="AC241" s="30">
        <v>5</v>
      </c>
      <c r="AD241" s="30">
        <v>5</v>
      </c>
      <c r="AE241" s="58">
        <f>IF(AD241="Neg","Neg",AD241*VLOOKUP($C241,$C$352:AE$374,COLUMNS($D241:AE241),FALSE))</f>
        <v>5.2215086277448979</v>
      </c>
    </row>
    <row r="242" spans="1:31" s="18" customFormat="1">
      <c r="A242" s="28" t="s">
        <v>580</v>
      </c>
      <c r="B242" s="27" t="s">
        <v>518</v>
      </c>
      <c r="C242" s="28" t="s">
        <v>791</v>
      </c>
      <c r="D242" s="29"/>
      <c r="E242" s="29"/>
      <c r="F242" s="29"/>
      <c r="G242" s="29"/>
      <c r="H242" s="29"/>
      <c r="I242" s="29"/>
      <c r="J242" s="29"/>
      <c r="K242" s="29"/>
      <c r="L242" s="29"/>
      <c r="M242" s="29"/>
      <c r="N242" s="29"/>
      <c r="O242" s="29"/>
      <c r="P242" s="29"/>
      <c r="Q242" s="29"/>
      <c r="R242" s="29"/>
      <c r="S242" s="29"/>
      <c r="T242" s="29"/>
      <c r="U242" s="29"/>
      <c r="V242" s="29"/>
      <c r="W242" s="30"/>
      <c r="X242" s="30"/>
      <c r="Y242" s="30"/>
      <c r="Z242" s="30">
        <v>-10</v>
      </c>
      <c r="AA242" s="30">
        <v>-5</v>
      </c>
      <c r="AB242" s="30">
        <v>-5</v>
      </c>
      <c r="AC242" s="30">
        <v>-5</v>
      </c>
      <c r="AD242" s="30">
        <v>-5</v>
      </c>
      <c r="AE242" s="58">
        <f>IF(AD242="Neg","Neg",AD242*VLOOKUP($C242,$C$352:AE$374,COLUMNS($D242:AE242),FALSE))</f>
        <v>-5.2215086277448979</v>
      </c>
    </row>
    <row r="243" spans="1:31" s="18" customFormat="1">
      <c r="A243" s="28" t="s">
        <v>580</v>
      </c>
      <c r="B243" s="27" t="s">
        <v>519</v>
      </c>
      <c r="C243" s="28" t="s">
        <v>91</v>
      </c>
      <c r="D243" s="29"/>
      <c r="E243" s="29"/>
      <c r="F243" s="29"/>
      <c r="G243" s="29"/>
      <c r="H243" s="29"/>
      <c r="I243" s="29"/>
      <c r="J243" s="29"/>
      <c r="K243" s="29"/>
      <c r="L243" s="29"/>
      <c r="M243" s="29"/>
      <c r="N243" s="29"/>
      <c r="O243" s="29"/>
      <c r="P243" s="29"/>
      <c r="Q243" s="29"/>
      <c r="R243" s="29"/>
      <c r="S243" s="29"/>
      <c r="T243" s="29"/>
      <c r="U243" s="29"/>
      <c r="V243" s="29"/>
      <c r="W243" s="30"/>
      <c r="X243" s="30"/>
      <c r="Y243" s="30"/>
      <c r="Z243" s="30">
        <v>-10</v>
      </c>
      <c r="AA243" s="30">
        <v>-10</v>
      </c>
      <c r="AB243" s="30">
        <v>-10</v>
      </c>
      <c r="AC243" s="30">
        <v>-5</v>
      </c>
      <c r="AD243" s="30">
        <v>0</v>
      </c>
      <c r="AE243" s="58">
        <f>IF(AD243="Neg","Neg",AD243*VLOOKUP($C243,$C$352:AE$374,COLUMNS($D243:AE243),FALSE))</f>
        <v>0</v>
      </c>
    </row>
    <row r="244" spans="1:31" s="18" customFormat="1">
      <c r="A244" s="28" t="s">
        <v>580</v>
      </c>
      <c r="B244" s="27" t="s">
        <v>520</v>
      </c>
      <c r="C244" s="28" t="s">
        <v>228</v>
      </c>
      <c r="D244" s="29"/>
      <c r="E244" s="29"/>
      <c r="F244" s="29"/>
      <c r="G244" s="29"/>
      <c r="H244" s="29"/>
      <c r="I244" s="29"/>
      <c r="J244" s="29"/>
      <c r="K244" s="29"/>
      <c r="L244" s="29"/>
      <c r="M244" s="29"/>
      <c r="N244" s="29"/>
      <c r="O244" s="29"/>
      <c r="P244" s="29"/>
      <c r="Q244" s="29"/>
      <c r="R244" s="29"/>
      <c r="S244" s="29"/>
      <c r="T244" s="29"/>
      <c r="U244" s="29"/>
      <c r="V244" s="29"/>
      <c r="W244" s="30"/>
      <c r="X244" s="30"/>
      <c r="Y244" s="30"/>
      <c r="Z244" s="30">
        <v>0</v>
      </c>
      <c r="AA244" s="30">
        <v>0</v>
      </c>
      <c r="AB244" s="30">
        <v>0</v>
      </c>
      <c r="AC244" s="30">
        <v>3345</v>
      </c>
      <c r="AD244" s="30">
        <v>3310</v>
      </c>
      <c r="AE244" s="58">
        <f>IF(AD244="Neg","Neg",AD244*VLOOKUP($C244,$C$352:AE$374,COLUMNS($D244:AE244),FALSE))</f>
        <v>3456.6387115671223</v>
      </c>
    </row>
    <row r="245" spans="1:31" s="18" customFormat="1">
      <c r="A245" s="28" t="s">
        <v>580</v>
      </c>
      <c r="B245" s="27" t="s">
        <v>521</v>
      </c>
      <c r="C245" s="28" t="s">
        <v>228</v>
      </c>
      <c r="D245" s="29"/>
      <c r="E245" s="29"/>
      <c r="F245" s="29"/>
      <c r="G245" s="29"/>
      <c r="H245" s="29"/>
      <c r="I245" s="29"/>
      <c r="J245" s="29"/>
      <c r="K245" s="29"/>
      <c r="L245" s="29"/>
      <c r="M245" s="29"/>
      <c r="N245" s="29"/>
      <c r="O245" s="29"/>
      <c r="P245" s="29"/>
      <c r="Q245" s="29"/>
      <c r="R245" s="29"/>
      <c r="S245" s="29"/>
      <c r="T245" s="29"/>
      <c r="U245" s="29"/>
      <c r="V245" s="29"/>
      <c r="W245" s="30"/>
      <c r="X245" s="30"/>
      <c r="Y245" s="30"/>
      <c r="Z245" s="30">
        <v>0</v>
      </c>
      <c r="AA245" s="30">
        <v>0</v>
      </c>
      <c r="AB245" s="30">
        <v>0</v>
      </c>
      <c r="AC245" s="30">
        <v>1375</v>
      </c>
      <c r="AD245" s="30">
        <v>1360</v>
      </c>
      <c r="AE245" s="58">
        <f>IF(AD245="Neg","Neg",AD245*VLOOKUP($C245,$C$352:AE$374,COLUMNS($D245:AE245),FALSE))</f>
        <v>1420.2503467466122</v>
      </c>
    </row>
    <row r="246" spans="1:31" s="18" customFormat="1">
      <c r="A246" s="28" t="s">
        <v>580</v>
      </c>
      <c r="B246" s="27" t="s">
        <v>522</v>
      </c>
      <c r="C246" s="28" t="s">
        <v>228</v>
      </c>
      <c r="D246" s="29"/>
      <c r="E246" s="29"/>
      <c r="F246" s="29"/>
      <c r="G246" s="29"/>
      <c r="H246" s="29"/>
      <c r="I246" s="29"/>
      <c r="J246" s="29"/>
      <c r="K246" s="29"/>
      <c r="L246" s="29"/>
      <c r="M246" s="29"/>
      <c r="N246" s="29"/>
      <c r="O246" s="29"/>
      <c r="P246" s="29"/>
      <c r="Q246" s="29"/>
      <c r="R246" s="29"/>
      <c r="S246" s="29"/>
      <c r="T246" s="29"/>
      <c r="U246" s="29"/>
      <c r="V246" s="29"/>
      <c r="W246" s="30"/>
      <c r="X246" s="30"/>
      <c r="Y246" s="30"/>
      <c r="Z246" s="30">
        <v>0</v>
      </c>
      <c r="AA246" s="30">
        <v>0</v>
      </c>
      <c r="AB246" s="30">
        <v>0</v>
      </c>
      <c r="AC246" s="30">
        <v>570</v>
      </c>
      <c r="AD246" s="30">
        <v>565</v>
      </c>
      <c r="AE246" s="58">
        <f>IF(AD246="Neg","Neg",AD246*VLOOKUP($C246,$C$352:AE$374,COLUMNS($D246:AE246),FALSE))</f>
        <v>590.0304749351734</v>
      </c>
    </row>
    <row r="247" spans="1:31" s="18" customFormat="1">
      <c r="A247" s="28" t="s">
        <v>580</v>
      </c>
      <c r="B247" s="27" t="s">
        <v>523</v>
      </c>
      <c r="C247" s="28" t="s">
        <v>228</v>
      </c>
      <c r="D247" s="29"/>
      <c r="E247" s="29"/>
      <c r="F247" s="29"/>
      <c r="G247" s="29"/>
      <c r="H247" s="29"/>
      <c r="I247" s="29"/>
      <c r="J247" s="29"/>
      <c r="K247" s="29"/>
      <c r="L247" s="29"/>
      <c r="M247" s="29"/>
      <c r="N247" s="29"/>
      <c r="O247" s="29"/>
      <c r="P247" s="29"/>
      <c r="Q247" s="29"/>
      <c r="R247" s="29"/>
      <c r="S247" s="29"/>
      <c r="T247" s="29"/>
      <c r="U247" s="29"/>
      <c r="V247" s="29"/>
      <c r="W247" s="30"/>
      <c r="X247" s="30"/>
      <c r="Y247" s="30"/>
      <c r="Z247" s="30">
        <v>0</v>
      </c>
      <c r="AA247" s="30">
        <v>0</v>
      </c>
      <c r="AB247" s="30">
        <v>0</v>
      </c>
      <c r="AC247" s="30">
        <v>235</v>
      </c>
      <c r="AD247" s="30">
        <v>235</v>
      </c>
      <c r="AE247" s="58">
        <f>IF(AD247="Neg","Neg",AD247*VLOOKUP($C247,$C$352:AE$374,COLUMNS($D247:AE247),FALSE))</f>
        <v>245.41090550401017</v>
      </c>
    </row>
    <row r="248" spans="1:31" s="18" customFormat="1">
      <c r="A248" s="28" t="s">
        <v>580</v>
      </c>
      <c r="B248" s="27" t="s">
        <v>524</v>
      </c>
      <c r="C248" s="28" t="s">
        <v>268</v>
      </c>
      <c r="D248" s="29"/>
      <c r="E248" s="29"/>
      <c r="F248" s="29"/>
      <c r="G248" s="29"/>
      <c r="H248" s="29"/>
      <c r="I248" s="29"/>
      <c r="J248" s="29"/>
      <c r="K248" s="29"/>
      <c r="L248" s="29"/>
      <c r="M248" s="29"/>
      <c r="N248" s="29"/>
      <c r="O248" s="29"/>
      <c r="P248" s="29"/>
      <c r="Q248" s="29"/>
      <c r="R248" s="29"/>
      <c r="S248" s="29"/>
      <c r="T248" s="29"/>
      <c r="U248" s="29"/>
      <c r="V248" s="29"/>
      <c r="W248" s="30"/>
      <c r="X248" s="30"/>
      <c r="Y248" s="30"/>
      <c r="Z248" s="30">
        <v>0</v>
      </c>
      <c r="AA248" s="30">
        <v>0</v>
      </c>
      <c r="AB248" s="30">
        <v>20</v>
      </c>
      <c r="AC248" s="30">
        <v>80</v>
      </c>
      <c r="AD248" s="30">
        <v>170</v>
      </c>
      <c r="AE248" s="58">
        <f>IF(AD248="Neg","Neg",AD248*VLOOKUP($C248,$C$352:AE$374,COLUMNS($D248:AE248),FALSE))</f>
        <v>177.53129334332652</v>
      </c>
    </row>
    <row r="249" spans="1:31" s="18" customFormat="1">
      <c r="A249" s="28" t="s">
        <v>580</v>
      </c>
      <c r="B249" s="27" t="s">
        <v>525</v>
      </c>
      <c r="C249" s="28" t="s">
        <v>228</v>
      </c>
      <c r="D249" s="29"/>
      <c r="E249" s="29"/>
      <c r="F249" s="29"/>
      <c r="G249" s="29"/>
      <c r="H249" s="29"/>
      <c r="I249" s="29"/>
      <c r="J249" s="29"/>
      <c r="K249" s="29"/>
      <c r="L249" s="29"/>
      <c r="M249" s="29"/>
      <c r="N249" s="29"/>
      <c r="O249" s="29"/>
      <c r="P249" s="29"/>
      <c r="Q249" s="29"/>
      <c r="R249" s="29"/>
      <c r="S249" s="29"/>
      <c r="T249" s="29"/>
      <c r="U249" s="29"/>
      <c r="V249" s="29"/>
      <c r="W249" s="30"/>
      <c r="X249" s="30"/>
      <c r="Y249" s="30"/>
      <c r="Z249" s="30">
        <v>0</v>
      </c>
      <c r="AA249" s="30">
        <v>-1280</v>
      </c>
      <c r="AB249" s="30">
        <v>-1430</v>
      </c>
      <c r="AC249" s="30">
        <v>-1690</v>
      </c>
      <c r="AD249" s="30">
        <v>-1860</v>
      </c>
      <c r="AE249" s="58">
        <f>IF(AD249="Neg","Neg",AD249*VLOOKUP($C249,$C$352:AE$374,COLUMNS($D249:AE249),FALSE))</f>
        <v>-1942.4012095211019</v>
      </c>
    </row>
    <row r="250" spans="1:31" s="18" customFormat="1">
      <c r="A250" s="28" t="s">
        <v>580</v>
      </c>
      <c r="B250" s="27" t="s">
        <v>525</v>
      </c>
      <c r="C250" s="28" t="s">
        <v>791</v>
      </c>
      <c r="D250" s="29"/>
      <c r="E250" s="29"/>
      <c r="F250" s="29"/>
      <c r="G250" s="29"/>
      <c r="H250" s="29"/>
      <c r="I250" s="29"/>
      <c r="J250" s="29"/>
      <c r="K250" s="29"/>
      <c r="L250" s="29"/>
      <c r="M250" s="29"/>
      <c r="N250" s="29"/>
      <c r="O250" s="29"/>
      <c r="P250" s="29"/>
      <c r="Q250" s="29"/>
      <c r="R250" s="29"/>
      <c r="S250" s="29"/>
      <c r="T250" s="29"/>
      <c r="U250" s="29"/>
      <c r="V250" s="29"/>
      <c r="W250" s="30"/>
      <c r="X250" s="30"/>
      <c r="Y250" s="30"/>
      <c r="Z250" s="30">
        <v>0</v>
      </c>
      <c r="AA250" s="30">
        <v>25</v>
      </c>
      <c r="AB250" s="30">
        <v>60</v>
      </c>
      <c r="AC250" s="30">
        <v>95</v>
      </c>
      <c r="AD250" s="30">
        <v>135</v>
      </c>
      <c r="AE250" s="58">
        <f>IF(AD250="Neg","Neg",AD250*VLOOKUP($C250,$C$352:AE$374,COLUMNS($D250:AE250),FALSE))</f>
        <v>140.98073294911222</v>
      </c>
    </row>
    <row r="251" spans="1:31" s="18" customFormat="1">
      <c r="A251" s="28" t="s">
        <v>580</v>
      </c>
      <c r="B251" s="27" t="s">
        <v>526</v>
      </c>
      <c r="C251" s="28" t="s">
        <v>791</v>
      </c>
      <c r="D251" s="29"/>
      <c r="E251" s="29"/>
      <c r="F251" s="29"/>
      <c r="G251" s="29"/>
      <c r="H251" s="29"/>
      <c r="I251" s="29"/>
      <c r="J251" s="29"/>
      <c r="K251" s="29"/>
      <c r="L251" s="29"/>
      <c r="M251" s="29"/>
      <c r="N251" s="29"/>
      <c r="O251" s="29"/>
      <c r="P251" s="29"/>
      <c r="Q251" s="29"/>
      <c r="R251" s="29"/>
      <c r="S251" s="29"/>
      <c r="T251" s="29"/>
      <c r="U251" s="29"/>
      <c r="V251" s="29"/>
      <c r="W251" s="30"/>
      <c r="X251" s="30"/>
      <c r="Y251" s="30"/>
      <c r="Z251" s="30">
        <v>0</v>
      </c>
      <c r="AA251" s="30">
        <v>-5</v>
      </c>
      <c r="AB251" s="30">
        <v>-400</v>
      </c>
      <c r="AC251" s="30">
        <v>-785</v>
      </c>
      <c r="AD251" s="30">
        <v>-865</v>
      </c>
      <c r="AE251" s="58">
        <f>IF(AD251="Neg","Neg",AD251*VLOOKUP($C251,$C$352:AE$374,COLUMNS($D251:AE251),FALSE))</f>
        <v>-903.32099259986728</v>
      </c>
    </row>
    <row r="252" spans="1:31" s="18" customFormat="1">
      <c r="A252" s="28" t="s">
        <v>580</v>
      </c>
      <c r="B252" s="27" t="s">
        <v>527</v>
      </c>
      <c r="C252" s="28" t="s">
        <v>792</v>
      </c>
      <c r="D252" s="29"/>
      <c r="E252" s="29"/>
      <c r="F252" s="29"/>
      <c r="G252" s="29"/>
      <c r="H252" s="29"/>
      <c r="I252" s="29"/>
      <c r="J252" s="29"/>
      <c r="K252" s="29"/>
      <c r="L252" s="29"/>
      <c r="M252" s="29"/>
      <c r="N252" s="29"/>
      <c r="O252" s="29"/>
      <c r="P252" s="29"/>
      <c r="Q252" s="29"/>
      <c r="R252" s="29"/>
      <c r="S252" s="29"/>
      <c r="T252" s="29"/>
      <c r="U252" s="29"/>
      <c r="V252" s="29"/>
      <c r="W252" s="30"/>
      <c r="X252" s="30"/>
      <c r="Y252" s="30"/>
      <c r="Z252" s="30">
        <v>0</v>
      </c>
      <c r="AA252" s="30">
        <v>0</v>
      </c>
      <c r="AB252" s="30">
        <v>-5</v>
      </c>
      <c r="AC252" s="30">
        <v>-10</v>
      </c>
      <c r="AD252" s="30">
        <v>-10</v>
      </c>
      <c r="AE252" s="58">
        <f>IF(AD252="Neg","Neg",AD252*VLOOKUP($C252,$C$352:AE$374,COLUMNS($D252:AE252),FALSE))</f>
        <v>-10.443017255489796</v>
      </c>
    </row>
    <row r="253" spans="1:31" s="18" customFormat="1">
      <c r="A253" s="28" t="s">
        <v>580</v>
      </c>
      <c r="B253" s="27" t="s">
        <v>528</v>
      </c>
      <c r="C253" s="28" t="s">
        <v>92</v>
      </c>
      <c r="D253" s="29"/>
      <c r="E253" s="29"/>
      <c r="F253" s="29"/>
      <c r="G253" s="29"/>
      <c r="H253" s="29"/>
      <c r="I253" s="29"/>
      <c r="J253" s="29"/>
      <c r="K253" s="29"/>
      <c r="L253" s="29"/>
      <c r="M253" s="29"/>
      <c r="N253" s="29"/>
      <c r="O253" s="29"/>
      <c r="P253" s="29"/>
      <c r="Q253" s="29"/>
      <c r="R253" s="29"/>
      <c r="S253" s="29"/>
      <c r="T253" s="29"/>
      <c r="U253" s="29"/>
      <c r="V253" s="29"/>
      <c r="W253" s="30"/>
      <c r="X253" s="30"/>
      <c r="Y253" s="30"/>
      <c r="Z253" s="30">
        <v>0</v>
      </c>
      <c r="AA253" s="30">
        <v>-145</v>
      </c>
      <c r="AB253" s="30">
        <v>-145</v>
      </c>
      <c r="AC253" s="30">
        <v>-150</v>
      </c>
      <c r="AD253" s="30">
        <v>-160</v>
      </c>
      <c r="AE253" s="58">
        <f>IF(AD253="Neg","Neg",AD253*VLOOKUP($C253,$C$352:AE$374,COLUMNS($D253:AE253),FALSE))</f>
        <v>-167.08827608783673</v>
      </c>
    </row>
    <row r="254" spans="1:31" s="18" customFormat="1">
      <c r="A254" s="28" t="s">
        <v>580</v>
      </c>
      <c r="B254" s="27" t="s">
        <v>529</v>
      </c>
      <c r="C254" s="28" t="s">
        <v>92</v>
      </c>
      <c r="D254" s="29"/>
      <c r="E254" s="29"/>
      <c r="F254" s="29"/>
      <c r="G254" s="29"/>
      <c r="H254" s="29"/>
      <c r="I254" s="29"/>
      <c r="J254" s="29"/>
      <c r="K254" s="29"/>
      <c r="L254" s="29"/>
      <c r="M254" s="29"/>
      <c r="N254" s="29"/>
      <c r="O254" s="29"/>
      <c r="P254" s="29"/>
      <c r="Q254" s="29"/>
      <c r="R254" s="29"/>
      <c r="S254" s="29"/>
      <c r="T254" s="29"/>
      <c r="U254" s="29"/>
      <c r="V254" s="29"/>
      <c r="W254" s="30"/>
      <c r="X254" s="30"/>
      <c r="Y254" s="30"/>
      <c r="Z254" s="30">
        <v>5</v>
      </c>
      <c r="AA254" s="30">
        <v>-170</v>
      </c>
      <c r="AB254" s="30">
        <v>-175</v>
      </c>
      <c r="AC254" s="30">
        <v>-175</v>
      </c>
      <c r="AD254" s="30">
        <v>-180</v>
      </c>
      <c r="AE254" s="58">
        <f>IF(AD254="Neg","Neg",AD254*VLOOKUP($C254,$C$352:AE$374,COLUMNS($D254:AE254),FALSE))</f>
        <v>-187.97431059881632</v>
      </c>
    </row>
    <row r="255" spans="1:31" s="18" customFormat="1">
      <c r="A255" s="28" t="s">
        <v>580</v>
      </c>
      <c r="B255" s="27" t="s">
        <v>529</v>
      </c>
      <c r="C255" s="28" t="s">
        <v>90</v>
      </c>
      <c r="D255" s="29"/>
      <c r="E255" s="29"/>
      <c r="F255" s="29"/>
      <c r="G255" s="29"/>
      <c r="H255" s="29"/>
      <c r="I255" s="29"/>
      <c r="J255" s="29"/>
      <c r="K255" s="29"/>
      <c r="L255" s="29"/>
      <c r="M255" s="29"/>
      <c r="N255" s="29"/>
      <c r="O255" s="29"/>
      <c r="P255" s="29"/>
      <c r="Q255" s="29"/>
      <c r="R255" s="29"/>
      <c r="S255" s="29"/>
      <c r="T255" s="29"/>
      <c r="U255" s="29"/>
      <c r="V255" s="29"/>
      <c r="W255" s="30"/>
      <c r="X255" s="30"/>
      <c r="Y255" s="30"/>
      <c r="Z255" s="30">
        <v>0</v>
      </c>
      <c r="AA255" s="30">
        <v>5</v>
      </c>
      <c r="AB255" s="30">
        <v>5</v>
      </c>
      <c r="AC255" s="30">
        <v>5</v>
      </c>
      <c r="AD255" s="30">
        <v>5</v>
      </c>
      <c r="AE255" s="58">
        <f>IF(AD255="Neg","Neg",AD255*VLOOKUP($C255,$C$352:AE$374,COLUMNS($D255:AE255),FALSE))</f>
        <v>5.2215086277448979</v>
      </c>
    </row>
    <row r="256" spans="1:31" s="18" customFormat="1" ht="25.5">
      <c r="A256" s="28" t="s">
        <v>580</v>
      </c>
      <c r="B256" s="27" t="s">
        <v>530</v>
      </c>
      <c r="C256" s="28" t="s">
        <v>90</v>
      </c>
      <c r="D256" s="29"/>
      <c r="E256" s="29"/>
      <c r="F256" s="29"/>
      <c r="G256" s="29"/>
      <c r="H256" s="29"/>
      <c r="I256" s="29"/>
      <c r="J256" s="29"/>
      <c r="K256" s="29"/>
      <c r="L256" s="29"/>
      <c r="M256" s="29"/>
      <c r="N256" s="29"/>
      <c r="O256" s="29"/>
      <c r="P256" s="29"/>
      <c r="Q256" s="29"/>
      <c r="R256" s="29"/>
      <c r="S256" s="29"/>
      <c r="T256" s="29"/>
      <c r="U256" s="29"/>
      <c r="V256" s="29"/>
      <c r="W256" s="30"/>
      <c r="X256" s="30"/>
      <c r="Y256" s="30"/>
      <c r="Z256" s="30">
        <v>0</v>
      </c>
      <c r="AA256" s="30">
        <v>0</v>
      </c>
      <c r="AB256" s="30">
        <v>0</v>
      </c>
      <c r="AC256" s="30">
        <v>0</v>
      </c>
      <c r="AD256" s="30">
        <v>0</v>
      </c>
      <c r="AE256" s="58">
        <f>IF(AD256="Neg","Neg",AD256*VLOOKUP($C256,$C$352:AE$374,COLUMNS($D256:AE256),FALSE))</f>
        <v>0</v>
      </c>
    </row>
    <row r="257" spans="1:31" s="18" customFormat="1" ht="25.5">
      <c r="A257" s="28" t="s">
        <v>580</v>
      </c>
      <c r="B257" s="27" t="s">
        <v>530</v>
      </c>
      <c r="C257" s="28" t="s">
        <v>227</v>
      </c>
      <c r="D257" s="29"/>
      <c r="E257" s="29"/>
      <c r="F257" s="29"/>
      <c r="G257" s="29"/>
      <c r="H257" s="29"/>
      <c r="I257" s="29"/>
      <c r="J257" s="29"/>
      <c r="K257" s="29"/>
      <c r="L257" s="29"/>
      <c r="M257" s="29"/>
      <c r="N257" s="29"/>
      <c r="O257" s="29"/>
      <c r="P257" s="29"/>
      <c r="Q257" s="29"/>
      <c r="R257" s="29"/>
      <c r="S257" s="29"/>
      <c r="T257" s="29"/>
      <c r="U257" s="29"/>
      <c r="V257" s="29"/>
      <c r="W257" s="30"/>
      <c r="X257" s="30"/>
      <c r="Y257" s="30"/>
      <c r="Z257" s="30">
        <v>0</v>
      </c>
      <c r="AA257" s="30">
        <v>-5</v>
      </c>
      <c r="AB257" s="30">
        <v>0</v>
      </c>
      <c r="AC257" s="30">
        <v>0</v>
      </c>
      <c r="AD257" s="30">
        <v>0</v>
      </c>
      <c r="AE257" s="58">
        <f>IF(AD257="Neg","Neg",AD257*VLOOKUP($C257,$C$352:AE$374,COLUMNS($D257:AE257),FALSE))</f>
        <v>0</v>
      </c>
    </row>
    <row r="258" spans="1:31" s="18" customFormat="1">
      <c r="A258" s="28" t="s">
        <v>580</v>
      </c>
      <c r="B258" s="27" t="s">
        <v>531</v>
      </c>
      <c r="C258" s="28" t="s">
        <v>227</v>
      </c>
      <c r="D258" s="29"/>
      <c r="E258" s="29"/>
      <c r="F258" s="29"/>
      <c r="G258" s="29"/>
      <c r="H258" s="29"/>
      <c r="I258" s="29"/>
      <c r="J258" s="29"/>
      <c r="K258" s="29"/>
      <c r="L258" s="29"/>
      <c r="M258" s="29"/>
      <c r="N258" s="29"/>
      <c r="O258" s="29"/>
      <c r="P258" s="29"/>
      <c r="Q258" s="29"/>
      <c r="R258" s="29"/>
      <c r="S258" s="29"/>
      <c r="T258" s="29"/>
      <c r="U258" s="29"/>
      <c r="V258" s="29"/>
      <c r="W258" s="30"/>
      <c r="X258" s="30"/>
      <c r="Y258" s="30"/>
      <c r="Z258" s="30">
        <v>0</v>
      </c>
      <c r="AA258" s="30">
        <v>-15</v>
      </c>
      <c r="AB258" s="30">
        <v>-45</v>
      </c>
      <c r="AC258" s="30">
        <v>-65</v>
      </c>
      <c r="AD258" s="30">
        <v>-75</v>
      </c>
      <c r="AE258" s="58">
        <f>IF(AD258="Neg","Neg",AD258*VLOOKUP($C258,$C$352:AE$374,COLUMNS($D258:AE258),FALSE))</f>
        <v>-78.322629416173456</v>
      </c>
    </row>
    <row r="259" spans="1:31" s="18" customFormat="1">
      <c r="A259" s="28" t="s">
        <v>580</v>
      </c>
      <c r="B259" s="27" t="s">
        <v>919</v>
      </c>
      <c r="C259" s="28" t="s">
        <v>90</v>
      </c>
      <c r="D259" s="29"/>
      <c r="E259" s="29"/>
      <c r="F259" s="29"/>
      <c r="G259" s="29"/>
      <c r="H259" s="29"/>
      <c r="I259" s="29"/>
      <c r="J259" s="29"/>
      <c r="K259" s="29"/>
      <c r="L259" s="29"/>
      <c r="M259" s="29"/>
      <c r="N259" s="29"/>
      <c r="O259" s="29"/>
      <c r="P259" s="29"/>
      <c r="Q259" s="29"/>
      <c r="R259" s="29"/>
      <c r="S259" s="29"/>
      <c r="T259" s="29"/>
      <c r="U259" s="29"/>
      <c r="V259" s="29"/>
      <c r="W259" s="30"/>
      <c r="X259" s="30"/>
      <c r="Y259" s="30"/>
      <c r="Z259" s="30">
        <v>0</v>
      </c>
      <c r="AA259" s="30">
        <v>0</v>
      </c>
      <c r="AB259" s="30">
        <v>0</v>
      </c>
      <c r="AC259" s="30">
        <v>0</v>
      </c>
      <c r="AD259" s="30">
        <v>0</v>
      </c>
      <c r="AE259" s="58">
        <f>IF(AD259="Neg","Neg",AD259*VLOOKUP($C259,$C$352:AE$374,COLUMNS($D259:AE259),FALSE))</f>
        <v>0</v>
      </c>
    </row>
    <row r="260" spans="1:31" s="18" customFormat="1">
      <c r="A260" s="28" t="s">
        <v>580</v>
      </c>
      <c r="B260" s="27" t="s">
        <v>532</v>
      </c>
      <c r="C260" s="28" t="s">
        <v>227</v>
      </c>
      <c r="D260" s="29"/>
      <c r="E260" s="29"/>
      <c r="F260" s="29"/>
      <c r="G260" s="29"/>
      <c r="H260" s="29"/>
      <c r="I260" s="29"/>
      <c r="J260" s="29"/>
      <c r="K260" s="29"/>
      <c r="L260" s="29"/>
      <c r="M260" s="29"/>
      <c r="N260" s="29"/>
      <c r="O260" s="29"/>
      <c r="P260" s="29"/>
      <c r="Q260" s="29"/>
      <c r="R260" s="29"/>
      <c r="S260" s="29"/>
      <c r="T260" s="29"/>
      <c r="U260" s="29"/>
      <c r="V260" s="29"/>
      <c r="W260" s="30"/>
      <c r="X260" s="30"/>
      <c r="Y260" s="30"/>
      <c r="Z260" s="30">
        <v>0</v>
      </c>
      <c r="AA260" s="30">
        <v>-5</v>
      </c>
      <c r="AB260" s="30">
        <v>-5</v>
      </c>
      <c r="AC260" s="30">
        <v>-5</v>
      </c>
      <c r="AD260" s="30">
        <v>-5</v>
      </c>
      <c r="AE260" s="58">
        <f>IF(AD260="Neg","Neg",AD260*VLOOKUP($C260,$C$352:AE$374,COLUMNS($D260:AE260),FALSE))</f>
        <v>-5.2215086277448979</v>
      </c>
    </row>
    <row r="261" spans="1:31" s="18" customFormat="1">
      <c r="A261" s="28" t="s">
        <v>580</v>
      </c>
      <c r="B261" s="27" t="s">
        <v>532</v>
      </c>
      <c r="C261" s="28" t="s">
        <v>228</v>
      </c>
      <c r="D261" s="29"/>
      <c r="E261" s="29"/>
      <c r="F261" s="29"/>
      <c r="G261" s="29"/>
      <c r="H261" s="29"/>
      <c r="I261" s="29"/>
      <c r="J261" s="29"/>
      <c r="K261" s="29"/>
      <c r="L261" s="29"/>
      <c r="M261" s="29"/>
      <c r="N261" s="29"/>
      <c r="O261" s="29"/>
      <c r="P261" s="29"/>
      <c r="Q261" s="29"/>
      <c r="R261" s="29"/>
      <c r="S261" s="29"/>
      <c r="T261" s="29"/>
      <c r="U261" s="29"/>
      <c r="V261" s="29"/>
      <c r="W261" s="30"/>
      <c r="X261" s="30"/>
      <c r="Y261" s="30"/>
      <c r="Z261" s="30">
        <v>0</v>
      </c>
      <c r="AA261" s="30">
        <v>-5</v>
      </c>
      <c r="AB261" s="30">
        <v>-5</v>
      </c>
      <c r="AC261" s="30">
        <v>-5</v>
      </c>
      <c r="AD261" s="30">
        <v>-5</v>
      </c>
      <c r="AE261" s="58">
        <f>IF(AD261="Neg","Neg",AD261*VLOOKUP($C261,$C$352:AE$374,COLUMNS($D261:AE261),FALSE))</f>
        <v>-5.2215086277448979</v>
      </c>
    </row>
    <row r="262" spans="1:31" s="18" customFormat="1">
      <c r="A262" s="28" t="s">
        <v>580</v>
      </c>
      <c r="B262" s="27" t="s">
        <v>533</v>
      </c>
      <c r="C262" s="28" t="s">
        <v>792</v>
      </c>
      <c r="D262" s="29"/>
      <c r="E262" s="29"/>
      <c r="F262" s="29"/>
      <c r="G262" s="29"/>
      <c r="H262" s="29"/>
      <c r="I262" s="29"/>
      <c r="J262" s="29"/>
      <c r="K262" s="29"/>
      <c r="L262" s="29"/>
      <c r="M262" s="29"/>
      <c r="N262" s="29"/>
      <c r="O262" s="29"/>
      <c r="P262" s="29"/>
      <c r="Q262" s="29"/>
      <c r="R262" s="29"/>
      <c r="S262" s="29"/>
      <c r="T262" s="29"/>
      <c r="U262" s="29"/>
      <c r="V262" s="29"/>
      <c r="W262" s="30"/>
      <c r="X262" s="30"/>
      <c r="Y262" s="30"/>
      <c r="Z262" s="30">
        <v>0</v>
      </c>
      <c r="AA262" s="30">
        <v>195</v>
      </c>
      <c r="AB262" s="30">
        <v>250</v>
      </c>
      <c r="AC262" s="30">
        <v>245</v>
      </c>
      <c r="AD262" s="30">
        <v>250</v>
      </c>
      <c r="AE262" s="58">
        <f>IF(AD262="Neg","Neg",AD262*VLOOKUP($C262,$C$352:AE$374,COLUMNS($D262:AE262),FALSE))</f>
        <v>261.07543138724486</v>
      </c>
    </row>
    <row r="263" spans="1:31" s="18" customFormat="1" ht="25.5">
      <c r="A263" s="28" t="s">
        <v>580</v>
      </c>
      <c r="B263" s="27" t="s">
        <v>534</v>
      </c>
      <c r="C263" s="28" t="s">
        <v>227</v>
      </c>
      <c r="D263" s="29"/>
      <c r="E263" s="29"/>
      <c r="F263" s="29"/>
      <c r="G263" s="29"/>
      <c r="H263" s="29"/>
      <c r="I263" s="29"/>
      <c r="J263" s="29"/>
      <c r="K263" s="29"/>
      <c r="L263" s="29"/>
      <c r="M263" s="29"/>
      <c r="N263" s="29"/>
      <c r="O263" s="29"/>
      <c r="P263" s="29"/>
      <c r="Q263" s="29"/>
      <c r="R263" s="29"/>
      <c r="S263" s="29"/>
      <c r="T263" s="29"/>
      <c r="U263" s="29"/>
      <c r="V263" s="29"/>
      <c r="W263" s="30"/>
      <c r="X263" s="30"/>
      <c r="Y263" s="30"/>
      <c r="Z263" s="30">
        <v>0</v>
      </c>
      <c r="AA263" s="30">
        <v>-1095</v>
      </c>
      <c r="AB263" s="30">
        <v>-1075</v>
      </c>
      <c r="AC263" s="30">
        <v>-1100</v>
      </c>
      <c r="AD263" s="30">
        <v>-1285</v>
      </c>
      <c r="AE263" s="58">
        <f>IF(AD263="Neg","Neg",AD263*VLOOKUP($C263,$C$352:AE$374,COLUMNS($D263:AE263),FALSE))</f>
        <v>-1341.9277173304386</v>
      </c>
    </row>
    <row r="264" spans="1:31" s="18" customFormat="1" ht="25.5">
      <c r="A264" s="28" t="s">
        <v>580</v>
      </c>
      <c r="B264" s="27" t="s">
        <v>534</v>
      </c>
      <c r="C264" s="28" t="s">
        <v>228</v>
      </c>
      <c r="D264" s="29"/>
      <c r="E264" s="29"/>
      <c r="F264" s="29"/>
      <c r="G264" s="29"/>
      <c r="H264" s="29"/>
      <c r="I264" s="29"/>
      <c r="J264" s="29"/>
      <c r="K264" s="29"/>
      <c r="L264" s="29"/>
      <c r="M264" s="29"/>
      <c r="N264" s="29"/>
      <c r="O264" s="29"/>
      <c r="P264" s="29"/>
      <c r="Q264" s="29"/>
      <c r="R264" s="29"/>
      <c r="S264" s="29"/>
      <c r="T264" s="29"/>
      <c r="U264" s="29"/>
      <c r="V264" s="29"/>
      <c r="W264" s="30"/>
      <c r="X264" s="30"/>
      <c r="Y264" s="30"/>
      <c r="Z264" s="30">
        <v>0</v>
      </c>
      <c r="AA264" s="30">
        <v>0</v>
      </c>
      <c r="AB264" s="30">
        <v>0</v>
      </c>
      <c r="AC264" s="30">
        <v>0</v>
      </c>
      <c r="AD264" s="30">
        <v>20</v>
      </c>
      <c r="AE264" s="58">
        <f>IF(AD264="Neg","Neg",AD264*VLOOKUP($C264,$C$352:AE$374,COLUMNS($D264:AE264),FALSE))</f>
        <v>20.886034510979592</v>
      </c>
    </row>
    <row r="265" spans="1:31" s="18" customFormat="1">
      <c r="A265" s="28" t="s">
        <v>580</v>
      </c>
      <c r="B265" s="27" t="s">
        <v>560</v>
      </c>
      <c r="C265" s="28" t="s">
        <v>227</v>
      </c>
      <c r="D265" s="29"/>
      <c r="E265" s="29"/>
      <c r="F265" s="29"/>
      <c r="G265" s="29"/>
      <c r="H265" s="29"/>
      <c r="I265" s="29"/>
      <c r="J265" s="29"/>
      <c r="K265" s="29"/>
      <c r="L265" s="29"/>
      <c r="M265" s="29"/>
      <c r="N265" s="29"/>
      <c r="O265" s="29"/>
      <c r="P265" s="29"/>
      <c r="Q265" s="29"/>
      <c r="R265" s="29"/>
      <c r="S265" s="29"/>
      <c r="T265" s="29"/>
      <c r="U265" s="29"/>
      <c r="V265" s="29"/>
      <c r="W265" s="30"/>
      <c r="X265" s="30"/>
      <c r="Y265" s="30"/>
      <c r="Z265" s="30">
        <v>0</v>
      </c>
      <c r="AA265" s="30">
        <v>-30</v>
      </c>
      <c r="AB265" s="30">
        <v>-5</v>
      </c>
      <c r="AC265" s="30">
        <v>25</v>
      </c>
      <c r="AD265" s="30">
        <v>0</v>
      </c>
      <c r="AE265" s="58">
        <f>IF(AD265="Neg","Neg",AD265*VLOOKUP($C265,$C$352:AE$374,COLUMNS($D265:AE265),FALSE))</f>
        <v>0</v>
      </c>
    </row>
    <row r="266" spans="1:31" s="18" customFormat="1">
      <c r="A266" s="28" t="s">
        <v>580</v>
      </c>
      <c r="B266" s="27" t="s">
        <v>561</v>
      </c>
      <c r="C266" s="28" t="s">
        <v>990</v>
      </c>
      <c r="D266" s="29"/>
      <c r="E266" s="29"/>
      <c r="F266" s="29"/>
      <c r="G266" s="29"/>
      <c r="H266" s="29"/>
      <c r="I266" s="29"/>
      <c r="J266" s="29"/>
      <c r="K266" s="29"/>
      <c r="L266" s="29"/>
      <c r="M266" s="29"/>
      <c r="N266" s="29"/>
      <c r="O266" s="29"/>
      <c r="P266" s="29"/>
      <c r="Q266" s="29"/>
      <c r="R266" s="29"/>
      <c r="S266" s="29"/>
      <c r="T266" s="29"/>
      <c r="U266" s="29"/>
      <c r="V266" s="29"/>
      <c r="W266" s="30"/>
      <c r="X266" s="30"/>
      <c r="Y266" s="30"/>
      <c r="Z266" s="30">
        <v>-480</v>
      </c>
      <c r="AA266" s="30">
        <v>-810</v>
      </c>
      <c r="AB266" s="30">
        <v>-835</v>
      </c>
      <c r="AC266" s="30">
        <v>-870</v>
      </c>
      <c r="AD266" s="30">
        <v>-900</v>
      </c>
      <c r="AE266" s="58">
        <f>IF(AD266="Neg","Neg",AD266*VLOOKUP($C266,$C$352:AE$374,COLUMNS($D266:AE266),FALSE))</f>
        <v>-939.87155299408153</v>
      </c>
    </row>
    <row r="267" spans="1:31" s="18" customFormat="1">
      <c r="A267" s="28" t="s">
        <v>580</v>
      </c>
      <c r="B267" s="27" t="s">
        <v>562</v>
      </c>
      <c r="C267" s="28" t="s">
        <v>257</v>
      </c>
      <c r="D267" s="29"/>
      <c r="E267" s="29"/>
      <c r="F267" s="29"/>
      <c r="G267" s="29"/>
      <c r="H267" s="29"/>
      <c r="I267" s="29"/>
      <c r="J267" s="29"/>
      <c r="K267" s="29"/>
      <c r="L267" s="29"/>
      <c r="M267" s="29"/>
      <c r="N267" s="29"/>
      <c r="O267" s="29"/>
      <c r="P267" s="29"/>
      <c r="Q267" s="29"/>
      <c r="R267" s="29"/>
      <c r="S267" s="29"/>
      <c r="T267" s="29"/>
      <c r="U267" s="29"/>
      <c r="V267" s="29"/>
      <c r="W267" s="30"/>
      <c r="X267" s="30"/>
      <c r="Y267" s="30"/>
      <c r="Z267" s="30">
        <v>-170</v>
      </c>
      <c r="AA267" s="30">
        <v>-210</v>
      </c>
      <c r="AB267" s="30">
        <v>-205</v>
      </c>
      <c r="AC267" s="30">
        <v>-205</v>
      </c>
      <c r="AD267" s="30">
        <v>-200</v>
      </c>
      <c r="AE267" s="58">
        <f>IF(AD267="Neg","Neg",AD267*VLOOKUP($C267,$C$352:AE$374,COLUMNS($D267:AE267),FALSE))</f>
        <v>-208.8603451097959</v>
      </c>
    </row>
    <row r="268" spans="1:31" s="18" customFormat="1">
      <c r="A268" s="28" t="s">
        <v>580</v>
      </c>
      <c r="B268" s="27" t="s">
        <v>563</v>
      </c>
      <c r="C268" s="28" t="s">
        <v>227</v>
      </c>
      <c r="D268" s="29"/>
      <c r="E268" s="29"/>
      <c r="F268" s="29"/>
      <c r="G268" s="29"/>
      <c r="H268" s="29"/>
      <c r="I268" s="29"/>
      <c r="J268" s="29"/>
      <c r="K268" s="29"/>
      <c r="L268" s="29"/>
      <c r="M268" s="29"/>
      <c r="N268" s="29"/>
      <c r="O268" s="29"/>
      <c r="P268" s="29"/>
      <c r="Q268" s="29"/>
      <c r="R268" s="29"/>
      <c r="S268" s="29"/>
      <c r="T268" s="29"/>
      <c r="U268" s="29"/>
      <c r="V268" s="29"/>
      <c r="W268" s="30"/>
      <c r="X268" s="30"/>
      <c r="Y268" s="30"/>
      <c r="Z268" s="30">
        <v>70</v>
      </c>
      <c r="AA268" s="30">
        <v>215</v>
      </c>
      <c r="AB268" s="30">
        <v>290</v>
      </c>
      <c r="AC268" s="30">
        <v>205</v>
      </c>
      <c r="AD268" s="30">
        <v>155</v>
      </c>
      <c r="AE268" s="58">
        <f>IF(AD268="Neg","Neg",AD268*VLOOKUP($C268,$C$352:AE$374,COLUMNS($D268:AE268),FALSE))</f>
        <v>161.86676746009181</v>
      </c>
    </row>
    <row r="269" spans="1:31" s="18" customFormat="1">
      <c r="A269" s="28" t="s">
        <v>580</v>
      </c>
      <c r="B269" s="27" t="s">
        <v>563</v>
      </c>
      <c r="C269" s="28" t="s">
        <v>90</v>
      </c>
      <c r="D269" s="29"/>
      <c r="E269" s="29"/>
      <c r="F269" s="29"/>
      <c r="G269" s="29"/>
      <c r="H269" s="29"/>
      <c r="I269" s="29"/>
      <c r="J269" s="29"/>
      <c r="K269" s="29"/>
      <c r="L269" s="29"/>
      <c r="M269" s="29"/>
      <c r="N269" s="29"/>
      <c r="O269" s="29"/>
      <c r="P269" s="29"/>
      <c r="Q269" s="29"/>
      <c r="R269" s="29"/>
      <c r="S269" s="29"/>
      <c r="T269" s="29"/>
      <c r="U269" s="29"/>
      <c r="V269" s="29"/>
      <c r="W269" s="30"/>
      <c r="X269" s="30"/>
      <c r="Y269" s="30"/>
      <c r="Z269" s="30">
        <v>10</v>
      </c>
      <c r="AA269" s="30">
        <v>25</v>
      </c>
      <c r="AB269" s="30">
        <v>35</v>
      </c>
      <c r="AC269" s="30">
        <v>25</v>
      </c>
      <c r="AD269" s="30">
        <v>20</v>
      </c>
      <c r="AE269" s="58">
        <f>IF(AD269="Neg","Neg",AD269*VLOOKUP($C269,$C$352:AE$374,COLUMNS($D269:AE269),FALSE))</f>
        <v>20.886034510979592</v>
      </c>
    </row>
    <row r="270" spans="1:31" s="18" customFormat="1">
      <c r="A270" s="28" t="s">
        <v>580</v>
      </c>
      <c r="B270" s="27" t="s">
        <v>564</v>
      </c>
      <c r="C270" s="28" t="s">
        <v>228</v>
      </c>
      <c r="D270" s="29"/>
      <c r="E270" s="29"/>
      <c r="F270" s="29"/>
      <c r="G270" s="29"/>
      <c r="H270" s="29"/>
      <c r="I270" s="29"/>
      <c r="J270" s="29"/>
      <c r="K270" s="29"/>
      <c r="L270" s="29"/>
      <c r="M270" s="29"/>
      <c r="N270" s="29"/>
      <c r="O270" s="29"/>
      <c r="P270" s="29"/>
      <c r="Q270" s="29"/>
      <c r="R270" s="29"/>
      <c r="S270" s="29"/>
      <c r="T270" s="29"/>
      <c r="U270" s="29"/>
      <c r="V270" s="29"/>
      <c r="W270" s="30"/>
      <c r="X270" s="30"/>
      <c r="Y270" s="30"/>
      <c r="Z270" s="30">
        <v>0</v>
      </c>
      <c r="AA270" s="30">
        <v>80</v>
      </c>
      <c r="AB270" s="30">
        <v>85</v>
      </c>
      <c r="AC270" s="30">
        <v>85</v>
      </c>
      <c r="AD270" s="30">
        <v>90</v>
      </c>
      <c r="AE270" s="58">
        <f>IF(AD270="Neg","Neg",AD270*VLOOKUP($C270,$C$352:AE$374,COLUMNS($D270:AE270),FALSE))</f>
        <v>93.987155299408158</v>
      </c>
    </row>
    <row r="271" spans="1:31" s="18" customFormat="1">
      <c r="A271" s="28" t="s">
        <v>580</v>
      </c>
      <c r="B271" s="27" t="s">
        <v>565</v>
      </c>
      <c r="C271" s="28" t="s">
        <v>227</v>
      </c>
      <c r="D271" s="29"/>
      <c r="E271" s="29"/>
      <c r="F271" s="29"/>
      <c r="G271" s="29"/>
      <c r="H271" s="29"/>
      <c r="I271" s="29"/>
      <c r="J271" s="29"/>
      <c r="K271" s="29"/>
      <c r="L271" s="29"/>
      <c r="M271" s="29"/>
      <c r="N271" s="29"/>
      <c r="O271" s="29"/>
      <c r="P271" s="29"/>
      <c r="Q271" s="29"/>
      <c r="R271" s="29"/>
      <c r="S271" s="29"/>
      <c r="T271" s="29"/>
      <c r="U271" s="29"/>
      <c r="V271" s="29"/>
      <c r="W271" s="30"/>
      <c r="X271" s="30"/>
      <c r="Y271" s="30"/>
      <c r="Z271" s="30">
        <v>0</v>
      </c>
      <c r="AA271" s="30">
        <v>135</v>
      </c>
      <c r="AB271" s="30">
        <v>280</v>
      </c>
      <c r="AC271" s="30">
        <v>200</v>
      </c>
      <c r="AD271" s="30">
        <v>170</v>
      </c>
      <c r="AE271" s="58">
        <f>IF(AD271="Neg","Neg",AD271*VLOOKUP($C271,$C$352:AE$374,COLUMNS($D271:AE271),FALSE))</f>
        <v>177.53129334332652</v>
      </c>
    </row>
    <row r="272" spans="1:31" s="18" customFormat="1">
      <c r="A272" s="28" t="s">
        <v>580</v>
      </c>
      <c r="B272" s="27" t="s">
        <v>565</v>
      </c>
      <c r="C272" s="28" t="s">
        <v>228</v>
      </c>
      <c r="D272" s="29"/>
      <c r="E272" s="29"/>
      <c r="F272" s="29"/>
      <c r="G272" s="29"/>
      <c r="H272" s="29"/>
      <c r="I272" s="29"/>
      <c r="J272" s="29"/>
      <c r="K272" s="29"/>
      <c r="L272" s="29"/>
      <c r="M272" s="29"/>
      <c r="N272" s="29"/>
      <c r="O272" s="29"/>
      <c r="P272" s="29"/>
      <c r="Q272" s="29"/>
      <c r="R272" s="29"/>
      <c r="S272" s="29"/>
      <c r="T272" s="29"/>
      <c r="U272" s="29"/>
      <c r="V272" s="29"/>
      <c r="W272" s="30"/>
      <c r="X272" s="30"/>
      <c r="Y272" s="30"/>
      <c r="Z272" s="30">
        <v>0</v>
      </c>
      <c r="AA272" s="30">
        <v>45</v>
      </c>
      <c r="AB272" s="30">
        <v>85</v>
      </c>
      <c r="AC272" s="30">
        <v>70</v>
      </c>
      <c r="AD272" s="30">
        <v>70</v>
      </c>
      <c r="AE272" s="58">
        <f>IF(AD272="Neg","Neg",AD272*VLOOKUP($C272,$C$352:AE$374,COLUMNS($D272:AE272),FALSE))</f>
        <v>73.10112078842856</v>
      </c>
    </row>
    <row r="273" spans="1:31" s="18" customFormat="1">
      <c r="A273" s="28" t="s">
        <v>580</v>
      </c>
      <c r="B273" s="27" t="s">
        <v>565</v>
      </c>
      <c r="C273" s="28" t="s">
        <v>791</v>
      </c>
      <c r="D273" s="29"/>
      <c r="E273" s="29"/>
      <c r="F273" s="29"/>
      <c r="G273" s="29"/>
      <c r="H273" s="29"/>
      <c r="I273" s="29"/>
      <c r="J273" s="29"/>
      <c r="K273" s="29"/>
      <c r="L273" s="29"/>
      <c r="M273" s="29"/>
      <c r="N273" s="29"/>
      <c r="O273" s="29"/>
      <c r="P273" s="29"/>
      <c r="Q273" s="29"/>
      <c r="R273" s="29"/>
      <c r="S273" s="29"/>
      <c r="T273" s="29"/>
      <c r="U273" s="29"/>
      <c r="V273" s="29"/>
      <c r="W273" s="30"/>
      <c r="X273" s="30"/>
      <c r="Y273" s="30"/>
      <c r="Z273" s="30">
        <v>0</v>
      </c>
      <c r="AA273" s="30">
        <v>-50</v>
      </c>
      <c r="AB273" s="30">
        <v>0</v>
      </c>
      <c r="AC273" s="30">
        <v>30</v>
      </c>
      <c r="AD273" s="30">
        <v>45</v>
      </c>
      <c r="AE273" s="58">
        <f>IF(AD273="Neg","Neg",AD273*VLOOKUP($C273,$C$352:AE$374,COLUMNS($D273:AE273),FALSE))</f>
        <v>46.993577649704079</v>
      </c>
    </row>
    <row r="274" spans="1:31" s="18" customFormat="1">
      <c r="A274" s="28" t="s">
        <v>580</v>
      </c>
      <c r="B274" s="27" t="s">
        <v>566</v>
      </c>
      <c r="C274" s="28" t="s">
        <v>791</v>
      </c>
      <c r="D274" s="29"/>
      <c r="E274" s="29"/>
      <c r="F274" s="29"/>
      <c r="G274" s="29"/>
      <c r="H274" s="29"/>
      <c r="I274" s="29"/>
      <c r="J274" s="29"/>
      <c r="K274" s="29"/>
      <c r="L274" s="29"/>
      <c r="M274" s="29"/>
      <c r="N274" s="29"/>
      <c r="O274" s="29"/>
      <c r="P274" s="29"/>
      <c r="Q274" s="29"/>
      <c r="R274" s="29"/>
      <c r="S274" s="29"/>
      <c r="T274" s="29"/>
      <c r="U274" s="29"/>
      <c r="V274" s="29"/>
      <c r="W274" s="30"/>
      <c r="X274" s="30"/>
      <c r="Y274" s="30"/>
      <c r="Z274" s="30">
        <v>260</v>
      </c>
      <c r="AA274" s="30">
        <v>305</v>
      </c>
      <c r="AB274" s="30">
        <v>270</v>
      </c>
      <c r="AC274" s="30">
        <v>205</v>
      </c>
      <c r="AD274" s="30">
        <v>190</v>
      </c>
      <c r="AE274" s="58">
        <f>IF(AD274="Neg","Neg",AD274*VLOOKUP($C274,$C$352:AE$374,COLUMNS($D274:AE274),FALSE))</f>
        <v>198.41732785430611</v>
      </c>
    </row>
    <row r="275" spans="1:31" s="18" customFormat="1">
      <c r="A275" s="28" t="s">
        <v>580</v>
      </c>
      <c r="B275" s="27" t="s">
        <v>567</v>
      </c>
      <c r="C275" s="28" t="s">
        <v>791</v>
      </c>
      <c r="D275" s="29"/>
      <c r="E275" s="29"/>
      <c r="F275" s="29"/>
      <c r="G275" s="29"/>
      <c r="H275" s="29"/>
      <c r="I275" s="29"/>
      <c r="J275" s="29"/>
      <c r="K275" s="29"/>
      <c r="L275" s="29"/>
      <c r="M275" s="29"/>
      <c r="N275" s="29"/>
      <c r="O275" s="29"/>
      <c r="P275" s="29"/>
      <c r="Q275" s="29"/>
      <c r="R275" s="29"/>
      <c r="S275" s="29"/>
      <c r="T275" s="29"/>
      <c r="U275" s="29"/>
      <c r="V275" s="29"/>
      <c r="W275" s="30"/>
      <c r="X275" s="30"/>
      <c r="Y275" s="30"/>
      <c r="Z275" s="30">
        <v>0</v>
      </c>
      <c r="AA275" s="30">
        <v>65</v>
      </c>
      <c r="AB275" s="30">
        <v>75</v>
      </c>
      <c r="AC275" s="30">
        <v>70</v>
      </c>
      <c r="AD275" s="30">
        <v>60</v>
      </c>
      <c r="AE275" s="58">
        <f>IF(AD275="Neg","Neg",AD275*VLOOKUP($C275,$C$352:AE$374,COLUMNS($D275:AE275),FALSE))</f>
        <v>62.658103532938767</v>
      </c>
    </row>
    <row r="276" spans="1:31" s="18" customFormat="1">
      <c r="A276" s="28" t="s">
        <v>580</v>
      </c>
      <c r="B276" s="27" t="s">
        <v>568</v>
      </c>
      <c r="C276" s="28" t="s">
        <v>268</v>
      </c>
      <c r="D276" s="29"/>
      <c r="E276" s="29"/>
      <c r="F276" s="29"/>
      <c r="G276" s="29"/>
      <c r="H276" s="29"/>
      <c r="I276" s="29"/>
      <c r="J276" s="29"/>
      <c r="K276" s="29"/>
      <c r="L276" s="29"/>
      <c r="M276" s="29"/>
      <c r="N276" s="29"/>
      <c r="O276" s="29"/>
      <c r="P276" s="29"/>
      <c r="Q276" s="29"/>
      <c r="R276" s="29"/>
      <c r="S276" s="29"/>
      <c r="T276" s="29"/>
      <c r="U276" s="29"/>
      <c r="V276" s="29"/>
      <c r="W276" s="30"/>
      <c r="X276" s="30"/>
      <c r="Y276" s="30"/>
      <c r="Z276" s="30">
        <v>5</v>
      </c>
      <c r="AA276" s="30">
        <v>10</v>
      </c>
      <c r="AB276" s="30">
        <v>10</v>
      </c>
      <c r="AC276" s="30">
        <v>10</v>
      </c>
      <c r="AD276" s="30">
        <v>10</v>
      </c>
      <c r="AE276" s="58">
        <f>IF(AD276="Neg","Neg",AD276*VLOOKUP($C276,$C$352:AE$374,COLUMNS($D276:AE276),FALSE))</f>
        <v>10.443017255489796</v>
      </c>
    </row>
    <row r="277" spans="1:31" s="18" customFormat="1">
      <c r="A277" s="28" t="s">
        <v>580</v>
      </c>
      <c r="B277" s="27" t="s">
        <v>568</v>
      </c>
      <c r="C277" s="28" t="s">
        <v>227</v>
      </c>
      <c r="D277" s="29"/>
      <c r="E277" s="29"/>
      <c r="F277" s="29"/>
      <c r="G277" s="29"/>
      <c r="H277" s="29"/>
      <c r="I277" s="29"/>
      <c r="J277" s="29"/>
      <c r="K277" s="29"/>
      <c r="L277" s="29"/>
      <c r="M277" s="29"/>
      <c r="N277" s="29"/>
      <c r="O277" s="29"/>
      <c r="P277" s="29"/>
      <c r="Q277" s="29"/>
      <c r="R277" s="29"/>
      <c r="S277" s="29"/>
      <c r="T277" s="29"/>
      <c r="U277" s="29"/>
      <c r="V277" s="29"/>
      <c r="W277" s="30"/>
      <c r="X277" s="30"/>
      <c r="Y277" s="30"/>
      <c r="Z277" s="30">
        <v>0</v>
      </c>
      <c r="AA277" s="30">
        <v>10</v>
      </c>
      <c r="AB277" s="30">
        <v>5</v>
      </c>
      <c r="AC277" s="30">
        <v>5</v>
      </c>
      <c r="AD277" s="30">
        <v>5</v>
      </c>
      <c r="AE277" s="58">
        <f>IF(AD277="Neg","Neg",AD277*VLOOKUP($C277,$C$352:AE$374,COLUMNS($D277:AE277),FALSE))</f>
        <v>5.2215086277448979</v>
      </c>
    </row>
    <row r="278" spans="1:31" s="18" customFormat="1">
      <c r="A278" s="28" t="s">
        <v>580</v>
      </c>
      <c r="B278" s="27" t="s">
        <v>569</v>
      </c>
      <c r="C278" s="28" t="s">
        <v>227</v>
      </c>
      <c r="D278" s="29"/>
      <c r="E278" s="29"/>
      <c r="F278" s="29"/>
      <c r="G278" s="29"/>
      <c r="H278" s="29"/>
      <c r="I278" s="29"/>
      <c r="J278" s="29"/>
      <c r="K278" s="29"/>
      <c r="L278" s="29"/>
      <c r="M278" s="29"/>
      <c r="N278" s="29"/>
      <c r="O278" s="29"/>
      <c r="P278" s="29"/>
      <c r="Q278" s="29"/>
      <c r="R278" s="29"/>
      <c r="S278" s="29"/>
      <c r="T278" s="29"/>
      <c r="U278" s="29"/>
      <c r="V278" s="29"/>
      <c r="W278" s="30"/>
      <c r="X278" s="30"/>
      <c r="Y278" s="30"/>
      <c r="Z278" s="30">
        <v>0</v>
      </c>
      <c r="AA278" s="30">
        <v>35</v>
      </c>
      <c r="AB278" s="30">
        <v>30</v>
      </c>
      <c r="AC278" s="30">
        <v>25</v>
      </c>
      <c r="AD278" s="30">
        <v>50</v>
      </c>
      <c r="AE278" s="58">
        <f>IF(AD278="Neg","Neg",AD278*VLOOKUP($C278,$C$352:AE$374,COLUMNS($D278:AE278),FALSE))</f>
        <v>52.215086277448975</v>
      </c>
    </row>
    <row r="279" spans="1:31" s="18" customFormat="1">
      <c r="A279" s="28" t="s">
        <v>580</v>
      </c>
      <c r="B279" s="27" t="s">
        <v>569</v>
      </c>
      <c r="C279" s="28" t="s">
        <v>791</v>
      </c>
      <c r="D279" s="29"/>
      <c r="E279" s="29"/>
      <c r="F279" s="29"/>
      <c r="G279" s="29"/>
      <c r="H279" s="29"/>
      <c r="I279" s="29"/>
      <c r="J279" s="29"/>
      <c r="K279" s="29"/>
      <c r="L279" s="29"/>
      <c r="M279" s="29"/>
      <c r="N279" s="29"/>
      <c r="O279" s="29"/>
      <c r="P279" s="29"/>
      <c r="Q279" s="29"/>
      <c r="R279" s="29"/>
      <c r="S279" s="29"/>
      <c r="T279" s="29"/>
      <c r="U279" s="29"/>
      <c r="V279" s="29"/>
      <c r="W279" s="30"/>
      <c r="X279" s="30"/>
      <c r="Y279" s="30"/>
      <c r="Z279" s="30">
        <v>0</v>
      </c>
      <c r="AA279" s="30">
        <v>25</v>
      </c>
      <c r="AB279" s="30">
        <v>20</v>
      </c>
      <c r="AC279" s="30">
        <v>15</v>
      </c>
      <c r="AD279" s="30">
        <v>35</v>
      </c>
      <c r="AE279" s="58">
        <f>IF(AD279="Neg","Neg",AD279*VLOOKUP($C279,$C$352:AE$374,COLUMNS($D279:AE279),FALSE))</f>
        <v>36.55056039421428</v>
      </c>
    </row>
    <row r="280" spans="1:31" s="18" customFormat="1">
      <c r="A280" s="28" t="s">
        <v>580</v>
      </c>
      <c r="B280" s="27" t="s">
        <v>570</v>
      </c>
      <c r="C280" s="28" t="s">
        <v>92</v>
      </c>
      <c r="D280" s="29"/>
      <c r="E280" s="29"/>
      <c r="F280" s="29"/>
      <c r="G280" s="29"/>
      <c r="H280" s="29"/>
      <c r="I280" s="29"/>
      <c r="J280" s="29"/>
      <c r="K280" s="29"/>
      <c r="L280" s="29"/>
      <c r="M280" s="29"/>
      <c r="N280" s="29"/>
      <c r="O280" s="29"/>
      <c r="P280" s="29"/>
      <c r="Q280" s="29"/>
      <c r="R280" s="29"/>
      <c r="S280" s="29"/>
      <c r="T280" s="29"/>
      <c r="U280" s="29"/>
      <c r="V280" s="29"/>
      <c r="W280" s="30"/>
      <c r="X280" s="30"/>
      <c r="Y280" s="30"/>
      <c r="Z280" s="30">
        <v>45</v>
      </c>
      <c r="AA280" s="30">
        <v>35</v>
      </c>
      <c r="AB280" s="30">
        <v>30</v>
      </c>
      <c r="AC280" s="30">
        <v>25</v>
      </c>
      <c r="AD280" s="30">
        <v>25</v>
      </c>
      <c r="AE280" s="58">
        <f>IF(AD280="Neg","Neg",AD280*VLOOKUP($C280,$C$352:AE$374,COLUMNS($D280:AE280),FALSE))</f>
        <v>26.107543138724488</v>
      </c>
    </row>
    <row r="281" spans="1:31" s="18" customFormat="1">
      <c r="A281" s="28" t="s">
        <v>580</v>
      </c>
      <c r="B281" s="27" t="s">
        <v>571</v>
      </c>
      <c r="C281" s="28" t="s">
        <v>227</v>
      </c>
      <c r="D281" s="29"/>
      <c r="E281" s="29"/>
      <c r="F281" s="29"/>
      <c r="G281" s="29"/>
      <c r="H281" s="29"/>
      <c r="I281" s="29"/>
      <c r="J281" s="29"/>
      <c r="K281" s="29"/>
      <c r="L281" s="29"/>
      <c r="M281" s="29"/>
      <c r="N281" s="29"/>
      <c r="O281" s="29"/>
      <c r="P281" s="29"/>
      <c r="Q281" s="29"/>
      <c r="R281" s="29"/>
      <c r="S281" s="29"/>
      <c r="T281" s="29"/>
      <c r="U281" s="29"/>
      <c r="V281" s="29"/>
      <c r="W281" s="30"/>
      <c r="X281" s="30"/>
      <c r="Y281" s="30"/>
      <c r="Z281" s="30">
        <v>0</v>
      </c>
      <c r="AA281" s="30">
        <v>0</v>
      </c>
      <c r="AB281" s="30">
        <v>35</v>
      </c>
      <c r="AC281" s="30">
        <v>30</v>
      </c>
      <c r="AD281" s="30">
        <v>45</v>
      </c>
      <c r="AE281" s="58">
        <f>IF(AD281="Neg","Neg",AD281*VLOOKUP($C281,$C$352:AE$374,COLUMNS($D281:AE281),FALSE))</f>
        <v>46.993577649704079</v>
      </c>
    </row>
    <row r="282" spans="1:31" s="18" customFormat="1">
      <c r="A282" s="28" t="s">
        <v>580</v>
      </c>
      <c r="B282" s="27" t="s">
        <v>572</v>
      </c>
      <c r="C282" s="28" t="s">
        <v>227</v>
      </c>
      <c r="D282" s="29"/>
      <c r="E282" s="29"/>
      <c r="F282" s="29"/>
      <c r="G282" s="29"/>
      <c r="H282" s="29"/>
      <c r="I282" s="29"/>
      <c r="J282" s="29"/>
      <c r="K282" s="29"/>
      <c r="L282" s="29"/>
      <c r="M282" s="29"/>
      <c r="N282" s="29"/>
      <c r="O282" s="29"/>
      <c r="P282" s="29"/>
      <c r="Q282" s="29"/>
      <c r="R282" s="29"/>
      <c r="S282" s="29"/>
      <c r="T282" s="29"/>
      <c r="U282" s="29"/>
      <c r="V282" s="29"/>
      <c r="W282" s="30"/>
      <c r="X282" s="30"/>
      <c r="Y282" s="30"/>
      <c r="Z282" s="30">
        <v>0</v>
      </c>
      <c r="AA282" s="30">
        <v>5</v>
      </c>
      <c r="AB282" s="30">
        <v>25</v>
      </c>
      <c r="AC282" s="30">
        <v>25</v>
      </c>
      <c r="AD282" s="30">
        <v>25</v>
      </c>
      <c r="AE282" s="58">
        <f>IF(AD282="Neg","Neg",AD282*VLOOKUP($C282,$C$352:AE$374,COLUMNS($D282:AE282),FALSE))</f>
        <v>26.107543138724488</v>
      </c>
    </row>
    <row r="283" spans="1:31" s="18" customFormat="1">
      <c r="A283" s="28" t="s">
        <v>580</v>
      </c>
      <c r="B283" s="27" t="s">
        <v>572</v>
      </c>
      <c r="C283" s="28" t="s">
        <v>791</v>
      </c>
      <c r="D283" s="29"/>
      <c r="E283" s="29"/>
      <c r="F283" s="29"/>
      <c r="G283" s="29"/>
      <c r="H283" s="29"/>
      <c r="I283" s="29"/>
      <c r="J283" s="29"/>
      <c r="K283" s="29"/>
      <c r="L283" s="29"/>
      <c r="M283" s="29"/>
      <c r="N283" s="29"/>
      <c r="O283" s="29"/>
      <c r="P283" s="29"/>
      <c r="Q283" s="29"/>
      <c r="R283" s="29"/>
      <c r="S283" s="29"/>
      <c r="T283" s="29"/>
      <c r="U283" s="29"/>
      <c r="V283" s="29"/>
      <c r="W283" s="30"/>
      <c r="X283" s="30"/>
      <c r="Y283" s="30"/>
      <c r="Z283" s="30">
        <v>0</v>
      </c>
      <c r="AA283" s="30">
        <v>0</v>
      </c>
      <c r="AB283" s="30">
        <v>10</v>
      </c>
      <c r="AC283" s="30">
        <v>10</v>
      </c>
      <c r="AD283" s="30">
        <v>10</v>
      </c>
      <c r="AE283" s="58">
        <f>IF(AD283="Neg","Neg",AD283*VLOOKUP($C283,$C$352:AE$374,COLUMNS($D283:AE283),FALSE))</f>
        <v>10.443017255489796</v>
      </c>
    </row>
    <row r="284" spans="1:31" s="18" customFormat="1">
      <c r="A284" s="28" t="s">
        <v>580</v>
      </c>
      <c r="B284" s="27" t="s">
        <v>573</v>
      </c>
      <c r="C284" s="28" t="s">
        <v>227</v>
      </c>
      <c r="D284" s="29"/>
      <c r="E284" s="29"/>
      <c r="F284" s="29"/>
      <c r="G284" s="29"/>
      <c r="H284" s="29"/>
      <c r="I284" s="29"/>
      <c r="J284" s="29"/>
      <c r="K284" s="29"/>
      <c r="L284" s="29"/>
      <c r="M284" s="29"/>
      <c r="N284" s="29"/>
      <c r="O284" s="29"/>
      <c r="P284" s="29"/>
      <c r="Q284" s="29"/>
      <c r="R284" s="29"/>
      <c r="S284" s="29"/>
      <c r="T284" s="29"/>
      <c r="U284" s="29"/>
      <c r="V284" s="29"/>
      <c r="W284" s="30"/>
      <c r="X284" s="30"/>
      <c r="Y284" s="30"/>
      <c r="Z284" s="30">
        <v>0</v>
      </c>
      <c r="AA284" s="30">
        <v>45</v>
      </c>
      <c r="AB284" s="30">
        <v>50</v>
      </c>
      <c r="AC284" s="30">
        <v>5</v>
      </c>
      <c r="AD284" s="30">
        <v>5</v>
      </c>
      <c r="AE284" s="58">
        <f>IF(AD284="Neg","Neg",AD284*VLOOKUP($C284,$C$352:AE$374,COLUMNS($D284:AE284),FALSE))</f>
        <v>5.2215086277448979</v>
      </c>
    </row>
    <row r="285" spans="1:31" s="18" customFormat="1">
      <c r="A285" s="28" t="s">
        <v>580</v>
      </c>
      <c r="B285" s="27" t="s">
        <v>573</v>
      </c>
      <c r="C285" s="28" t="s">
        <v>791</v>
      </c>
      <c r="D285" s="29"/>
      <c r="E285" s="29"/>
      <c r="F285" s="29"/>
      <c r="G285" s="29"/>
      <c r="H285" s="29"/>
      <c r="I285" s="29"/>
      <c r="J285" s="29"/>
      <c r="K285" s="29"/>
      <c r="L285" s="29"/>
      <c r="M285" s="29"/>
      <c r="N285" s="29"/>
      <c r="O285" s="29"/>
      <c r="P285" s="29"/>
      <c r="Q285" s="29"/>
      <c r="R285" s="29"/>
      <c r="S285" s="29"/>
      <c r="T285" s="29"/>
      <c r="U285" s="29"/>
      <c r="V285" s="29"/>
      <c r="W285" s="30"/>
      <c r="X285" s="30"/>
      <c r="Y285" s="30"/>
      <c r="Z285" s="30">
        <v>0</v>
      </c>
      <c r="AA285" s="30">
        <v>10</v>
      </c>
      <c r="AB285" s="30">
        <v>15</v>
      </c>
      <c r="AC285" s="30">
        <v>0</v>
      </c>
      <c r="AD285" s="30">
        <v>0</v>
      </c>
      <c r="AE285" s="58">
        <f>IF(AD285="Neg","Neg",AD285*VLOOKUP($C285,$C$352:AE$374,COLUMNS($D285:AE285),FALSE))</f>
        <v>0</v>
      </c>
    </row>
    <row r="286" spans="1:31" s="18" customFormat="1">
      <c r="A286" s="28" t="s">
        <v>580</v>
      </c>
      <c r="B286" s="27" t="s">
        <v>573</v>
      </c>
      <c r="C286" s="28" t="s">
        <v>792</v>
      </c>
      <c r="D286" s="29"/>
      <c r="E286" s="29"/>
      <c r="F286" s="29"/>
      <c r="G286" s="29"/>
      <c r="H286" s="29"/>
      <c r="I286" s="29"/>
      <c r="J286" s="29"/>
      <c r="K286" s="29"/>
      <c r="L286" s="29"/>
      <c r="M286" s="29"/>
      <c r="N286" s="29"/>
      <c r="O286" s="29"/>
      <c r="P286" s="29"/>
      <c r="Q286" s="29"/>
      <c r="R286" s="29"/>
      <c r="S286" s="29"/>
      <c r="T286" s="29"/>
      <c r="U286" s="29"/>
      <c r="V286" s="29"/>
      <c r="W286" s="30"/>
      <c r="X286" s="30"/>
      <c r="Y286" s="30"/>
      <c r="Z286" s="30">
        <v>0</v>
      </c>
      <c r="AA286" s="30">
        <v>0</v>
      </c>
      <c r="AB286" s="30">
        <v>0</v>
      </c>
      <c r="AC286" s="30">
        <v>0</v>
      </c>
      <c r="AD286" s="30">
        <v>5</v>
      </c>
      <c r="AE286" s="58">
        <f>IF(AD286="Neg","Neg",AD286*VLOOKUP($C286,$C$352:AE$374,COLUMNS($D286:AE286),FALSE))</f>
        <v>5.2215086277448979</v>
      </c>
    </row>
    <row r="287" spans="1:31" s="18" customFormat="1">
      <c r="A287" s="28" t="s">
        <v>580</v>
      </c>
      <c r="B287" s="27" t="s">
        <v>574</v>
      </c>
      <c r="C287" s="28" t="s">
        <v>791</v>
      </c>
      <c r="D287" s="29"/>
      <c r="E287" s="29"/>
      <c r="F287" s="29"/>
      <c r="G287" s="29"/>
      <c r="H287" s="29"/>
      <c r="I287" s="29"/>
      <c r="J287" s="29"/>
      <c r="K287" s="29"/>
      <c r="L287" s="29"/>
      <c r="M287" s="29"/>
      <c r="N287" s="29"/>
      <c r="O287" s="29"/>
      <c r="P287" s="29"/>
      <c r="Q287" s="29"/>
      <c r="R287" s="29"/>
      <c r="S287" s="29"/>
      <c r="T287" s="29"/>
      <c r="U287" s="29"/>
      <c r="V287" s="29"/>
      <c r="W287" s="30"/>
      <c r="X287" s="30"/>
      <c r="Y287" s="30"/>
      <c r="Z287" s="30">
        <v>0</v>
      </c>
      <c r="AA287" s="30">
        <v>0</v>
      </c>
      <c r="AB287" s="30">
        <v>-5</v>
      </c>
      <c r="AC287" s="30">
        <v>-20</v>
      </c>
      <c r="AD287" s="30">
        <v>-30</v>
      </c>
      <c r="AE287" s="58">
        <f>IF(AD287="Neg","Neg",AD287*VLOOKUP($C287,$C$352:AE$374,COLUMNS($D287:AE287),FALSE))</f>
        <v>-31.329051766469384</v>
      </c>
    </row>
    <row r="288" spans="1:31" s="18" customFormat="1">
      <c r="A288" s="28" t="s">
        <v>580</v>
      </c>
      <c r="B288" s="27" t="s">
        <v>574</v>
      </c>
      <c r="C288" s="28" t="s">
        <v>227</v>
      </c>
      <c r="D288" s="29"/>
      <c r="E288" s="29"/>
      <c r="F288" s="29"/>
      <c r="G288" s="29"/>
      <c r="H288" s="29"/>
      <c r="I288" s="29"/>
      <c r="J288" s="29"/>
      <c r="K288" s="29"/>
      <c r="L288" s="29"/>
      <c r="M288" s="29"/>
      <c r="N288" s="29"/>
      <c r="O288" s="29"/>
      <c r="P288" s="29"/>
      <c r="Q288" s="29"/>
      <c r="R288" s="29"/>
      <c r="S288" s="29"/>
      <c r="T288" s="29"/>
      <c r="U288" s="29"/>
      <c r="V288" s="29"/>
      <c r="W288" s="30"/>
      <c r="X288" s="30"/>
      <c r="Y288" s="30"/>
      <c r="Z288" s="30">
        <v>0</v>
      </c>
      <c r="AA288" s="30">
        <v>0</v>
      </c>
      <c r="AB288" s="30">
        <v>0</v>
      </c>
      <c r="AC288" s="30">
        <v>0</v>
      </c>
      <c r="AD288" s="30">
        <v>0</v>
      </c>
      <c r="AE288" s="58">
        <f>IF(AD288="Neg","Neg",AD288*VLOOKUP($C288,$C$352:AE$374,COLUMNS($D288:AE288),FALSE))</f>
        <v>0</v>
      </c>
    </row>
    <row r="289" spans="1:31" s="18" customFormat="1">
      <c r="A289" s="28" t="s">
        <v>580</v>
      </c>
      <c r="B289" s="27" t="s">
        <v>574</v>
      </c>
      <c r="C289" s="28" t="s">
        <v>228</v>
      </c>
      <c r="D289" s="29"/>
      <c r="E289" s="29"/>
      <c r="F289" s="29"/>
      <c r="G289" s="29"/>
      <c r="H289" s="29"/>
      <c r="I289" s="29"/>
      <c r="J289" s="29"/>
      <c r="K289" s="29"/>
      <c r="L289" s="29"/>
      <c r="M289" s="29"/>
      <c r="N289" s="29"/>
      <c r="O289" s="29"/>
      <c r="P289" s="29"/>
      <c r="Q289" s="29"/>
      <c r="R289" s="29"/>
      <c r="S289" s="29"/>
      <c r="T289" s="29"/>
      <c r="U289" s="29"/>
      <c r="V289" s="29"/>
      <c r="W289" s="30"/>
      <c r="X289" s="30"/>
      <c r="Y289" s="30"/>
      <c r="Z289" s="30">
        <v>0</v>
      </c>
      <c r="AA289" s="30">
        <v>0</v>
      </c>
      <c r="AB289" s="30">
        <v>0</v>
      </c>
      <c r="AC289" s="30">
        <v>0</v>
      </c>
      <c r="AD289" s="30">
        <v>0</v>
      </c>
      <c r="AE289" s="58">
        <f>IF(AD289="Neg","Neg",AD289*VLOOKUP($C289,$C$352:AE$374,COLUMNS($D289:AE289),FALSE))</f>
        <v>0</v>
      </c>
    </row>
    <row r="290" spans="1:31" s="18" customFormat="1">
      <c r="A290" s="28" t="s">
        <v>580</v>
      </c>
      <c r="B290" s="27" t="s">
        <v>575</v>
      </c>
      <c r="C290" s="28" t="s">
        <v>227</v>
      </c>
      <c r="D290" s="29"/>
      <c r="E290" s="29"/>
      <c r="F290" s="29"/>
      <c r="G290" s="29"/>
      <c r="H290" s="29"/>
      <c r="I290" s="29"/>
      <c r="J290" s="29"/>
      <c r="K290" s="29"/>
      <c r="L290" s="29"/>
      <c r="M290" s="29"/>
      <c r="N290" s="29"/>
      <c r="O290" s="29"/>
      <c r="P290" s="29"/>
      <c r="Q290" s="29"/>
      <c r="R290" s="29"/>
      <c r="S290" s="29"/>
      <c r="T290" s="29"/>
      <c r="U290" s="29"/>
      <c r="V290" s="29"/>
      <c r="W290" s="30"/>
      <c r="X290" s="30"/>
      <c r="Y290" s="30"/>
      <c r="Z290" s="30">
        <v>0</v>
      </c>
      <c r="AA290" s="30">
        <v>0</v>
      </c>
      <c r="AB290" s="30">
        <v>-5</v>
      </c>
      <c r="AC290" s="30">
        <v>-10</v>
      </c>
      <c r="AD290" s="30">
        <v>-10</v>
      </c>
      <c r="AE290" s="58">
        <f>IF(AD290="Neg","Neg",AD290*VLOOKUP($C290,$C$352:AE$374,COLUMNS($D290:AE290),FALSE))</f>
        <v>-10.443017255489796</v>
      </c>
    </row>
    <row r="291" spans="1:31" s="18" customFormat="1">
      <c r="A291" s="28" t="s">
        <v>580</v>
      </c>
      <c r="B291" s="27" t="s">
        <v>575</v>
      </c>
      <c r="C291" s="28" t="s">
        <v>228</v>
      </c>
      <c r="D291" s="29"/>
      <c r="E291" s="29"/>
      <c r="F291" s="29"/>
      <c r="G291" s="29"/>
      <c r="H291" s="29"/>
      <c r="I291" s="29"/>
      <c r="J291" s="29"/>
      <c r="K291" s="29"/>
      <c r="L291" s="29"/>
      <c r="M291" s="29"/>
      <c r="N291" s="29"/>
      <c r="O291" s="29"/>
      <c r="P291" s="29"/>
      <c r="Q291" s="29"/>
      <c r="R291" s="29"/>
      <c r="S291" s="29"/>
      <c r="T291" s="29"/>
      <c r="U291" s="29"/>
      <c r="V291" s="29"/>
      <c r="W291" s="30"/>
      <c r="X291" s="30"/>
      <c r="Y291" s="30"/>
      <c r="Z291" s="30">
        <v>0</v>
      </c>
      <c r="AA291" s="30">
        <v>0</v>
      </c>
      <c r="AB291" s="30">
        <v>-5</v>
      </c>
      <c r="AC291" s="30">
        <v>-5</v>
      </c>
      <c r="AD291" s="30">
        <v>-5</v>
      </c>
      <c r="AE291" s="58">
        <f>IF(AD291="Neg","Neg",AD291*VLOOKUP($C291,$C$352:AE$374,COLUMNS($D291:AE291),FALSE))</f>
        <v>-5.2215086277448979</v>
      </c>
    </row>
    <row r="292" spans="1:31" s="18" customFormat="1">
      <c r="A292" s="28" t="s">
        <v>580</v>
      </c>
      <c r="B292" s="27" t="s">
        <v>576</v>
      </c>
      <c r="C292" s="28" t="s">
        <v>91</v>
      </c>
      <c r="D292" s="29"/>
      <c r="E292" s="29"/>
      <c r="F292" s="29"/>
      <c r="G292" s="29"/>
      <c r="H292" s="29"/>
      <c r="I292" s="29"/>
      <c r="J292" s="29"/>
      <c r="K292" s="29"/>
      <c r="L292" s="29"/>
      <c r="M292" s="29"/>
      <c r="N292" s="29"/>
      <c r="O292" s="29"/>
      <c r="P292" s="29"/>
      <c r="Q292" s="29"/>
      <c r="R292" s="29"/>
      <c r="S292" s="29"/>
      <c r="T292" s="29"/>
      <c r="U292" s="29"/>
      <c r="V292" s="29"/>
      <c r="W292" s="30"/>
      <c r="X292" s="30"/>
      <c r="Y292" s="30"/>
      <c r="Z292" s="30">
        <v>-10</v>
      </c>
      <c r="AA292" s="30">
        <v>-10</v>
      </c>
      <c r="AB292" s="30">
        <v>-10</v>
      </c>
      <c r="AC292" s="30">
        <v>-10</v>
      </c>
      <c r="AD292" s="30">
        <v>-10</v>
      </c>
      <c r="AE292" s="58">
        <f>IF(AD292="Neg","Neg",AD292*VLOOKUP($C292,$C$352:AE$374,COLUMNS($D292:AE292),FALSE))</f>
        <v>-10.443017255489796</v>
      </c>
    </row>
    <row r="293" spans="1:31" s="18" customFormat="1">
      <c r="A293" s="28" t="s">
        <v>580</v>
      </c>
      <c r="B293" s="27" t="s">
        <v>577</v>
      </c>
      <c r="C293" s="28" t="s">
        <v>269</v>
      </c>
      <c r="D293" s="29"/>
      <c r="E293" s="29"/>
      <c r="F293" s="29"/>
      <c r="G293" s="29"/>
      <c r="H293" s="29"/>
      <c r="I293" s="29"/>
      <c r="J293" s="29"/>
      <c r="K293" s="29"/>
      <c r="L293" s="29"/>
      <c r="M293" s="29"/>
      <c r="N293" s="29"/>
      <c r="O293" s="29"/>
      <c r="P293" s="29"/>
      <c r="Q293" s="29"/>
      <c r="R293" s="29"/>
      <c r="S293" s="29"/>
      <c r="T293" s="29"/>
      <c r="U293" s="29"/>
      <c r="V293" s="29"/>
      <c r="W293" s="30"/>
      <c r="X293" s="30"/>
      <c r="Y293" s="30"/>
      <c r="Z293" s="30">
        <v>-10</v>
      </c>
      <c r="AA293" s="30">
        <v>-15</v>
      </c>
      <c r="AB293" s="30">
        <v>-15</v>
      </c>
      <c r="AC293" s="30">
        <v>-15</v>
      </c>
      <c r="AD293" s="30">
        <v>-15</v>
      </c>
      <c r="AE293" s="58">
        <f>IF(AD293="Neg","Neg",AD293*VLOOKUP($C293,$C$352:AE$374,COLUMNS($D293:AE293),FALSE))</f>
        <v>-15.664525883234692</v>
      </c>
    </row>
    <row r="294" spans="1:31" s="18" customFormat="1">
      <c r="A294" s="28" t="s">
        <v>580</v>
      </c>
      <c r="B294" s="27" t="s">
        <v>578</v>
      </c>
      <c r="C294" s="28" t="s">
        <v>791</v>
      </c>
      <c r="D294" s="29"/>
      <c r="E294" s="29"/>
      <c r="F294" s="29"/>
      <c r="G294" s="29"/>
      <c r="H294" s="29"/>
      <c r="I294" s="29"/>
      <c r="J294" s="29"/>
      <c r="K294" s="29"/>
      <c r="L294" s="29"/>
      <c r="M294" s="29"/>
      <c r="N294" s="29"/>
      <c r="O294" s="29"/>
      <c r="P294" s="29"/>
      <c r="Q294" s="29"/>
      <c r="R294" s="29"/>
      <c r="S294" s="29"/>
      <c r="T294" s="29"/>
      <c r="U294" s="29"/>
      <c r="V294" s="29"/>
      <c r="W294" s="30"/>
      <c r="X294" s="30"/>
      <c r="Y294" s="30"/>
      <c r="Z294" s="30">
        <v>5</v>
      </c>
      <c r="AA294" s="30">
        <v>15</v>
      </c>
      <c r="AB294" s="30">
        <v>15</v>
      </c>
      <c r="AC294" s="30">
        <v>15</v>
      </c>
      <c r="AD294" s="30">
        <v>15</v>
      </c>
      <c r="AE294" s="58">
        <f>IF(AD294="Neg","Neg",AD294*VLOOKUP($C294,$C$352:AE$374,COLUMNS($D294:AE294),FALSE))</f>
        <v>15.664525883234692</v>
      </c>
    </row>
    <row r="295" spans="1:31" s="18" customFormat="1">
      <c r="A295" s="28" t="s">
        <v>580</v>
      </c>
      <c r="B295" s="27" t="s">
        <v>578</v>
      </c>
      <c r="C295" s="28" t="s">
        <v>227</v>
      </c>
      <c r="D295" s="29"/>
      <c r="E295" s="29"/>
      <c r="F295" s="29"/>
      <c r="G295" s="29"/>
      <c r="H295" s="29"/>
      <c r="I295" s="29"/>
      <c r="J295" s="29"/>
      <c r="K295" s="29"/>
      <c r="L295" s="29"/>
      <c r="M295" s="29"/>
      <c r="N295" s="29"/>
      <c r="O295" s="29"/>
      <c r="P295" s="29"/>
      <c r="Q295" s="29"/>
      <c r="R295" s="29"/>
      <c r="S295" s="29"/>
      <c r="T295" s="29"/>
      <c r="U295" s="29"/>
      <c r="V295" s="29"/>
      <c r="W295" s="30"/>
      <c r="X295" s="30"/>
      <c r="Y295" s="30"/>
      <c r="Z295" s="30">
        <v>0</v>
      </c>
      <c r="AA295" s="30">
        <v>0</v>
      </c>
      <c r="AB295" s="30">
        <v>5</v>
      </c>
      <c r="AC295" s="30">
        <v>10</v>
      </c>
      <c r="AD295" s="30">
        <v>5</v>
      </c>
      <c r="AE295" s="58">
        <f>IF(AD295="Neg","Neg",AD295*VLOOKUP($C295,$C$352:AE$374,COLUMNS($D295:AE295),FALSE))</f>
        <v>5.2215086277448979</v>
      </c>
    </row>
    <row r="296" spans="1:31" s="18" customFormat="1">
      <c r="A296" s="28" t="s">
        <v>580</v>
      </c>
      <c r="B296" s="27" t="s">
        <v>578</v>
      </c>
      <c r="C296" s="28" t="s">
        <v>228</v>
      </c>
      <c r="D296" s="29"/>
      <c r="E296" s="29"/>
      <c r="F296" s="29"/>
      <c r="G296" s="29"/>
      <c r="H296" s="29"/>
      <c r="I296" s="29"/>
      <c r="J296" s="29"/>
      <c r="K296" s="29"/>
      <c r="L296" s="29"/>
      <c r="M296" s="29"/>
      <c r="N296" s="29"/>
      <c r="O296" s="29"/>
      <c r="P296" s="29"/>
      <c r="Q296" s="29"/>
      <c r="R296" s="29"/>
      <c r="S296" s="29"/>
      <c r="T296" s="29"/>
      <c r="U296" s="29"/>
      <c r="V296" s="29"/>
      <c r="W296" s="30"/>
      <c r="X296" s="30"/>
      <c r="Y296" s="30"/>
      <c r="Z296" s="30">
        <v>0</v>
      </c>
      <c r="AA296" s="30">
        <v>0</v>
      </c>
      <c r="AB296" s="30">
        <v>0</v>
      </c>
      <c r="AC296" s="30">
        <v>0</v>
      </c>
      <c r="AD296" s="30">
        <v>0</v>
      </c>
      <c r="AE296" s="58">
        <f>IF(AD296="Neg","Neg",AD296*VLOOKUP($C296,$C$352:AE$374,COLUMNS($D296:AE296),FALSE))</f>
        <v>0</v>
      </c>
    </row>
    <row r="297" spans="1:31" s="18" customFormat="1" ht="25.5">
      <c r="A297" s="28" t="s">
        <v>580</v>
      </c>
      <c r="B297" s="27" t="s">
        <v>579</v>
      </c>
      <c r="C297" s="28" t="s">
        <v>791</v>
      </c>
      <c r="D297" s="29"/>
      <c r="E297" s="29"/>
      <c r="F297" s="29"/>
      <c r="G297" s="29"/>
      <c r="H297" s="29"/>
      <c r="I297" s="29"/>
      <c r="J297" s="29"/>
      <c r="K297" s="29"/>
      <c r="L297" s="29"/>
      <c r="M297" s="29"/>
      <c r="N297" s="29"/>
      <c r="O297" s="29"/>
      <c r="P297" s="29"/>
      <c r="Q297" s="29"/>
      <c r="R297" s="29"/>
      <c r="S297" s="29"/>
      <c r="T297" s="29"/>
      <c r="U297" s="29"/>
      <c r="V297" s="29"/>
      <c r="W297" s="30"/>
      <c r="X297" s="30"/>
      <c r="Y297" s="30"/>
      <c r="Z297" s="30">
        <v>0</v>
      </c>
      <c r="AA297" s="30">
        <v>5</v>
      </c>
      <c r="AB297" s="30">
        <v>10</v>
      </c>
      <c r="AC297" s="30">
        <v>10</v>
      </c>
      <c r="AD297" s="30">
        <v>10</v>
      </c>
      <c r="AE297" s="58">
        <f>IF(AD297="Neg","Neg",AD297*VLOOKUP($C297,$C$352:AE$374,COLUMNS($D297:AE297),FALSE))</f>
        <v>10.443017255489796</v>
      </c>
    </row>
    <row r="298" spans="1:31" s="18" customFormat="1">
      <c r="A298" s="21" t="s">
        <v>1049</v>
      </c>
      <c r="B298" s="20" t="s">
        <v>1050</v>
      </c>
      <c r="C298" s="21" t="s">
        <v>227</v>
      </c>
      <c r="D298" s="22"/>
      <c r="E298" s="22"/>
      <c r="F298" s="22"/>
      <c r="G298" s="22"/>
      <c r="H298" s="22"/>
      <c r="I298" s="22"/>
      <c r="J298" s="22"/>
      <c r="K298" s="22"/>
      <c r="L298" s="22"/>
      <c r="M298" s="22"/>
      <c r="N298" s="22"/>
      <c r="O298" s="22"/>
      <c r="P298" s="22"/>
      <c r="Q298" s="22"/>
      <c r="R298" s="22"/>
      <c r="S298" s="22"/>
      <c r="T298" s="22"/>
      <c r="U298" s="22"/>
      <c r="V298" s="22"/>
      <c r="W298" s="24"/>
      <c r="X298" s="24"/>
      <c r="Y298" s="24"/>
      <c r="Z298" s="24">
        <v>0</v>
      </c>
      <c r="AA298" s="24">
        <v>0</v>
      </c>
      <c r="AB298" s="24">
        <v>-520</v>
      </c>
      <c r="AC298" s="24">
        <v>-655</v>
      </c>
      <c r="AD298" s="24">
        <v>-755</v>
      </c>
      <c r="AE298" s="24">
        <v>-895</v>
      </c>
    </row>
    <row r="299" spans="1:31" s="18" customFormat="1">
      <c r="A299" s="21" t="s">
        <v>1049</v>
      </c>
      <c r="B299" s="20" t="s">
        <v>1069</v>
      </c>
      <c r="C299" s="21" t="s">
        <v>990</v>
      </c>
      <c r="D299" s="22"/>
      <c r="E299" s="22"/>
      <c r="F299" s="22"/>
      <c r="G299" s="22"/>
      <c r="H299" s="22"/>
      <c r="I299" s="22"/>
      <c r="J299" s="22"/>
      <c r="K299" s="22"/>
      <c r="L299" s="22"/>
      <c r="M299" s="22"/>
      <c r="N299" s="22"/>
      <c r="O299" s="22"/>
      <c r="P299" s="22"/>
      <c r="Q299" s="22"/>
      <c r="R299" s="22"/>
      <c r="S299" s="22"/>
      <c r="T299" s="22"/>
      <c r="U299" s="22"/>
      <c r="V299" s="22"/>
      <c r="W299" s="24"/>
      <c r="X299" s="24"/>
      <c r="Y299" s="24"/>
      <c r="Z299" s="24">
        <v>0</v>
      </c>
      <c r="AA299" s="24">
        <v>-415</v>
      </c>
      <c r="AB299" s="24">
        <v>-710</v>
      </c>
      <c r="AC299" s="24">
        <v>-735</v>
      </c>
      <c r="AD299" s="24">
        <v>-755</v>
      </c>
      <c r="AE299" s="24">
        <v>-780</v>
      </c>
    </row>
    <row r="300" spans="1:31" s="18" customFormat="1">
      <c r="A300" s="21" t="s">
        <v>1049</v>
      </c>
      <c r="B300" s="20" t="s">
        <v>1070</v>
      </c>
      <c r="C300" s="21" t="s">
        <v>91</v>
      </c>
      <c r="D300" s="22"/>
      <c r="E300" s="22"/>
      <c r="F300" s="22"/>
      <c r="G300" s="22"/>
      <c r="H300" s="22"/>
      <c r="I300" s="22"/>
      <c r="J300" s="22"/>
      <c r="K300" s="22"/>
      <c r="L300" s="22"/>
      <c r="M300" s="22"/>
      <c r="N300" s="22"/>
      <c r="O300" s="22"/>
      <c r="P300" s="22"/>
      <c r="Q300" s="22"/>
      <c r="R300" s="22"/>
      <c r="S300" s="22"/>
      <c r="T300" s="22"/>
      <c r="U300" s="22"/>
      <c r="V300" s="22"/>
      <c r="W300" s="24"/>
      <c r="X300" s="24"/>
      <c r="Y300" s="24"/>
      <c r="Z300" s="24">
        <v>0</v>
      </c>
      <c r="AA300" s="24">
        <v>-5</v>
      </c>
      <c r="AB300" s="24">
        <v>-15</v>
      </c>
      <c r="AC300" s="24">
        <v>-15</v>
      </c>
      <c r="AD300" s="24">
        <v>-20</v>
      </c>
      <c r="AE300" s="24">
        <v>-20</v>
      </c>
    </row>
    <row r="301" spans="1:31" s="18" customFormat="1">
      <c r="A301" s="21" t="s">
        <v>1049</v>
      </c>
      <c r="B301" s="20" t="s">
        <v>1071</v>
      </c>
      <c r="C301" s="21" t="s">
        <v>228</v>
      </c>
      <c r="D301" s="22"/>
      <c r="E301" s="22"/>
      <c r="F301" s="22"/>
      <c r="G301" s="22"/>
      <c r="H301" s="22"/>
      <c r="I301" s="22"/>
      <c r="J301" s="22"/>
      <c r="K301" s="22"/>
      <c r="L301" s="22"/>
      <c r="M301" s="22"/>
      <c r="N301" s="22"/>
      <c r="O301" s="22"/>
      <c r="P301" s="22"/>
      <c r="Q301" s="22"/>
      <c r="R301" s="22"/>
      <c r="S301" s="22"/>
      <c r="T301" s="22"/>
      <c r="U301" s="22"/>
      <c r="V301" s="22"/>
      <c r="W301" s="24"/>
      <c r="X301" s="24"/>
      <c r="Y301" s="24"/>
      <c r="Z301" s="24">
        <v>0</v>
      </c>
      <c r="AA301" s="24">
        <v>0</v>
      </c>
      <c r="AB301" s="24">
        <v>-465</v>
      </c>
      <c r="AC301" s="24">
        <v>-495</v>
      </c>
      <c r="AD301" s="24">
        <v>-520</v>
      </c>
      <c r="AE301" s="24">
        <v>-530</v>
      </c>
    </row>
    <row r="302" spans="1:31" s="18" customFormat="1">
      <c r="A302" s="21" t="s">
        <v>1049</v>
      </c>
      <c r="B302" s="20" t="s">
        <v>1072</v>
      </c>
      <c r="C302" s="21" t="s">
        <v>382</v>
      </c>
      <c r="D302" s="22"/>
      <c r="E302" s="22"/>
      <c r="F302" s="22"/>
      <c r="G302" s="22"/>
      <c r="H302" s="22"/>
      <c r="I302" s="22"/>
      <c r="J302" s="22"/>
      <c r="K302" s="22"/>
      <c r="L302" s="22"/>
      <c r="M302" s="22"/>
      <c r="N302" s="22"/>
      <c r="O302" s="22"/>
      <c r="P302" s="22"/>
      <c r="Q302" s="22"/>
      <c r="R302" s="22"/>
      <c r="S302" s="22"/>
      <c r="T302" s="22"/>
      <c r="U302" s="22"/>
      <c r="V302" s="22"/>
      <c r="W302" s="24"/>
      <c r="X302" s="24"/>
      <c r="Y302" s="24"/>
      <c r="Z302" s="24">
        <v>0</v>
      </c>
      <c r="AA302" s="24">
        <v>-445</v>
      </c>
      <c r="AB302" s="24">
        <v>0</v>
      </c>
      <c r="AC302" s="24">
        <v>0</v>
      </c>
      <c r="AD302" s="24">
        <v>0</v>
      </c>
      <c r="AE302" s="24">
        <v>0</v>
      </c>
    </row>
    <row r="303" spans="1:31" s="18" customFormat="1">
      <c r="A303" s="21" t="s">
        <v>1049</v>
      </c>
      <c r="B303" s="20" t="s">
        <v>1072</v>
      </c>
      <c r="C303" s="21" t="s">
        <v>792</v>
      </c>
      <c r="D303" s="22"/>
      <c r="E303" s="22"/>
      <c r="F303" s="22"/>
      <c r="G303" s="22"/>
      <c r="H303" s="22"/>
      <c r="I303" s="22"/>
      <c r="J303" s="22"/>
      <c r="K303" s="22"/>
      <c r="L303" s="22"/>
      <c r="M303" s="22"/>
      <c r="N303" s="22"/>
      <c r="O303" s="22"/>
      <c r="P303" s="22"/>
      <c r="Q303" s="22"/>
      <c r="R303" s="22"/>
      <c r="S303" s="22"/>
      <c r="T303" s="22"/>
      <c r="U303" s="22"/>
      <c r="V303" s="22"/>
      <c r="W303" s="24"/>
      <c r="X303" s="24"/>
      <c r="Y303" s="24"/>
      <c r="Z303" s="24">
        <v>0</v>
      </c>
      <c r="AA303" s="24">
        <v>0</v>
      </c>
      <c r="AB303" s="24">
        <v>65</v>
      </c>
      <c r="AC303" s="24">
        <v>10</v>
      </c>
      <c r="AD303" s="24">
        <v>0</v>
      </c>
      <c r="AE303" s="24">
        <v>0</v>
      </c>
    </row>
    <row r="304" spans="1:31" s="18" customFormat="1">
      <c r="A304" s="21" t="s">
        <v>1049</v>
      </c>
      <c r="B304" s="20" t="s">
        <v>1073</v>
      </c>
      <c r="C304" s="21" t="s">
        <v>382</v>
      </c>
      <c r="D304" s="22"/>
      <c r="E304" s="22"/>
      <c r="F304" s="22"/>
      <c r="G304" s="22"/>
      <c r="H304" s="22"/>
      <c r="I304" s="22"/>
      <c r="J304" s="22"/>
      <c r="K304" s="22"/>
      <c r="L304" s="22"/>
      <c r="M304" s="22"/>
      <c r="N304" s="22"/>
      <c r="O304" s="22"/>
      <c r="P304" s="22"/>
      <c r="Q304" s="22"/>
      <c r="R304" s="22"/>
      <c r="S304" s="22"/>
      <c r="T304" s="22"/>
      <c r="U304" s="22"/>
      <c r="V304" s="22"/>
      <c r="W304" s="24"/>
      <c r="X304" s="24"/>
      <c r="Y304" s="24"/>
      <c r="Z304" s="24">
        <v>0</v>
      </c>
      <c r="AA304" s="24">
        <v>-5</v>
      </c>
      <c r="AB304" s="24">
        <v>-5</v>
      </c>
      <c r="AC304" s="24">
        <v>-5</v>
      </c>
      <c r="AD304" s="24">
        <v>-5</v>
      </c>
      <c r="AE304" s="24">
        <v>-5</v>
      </c>
    </row>
    <row r="305" spans="1:32" s="18" customFormat="1">
      <c r="A305" s="21" t="s">
        <v>1049</v>
      </c>
      <c r="B305" s="20" t="s">
        <v>1074</v>
      </c>
      <c r="C305" s="21" t="s">
        <v>382</v>
      </c>
      <c r="D305" s="22"/>
      <c r="E305" s="22"/>
      <c r="F305" s="22"/>
      <c r="G305" s="22"/>
      <c r="H305" s="22"/>
      <c r="I305" s="22"/>
      <c r="J305" s="22"/>
      <c r="K305" s="22"/>
      <c r="L305" s="22"/>
      <c r="M305" s="22"/>
      <c r="N305" s="22"/>
      <c r="O305" s="22"/>
      <c r="P305" s="22"/>
      <c r="Q305" s="22"/>
      <c r="R305" s="22"/>
      <c r="S305" s="22"/>
      <c r="T305" s="22"/>
      <c r="U305" s="22"/>
      <c r="V305" s="22"/>
      <c r="W305" s="24"/>
      <c r="X305" s="24"/>
      <c r="Y305" s="24"/>
      <c r="Z305" s="24">
        <v>0</v>
      </c>
      <c r="AA305" s="24">
        <v>-240</v>
      </c>
      <c r="AB305" s="24">
        <v>-260</v>
      </c>
      <c r="AC305" s="24">
        <v>-270</v>
      </c>
      <c r="AD305" s="24">
        <v>-285</v>
      </c>
      <c r="AE305" s="24">
        <v>-290</v>
      </c>
    </row>
    <row r="306" spans="1:32" s="18" customFormat="1">
      <c r="A306" s="21" t="s">
        <v>1049</v>
      </c>
      <c r="B306" s="20" t="s">
        <v>1074</v>
      </c>
      <c r="C306" s="21" t="s">
        <v>792</v>
      </c>
      <c r="D306" s="22"/>
      <c r="E306" s="22"/>
      <c r="F306" s="22"/>
      <c r="G306" s="22"/>
      <c r="H306" s="22"/>
      <c r="I306" s="22"/>
      <c r="J306" s="22"/>
      <c r="K306" s="22"/>
      <c r="L306" s="22"/>
      <c r="M306" s="22"/>
      <c r="N306" s="22"/>
      <c r="O306" s="22"/>
      <c r="P306" s="22"/>
      <c r="Q306" s="22"/>
      <c r="R306" s="22"/>
      <c r="S306" s="22"/>
      <c r="T306" s="22"/>
      <c r="U306" s="22"/>
      <c r="V306" s="22"/>
      <c r="W306" s="24"/>
      <c r="X306" s="24"/>
      <c r="Y306" s="24"/>
      <c r="Z306" s="24">
        <v>0</v>
      </c>
      <c r="AA306" s="24">
        <v>0</v>
      </c>
      <c r="AB306" s="24">
        <v>40</v>
      </c>
      <c r="AC306" s="24">
        <v>50</v>
      </c>
      <c r="AD306" s="24">
        <v>50</v>
      </c>
      <c r="AE306" s="24">
        <v>50</v>
      </c>
    </row>
    <row r="307" spans="1:32" s="18" customFormat="1" ht="25.5">
      <c r="A307" s="21" t="s">
        <v>1049</v>
      </c>
      <c r="B307" s="20" t="s">
        <v>1075</v>
      </c>
      <c r="C307" s="21" t="s">
        <v>382</v>
      </c>
      <c r="D307" s="22"/>
      <c r="E307" s="22"/>
      <c r="F307" s="22"/>
      <c r="G307" s="22"/>
      <c r="H307" s="22"/>
      <c r="I307" s="22"/>
      <c r="J307" s="22"/>
      <c r="K307" s="22"/>
      <c r="L307" s="22"/>
      <c r="M307" s="22"/>
      <c r="N307" s="22"/>
      <c r="O307" s="22"/>
      <c r="P307" s="22"/>
      <c r="Q307" s="22"/>
      <c r="R307" s="22"/>
      <c r="S307" s="22"/>
      <c r="T307" s="22"/>
      <c r="U307" s="22"/>
      <c r="V307" s="22"/>
      <c r="W307" s="24"/>
      <c r="X307" s="24"/>
      <c r="Y307" s="24"/>
      <c r="Z307" s="24">
        <v>0</v>
      </c>
      <c r="AA307" s="24">
        <v>-310</v>
      </c>
      <c r="AB307" s="24">
        <v>-420</v>
      </c>
      <c r="AC307" s="24">
        <v>0</v>
      </c>
      <c r="AD307" s="24">
        <v>0</v>
      </c>
      <c r="AE307" s="24">
        <v>0</v>
      </c>
    </row>
    <row r="308" spans="1:32" s="18" customFormat="1" ht="25.5">
      <c r="A308" s="21" t="s">
        <v>1049</v>
      </c>
      <c r="B308" s="20" t="s">
        <v>1075</v>
      </c>
      <c r="C308" s="21" t="s">
        <v>792</v>
      </c>
      <c r="D308" s="22"/>
      <c r="E308" s="22"/>
      <c r="F308" s="22"/>
      <c r="G308" s="22"/>
      <c r="H308" s="22"/>
      <c r="I308" s="22"/>
      <c r="J308" s="22"/>
      <c r="K308" s="22"/>
      <c r="L308" s="22"/>
      <c r="M308" s="22"/>
      <c r="N308" s="22"/>
      <c r="O308" s="22"/>
      <c r="P308" s="22"/>
      <c r="Q308" s="22"/>
      <c r="R308" s="22"/>
      <c r="S308" s="22"/>
      <c r="T308" s="22"/>
      <c r="U308" s="22"/>
      <c r="V308" s="22"/>
      <c r="W308" s="24"/>
      <c r="X308" s="24"/>
      <c r="Y308" s="24"/>
      <c r="Z308" s="24">
        <v>0</v>
      </c>
      <c r="AA308" s="24">
        <v>0</v>
      </c>
      <c r="AB308" s="24">
        <v>50</v>
      </c>
      <c r="AC308" s="24">
        <v>70</v>
      </c>
      <c r="AD308" s="24">
        <v>10</v>
      </c>
      <c r="AE308" s="24">
        <v>0</v>
      </c>
    </row>
    <row r="309" spans="1:32" s="18" customFormat="1">
      <c r="A309" s="21" t="s">
        <v>1049</v>
      </c>
      <c r="B309" s="20" t="s">
        <v>1076</v>
      </c>
      <c r="C309" s="21" t="s">
        <v>382</v>
      </c>
      <c r="D309" s="22"/>
      <c r="E309" s="22"/>
      <c r="F309" s="22"/>
      <c r="G309" s="22"/>
      <c r="H309" s="22"/>
      <c r="I309" s="22"/>
      <c r="J309" s="22"/>
      <c r="K309" s="22"/>
      <c r="L309" s="22"/>
      <c r="M309" s="22"/>
      <c r="N309" s="22"/>
      <c r="O309" s="22"/>
      <c r="P309" s="22"/>
      <c r="Q309" s="22"/>
      <c r="R309" s="22"/>
      <c r="S309" s="22"/>
      <c r="T309" s="22"/>
      <c r="U309" s="22"/>
      <c r="V309" s="22"/>
      <c r="W309" s="24"/>
      <c r="X309" s="24"/>
      <c r="Y309" s="24"/>
      <c r="Z309" s="24">
        <v>0</v>
      </c>
      <c r="AA309" s="24">
        <v>-5</v>
      </c>
      <c r="AB309" s="24">
        <v>-10</v>
      </c>
      <c r="AC309" s="24">
        <v>-10</v>
      </c>
      <c r="AD309" s="24">
        <v>0</v>
      </c>
      <c r="AE309" s="24">
        <v>0</v>
      </c>
    </row>
    <row r="310" spans="1:32" s="18" customFormat="1">
      <c r="A310" s="21" t="s">
        <v>1049</v>
      </c>
      <c r="B310" s="20" t="s">
        <v>1077</v>
      </c>
      <c r="C310" s="21" t="s">
        <v>748</v>
      </c>
      <c r="D310" s="22"/>
      <c r="E310" s="22"/>
      <c r="F310" s="22"/>
      <c r="G310" s="22"/>
      <c r="H310" s="22"/>
      <c r="I310" s="22"/>
      <c r="J310" s="22"/>
      <c r="K310" s="22"/>
      <c r="L310" s="22"/>
      <c r="M310" s="22"/>
      <c r="N310" s="22"/>
      <c r="O310" s="22"/>
      <c r="P310" s="22"/>
      <c r="Q310" s="22"/>
      <c r="R310" s="22"/>
      <c r="S310" s="22"/>
      <c r="T310" s="22"/>
      <c r="U310" s="22"/>
      <c r="V310" s="22"/>
      <c r="W310" s="24"/>
      <c r="X310" s="24"/>
      <c r="Y310" s="24"/>
      <c r="Z310" s="24">
        <v>0</v>
      </c>
      <c r="AA310" s="24">
        <v>265</v>
      </c>
      <c r="AB310" s="24">
        <v>520</v>
      </c>
      <c r="AC310" s="24">
        <v>535</v>
      </c>
      <c r="AD310" s="24">
        <v>535</v>
      </c>
      <c r="AE310" s="24">
        <v>535</v>
      </c>
    </row>
    <row r="311" spans="1:32" s="18" customFormat="1">
      <c r="A311" s="21" t="s">
        <v>1049</v>
      </c>
      <c r="B311" s="20" t="s">
        <v>1078</v>
      </c>
      <c r="C311" s="21" t="s">
        <v>227</v>
      </c>
      <c r="D311" s="22"/>
      <c r="E311" s="22"/>
      <c r="F311" s="22"/>
      <c r="G311" s="22"/>
      <c r="H311" s="22"/>
      <c r="I311" s="22"/>
      <c r="J311" s="22"/>
      <c r="K311" s="22"/>
      <c r="L311" s="22"/>
      <c r="M311" s="22"/>
      <c r="N311" s="22"/>
      <c r="O311" s="22"/>
      <c r="P311" s="22"/>
      <c r="Q311" s="22"/>
      <c r="R311" s="22"/>
      <c r="S311" s="22"/>
      <c r="T311" s="22"/>
      <c r="U311" s="22"/>
      <c r="V311" s="22"/>
      <c r="W311" s="24"/>
      <c r="X311" s="24"/>
      <c r="Y311" s="24"/>
      <c r="Z311" s="24">
        <v>0</v>
      </c>
      <c r="AA311" s="24">
        <v>-15</v>
      </c>
      <c r="AB311" s="24">
        <v>-25</v>
      </c>
      <c r="AC311" s="24">
        <v>-25</v>
      </c>
      <c r="AD311" s="24">
        <v>-25</v>
      </c>
      <c r="AE311" s="24">
        <v>-30</v>
      </c>
    </row>
    <row r="312" spans="1:32" s="18" customFormat="1">
      <c r="A312" s="21" t="s">
        <v>1049</v>
      </c>
      <c r="B312" s="20" t="s">
        <v>1063</v>
      </c>
      <c r="C312" s="21" t="s">
        <v>792</v>
      </c>
      <c r="D312" s="22"/>
      <c r="E312" s="22"/>
      <c r="F312" s="22"/>
      <c r="G312" s="22"/>
      <c r="H312" s="22"/>
      <c r="I312" s="22"/>
      <c r="J312" s="22"/>
      <c r="K312" s="22"/>
      <c r="L312" s="22"/>
      <c r="M312" s="22"/>
      <c r="N312" s="22"/>
      <c r="O312" s="22"/>
      <c r="P312" s="22"/>
      <c r="Q312" s="22"/>
      <c r="R312" s="22"/>
      <c r="S312" s="22"/>
      <c r="T312" s="22"/>
      <c r="U312" s="22"/>
      <c r="V312" s="22"/>
      <c r="W312" s="24"/>
      <c r="X312" s="24"/>
      <c r="Y312" s="24"/>
      <c r="Z312" s="24">
        <v>0</v>
      </c>
      <c r="AA312" s="24">
        <v>0</v>
      </c>
      <c r="AB312" s="24">
        <v>0</v>
      </c>
      <c r="AC312" s="24">
        <v>-5</v>
      </c>
      <c r="AD312" s="24">
        <v>10</v>
      </c>
      <c r="AE312" s="24">
        <v>20</v>
      </c>
    </row>
    <row r="313" spans="1:32" s="18" customFormat="1">
      <c r="A313" s="21" t="s">
        <v>1049</v>
      </c>
      <c r="B313" s="20" t="s">
        <v>1079</v>
      </c>
      <c r="C313" s="21" t="s">
        <v>227</v>
      </c>
      <c r="D313" s="22"/>
      <c r="E313" s="22"/>
      <c r="F313" s="22"/>
      <c r="G313" s="22"/>
      <c r="H313" s="22"/>
      <c r="I313" s="22"/>
      <c r="J313" s="22"/>
      <c r="K313" s="22"/>
      <c r="L313" s="22"/>
      <c r="M313" s="22"/>
      <c r="N313" s="22"/>
      <c r="O313" s="22"/>
      <c r="P313" s="22"/>
      <c r="Q313" s="22"/>
      <c r="R313" s="22"/>
      <c r="S313" s="22"/>
      <c r="T313" s="22"/>
      <c r="U313" s="22"/>
      <c r="V313" s="22"/>
      <c r="W313" s="24"/>
      <c r="X313" s="24"/>
      <c r="Y313" s="24"/>
      <c r="Z313" s="24">
        <v>0</v>
      </c>
      <c r="AA313" s="24">
        <v>5</v>
      </c>
      <c r="AB313" s="24">
        <v>5</v>
      </c>
      <c r="AC313" s="24">
        <v>5</v>
      </c>
      <c r="AD313" s="24">
        <v>10</v>
      </c>
      <c r="AE313" s="24">
        <v>10</v>
      </c>
    </row>
    <row r="314" spans="1:32" s="18" customFormat="1">
      <c r="A314" s="21" t="s">
        <v>1049</v>
      </c>
      <c r="B314" s="20" t="s">
        <v>1079</v>
      </c>
      <c r="C314" s="21" t="s">
        <v>228</v>
      </c>
      <c r="D314" s="22"/>
      <c r="E314" s="22"/>
      <c r="F314" s="22"/>
      <c r="G314" s="22"/>
      <c r="H314" s="22"/>
      <c r="I314" s="22"/>
      <c r="J314" s="22"/>
      <c r="K314" s="22"/>
      <c r="L314" s="22"/>
      <c r="M314" s="22"/>
      <c r="N314" s="22"/>
      <c r="O314" s="22"/>
      <c r="P314" s="22"/>
      <c r="Q314" s="22"/>
      <c r="R314" s="22"/>
      <c r="S314" s="22"/>
      <c r="T314" s="22"/>
      <c r="U314" s="22"/>
      <c r="V314" s="22"/>
      <c r="W314" s="24"/>
      <c r="X314" s="24"/>
      <c r="Y314" s="24"/>
      <c r="Z314" s="24">
        <v>0</v>
      </c>
      <c r="AA314" s="24">
        <v>0</v>
      </c>
      <c r="AB314" s="24">
        <v>0</v>
      </c>
      <c r="AC314" s="24">
        <v>0</v>
      </c>
      <c r="AD314" s="24">
        <v>10</v>
      </c>
      <c r="AE314" s="24">
        <v>10</v>
      </c>
    </row>
    <row r="315" spans="1:32" s="18" customFormat="1">
      <c r="A315" s="21" t="s">
        <v>1049</v>
      </c>
      <c r="B315" s="20" t="s">
        <v>1080</v>
      </c>
      <c r="C315" s="21" t="s">
        <v>990</v>
      </c>
      <c r="D315" s="22"/>
      <c r="E315" s="22"/>
      <c r="F315" s="22"/>
      <c r="G315" s="22"/>
      <c r="H315" s="22"/>
      <c r="I315" s="22"/>
      <c r="J315" s="22"/>
      <c r="K315" s="22"/>
      <c r="L315" s="22"/>
      <c r="M315" s="22"/>
      <c r="N315" s="22"/>
      <c r="O315" s="22"/>
      <c r="P315" s="22"/>
      <c r="Q315" s="22"/>
      <c r="R315" s="22"/>
      <c r="S315" s="22"/>
      <c r="T315" s="22"/>
      <c r="U315" s="22"/>
      <c r="V315" s="22"/>
      <c r="W315" s="24"/>
      <c r="X315" s="24"/>
      <c r="Y315" s="24"/>
      <c r="Z315" s="24">
        <v>0</v>
      </c>
      <c r="AA315" s="24">
        <v>0</v>
      </c>
      <c r="AB315" s="24">
        <v>-5</v>
      </c>
      <c r="AC315" s="24">
        <v>-10</v>
      </c>
      <c r="AD315" s="24">
        <v>-20</v>
      </c>
      <c r="AE315" s="24">
        <v>-40</v>
      </c>
    </row>
    <row r="316" spans="1:32" s="18" customFormat="1">
      <c r="A316" s="21" t="s">
        <v>1049</v>
      </c>
      <c r="B316" s="20" t="s">
        <v>1081</v>
      </c>
      <c r="C316" s="21" t="s">
        <v>780</v>
      </c>
      <c r="D316" s="22"/>
      <c r="E316" s="22"/>
      <c r="F316" s="22"/>
      <c r="G316" s="22"/>
      <c r="H316" s="22"/>
      <c r="I316" s="22"/>
      <c r="J316" s="22"/>
      <c r="K316" s="22"/>
      <c r="L316" s="22"/>
      <c r="M316" s="22"/>
      <c r="N316" s="22"/>
      <c r="O316" s="22"/>
      <c r="P316" s="22"/>
      <c r="Q316" s="22"/>
      <c r="R316" s="22"/>
      <c r="S316" s="22"/>
      <c r="T316" s="22"/>
      <c r="U316" s="22"/>
      <c r="V316" s="22"/>
      <c r="W316" s="24"/>
      <c r="X316" s="24"/>
      <c r="Y316" s="24"/>
      <c r="Z316" s="24">
        <v>0</v>
      </c>
      <c r="AA316" s="24">
        <v>-5</v>
      </c>
      <c r="AB316" s="24">
        <v>-15</v>
      </c>
      <c r="AC316" s="24">
        <v>-15</v>
      </c>
      <c r="AD316" s="24">
        <v>-15</v>
      </c>
      <c r="AE316" s="24">
        <v>-15</v>
      </c>
    </row>
    <row r="317" spans="1:32" s="18" customFormat="1">
      <c r="A317" s="21" t="s">
        <v>1049</v>
      </c>
      <c r="B317" s="20" t="s">
        <v>1082</v>
      </c>
      <c r="C317" s="21" t="s">
        <v>762</v>
      </c>
      <c r="D317" s="22"/>
      <c r="E317" s="22"/>
      <c r="F317" s="22"/>
      <c r="G317" s="22"/>
      <c r="H317" s="22"/>
      <c r="I317" s="22"/>
      <c r="J317" s="22"/>
      <c r="K317" s="22"/>
      <c r="L317" s="22"/>
      <c r="M317" s="22"/>
      <c r="N317" s="22"/>
      <c r="O317" s="22"/>
      <c r="P317" s="22"/>
      <c r="Q317" s="22"/>
      <c r="R317" s="22"/>
      <c r="S317" s="22"/>
      <c r="T317" s="22"/>
      <c r="U317" s="22"/>
      <c r="V317" s="22"/>
      <c r="W317" s="24"/>
      <c r="X317" s="24"/>
      <c r="Y317" s="24"/>
      <c r="Z317" s="24">
        <v>0</v>
      </c>
      <c r="AA317" s="24">
        <v>0</v>
      </c>
      <c r="AB317" s="24">
        <v>0</v>
      </c>
      <c r="AC317" s="24">
        <v>-5</v>
      </c>
      <c r="AD317" s="24">
        <v>-20</v>
      </c>
      <c r="AE317" s="24">
        <v>-20</v>
      </c>
    </row>
    <row r="318" spans="1:32" s="18" customFormat="1">
      <c r="A318" s="21" t="s">
        <v>1049</v>
      </c>
      <c r="B318" s="20" t="s">
        <v>1083</v>
      </c>
      <c r="C318" s="21" t="s">
        <v>791</v>
      </c>
      <c r="D318" s="22"/>
      <c r="E318" s="22"/>
      <c r="F318" s="22"/>
      <c r="G318" s="22"/>
      <c r="H318" s="22"/>
      <c r="I318" s="22"/>
      <c r="J318" s="22"/>
      <c r="K318" s="22"/>
      <c r="L318" s="22"/>
      <c r="M318" s="22"/>
      <c r="N318" s="22"/>
      <c r="O318" s="22"/>
      <c r="P318" s="22"/>
      <c r="Q318" s="22"/>
      <c r="R318" s="22"/>
      <c r="S318" s="22"/>
      <c r="T318" s="22"/>
      <c r="U318" s="22"/>
      <c r="V318" s="22"/>
      <c r="W318" s="24"/>
      <c r="X318" s="24"/>
      <c r="Y318" s="24"/>
      <c r="Z318" s="24">
        <v>0</v>
      </c>
      <c r="AA318" s="24">
        <v>100</v>
      </c>
      <c r="AB318" s="24">
        <v>410</v>
      </c>
      <c r="AC318" s="24">
        <v>-55</v>
      </c>
      <c r="AD318" s="24">
        <v>-55</v>
      </c>
      <c r="AE318" s="24">
        <v>-55</v>
      </c>
      <c r="AF318" s="41"/>
    </row>
    <row r="319" spans="1:32" s="18" customFormat="1">
      <c r="A319" s="21" t="s">
        <v>1049</v>
      </c>
      <c r="B319" s="20" t="s">
        <v>1083</v>
      </c>
      <c r="C319" s="21" t="s">
        <v>792</v>
      </c>
      <c r="D319" s="22"/>
      <c r="E319" s="22"/>
      <c r="F319" s="22"/>
      <c r="G319" s="22"/>
      <c r="H319" s="22"/>
      <c r="I319" s="22"/>
      <c r="J319" s="22"/>
      <c r="K319" s="22"/>
      <c r="L319" s="22"/>
      <c r="M319" s="22"/>
      <c r="N319" s="22"/>
      <c r="O319" s="22"/>
      <c r="P319" s="22"/>
      <c r="Q319" s="22"/>
      <c r="R319" s="22"/>
      <c r="S319" s="22"/>
      <c r="T319" s="22"/>
      <c r="U319" s="22"/>
      <c r="V319" s="22"/>
      <c r="W319" s="24"/>
      <c r="X319" s="24"/>
      <c r="Y319" s="24"/>
      <c r="Z319" s="24">
        <v>0</v>
      </c>
      <c r="AA319" s="24">
        <v>5</v>
      </c>
      <c r="AB319" s="24">
        <v>10</v>
      </c>
      <c r="AC319" s="24">
        <v>0</v>
      </c>
      <c r="AD319" s="24">
        <v>-5</v>
      </c>
      <c r="AE319" s="24">
        <v>-10</v>
      </c>
      <c r="AF319" s="41"/>
    </row>
    <row r="320" spans="1:32" s="18" customFormat="1">
      <c r="A320" s="21" t="s">
        <v>1049</v>
      </c>
      <c r="B320" s="20" t="s">
        <v>1083</v>
      </c>
      <c r="C320" s="21" t="s">
        <v>227</v>
      </c>
      <c r="D320" s="22"/>
      <c r="E320" s="22"/>
      <c r="F320" s="22"/>
      <c r="G320" s="22"/>
      <c r="H320" s="22"/>
      <c r="I320" s="22"/>
      <c r="J320" s="22"/>
      <c r="K320" s="22"/>
      <c r="L320" s="22"/>
      <c r="M320" s="22"/>
      <c r="N320" s="22"/>
      <c r="O320" s="22"/>
      <c r="P320" s="22"/>
      <c r="Q320" s="22"/>
      <c r="R320" s="22"/>
      <c r="S320" s="22"/>
      <c r="T320" s="22"/>
      <c r="U320" s="22"/>
      <c r="V320" s="22"/>
      <c r="W320" s="24"/>
      <c r="X320" s="24"/>
      <c r="Y320" s="24"/>
      <c r="Z320" s="24">
        <v>0</v>
      </c>
      <c r="AA320" s="24">
        <v>35</v>
      </c>
      <c r="AB320" s="24">
        <v>245</v>
      </c>
      <c r="AC320" s="24">
        <v>25</v>
      </c>
      <c r="AD320" s="24">
        <v>20</v>
      </c>
      <c r="AE320" s="24">
        <v>20</v>
      </c>
      <c r="AF320" s="41"/>
    </row>
    <row r="321" spans="1:32" s="18" customFormat="1">
      <c r="A321" s="21" t="s">
        <v>1049</v>
      </c>
      <c r="B321" s="20" t="s">
        <v>1084</v>
      </c>
      <c r="C321" s="21" t="s">
        <v>227</v>
      </c>
      <c r="D321" s="22"/>
      <c r="E321" s="22"/>
      <c r="F321" s="22"/>
      <c r="G321" s="22"/>
      <c r="H321" s="22"/>
      <c r="I321" s="22"/>
      <c r="J321" s="22"/>
      <c r="K321" s="22"/>
      <c r="L321" s="22"/>
      <c r="M321" s="22"/>
      <c r="N321" s="22"/>
      <c r="O321" s="22"/>
      <c r="P321" s="22"/>
      <c r="Q321" s="22"/>
      <c r="R321" s="22"/>
      <c r="S321" s="22"/>
      <c r="T321" s="22"/>
      <c r="U321" s="22"/>
      <c r="V321" s="22"/>
      <c r="W321" s="24"/>
      <c r="X321" s="24"/>
      <c r="Y321" s="24"/>
      <c r="Z321" s="24">
        <v>0</v>
      </c>
      <c r="AA321" s="24">
        <v>480</v>
      </c>
      <c r="AB321" s="24">
        <v>470</v>
      </c>
      <c r="AC321" s="24">
        <v>470</v>
      </c>
      <c r="AD321" s="24">
        <v>505</v>
      </c>
      <c r="AE321" s="24">
        <v>540</v>
      </c>
    </row>
    <row r="322" spans="1:32" s="18" customFormat="1">
      <c r="A322" s="21" t="s">
        <v>1049</v>
      </c>
      <c r="B322" s="20" t="s">
        <v>1084</v>
      </c>
      <c r="C322" s="21" t="s">
        <v>228</v>
      </c>
      <c r="D322" s="22"/>
      <c r="E322" s="22"/>
      <c r="F322" s="22"/>
      <c r="G322" s="22"/>
      <c r="H322" s="22"/>
      <c r="I322" s="22"/>
      <c r="J322" s="22"/>
      <c r="K322" s="22"/>
      <c r="L322" s="22"/>
      <c r="M322" s="22"/>
      <c r="N322" s="22"/>
      <c r="O322" s="22"/>
      <c r="P322" s="22"/>
      <c r="Q322" s="22"/>
      <c r="R322" s="22"/>
      <c r="S322" s="22"/>
      <c r="T322" s="22"/>
      <c r="U322" s="22"/>
      <c r="V322" s="22"/>
      <c r="W322" s="24"/>
      <c r="X322" s="24"/>
      <c r="Y322" s="24"/>
      <c r="Z322" s="24">
        <v>0</v>
      </c>
      <c r="AA322" s="24">
        <v>45</v>
      </c>
      <c r="AB322" s="24">
        <v>-40</v>
      </c>
      <c r="AC322" s="24">
        <v>-85</v>
      </c>
      <c r="AD322" s="24">
        <v>-90</v>
      </c>
      <c r="AE322" s="24">
        <v>-95</v>
      </c>
    </row>
    <row r="323" spans="1:32" s="18" customFormat="1">
      <c r="A323" s="21" t="s">
        <v>1049</v>
      </c>
      <c r="B323" s="20" t="s">
        <v>1085</v>
      </c>
      <c r="C323" s="21" t="s">
        <v>227</v>
      </c>
      <c r="D323" s="22"/>
      <c r="E323" s="22"/>
      <c r="F323" s="22"/>
      <c r="G323" s="22"/>
      <c r="H323" s="22"/>
      <c r="I323" s="22"/>
      <c r="J323" s="22"/>
      <c r="K323" s="22"/>
      <c r="L323" s="22"/>
      <c r="M323" s="22"/>
      <c r="N323" s="22"/>
      <c r="O323" s="22"/>
      <c r="P323" s="22"/>
      <c r="Q323" s="22"/>
      <c r="R323" s="22"/>
      <c r="S323" s="22"/>
      <c r="T323" s="22"/>
      <c r="U323" s="22"/>
      <c r="V323" s="22"/>
      <c r="W323" s="24"/>
      <c r="X323" s="24"/>
      <c r="Y323" s="24"/>
      <c r="Z323" s="24">
        <v>0</v>
      </c>
      <c r="AA323" s="24">
        <v>0</v>
      </c>
      <c r="AB323" s="24">
        <v>85</v>
      </c>
      <c r="AC323" s="24">
        <v>60</v>
      </c>
      <c r="AD323" s="24">
        <v>60</v>
      </c>
      <c r="AE323" s="24">
        <v>65</v>
      </c>
    </row>
    <row r="324" spans="1:32" s="18" customFormat="1">
      <c r="A324" s="21" t="s">
        <v>1049</v>
      </c>
      <c r="B324" s="20" t="s">
        <v>1086</v>
      </c>
      <c r="C324" s="21" t="s">
        <v>227</v>
      </c>
      <c r="D324" s="22"/>
      <c r="E324" s="22"/>
      <c r="F324" s="22"/>
      <c r="G324" s="22"/>
      <c r="H324" s="22"/>
      <c r="I324" s="22"/>
      <c r="J324" s="22"/>
      <c r="K324" s="22"/>
      <c r="L324" s="22"/>
      <c r="M324" s="22"/>
      <c r="N324" s="22"/>
      <c r="O324" s="22"/>
      <c r="P324" s="22"/>
      <c r="Q324" s="22"/>
      <c r="R324" s="22"/>
      <c r="S324" s="22"/>
      <c r="T324" s="22"/>
      <c r="U324" s="22"/>
      <c r="V324" s="22"/>
      <c r="W324" s="24"/>
      <c r="X324" s="24"/>
      <c r="Y324" s="24"/>
      <c r="Z324" s="24">
        <v>0</v>
      </c>
      <c r="AA324" s="24">
        <v>60</v>
      </c>
      <c r="AB324" s="24">
        <v>125</v>
      </c>
      <c r="AC324" s="24">
        <v>120</v>
      </c>
      <c r="AD324" s="24">
        <v>115</v>
      </c>
      <c r="AE324" s="24">
        <v>110</v>
      </c>
    </row>
    <row r="325" spans="1:32" s="18" customFormat="1">
      <c r="A325" s="21" t="s">
        <v>1049</v>
      </c>
      <c r="B325" s="20" t="s">
        <v>1087</v>
      </c>
      <c r="C325" s="21" t="s">
        <v>791</v>
      </c>
      <c r="D325" s="22"/>
      <c r="E325" s="22"/>
      <c r="F325" s="22"/>
      <c r="G325" s="22"/>
      <c r="H325" s="22"/>
      <c r="I325" s="22"/>
      <c r="J325" s="22"/>
      <c r="K325" s="22"/>
      <c r="L325" s="22"/>
      <c r="M325" s="22"/>
      <c r="N325" s="22"/>
      <c r="O325" s="22"/>
      <c r="P325" s="22"/>
      <c r="Q325" s="22"/>
      <c r="R325" s="22"/>
      <c r="S325" s="22"/>
      <c r="T325" s="22"/>
      <c r="U325" s="22"/>
      <c r="V325" s="22"/>
      <c r="W325" s="24"/>
      <c r="X325" s="24"/>
      <c r="Y325" s="24"/>
      <c r="Z325" s="24">
        <v>0</v>
      </c>
      <c r="AA325" s="24">
        <v>50</v>
      </c>
      <c r="AB325" s="24">
        <v>35</v>
      </c>
      <c r="AC325" s="24">
        <v>10</v>
      </c>
      <c r="AD325" s="24">
        <v>20</v>
      </c>
      <c r="AE325" s="24">
        <v>25</v>
      </c>
    </row>
    <row r="326" spans="1:32" s="18" customFormat="1">
      <c r="A326" s="21" t="s">
        <v>1049</v>
      </c>
      <c r="B326" s="20" t="s">
        <v>1088</v>
      </c>
      <c r="C326" s="21" t="s">
        <v>791</v>
      </c>
      <c r="D326" s="22"/>
      <c r="E326" s="22"/>
      <c r="F326" s="22"/>
      <c r="G326" s="22"/>
      <c r="H326" s="22"/>
      <c r="I326" s="22"/>
      <c r="J326" s="22"/>
      <c r="K326" s="22"/>
      <c r="L326" s="22"/>
      <c r="M326" s="22"/>
      <c r="N326" s="22"/>
      <c r="O326" s="22"/>
      <c r="P326" s="22"/>
      <c r="Q326" s="22"/>
      <c r="R326" s="22"/>
      <c r="S326" s="22"/>
      <c r="T326" s="22"/>
      <c r="U326" s="22"/>
      <c r="V326" s="22"/>
      <c r="W326" s="24"/>
      <c r="X326" s="24"/>
      <c r="Y326" s="24"/>
      <c r="Z326" s="24">
        <v>40</v>
      </c>
      <c r="AA326" s="24">
        <v>40</v>
      </c>
      <c r="AB326" s="24">
        <v>20</v>
      </c>
      <c r="AC326" s="24">
        <v>10</v>
      </c>
      <c r="AD326" s="24">
        <v>0</v>
      </c>
      <c r="AE326" s="24">
        <v>0</v>
      </c>
    </row>
    <row r="327" spans="1:32" s="18" customFormat="1" ht="12.75" customHeight="1">
      <c r="A327" s="21" t="s">
        <v>1049</v>
      </c>
      <c r="B327" s="20" t="s">
        <v>1089</v>
      </c>
      <c r="C327" s="21" t="s">
        <v>791</v>
      </c>
      <c r="D327" s="22"/>
      <c r="E327" s="22"/>
      <c r="F327" s="22"/>
      <c r="G327" s="22"/>
      <c r="H327" s="22"/>
      <c r="I327" s="22"/>
      <c r="J327" s="22"/>
      <c r="K327" s="22"/>
      <c r="L327" s="22"/>
      <c r="M327" s="22"/>
      <c r="N327" s="22"/>
      <c r="O327" s="22"/>
      <c r="P327" s="22"/>
      <c r="Q327" s="22"/>
      <c r="R327" s="22"/>
      <c r="S327" s="22"/>
      <c r="T327" s="22"/>
      <c r="U327" s="22"/>
      <c r="V327" s="22"/>
      <c r="W327" s="24"/>
      <c r="X327" s="24"/>
      <c r="Y327" s="24"/>
      <c r="Z327" s="24">
        <v>0</v>
      </c>
      <c r="AA327" s="24">
        <v>140</v>
      </c>
      <c r="AB327" s="24">
        <v>115</v>
      </c>
      <c r="AC327" s="24">
        <v>95</v>
      </c>
      <c r="AD327" s="24">
        <v>85</v>
      </c>
      <c r="AE327" s="24">
        <v>85</v>
      </c>
      <c r="AF327" s="41"/>
    </row>
    <row r="328" spans="1:32" s="18" customFormat="1" ht="12.75" customHeight="1">
      <c r="A328" s="21" t="s">
        <v>1049</v>
      </c>
      <c r="B328" s="20" t="s">
        <v>1090</v>
      </c>
      <c r="C328" s="21" t="s">
        <v>791</v>
      </c>
      <c r="D328" s="22"/>
      <c r="E328" s="22"/>
      <c r="F328" s="22"/>
      <c r="G328" s="22"/>
      <c r="H328" s="22"/>
      <c r="I328" s="22"/>
      <c r="J328" s="22"/>
      <c r="K328" s="22"/>
      <c r="L328" s="22"/>
      <c r="M328" s="22"/>
      <c r="N328" s="22"/>
      <c r="O328" s="22"/>
      <c r="P328" s="22"/>
      <c r="Q328" s="22"/>
      <c r="R328" s="22"/>
      <c r="S328" s="22"/>
      <c r="T328" s="22"/>
      <c r="U328" s="22"/>
      <c r="V328" s="22"/>
      <c r="W328" s="24"/>
      <c r="X328" s="24"/>
      <c r="Y328" s="24"/>
      <c r="Z328" s="24">
        <v>0</v>
      </c>
      <c r="AA328" s="24">
        <v>0</v>
      </c>
      <c r="AB328" s="24">
        <v>-20</v>
      </c>
      <c r="AC328" s="24">
        <v>-20</v>
      </c>
      <c r="AD328" s="24">
        <v>-20</v>
      </c>
      <c r="AE328" s="24">
        <v>-20</v>
      </c>
    </row>
    <row r="329" spans="1:32" s="18" customFormat="1" ht="12.75" customHeight="1">
      <c r="A329" s="21" t="s">
        <v>1049</v>
      </c>
      <c r="B329" s="20" t="s">
        <v>1090</v>
      </c>
      <c r="C329" s="21" t="s">
        <v>227</v>
      </c>
      <c r="D329" s="22"/>
      <c r="E329" s="22"/>
      <c r="F329" s="22"/>
      <c r="G329" s="22"/>
      <c r="H329" s="22"/>
      <c r="I329" s="22"/>
      <c r="J329" s="22"/>
      <c r="K329" s="22"/>
      <c r="L329" s="22"/>
      <c r="M329" s="22"/>
      <c r="N329" s="22"/>
      <c r="O329" s="22"/>
      <c r="P329" s="22"/>
      <c r="Q329" s="22"/>
      <c r="R329" s="22"/>
      <c r="S329" s="22"/>
      <c r="T329" s="22"/>
      <c r="U329" s="22"/>
      <c r="V329" s="22"/>
      <c r="W329" s="24"/>
      <c r="X329" s="24"/>
      <c r="Y329" s="24"/>
      <c r="Z329" s="24">
        <v>0</v>
      </c>
      <c r="AA329" s="24">
        <v>0</v>
      </c>
      <c r="AB329" s="24">
        <v>700</v>
      </c>
      <c r="AC329" s="24">
        <v>450</v>
      </c>
      <c r="AD329" s="24">
        <v>430</v>
      </c>
      <c r="AE329" s="24">
        <v>420</v>
      </c>
    </row>
    <row r="330" spans="1:32" s="18" customFormat="1" ht="12.75" customHeight="1">
      <c r="A330" s="21" t="s">
        <v>1049</v>
      </c>
      <c r="B330" s="20" t="s">
        <v>1091</v>
      </c>
      <c r="C330" s="21" t="s">
        <v>227</v>
      </c>
      <c r="D330" s="22"/>
      <c r="E330" s="22"/>
      <c r="F330" s="22"/>
      <c r="G330" s="22"/>
      <c r="H330" s="22"/>
      <c r="I330" s="22"/>
      <c r="J330" s="22"/>
      <c r="K330" s="22"/>
      <c r="L330" s="22"/>
      <c r="M330" s="22"/>
      <c r="N330" s="22"/>
      <c r="O330" s="22"/>
      <c r="P330" s="22"/>
      <c r="Q330" s="22"/>
      <c r="R330" s="22"/>
      <c r="S330" s="22"/>
      <c r="T330" s="22"/>
      <c r="U330" s="22"/>
      <c r="V330" s="22"/>
      <c r="W330" s="24"/>
      <c r="X330" s="24"/>
      <c r="Y330" s="24"/>
      <c r="Z330" s="24">
        <v>0</v>
      </c>
      <c r="AA330" s="24">
        <v>0</v>
      </c>
      <c r="AB330" s="24">
        <v>0</v>
      </c>
      <c r="AC330" s="24">
        <v>25</v>
      </c>
      <c r="AD330" s="24">
        <v>10</v>
      </c>
      <c r="AE330" s="24">
        <v>5</v>
      </c>
      <c r="AF330" s="41"/>
    </row>
    <row r="331" spans="1:32" s="18" customFormat="1" ht="12.75" customHeight="1">
      <c r="A331" s="21" t="s">
        <v>1049</v>
      </c>
      <c r="B331" s="20" t="s">
        <v>1091</v>
      </c>
      <c r="C331" s="21" t="s">
        <v>90</v>
      </c>
      <c r="D331" s="22"/>
      <c r="E331" s="22"/>
      <c r="F331" s="22"/>
      <c r="G331" s="22"/>
      <c r="H331" s="22"/>
      <c r="I331" s="22"/>
      <c r="J331" s="22"/>
      <c r="K331" s="22"/>
      <c r="L331" s="22"/>
      <c r="M331" s="22"/>
      <c r="N331" s="22"/>
      <c r="O331" s="22"/>
      <c r="P331" s="22"/>
      <c r="Q331" s="22"/>
      <c r="R331" s="22"/>
      <c r="S331" s="22"/>
      <c r="T331" s="22"/>
      <c r="U331" s="22"/>
      <c r="V331" s="22"/>
      <c r="W331" s="24"/>
      <c r="X331" s="24"/>
      <c r="Y331" s="24"/>
      <c r="Z331" s="24">
        <v>0</v>
      </c>
      <c r="AA331" s="24">
        <v>0</v>
      </c>
      <c r="AB331" s="24">
        <v>0</v>
      </c>
      <c r="AC331" s="24">
        <v>5</v>
      </c>
      <c r="AD331" s="24">
        <v>0</v>
      </c>
      <c r="AE331" s="24">
        <v>0</v>
      </c>
      <c r="AF331" s="41"/>
    </row>
    <row r="332" spans="1:32" s="18" customFormat="1" ht="12.75" customHeight="1">
      <c r="A332" s="21" t="s">
        <v>1049</v>
      </c>
      <c r="B332" s="20" t="s">
        <v>1092</v>
      </c>
      <c r="C332" s="21" t="s">
        <v>791</v>
      </c>
      <c r="D332" s="22"/>
      <c r="E332" s="22"/>
      <c r="F332" s="22"/>
      <c r="G332" s="22"/>
      <c r="H332" s="22"/>
      <c r="I332" s="22"/>
      <c r="J332" s="22"/>
      <c r="K332" s="22"/>
      <c r="L332" s="22"/>
      <c r="M332" s="22"/>
      <c r="N332" s="22"/>
      <c r="O332" s="22"/>
      <c r="P332" s="22"/>
      <c r="Q332" s="22"/>
      <c r="R332" s="22"/>
      <c r="S332" s="22"/>
      <c r="T332" s="22"/>
      <c r="U332" s="22"/>
      <c r="V332" s="22"/>
      <c r="W332" s="24"/>
      <c r="X332" s="24"/>
      <c r="Y332" s="24"/>
      <c r="Z332" s="24">
        <v>10</v>
      </c>
      <c r="AA332" s="24">
        <v>20</v>
      </c>
      <c r="AB332" s="24">
        <v>5</v>
      </c>
      <c r="AC332" s="24">
        <v>0</v>
      </c>
      <c r="AD332" s="24">
        <v>0</v>
      </c>
      <c r="AE332" s="24">
        <v>0</v>
      </c>
    </row>
    <row r="333" spans="1:32" s="18" customFormat="1">
      <c r="A333" s="21" t="s">
        <v>1049</v>
      </c>
      <c r="B333" s="20" t="s">
        <v>1093</v>
      </c>
      <c r="C333" s="21" t="s">
        <v>90</v>
      </c>
      <c r="D333" s="22"/>
      <c r="E333" s="22"/>
      <c r="F333" s="22"/>
      <c r="G333" s="22"/>
      <c r="H333" s="22"/>
      <c r="I333" s="22"/>
      <c r="J333" s="22"/>
      <c r="K333" s="22"/>
      <c r="L333" s="22"/>
      <c r="M333" s="22"/>
      <c r="N333" s="22"/>
      <c r="O333" s="22"/>
      <c r="P333" s="22"/>
      <c r="Q333" s="22"/>
      <c r="R333" s="22"/>
      <c r="S333" s="22"/>
      <c r="T333" s="22"/>
      <c r="U333" s="22"/>
      <c r="V333" s="22"/>
      <c r="W333" s="24"/>
      <c r="X333" s="24"/>
      <c r="Y333" s="24"/>
      <c r="Z333" s="24">
        <v>0</v>
      </c>
      <c r="AA333" s="24">
        <v>0</v>
      </c>
      <c r="AB333" s="24">
        <v>65</v>
      </c>
      <c r="AC333" s="24">
        <v>90</v>
      </c>
      <c r="AD333" s="24">
        <v>100</v>
      </c>
      <c r="AE333" s="24">
        <v>105</v>
      </c>
    </row>
    <row r="334" spans="1:32" s="18" customFormat="1">
      <c r="A334" s="21" t="s">
        <v>1049</v>
      </c>
      <c r="B334" s="20" t="s">
        <v>1094</v>
      </c>
      <c r="C334" s="21" t="s">
        <v>90</v>
      </c>
      <c r="D334" s="22"/>
      <c r="E334" s="22"/>
      <c r="F334" s="22"/>
      <c r="G334" s="22"/>
      <c r="H334" s="22"/>
      <c r="I334" s="22"/>
      <c r="J334" s="22"/>
      <c r="K334" s="22"/>
      <c r="L334" s="22"/>
      <c r="M334" s="22"/>
      <c r="N334" s="22"/>
      <c r="O334" s="22"/>
      <c r="P334" s="22"/>
      <c r="Q334" s="22"/>
      <c r="R334" s="22"/>
      <c r="S334" s="22"/>
      <c r="T334" s="22"/>
      <c r="U334" s="22"/>
      <c r="V334" s="22"/>
      <c r="W334" s="24"/>
      <c r="X334" s="24"/>
      <c r="Y334" s="24"/>
      <c r="Z334" s="24">
        <v>0</v>
      </c>
      <c r="AA334" s="24">
        <v>0</v>
      </c>
      <c r="AB334" s="24">
        <v>0</v>
      </c>
      <c r="AC334" s="24">
        <v>15</v>
      </c>
      <c r="AD334" s="24">
        <v>40</v>
      </c>
      <c r="AE334" s="24">
        <v>70</v>
      </c>
    </row>
    <row r="335" spans="1:32" s="18" customFormat="1">
      <c r="A335" s="21" t="s">
        <v>1049</v>
      </c>
      <c r="B335" s="20" t="s">
        <v>1095</v>
      </c>
      <c r="C335" s="21" t="s">
        <v>791</v>
      </c>
      <c r="D335" s="22"/>
      <c r="E335" s="22"/>
      <c r="F335" s="22"/>
      <c r="G335" s="22"/>
      <c r="H335" s="22"/>
      <c r="I335" s="22"/>
      <c r="J335" s="22"/>
      <c r="K335" s="22"/>
      <c r="L335" s="22"/>
      <c r="M335" s="22"/>
      <c r="N335" s="22"/>
      <c r="O335" s="22"/>
      <c r="P335" s="22"/>
      <c r="Q335" s="22"/>
      <c r="R335" s="22"/>
      <c r="S335" s="22"/>
      <c r="T335" s="22"/>
      <c r="U335" s="22"/>
      <c r="V335" s="22"/>
      <c r="W335" s="24"/>
      <c r="X335" s="24"/>
      <c r="Y335" s="24"/>
      <c r="Z335" s="24">
        <v>-30</v>
      </c>
      <c r="AA335" s="24">
        <v>-10</v>
      </c>
      <c r="AB335" s="24">
        <v>0</v>
      </c>
      <c r="AC335" s="24">
        <v>0</v>
      </c>
      <c r="AD335" s="24">
        <v>0</v>
      </c>
      <c r="AE335" s="24">
        <v>0</v>
      </c>
    </row>
    <row r="336" spans="1:32" s="18" customFormat="1">
      <c r="A336" s="21" t="s">
        <v>1049</v>
      </c>
      <c r="B336" s="20" t="s">
        <v>1096</v>
      </c>
      <c r="C336" s="21" t="s">
        <v>257</v>
      </c>
      <c r="D336" s="22"/>
      <c r="E336" s="22"/>
      <c r="F336" s="22"/>
      <c r="G336" s="22"/>
      <c r="H336" s="22"/>
      <c r="I336" s="22"/>
      <c r="J336" s="22"/>
      <c r="K336" s="22"/>
      <c r="L336" s="22"/>
      <c r="M336" s="22"/>
      <c r="N336" s="22"/>
      <c r="O336" s="22"/>
      <c r="P336" s="22"/>
      <c r="Q336" s="22"/>
      <c r="R336" s="22"/>
      <c r="S336" s="22"/>
      <c r="T336" s="22"/>
      <c r="U336" s="22"/>
      <c r="V336" s="22"/>
      <c r="W336" s="24"/>
      <c r="X336" s="24"/>
      <c r="Y336" s="24"/>
      <c r="Z336" s="24">
        <v>0</v>
      </c>
      <c r="AA336" s="24">
        <v>0</v>
      </c>
      <c r="AB336" s="24">
        <v>-5</v>
      </c>
      <c r="AC336" s="24">
        <v>15</v>
      </c>
      <c r="AD336" s="24">
        <v>230</v>
      </c>
      <c r="AE336" s="24">
        <v>215</v>
      </c>
    </row>
    <row r="337" spans="1:31" s="18" customFormat="1">
      <c r="A337" s="21" t="s">
        <v>1049</v>
      </c>
      <c r="B337" s="20" t="s">
        <v>1097</v>
      </c>
      <c r="C337" s="21" t="s">
        <v>227</v>
      </c>
      <c r="D337" s="22"/>
      <c r="E337" s="22"/>
      <c r="F337" s="22"/>
      <c r="G337" s="22"/>
      <c r="H337" s="22"/>
      <c r="I337" s="22"/>
      <c r="J337" s="22"/>
      <c r="K337" s="22"/>
      <c r="L337" s="22"/>
      <c r="M337" s="22"/>
      <c r="N337" s="22"/>
      <c r="O337" s="22"/>
      <c r="P337" s="22"/>
      <c r="Q337" s="22"/>
      <c r="R337" s="22"/>
      <c r="S337" s="22"/>
      <c r="T337" s="22"/>
      <c r="U337" s="22"/>
      <c r="V337" s="22"/>
      <c r="W337" s="24"/>
      <c r="X337" s="24"/>
      <c r="Y337" s="24"/>
      <c r="Z337" s="24">
        <v>0</v>
      </c>
      <c r="AA337" s="24">
        <v>0</v>
      </c>
      <c r="AB337" s="24">
        <v>15</v>
      </c>
      <c r="AC337" s="24">
        <v>40</v>
      </c>
      <c r="AD337" s="24">
        <v>35</v>
      </c>
      <c r="AE337" s="24">
        <v>40</v>
      </c>
    </row>
    <row r="338" spans="1:31" s="18" customFormat="1">
      <c r="A338" s="21" t="s">
        <v>1049</v>
      </c>
      <c r="B338" s="20" t="s">
        <v>1097</v>
      </c>
      <c r="C338" s="21" t="s">
        <v>268</v>
      </c>
      <c r="D338" s="22"/>
      <c r="E338" s="22"/>
      <c r="F338" s="22"/>
      <c r="G338" s="22"/>
      <c r="H338" s="22"/>
      <c r="I338" s="22"/>
      <c r="J338" s="22"/>
      <c r="K338" s="22"/>
      <c r="L338" s="22"/>
      <c r="M338" s="22"/>
      <c r="N338" s="22"/>
      <c r="O338" s="22"/>
      <c r="P338" s="22"/>
      <c r="Q338" s="22"/>
      <c r="R338" s="22"/>
      <c r="S338" s="22"/>
      <c r="T338" s="22"/>
      <c r="U338" s="22"/>
      <c r="V338" s="22"/>
      <c r="W338" s="24"/>
      <c r="X338" s="24"/>
      <c r="Y338" s="24"/>
      <c r="Z338" s="24">
        <v>0</v>
      </c>
      <c r="AA338" s="24">
        <v>0</v>
      </c>
      <c r="AB338" s="24">
        <v>0</v>
      </c>
      <c r="AC338" s="24">
        <v>5</v>
      </c>
      <c r="AD338" s="24">
        <v>10</v>
      </c>
      <c r="AE338" s="24">
        <v>10</v>
      </c>
    </row>
    <row r="339" spans="1:31" s="18" customFormat="1">
      <c r="A339" s="21" t="s">
        <v>1049</v>
      </c>
      <c r="B339" s="20" t="s">
        <v>1097</v>
      </c>
      <c r="C339" s="21" t="s">
        <v>988</v>
      </c>
      <c r="D339" s="22"/>
      <c r="E339" s="22"/>
      <c r="F339" s="22"/>
      <c r="G339" s="22"/>
      <c r="H339" s="22"/>
      <c r="I339" s="22"/>
      <c r="J339" s="22"/>
      <c r="K339" s="22"/>
      <c r="L339" s="22"/>
      <c r="M339" s="22"/>
      <c r="N339" s="22"/>
      <c r="O339" s="22"/>
      <c r="P339" s="22"/>
      <c r="Q339" s="22"/>
      <c r="R339" s="22"/>
      <c r="S339" s="22"/>
      <c r="T339" s="22"/>
      <c r="U339" s="22"/>
      <c r="V339" s="22"/>
      <c r="W339" s="24"/>
      <c r="X339" s="24"/>
      <c r="Y339" s="24"/>
      <c r="Z339" s="24">
        <v>0</v>
      </c>
      <c r="AA339" s="24">
        <v>0</v>
      </c>
      <c r="AB339" s="24">
        <v>0</v>
      </c>
      <c r="AC339" s="24">
        <v>5</v>
      </c>
      <c r="AD339" s="24">
        <v>0</v>
      </c>
      <c r="AE339" s="24">
        <v>0</v>
      </c>
    </row>
    <row r="340" spans="1:31" s="18" customFormat="1">
      <c r="A340" s="21" t="s">
        <v>1049</v>
      </c>
      <c r="B340" s="20" t="s">
        <v>1105</v>
      </c>
      <c r="C340" s="21" t="s">
        <v>792</v>
      </c>
      <c r="D340" s="22"/>
      <c r="E340" s="22"/>
      <c r="F340" s="22"/>
      <c r="G340" s="22"/>
      <c r="H340" s="22"/>
      <c r="I340" s="22"/>
      <c r="J340" s="22"/>
      <c r="K340" s="22"/>
      <c r="L340" s="22"/>
      <c r="M340" s="22"/>
      <c r="N340" s="22"/>
      <c r="O340" s="22"/>
      <c r="P340" s="22"/>
      <c r="Q340" s="22"/>
      <c r="R340" s="22"/>
      <c r="S340" s="22"/>
      <c r="T340" s="22"/>
      <c r="U340" s="22"/>
      <c r="V340" s="22"/>
      <c r="W340" s="24"/>
      <c r="X340" s="24"/>
      <c r="Y340" s="24"/>
      <c r="Z340" s="24">
        <v>0</v>
      </c>
      <c r="AA340" s="24">
        <v>30</v>
      </c>
      <c r="AB340" s="24">
        <v>60</v>
      </c>
      <c r="AC340" s="24">
        <v>35</v>
      </c>
      <c r="AD340" s="24">
        <v>10</v>
      </c>
      <c r="AE340" s="24">
        <v>5</v>
      </c>
    </row>
    <row r="341" spans="1:31" s="18" customFormat="1">
      <c r="A341" s="21" t="s">
        <v>1049</v>
      </c>
      <c r="B341" s="20" t="s">
        <v>1105</v>
      </c>
      <c r="C341" s="21" t="s">
        <v>227</v>
      </c>
      <c r="D341" s="22"/>
      <c r="E341" s="22"/>
      <c r="F341" s="22"/>
      <c r="G341" s="22"/>
      <c r="H341" s="22"/>
      <c r="I341" s="22"/>
      <c r="J341" s="22"/>
      <c r="K341" s="22"/>
      <c r="L341" s="22"/>
      <c r="M341" s="22"/>
      <c r="N341" s="22"/>
      <c r="O341" s="22"/>
      <c r="P341" s="22"/>
      <c r="Q341" s="22"/>
      <c r="R341" s="22"/>
      <c r="S341" s="22"/>
      <c r="T341" s="22"/>
      <c r="U341" s="22"/>
      <c r="V341" s="22"/>
      <c r="W341" s="24"/>
      <c r="X341" s="24"/>
      <c r="Y341" s="24"/>
      <c r="Z341" s="24">
        <v>0</v>
      </c>
      <c r="AA341" s="24">
        <v>30</v>
      </c>
      <c r="AB341" s="24">
        <v>55</v>
      </c>
      <c r="AC341" s="24">
        <v>30</v>
      </c>
      <c r="AD341" s="24">
        <v>0</v>
      </c>
      <c r="AE341" s="24">
        <v>0</v>
      </c>
    </row>
    <row r="342" spans="1:31" s="18" customFormat="1">
      <c r="A342" s="21" t="s">
        <v>1049</v>
      </c>
      <c r="B342" s="20" t="s">
        <v>1105</v>
      </c>
      <c r="C342" s="21" t="s">
        <v>791</v>
      </c>
      <c r="D342" s="22"/>
      <c r="E342" s="22"/>
      <c r="F342" s="22"/>
      <c r="G342" s="22"/>
      <c r="H342" s="22"/>
      <c r="I342" s="22"/>
      <c r="J342" s="22"/>
      <c r="K342" s="22"/>
      <c r="L342" s="22"/>
      <c r="M342" s="22"/>
      <c r="N342" s="22"/>
      <c r="O342" s="22"/>
      <c r="P342" s="22"/>
      <c r="Q342" s="22"/>
      <c r="R342" s="22"/>
      <c r="S342" s="22"/>
      <c r="T342" s="22"/>
      <c r="U342" s="22"/>
      <c r="V342" s="22"/>
      <c r="W342" s="24"/>
      <c r="X342" s="24"/>
      <c r="Y342" s="24"/>
      <c r="Z342" s="24">
        <v>0</v>
      </c>
      <c r="AA342" s="24">
        <v>5</v>
      </c>
      <c r="AB342" s="24">
        <v>15</v>
      </c>
      <c r="AC342" s="24">
        <v>5</v>
      </c>
      <c r="AD342" s="24">
        <v>0</v>
      </c>
      <c r="AE342" s="24">
        <v>0</v>
      </c>
    </row>
    <row r="343" spans="1:31" s="18" customFormat="1">
      <c r="A343" s="21" t="s">
        <v>1049</v>
      </c>
      <c r="B343" s="20" t="s">
        <v>1105</v>
      </c>
      <c r="C343" s="21" t="s">
        <v>988</v>
      </c>
      <c r="D343" s="22"/>
      <c r="E343" s="22"/>
      <c r="F343" s="22"/>
      <c r="G343" s="22"/>
      <c r="H343" s="22"/>
      <c r="I343" s="22"/>
      <c r="J343" s="22"/>
      <c r="K343" s="22"/>
      <c r="L343" s="22"/>
      <c r="M343" s="22"/>
      <c r="N343" s="22"/>
      <c r="O343" s="22"/>
      <c r="P343" s="22"/>
      <c r="Q343" s="22"/>
      <c r="R343" s="22"/>
      <c r="S343" s="22"/>
      <c r="T343" s="22"/>
      <c r="U343" s="22"/>
      <c r="V343" s="22"/>
      <c r="W343" s="24"/>
      <c r="X343" s="24"/>
      <c r="Y343" s="24"/>
      <c r="Z343" s="24">
        <v>0</v>
      </c>
      <c r="AA343" s="24">
        <v>5</v>
      </c>
      <c r="AB343" s="24">
        <v>5</v>
      </c>
      <c r="AC343" s="24">
        <v>5</v>
      </c>
      <c r="AD343" s="24">
        <v>0</v>
      </c>
      <c r="AE343" s="24">
        <v>0</v>
      </c>
    </row>
    <row r="344" spans="1:31" s="18" customFormat="1">
      <c r="A344" s="21" t="s">
        <v>1049</v>
      </c>
      <c r="B344" s="20" t="s">
        <v>1104</v>
      </c>
      <c r="C344" s="21" t="s">
        <v>792</v>
      </c>
      <c r="D344" s="22"/>
      <c r="E344" s="22"/>
      <c r="F344" s="22"/>
      <c r="G344" s="22"/>
      <c r="H344" s="22"/>
      <c r="I344" s="22"/>
      <c r="J344" s="22"/>
      <c r="K344" s="22"/>
      <c r="L344" s="22"/>
      <c r="M344" s="22"/>
      <c r="N344" s="22"/>
      <c r="O344" s="22"/>
      <c r="P344" s="22"/>
      <c r="Q344" s="22"/>
      <c r="R344" s="22"/>
      <c r="S344" s="22"/>
      <c r="T344" s="22"/>
      <c r="U344" s="22"/>
      <c r="V344" s="22"/>
      <c r="W344" s="24"/>
      <c r="X344" s="24"/>
      <c r="Y344" s="24"/>
      <c r="Z344" s="24">
        <v>0</v>
      </c>
      <c r="AA344" s="24">
        <v>0</v>
      </c>
      <c r="AB344" s="24">
        <v>5</v>
      </c>
      <c r="AC344" s="24">
        <v>5</v>
      </c>
      <c r="AD344" s="24">
        <v>0</v>
      </c>
      <c r="AE344" s="24">
        <v>0</v>
      </c>
    </row>
    <row r="345" spans="1:31" s="18" customFormat="1">
      <c r="A345" s="21" t="s">
        <v>1049</v>
      </c>
      <c r="B345" s="20" t="s">
        <v>1106</v>
      </c>
      <c r="C345" s="21" t="s">
        <v>988</v>
      </c>
      <c r="D345" s="22"/>
      <c r="E345" s="22"/>
      <c r="F345" s="22"/>
      <c r="G345" s="22"/>
      <c r="H345" s="22"/>
      <c r="I345" s="22"/>
      <c r="J345" s="22"/>
      <c r="K345" s="22"/>
      <c r="L345" s="22"/>
      <c r="M345" s="22"/>
      <c r="N345" s="22"/>
      <c r="O345" s="22"/>
      <c r="P345" s="22"/>
      <c r="Q345" s="22"/>
      <c r="R345" s="22"/>
      <c r="S345" s="22"/>
      <c r="T345" s="22"/>
      <c r="U345" s="22"/>
      <c r="V345" s="22"/>
      <c r="W345" s="24"/>
      <c r="X345" s="24"/>
      <c r="Y345" s="24"/>
      <c r="Z345" s="24">
        <v>0</v>
      </c>
      <c r="AA345" s="24">
        <v>10</v>
      </c>
      <c r="AB345" s="24">
        <v>5</v>
      </c>
      <c r="AC345" s="24">
        <v>0</v>
      </c>
      <c r="AD345" s="24">
        <v>0</v>
      </c>
      <c r="AE345" s="24">
        <v>0</v>
      </c>
    </row>
    <row r="346" spans="1:31" s="18" customFormat="1">
      <c r="A346" s="21" t="s">
        <v>1049</v>
      </c>
      <c r="B346" s="20" t="s">
        <v>1106</v>
      </c>
      <c r="C346" s="21" t="s">
        <v>791</v>
      </c>
      <c r="D346" s="22"/>
      <c r="E346" s="22"/>
      <c r="F346" s="22"/>
      <c r="G346" s="22"/>
      <c r="H346" s="22"/>
      <c r="I346" s="22"/>
      <c r="J346" s="22"/>
      <c r="K346" s="22"/>
      <c r="L346" s="22"/>
      <c r="M346" s="22"/>
      <c r="N346" s="22"/>
      <c r="O346" s="22"/>
      <c r="P346" s="22"/>
      <c r="Q346" s="22"/>
      <c r="R346" s="22"/>
      <c r="S346" s="22"/>
      <c r="T346" s="22"/>
      <c r="U346" s="22"/>
      <c r="V346" s="22"/>
      <c r="W346" s="24"/>
      <c r="X346" s="24"/>
      <c r="Y346" s="24"/>
      <c r="Z346" s="24">
        <v>0</v>
      </c>
      <c r="AA346" s="24">
        <v>5</v>
      </c>
      <c r="AB346" s="24">
        <v>0</v>
      </c>
      <c r="AC346" s="24">
        <v>0</v>
      </c>
      <c r="AD346" s="24">
        <v>0</v>
      </c>
      <c r="AE346" s="24">
        <v>0</v>
      </c>
    </row>
    <row r="347" spans="1:31" s="18" customFormat="1">
      <c r="A347" s="21" t="s">
        <v>1049</v>
      </c>
      <c r="B347" s="20" t="s">
        <v>1106</v>
      </c>
      <c r="C347" s="21" t="s">
        <v>227</v>
      </c>
      <c r="D347" s="22"/>
      <c r="E347" s="22"/>
      <c r="F347" s="22"/>
      <c r="G347" s="22"/>
      <c r="H347" s="22"/>
      <c r="I347" s="22"/>
      <c r="J347" s="22"/>
      <c r="K347" s="22"/>
      <c r="L347" s="22"/>
      <c r="M347" s="22"/>
      <c r="N347" s="22"/>
      <c r="O347" s="22"/>
      <c r="P347" s="22"/>
      <c r="Q347" s="22"/>
      <c r="R347" s="22"/>
      <c r="S347" s="22"/>
      <c r="T347" s="22"/>
      <c r="U347" s="22"/>
      <c r="V347" s="22"/>
      <c r="W347" s="24"/>
      <c r="X347" s="24"/>
      <c r="Y347" s="24"/>
      <c r="Z347" s="24">
        <v>0</v>
      </c>
      <c r="AA347" s="24">
        <v>45</v>
      </c>
      <c r="AB347" s="24">
        <v>20</v>
      </c>
      <c r="AC347" s="24">
        <v>0</v>
      </c>
      <c r="AD347" s="24">
        <v>0</v>
      </c>
      <c r="AE347" s="24">
        <v>0</v>
      </c>
    </row>
    <row r="348" spans="1:31" s="18" customFormat="1">
      <c r="A348" s="21" t="s">
        <v>1049</v>
      </c>
      <c r="B348" s="20" t="s">
        <v>1106</v>
      </c>
      <c r="C348" s="21" t="s">
        <v>228</v>
      </c>
      <c r="D348" s="22"/>
      <c r="E348" s="22"/>
      <c r="F348" s="22"/>
      <c r="G348" s="22"/>
      <c r="H348" s="22"/>
      <c r="I348" s="22"/>
      <c r="J348" s="22"/>
      <c r="K348" s="22"/>
      <c r="L348" s="22"/>
      <c r="M348" s="22"/>
      <c r="N348" s="22"/>
      <c r="O348" s="22"/>
      <c r="P348" s="22"/>
      <c r="Q348" s="22"/>
      <c r="R348" s="22"/>
      <c r="S348" s="22"/>
      <c r="T348" s="22"/>
      <c r="U348" s="22"/>
      <c r="V348" s="22"/>
      <c r="W348" s="24"/>
      <c r="X348" s="24"/>
      <c r="Y348" s="24"/>
      <c r="Z348" s="24">
        <v>0</v>
      </c>
      <c r="AA348" s="24">
        <v>5</v>
      </c>
      <c r="AB348" s="24">
        <v>0</v>
      </c>
      <c r="AC348" s="24">
        <v>0</v>
      </c>
      <c r="AD348" s="24">
        <v>0</v>
      </c>
      <c r="AE348" s="24">
        <v>0</v>
      </c>
    </row>
    <row r="349" spans="1:31" s="18" customFormat="1">
      <c r="A349" s="21" t="s">
        <v>1049</v>
      </c>
      <c r="B349" s="20" t="s">
        <v>1107</v>
      </c>
      <c r="C349" s="21" t="s">
        <v>792</v>
      </c>
      <c r="D349" s="22"/>
      <c r="E349" s="22"/>
      <c r="F349" s="22"/>
      <c r="G349" s="22"/>
      <c r="H349" s="22"/>
      <c r="I349" s="22"/>
      <c r="J349" s="22"/>
      <c r="K349" s="22"/>
      <c r="L349" s="22"/>
      <c r="M349" s="22"/>
      <c r="N349" s="22"/>
      <c r="O349" s="22"/>
      <c r="P349" s="22"/>
      <c r="Q349" s="22"/>
      <c r="R349" s="22"/>
      <c r="S349" s="22"/>
      <c r="T349" s="22"/>
      <c r="U349" s="22"/>
      <c r="V349" s="22"/>
      <c r="W349" s="24"/>
      <c r="X349" s="24"/>
      <c r="Y349" s="24"/>
      <c r="Z349" s="24">
        <v>0</v>
      </c>
      <c r="AA349" s="24">
        <v>5</v>
      </c>
      <c r="AB349" s="24">
        <v>-125</v>
      </c>
      <c r="AC349" s="24">
        <v>-185</v>
      </c>
      <c r="AD349" s="24">
        <v>-275</v>
      </c>
      <c r="AE349" s="24">
        <v>-380</v>
      </c>
    </row>
    <row r="350" spans="1:31" s="18" customFormat="1">
      <c r="A350" s="21" t="s">
        <v>1049</v>
      </c>
      <c r="B350" s="20" t="s">
        <v>1108</v>
      </c>
      <c r="C350" s="21" t="s">
        <v>257</v>
      </c>
      <c r="D350" s="22"/>
      <c r="E350" s="22"/>
      <c r="F350" s="22"/>
      <c r="G350" s="22"/>
      <c r="H350" s="22"/>
      <c r="I350" s="22"/>
      <c r="J350" s="22"/>
      <c r="K350" s="22"/>
      <c r="L350" s="22"/>
      <c r="M350" s="22"/>
      <c r="N350" s="22"/>
      <c r="O350" s="22"/>
      <c r="P350" s="22"/>
      <c r="Q350" s="22"/>
      <c r="R350" s="22"/>
      <c r="S350" s="22"/>
      <c r="T350" s="22"/>
      <c r="U350" s="22"/>
      <c r="V350" s="22"/>
      <c r="W350" s="24"/>
      <c r="X350" s="24"/>
      <c r="Y350" s="24"/>
      <c r="Z350" s="24">
        <v>0</v>
      </c>
      <c r="AA350" s="24">
        <v>-5</v>
      </c>
      <c r="AB350" s="24">
        <v>-5</v>
      </c>
      <c r="AC350" s="24">
        <v>-5</v>
      </c>
      <c r="AD350" s="24">
        <v>-5</v>
      </c>
      <c r="AE350" s="24">
        <v>-5</v>
      </c>
    </row>
    <row r="351" spans="1:31" s="63" customFormat="1">
      <c r="A351" s="59"/>
      <c r="B351" s="60"/>
      <c r="C351" s="59"/>
      <c r="D351" s="61"/>
      <c r="E351" s="61"/>
      <c r="F351" s="61"/>
      <c r="G351" s="61"/>
      <c r="H351" s="61"/>
      <c r="I351" s="61"/>
      <c r="J351" s="61"/>
      <c r="K351" s="61"/>
      <c r="L351" s="61"/>
      <c r="M351" s="61"/>
      <c r="N351" s="61"/>
      <c r="O351" s="61"/>
      <c r="P351" s="61"/>
      <c r="Q351" s="61"/>
      <c r="R351" s="61"/>
      <c r="S351" s="61"/>
      <c r="T351" s="61"/>
      <c r="U351" s="61"/>
      <c r="V351" s="61"/>
      <c r="W351" s="62"/>
      <c r="X351" s="62"/>
      <c r="Y351" s="62"/>
      <c r="Z351" s="62"/>
      <c r="AA351" s="62"/>
      <c r="AB351" s="62"/>
      <c r="AC351" s="62"/>
      <c r="AD351" s="62"/>
      <c r="AE351" s="62"/>
    </row>
    <row r="352" spans="1:31" s="63" customFormat="1">
      <c r="A352" s="64"/>
      <c r="B352" s="65"/>
      <c r="C352" s="66" t="s">
        <v>234</v>
      </c>
      <c r="D352" s="66"/>
      <c r="E352" s="66"/>
      <c r="F352" s="66"/>
      <c r="G352" s="66"/>
      <c r="H352" s="66"/>
      <c r="I352" s="66"/>
      <c r="J352" s="66"/>
      <c r="K352" s="66"/>
      <c r="L352" s="66"/>
      <c r="M352" s="67"/>
      <c r="N352" s="67"/>
      <c r="O352" s="67"/>
      <c r="P352" s="67"/>
      <c r="Q352" s="67"/>
      <c r="R352" s="67"/>
      <c r="S352" s="67"/>
      <c r="T352" s="67"/>
      <c r="U352" s="67"/>
      <c r="V352" s="67"/>
      <c r="W352" s="105"/>
      <c r="X352" s="67"/>
      <c r="Y352" s="67"/>
      <c r="Z352" s="67"/>
      <c r="AA352" s="67"/>
      <c r="AB352" s="67"/>
      <c r="AC352" s="67"/>
      <c r="AD352" s="67"/>
      <c r="AE352" s="68"/>
    </row>
    <row r="353" spans="1:51" s="63" customFormat="1">
      <c r="A353" s="64"/>
      <c r="B353" s="65"/>
      <c r="C353" s="67" t="s">
        <v>227</v>
      </c>
      <c r="D353" s="69">
        <v>1.0529405441766442</v>
      </c>
      <c r="E353" s="69">
        <v>1.0327447500057629</v>
      </c>
      <c r="F353" s="69">
        <v>1.0601893112634941</v>
      </c>
      <c r="G353" s="69">
        <v>1.0573557121868107</v>
      </c>
      <c r="H353" s="69">
        <v>1.058293617099954</v>
      </c>
      <c r="I353" s="69">
        <v>1.0664561214890471</v>
      </c>
      <c r="J353" s="69">
        <v>1.0631781236216999</v>
      </c>
      <c r="K353" s="69">
        <v>1.0538186645489727</v>
      </c>
      <c r="L353" s="69">
        <v>1.0625965171169205</v>
      </c>
      <c r="M353" s="69">
        <v>1.0474932389163214</v>
      </c>
      <c r="N353" s="69">
        <v>1.0428075997308042</v>
      </c>
      <c r="O353" s="69">
        <v>1.0581553658657121</v>
      </c>
      <c r="P353" s="69">
        <v>1.0587815661653199</v>
      </c>
      <c r="Q353" s="69">
        <v>1.0507593534230366</v>
      </c>
      <c r="R353" s="69">
        <v>1.0487427440676682</v>
      </c>
      <c r="S353" s="69">
        <v>1.0569530737376813</v>
      </c>
      <c r="T353" s="69">
        <v>1.0590013567029815</v>
      </c>
      <c r="U353" s="69">
        <v>0.99410210076284899</v>
      </c>
      <c r="V353" s="69">
        <v>0.99229803412593731</v>
      </c>
      <c r="W353" s="106">
        <v>1.048849577541888</v>
      </c>
      <c r="X353" s="69">
        <v>1.0312273661674798</v>
      </c>
      <c r="Y353" s="69">
        <v>1.0157873841654912</v>
      </c>
      <c r="Z353" s="69">
        <v>1.0432470459937173</v>
      </c>
      <c r="AA353" s="69">
        <v>1.0429491615456217</v>
      </c>
      <c r="AB353" s="69">
        <v>1.0379236690444524</v>
      </c>
      <c r="AC353" s="69">
        <v>1.045152969061792</v>
      </c>
      <c r="AD353" s="69">
        <v>1.0443017255489795</v>
      </c>
      <c r="AE353" s="70">
        <v>1.0447466002318071</v>
      </c>
    </row>
    <row r="354" spans="1:51" s="63" customFormat="1">
      <c r="A354" s="71"/>
      <c r="B354" s="65"/>
      <c r="C354" s="72" t="s">
        <v>228</v>
      </c>
      <c r="D354" s="73">
        <v>1.0529405441766442</v>
      </c>
      <c r="E354" s="73">
        <v>1.0327447500057629</v>
      </c>
      <c r="F354" s="73">
        <v>1.0601893112634941</v>
      </c>
      <c r="G354" s="73">
        <v>1.0573557121868107</v>
      </c>
      <c r="H354" s="73">
        <v>1.058293617099954</v>
      </c>
      <c r="I354" s="73">
        <v>1.0664561214890471</v>
      </c>
      <c r="J354" s="73">
        <v>1.0631781236216999</v>
      </c>
      <c r="K354" s="73">
        <v>1.0538186645489727</v>
      </c>
      <c r="L354" s="73">
        <v>1.0625965171169205</v>
      </c>
      <c r="M354" s="73">
        <v>1.0474932389163214</v>
      </c>
      <c r="N354" s="73">
        <v>1.0428075997308042</v>
      </c>
      <c r="O354" s="73">
        <v>1.0581553658657121</v>
      </c>
      <c r="P354" s="73">
        <v>1.0587815661653199</v>
      </c>
      <c r="Q354" s="73">
        <v>1.0507593534230366</v>
      </c>
      <c r="R354" s="73">
        <v>1.0487427440676682</v>
      </c>
      <c r="S354" s="73">
        <v>1.0569530737376813</v>
      </c>
      <c r="T354" s="73">
        <v>1.0590013567029815</v>
      </c>
      <c r="U354" s="73">
        <v>0.99410210076284922</v>
      </c>
      <c r="V354" s="73">
        <v>0.99229803412593731</v>
      </c>
      <c r="W354" s="106">
        <v>1.048849577541888</v>
      </c>
      <c r="X354" s="69">
        <v>1.0312273661674798</v>
      </c>
      <c r="Y354" s="69">
        <v>1.0157873841654912</v>
      </c>
      <c r="Z354" s="69">
        <v>1.0432470459937173</v>
      </c>
      <c r="AA354" s="69">
        <v>1.0429491615456217</v>
      </c>
      <c r="AB354" s="69">
        <v>1.0379236690444524</v>
      </c>
      <c r="AC354" s="69">
        <v>1.045152969061792</v>
      </c>
      <c r="AD354" s="69">
        <v>1.0443017255489795</v>
      </c>
      <c r="AE354" s="70">
        <v>1.0447466002318071</v>
      </c>
    </row>
    <row r="355" spans="1:51" s="63" customFormat="1">
      <c r="A355" s="71"/>
      <c r="B355" s="65"/>
      <c r="C355" s="72" t="s">
        <v>988</v>
      </c>
      <c r="D355" s="73">
        <v>1.0529405441766442</v>
      </c>
      <c r="E355" s="73">
        <v>1.0327447500057629</v>
      </c>
      <c r="F355" s="73">
        <v>1.0601893112634941</v>
      </c>
      <c r="G355" s="73">
        <v>1.0573557121868107</v>
      </c>
      <c r="H355" s="73">
        <v>1.058293617099954</v>
      </c>
      <c r="I355" s="73">
        <v>1.0664561214890471</v>
      </c>
      <c r="J355" s="73">
        <v>1.0631781236216999</v>
      </c>
      <c r="K355" s="73">
        <v>1.0538186645489727</v>
      </c>
      <c r="L355" s="73">
        <v>1.0625965171169205</v>
      </c>
      <c r="M355" s="73">
        <v>1.0474932389163214</v>
      </c>
      <c r="N355" s="73">
        <v>1.0428075997308042</v>
      </c>
      <c r="O355" s="73">
        <v>1.0581553658657121</v>
      </c>
      <c r="P355" s="73">
        <v>1.0587815661653199</v>
      </c>
      <c r="Q355" s="73">
        <v>1.0507593534230366</v>
      </c>
      <c r="R355" s="73">
        <v>1.0487427440676682</v>
      </c>
      <c r="S355" s="73">
        <v>1.0569530737376813</v>
      </c>
      <c r="T355" s="73">
        <v>1.0590013567029815</v>
      </c>
      <c r="U355" s="73">
        <v>0.99410210076284922</v>
      </c>
      <c r="V355" s="73">
        <v>0.99229803412593731</v>
      </c>
      <c r="W355" s="106">
        <v>1.048849577541888</v>
      </c>
      <c r="X355" s="69">
        <v>1.0312273661674798</v>
      </c>
      <c r="Y355" s="69">
        <v>1.0157873841654912</v>
      </c>
      <c r="Z355" s="69">
        <v>1.0432470459937173</v>
      </c>
      <c r="AA355" s="69">
        <v>1.0429491615456217</v>
      </c>
      <c r="AB355" s="69">
        <v>1.0379236690444524</v>
      </c>
      <c r="AC355" s="69">
        <v>1.045152969061792</v>
      </c>
      <c r="AD355" s="69">
        <v>1.0443017255489795</v>
      </c>
      <c r="AE355" s="70">
        <v>1.0447466002318071</v>
      </c>
    </row>
    <row r="356" spans="1:51" s="63" customFormat="1">
      <c r="A356" s="71"/>
      <c r="B356" s="65"/>
      <c r="C356" s="72" t="s">
        <v>791</v>
      </c>
      <c r="D356" s="73">
        <v>1.0529405441766442</v>
      </c>
      <c r="E356" s="73">
        <v>1.0327447500057629</v>
      </c>
      <c r="F356" s="73">
        <v>1.0601893112634941</v>
      </c>
      <c r="G356" s="73">
        <v>1.0573557121868107</v>
      </c>
      <c r="H356" s="73">
        <v>1.058293617099954</v>
      </c>
      <c r="I356" s="73">
        <v>1.0664561214890471</v>
      </c>
      <c r="J356" s="73">
        <v>1.0631781236216999</v>
      </c>
      <c r="K356" s="73">
        <v>1.0538186645489727</v>
      </c>
      <c r="L356" s="73">
        <v>1.0625965171169205</v>
      </c>
      <c r="M356" s="73">
        <v>1.0474932389163214</v>
      </c>
      <c r="N356" s="73">
        <v>1.0428075997308042</v>
      </c>
      <c r="O356" s="73">
        <v>1.0581553658657121</v>
      </c>
      <c r="P356" s="73">
        <v>1.0587815661653199</v>
      </c>
      <c r="Q356" s="73">
        <v>1.0507593534230366</v>
      </c>
      <c r="R356" s="73">
        <v>1.0487427440676682</v>
      </c>
      <c r="S356" s="73">
        <v>1.0569530737376813</v>
      </c>
      <c r="T356" s="73">
        <v>1.0590013567029815</v>
      </c>
      <c r="U356" s="73">
        <v>0.99410210076284922</v>
      </c>
      <c r="V356" s="73">
        <v>0.99229803412593731</v>
      </c>
      <c r="W356" s="106">
        <v>1.048849577541888</v>
      </c>
      <c r="X356" s="69">
        <v>1.0312273661674798</v>
      </c>
      <c r="Y356" s="69">
        <v>1.0157873841654912</v>
      </c>
      <c r="Z356" s="69">
        <v>1.0432470459937173</v>
      </c>
      <c r="AA356" s="69">
        <v>1.0429491615456217</v>
      </c>
      <c r="AB356" s="69">
        <v>1.0379236690444524</v>
      </c>
      <c r="AC356" s="69">
        <v>1.045152969061792</v>
      </c>
      <c r="AD356" s="69">
        <v>1.0443017255489795</v>
      </c>
      <c r="AE356" s="70">
        <v>1.0447466002318071</v>
      </c>
    </row>
    <row r="357" spans="1:51" s="63" customFormat="1">
      <c r="A357" s="71"/>
      <c r="B357" s="65"/>
      <c r="C357" s="72" t="s">
        <v>762</v>
      </c>
      <c r="D357" s="73">
        <v>1.0529405441766442</v>
      </c>
      <c r="E357" s="73">
        <v>1.0327447500057629</v>
      </c>
      <c r="F357" s="73">
        <v>1.0601893112634941</v>
      </c>
      <c r="G357" s="73">
        <v>1.0573557121868107</v>
      </c>
      <c r="H357" s="73">
        <v>1.058293617099954</v>
      </c>
      <c r="I357" s="73">
        <v>1.0664561214890471</v>
      </c>
      <c r="J357" s="73">
        <v>1.0631781236216999</v>
      </c>
      <c r="K357" s="73">
        <v>1.0538186645489727</v>
      </c>
      <c r="L357" s="73">
        <v>1.0625965171169205</v>
      </c>
      <c r="M357" s="73">
        <v>1.0474932389163214</v>
      </c>
      <c r="N357" s="73">
        <v>1.0428075997308042</v>
      </c>
      <c r="O357" s="73">
        <v>1.0581553658657121</v>
      </c>
      <c r="P357" s="73">
        <v>1.0587815661653199</v>
      </c>
      <c r="Q357" s="73">
        <v>1.0507593534230366</v>
      </c>
      <c r="R357" s="73">
        <v>1.0487427440676682</v>
      </c>
      <c r="S357" s="73">
        <v>1.0569530737376813</v>
      </c>
      <c r="T357" s="73">
        <v>1.0590013567029815</v>
      </c>
      <c r="U357" s="73">
        <v>0.99410210076284922</v>
      </c>
      <c r="V357" s="73">
        <v>0.99229803412593731</v>
      </c>
      <c r="W357" s="106">
        <v>1.048849577541888</v>
      </c>
      <c r="X357" s="69">
        <v>1.0312273661674798</v>
      </c>
      <c r="Y357" s="69">
        <v>1.0157873841654912</v>
      </c>
      <c r="Z357" s="69">
        <v>1.0432470459937173</v>
      </c>
      <c r="AA357" s="69">
        <v>1.0429491615456217</v>
      </c>
      <c r="AB357" s="69">
        <v>1.0379236690444524</v>
      </c>
      <c r="AC357" s="69">
        <v>1.045152969061792</v>
      </c>
      <c r="AD357" s="69">
        <v>1.0443017255489795</v>
      </c>
      <c r="AE357" s="70">
        <v>1.0447466002318071</v>
      </c>
    </row>
    <row r="358" spans="1:51" s="63" customFormat="1">
      <c r="A358" s="71"/>
      <c r="B358" s="65"/>
      <c r="C358" s="72" t="s">
        <v>990</v>
      </c>
      <c r="D358" s="73">
        <v>1.0529405441766442</v>
      </c>
      <c r="E358" s="73">
        <v>1.0327447500057629</v>
      </c>
      <c r="F358" s="73">
        <v>1.0601893112634941</v>
      </c>
      <c r="G358" s="73">
        <v>1.0573557121868107</v>
      </c>
      <c r="H358" s="73">
        <v>1.058293617099954</v>
      </c>
      <c r="I358" s="73">
        <v>1.0664561214890471</v>
      </c>
      <c r="J358" s="73">
        <v>1.0631781236216999</v>
      </c>
      <c r="K358" s="73">
        <v>1.0538186645489727</v>
      </c>
      <c r="L358" s="73">
        <v>1.0625965171169205</v>
      </c>
      <c r="M358" s="73">
        <v>1.0474932389163214</v>
      </c>
      <c r="N358" s="73">
        <v>1.0428075997308042</v>
      </c>
      <c r="O358" s="73">
        <v>1.0581553658657121</v>
      </c>
      <c r="P358" s="73">
        <v>1.0587815661653199</v>
      </c>
      <c r="Q358" s="73">
        <v>1.0507593534230366</v>
      </c>
      <c r="R358" s="73">
        <v>1.0487427440676682</v>
      </c>
      <c r="S358" s="73">
        <v>1.0569530737376813</v>
      </c>
      <c r="T358" s="73">
        <v>1.0590013567029815</v>
      </c>
      <c r="U358" s="73">
        <v>0.99410210076284922</v>
      </c>
      <c r="V358" s="73">
        <v>0.99229803412593731</v>
      </c>
      <c r="W358" s="106">
        <v>1.048849577541888</v>
      </c>
      <c r="X358" s="69">
        <v>1.0312273661674798</v>
      </c>
      <c r="Y358" s="69">
        <v>1.0157873841654912</v>
      </c>
      <c r="Z358" s="69">
        <v>1.0432470459937173</v>
      </c>
      <c r="AA358" s="69">
        <v>1.0429491615456217</v>
      </c>
      <c r="AB358" s="69">
        <v>1.0379236690444524</v>
      </c>
      <c r="AC358" s="69">
        <v>1.045152969061792</v>
      </c>
      <c r="AD358" s="69">
        <v>1.0443017255489795</v>
      </c>
      <c r="AE358" s="70">
        <v>1.0447466002318071</v>
      </c>
    </row>
    <row r="359" spans="1:51" s="63" customFormat="1">
      <c r="A359" s="71"/>
      <c r="B359" s="65"/>
      <c r="C359" s="72" t="s">
        <v>268</v>
      </c>
      <c r="D359" s="73">
        <v>1.0529405441766442</v>
      </c>
      <c r="E359" s="73">
        <v>1.0327447500057629</v>
      </c>
      <c r="F359" s="73">
        <v>1.0601893112634941</v>
      </c>
      <c r="G359" s="73">
        <v>1.0573557121868107</v>
      </c>
      <c r="H359" s="73">
        <v>1.058293617099954</v>
      </c>
      <c r="I359" s="73">
        <v>1.0664561214890471</v>
      </c>
      <c r="J359" s="73">
        <v>1.0631781236216999</v>
      </c>
      <c r="K359" s="73">
        <v>1.0538186645489727</v>
      </c>
      <c r="L359" s="73">
        <v>1.0625965171169205</v>
      </c>
      <c r="M359" s="73">
        <v>1.0474932389163214</v>
      </c>
      <c r="N359" s="73">
        <v>1.0428075997308042</v>
      </c>
      <c r="O359" s="73">
        <v>1.0581553658657121</v>
      </c>
      <c r="P359" s="73">
        <v>1.0587815661653199</v>
      </c>
      <c r="Q359" s="73">
        <v>1.0507593534230366</v>
      </c>
      <c r="R359" s="73">
        <v>1.0487427440676682</v>
      </c>
      <c r="S359" s="73">
        <v>1.0569530737376813</v>
      </c>
      <c r="T359" s="73">
        <v>1.0590013567029815</v>
      </c>
      <c r="U359" s="73">
        <v>0.99410210076284922</v>
      </c>
      <c r="V359" s="73">
        <v>0.99229803412593731</v>
      </c>
      <c r="W359" s="106">
        <v>1.048849577541888</v>
      </c>
      <c r="X359" s="69">
        <v>1.0312273661674798</v>
      </c>
      <c r="Y359" s="69">
        <v>1.0157873841654912</v>
      </c>
      <c r="Z359" s="69">
        <v>1.0432470459937173</v>
      </c>
      <c r="AA359" s="69">
        <v>1.0429491615456217</v>
      </c>
      <c r="AB359" s="69">
        <v>1.0379236690444524</v>
      </c>
      <c r="AC359" s="69">
        <v>1.045152969061792</v>
      </c>
      <c r="AD359" s="69">
        <v>1.0443017255489795</v>
      </c>
      <c r="AE359" s="70">
        <v>1.0447466002318071</v>
      </c>
    </row>
    <row r="360" spans="1:51" s="75" customFormat="1">
      <c r="A360" s="71"/>
      <c r="B360" s="65"/>
      <c r="C360" s="72" t="s">
        <v>92</v>
      </c>
      <c r="D360" s="73">
        <v>1.0529405441766442</v>
      </c>
      <c r="E360" s="73">
        <v>1.0327447500057629</v>
      </c>
      <c r="F360" s="73">
        <v>1.0601893112634941</v>
      </c>
      <c r="G360" s="73">
        <v>1.0573557121868107</v>
      </c>
      <c r="H360" s="73">
        <v>1.058293617099954</v>
      </c>
      <c r="I360" s="73">
        <v>1.0664561214890471</v>
      </c>
      <c r="J360" s="73">
        <v>1.0631781236216999</v>
      </c>
      <c r="K360" s="73">
        <v>1.0538186645489727</v>
      </c>
      <c r="L360" s="73">
        <v>1.0625965171169205</v>
      </c>
      <c r="M360" s="73">
        <v>1.0474932389163214</v>
      </c>
      <c r="N360" s="73">
        <v>1.0428075997308042</v>
      </c>
      <c r="O360" s="73">
        <v>1.0581553658657121</v>
      </c>
      <c r="P360" s="73">
        <v>1.0587815661653199</v>
      </c>
      <c r="Q360" s="73">
        <v>1.0507593534230366</v>
      </c>
      <c r="R360" s="73">
        <v>1.0487427440676682</v>
      </c>
      <c r="S360" s="73">
        <v>1.0569530737376813</v>
      </c>
      <c r="T360" s="73">
        <v>1.0590013567029815</v>
      </c>
      <c r="U360" s="73">
        <v>0.99410210076284922</v>
      </c>
      <c r="V360" s="73">
        <v>0.99229803412593731</v>
      </c>
      <c r="W360" s="106">
        <v>1.048849577541888</v>
      </c>
      <c r="X360" s="69">
        <v>1.0312273661674798</v>
      </c>
      <c r="Y360" s="69">
        <v>1.0157873841654912</v>
      </c>
      <c r="Z360" s="69">
        <v>1.0432470459937173</v>
      </c>
      <c r="AA360" s="69">
        <v>1.0429491615456217</v>
      </c>
      <c r="AB360" s="69">
        <v>1.0379236690444524</v>
      </c>
      <c r="AC360" s="69">
        <v>1.045152969061792</v>
      </c>
      <c r="AD360" s="69">
        <v>1.0443017255489795</v>
      </c>
      <c r="AE360" s="70">
        <v>1.0447466002318071</v>
      </c>
      <c r="AF360" s="74"/>
      <c r="AG360" s="74"/>
      <c r="AH360" s="74"/>
      <c r="AI360" s="74"/>
      <c r="AJ360" s="74"/>
      <c r="AK360" s="74"/>
      <c r="AL360" s="74"/>
      <c r="AM360" s="74"/>
      <c r="AN360" s="74"/>
      <c r="AO360" s="74"/>
      <c r="AP360" s="74"/>
      <c r="AQ360" s="74"/>
      <c r="AR360" s="74"/>
      <c r="AS360" s="74"/>
      <c r="AT360" s="74"/>
      <c r="AU360" s="74"/>
      <c r="AV360" s="74"/>
      <c r="AW360" s="74"/>
      <c r="AX360" s="74"/>
      <c r="AY360" s="74"/>
    </row>
    <row r="361" spans="1:51" s="68" customFormat="1">
      <c r="A361" s="71"/>
      <c r="B361" s="65"/>
      <c r="C361" s="72" t="s">
        <v>90</v>
      </c>
      <c r="D361" s="73">
        <v>1.0529405441766442</v>
      </c>
      <c r="E361" s="73">
        <v>1.0327447500057629</v>
      </c>
      <c r="F361" s="73">
        <v>1.0601893112634941</v>
      </c>
      <c r="G361" s="73">
        <v>1.0573557121868107</v>
      </c>
      <c r="H361" s="73">
        <v>1.058293617099954</v>
      </c>
      <c r="I361" s="73">
        <v>1.0664561214890471</v>
      </c>
      <c r="J361" s="73">
        <v>1.0631781236216999</v>
      </c>
      <c r="K361" s="73">
        <v>1.0538186645489727</v>
      </c>
      <c r="L361" s="73">
        <v>1.0625965171169205</v>
      </c>
      <c r="M361" s="73">
        <v>1.0474932389163214</v>
      </c>
      <c r="N361" s="73">
        <v>1.0428075997308042</v>
      </c>
      <c r="O361" s="73">
        <v>1.0581553658657121</v>
      </c>
      <c r="P361" s="73">
        <v>1.0587815661653199</v>
      </c>
      <c r="Q361" s="73">
        <v>1.0507593534230366</v>
      </c>
      <c r="R361" s="73">
        <v>1.0487427440676682</v>
      </c>
      <c r="S361" s="73">
        <v>1.0569530737376813</v>
      </c>
      <c r="T361" s="73">
        <v>1.0590013567029815</v>
      </c>
      <c r="U361" s="73">
        <v>0.99410210076284922</v>
      </c>
      <c r="V361" s="73">
        <v>0.99229803412593731</v>
      </c>
      <c r="W361" s="106">
        <v>1.048849577541888</v>
      </c>
      <c r="X361" s="69">
        <v>1.0312273661674798</v>
      </c>
      <c r="Y361" s="69">
        <v>1.0157873841654912</v>
      </c>
      <c r="Z361" s="69">
        <v>1.0432470459937173</v>
      </c>
      <c r="AA361" s="69">
        <v>1.0429491615456217</v>
      </c>
      <c r="AB361" s="69">
        <v>1.0379236690444524</v>
      </c>
      <c r="AC361" s="69">
        <v>1.045152969061792</v>
      </c>
      <c r="AD361" s="69">
        <v>1.0443017255489795</v>
      </c>
      <c r="AE361" s="70">
        <v>1.0447466002318071</v>
      </c>
      <c r="AF361" s="70"/>
      <c r="AG361" s="70"/>
      <c r="AH361" s="70"/>
      <c r="AI361" s="70"/>
      <c r="AJ361" s="70"/>
      <c r="AK361" s="70"/>
      <c r="AL361" s="70"/>
      <c r="AM361" s="70"/>
      <c r="AN361" s="70"/>
      <c r="AO361" s="70"/>
      <c r="AP361" s="70"/>
      <c r="AQ361" s="70"/>
      <c r="AR361" s="70"/>
      <c r="AS361" s="70"/>
      <c r="AT361" s="70"/>
      <c r="AU361" s="70"/>
      <c r="AV361" s="70"/>
      <c r="AW361" s="70"/>
      <c r="AX361" s="70"/>
      <c r="AY361" s="70"/>
    </row>
    <row r="362" spans="1:51" s="75" customFormat="1">
      <c r="A362" s="71"/>
      <c r="B362" s="65"/>
      <c r="C362" s="72" t="s">
        <v>249</v>
      </c>
      <c r="D362" s="73">
        <v>1.0529405441766442</v>
      </c>
      <c r="E362" s="73">
        <v>1.0327447500057629</v>
      </c>
      <c r="F362" s="73">
        <v>1.0601893112634941</v>
      </c>
      <c r="G362" s="73">
        <v>1.0573557121868107</v>
      </c>
      <c r="H362" s="73">
        <v>1.058293617099954</v>
      </c>
      <c r="I362" s="73">
        <v>1.0664561214890471</v>
      </c>
      <c r="J362" s="73">
        <v>1.0631781236216999</v>
      </c>
      <c r="K362" s="73">
        <v>1.0538186645489727</v>
      </c>
      <c r="L362" s="73">
        <v>1.0625965171169205</v>
      </c>
      <c r="M362" s="73">
        <v>1.0474932389163214</v>
      </c>
      <c r="N362" s="73">
        <v>1.0428075997308042</v>
      </c>
      <c r="O362" s="73">
        <v>1.0581553658657121</v>
      </c>
      <c r="P362" s="73">
        <v>1.0587815661653199</v>
      </c>
      <c r="Q362" s="73">
        <v>1.0507593534230366</v>
      </c>
      <c r="R362" s="73">
        <v>1.0487427440676682</v>
      </c>
      <c r="S362" s="73">
        <v>1.0569530737376813</v>
      </c>
      <c r="T362" s="73">
        <v>1.0590013567029815</v>
      </c>
      <c r="U362" s="73">
        <v>0.99410210076284922</v>
      </c>
      <c r="V362" s="73">
        <v>0.99229803412593731</v>
      </c>
      <c r="W362" s="106">
        <v>1.048849577541888</v>
      </c>
      <c r="X362" s="69">
        <v>1.0312273661674798</v>
      </c>
      <c r="Y362" s="69">
        <v>1.0157873841654912</v>
      </c>
      <c r="Z362" s="69">
        <v>1.0432470459937173</v>
      </c>
      <c r="AA362" s="69">
        <v>1.0429491615456217</v>
      </c>
      <c r="AB362" s="69">
        <v>1.0379236690444524</v>
      </c>
      <c r="AC362" s="69">
        <v>1.045152969061792</v>
      </c>
      <c r="AD362" s="69">
        <v>1.0443017255489795</v>
      </c>
      <c r="AE362" s="70">
        <v>1.0447466002318071</v>
      </c>
      <c r="AF362" s="74"/>
      <c r="AG362" s="74"/>
      <c r="AH362" s="74"/>
      <c r="AI362" s="74"/>
      <c r="AJ362" s="74"/>
      <c r="AK362" s="74"/>
      <c r="AL362" s="74"/>
      <c r="AM362" s="74"/>
      <c r="AN362" s="74"/>
      <c r="AO362" s="74"/>
      <c r="AP362" s="74"/>
      <c r="AQ362" s="74"/>
      <c r="AR362" s="74"/>
      <c r="AS362" s="74"/>
      <c r="AT362" s="74"/>
      <c r="AU362" s="74"/>
      <c r="AV362" s="74"/>
      <c r="AW362" s="74"/>
      <c r="AX362" s="74"/>
      <c r="AY362" s="74"/>
    </row>
    <row r="363" spans="1:51" s="75" customFormat="1">
      <c r="A363" s="71"/>
      <c r="B363" s="65"/>
      <c r="C363" s="72" t="s">
        <v>257</v>
      </c>
      <c r="D363" s="73">
        <v>1.0529405441766442</v>
      </c>
      <c r="E363" s="73">
        <v>1.0327447500057629</v>
      </c>
      <c r="F363" s="73">
        <v>1.0601893112634941</v>
      </c>
      <c r="G363" s="73">
        <v>1.0573557121868107</v>
      </c>
      <c r="H363" s="73">
        <v>1.058293617099954</v>
      </c>
      <c r="I363" s="73">
        <v>1.0664561214890471</v>
      </c>
      <c r="J363" s="73">
        <v>1.0631781236216999</v>
      </c>
      <c r="K363" s="73">
        <v>1.0538186645489727</v>
      </c>
      <c r="L363" s="73">
        <v>1.0625965171169205</v>
      </c>
      <c r="M363" s="73">
        <v>1.0474932389163214</v>
      </c>
      <c r="N363" s="73">
        <v>1.0428075997308042</v>
      </c>
      <c r="O363" s="73">
        <v>1.0581553658657121</v>
      </c>
      <c r="P363" s="73">
        <v>1.0587815661653199</v>
      </c>
      <c r="Q363" s="73">
        <v>1.0507593534230366</v>
      </c>
      <c r="R363" s="73">
        <v>1.0487427440676682</v>
      </c>
      <c r="S363" s="73">
        <v>1.0569530737376813</v>
      </c>
      <c r="T363" s="73">
        <v>1.0590013567029815</v>
      </c>
      <c r="U363" s="73">
        <v>0.99410210076284922</v>
      </c>
      <c r="V363" s="73">
        <v>0.99229803412593731</v>
      </c>
      <c r="W363" s="106">
        <v>1.048849577541888</v>
      </c>
      <c r="X363" s="69">
        <v>1.0312273661674798</v>
      </c>
      <c r="Y363" s="69">
        <v>1.0157873841654912</v>
      </c>
      <c r="Z363" s="69">
        <v>1.0432470459937173</v>
      </c>
      <c r="AA363" s="69">
        <v>1.0429491615456217</v>
      </c>
      <c r="AB363" s="69">
        <v>1.0379236690444524</v>
      </c>
      <c r="AC363" s="69">
        <v>1.045152969061792</v>
      </c>
      <c r="AD363" s="69">
        <v>1.0443017255489795</v>
      </c>
      <c r="AE363" s="70">
        <v>1.0447466002318071</v>
      </c>
      <c r="AF363" s="74"/>
      <c r="AG363" s="74"/>
      <c r="AH363" s="74"/>
      <c r="AI363" s="74"/>
      <c r="AJ363" s="74"/>
      <c r="AK363" s="74"/>
      <c r="AL363" s="74"/>
      <c r="AM363" s="74"/>
      <c r="AN363" s="74"/>
      <c r="AO363" s="74"/>
      <c r="AP363" s="74"/>
      <c r="AQ363" s="74"/>
      <c r="AR363" s="74"/>
      <c r="AS363" s="74"/>
      <c r="AT363" s="74"/>
      <c r="AU363" s="74"/>
      <c r="AV363" s="74"/>
      <c r="AW363" s="74"/>
      <c r="AX363" s="74"/>
      <c r="AY363" s="74"/>
    </row>
    <row r="364" spans="1:51" s="75" customFormat="1">
      <c r="A364" s="71"/>
      <c r="B364" s="65"/>
      <c r="C364" s="76" t="s">
        <v>147</v>
      </c>
      <c r="D364" s="73">
        <v>1.0529405441766442</v>
      </c>
      <c r="E364" s="73">
        <v>1.0327447500057629</v>
      </c>
      <c r="F364" s="73">
        <v>1.0601893112634941</v>
      </c>
      <c r="G364" s="73">
        <v>1.0573557121868107</v>
      </c>
      <c r="H364" s="73">
        <v>1.058293617099954</v>
      </c>
      <c r="I364" s="73">
        <v>1.0664561214890471</v>
      </c>
      <c r="J364" s="73">
        <v>1.0631781236216999</v>
      </c>
      <c r="K364" s="73">
        <v>1.0538186645489727</v>
      </c>
      <c r="L364" s="73">
        <v>1.0625965171169205</v>
      </c>
      <c r="M364" s="73">
        <v>1.0474932389163214</v>
      </c>
      <c r="N364" s="73">
        <v>1.0428075997308042</v>
      </c>
      <c r="O364" s="73">
        <v>1.0581553658657121</v>
      </c>
      <c r="P364" s="73">
        <v>1.0587815661653199</v>
      </c>
      <c r="Q364" s="73">
        <v>1.0507593534230366</v>
      </c>
      <c r="R364" s="73">
        <v>1.0487427440676682</v>
      </c>
      <c r="S364" s="73">
        <v>1.0569530737376813</v>
      </c>
      <c r="T364" s="73">
        <v>1.0590013567029815</v>
      </c>
      <c r="U364" s="73">
        <v>0.99410210076284922</v>
      </c>
      <c r="V364" s="73">
        <v>0.99229803412593731</v>
      </c>
      <c r="W364" s="106">
        <v>1.048849577541888</v>
      </c>
      <c r="X364" s="69">
        <v>1.0312273661674798</v>
      </c>
      <c r="Y364" s="69">
        <v>1.0157873841654912</v>
      </c>
      <c r="Z364" s="69">
        <v>1.0432470459937173</v>
      </c>
      <c r="AA364" s="69">
        <v>1.0429491615456217</v>
      </c>
      <c r="AB364" s="69">
        <v>1.0379236690444524</v>
      </c>
      <c r="AC364" s="69">
        <v>1.045152969061792</v>
      </c>
      <c r="AD364" s="69">
        <v>1.0443017255489795</v>
      </c>
      <c r="AE364" s="70">
        <v>1.0447466002318071</v>
      </c>
      <c r="AF364" s="74"/>
      <c r="AG364" s="74"/>
      <c r="AH364" s="74"/>
      <c r="AI364" s="74"/>
      <c r="AJ364" s="74"/>
      <c r="AK364" s="74"/>
      <c r="AL364" s="74"/>
      <c r="AM364" s="74"/>
      <c r="AN364" s="74"/>
      <c r="AO364" s="74"/>
      <c r="AP364" s="74"/>
      <c r="AQ364" s="74"/>
      <c r="AR364" s="74"/>
      <c r="AS364" s="74"/>
      <c r="AT364" s="74"/>
      <c r="AU364" s="74"/>
      <c r="AV364" s="74"/>
      <c r="AW364" s="74"/>
      <c r="AX364" s="74"/>
      <c r="AY364" s="74"/>
    </row>
    <row r="365" spans="1:51" s="75" customFormat="1">
      <c r="A365" s="71"/>
      <c r="B365" s="65"/>
      <c r="C365" s="76" t="s">
        <v>230</v>
      </c>
      <c r="D365" s="73">
        <v>1.0529405441766442</v>
      </c>
      <c r="E365" s="73">
        <v>1.0327447500057629</v>
      </c>
      <c r="F365" s="73">
        <v>1.0601893112634941</v>
      </c>
      <c r="G365" s="73">
        <v>1.0573557121868107</v>
      </c>
      <c r="H365" s="73">
        <v>1.058293617099954</v>
      </c>
      <c r="I365" s="73">
        <v>1.0664561214890471</v>
      </c>
      <c r="J365" s="73">
        <v>1.0631781236216999</v>
      </c>
      <c r="K365" s="73">
        <v>1.0538186645489727</v>
      </c>
      <c r="L365" s="73">
        <v>1.0625965171169205</v>
      </c>
      <c r="M365" s="73">
        <v>1.0474932389163214</v>
      </c>
      <c r="N365" s="73">
        <v>1.0428075997308042</v>
      </c>
      <c r="O365" s="73">
        <v>1.0581553658657121</v>
      </c>
      <c r="P365" s="73">
        <v>1.0587815661653199</v>
      </c>
      <c r="Q365" s="73">
        <v>1.0507593534230366</v>
      </c>
      <c r="R365" s="73">
        <v>1.0487427440676682</v>
      </c>
      <c r="S365" s="73">
        <v>1.0569530737376813</v>
      </c>
      <c r="T365" s="73">
        <v>1.0590013567029815</v>
      </c>
      <c r="U365" s="73">
        <v>0.99410210076284922</v>
      </c>
      <c r="V365" s="73">
        <v>0.99229803412593731</v>
      </c>
      <c r="W365" s="106">
        <v>1.048849577541888</v>
      </c>
      <c r="X365" s="69">
        <v>1.0312273661674798</v>
      </c>
      <c r="Y365" s="69">
        <v>1.0157873841654912</v>
      </c>
      <c r="Z365" s="69">
        <v>1.0432470459937173</v>
      </c>
      <c r="AA365" s="69">
        <v>1.0429491615456217</v>
      </c>
      <c r="AB365" s="69">
        <v>1.0379236690444524</v>
      </c>
      <c r="AC365" s="69">
        <v>1.045152969061792</v>
      </c>
      <c r="AD365" s="69">
        <v>1.0443017255489795</v>
      </c>
      <c r="AE365" s="70">
        <v>1.0447466002318071</v>
      </c>
      <c r="AF365" s="74"/>
      <c r="AG365" s="74"/>
      <c r="AH365" s="74"/>
      <c r="AI365" s="74"/>
      <c r="AJ365" s="74"/>
      <c r="AK365" s="74"/>
      <c r="AL365" s="74"/>
      <c r="AM365" s="74"/>
      <c r="AN365" s="74"/>
      <c r="AO365" s="74"/>
      <c r="AP365" s="74"/>
      <c r="AQ365" s="74"/>
      <c r="AR365" s="74"/>
      <c r="AS365" s="74"/>
      <c r="AT365" s="74"/>
      <c r="AU365" s="74"/>
      <c r="AV365" s="74"/>
      <c r="AW365" s="74"/>
      <c r="AX365" s="74"/>
      <c r="AY365" s="74"/>
    </row>
    <row r="366" spans="1:51" s="75" customFormat="1">
      <c r="A366" s="71"/>
      <c r="B366" s="65"/>
      <c r="C366" s="76" t="s">
        <v>231</v>
      </c>
      <c r="D366" s="73">
        <v>1.0529405441766442</v>
      </c>
      <c r="E366" s="73">
        <v>1.0327447500057629</v>
      </c>
      <c r="F366" s="73">
        <v>1.0601893112634941</v>
      </c>
      <c r="G366" s="73">
        <v>1.0573557121868107</v>
      </c>
      <c r="H366" s="73">
        <v>1.058293617099954</v>
      </c>
      <c r="I366" s="73">
        <v>1.0664561214890471</v>
      </c>
      <c r="J366" s="73">
        <v>1.0631781236216999</v>
      </c>
      <c r="K366" s="73">
        <v>1.0538186645489727</v>
      </c>
      <c r="L366" s="73">
        <v>1.0625965171169205</v>
      </c>
      <c r="M366" s="73">
        <v>1.0474932389163214</v>
      </c>
      <c r="N366" s="73">
        <v>1.0428075997308042</v>
      </c>
      <c r="O366" s="73">
        <v>1.0581553658657121</v>
      </c>
      <c r="P366" s="73">
        <v>1.0587815661653199</v>
      </c>
      <c r="Q366" s="73">
        <v>1.0507593534230366</v>
      </c>
      <c r="R366" s="73">
        <v>1.0487427440676682</v>
      </c>
      <c r="S366" s="73">
        <v>1.0569530737376813</v>
      </c>
      <c r="T366" s="73">
        <v>1.0590013567029815</v>
      </c>
      <c r="U366" s="73">
        <v>0.99410210076284922</v>
      </c>
      <c r="V366" s="73">
        <v>0.99229803412593731</v>
      </c>
      <c r="W366" s="106">
        <v>1.048849577541888</v>
      </c>
      <c r="X366" s="69">
        <v>1.0312273661674798</v>
      </c>
      <c r="Y366" s="69">
        <v>1.0157873841654912</v>
      </c>
      <c r="Z366" s="69">
        <v>1.0432470459937173</v>
      </c>
      <c r="AA366" s="69">
        <v>1.0429491615456217</v>
      </c>
      <c r="AB366" s="69">
        <v>1.0379236690444524</v>
      </c>
      <c r="AC366" s="69">
        <v>1.045152969061792</v>
      </c>
      <c r="AD366" s="69">
        <v>1.0443017255489795</v>
      </c>
      <c r="AE366" s="70">
        <v>1.0447466002318071</v>
      </c>
      <c r="AF366" s="74"/>
      <c r="AG366" s="74"/>
      <c r="AH366" s="74"/>
      <c r="AI366" s="74"/>
      <c r="AJ366" s="74"/>
      <c r="AK366" s="74"/>
      <c r="AL366" s="74"/>
      <c r="AM366" s="74"/>
      <c r="AN366" s="74"/>
      <c r="AO366" s="74"/>
      <c r="AP366" s="74"/>
      <c r="AQ366" s="74"/>
      <c r="AR366" s="74"/>
      <c r="AS366" s="74"/>
      <c r="AT366" s="74"/>
      <c r="AU366" s="74"/>
      <c r="AV366" s="74"/>
      <c r="AW366" s="74"/>
      <c r="AX366" s="74"/>
      <c r="AY366" s="74"/>
    </row>
    <row r="367" spans="1:51" s="75" customFormat="1">
      <c r="A367" s="71"/>
      <c r="B367" s="65"/>
      <c r="C367" s="76" t="s">
        <v>143</v>
      </c>
      <c r="D367" s="73">
        <v>1.0529405441766442</v>
      </c>
      <c r="E367" s="73">
        <v>1.0327447500057629</v>
      </c>
      <c r="F367" s="73">
        <v>1.0601893112634941</v>
      </c>
      <c r="G367" s="73">
        <v>1.0573557121868107</v>
      </c>
      <c r="H367" s="73">
        <v>1.058293617099954</v>
      </c>
      <c r="I367" s="73">
        <v>1.0664561214890471</v>
      </c>
      <c r="J367" s="73">
        <v>1.0631781236216999</v>
      </c>
      <c r="K367" s="73">
        <v>1.0538186645489727</v>
      </c>
      <c r="L367" s="73">
        <v>1.0625965171169205</v>
      </c>
      <c r="M367" s="73">
        <v>1.0474932389163214</v>
      </c>
      <c r="N367" s="73">
        <v>1.0428075997308042</v>
      </c>
      <c r="O367" s="73">
        <v>1.0581553658657121</v>
      </c>
      <c r="P367" s="73">
        <v>1.0587815661653199</v>
      </c>
      <c r="Q367" s="73">
        <v>1.0507593534230366</v>
      </c>
      <c r="R367" s="73">
        <v>1.0487427440676682</v>
      </c>
      <c r="S367" s="73">
        <v>1.0569530737376813</v>
      </c>
      <c r="T367" s="73">
        <v>1.0590013567029815</v>
      </c>
      <c r="U367" s="73">
        <v>0.99410210076284922</v>
      </c>
      <c r="V367" s="73">
        <v>0.99229803412593731</v>
      </c>
      <c r="W367" s="106">
        <v>1.048849577541888</v>
      </c>
      <c r="X367" s="69">
        <v>1.0312273661674798</v>
      </c>
      <c r="Y367" s="69">
        <v>1.0157873841654912</v>
      </c>
      <c r="Z367" s="69">
        <v>1.0432470459937173</v>
      </c>
      <c r="AA367" s="69">
        <v>1.0429491615456217</v>
      </c>
      <c r="AB367" s="69">
        <v>1.0379236690444524</v>
      </c>
      <c r="AC367" s="69">
        <v>1.045152969061792</v>
      </c>
      <c r="AD367" s="69">
        <v>1.0443017255489795</v>
      </c>
      <c r="AE367" s="70">
        <v>1.0447466002318071</v>
      </c>
    </row>
    <row r="368" spans="1:51" s="75" customFormat="1">
      <c r="A368" s="71"/>
      <c r="B368" s="65"/>
      <c r="C368" s="67" t="s">
        <v>780</v>
      </c>
      <c r="D368" s="69">
        <v>1.0529405441766442</v>
      </c>
      <c r="E368" s="69">
        <v>1.0327447500057629</v>
      </c>
      <c r="F368" s="69">
        <v>1.0601893112634941</v>
      </c>
      <c r="G368" s="69">
        <v>1.0573557121868107</v>
      </c>
      <c r="H368" s="69">
        <v>1.058293617099954</v>
      </c>
      <c r="I368" s="69">
        <v>1.0664561214890471</v>
      </c>
      <c r="J368" s="69">
        <v>1.0631781236216999</v>
      </c>
      <c r="K368" s="69">
        <v>1.0538186645489727</v>
      </c>
      <c r="L368" s="69">
        <v>1.0625965171169205</v>
      </c>
      <c r="M368" s="69">
        <v>1.0474932389163214</v>
      </c>
      <c r="N368" s="69">
        <v>1.0428075997308042</v>
      </c>
      <c r="O368" s="69">
        <v>1.0581553658657121</v>
      </c>
      <c r="P368" s="69">
        <v>1.0587815661653199</v>
      </c>
      <c r="Q368" s="69">
        <v>1.0507593534230366</v>
      </c>
      <c r="R368" s="69">
        <v>1.0487427440676682</v>
      </c>
      <c r="S368" s="69">
        <v>1.0569530737376813</v>
      </c>
      <c r="T368" s="69">
        <v>1.0590013567029815</v>
      </c>
      <c r="U368" s="69">
        <v>0.99410210076284922</v>
      </c>
      <c r="V368" s="69">
        <v>0.99229803412593731</v>
      </c>
      <c r="W368" s="106">
        <v>1.048849577541888</v>
      </c>
      <c r="X368" s="69">
        <v>1.0312273661674798</v>
      </c>
      <c r="Y368" s="69">
        <v>1.0157873841654912</v>
      </c>
      <c r="Z368" s="69">
        <v>1.0432470459937173</v>
      </c>
      <c r="AA368" s="69">
        <v>1.0429491615456217</v>
      </c>
      <c r="AB368" s="69">
        <v>1.0379236690444524</v>
      </c>
      <c r="AC368" s="69">
        <v>1.045152969061792</v>
      </c>
      <c r="AD368" s="69">
        <v>1.0443017255489795</v>
      </c>
      <c r="AE368" s="70">
        <v>1.0447466002318071</v>
      </c>
    </row>
    <row r="369" spans="1:31" s="75" customFormat="1">
      <c r="A369" s="77"/>
      <c r="B369" s="78"/>
      <c r="C369" s="79" t="s">
        <v>269</v>
      </c>
      <c r="D369" s="73">
        <v>1.0529405441766442</v>
      </c>
      <c r="E369" s="73">
        <v>1.0327447500057629</v>
      </c>
      <c r="F369" s="73">
        <v>1.0601893112634941</v>
      </c>
      <c r="G369" s="73">
        <v>1.0573557121868107</v>
      </c>
      <c r="H369" s="73">
        <v>1.058293617099954</v>
      </c>
      <c r="I369" s="73">
        <v>1.0664561214890471</v>
      </c>
      <c r="J369" s="73">
        <v>1.0631781236216999</v>
      </c>
      <c r="K369" s="73">
        <v>1.0538186645489727</v>
      </c>
      <c r="L369" s="73">
        <v>1.0625965171169205</v>
      </c>
      <c r="M369" s="73">
        <v>1.0474932389163214</v>
      </c>
      <c r="N369" s="73">
        <v>1.0428075997308042</v>
      </c>
      <c r="O369" s="73">
        <v>1.0581553658657121</v>
      </c>
      <c r="P369" s="73">
        <v>1.0587815661653199</v>
      </c>
      <c r="Q369" s="73">
        <v>1.0507593534230366</v>
      </c>
      <c r="R369" s="73">
        <v>1.0487427440676682</v>
      </c>
      <c r="S369" s="73">
        <v>1.0569530737376813</v>
      </c>
      <c r="T369" s="73">
        <v>1.0590013567029815</v>
      </c>
      <c r="U369" s="73">
        <v>0.99410210076284922</v>
      </c>
      <c r="V369" s="73">
        <v>0.99229803412593731</v>
      </c>
      <c r="W369" s="106">
        <v>1.048849577541888</v>
      </c>
      <c r="X369" s="69">
        <v>1.0312273661674798</v>
      </c>
      <c r="Y369" s="69">
        <v>1.0157873841654912</v>
      </c>
      <c r="Z369" s="69">
        <v>1.0432470459937173</v>
      </c>
      <c r="AA369" s="69">
        <v>1.0429491615456217</v>
      </c>
      <c r="AB369" s="69">
        <v>1.0379236690444524</v>
      </c>
      <c r="AC369" s="69">
        <v>1.045152969061792</v>
      </c>
      <c r="AD369" s="69">
        <v>1.0443017255489795</v>
      </c>
      <c r="AE369" s="70">
        <v>1.0447466002318071</v>
      </c>
    </row>
    <row r="370" spans="1:31" s="75" customFormat="1">
      <c r="A370" s="77"/>
      <c r="B370" s="77"/>
      <c r="C370" s="79" t="s">
        <v>792</v>
      </c>
      <c r="D370" s="73">
        <v>1.0529405441766442</v>
      </c>
      <c r="E370" s="73">
        <v>1.0327447500057629</v>
      </c>
      <c r="F370" s="73">
        <v>1.0601893112634941</v>
      </c>
      <c r="G370" s="73">
        <v>1.0573557121868107</v>
      </c>
      <c r="H370" s="73">
        <v>1.058293617099954</v>
      </c>
      <c r="I370" s="73">
        <v>1.0664561214890471</v>
      </c>
      <c r="J370" s="73">
        <v>1.0631781236216999</v>
      </c>
      <c r="K370" s="73">
        <v>1.0538186645489727</v>
      </c>
      <c r="L370" s="73">
        <v>1.0625965171169205</v>
      </c>
      <c r="M370" s="73">
        <v>1.0474932389163214</v>
      </c>
      <c r="N370" s="73">
        <v>1.0428075997308042</v>
      </c>
      <c r="O370" s="73">
        <v>1.0581553658657121</v>
      </c>
      <c r="P370" s="73">
        <v>1.0587815661653199</v>
      </c>
      <c r="Q370" s="73">
        <v>1.0507593534230366</v>
      </c>
      <c r="R370" s="73">
        <v>1.0487427440676682</v>
      </c>
      <c r="S370" s="73">
        <v>1.0569530737376813</v>
      </c>
      <c r="T370" s="73">
        <v>1.0590013567029815</v>
      </c>
      <c r="U370" s="73">
        <v>0.99410210076284922</v>
      </c>
      <c r="V370" s="73">
        <v>0.99229803412593731</v>
      </c>
      <c r="W370" s="106">
        <v>1.048849577541888</v>
      </c>
      <c r="X370" s="69">
        <v>1.0312273661674798</v>
      </c>
      <c r="Y370" s="69">
        <v>1.0157873841654912</v>
      </c>
      <c r="Z370" s="69">
        <v>1.0432470459937173</v>
      </c>
      <c r="AA370" s="69">
        <v>1.0429491615456217</v>
      </c>
      <c r="AB370" s="69">
        <v>1.0379236690444524</v>
      </c>
      <c r="AC370" s="69">
        <v>1.045152969061792</v>
      </c>
      <c r="AD370" s="69">
        <v>1.0443017255489795</v>
      </c>
      <c r="AE370" s="70">
        <v>1.0447466002318071</v>
      </c>
    </row>
    <row r="371" spans="1:31" s="75" customFormat="1">
      <c r="A371" s="77"/>
      <c r="B371" s="77"/>
      <c r="C371" s="79" t="s">
        <v>994</v>
      </c>
      <c r="D371" s="73">
        <v>1.0529405441766442</v>
      </c>
      <c r="E371" s="73">
        <v>1.0327447500057629</v>
      </c>
      <c r="F371" s="73">
        <v>1.0601893112634941</v>
      </c>
      <c r="G371" s="73">
        <v>1.0573557121868107</v>
      </c>
      <c r="H371" s="73">
        <v>1.058293617099954</v>
      </c>
      <c r="I371" s="73">
        <v>1.0664561214890471</v>
      </c>
      <c r="J371" s="73">
        <v>1.0631781236216999</v>
      </c>
      <c r="K371" s="73">
        <v>1.0538186645489727</v>
      </c>
      <c r="L371" s="73">
        <v>1.0625965171169205</v>
      </c>
      <c r="M371" s="73">
        <v>1.0474932389163214</v>
      </c>
      <c r="N371" s="73">
        <v>1.0428075997308042</v>
      </c>
      <c r="O371" s="73">
        <v>1.0581553658657121</v>
      </c>
      <c r="P371" s="73">
        <v>1.0587815661653199</v>
      </c>
      <c r="Q371" s="73">
        <v>1.0507593534230366</v>
      </c>
      <c r="R371" s="73">
        <v>1.0487427440676682</v>
      </c>
      <c r="S371" s="73">
        <v>1.0569530737376813</v>
      </c>
      <c r="T371" s="73">
        <v>1.0590013567029815</v>
      </c>
      <c r="U371" s="73">
        <v>0.99410210076284922</v>
      </c>
      <c r="V371" s="73">
        <v>0.99229803412593731</v>
      </c>
      <c r="W371" s="106">
        <v>1.048849577541888</v>
      </c>
      <c r="X371" s="69">
        <v>1.0312273661674798</v>
      </c>
      <c r="Y371" s="69">
        <v>1.0157873841654912</v>
      </c>
      <c r="Z371" s="69">
        <v>1.0432470459937173</v>
      </c>
      <c r="AA371" s="69">
        <v>1.0429491615456217</v>
      </c>
      <c r="AB371" s="69">
        <v>1.0379236690444524</v>
      </c>
      <c r="AC371" s="69">
        <v>1.045152969061792</v>
      </c>
      <c r="AD371" s="69">
        <v>1.0443017255489795</v>
      </c>
      <c r="AE371" s="70">
        <v>1.0447466002318071</v>
      </c>
    </row>
    <row r="372" spans="1:31" s="75" customFormat="1">
      <c r="A372" s="77"/>
      <c r="B372" s="77"/>
      <c r="C372" s="79" t="s">
        <v>91</v>
      </c>
      <c r="D372" s="73">
        <v>1.0529405441766442</v>
      </c>
      <c r="E372" s="73">
        <v>1.0327447500057629</v>
      </c>
      <c r="F372" s="73">
        <v>1.0601893112634941</v>
      </c>
      <c r="G372" s="73">
        <v>1.0573557121868107</v>
      </c>
      <c r="H372" s="73">
        <v>1.058293617099954</v>
      </c>
      <c r="I372" s="73">
        <v>1.0664561214890471</v>
      </c>
      <c r="J372" s="73">
        <v>1.0631781236216999</v>
      </c>
      <c r="K372" s="73">
        <v>1.0538186645489727</v>
      </c>
      <c r="L372" s="73">
        <v>1.0625965171169205</v>
      </c>
      <c r="M372" s="73">
        <v>1.0474932389163214</v>
      </c>
      <c r="N372" s="73">
        <v>1.0428075997308042</v>
      </c>
      <c r="O372" s="73">
        <v>1.0581553658657121</v>
      </c>
      <c r="P372" s="73">
        <v>1.0587815661653199</v>
      </c>
      <c r="Q372" s="73">
        <v>1.0507593534230366</v>
      </c>
      <c r="R372" s="73">
        <v>1.0487427440676682</v>
      </c>
      <c r="S372" s="73">
        <v>1.0569530737376813</v>
      </c>
      <c r="T372" s="73">
        <v>1.0590013567029815</v>
      </c>
      <c r="U372" s="73">
        <v>0.99410210076284922</v>
      </c>
      <c r="V372" s="73">
        <v>0.99229803412593731</v>
      </c>
      <c r="W372" s="106">
        <v>1.048849577541888</v>
      </c>
      <c r="X372" s="69">
        <v>1.0312273661674798</v>
      </c>
      <c r="Y372" s="69">
        <v>1.0157873841654912</v>
      </c>
      <c r="Z372" s="69">
        <v>1.0432470459937173</v>
      </c>
      <c r="AA372" s="69">
        <v>1.0429491615456217</v>
      </c>
      <c r="AB372" s="69">
        <v>1.0379236690444524</v>
      </c>
      <c r="AC372" s="69">
        <v>1.045152969061792</v>
      </c>
      <c r="AD372" s="69">
        <v>1.0443017255489795</v>
      </c>
      <c r="AE372" s="70">
        <v>1.0447466002318071</v>
      </c>
    </row>
    <row r="373" spans="1:31" s="75" customFormat="1">
      <c r="A373" s="77"/>
      <c r="B373" s="77"/>
      <c r="C373" s="79" t="s">
        <v>382</v>
      </c>
      <c r="D373" s="73">
        <v>1.0529405441766442</v>
      </c>
      <c r="E373" s="73">
        <v>1.0327447500057629</v>
      </c>
      <c r="F373" s="73">
        <v>1.0601893112634941</v>
      </c>
      <c r="G373" s="73">
        <v>1.0573557121868107</v>
      </c>
      <c r="H373" s="73">
        <v>1.058293617099954</v>
      </c>
      <c r="I373" s="73">
        <v>1.0664561214890471</v>
      </c>
      <c r="J373" s="73">
        <v>1.0631781236216999</v>
      </c>
      <c r="K373" s="73">
        <v>1.0538186645489727</v>
      </c>
      <c r="L373" s="73">
        <v>1.0625965171169205</v>
      </c>
      <c r="M373" s="73">
        <v>1.0474932389163214</v>
      </c>
      <c r="N373" s="73">
        <v>1.0428075997308042</v>
      </c>
      <c r="O373" s="73">
        <v>1.0581553658657121</v>
      </c>
      <c r="P373" s="73">
        <v>1.0587815661653199</v>
      </c>
      <c r="Q373" s="73">
        <v>1.0507593534230366</v>
      </c>
      <c r="R373" s="73">
        <v>1.0487427440676682</v>
      </c>
      <c r="S373" s="73">
        <v>1.0569530737376813</v>
      </c>
      <c r="T373" s="73">
        <v>1.0590013567029815</v>
      </c>
      <c r="U373" s="73">
        <v>0.99410210076284922</v>
      </c>
      <c r="V373" s="73">
        <v>0.99229803412593731</v>
      </c>
      <c r="W373" s="106">
        <v>1.048849577541888</v>
      </c>
      <c r="X373" s="69">
        <v>1.0312273661674798</v>
      </c>
      <c r="Y373" s="69">
        <v>1.0157873841654912</v>
      </c>
      <c r="Z373" s="69">
        <v>1.0432470459937173</v>
      </c>
      <c r="AA373" s="69">
        <v>1.0429491615456217</v>
      </c>
      <c r="AB373" s="69">
        <v>1.0379236690444524</v>
      </c>
      <c r="AC373" s="69">
        <v>1.045152969061792</v>
      </c>
      <c r="AD373" s="69">
        <v>1.0443017255489795</v>
      </c>
      <c r="AE373" s="70">
        <v>1.0447466002318071</v>
      </c>
    </row>
    <row r="374" spans="1:31" s="75" customFormat="1">
      <c r="A374" s="77"/>
      <c r="B374" s="77"/>
      <c r="C374" s="78" t="s">
        <v>792</v>
      </c>
      <c r="D374" s="73">
        <v>1.0529405441766442</v>
      </c>
      <c r="E374" s="73">
        <v>1.0327447500057629</v>
      </c>
      <c r="F374" s="73">
        <v>1.0601893112634941</v>
      </c>
      <c r="G374" s="73">
        <v>1.0573557121868107</v>
      </c>
      <c r="H374" s="73">
        <v>1.058293617099954</v>
      </c>
      <c r="I374" s="73">
        <v>1.0664561214890471</v>
      </c>
      <c r="J374" s="73">
        <v>1.0631781236216999</v>
      </c>
      <c r="K374" s="73">
        <v>1.0538186645489727</v>
      </c>
      <c r="L374" s="73">
        <v>1.0625965171169205</v>
      </c>
      <c r="M374" s="73">
        <v>1.0474932389163214</v>
      </c>
      <c r="N374" s="73">
        <v>1.0428075997308042</v>
      </c>
      <c r="O374" s="73">
        <v>1.0581553658657121</v>
      </c>
      <c r="P374" s="73">
        <v>1.0587815661653199</v>
      </c>
      <c r="Q374" s="73">
        <v>1.0507593534230366</v>
      </c>
      <c r="R374" s="73">
        <v>1.0487427440676682</v>
      </c>
      <c r="S374" s="73">
        <v>1.0569530737376813</v>
      </c>
      <c r="T374" s="73">
        <v>1.0590013567029815</v>
      </c>
      <c r="U374" s="73">
        <v>0.99410210076284922</v>
      </c>
      <c r="V374" s="73">
        <v>0.99229803412593731</v>
      </c>
      <c r="W374" s="106">
        <v>1.048849577541888</v>
      </c>
      <c r="X374" s="69">
        <v>1.0312273661674798</v>
      </c>
      <c r="Y374" s="69">
        <v>1.0157873841654912</v>
      </c>
      <c r="Z374" s="69">
        <v>1.0432470459937173</v>
      </c>
      <c r="AA374" s="69">
        <v>1.0429491615456217</v>
      </c>
      <c r="AB374" s="69">
        <v>1.0379236690444524</v>
      </c>
      <c r="AC374" s="69">
        <v>1.045152969061792</v>
      </c>
      <c r="AD374" s="69">
        <v>1.0443017255489795</v>
      </c>
      <c r="AE374" s="70">
        <v>1.0447466002318071</v>
      </c>
    </row>
    <row r="375" spans="1:31">
      <c r="AE375" s="48"/>
    </row>
    <row r="376" spans="1:31">
      <c r="AE376" s="48"/>
    </row>
    <row r="377" spans="1:31">
      <c r="AE377" s="48"/>
    </row>
  </sheetData>
  <mergeCells count="1">
    <mergeCell ref="A1:C1"/>
  </mergeCells>
  <phoneticPr fontId="3" type="noConversion"/>
  <dataValidations disablePrompts="1" count="1">
    <dataValidation type="list" allowBlank="1" showInputMessage="1" showErrorMessage="1" sqref="D369:D374">
      <formula1>#REF!</formula1>
    </dataValidation>
  </dataValidations>
  <pageMargins left="0.75" right="0.75" top="1" bottom="1" header="0.5" footer="0.5"/>
  <pageSetup paperSize="9" scale="57" fitToHeight="0" orientation="landscape" r:id="rId1"/>
  <headerFooter alignWithMargins="0"/>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57"/>
    <pageSetUpPr fitToPage="1"/>
  </sheetPr>
  <dimension ref="B1:O63"/>
  <sheetViews>
    <sheetView workbookViewId="0"/>
  </sheetViews>
  <sheetFormatPr defaultRowHeight="12.75"/>
  <cols>
    <col min="1" max="1" width="1.7109375" style="1" customWidth="1"/>
    <col min="2" max="2" width="44.85546875" style="1" bestFit="1" customWidth="1"/>
    <col min="3" max="14" width="9.5703125" style="1" customWidth="1"/>
    <col min="15" max="16384" width="9.140625" style="1"/>
  </cols>
  <sheetData>
    <row r="1" spans="2:14" ht="3" customHeight="1"/>
    <row r="2" spans="2:14" ht="15.75">
      <c r="B2" s="111" t="s">
        <v>364</v>
      </c>
      <c r="C2" s="7"/>
      <c r="D2" s="7"/>
      <c r="E2" s="7"/>
      <c r="F2" s="7"/>
      <c r="G2" s="7"/>
    </row>
    <row r="3" spans="2:14" ht="4.5" customHeight="1"/>
    <row r="4" spans="2:14" s="37" customFormat="1" ht="25.5">
      <c r="B4" s="35" t="s">
        <v>284</v>
      </c>
      <c r="C4" s="36" t="s">
        <v>970</v>
      </c>
      <c r="D4" s="36" t="s">
        <v>971</v>
      </c>
      <c r="E4" s="36" t="s">
        <v>972</v>
      </c>
      <c r="F4" s="36" t="s">
        <v>973</v>
      </c>
      <c r="G4" s="36" t="s">
        <v>974</v>
      </c>
      <c r="H4" s="36" t="s">
        <v>975</v>
      </c>
      <c r="I4" s="36" t="s">
        <v>976</v>
      </c>
      <c r="J4" s="36" t="s">
        <v>977</v>
      </c>
      <c r="K4" s="36" t="s">
        <v>94</v>
      </c>
      <c r="L4" s="36" t="s">
        <v>224</v>
      </c>
      <c r="M4" s="36" t="s">
        <v>503</v>
      </c>
      <c r="N4" s="36" t="s">
        <v>1048</v>
      </c>
    </row>
    <row r="5" spans="2:14" s="2" customFormat="1" ht="12.75" customHeight="1">
      <c r="B5" s="9" t="s">
        <v>227</v>
      </c>
      <c r="C5" s="10"/>
      <c r="D5" s="10"/>
      <c r="E5" s="10"/>
      <c r="F5" s="12">
        <f>SUMIF('TAX MEASURES (NEW)'!$C$3:$C$334,'TAX MEASURES SUMMARY (NEW)'!$B5,'TAX MEASURES (NEW)'!W$3:W$334)</f>
        <v>-5</v>
      </c>
      <c r="G5" s="12">
        <f>SUMIF('TAX MEASURES (NEW)'!$C$3:$C$334,'TAX MEASURES SUMMARY (NEW)'!$B5,'TAX MEASURES (NEW)'!X$3:X$334)</f>
        <v>-2815</v>
      </c>
      <c r="H5" s="12">
        <f>SUMIF('TAX MEASURES (NEW)'!$C$3:$C$334,'TAX MEASURES SUMMARY (NEW)'!$B5,'TAX MEASURES (NEW)'!Y$3:Y$334)</f>
        <v>-5275</v>
      </c>
      <c r="I5" s="12">
        <f>SUMIF('TAX MEASURES (NEW)'!$C$3:$C$334,'TAX MEASURES SUMMARY (NEW)'!$B5,'TAX MEASURES (NEW)'!Z$3:Z$334)</f>
        <v>-6580</v>
      </c>
      <c r="J5" s="12">
        <f>SUMIF('TAX MEASURES (NEW)'!$C$3:$C$334,'TAX MEASURES SUMMARY (NEW)'!$B5,'TAX MEASURES (NEW)'!AA$3:AA$334)</f>
        <v>-3540</v>
      </c>
      <c r="K5" s="12">
        <f>SUMIF('TAX MEASURES (NEW)'!$C$3:$C$334,'TAX MEASURES SUMMARY (NEW)'!$B5,'TAX MEASURES (NEW)'!AB$3:AB$334)</f>
        <v>-2970</v>
      </c>
      <c r="L5" s="12">
        <f>SUMIF('TAX MEASURES (NEW)'!$C$3:$C$334,'TAX MEASURES SUMMARY (NEW)'!$B5,'TAX MEASURES (NEW)'!AC$3:AC$334)</f>
        <v>-2701.9945190021363</v>
      </c>
      <c r="M5" s="13">
        <f>SUMIF('TAX MEASURES (NEW)'!$C$3:$C$334,'TAX MEASURES SUMMARY (NEW)'!$B5,'TAX MEASURES (NEW)'!AD$3:AD$334)</f>
        <v>-3307.6568313237858</v>
      </c>
      <c r="N5" s="13">
        <f>SUMIF('TAX MEASURES (NEW)'!$C$3:$C$334,'TAX MEASURES SUMMARY (NEW)'!$B5,'TAX MEASURES (NEW)'!AE$3:AE$334)</f>
        <v>-3595.583374928422</v>
      </c>
    </row>
    <row r="6" spans="2:14" s="2" customFormat="1" ht="12.75" customHeight="1">
      <c r="B6" s="9" t="s">
        <v>228</v>
      </c>
      <c r="C6" s="10"/>
      <c r="D6" s="10"/>
      <c r="E6" s="10"/>
      <c r="F6" s="12">
        <f>SUMIF('TAX MEASURES (NEW)'!$C$3:$C$334,'TAX MEASURES SUMMARY (NEW)'!$B6,'TAX MEASURES (NEW)'!W$3:W$334)</f>
        <v>-50</v>
      </c>
      <c r="G6" s="12">
        <f>SUMIF('TAX MEASURES (NEW)'!$C$3:$C$334,'TAX MEASURES SUMMARY (NEW)'!$B6,'TAX MEASURES (NEW)'!X$3:X$334)</f>
        <v>-3235</v>
      </c>
      <c r="H6" s="12">
        <f>SUMIF('TAX MEASURES (NEW)'!$C$3:$C$334,'TAX MEASURES SUMMARY (NEW)'!$B6,'TAX MEASURES (NEW)'!Y$3:Y$334)</f>
        <v>-3150</v>
      </c>
      <c r="I6" s="12">
        <f>SUMIF('TAX MEASURES (NEW)'!$C$3:$C$334,'TAX MEASURES SUMMARY (NEW)'!$B6,'TAX MEASURES (NEW)'!Z$3:Z$334)</f>
        <v>-1935</v>
      </c>
      <c r="J6" s="12">
        <f>SUMIF('TAX MEASURES (NEW)'!$C$3:$C$334,'TAX MEASURES SUMMARY (NEW)'!$B6,'TAX MEASURES (NEW)'!AA$3:AA$334)</f>
        <v>-3660</v>
      </c>
      <c r="K6" s="12">
        <f>SUMIF('TAX MEASURES (NEW)'!$C$3:$C$334,'TAX MEASURES SUMMARY (NEW)'!$B6,'TAX MEASURES (NEW)'!AB$3:AB$334)</f>
        <v>-4105</v>
      </c>
      <c r="L6" s="12">
        <f>SUMIF('TAX MEASURES (NEW)'!$C$3:$C$334,'TAX MEASURES SUMMARY (NEW)'!$B6,'TAX MEASURES (NEW)'!AC$3:AC$334)</f>
        <v>1002.3761737798741</v>
      </c>
      <c r="M6" s="13">
        <f>SUMIF('TAX MEASURES (NEW)'!$C$3:$C$334,'TAX MEASURES SUMMARY (NEW)'!$B6,'TAX MEASURES (NEW)'!AD$3:AD$334)</f>
        <v>648.27317778080032</v>
      </c>
      <c r="N6" s="13">
        <f>SUMIF('TAX MEASURES (NEW)'!$C$3:$C$334,'TAX MEASURES SUMMARY (NEW)'!$B6,'TAX MEASURES (NEW)'!AE$3:AE$334)</f>
        <v>688.57383351299904</v>
      </c>
    </row>
    <row r="7" spans="2:14" ht="12.75" customHeight="1">
      <c r="B7" s="9" t="s">
        <v>988</v>
      </c>
      <c r="C7" s="2"/>
      <c r="D7" s="2"/>
      <c r="E7" s="2"/>
      <c r="F7" s="12">
        <f>SUMIF('TAX MEASURES (NEW)'!$C$3:$C$334,'TAX MEASURES SUMMARY (NEW)'!$B7,'TAX MEASURES (NEW)'!W$3:W$334)</f>
        <v>2850</v>
      </c>
      <c r="G7" s="12">
        <f>SUMIF('TAX MEASURES (NEW)'!$C$3:$C$334,'TAX MEASURES SUMMARY (NEW)'!$B7,'TAX MEASURES (NEW)'!X$3:X$334)</f>
        <v>12145</v>
      </c>
      <c r="H7" s="12">
        <f>SUMIF('TAX MEASURES (NEW)'!$C$3:$C$334,'TAX MEASURES SUMMARY (NEW)'!$B7,'TAX MEASURES (NEW)'!Y$3:Y$334)</f>
        <v>12655</v>
      </c>
      <c r="I7" s="12">
        <f>SUMIF('TAX MEASURES (NEW)'!$C$3:$C$334,'TAX MEASURES SUMMARY (NEW)'!$B7,'TAX MEASURES (NEW)'!Z$3:Z$334)</f>
        <v>13070</v>
      </c>
      <c r="J7" s="12">
        <f>SUMIF('TAX MEASURES (NEW)'!$C$3:$C$334,'TAX MEASURES SUMMARY (NEW)'!$B7,'TAX MEASURES (NEW)'!AA$3:AA$334)</f>
        <v>13535</v>
      </c>
      <c r="K7" s="12">
        <f>SUMIF('TAX MEASURES (NEW)'!$C$3:$C$334,'TAX MEASURES SUMMARY (NEW)'!$B7,'TAX MEASURES (NEW)'!AB$3:AB$334)</f>
        <v>14090</v>
      </c>
      <c r="L7" s="12">
        <f>SUMIF('TAX MEASURES (NEW)'!$C$3:$C$334,'TAX MEASURES SUMMARY (NEW)'!$B7,'TAX MEASURES (NEW)'!AC$3:AC$334)</f>
        <v>14632.757627050334</v>
      </c>
      <c r="M7" s="13">
        <f>SUMIF('TAX MEASURES (NEW)'!$C$3:$C$334,'TAX MEASURES SUMMARY (NEW)'!$B7,'TAX MEASURES (NEW)'!AD$3:AD$334)</f>
        <v>15291.856552152874</v>
      </c>
      <c r="N7" s="13">
        <f>SUMIF('TAX MEASURES (NEW)'!$C$3:$C$334,'TAX MEASURES SUMMARY (NEW)'!$B7,'TAX MEASURES (NEW)'!AE$3:AE$334)</f>
        <v>15969.312184260714</v>
      </c>
    </row>
    <row r="8" spans="2:14" ht="12.75" customHeight="1">
      <c r="B8" s="9" t="s">
        <v>791</v>
      </c>
      <c r="C8" s="2"/>
      <c r="D8" s="2"/>
      <c r="E8" s="2"/>
      <c r="F8" s="12">
        <f>SUMIF('TAX MEASURES (NEW)'!$C$3:$C$334,'TAX MEASURES SUMMARY (NEW)'!$B8,'TAX MEASURES (NEW)'!W$3:W$334)</f>
        <v>0</v>
      </c>
      <c r="G8" s="12">
        <f>SUMIF('TAX MEASURES (NEW)'!$C$3:$C$334,'TAX MEASURES SUMMARY (NEW)'!$B8,'TAX MEASURES (NEW)'!X$3:X$334)</f>
        <v>-420</v>
      </c>
      <c r="H8" s="12">
        <f>SUMIF('TAX MEASURES (NEW)'!$C$3:$C$334,'TAX MEASURES SUMMARY (NEW)'!$B8,'TAX MEASURES (NEW)'!Y$3:Y$334)</f>
        <v>-1715</v>
      </c>
      <c r="I8" s="12">
        <f>SUMIF('TAX MEASURES (NEW)'!$C$3:$C$334,'TAX MEASURES SUMMARY (NEW)'!$B8,'TAX MEASURES (NEW)'!Z$3:Z$334)</f>
        <v>-1490</v>
      </c>
      <c r="J8" s="12">
        <f>SUMIF('TAX MEASURES (NEW)'!$C$3:$C$334,'TAX MEASURES SUMMARY (NEW)'!$B8,'TAX MEASURES (NEW)'!AA$3:AA$334)</f>
        <v>-2950</v>
      </c>
      <c r="K8" s="12">
        <f>SUMIF('TAX MEASURES (NEW)'!$C$3:$C$334,'TAX MEASURES SUMMARY (NEW)'!$B8,'TAX MEASURES (NEW)'!AB$3:AB$334)</f>
        <v>-5015</v>
      </c>
      <c r="L8" s="12">
        <f>SUMIF('TAX MEASURES (NEW)'!$C$3:$C$334,'TAX MEASURES SUMMARY (NEW)'!$B8,'TAX MEASURES (NEW)'!AC$3:AC$334)</f>
        <v>-5938.5505581751495</v>
      </c>
      <c r="M8" s="13">
        <f>SUMIF('TAX MEASURES (NEW)'!$C$3:$C$334,'TAX MEASURES SUMMARY (NEW)'!$B8,'TAX MEASURES (NEW)'!AD$3:AD$334)</f>
        <v>-6159.7014865728524</v>
      </c>
      <c r="N8" s="13">
        <f>SUMIF('TAX MEASURES (NEW)'!$C$3:$C$334,'TAX MEASURES SUMMARY (NEW)'!$B8,'TAX MEASURES (NEW)'!AE$3:AE$334)</f>
        <v>-6428.9159430611144</v>
      </c>
    </row>
    <row r="9" spans="2:14" ht="12.75" customHeight="1">
      <c r="B9" s="9" t="s">
        <v>762</v>
      </c>
      <c r="C9" s="2"/>
      <c r="D9" s="2"/>
      <c r="E9" s="2"/>
      <c r="F9" s="12">
        <f>SUMIF('TAX MEASURES (NEW)'!$C$3:$C$334,'TAX MEASURES SUMMARY (NEW)'!$B9,'TAX MEASURES (NEW)'!W$3:W$334)</f>
        <v>0</v>
      </c>
      <c r="G9" s="12">
        <f>SUMIF('TAX MEASURES (NEW)'!$C$3:$C$334,'TAX MEASURES SUMMARY (NEW)'!$B9,'TAX MEASURES (NEW)'!X$3:X$334)</f>
        <v>1780</v>
      </c>
      <c r="H9" s="12">
        <f>SUMIF('TAX MEASURES (NEW)'!$C$3:$C$334,'TAX MEASURES SUMMARY (NEW)'!$B9,'TAX MEASURES (NEW)'!Y$3:Y$334)</f>
        <v>2070</v>
      </c>
      <c r="I9" s="12">
        <f>SUMIF('TAX MEASURES (NEW)'!$C$3:$C$334,'TAX MEASURES SUMMARY (NEW)'!$B9,'TAX MEASURES (NEW)'!Z$3:Z$334)</f>
        <v>2275</v>
      </c>
      <c r="J9" s="12">
        <f>SUMIF('TAX MEASURES (NEW)'!$C$3:$C$334,'TAX MEASURES SUMMARY (NEW)'!$B9,'TAX MEASURES (NEW)'!AA$3:AA$334)</f>
        <v>2510</v>
      </c>
      <c r="K9" s="12">
        <f>SUMIF('TAX MEASURES (NEW)'!$C$3:$C$334,'TAX MEASURES SUMMARY (NEW)'!$B9,'TAX MEASURES (NEW)'!AB$3:AB$334)</f>
        <v>2185</v>
      </c>
      <c r="L9" s="12">
        <f>SUMIF('TAX MEASURES (NEW)'!$C$3:$C$334,'TAX MEASURES SUMMARY (NEW)'!$B9,'TAX MEASURES (NEW)'!AC$3:AC$334)</f>
        <v>2235.4681013984605</v>
      </c>
      <c r="M9" s="13">
        <f>SUMIF('TAX MEASURES (NEW)'!$C$3:$C$334,'TAX MEASURES SUMMARY (NEW)'!$B9,'TAX MEASURES (NEW)'!AD$3:AD$334)</f>
        <v>2398.1790687787966</v>
      </c>
      <c r="N9" s="13">
        <f>SUMIF('TAX MEASURES (NEW)'!$C$3:$C$334,'TAX MEASURES SUMMARY (NEW)'!$B9,'TAX MEASURES (NEW)'!AE$3:AE$334)</f>
        <v>2505.3085742121211</v>
      </c>
    </row>
    <row r="10" spans="2:14" ht="12.75" customHeight="1">
      <c r="B10" s="9" t="s">
        <v>990</v>
      </c>
      <c r="C10" s="2"/>
      <c r="D10" s="2"/>
      <c r="E10" s="2"/>
      <c r="F10" s="12">
        <f>SUMIF('TAX MEASURES (NEW)'!$C$3:$C$334,'TAX MEASURES SUMMARY (NEW)'!$B10,'TAX MEASURES (NEW)'!W$3:W$334)</f>
        <v>0</v>
      </c>
      <c r="G10" s="12">
        <f>SUMIF('TAX MEASURES (NEW)'!$C$3:$C$334,'TAX MEASURES SUMMARY (NEW)'!$B10,'TAX MEASURES (NEW)'!X$3:X$334)</f>
        <v>-2275</v>
      </c>
      <c r="H10" s="12">
        <f>SUMIF('TAX MEASURES (NEW)'!$C$3:$C$334,'TAX MEASURES SUMMARY (NEW)'!$B10,'TAX MEASURES (NEW)'!Y$3:Y$334)</f>
        <v>-3470</v>
      </c>
      <c r="I10" s="12">
        <f>SUMIF('TAX MEASURES (NEW)'!$C$3:$C$334,'TAX MEASURES SUMMARY (NEW)'!$B10,'TAX MEASURES (NEW)'!Z$3:Z$334)</f>
        <v>-4645</v>
      </c>
      <c r="J10" s="12">
        <f>SUMIF('TAX MEASURES (NEW)'!$C$3:$C$334,'TAX MEASURES SUMMARY (NEW)'!$B10,'TAX MEASURES (NEW)'!AA$3:AA$334)</f>
        <v>-5795</v>
      </c>
      <c r="K10" s="12">
        <f>SUMIF('TAX MEASURES (NEW)'!$C$3:$C$334,'TAX MEASURES SUMMARY (NEW)'!$B10,'TAX MEASURES (NEW)'!AB$3:AB$334)</f>
        <v>-6245</v>
      </c>
      <c r="L10" s="12">
        <f>SUMIF('TAX MEASURES (NEW)'!$C$3:$C$334,'TAX MEASURES SUMMARY (NEW)'!$B10,'TAX MEASURES (NEW)'!AC$3:AC$334)</f>
        <v>-6134.4500866481285</v>
      </c>
      <c r="M10" s="13">
        <f>SUMIF('TAX MEASURES (NEW)'!$C$3:$C$334,'TAX MEASURES SUMMARY (NEW)'!$B10,'TAX MEASURES (NEW)'!AD$3:AD$334)</f>
        <v>-6379.3994605191192</v>
      </c>
      <c r="N10" s="13">
        <f>SUMIF('TAX MEASURES (NEW)'!$C$3:$C$334,'TAX MEASURES SUMMARY (NEW)'!$B10,'TAX MEASURES (NEW)'!AE$3:AE$334)</f>
        <v>-6672.6840272858863</v>
      </c>
    </row>
    <row r="11" spans="2:14" ht="12.75" customHeight="1">
      <c r="B11" s="9" t="s">
        <v>268</v>
      </c>
      <c r="C11" s="2"/>
      <c r="D11" s="2"/>
      <c r="E11" s="2"/>
      <c r="F11" s="43">
        <f>SUMIF('TAX MEASURES (NEW)'!$C$3:$C$334,'TAX MEASURES SUMMARY (NEW)'!$B11,'TAX MEASURES (NEW)'!W$3:W$334)</f>
        <v>0</v>
      </c>
      <c r="G11" s="43">
        <f>SUMIF('TAX MEASURES (NEW)'!$C$3:$C$334,'TAX MEASURES SUMMARY (NEW)'!$B11,'TAX MEASURES (NEW)'!X$3:X$334)</f>
        <v>0</v>
      </c>
      <c r="H11" s="43">
        <f>SUMIF('TAX MEASURES (NEW)'!$C$3:$C$334,'TAX MEASURES SUMMARY (NEW)'!$B11,'TAX MEASURES (NEW)'!Y$3:Y$334)</f>
        <v>-25</v>
      </c>
      <c r="I11" s="43">
        <f>SUMIF('TAX MEASURES (NEW)'!$C$3:$C$334,'TAX MEASURES SUMMARY (NEW)'!$B11,'TAX MEASURES (NEW)'!Z$3:Z$334)</f>
        <v>-20</v>
      </c>
      <c r="J11" s="43">
        <f>SUMIF('TAX MEASURES (NEW)'!$C$3:$C$334,'TAX MEASURES SUMMARY (NEW)'!$B11,'TAX MEASURES (NEW)'!AA$3:AA$334)</f>
        <v>-60</v>
      </c>
      <c r="K11" s="43">
        <f>SUMIF('TAX MEASURES (NEW)'!$C$3:$C$334,'TAX MEASURES SUMMARY (NEW)'!$B11,'TAX MEASURES (NEW)'!AB$3:AB$334)</f>
        <v>-50</v>
      </c>
      <c r="L11" s="43">
        <f>SUMIF('TAX MEASURES (NEW)'!$C$3:$C$334,'TAX MEASURES SUMMARY (NEW)'!$B11,'TAX MEASURES (NEW)'!AC$3:AC$334)</f>
        <v>14.311449643332139</v>
      </c>
      <c r="M11" s="46">
        <f>SUMIF('TAX MEASURES (NEW)'!$C$3:$C$334,'TAX MEASURES SUMMARY (NEW)'!$B11,'TAX MEASURES (NEW)'!AD$3:AD$334)</f>
        <v>97.055884500493278</v>
      </c>
      <c r="N11" s="46">
        <f>SUMIF('TAX MEASURES (NEW)'!$C$3:$C$334,'TAX MEASURES SUMMARY (NEW)'!$B11,'TAX MEASURES (NEW)'!AE$3:AE$334)</f>
        <v>101.3556276585476</v>
      </c>
    </row>
    <row r="12" spans="2:14" ht="12.75" customHeight="1">
      <c r="B12" s="9" t="s">
        <v>92</v>
      </c>
      <c r="C12" s="2"/>
      <c r="D12" s="2"/>
      <c r="E12" s="2"/>
      <c r="F12" s="43">
        <f>SUMIF('TAX MEASURES (NEW)'!$C$3:$C$334,'TAX MEASURES SUMMARY (NEW)'!$B12,'TAX MEASURES (NEW)'!W$3:W$334)</f>
        <v>0</v>
      </c>
      <c r="G12" s="43">
        <f>SUMIF('TAX MEASURES (NEW)'!$C$3:$C$334,'TAX MEASURES SUMMARY (NEW)'!$B12,'TAX MEASURES (NEW)'!X$3:X$334)</f>
        <v>-40</v>
      </c>
      <c r="H12" s="43">
        <f>SUMIF('TAX MEASURES (NEW)'!$C$3:$C$334,'TAX MEASURES SUMMARY (NEW)'!$B12,'TAX MEASURES (NEW)'!Y$3:Y$334)</f>
        <v>90</v>
      </c>
      <c r="I12" s="43">
        <f>SUMIF('TAX MEASURES (NEW)'!$C$3:$C$334,'TAX MEASURES SUMMARY (NEW)'!$B12,'TAX MEASURES (NEW)'!Z$3:Z$334)</f>
        <v>185</v>
      </c>
      <c r="J12" s="43">
        <f>SUMIF('TAX MEASURES (NEW)'!$C$3:$C$334,'TAX MEASURES SUMMARY (NEW)'!$B12,'TAX MEASURES (NEW)'!AA$3:AA$334)</f>
        <v>-115</v>
      </c>
      <c r="K12" s="43">
        <f>SUMIF('TAX MEASURES (NEW)'!$C$3:$C$334,'TAX MEASURES SUMMARY (NEW)'!$B12,'TAX MEASURES (NEW)'!AB$3:AB$334)</f>
        <v>-105</v>
      </c>
      <c r="L12" s="43">
        <f>SUMIF('TAX MEASURES (NEW)'!$C$3:$C$334,'TAX MEASURES SUMMARY (NEW)'!$B12,'TAX MEASURES (NEW)'!AC$3:AC$334)</f>
        <v>-68.792366904445203</v>
      </c>
      <c r="M12" s="46">
        <f>SUMIF('TAX MEASURES (NEW)'!$C$3:$C$334,'TAX MEASURES SUMMARY (NEW)'!$B12,'TAX MEASURES (NEW)'!AD$3:AD$334)</f>
        <v>-76.546537037959865</v>
      </c>
      <c r="N12" s="46">
        <f>SUMIF('TAX MEASURES (NEW)'!$C$3:$C$334,'TAX MEASURES SUMMARY (NEW)'!$B12,'TAX MEASURES (NEW)'!AE$3:AE$334)</f>
        <v>-79.937680713540345</v>
      </c>
    </row>
    <row r="13" spans="2:14" ht="12.75" customHeight="1">
      <c r="B13" s="9" t="s">
        <v>90</v>
      </c>
      <c r="C13" s="2"/>
      <c r="D13" s="2"/>
      <c r="E13" s="2"/>
      <c r="F13" s="43">
        <f>SUMIF('TAX MEASURES (NEW)'!$C$3:$C$334,'TAX MEASURES SUMMARY (NEW)'!$B13,'TAX MEASURES (NEW)'!W$3:W$334)</f>
        <v>0</v>
      </c>
      <c r="G13" s="43">
        <f>SUMIF('TAX MEASURES (NEW)'!$C$3:$C$334,'TAX MEASURES SUMMARY (NEW)'!$B13,'TAX MEASURES (NEW)'!X$3:X$334)</f>
        <v>725</v>
      </c>
      <c r="H13" s="43">
        <f>SUMIF('TAX MEASURES (NEW)'!$C$3:$C$334,'TAX MEASURES SUMMARY (NEW)'!$B13,'TAX MEASURES (NEW)'!Y$3:Y$334)</f>
        <v>805</v>
      </c>
      <c r="I13" s="43">
        <f>SUMIF('TAX MEASURES (NEW)'!$C$3:$C$334,'TAX MEASURES SUMMARY (NEW)'!$B13,'TAX MEASURES (NEW)'!Z$3:Z$334)</f>
        <v>910</v>
      </c>
      <c r="J13" s="43">
        <f>SUMIF('TAX MEASURES (NEW)'!$C$3:$C$334,'TAX MEASURES SUMMARY (NEW)'!$B13,'TAX MEASURES (NEW)'!AA$3:AA$334)</f>
        <v>1095</v>
      </c>
      <c r="K13" s="43">
        <f>SUMIF('TAX MEASURES (NEW)'!$C$3:$C$334,'TAX MEASURES SUMMARY (NEW)'!$B13,'TAX MEASURES (NEW)'!AB$3:AB$334)</f>
        <v>1315</v>
      </c>
      <c r="L13" s="43">
        <f>SUMIF('TAX MEASURES (NEW)'!$C$3:$C$334,'TAX MEASURES SUMMARY (NEW)'!$B13,'TAX MEASURES (NEW)'!AC$3:AC$334)</f>
        <v>1315.9575625680088</v>
      </c>
      <c r="M13" s="46">
        <f>SUMIF('TAX MEASURES (NEW)'!$C$3:$C$334,'TAX MEASURES SUMMARY (NEW)'!$B13,'TAX MEASURES (NEW)'!AD$3:AD$334)</f>
        <v>1347.4751840914596</v>
      </c>
      <c r="N13" s="46">
        <f>SUMIF('TAX MEASURES (NEW)'!$C$3:$C$334,'TAX MEASURES SUMMARY (NEW)'!$B13,'TAX MEASURES (NEW)'!AE$3:AE$334)</f>
        <v>1435.9684183042827</v>
      </c>
    </row>
    <row r="14" spans="2:14" ht="12.75" customHeight="1">
      <c r="B14" s="9" t="s">
        <v>249</v>
      </c>
      <c r="C14" s="2"/>
      <c r="D14" s="2"/>
      <c r="E14" s="2"/>
      <c r="F14" s="43">
        <f>SUMIF('TAX MEASURES (NEW)'!$C$3:$C$334,'TAX MEASURES SUMMARY (NEW)'!$B14,'TAX MEASURES (NEW)'!W$3:W$334)</f>
        <v>0</v>
      </c>
      <c r="G14" s="43">
        <f>SUMIF('TAX MEASURES (NEW)'!$C$3:$C$334,'TAX MEASURES SUMMARY (NEW)'!$B14,'TAX MEASURES (NEW)'!X$3:X$334)</f>
        <v>80</v>
      </c>
      <c r="H14" s="43">
        <f>SUMIF('TAX MEASURES (NEW)'!$C$3:$C$334,'TAX MEASURES SUMMARY (NEW)'!$B14,'TAX MEASURES (NEW)'!Y$3:Y$334)</f>
        <v>130</v>
      </c>
      <c r="I14" s="43">
        <f>SUMIF('TAX MEASURES (NEW)'!$C$3:$C$334,'TAX MEASURES SUMMARY (NEW)'!$B14,'TAX MEASURES (NEW)'!Z$3:Z$334)</f>
        <v>115</v>
      </c>
      <c r="J14" s="43">
        <f>SUMIF('TAX MEASURES (NEW)'!$C$3:$C$334,'TAX MEASURES SUMMARY (NEW)'!$B14,'TAX MEASURES (NEW)'!AA$3:AA$334)</f>
        <v>120</v>
      </c>
      <c r="K14" s="43">
        <f>SUMIF('TAX MEASURES (NEW)'!$C$3:$C$334,'TAX MEASURES SUMMARY (NEW)'!$B14,'TAX MEASURES (NEW)'!AB$3:AB$334)</f>
        <v>125</v>
      </c>
      <c r="L14" s="43">
        <f>SUMIF('TAX MEASURES (NEW)'!$C$3:$C$334,'TAX MEASURES SUMMARY (NEW)'!$B14,'TAX MEASURES (NEW)'!AC$3:AC$334)</f>
        <v>128.0338935235562</v>
      </c>
      <c r="M14" s="46">
        <f>SUMIF('TAX MEASURES (NEW)'!$C$3:$C$334,'TAX MEASURES SUMMARY (NEW)'!$B14,'TAX MEASURES (NEW)'!AD$3:AD$334)</f>
        <v>133.8150039566861</v>
      </c>
      <c r="N14" s="46">
        <f>SUMIF('TAX MEASURES (NEW)'!$C$3:$C$334,'TAX MEASURES SUMMARY (NEW)'!$B14,'TAX MEASURES (NEW)'!AE$3:AE$334)</f>
        <v>139.74323953631082</v>
      </c>
    </row>
    <row r="15" spans="2:14" ht="12.75" customHeight="1">
      <c r="B15" s="9" t="s">
        <v>257</v>
      </c>
      <c r="C15" s="2"/>
      <c r="D15" s="2"/>
      <c r="E15" s="2"/>
      <c r="F15" s="43">
        <f>SUMIF('TAX MEASURES (NEW)'!$C$3:$C$334,'TAX MEASURES SUMMARY (NEW)'!$B15,'TAX MEASURES (NEW)'!W$3:W$334)</f>
        <v>-10</v>
      </c>
      <c r="G15" s="43">
        <f>SUMIF('TAX MEASURES (NEW)'!$C$3:$C$334,'TAX MEASURES SUMMARY (NEW)'!$B15,'TAX MEASURES (NEW)'!X$3:X$334)</f>
        <v>-15</v>
      </c>
      <c r="H15" s="43">
        <f>SUMIF('TAX MEASURES (NEW)'!$C$3:$C$334,'TAX MEASURES SUMMARY (NEW)'!$B15,'TAX MEASURES (NEW)'!Y$3:Y$334)</f>
        <v>-15</v>
      </c>
      <c r="I15" s="43">
        <f>SUMIF('TAX MEASURES (NEW)'!$C$3:$C$334,'TAX MEASURES SUMMARY (NEW)'!$B15,'TAX MEASURES (NEW)'!Z$3:Z$334)</f>
        <v>-185</v>
      </c>
      <c r="J15" s="43">
        <f>SUMIF('TAX MEASURES (NEW)'!$C$3:$C$334,'TAX MEASURES SUMMARY (NEW)'!$B15,'TAX MEASURES (NEW)'!AA$3:AA$334)</f>
        <v>-230</v>
      </c>
      <c r="K15" s="43">
        <f>SUMIF('TAX MEASURES (NEW)'!$C$3:$C$334,'TAX MEASURES SUMMARY (NEW)'!$B15,'TAX MEASURES (NEW)'!AB$3:AB$334)</f>
        <v>-225</v>
      </c>
      <c r="L15" s="43">
        <f>SUMIF('TAX MEASURES (NEW)'!$C$3:$C$334,'TAX MEASURES SUMMARY (NEW)'!$B15,'TAX MEASURES (NEW)'!AC$3:AC$334)</f>
        <v>-225.75847338088906</v>
      </c>
      <c r="M15" s="46">
        <f>SUMIF('TAX MEASURES (NEW)'!$C$3:$C$334,'TAX MEASURES SUMMARY (NEW)'!$B15,'TAX MEASURES (NEW)'!AD$3:AD$334)</f>
        <v>-221.69578008722635</v>
      </c>
      <c r="N15" s="46">
        <f>SUMIF('TAX MEASURES (NEW)'!$C$3:$C$334,'TAX MEASURES SUMMARY (NEW)'!$B15,'TAX MEASURES (NEW)'!AE$3:AE$334)</f>
        <v>-231.51728569201759</v>
      </c>
    </row>
    <row r="16" spans="2:14" ht="12.75" customHeight="1">
      <c r="B16" s="9" t="s">
        <v>147</v>
      </c>
      <c r="C16" s="2"/>
      <c r="D16" s="2"/>
      <c r="E16" s="2"/>
      <c r="F16" s="43">
        <f>SUMIF('TAX MEASURES (NEW)'!$C$3:$C$334,'TAX MEASURES SUMMARY (NEW)'!$B16,'TAX MEASURES (NEW)'!W$3:W$334)</f>
        <v>0</v>
      </c>
      <c r="G16" s="43">
        <f>SUMIF('TAX MEASURES (NEW)'!$C$3:$C$334,'TAX MEASURES SUMMARY (NEW)'!$B16,'TAX MEASURES (NEW)'!X$3:X$334)</f>
        <v>0</v>
      </c>
      <c r="H16" s="43">
        <f>SUMIF('TAX MEASURES (NEW)'!$C$3:$C$334,'TAX MEASURES SUMMARY (NEW)'!$B16,'TAX MEASURES (NEW)'!Y$3:Y$334)</f>
        <v>-50</v>
      </c>
      <c r="I16" s="43">
        <f>SUMIF('TAX MEASURES (NEW)'!$C$3:$C$334,'TAX MEASURES SUMMARY (NEW)'!$B16,'TAX MEASURES (NEW)'!Z$3:Z$334)</f>
        <v>-245</v>
      </c>
      <c r="J16" s="43">
        <f>SUMIF('TAX MEASURES (NEW)'!$C$3:$C$334,'TAX MEASURES SUMMARY (NEW)'!$B16,'TAX MEASURES (NEW)'!AA$3:AA$334)</f>
        <v>-170</v>
      </c>
      <c r="K16" s="43">
        <f>SUMIF('TAX MEASURES (NEW)'!$C$3:$C$334,'TAX MEASURES SUMMARY (NEW)'!$B16,'TAX MEASURES (NEW)'!AB$3:AB$334)</f>
        <v>10</v>
      </c>
      <c r="L16" s="43">
        <f>SUMIF('TAX MEASURES (NEW)'!$C$3:$C$334,'TAX MEASURES SUMMARY (NEW)'!$B16,'TAX MEASURES (NEW)'!AC$3:AC$334)</f>
        <v>40</v>
      </c>
      <c r="M16" s="46">
        <f>SUMIF('TAX MEASURES (NEW)'!$C$3:$C$334,'TAX MEASURES SUMMARY (NEW)'!$B16,'TAX MEASURES (NEW)'!AD$3:AD$334)</f>
        <v>41.806118762471669</v>
      </c>
      <c r="N16" s="46">
        <f>SUMIF('TAX MEASURES (NEW)'!$C$3:$C$334,'TAX MEASURES SUMMARY (NEW)'!$B16,'TAX MEASURES (NEW)'!AE$3:AE$334)</f>
        <v>43.658201962154692</v>
      </c>
    </row>
    <row r="17" spans="2:15" ht="12.75" customHeight="1">
      <c r="B17" s="9" t="s">
        <v>230</v>
      </c>
      <c r="C17" s="2"/>
      <c r="D17" s="2"/>
      <c r="E17" s="2"/>
      <c r="F17" s="43">
        <f>SUMIF('TAX MEASURES (NEW)'!$C$3:$C$334,'TAX MEASURES SUMMARY (NEW)'!$B17,'TAX MEASURES (NEW)'!W$3:W$334)</f>
        <v>0</v>
      </c>
      <c r="G17" s="43">
        <f>SUMIF('TAX MEASURES (NEW)'!$C$3:$C$334,'TAX MEASURES SUMMARY (NEW)'!$B17,'TAX MEASURES (NEW)'!X$3:X$334)</f>
        <v>-145</v>
      </c>
      <c r="H17" s="43">
        <f>SUMIF('TAX MEASURES (NEW)'!$C$3:$C$334,'TAX MEASURES SUMMARY (NEW)'!$B17,'TAX MEASURES (NEW)'!Y$3:Y$334)</f>
        <v>0</v>
      </c>
      <c r="I17" s="43">
        <f>SUMIF('TAX MEASURES (NEW)'!$C$3:$C$334,'TAX MEASURES SUMMARY (NEW)'!$B17,'TAX MEASURES (NEW)'!Z$3:Z$334)</f>
        <v>-5</v>
      </c>
      <c r="J17" s="43">
        <f>SUMIF('TAX MEASURES (NEW)'!$C$3:$C$334,'TAX MEASURES SUMMARY (NEW)'!$B17,'TAX MEASURES (NEW)'!AA$3:AA$334)</f>
        <v>-5</v>
      </c>
      <c r="K17" s="43">
        <f>SUMIF('TAX MEASURES (NEW)'!$C$3:$C$334,'TAX MEASURES SUMMARY (NEW)'!$B17,'TAX MEASURES (NEW)'!AB$3:AB$334)</f>
        <v>-5</v>
      </c>
      <c r="L17" s="43">
        <f>SUMIF('TAX MEASURES (NEW)'!$C$3:$C$334,'TAX MEASURES SUMMARY (NEW)'!$B17,'TAX MEASURES (NEW)'!AC$3:AC$334)</f>
        <v>-5</v>
      </c>
      <c r="M17" s="46">
        <f>SUMIF('TAX MEASURES (NEW)'!$C$3:$C$334,'TAX MEASURES SUMMARY (NEW)'!$B17,'TAX MEASURES (NEW)'!AD$3:AD$334)</f>
        <v>-5.2257648453089605</v>
      </c>
      <c r="N17" s="46">
        <f>SUMIF('TAX MEASURES (NEW)'!$C$3:$C$334,'TAX MEASURES SUMMARY (NEW)'!$B17,'TAX MEASURES (NEW)'!AE$3:AE$334)</f>
        <v>-5.4572752452693436</v>
      </c>
    </row>
    <row r="18" spans="2:15" ht="12.75" customHeight="1">
      <c r="B18" s="9" t="s">
        <v>231</v>
      </c>
      <c r="C18" s="2"/>
      <c r="D18" s="2"/>
      <c r="E18" s="2"/>
      <c r="F18" s="43">
        <f>SUMIF('TAX MEASURES (NEW)'!$C$3:$C$334,'TAX MEASURES SUMMARY (NEW)'!$B18,'TAX MEASURES (NEW)'!W$3:W$334)</f>
        <v>115</v>
      </c>
      <c r="G18" s="43">
        <f>SUMIF('TAX MEASURES (NEW)'!$C$3:$C$334,'TAX MEASURES SUMMARY (NEW)'!$B18,'TAX MEASURES (NEW)'!X$3:X$334)</f>
        <v>455</v>
      </c>
      <c r="H18" s="43">
        <f>SUMIF('TAX MEASURES (NEW)'!$C$3:$C$334,'TAX MEASURES SUMMARY (NEW)'!$B18,'TAX MEASURES (NEW)'!Y$3:Y$334)</f>
        <v>445</v>
      </c>
      <c r="I18" s="43">
        <f>SUMIF('TAX MEASURES (NEW)'!$C$3:$C$334,'TAX MEASURES SUMMARY (NEW)'!$B18,'TAX MEASURES (NEW)'!Z$3:Z$334)</f>
        <v>455</v>
      </c>
      <c r="J18" s="43">
        <f>SUMIF('TAX MEASURES (NEW)'!$C$3:$C$334,'TAX MEASURES SUMMARY (NEW)'!$B18,'TAX MEASURES (NEW)'!AA$3:AA$334)</f>
        <v>455</v>
      </c>
      <c r="K18" s="43">
        <f>SUMIF('TAX MEASURES (NEW)'!$C$3:$C$334,'TAX MEASURES SUMMARY (NEW)'!$B18,'TAX MEASURES (NEW)'!AB$3:AB$334)</f>
        <v>465</v>
      </c>
      <c r="L18" s="43">
        <f>SUMIF('TAX MEASURES (NEW)'!$C$3:$C$334,'TAX MEASURES SUMMARY (NEW)'!$B18,'TAX MEASURES (NEW)'!AC$3:AC$334)</f>
        <v>482.63450610567037</v>
      </c>
      <c r="M18" s="46">
        <f>SUMIF('TAX MEASURES (NEW)'!$C$3:$C$334,'TAX MEASURES SUMMARY (NEW)'!$B18,'TAX MEASURES (NEW)'!AD$3:AD$334)</f>
        <v>504.42688702801297</v>
      </c>
      <c r="N18" s="46">
        <f>SUMIF('TAX MEASURES (NEW)'!$C$3:$C$334,'TAX MEASURES SUMMARY (NEW)'!$B18,'TAX MEASURES (NEW)'!AE$3:AE$334)</f>
        <v>526.77386853665405</v>
      </c>
    </row>
    <row r="19" spans="2:15" ht="12.75" customHeight="1">
      <c r="B19" s="9" t="s">
        <v>143</v>
      </c>
      <c r="C19" s="2"/>
      <c r="D19" s="2"/>
      <c r="E19" s="2"/>
      <c r="F19" s="43">
        <f>SUMIF('TAX MEASURES (NEW)'!$C$3:$C$334,'TAX MEASURES SUMMARY (NEW)'!$B19,'TAX MEASURES (NEW)'!W$3:W$334)</f>
        <v>0</v>
      </c>
      <c r="G19" s="43">
        <f>SUMIF('TAX MEASURES (NEW)'!$C$3:$C$334,'TAX MEASURES SUMMARY (NEW)'!$B19,'TAX MEASURES (NEW)'!X$3:X$334)</f>
        <v>0</v>
      </c>
      <c r="H19" s="43">
        <f>SUMIF('TAX MEASURES (NEW)'!$C$3:$C$334,'TAX MEASURES SUMMARY (NEW)'!$B19,'TAX MEASURES (NEW)'!Y$3:Y$334)</f>
        <v>0</v>
      </c>
      <c r="I19" s="43">
        <f>SUMIF('TAX MEASURES (NEW)'!$C$3:$C$334,'TAX MEASURES SUMMARY (NEW)'!$B19,'TAX MEASURES (NEW)'!Z$3:Z$334)</f>
        <v>5</v>
      </c>
      <c r="J19" s="43">
        <f>SUMIF('TAX MEASURES (NEW)'!$C$3:$C$334,'TAX MEASURES SUMMARY (NEW)'!$B19,'TAX MEASURES (NEW)'!AA$3:AA$334)</f>
        <v>5</v>
      </c>
      <c r="K19" s="43">
        <f>SUMIF('TAX MEASURES (NEW)'!$C$3:$C$334,'TAX MEASURES SUMMARY (NEW)'!$B19,'TAX MEASURES (NEW)'!AB$3:AB$334)</f>
        <v>10</v>
      </c>
      <c r="L19" s="43">
        <f>SUMIF('TAX MEASURES (NEW)'!$C$3:$C$334,'TAX MEASURES SUMMARY (NEW)'!$B19,'TAX MEASURES (NEW)'!AC$3:AC$334)</f>
        <v>10</v>
      </c>
      <c r="M19" s="46">
        <f>SUMIF('TAX MEASURES (NEW)'!$C$3:$C$334,'TAX MEASURES SUMMARY (NEW)'!$B19,'TAX MEASURES (NEW)'!AD$3:AD$334)</f>
        <v>10.451529690617921</v>
      </c>
      <c r="N19" s="46">
        <f>SUMIF('TAX MEASURES (NEW)'!$C$3:$C$334,'TAX MEASURES SUMMARY (NEW)'!$B19,'TAX MEASURES (NEW)'!AE$3:AE$334)</f>
        <v>10.914550490538687</v>
      </c>
    </row>
    <row r="20" spans="2:15" ht="12.75" customHeight="1">
      <c r="B20" s="9" t="s">
        <v>780</v>
      </c>
      <c r="C20" s="2"/>
      <c r="D20" s="2"/>
      <c r="E20" s="2"/>
      <c r="F20" s="43">
        <f>SUMIF('TAX MEASURES (NEW)'!$C$3:$C$334,'TAX MEASURES SUMMARY (NEW)'!$B20,'TAX MEASURES (NEW)'!W$3:W$334)</f>
        <v>0</v>
      </c>
      <c r="G20" s="43">
        <f>SUMIF('TAX MEASURES (NEW)'!$C$3:$C$334,'TAX MEASURES SUMMARY (NEW)'!$B20,'TAX MEASURES (NEW)'!X$3:X$334)</f>
        <v>0</v>
      </c>
      <c r="H20" s="43">
        <f>SUMIF('TAX MEASURES (NEW)'!$C$3:$C$334,'TAX MEASURES SUMMARY (NEW)'!$B20,'TAX MEASURES (NEW)'!Y$3:Y$334)</f>
        <v>0</v>
      </c>
      <c r="I20" s="43">
        <f>SUMIF('TAX MEASURES (NEW)'!$C$3:$C$334,'TAX MEASURES SUMMARY (NEW)'!$B20,'TAX MEASURES (NEW)'!Z$3:Z$334)</f>
        <v>735</v>
      </c>
      <c r="J20" s="43">
        <f>SUMIF('TAX MEASURES (NEW)'!$C$3:$C$334,'TAX MEASURES SUMMARY (NEW)'!$B20,'TAX MEASURES (NEW)'!AA$3:AA$334)</f>
        <v>1005</v>
      </c>
      <c r="K20" s="43">
        <f>SUMIF('TAX MEASURES (NEW)'!$C$3:$C$334,'TAX MEASURES SUMMARY (NEW)'!$B20,'TAX MEASURES (NEW)'!AB$3:AB$334)</f>
        <v>1315</v>
      </c>
      <c r="L20" s="43">
        <f>SUMIF('TAX MEASURES (NEW)'!$C$3:$C$334,'TAX MEASURES SUMMARY (NEW)'!$B20,'TAX MEASURES (NEW)'!AC$3:AC$334)</f>
        <v>1351.3865715552331</v>
      </c>
      <c r="M20" s="46">
        <f>SUMIF('TAX MEASURES (NEW)'!$C$3:$C$334,'TAX MEASURES SUMMARY (NEW)'!$B20,'TAX MEASURES (NEW)'!AD$3:AD$334)</f>
        <v>1414.8891009095862</v>
      </c>
      <c r="N20" s="46">
        <f>SUMIF('TAX MEASURES (NEW)'!$C$3:$C$334,'TAX MEASURES SUMMARY (NEW)'!$B20,'TAX MEASURES (NEW)'!AE$3:AE$334)</f>
        <v>1478.2356554235598</v>
      </c>
    </row>
    <row r="21" spans="2:15" ht="12.75" customHeight="1">
      <c r="B21" s="9" t="s">
        <v>269</v>
      </c>
      <c r="C21" s="2"/>
      <c r="D21" s="2"/>
      <c r="E21" s="2"/>
      <c r="F21" s="43">
        <f>SUMIF('TAX MEASURES (NEW)'!$C$3:$C$334,'TAX MEASURES SUMMARY (NEW)'!$B21,'TAX MEASURES (NEW)'!W$3:W$334)</f>
        <v>0</v>
      </c>
      <c r="G21" s="43">
        <f>SUMIF('TAX MEASURES (NEW)'!$C$3:$C$334,'TAX MEASURES SUMMARY (NEW)'!$B21,'TAX MEASURES (NEW)'!X$3:X$334)</f>
        <v>-15</v>
      </c>
      <c r="H21" s="43">
        <f>SUMIF('TAX MEASURES (NEW)'!$C$3:$C$334,'TAX MEASURES SUMMARY (NEW)'!$B21,'TAX MEASURES (NEW)'!Y$3:Y$334)</f>
        <v>-30</v>
      </c>
      <c r="I21" s="43">
        <f>SUMIF('TAX MEASURES (NEW)'!$C$3:$C$334,'TAX MEASURES SUMMARY (NEW)'!$B21,'TAX MEASURES (NEW)'!Z$3:Z$334)</f>
        <v>-40</v>
      </c>
      <c r="J21" s="43">
        <f>SUMIF('TAX MEASURES (NEW)'!$C$3:$C$334,'TAX MEASURES SUMMARY (NEW)'!$B21,'TAX MEASURES (NEW)'!AA$3:AA$334)</f>
        <v>-45</v>
      </c>
      <c r="K21" s="43">
        <f>SUMIF('TAX MEASURES (NEW)'!$C$3:$C$334,'TAX MEASURES SUMMARY (NEW)'!$B21,'TAX MEASURES (NEW)'!AB$3:AB$334)</f>
        <v>-45</v>
      </c>
      <c r="L21" s="43">
        <f>SUMIF('TAX MEASURES (NEW)'!$C$3:$C$334,'TAX MEASURES SUMMARY (NEW)'!$B21,'TAX MEASURES (NEW)'!AC$3:AC$334)</f>
        <v>-45.75847338088905</v>
      </c>
      <c r="M21" s="46">
        <f>SUMIF('TAX MEASURES (NEW)'!$C$3:$C$334,'TAX MEASURES SUMMARY (NEW)'!$B21,'TAX MEASURES (NEW)'!AD$3:AD$334)</f>
        <v>-47.147309777844285</v>
      </c>
      <c r="N21" s="46">
        <f>SUMIF('TAX MEASURES (NEW)'!$C$3:$C$334,'TAX MEASURES SUMMARY (NEW)'!$B21,'TAX MEASURES (NEW)'!AE$3:AE$334)</f>
        <v>-49.236016955995055</v>
      </c>
    </row>
    <row r="22" spans="2:15" ht="12.75" customHeight="1">
      <c r="B22" s="9" t="s">
        <v>792</v>
      </c>
      <c r="C22" s="2"/>
      <c r="D22" s="2"/>
      <c r="E22" s="2"/>
      <c r="F22" s="43">
        <f>SUMIF('TAX MEASURES (NEW)'!$C$3:$C$334,'TAX MEASURES SUMMARY (NEW)'!$B22,'TAX MEASURES (NEW)'!W$3:W$334)</f>
        <v>-90</v>
      </c>
      <c r="G22" s="43">
        <f>SUMIF('TAX MEASURES (NEW)'!$C$3:$C$334,'TAX MEASURES SUMMARY (NEW)'!$B22,'TAX MEASURES (NEW)'!X$3:X$334)</f>
        <v>1020</v>
      </c>
      <c r="H22" s="43">
        <f>SUMIF('TAX MEASURES (NEW)'!$C$3:$C$334,'TAX MEASURES SUMMARY (NEW)'!$B22,'TAX MEASURES (NEW)'!Y$3:Y$334)</f>
        <v>2530</v>
      </c>
      <c r="I22" s="43">
        <f>SUMIF('TAX MEASURES (NEW)'!$C$3:$C$334,'TAX MEASURES SUMMARY (NEW)'!$B22,'TAX MEASURES (NEW)'!Z$3:Z$334)</f>
        <v>6475</v>
      </c>
      <c r="J22" s="43">
        <f>SUMIF('TAX MEASURES (NEW)'!$C$3:$C$334,'TAX MEASURES SUMMARY (NEW)'!$B22,'TAX MEASURES (NEW)'!AA$3:AA$334)</f>
        <v>3705</v>
      </c>
      <c r="K22" s="43">
        <f>SUMIF('TAX MEASURES (NEW)'!$C$3:$C$334,'TAX MEASURES SUMMARY (NEW)'!$B22,'TAX MEASURES (NEW)'!AB$3:AB$334)</f>
        <v>3820</v>
      </c>
      <c r="L22" s="43">
        <f>SUMIF('TAX MEASURES (NEW)'!$C$3:$C$334,'TAX MEASURES SUMMARY (NEW)'!$B22,'TAX MEASURES (NEW)'!AC$3:AC$334)</f>
        <v>3867.0051988876794</v>
      </c>
      <c r="M22" s="46">
        <f>SUMIF('TAX MEASURES (NEW)'!$C$3:$C$334,'TAX MEASURES SUMMARY (NEW)'!$B22,'TAX MEASURES (NEW)'!AD$3:AD$334)</f>
        <v>3987.3288819110849</v>
      </c>
      <c r="N22" s="46">
        <f>SUMIF('TAX MEASURES (NEW)'!$C$3:$C$334,'TAX MEASURES SUMMARY (NEW)'!$B22,'TAX MEASURES (NEW)'!AE$3:AE$334)</f>
        <v>4156.0948195503452</v>
      </c>
    </row>
    <row r="23" spans="2:15" ht="12.75" customHeight="1">
      <c r="B23" s="9" t="s">
        <v>91</v>
      </c>
      <c r="C23" s="2"/>
      <c r="D23" s="2"/>
      <c r="E23" s="2"/>
      <c r="F23" s="43">
        <f>SUMIF('TAX MEASURES (NEW)'!$C$3:$C$334,'TAX MEASURES SUMMARY (NEW)'!$B23,'TAX MEASURES (NEW)'!W$3:W$334)</f>
        <v>0</v>
      </c>
      <c r="G23" s="43">
        <f>SUMIF('TAX MEASURES (NEW)'!$C$3:$C$334,'TAX MEASURES SUMMARY (NEW)'!$B23,'TAX MEASURES (NEW)'!X$3:X$334)</f>
        <v>-15</v>
      </c>
      <c r="H23" s="43">
        <f>SUMIF('TAX MEASURES (NEW)'!$C$3:$C$334,'TAX MEASURES SUMMARY (NEW)'!$B23,'TAX MEASURES (NEW)'!Y$3:Y$334)</f>
        <v>-25</v>
      </c>
      <c r="I23" s="43">
        <f>SUMIF('TAX MEASURES (NEW)'!$C$3:$C$334,'TAX MEASURES SUMMARY (NEW)'!$B23,'TAX MEASURES (NEW)'!Z$3:Z$334)</f>
        <v>-45</v>
      </c>
      <c r="J23" s="43">
        <f>SUMIF('TAX MEASURES (NEW)'!$C$3:$C$334,'TAX MEASURES SUMMARY (NEW)'!$B23,'TAX MEASURES (NEW)'!AA$3:AA$334)</f>
        <v>-30</v>
      </c>
      <c r="K23" s="43">
        <f>SUMIF('TAX MEASURES (NEW)'!$C$3:$C$334,'TAX MEASURES SUMMARY (NEW)'!$B23,'TAX MEASURES (NEW)'!AB$3:AB$334)</f>
        <v>-40</v>
      </c>
      <c r="L23" s="43">
        <f>SUMIF('TAX MEASURES (NEW)'!$C$3:$C$334,'TAX MEASURES SUMMARY (NEW)'!$B23,'TAX MEASURES (NEW)'!AC$3:AC$334)</f>
        <v>-35.75847338088905</v>
      </c>
      <c r="M23" s="46">
        <f>SUMIF('TAX MEASURES (NEW)'!$C$3:$C$334,'TAX MEASURES SUMMARY (NEW)'!$B23,'TAX MEASURES (NEW)'!AD$3:AD$334)</f>
        <v>-37.147309777844285</v>
      </c>
      <c r="N23" s="46">
        <f>SUMIF('TAX MEASURES (NEW)'!$C$3:$C$334,'TAX MEASURES SUMMARY (NEW)'!$B23,'TAX MEASURES (NEW)'!AE$3:AE$334)</f>
        <v>-37.906965189525678</v>
      </c>
    </row>
    <row r="24" spans="2:15" ht="12.75" customHeight="1">
      <c r="B24" s="9" t="s">
        <v>382</v>
      </c>
      <c r="C24" s="2"/>
      <c r="D24" s="2"/>
      <c r="E24" s="2"/>
      <c r="F24" s="43">
        <f>SUMIF('TAX MEASURES (NEW)'!$C$3:$C$334,'TAX MEASURES SUMMARY (NEW)'!$B24,'TAX MEASURES (NEW)'!W$3:W$334)</f>
        <v>30</v>
      </c>
      <c r="G24" s="43">
        <f>SUMIF('TAX MEASURES (NEW)'!$C$3:$C$334,'TAX MEASURES SUMMARY (NEW)'!$B24,'TAX MEASURES (NEW)'!X$3:X$334)</f>
        <v>-260</v>
      </c>
      <c r="H24" s="43">
        <f>SUMIF('TAX MEASURES (NEW)'!$C$3:$C$334,'TAX MEASURES SUMMARY (NEW)'!$B24,'TAX MEASURES (NEW)'!Y$3:Y$334)</f>
        <v>-465</v>
      </c>
      <c r="I24" s="43">
        <f>SUMIF('TAX MEASURES (NEW)'!$C$3:$C$334,'TAX MEASURES SUMMARY (NEW)'!$B24,'TAX MEASURES (NEW)'!Z$3:Z$334)</f>
        <v>-410</v>
      </c>
      <c r="J24" s="43">
        <f>SUMIF('TAX MEASURES (NEW)'!$C$3:$C$334,'TAX MEASURES SUMMARY (NEW)'!$B24,'TAX MEASURES (NEW)'!AA$3:AA$334)</f>
        <v>-1045</v>
      </c>
      <c r="K24" s="43">
        <f>SUMIF('TAX MEASURES (NEW)'!$C$3:$C$334,'TAX MEASURES SUMMARY (NEW)'!$B24,'TAX MEASURES (NEW)'!AB$3:AB$334)</f>
        <v>-830</v>
      </c>
      <c r="L24" s="43">
        <f>SUMIF('TAX MEASURES (NEW)'!$C$3:$C$334,'TAX MEASURES SUMMARY (NEW)'!$B24,'TAX MEASURES (NEW)'!AC$3:AC$334)</f>
        <v>-408.60274855922296</v>
      </c>
      <c r="M24" s="46">
        <f>SUMIF('TAX MEASURES (NEW)'!$C$3:$C$334,'TAX MEASURES SUMMARY (NEW)'!$B24,'TAX MEASURES (NEW)'!AD$3:AD$334)</f>
        <v>-398.05495541432526</v>
      </c>
      <c r="N24" s="46">
        <f>SUMIF('TAX MEASURES (NEW)'!$C$3:$C$334,'TAX MEASURES SUMMARY (NEW)'!$B24,'TAX MEASURES (NEW)'!AE$3:AE$334)</f>
        <v>-407.8419763932979</v>
      </c>
    </row>
    <row r="25" spans="2:15" s="5" customFormat="1" ht="12.75" customHeight="1">
      <c r="B25" s="14" t="s">
        <v>362</v>
      </c>
      <c r="C25" s="6"/>
      <c r="D25" s="6"/>
      <c r="E25" s="6"/>
      <c r="F25" s="45">
        <f>SUM(F5:F24)</f>
        <v>2840</v>
      </c>
      <c r="G25" s="45">
        <f t="shared" ref="G25:M25" si="0">SUM(G5:G24)</f>
        <v>6970</v>
      </c>
      <c r="H25" s="45">
        <f t="shared" si="0"/>
        <v>4505</v>
      </c>
      <c r="I25" s="45">
        <f t="shared" si="0"/>
        <v>8625</v>
      </c>
      <c r="J25" s="45">
        <f t="shared" si="0"/>
        <v>4785</v>
      </c>
      <c r="K25" s="45">
        <f t="shared" si="0"/>
        <v>3700</v>
      </c>
      <c r="L25" s="45">
        <f t="shared" si="0"/>
        <v>9515.2653850804018</v>
      </c>
      <c r="M25" s="47">
        <f t="shared" si="0"/>
        <v>9242.981954206618</v>
      </c>
      <c r="N25" s="47">
        <f>SUM(N5:N24)</f>
        <v>9546.8584279831593</v>
      </c>
    </row>
    <row r="27" spans="2:15" ht="15.75">
      <c r="B27" s="111" t="s">
        <v>1172</v>
      </c>
      <c r="C27" s="2"/>
      <c r="D27" s="2"/>
      <c r="E27" s="2"/>
      <c r="F27" s="108"/>
      <c r="G27" s="109"/>
      <c r="H27" s="110"/>
      <c r="I27" s="102"/>
      <c r="J27" s="102"/>
      <c r="K27" s="102"/>
      <c r="L27" s="102"/>
      <c r="M27" s="102"/>
      <c r="N27" s="101"/>
      <c r="O27" s="31"/>
    </row>
    <row r="28" spans="2:15" ht="6" customHeight="1">
      <c r="B28" s="7"/>
      <c r="C28" s="2"/>
      <c r="D28" s="2"/>
      <c r="E28" s="2"/>
      <c r="F28" s="108"/>
      <c r="G28" s="109"/>
      <c r="H28" s="110"/>
      <c r="I28" s="102"/>
      <c r="J28" s="102"/>
      <c r="K28" s="102"/>
      <c r="L28" s="102"/>
      <c r="M28" s="102"/>
      <c r="N28" s="101"/>
      <c r="O28" s="31"/>
    </row>
    <row r="29" spans="2:15" s="42" customFormat="1" ht="25.5">
      <c r="B29" s="35" t="s">
        <v>1049</v>
      </c>
      <c r="C29" s="36"/>
      <c r="D29" s="36"/>
      <c r="E29" s="36"/>
      <c r="F29" s="36" t="s">
        <v>973</v>
      </c>
      <c r="G29" s="36" t="s">
        <v>974</v>
      </c>
      <c r="H29" s="36" t="s">
        <v>975</v>
      </c>
      <c r="I29" s="36" t="s">
        <v>976</v>
      </c>
      <c r="J29" s="36" t="s">
        <v>977</v>
      </c>
      <c r="K29" s="36" t="s">
        <v>94</v>
      </c>
      <c r="L29" s="36" t="s">
        <v>224</v>
      </c>
      <c r="M29" s="36" t="s">
        <v>503</v>
      </c>
      <c r="N29" s="36" t="s">
        <v>1048</v>
      </c>
    </row>
    <row r="30" spans="2:15" ht="12.75" customHeight="1">
      <c r="B30" s="9" t="s">
        <v>227</v>
      </c>
      <c r="C30" s="2"/>
      <c r="D30" s="2"/>
      <c r="E30" s="2"/>
      <c r="F30" s="43">
        <f>SUMIFS('TAX MEASURES (NEW)'!W$3:W$350,'TAX MEASURES (NEW)'!$C$3:$C$350,$B30,'TAX MEASURES (NEW)'!$A$3:$A$350,$B$29)</f>
        <v>0</v>
      </c>
      <c r="G30" s="43">
        <f>SUMIFS('TAX MEASURES (NEW)'!X$3:X$350,'TAX MEASURES (NEW)'!$C$3:$C$350,$B30,'TAX MEASURES (NEW)'!$A$3:$A$350,$B$29)</f>
        <v>0</v>
      </c>
      <c r="H30" s="43">
        <f>SUMIFS('TAX MEASURES (NEW)'!Y$3:Y$350,'TAX MEASURES (NEW)'!$C$3:$C$350,$B30,'TAX MEASURES (NEW)'!$A$3:$A$350,$B$29)</f>
        <v>0</v>
      </c>
      <c r="I30" s="43">
        <f>SUMIFS('TAX MEASURES (NEW)'!Z$3:Z$350,'TAX MEASURES (NEW)'!$C$3:$C$350,$B30,'TAX MEASURES (NEW)'!$A$3:$A$350,$B$29)</f>
        <v>0</v>
      </c>
      <c r="J30" s="43">
        <f>SUMIFS('TAX MEASURES (NEW)'!AA$3:AA$350,'TAX MEASURES (NEW)'!$C$3:$C$350,$B30,'TAX MEASURES (NEW)'!$A$3:$A$350,$B$29)</f>
        <v>640</v>
      </c>
      <c r="K30" s="43">
        <f>SUMIFS('TAX MEASURES (NEW)'!AB$3:AB$350,'TAX MEASURES (NEW)'!$C$3:$C$350,$B30,'TAX MEASURES (NEW)'!$A$3:$A$350,$B$29)</f>
        <v>1175</v>
      </c>
      <c r="L30" s="43">
        <f>SUMIFS('TAX MEASURES (NEW)'!AC$3:AC$350,'TAX MEASURES (NEW)'!$C$3:$C$350,$B30,'TAX MEASURES (NEW)'!$A$3:$A$350,$B$29)</f>
        <v>545</v>
      </c>
      <c r="M30" s="43">
        <f>SUMIFS('TAX MEASURES (NEW)'!AD$3:AD$350,'TAX MEASURES (NEW)'!$C$3:$C$350,$B30,'TAX MEASURES (NEW)'!$A$3:$A$350,$B$29)</f>
        <v>405</v>
      </c>
      <c r="N30" s="43">
        <f>SUMIFS('TAX MEASURES (NEW)'!AE$3:AE$350,'TAX MEASURES (NEW)'!$C$3:$C$350,$B30,'TAX MEASURES (NEW)'!$A$3:$A$350,$B$29)</f>
        <v>285</v>
      </c>
    </row>
    <row r="31" spans="2:15" ht="12.75" customHeight="1">
      <c r="B31" s="9" t="s">
        <v>228</v>
      </c>
      <c r="C31" s="2"/>
      <c r="D31" s="2"/>
      <c r="E31" s="2"/>
      <c r="F31" s="43">
        <f>SUMIFS('TAX MEASURES (NEW)'!W$3:W$350,'TAX MEASURES (NEW)'!$C$3:$C$350,$B31,'TAX MEASURES (NEW)'!$A$3:$A$350,$B$29)</f>
        <v>0</v>
      </c>
      <c r="G31" s="43">
        <f>SUMIFS('TAX MEASURES (NEW)'!X$3:X$350,'TAX MEASURES (NEW)'!$C$3:$C$350,$B31,'TAX MEASURES (NEW)'!$A$3:$A$350,$B$29)</f>
        <v>0</v>
      </c>
      <c r="H31" s="43">
        <f>SUMIFS('TAX MEASURES (NEW)'!Y$3:Y$350,'TAX MEASURES (NEW)'!$C$3:$C$350,$B31,'TAX MEASURES (NEW)'!$A$3:$A$350,$B$29)</f>
        <v>0</v>
      </c>
      <c r="I31" s="43">
        <f>SUMIFS('TAX MEASURES (NEW)'!Z$3:Z$350,'TAX MEASURES (NEW)'!$C$3:$C$350,$B31,'TAX MEASURES (NEW)'!$A$3:$A$350,$B$29)</f>
        <v>0</v>
      </c>
      <c r="J31" s="43">
        <f>SUMIFS('TAX MEASURES (NEW)'!AA$3:AA$350,'TAX MEASURES (NEW)'!$C$3:$C$350,$B31,'TAX MEASURES (NEW)'!$A$3:$A$350,$B$29)</f>
        <v>50</v>
      </c>
      <c r="K31" s="43">
        <f>SUMIFS('TAX MEASURES (NEW)'!AB$3:AB$350,'TAX MEASURES (NEW)'!$C$3:$C$350,$B31,'TAX MEASURES (NEW)'!$A$3:$A$350,$B$29)</f>
        <v>-505</v>
      </c>
      <c r="L31" s="43">
        <f>SUMIFS('TAX MEASURES (NEW)'!AC$3:AC$350,'TAX MEASURES (NEW)'!$C$3:$C$350,$B31,'TAX MEASURES (NEW)'!$A$3:$A$350,$B$29)</f>
        <v>-580</v>
      </c>
      <c r="M31" s="43">
        <f>SUMIFS('TAX MEASURES (NEW)'!AD$3:AD$350,'TAX MEASURES (NEW)'!$C$3:$C$350,$B31,'TAX MEASURES (NEW)'!$A$3:$A$350,$B$29)</f>
        <v>-600</v>
      </c>
      <c r="N31" s="43">
        <f>SUMIFS('TAX MEASURES (NEW)'!AE$3:AE$350,'TAX MEASURES (NEW)'!$C$3:$C$350,$B31,'TAX MEASURES (NEW)'!$A$3:$A$350,$B$29)</f>
        <v>-615</v>
      </c>
    </row>
    <row r="32" spans="2:15" ht="12.75" customHeight="1">
      <c r="B32" s="9" t="s">
        <v>988</v>
      </c>
      <c r="C32" s="2"/>
      <c r="D32" s="2"/>
      <c r="E32" s="2"/>
      <c r="F32" s="43">
        <f>SUMIFS('TAX MEASURES (NEW)'!W$3:W$350,'TAX MEASURES (NEW)'!$C$3:$C$350,$B32,'TAX MEASURES (NEW)'!$A$3:$A$350,$B$29)</f>
        <v>0</v>
      </c>
      <c r="G32" s="43">
        <f>SUMIFS('TAX MEASURES (NEW)'!X$3:X$350,'TAX MEASURES (NEW)'!$C$3:$C$350,$B32,'TAX MEASURES (NEW)'!$A$3:$A$350,$B$29)</f>
        <v>0</v>
      </c>
      <c r="H32" s="43">
        <f>SUMIFS('TAX MEASURES (NEW)'!Y$3:Y$350,'TAX MEASURES (NEW)'!$C$3:$C$350,$B32,'TAX MEASURES (NEW)'!$A$3:$A$350,$B$29)</f>
        <v>0</v>
      </c>
      <c r="I32" s="43">
        <f>SUMIFS('TAX MEASURES (NEW)'!Z$3:Z$350,'TAX MEASURES (NEW)'!$C$3:$C$350,$B32,'TAX MEASURES (NEW)'!$A$3:$A$350,$B$29)</f>
        <v>0</v>
      </c>
      <c r="J32" s="43">
        <f>SUMIFS('TAX MEASURES (NEW)'!AA$3:AA$350,'TAX MEASURES (NEW)'!$C$3:$C$350,$B32,'TAX MEASURES (NEW)'!$A$3:$A$350,$B$29)</f>
        <v>15</v>
      </c>
      <c r="K32" s="43">
        <f>SUMIFS('TAX MEASURES (NEW)'!AB$3:AB$350,'TAX MEASURES (NEW)'!$C$3:$C$350,$B32,'TAX MEASURES (NEW)'!$A$3:$A$350,$B$29)</f>
        <v>10</v>
      </c>
      <c r="L32" s="43">
        <f>SUMIFS('TAX MEASURES (NEW)'!AC$3:AC$350,'TAX MEASURES (NEW)'!$C$3:$C$350,$B32,'TAX MEASURES (NEW)'!$A$3:$A$350,$B$29)</f>
        <v>10</v>
      </c>
      <c r="M32" s="43">
        <f>SUMIFS('TAX MEASURES (NEW)'!AD$3:AD$350,'TAX MEASURES (NEW)'!$C$3:$C$350,$B32,'TAX MEASURES (NEW)'!$A$3:$A$350,$B$29)</f>
        <v>0</v>
      </c>
      <c r="N32" s="43">
        <f>SUMIFS('TAX MEASURES (NEW)'!AE$3:AE$350,'TAX MEASURES (NEW)'!$C$3:$C$350,$B32,'TAX MEASURES (NEW)'!$A$3:$A$350,$B$29)</f>
        <v>0</v>
      </c>
    </row>
    <row r="33" spans="2:14" ht="12.75" customHeight="1">
      <c r="B33" s="9" t="s">
        <v>791</v>
      </c>
      <c r="C33" s="2"/>
      <c r="D33" s="2"/>
      <c r="E33" s="2"/>
      <c r="F33" s="43">
        <f>SUMIFS('TAX MEASURES (NEW)'!W$3:W$350,'TAX MEASURES (NEW)'!$C$3:$C$350,$B33,'TAX MEASURES (NEW)'!$A$3:$A$350,$B$29)</f>
        <v>0</v>
      </c>
      <c r="G33" s="43">
        <f>SUMIFS('TAX MEASURES (NEW)'!X$3:X$350,'TAX MEASURES (NEW)'!$C$3:$C$350,$B33,'TAX MEASURES (NEW)'!$A$3:$A$350,$B$29)</f>
        <v>0</v>
      </c>
      <c r="H33" s="43">
        <f>SUMIFS('TAX MEASURES (NEW)'!Y$3:Y$350,'TAX MEASURES (NEW)'!$C$3:$C$350,$B33,'TAX MEASURES (NEW)'!$A$3:$A$350,$B$29)</f>
        <v>0</v>
      </c>
      <c r="I33" s="43">
        <f>SUMIFS('TAX MEASURES (NEW)'!Z$3:Z$350,'TAX MEASURES (NEW)'!$C$3:$C$350,$B33,'TAX MEASURES (NEW)'!$A$3:$A$350,$B$29)</f>
        <v>20</v>
      </c>
      <c r="J33" s="43">
        <f>SUMIFS('TAX MEASURES (NEW)'!AA$3:AA$350,'TAX MEASURES (NEW)'!$C$3:$C$350,$B33,'TAX MEASURES (NEW)'!$A$3:$A$350,$B$29)</f>
        <v>350</v>
      </c>
      <c r="K33" s="43">
        <f>SUMIFS('TAX MEASURES (NEW)'!AB$3:AB$350,'TAX MEASURES (NEW)'!$C$3:$C$350,$B33,'TAX MEASURES (NEW)'!$A$3:$A$350,$B$29)</f>
        <v>580</v>
      </c>
      <c r="L33" s="43">
        <f>SUMIFS('TAX MEASURES (NEW)'!AC$3:AC$350,'TAX MEASURES (NEW)'!$C$3:$C$350,$B33,'TAX MEASURES (NEW)'!$A$3:$A$350,$B$29)</f>
        <v>45</v>
      </c>
      <c r="M33" s="43">
        <f>SUMIFS('TAX MEASURES (NEW)'!AD$3:AD$350,'TAX MEASURES (NEW)'!$C$3:$C$350,$B33,'TAX MEASURES (NEW)'!$A$3:$A$350,$B$29)</f>
        <v>30</v>
      </c>
      <c r="N33" s="43">
        <f>SUMIFS('TAX MEASURES (NEW)'!AE$3:AE$350,'TAX MEASURES (NEW)'!$C$3:$C$350,$B33,'TAX MEASURES (NEW)'!$A$3:$A$350,$B$29)</f>
        <v>35</v>
      </c>
    </row>
    <row r="34" spans="2:14" ht="12.75" customHeight="1">
      <c r="B34" s="9" t="s">
        <v>762</v>
      </c>
      <c r="C34" s="2"/>
      <c r="D34" s="2"/>
      <c r="E34" s="2"/>
      <c r="F34" s="43">
        <f>SUMIFS('TAX MEASURES (NEW)'!W$3:W$350,'TAX MEASURES (NEW)'!$C$3:$C$350,$B34,'TAX MEASURES (NEW)'!$A$3:$A$350,$B$29)</f>
        <v>0</v>
      </c>
      <c r="G34" s="43">
        <f>SUMIFS('TAX MEASURES (NEW)'!X$3:X$350,'TAX MEASURES (NEW)'!$C$3:$C$350,$B34,'TAX MEASURES (NEW)'!$A$3:$A$350,$B$29)</f>
        <v>0</v>
      </c>
      <c r="H34" s="43">
        <f>SUMIFS('TAX MEASURES (NEW)'!Y$3:Y$350,'TAX MEASURES (NEW)'!$C$3:$C$350,$B34,'TAX MEASURES (NEW)'!$A$3:$A$350,$B$29)</f>
        <v>0</v>
      </c>
      <c r="I34" s="43">
        <f>SUMIFS('TAX MEASURES (NEW)'!Z$3:Z$350,'TAX MEASURES (NEW)'!$C$3:$C$350,$B34,'TAX MEASURES (NEW)'!$A$3:$A$350,$B$29)</f>
        <v>0</v>
      </c>
      <c r="J34" s="43">
        <f>SUMIFS('TAX MEASURES (NEW)'!AA$3:AA$350,'TAX MEASURES (NEW)'!$C$3:$C$350,$B34,'TAX MEASURES (NEW)'!$A$3:$A$350,$B$29)</f>
        <v>0</v>
      </c>
      <c r="K34" s="43">
        <f>SUMIFS('TAX MEASURES (NEW)'!AB$3:AB$350,'TAX MEASURES (NEW)'!$C$3:$C$350,$B34,'TAX MEASURES (NEW)'!$A$3:$A$350,$B$29)</f>
        <v>0</v>
      </c>
      <c r="L34" s="43">
        <f>SUMIFS('TAX MEASURES (NEW)'!AC$3:AC$350,'TAX MEASURES (NEW)'!$C$3:$C$350,$B34,'TAX MEASURES (NEW)'!$A$3:$A$350,$B$29)</f>
        <v>-5</v>
      </c>
      <c r="M34" s="43">
        <f>SUMIFS('TAX MEASURES (NEW)'!AD$3:AD$350,'TAX MEASURES (NEW)'!$C$3:$C$350,$B34,'TAX MEASURES (NEW)'!$A$3:$A$350,$B$29)</f>
        <v>-20</v>
      </c>
      <c r="N34" s="43">
        <f>SUMIFS('TAX MEASURES (NEW)'!AE$3:AE$350,'TAX MEASURES (NEW)'!$C$3:$C$350,$B34,'TAX MEASURES (NEW)'!$A$3:$A$350,$B$29)</f>
        <v>-20</v>
      </c>
    </row>
    <row r="35" spans="2:14" ht="12.75" customHeight="1">
      <c r="B35" s="9" t="s">
        <v>990</v>
      </c>
      <c r="C35" s="2"/>
      <c r="D35" s="2"/>
      <c r="E35" s="2"/>
      <c r="F35" s="43">
        <f>SUMIFS('TAX MEASURES (NEW)'!W$3:W$350,'TAX MEASURES (NEW)'!$C$3:$C$350,$B35,'TAX MEASURES (NEW)'!$A$3:$A$350,$B$29)</f>
        <v>0</v>
      </c>
      <c r="G35" s="43">
        <f>SUMIFS('TAX MEASURES (NEW)'!X$3:X$350,'TAX MEASURES (NEW)'!$C$3:$C$350,$B35,'TAX MEASURES (NEW)'!$A$3:$A$350,$B$29)</f>
        <v>0</v>
      </c>
      <c r="H35" s="43">
        <f>SUMIFS('TAX MEASURES (NEW)'!Y$3:Y$350,'TAX MEASURES (NEW)'!$C$3:$C$350,$B35,'TAX MEASURES (NEW)'!$A$3:$A$350,$B$29)</f>
        <v>0</v>
      </c>
      <c r="I35" s="43">
        <f>SUMIFS('TAX MEASURES (NEW)'!Z$3:Z$350,'TAX MEASURES (NEW)'!$C$3:$C$350,$B35,'TAX MEASURES (NEW)'!$A$3:$A$350,$B$29)</f>
        <v>0</v>
      </c>
      <c r="J35" s="43">
        <f>SUMIFS('TAX MEASURES (NEW)'!AA$3:AA$350,'TAX MEASURES (NEW)'!$C$3:$C$350,$B35,'TAX MEASURES (NEW)'!$A$3:$A$350,$B$29)</f>
        <v>-415</v>
      </c>
      <c r="K35" s="43">
        <f>SUMIFS('TAX MEASURES (NEW)'!AB$3:AB$350,'TAX MEASURES (NEW)'!$C$3:$C$350,$B35,'TAX MEASURES (NEW)'!$A$3:$A$350,$B$29)</f>
        <v>-715</v>
      </c>
      <c r="L35" s="43">
        <f>SUMIFS('TAX MEASURES (NEW)'!AC$3:AC$350,'TAX MEASURES (NEW)'!$C$3:$C$350,$B35,'TAX MEASURES (NEW)'!$A$3:$A$350,$B$29)</f>
        <v>-745</v>
      </c>
      <c r="M35" s="43">
        <f>SUMIFS('TAX MEASURES (NEW)'!AD$3:AD$350,'TAX MEASURES (NEW)'!$C$3:$C$350,$B35,'TAX MEASURES (NEW)'!$A$3:$A$350,$B$29)</f>
        <v>-775</v>
      </c>
      <c r="N35" s="43">
        <f>SUMIFS('TAX MEASURES (NEW)'!AE$3:AE$350,'TAX MEASURES (NEW)'!$C$3:$C$350,$B35,'TAX MEASURES (NEW)'!$A$3:$A$350,$B$29)</f>
        <v>-820</v>
      </c>
    </row>
    <row r="36" spans="2:14" ht="12.75" customHeight="1">
      <c r="B36" s="9" t="s">
        <v>268</v>
      </c>
      <c r="C36" s="2"/>
      <c r="D36" s="2"/>
      <c r="E36" s="2"/>
      <c r="F36" s="43">
        <f>SUMIFS('TAX MEASURES (NEW)'!W$3:W$350,'TAX MEASURES (NEW)'!$C$3:$C$350,$B36,'TAX MEASURES (NEW)'!$A$3:$A$350,$B$29)</f>
        <v>0</v>
      </c>
      <c r="G36" s="43">
        <f>SUMIFS('TAX MEASURES (NEW)'!X$3:X$350,'TAX MEASURES (NEW)'!$C$3:$C$350,$B36,'TAX MEASURES (NEW)'!$A$3:$A$350,$B$29)</f>
        <v>0</v>
      </c>
      <c r="H36" s="43">
        <f>SUMIFS('TAX MEASURES (NEW)'!Y$3:Y$350,'TAX MEASURES (NEW)'!$C$3:$C$350,$B36,'TAX MEASURES (NEW)'!$A$3:$A$350,$B$29)</f>
        <v>0</v>
      </c>
      <c r="I36" s="43">
        <f>SUMIFS('TAX MEASURES (NEW)'!Z$3:Z$350,'TAX MEASURES (NEW)'!$C$3:$C$350,$B36,'TAX MEASURES (NEW)'!$A$3:$A$350,$B$29)</f>
        <v>0</v>
      </c>
      <c r="J36" s="43">
        <f>SUMIFS('TAX MEASURES (NEW)'!AA$3:AA$350,'TAX MEASURES (NEW)'!$C$3:$C$350,$B36,'TAX MEASURES (NEW)'!$A$3:$A$350,$B$29)</f>
        <v>0</v>
      </c>
      <c r="K36" s="43">
        <f>SUMIFS('TAX MEASURES (NEW)'!AB$3:AB$350,'TAX MEASURES (NEW)'!$C$3:$C$350,$B36,'TAX MEASURES (NEW)'!$A$3:$A$350,$B$29)</f>
        <v>0</v>
      </c>
      <c r="L36" s="43">
        <f>SUMIFS('TAX MEASURES (NEW)'!AC$3:AC$350,'TAX MEASURES (NEW)'!$C$3:$C$350,$B36,'TAX MEASURES (NEW)'!$A$3:$A$350,$B$29)</f>
        <v>5</v>
      </c>
      <c r="M36" s="43">
        <f>SUMIFS('TAX MEASURES (NEW)'!AD$3:AD$350,'TAX MEASURES (NEW)'!$C$3:$C$350,$B36,'TAX MEASURES (NEW)'!$A$3:$A$350,$B$29)</f>
        <v>10</v>
      </c>
      <c r="N36" s="43">
        <f>SUMIFS('TAX MEASURES (NEW)'!AE$3:AE$350,'TAX MEASURES (NEW)'!$C$3:$C$350,$B36,'TAX MEASURES (NEW)'!$A$3:$A$350,$B$29)</f>
        <v>10</v>
      </c>
    </row>
    <row r="37" spans="2:14" ht="12.75" customHeight="1">
      <c r="B37" s="9" t="s">
        <v>92</v>
      </c>
      <c r="C37" s="2"/>
      <c r="D37" s="2"/>
      <c r="E37" s="2"/>
      <c r="F37" s="43">
        <f>SUMIFS('TAX MEASURES (NEW)'!W$3:W$350,'TAX MEASURES (NEW)'!$C$3:$C$350,$B37,'TAX MEASURES (NEW)'!$A$3:$A$350,$B$29)</f>
        <v>0</v>
      </c>
      <c r="G37" s="43">
        <f>SUMIFS('TAX MEASURES (NEW)'!X$3:X$350,'TAX MEASURES (NEW)'!$C$3:$C$350,$B37,'TAX MEASURES (NEW)'!$A$3:$A$350,$B$29)</f>
        <v>0</v>
      </c>
      <c r="H37" s="43">
        <f>SUMIFS('TAX MEASURES (NEW)'!Y$3:Y$350,'TAX MEASURES (NEW)'!$C$3:$C$350,$B37,'TAX MEASURES (NEW)'!$A$3:$A$350,$B$29)</f>
        <v>0</v>
      </c>
      <c r="I37" s="43">
        <f>SUMIFS('TAX MEASURES (NEW)'!Z$3:Z$350,'TAX MEASURES (NEW)'!$C$3:$C$350,$B37,'TAX MEASURES (NEW)'!$A$3:$A$350,$B$29)</f>
        <v>0</v>
      </c>
      <c r="J37" s="43">
        <f>SUMIFS('TAX MEASURES (NEW)'!AA$3:AA$350,'TAX MEASURES (NEW)'!$C$3:$C$350,$B37,'TAX MEASURES (NEW)'!$A$3:$A$350,$B$29)</f>
        <v>0</v>
      </c>
      <c r="K37" s="43">
        <f>SUMIFS('TAX MEASURES (NEW)'!AB$3:AB$350,'TAX MEASURES (NEW)'!$C$3:$C$350,$B37,'TAX MEASURES (NEW)'!$A$3:$A$350,$B$29)</f>
        <v>0</v>
      </c>
      <c r="L37" s="43">
        <f>SUMIFS('TAX MEASURES (NEW)'!AC$3:AC$350,'TAX MEASURES (NEW)'!$C$3:$C$350,$B37,'TAX MEASURES (NEW)'!$A$3:$A$350,$B$29)</f>
        <v>0</v>
      </c>
      <c r="M37" s="43">
        <f>SUMIFS('TAX MEASURES (NEW)'!AD$3:AD$350,'TAX MEASURES (NEW)'!$C$3:$C$350,$B37,'TAX MEASURES (NEW)'!$A$3:$A$350,$B$29)</f>
        <v>0</v>
      </c>
      <c r="N37" s="43">
        <f>SUMIFS('TAX MEASURES (NEW)'!AE$3:AE$350,'TAX MEASURES (NEW)'!$C$3:$C$350,$B37,'TAX MEASURES (NEW)'!$A$3:$A$350,$B$29)</f>
        <v>0</v>
      </c>
    </row>
    <row r="38" spans="2:14" ht="12.75" customHeight="1">
      <c r="B38" s="9" t="s">
        <v>90</v>
      </c>
      <c r="C38" s="2"/>
      <c r="D38" s="2"/>
      <c r="E38" s="2"/>
      <c r="F38" s="43">
        <f>SUMIFS('TAX MEASURES (NEW)'!W$3:W$350,'TAX MEASURES (NEW)'!$C$3:$C$350,$B38,'TAX MEASURES (NEW)'!$A$3:$A$350,$B$29)</f>
        <v>0</v>
      </c>
      <c r="G38" s="43">
        <f>SUMIFS('TAX MEASURES (NEW)'!X$3:X$350,'TAX MEASURES (NEW)'!$C$3:$C$350,$B38,'TAX MEASURES (NEW)'!$A$3:$A$350,$B$29)</f>
        <v>0</v>
      </c>
      <c r="H38" s="43">
        <f>SUMIFS('TAX MEASURES (NEW)'!Y$3:Y$350,'TAX MEASURES (NEW)'!$C$3:$C$350,$B38,'TAX MEASURES (NEW)'!$A$3:$A$350,$B$29)</f>
        <v>0</v>
      </c>
      <c r="I38" s="43">
        <f>SUMIFS('TAX MEASURES (NEW)'!Z$3:Z$350,'TAX MEASURES (NEW)'!$C$3:$C$350,$B38,'TAX MEASURES (NEW)'!$A$3:$A$350,$B$29)</f>
        <v>0</v>
      </c>
      <c r="J38" s="43">
        <f>SUMIFS('TAX MEASURES (NEW)'!AA$3:AA$350,'TAX MEASURES (NEW)'!$C$3:$C$350,$B38,'TAX MEASURES (NEW)'!$A$3:$A$350,$B$29)</f>
        <v>0</v>
      </c>
      <c r="K38" s="43">
        <f>SUMIFS('TAX MEASURES (NEW)'!AB$3:AB$350,'TAX MEASURES (NEW)'!$C$3:$C$350,$B38,'TAX MEASURES (NEW)'!$A$3:$A$350,$B$29)</f>
        <v>65</v>
      </c>
      <c r="L38" s="43">
        <f>SUMIFS('TAX MEASURES (NEW)'!AC$3:AC$350,'TAX MEASURES (NEW)'!$C$3:$C$350,$B38,'TAX MEASURES (NEW)'!$A$3:$A$350,$B$29)</f>
        <v>110</v>
      </c>
      <c r="M38" s="43">
        <f>SUMIFS('TAX MEASURES (NEW)'!AD$3:AD$350,'TAX MEASURES (NEW)'!$C$3:$C$350,$B38,'TAX MEASURES (NEW)'!$A$3:$A$350,$B$29)</f>
        <v>140</v>
      </c>
      <c r="N38" s="43">
        <f>SUMIFS('TAX MEASURES (NEW)'!AE$3:AE$350,'TAX MEASURES (NEW)'!$C$3:$C$350,$B38,'TAX MEASURES (NEW)'!$A$3:$A$350,$B$29)</f>
        <v>175</v>
      </c>
    </row>
    <row r="39" spans="2:14" ht="12.75" customHeight="1">
      <c r="B39" s="9" t="s">
        <v>249</v>
      </c>
      <c r="F39" s="43">
        <f>SUMIFS('TAX MEASURES (NEW)'!W$3:W$350,'TAX MEASURES (NEW)'!$C$3:$C$350,$B39,'TAX MEASURES (NEW)'!$A$3:$A$350,$B$29)</f>
        <v>0</v>
      </c>
      <c r="G39" s="43">
        <f>SUMIFS('TAX MEASURES (NEW)'!X$3:X$350,'TAX MEASURES (NEW)'!$C$3:$C$350,$B39,'TAX MEASURES (NEW)'!$A$3:$A$350,$B$29)</f>
        <v>0</v>
      </c>
      <c r="H39" s="43">
        <f>SUMIFS('TAX MEASURES (NEW)'!Y$3:Y$350,'TAX MEASURES (NEW)'!$C$3:$C$350,$B39,'TAX MEASURES (NEW)'!$A$3:$A$350,$B$29)</f>
        <v>0</v>
      </c>
      <c r="I39" s="43">
        <f>SUMIFS('TAX MEASURES (NEW)'!Z$3:Z$350,'TAX MEASURES (NEW)'!$C$3:$C$350,$B39,'TAX MEASURES (NEW)'!$A$3:$A$350,$B$29)</f>
        <v>0</v>
      </c>
      <c r="J39" s="43">
        <f>SUMIFS('TAX MEASURES (NEW)'!AA$3:AA$350,'TAX MEASURES (NEW)'!$C$3:$C$350,$B39,'TAX MEASURES (NEW)'!$A$3:$A$350,$B$29)</f>
        <v>0</v>
      </c>
      <c r="K39" s="43">
        <f>SUMIFS('TAX MEASURES (NEW)'!AB$3:AB$350,'TAX MEASURES (NEW)'!$C$3:$C$350,$B39,'TAX MEASURES (NEW)'!$A$3:$A$350,$B$29)</f>
        <v>0</v>
      </c>
      <c r="L39" s="43">
        <f>SUMIFS('TAX MEASURES (NEW)'!AC$3:AC$350,'TAX MEASURES (NEW)'!$C$3:$C$350,$B39,'TAX MEASURES (NEW)'!$A$3:$A$350,$B$29)</f>
        <v>0</v>
      </c>
      <c r="M39" s="43">
        <f>SUMIFS('TAX MEASURES (NEW)'!AD$3:AD$350,'TAX MEASURES (NEW)'!$C$3:$C$350,$B39,'TAX MEASURES (NEW)'!$A$3:$A$350,$B$29)</f>
        <v>0</v>
      </c>
      <c r="N39" s="43">
        <f>SUMIFS('TAX MEASURES (NEW)'!AE$3:AE$350,'TAX MEASURES (NEW)'!$C$3:$C$350,$B39,'TAX MEASURES (NEW)'!$A$3:$A$350,$B$29)</f>
        <v>0</v>
      </c>
    </row>
    <row r="40" spans="2:14" ht="12.75" customHeight="1">
      <c r="B40" s="9" t="s">
        <v>257</v>
      </c>
      <c r="F40" s="43">
        <f>SUMIFS('TAX MEASURES (NEW)'!W$3:W$350,'TAX MEASURES (NEW)'!$C$3:$C$350,$B40,'TAX MEASURES (NEW)'!$A$3:$A$350,$B$29)</f>
        <v>0</v>
      </c>
      <c r="G40" s="43">
        <f>SUMIFS('TAX MEASURES (NEW)'!X$3:X$350,'TAX MEASURES (NEW)'!$C$3:$C$350,$B40,'TAX MEASURES (NEW)'!$A$3:$A$350,$B$29)</f>
        <v>0</v>
      </c>
      <c r="H40" s="43">
        <f>SUMIFS('TAX MEASURES (NEW)'!Y$3:Y$350,'TAX MEASURES (NEW)'!$C$3:$C$350,$B40,'TAX MEASURES (NEW)'!$A$3:$A$350,$B$29)</f>
        <v>0</v>
      </c>
      <c r="I40" s="43">
        <f>SUMIFS('TAX MEASURES (NEW)'!Z$3:Z$350,'TAX MEASURES (NEW)'!$C$3:$C$350,$B40,'TAX MEASURES (NEW)'!$A$3:$A$350,$B$29)</f>
        <v>0</v>
      </c>
      <c r="J40" s="43">
        <f>SUMIFS('TAX MEASURES (NEW)'!AA$3:AA$350,'TAX MEASURES (NEW)'!$C$3:$C$350,$B40,'TAX MEASURES (NEW)'!$A$3:$A$350,$B$29)</f>
        <v>-5</v>
      </c>
      <c r="K40" s="43">
        <f>SUMIFS('TAX MEASURES (NEW)'!AB$3:AB$350,'TAX MEASURES (NEW)'!$C$3:$C$350,$B40,'TAX MEASURES (NEW)'!$A$3:$A$350,$B$29)</f>
        <v>-10</v>
      </c>
      <c r="L40" s="43">
        <f>SUMIFS('TAX MEASURES (NEW)'!AC$3:AC$350,'TAX MEASURES (NEW)'!$C$3:$C$350,$B40,'TAX MEASURES (NEW)'!$A$3:$A$350,$B$29)</f>
        <v>10</v>
      </c>
      <c r="M40" s="43">
        <f>SUMIFS('TAX MEASURES (NEW)'!AD$3:AD$350,'TAX MEASURES (NEW)'!$C$3:$C$350,$B40,'TAX MEASURES (NEW)'!$A$3:$A$350,$B$29)</f>
        <v>225</v>
      </c>
      <c r="N40" s="43">
        <f>SUMIFS('TAX MEASURES (NEW)'!AE$3:AE$350,'TAX MEASURES (NEW)'!$C$3:$C$350,$B40,'TAX MEASURES (NEW)'!$A$3:$A$350,$B$29)</f>
        <v>210</v>
      </c>
    </row>
    <row r="41" spans="2:14" ht="12.75" customHeight="1">
      <c r="B41" s="9" t="s">
        <v>147</v>
      </c>
      <c r="F41" s="43">
        <f>SUMIFS('TAX MEASURES (NEW)'!W$3:W$350,'TAX MEASURES (NEW)'!$C$3:$C$350,$B41,'TAX MEASURES (NEW)'!$A$3:$A$350,$B$29)</f>
        <v>0</v>
      </c>
      <c r="G41" s="43">
        <f>SUMIFS('TAX MEASURES (NEW)'!X$3:X$350,'TAX MEASURES (NEW)'!$C$3:$C$350,$B41,'TAX MEASURES (NEW)'!$A$3:$A$350,$B$29)</f>
        <v>0</v>
      </c>
      <c r="H41" s="43">
        <f>SUMIFS('TAX MEASURES (NEW)'!Y$3:Y$350,'TAX MEASURES (NEW)'!$C$3:$C$350,$B41,'TAX MEASURES (NEW)'!$A$3:$A$350,$B$29)</f>
        <v>0</v>
      </c>
      <c r="I41" s="43">
        <f>SUMIFS('TAX MEASURES (NEW)'!Z$3:Z$350,'TAX MEASURES (NEW)'!$C$3:$C$350,$B41,'TAX MEASURES (NEW)'!$A$3:$A$350,$B$29)</f>
        <v>0</v>
      </c>
      <c r="J41" s="43">
        <f>SUMIFS('TAX MEASURES (NEW)'!AA$3:AA$350,'TAX MEASURES (NEW)'!$C$3:$C$350,$B41,'TAX MEASURES (NEW)'!$A$3:$A$350,$B$29)</f>
        <v>0</v>
      </c>
      <c r="K41" s="43">
        <f>SUMIFS('TAX MEASURES (NEW)'!AB$3:AB$350,'TAX MEASURES (NEW)'!$C$3:$C$350,$B41,'TAX MEASURES (NEW)'!$A$3:$A$350,$B$29)</f>
        <v>0</v>
      </c>
      <c r="L41" s="43">
        <f>SUMIFS('TAX MEASURES (NEW)'!AC$3:AC$350,'TAX MEASURES (NEW)'!$C$3:$C$350,$B41,'TAX MEASURES (NEW)'!$A$3:$A$350,$B$29)</f>
        <v>0</v>
      </c>
      <c r="M41" s="43">
        <f>SUMIFS('TAX MEASURES (NEW)'!AD$3:AD$350,'TAX MEASURES (NEW)'!$C$3:$C$350,$B41,'TAX MEASURES (NEW)'!$A$3:$A$350,$B$29)</f>
        <v>0</v>
      </c>
      <c r="N41" s="43">
        <f>SUMIFS('TAX MEASURES (NEW)'!AE$3:AE$350,'TAX MEASURES (NEW)'!$C$3:$C$350,$B41,'TAX MEASURES (NEW)'!$A$3:$A$350,$B$29)</f>
        <v>0</v>
      </c>
    </row>
    <row r="42" spans="2:14" ht="12.75" customHeight="1">
      <c r="B42" s="9" t="s">
        <v>230</v>
      </c>
      <c r="F42" s="43">
        <f>SUMIFS('TAX MEASURES (NEW)'!W$3:W$350,'TAX MEASURES (NEW)'!$C$3:$C$350,$B42,'TAX MEASURES (NEW)'!$A$3:$A$350,$B$29)</f>
        <v>0</v>
      </c>
      <c r="G42" s="43">
        <f>SUMIFS('TAX MEASURES (NEW)'!X$3:X$350,'TAX MEASURES (NEW)'!$C$3:$C$350,$B42,'TAX MEASURES (NEW)'!$A$3:$A$350,$B$29)</f>
        <v>0</v>
      </c>
      <c r="H42" s="43">
        <f>SUMIFS('TAX MEASURES (NEW)'!Y$3:Y$350,'TAX MEASURES (NEW)'!$C$3:$C$350,$B42,'TAX MEASURES (NEW)'!$A$3:$A$350,$B$29)</f>
        <v>0</v>
      </c>
      <c r="I42" s="43">
        <f>SUMIFS('TAX MEASURES (NEW)'!Z$3:Z$350,'TAX MEASURES (NEW)'!$C$3:$C$350,$B42,'TAX MEASURES (NEW)'!$A$3:$A$350,$B$29)</f>
        <v>0</v>
      </c>
      <c r="J42" s="43">
        <f>SUMIFS('TAX MEASURES (NEW)'!AA$3:AA$350,'TAX MEASURES (NEW)'!$C$3:$C$350,$B42,'TAX MEASURES (NEW)'!$A$3:$A$350,$B$29)</f>
        <v>0</v>
      </c>
      <c r="K42" s="43">
        <f>SUMIFS('TAX MEASURES (NEW)'!AB$3:AB$350,'TAX MEASURES (NEW)'!$C$3:$C$350,$B42,'TAX MEASURES (NEW)'!$A$3:$A$350,$B$29)</f>
        <v>0</v>
      </c>
      <c r="L42" s="43">
        <f>SUMIFS('TAX MEASURES (NEW)'!AC$3:AC$350,'TAX MEASURES (NEW)'!$C$3:$C$350,$B42,'TAX MEASURES (NEW)'!$A$3:$A$350,$B$29)</f>
        <v>0</v>
      </c>
      <c r="M42" s="43">
        <f>SUMIFS('TAX MEASURES (NEW)'!AD$3:AD$350,'TAX MEASURES (NEW)'!$C$3:$C$350,$B42,'TAX MEASURES (NEW)'!$A$3:$A$350,$B$29)</f>
        <v>0</v>
      </c>
      <c r="N42" s="43">
        <f>SUMIFS('TAX MEASURES (NEW)'!AE$3:AE$350,'TAX MEASURES (NEW)'!$C$3:$C$350,$B42,'TAX MEASURES (NEW)'!$A$3:$A$350,$B$29)</f>
        <v>0</v>
      </c>
    </row>
    <row r="43" spans="2:14" ht="12.75" customHeight="1">
      <c r="B43" s="9" t="s">
        <v>231</v>
      </c>
      <c r="F43" s="43">
        <f>SUMIFS('TAX MEASURES (NEW)'!W$3:W$350,'TAX MEASURES (NEW)'!$C$3:$C$350,$B43,'TAX MEASURES (NEW)'!$A$3:$A$350,$B$29)</f>
        <v>0</v>
      </c>
      <c r="G43" s="43">
        <f>SUMIFS('TAX MEASURES (NEW)'!X$3:X$350,'TAX MEASURES (NEW)'!$C$3:$C$350,$B43,'TAX MEASURES (NEW)'!$A$3:$A$350,$B$29)</f>
        <v>0</v>
      </c>
      <c r="H43" s="43">
        <f>SUMIFS('TAX MEASURES (NEW)'!Y$3:Y$350,'TAX MEASURES (NEW)'!$C$3:$C$350,$B43,'TAX MEASURES (NEW)'!$A$3:$A$350,$B$29)</f>
        <v>0</v>
      </c>
      <c r="I43" s="43">
        <f>SUMIFS('TAX MEASURES (NEW)'!Z$3:Z$350,'TAX MEASURES (NEW)'!$C$3:$C$350,$B43,'TAX MEASURES (NEW)'!$A$3:$A$350,$B$29)</f>
        <v>0</v>
      </c>
      <c r="J43" s="43">
        <f>SUMIFS('TAX MEASURES (NEW)'!AA$3:AA$350,'TAX MEASURES (NEW)'!$C$3:$C$350,$B43,'TAX MEASURES (NEW)'!$A$3:$A$350,$B$29)</f>
        <v>0</v>
      </c>
      <c r="K43" s="43">
        <f>SUMIFS('TAX MEASURES (NEW)'!AB$3:AB$350,'TAX MEASURES (NEW)'!$C$3:$C$350,$B43,'TAX MEASURES (NEW)'!$A$3:$A$350,$B$29)</f>
        <v>0</v>
      </c>
      <c r="L43" s="43">
        <f>SUMIFS('TAX MEASURES (NEW)'!AC$3:AC$350,'TAX MEASURES (NEW)'!$C$3:$C$350,$B43,'TAX MEASURES (NEW)'!$A$3:$A$350,$B$29)</f>
        <v>0</v>
      </c>
      <c r="M43" s="43">
        <f>SUMIFS('TAX MEASURES (NEW)'!AD$3:AD$350,'TAX MEASURES (NEW)'!$C$3:$C$350,$B43,'TAX MEASURES (NEW)'!$A$3:$A$350,$B$29)</f>
        <v>0</v>
      </c>
      <c r="N43" s="43">
        <f>SUMIFS('TAX MEASURES (NEW)'!AE$3:AE$350,'TAX MEASURES (NEW)'!$C$3:$C$350,$B43,'TAX MEASURES (NEW)'!$A$3:$A$350,$B$29)</f>
        <v>0</v>
      </c>
    </row>
    <row r="44" spans="2:14" ht="12.75" customHeight="1">
      <c r="B44" s="9" t="s">
        <v>143</v>
      </c>
      <c r="F44" s="43">
        <f>SUMIFS('TAX MEASURES (NEW)'!W$3:W$350,'TAX MEASURES (NEW)'!$C$3:$C$350,$B44,'TAX MEASURES (NEW)'!$A$3:$A$350,$B$29)</f>
        <v>0</v>
      </c>
      <c r="G44" s="43">
        <f>SUMIFS('TAX MEASURES (NEW)'!X$3:X$350,'TAX MEASURES (NEW)'!$C$3:$C$350,$B44,'TAX MEASURES (NEW)'!$A$3:$A$350,$B$29)</f>
        <v>0</v>
      </c>
      <c r="H44" s="43">
        <f>SUMIFS('TAX MEASURES (NEW)'!Y$3:Y$350,'TAX MEASURES (NEW)'!$C$3:$C$350,$B44,'TAX MEASURES (NEW)'!$A$3:$A$350,$B$29)</f>
        <v>0</v>
      </c>
      <c r="I44" s="43">
        <f>SUMIFS('TAX MEASURES (NEW)'!Z$3:Z$350,'TAX MEASURES (NEW)'!$C$3:$C$350,$B44,'TAX MEASURES (NEW)'!$A$3:$A$350,$B$29)</f>
        <v>0</v>
      </c>
      <c r="J44" s="43">
        <f>SUMIFS('TAX MEASURES (NEW)'!AA$3:AA$350,'TAX MEASURES (NEW)'!$C$3:$C$350,$B44,'TAX MEASURES (NEW)'!$A$3:$A$350,$B$29)</f>
        <v>0</v>
      </c>
      <c r="K44" s="43">
        <f>SUMIFS('TAX MEASURES (NEW)'!AB$3:AB$350,'TAX MEASURES (NEW)'!$C$3:$C$350,$B44,'TAX MEASURES (NEW)'!$A$3:$A$350,$B$29)</f>
        <v>0</v>
      </c>
      <c r="L44" s="43">
        <f>SUMIFS('TAX MEASURES (NEW)'!AC$3:AC$350,'TAX MEASURES (NEW)'!$C$3:$C$350,$B44,'TAX MEASURES (NEW)'!$A$3:$A$350,$B$29)</f>
        <v>0</v>
      </c>
      <c r="M44" s="43">
        <f>SUMIFS('TAX MEASURES (NEW)'!AD$3:AD$350,'TAX MEASURES (NEW)'!$C$3:$C$350,$B44,'TAX MEASURES (NEW)'!$A$3:$A$350,$B$29)</f>
        <v>0</v>
      </c>
      <c r="N44" s="43">
        <f>SUMIFS('TAX MEASURES (NEW)'!AE$3:AE$350,'TAX MEASURES (NEW)'!$C$3:$C$350,$B44,'TAX MEASURES (NEW)'!$A$3:$A$350,$B$29)</f>
        <v>0</v>
      </c>
    </row>
    <row r="45" spans="2:14" ht="12.75" customHeight="1">
      <c r="B45" s="9" t="s">
        <v>780</v>
      </c>
      <c r="F45" s="43">
        <f>SUMIFS('TAX MEASURES (NEW)'!W$3:W$350,'TAX MEASURES (NEW)'!$C$3:$C$350,$B45,'TAX MEASURES (NEW)'!$A$3:$A$350,$B$29)</f>
        <v>0</v>
      </c>
      <c r="G45" s="43">
        <f>SUMIFS('TAX MEASURES (NEW)'!X$3:X$350,'TAX MEASURES (NEW)'!$C$3:$C$350,$B45,'TAX MEASURES (NEW)'!$A$3:$A$350,$B$29)</f>
        <v>0</v>
      </c>
      <c r="H45" s="43">
        <f>SUMIFS('TAX MEASURES (NEW)'!Y$3:Y$350,'TAX MEASURES (NEW)'!$C$3:$C$350,$B45,'TAX MEASURES (NEW)'!$A$3:$A$350,$B$29)</f>
        <v>0</v>
      </c>
      <c r="I45" s="43">
        <f>SUMIFS('TAX MEASURES (NEW)'!Z$3:Z$350,'TAX MEASURES (NEW)'!$C$3:$C$350,$B45,'TAX MEASURES (NEW)'!$A$3:$A$350,$B$29)</f>
        <v>0</v>
      </c>
      <c r="J45" s="43">
        <f>SUMIFS('TAX MEASURES (NEW)'!AA$3:AA$350,'TAX MEASURES (NEW)'!$C$3:$C$350,$B45,'TAX MEASURES (NEW)'!$A$3:$A$350,$B$29)</f>
        <v>-5</v>
      </c>
      <c r="K45" s="43">
        <f>SUMIFS('TAX MEASURES (NEW)'!AB$3:AB$350,'TAX MEASURES (NEW)'!$C$3:$C$350,$B45,'TAX MEASURES (NEW)'!$A$3:$A$350,$B$29)</f>
        <v>-15</v>
      </c>
      <c r="L45" s="43">
        <f>SUMIFS('TAX MEASURES (NEW)'!AC$3:AC$350,'TAX MEASURES (NEW)'!$C$3:$C$350,$B45,'TAX MEASURES (NEW)'!$A$3:$A$350,$B$29)</f>
        <v>-15</v>
      </c>
      <c r="M45" s="43">
        <f>SUMIFS('TAX MEASURES (NEW)'!AD$3:AD$350,'TAX MEASURES (NEW)'!$C$3:$C$350,$B45,'TAX MEASURES (NEW)'!$A$3:$A$350,$B$29)</f>
        <v>-15</v>
      </c>
      <c r="N45" s="43">
        <f>SUMIFS('TAX MEASURES (NEW)'!AE$3:AE$350,'TAX MEASURES (NEW)'!$C$3:$C$350,$B45,'TAX MEASURES (NEW)'!$A$3:$A$350,$B$29)</f>
        <v>-15</v>
      </c>
    </row>
    <row r="46" spans="2:14" ht="12.75" customHeight="1">
      <c r="B46" s="9" t="s">
        <v>269</v>
      </c>
      <c r="F46" s="43">
        <f>SUMIFS('TAX MEASURES (NEW)'!W$3:W$350,'TAX MEASURES (NEW)'!$C$3:$C$350,$B46,'TAX MEASURES (NEW)'!$A$3:$A$350,$B$29)</f>
        <v>0</v>
      </c>
      <c r="G46" s="43">
        <f>SUMIFS('TAX MEASURES (NEW)'!X$3:X$350,'TAX MEASURES (NEW)'!$C$3:$C$350,$B46,'TAX MEASURES (NEW)'!$A$3:$A$350,$B$29)</f>
        <v>0</v>
      </c>
      <c r="H46" s="43">
        <f>SUMIFS('TAX MEASURES (NEW)'!Y$3:Y$350,'TAX MEASURES (NEW)'!$C$3:$C$350,$B46,'TAX MEASURES (NEW)'!$A$3:$A$350,$B$29)</f>
        <v>0</v>
      </c>
      <c r="I46" s="43">
        <f>SUMIFS('TAX MEASURES (NEW)'!Z$3:Z$350,'TAX MEASURES (NEW)'!$C$3:$C$350,$B46,'TAX MEASURES (NEW)'!$A$3:$A$350,$B$29)</f>
        <v>0</v>
      </c>
      <c r="J46" s="43">
        <f>SUMIFS('TAX MEASURES (NEW)'!AA$3:AA$350,'TAX MEASURES (NEW)'!$C$3:$C$350,$B46,'TAX MEASURES (NEW)'!$A$3:$A$350,$B$29)</f>
        <v>0</v>
      </c>
      <c r="K46" s="43">
        <f>SUMIFS('TAX MEASURES (NEW)'!AB$3:AB$350,'TAX MEASURES (NEW)'!$C$3:$C$350,$B46,'TAX MEASURES (NEW)'!$A$3:$A$350,$B$29)</f>
        <v>0</v>
      </c>
      <c r="L46" s="43">
        <f>SUMIFS('TAX MEASURES (NEW)'!AC$3:AC$350,'TAX MEASURES (NEW)'!$C$3:$C$350,$B46,'TAX MEASURES (NEW)'!$A$3:$A$350,$B$29)</f>
        <v>0</v>
      </c>
      <c r="M46" s="43">
        <f>SUMIFS('TAX MEASURES (NEW)'!AD$3:AD$350,'TAX MEASURES (NEW)'!$C$3:$C$350,$B46,'TAX MEASURES (NEW)'!$A$3:$A$350,$B$29)</f>
        <v>0</v>
      </c>
      <c r="N46" s="43">
        <f>SUMIFS('TAX MEASURES (NEW)'!AE$3:AE$350,'TAX MEASURES (NEW)'!$C$3:$C$350,$B46,'TAX MEASURES (NEW)'!$A$3:$A$350,$B$29)</f>
        <v>0</v>
      </c>
    </row>
    <row r="47" spans="2:14" ht="12.75" customHeight="1">
      <c r="B47" s="9" t="s">
        <v>792</v>
      </c>
      <c r="F47" s="43">
        <f>SUMIFS('TAX MEASURES (NEW)'!W$3:W$350,'TAX MEASURES (NEW)'!$C$3:$C$350,$B47,'TAX MEASURES (NEW)'!$A$3:$A$350,$B$29)</f>
        <v>0</v>
      </c>
      <c r="G47" s="43">
        <f>SUMIFS('TAX MEASURES (NEW)'!X$3:X$350,'TAX MEASURES (NEW)'!$C$3:$C$350,$B47,'TAX MEASURES (NEW)'!$A$3:$A$350,$B$29)</f>
        <v>0</v>
      </c>
      <c r="H47" s="43">
        <f>SUMIFS('TAX MEASURES (NEW)'!Y$3:Y$350,'TAX MEASURES (NEW)'!$C$3:$C$350,$B47,'TAX MEASURES (NEW)'!$A$3:$A$350,$B$29)</f>
        <v>0</v>
      </c>
      <c r="I47" s="43">
        <f>SUMIFS('TAX MEASURES (NEW)'!Z$3:Z$350,'TAX MEASURES (NEW)'!$C$3:$C$350,$B47,'TAX MEASURES (NEW)'!$A$3:$A$350,$B$29)</f>
        <v>0</v>
      </c>
      <c r="J47" s="43">
        <f>SUMIFS('TAX MEASURES (NEW)'!AA$3:AA$350,'TAX MEASURES (NEW)'!$C$3:$C$350,$B47,'TAX MEASURES (NEW)'!$A$3:$A$350,$B$29)</f>
        <v>40</v>
      </c>
      <c r="K47" s="43">
        <f>SUMIFS('TAX MEASURES (NEW)'!AB$3:AB$350,'TAX MEASURES (NEW)'!$C$3:$C$350,$B47,'TAX MEASURES (NEW)'!$A$3:$A$350,$B$29)</f>
        <v>105</v>
      </c>
      <c r="L47" s="43">
        <f>SUMIFS('TAX MEASURES (NEW)'!AC$3:AC$350,'TAX MEASURES (NEW)'!$C$3:$C$350,$B47,'TAX MEASURES (NEW)'!$A$3:$A$350,$B$29)</f>
        <v>-20</v>
      </c>
      <c r="M47" s="43">
        <f>SUMIFS('TAX MEASURES (NEW)'!AD$3:AD$350,'TAX MEASURES (NEW)'!$C$3:$C$350,$B47,'TAX MEASURES (NEW)'!$A$3:$A$350,$B$29)</f>
        <v>-200</v>
      </c>
      <c r="N47" s="43">
        <f>SUMIFS('TAX MEASURES (NEW)'!AE$3:AE$350,'TAX MEASURES (NEW)'!$C$3:$C$350,$B47,'TAX MEASURES (NEW)'!$A$3:$A$350,$B$29)</f>
        <v>-315</v>
      </c>
    </row>
    <row r="48" spans="2:14" ht="12.75" customHeight="1">
      <c r="B48" s="9" t="s">
        <v>91</v>
      </c>
      <c r="F48" s="43">
        <f>SUMIFS('TAX MEASURES (NEW)'!W$3:W$350,'TAX MEASURES (NEW)'!$C$3:$C$350,$B48,'TAX MEASURES (NEW)'!$A$3:$A$350,$B$29)</f>
        <v>0</v>
      </c>
      <c r="G48" s="43">
        <f>SUMIFS('TAX MEASURES (NEW)'!X$3:X$350,'TAX MEASURES (NEW)'!$C$3:$C$350,$B48,'TAX MEASURES (NEW)'!$A$3:$A$350,$B$29)</f>
        <v>0</v>
      </c>
      <c r="H48" s="43">
        <f>SUMIFS('TAX MEASURES (NEW)'!Y$3:Y$350,'TAX MEASURES (NEW)'!$C$3:$C$350,$B48,'TAX MEASURES (NEW)'!$A$3:$A$350,$B$29)</f>
        <v>0</v>
      </c>
      <c r="I48" s="43">
        <f>SUMIFS('TAX MEASURES (NEW)'!Z$3:Z$350,'TAX MEASURES (NEW)'!$C$3:$C$350,$B48,'TAX MEASURES (NEW)'!$A$3:$A$350,$B$29)</f>
        <v>0</v>
      </c>
      <c r="J48" s="43">
        <f>SUMIFS('TAX MEASURES (NEW)'!AA$3:AA$350,'TAX MEASURES (NEW)'!$C$3:$C$350,$B48,'TAX MEASURES (NEW)'!$A$3:$A$350,$B$29)</f>
        <v>-5</v>
      </c>
      <c r="K48" s="43">
        <f>SUMIFS('TAX MEASURES (NEW)'!AB$3:AB$350,'TAX MEASURES (NEW)'!$C$3:$C$350,$B48,'TAX MEASURES (NEW)'!$A$3:$A$350,$B$29)</f>
        <v>-15</v>
      </c>
      <c r="L48" s="43">
        <f>SUMIFS('TAX MEASURES (NEW)'!AC$3:AC$350,'TAX MEASURES (NEW)'!$C$3:$C$350,$B48,'TAX MEASURES (NEW)'!$A$3:$A$350,$B$29)</f>
        <v>-15</v>
      </c>
      <c r="M48" s="43">
        <f>SUMIFS('TAX MEASURES (NEW)'!AD$3:AD$350,'TAX MEASURES (NEW)'!$C$3:$C$350,$B48,'TAX MEASURES (NEW)'!$A$3:$A$350,$B$29)</f>
        <v>-20</v>
      </c>
      <c r="N48" s="43">
        <f>SUMIFS('TAX MEASURES (NEW)'!AE$3:AE$350,'TAX MEASURES (NEW)'!$C$3:$C$350,$B48,'TAX MEASURES (NEW)'!$A$3:$A$350,$B$29)</f>
        <v>-20</v>
      </c>
    </row>
    <row r="49" spans="2:15" ht="12.75" customHeight="1">
      <c r="B49" s="9" t="s">
        <v>382</v>
      </c>
      <c r="F49" s="43">
        <f>SUMIFS('TAX MEASURES (NEW)'!W$3:W$350,'TAX MEASURES (NEW)'!$C$3:$C$350,$B49,'TAX MEASURES (NEW)'!$A$3:$A$350,$B$29)</f>
        <v>0</v>
      </c>
      <c r="G49" s="43">
        <f>SUMIFS('TAX MEASURES (NEW)'!X$3:X$350,'TAX MEASURES (NEW)'!$C$3:$C$350,$B49,'TAX MEASURES (NEW)'!$A$3:$A$350,$B$29)</f>
        <v>0</v>
      </c>
      <c r="H49" s="43">
        <f>SUMIFS('TAX MEASURES (NEW)'!Y$3:Y$350,'TAX MEASURES (NEW)'!$C$3:$C$350,$B49,'TAX MEASURES (NEW)'!$A$3:$A$350,$B$29)</f>
        <v>0</v>
      </c>
      <c r="I49" s="43">
        <f>SUMIFS('TAX MEASURES (NEW)'!Z$3:Z$350,'TAX MEASURES (NEW)'!$C$3:$C$350,$B49,'TAX MEASURES (NEW)'!$A$3:$A$350,$B$29)</f>
        <v>0</v>
      </c>
      <c r="J49" s="43">
        <f>SUMIFS('TAX MEASURES (NEW)'!AA$3:AA$350,'TAX MEASURES (NEW)'!$C$3:$C$350,$B49,'TAX MEASURES (NEW)'!$A$3:$A$350,$B$29)</f>
        <v>-1005</v>
      </c>
      <c r="K49" s="43">
        <f>SUMIFS('TAX MEASURES (NEW)'!AB$3:AB$350,'TAX MEASURES (NEW)'!$C$3:$C$350,$B49,'TAX MEASURES (NEW)'!$A$3:$A$350,$B$29)</f>
        <v>-695</v>
      </c>
      <c r="L49" s="43">
        <f>SUMIFS('TAX MEASURES (NEW)'!AC$3:AC$350,'TAX MEASURES (NEW)'!$C$3:$C$350,$B49,'TAX MEASURES (NEW)'!$A$3:$A$350,$B$29)</f>
        <v>-285</v>
      </c>
      <c r="M49" s="43">
        <f>SUMIFS('TAX MEASURES (NEW)'!AD$3:AD$350,'TAX MEASURES (NEW)'!$C$3:$C$350,$B49,'TAX MEASURES (NEW)'!$A$3:$A$350,$B$29)</f>
        <v>-290</v>
      </c>
      <c r="N49" s="43">
        <f>SUMIFS('TAX MEASURES (NEW)'!AE$3:AE$350,'TAX MEASURES (NEW)'!$C$3:$C$350,$B49,'TAX MEASURES (NEW)'!$A$3:$A$350,$B$29)</f>
        <v>-295</v>
      </c>
    </row>
    <row r="50" spans="2:15" ht="12" customHeight="1">
      <c r="B50" s="15"/>
      <c r="F50" s="43"/>
      <c r="G50" s="43"/>
      <c r="H50" s="43"/>
      <c r="I50" s="43"/>
      <c r="J50" s="43"/>
      <c r="K50" s="43"/>
      <c r="L50" s="43"/>
      <c r="M50" s="43"/>
      <c r="N50" s="43"/>
    </row>
    <row r="51" spans="2:15" ht="15.75">
      <c r="B51" s="111" t="s">
        <v>363</v>
      </c>
      <c r="C51" s="7"/>
      <c r="D51" s="7"/>
      <c r="E51" s="7"/>
      <c r="F51" s="7"/>
      <c r="G51" s="7"/>
    </row>
    <row r="52" spans="2:15" ht="4.5" customHeight="1"/>
    <row r="53" spans="2:15" s="42" customFormat="1" ht="25.5">
      <c r="B53" s="35" t="s">
        <v>559</v>
      </c>
      <c r="C53" s="36" t="s">
        <v>970</v>
      </c>
      <c r="D53" s="36" t="s">
        <v>971</v>
      </c>
      <c r="E53" s="36" t="s">
        <v>972</v>
      </c>
      <c r="F53" s="36" t="s">
        <v>973</v>
      </c>
      <c r="G53" s="36" t="s">
        <v>974</v>
      </c>
      <c r="H53" s="36" t="s">
        <v>975</v>
      </c>
      <c r="I53" s="36" t="s">
        <v>976</v>
      </c>
      <c r="J53" s="36" t="s">
        <v>977</v>
      </c>
      <c r="K53" s="36" t="s">
        <v>94</v>
      </c>
      <c r="L53" s="36" t="s">
        <v>224</v>
      </c>
      <c r="M53" s="36" t="s">
        <v>503</v>
      </c>
      <c r="N53" s="36" t="s">
        <v>1048</v>
      </c>
    </row>
    <row r="54" spans="2:15" s="2" customFormat="1" ht="12.75" customHeight="1">
      <c r="B54" s="11" t="s">
        <v>233</v>
      </c>
      <c r="C54" s="10"/>
      <c r="D54" s="10"/>
      <c r="E54" s="10"/>
      <c r="F54" s="43">
        <f>SUMIF('TAX MEASURES (NEW)'!$A$3:$A$350,'TAX MEASURES SUMMARY (NEW)'!$B54,'TAX MEASURES (NEW)'!W$3:W$350)</f>
        <v>2830</v>
      </c>
      <c r="G54" s="43">
        <f>SUMIF('TAX MEASURES (NEW)'!$A$3:$A$350,'TAX MEASURES SUMMARY (NEW)'!$B54,'TAX MEASURES (NEW)'!X$3:X$350)</f>
        <v>6290</v>
      </c>
      <c r="H54" s="43">
        <f>SUMIF('TAX MEASURES (NEW)'!$A$3:$A$350,'TAX MEASURES SUMMARY (NEW)'!$B54,'TAX MEASURES (NEW)'!Y$3:Y$350)</f>
        <v>7210</v>
      </c>
      <c r="I54" s="43">
        <f>SUMIF('TAX MEASURES (NEW)'!$A$3:$A$350,'TAX MEASURES SUMMARY (NEW)'!$B54,'TAX MEASURES (NEW)'!Z$3:Z$350)</f>
        <v>8880</v>
      </c>
      <c r="J54" s="43">
        <f>SUMIF('TAX MEASURES (NEW)'!$A$3:$A$350,'TAX MEASURES SUMMARY (NEW)'!$B54,'TAX MEASURES (NEW)'!AA$3:AA$350)</f>
        <v>8685</v>
      </c>
      <c r="K54" s="43">
        <f>SUMIF('TAX MEASURES (NEW)'!$A$3:$A$350,'TAX MEASURES SUMMARY (NEW)'!$B54,'TAX MEASURES (NEW)'!AB$3:AB$350)</f>
        <v>7885</v>
      </c>
      <c r="L54" s="43">
        <f>SUMIF('TAX MEASURES (NEW)'!$A$3:$A$350,'TAX MEASURES SUMMARY (NEW)'!$B54,'TAX MEASURES (NEW)'!AC$3:AC$350)</f>
        <v>8184.0281304155133</v>
      </c>
      <c r="M54" s="43">
        <f>SUMIF('TAX MEASURES (NEW)'!$A$3:$A$350,'TAX MEASURES SUMMARY (NEW)'!$B54,'TAX MEASURES (NEW)'!AD$3:AD$350)</f>
        <v>8553.5612993889918</v>
      </c>
      <c r="N54" s="43">
        <f>SUMIF('TAX MEASURES (NEW)'!$A$3:$A$350,'TAX MEASURES SUMMARY (NEW)'!$B54,'TAX MEASURES (NEW)'!AE$3:AE$350)</f>
        <v>8932.4988245408986</v>
      </c>
    </row>
    <row r="55" spans="2:15" s="2" customFormat="1" ht="12.75" customHeight="1">
      <c r="B55" s="11" t="s">
        <v>68</v>
      </c>
      <c r="C55" s="10"/>
      <c r="D55" s="10"/>
      <c r="E55" s="10"/>
      <c r="F55" s="43">
        <f>SUMIF('TAX MEASURES (NEW)'!$A$3:$A$350,'TAX MEASURES SUMMARY (NEW)'!$B55,'TAX MEASURES (NEW)'!W$3:W$350)</f>
        <v>0</v>
      </c>
      <c r="G55" s="43">
        <f>SUMIF('TAX MEASURES (NEW)'!$A$3:$A$350,'TAX MEASURES SUMMARY (NEW)'!$B55,'TAX MEASURES (NEW)'!X$3:X$350)</f>
        <v>90</v>
      </c>
      <c r="H55" s="43">
        <f>SUMIF('TAX MEASURES (NEW)'!$A$3:$A$350,'TAX MEASURES SUMMARY (NEW)'!$B55,'TAX MEASURES (NEW)'!Y$3:Y$350)</f>
        <v>180</v>
      </c>
      <c r="I55" s="43">
        <f>SUMIF('TAX MEASURES (NEW)'!$A$3:$A$350,'TAX MEASURES SUMMARY (NEW)'!$B55,'TAX MEASURES (NEW)'!Z$3:Z$350)</f>
        <v>205</v>
      </c>
      <c r="J55" s="43">
        <f>SUMIF('TAX MEASURES (NEW)'!$A$3:$A$350,'TAX MEASURES SUMMARY (NEW)'!$B55,'TAX MEASURES (NEW)'!AA$3:AA$350)</f>
        <v>220</v>
      </c>
      <c r="K55" s="43">
        <f>SUMIF('TAX MEASURES (NEW)'!$A$3:$A$350,'TAX MEASURES SUMMARY (NEW)'!$B55,'TAX MEASURES (NEW)'!AB$3:AB$350)</f>
        <v>225</v>
      </c>
      <c r="L55" s="43">
        <f>SUMIF('TAX MEASURES (NEW)'!$A$3:$A$350,'TAX MEASURES SUMMARY (NEW)'!$B55,'TAX MEASURES (NEW)'!AC$3:AC$350)</f>
        <v>233.53282553500182</v>
      </c>
      <c r="M55" s="43">
        <f>SUMIF('TAX MEASURES (NEW)'!$A$3:$A$350,'TAX MEASURES SUMMARY (NEW)'!$B55,'TAX MEASURES (NEW)'!AD$3:AD$350)</f>
        <v>244.07752598129665</v>
      </c>
      <c r="N55" s="43">
        <f>SUMIF('TAX MEASURES (NEW)'!$A$3:$A$350,'TAX MEASURES SUMMARY (NEW)'!$B55,'TAX MEASURES (NEW)'!AE$3:AE$350)</f>
        <v>254.89058154999395</v>
      </c>
    </row>
    <row r="56" spans="2:15" s="2" customFormat="1" ht="12.75" customHeight="1">
      <c r="B56" s="9" t="s">
        <v>93</v>
      </c>
      <c r="C56" s="10"/>
      <c r="D56" s="10"/>
      <c r="E56" s="10"/>
      <c r="F56" s="43">
        <f>SUMIF('TAX MEASURES (NEW)'!$A$3:$A$350,'TAX MEASURES SUMMARY (NEW)'!$B56,'TAX MEASURES (NEW)'!W$3:W$350)</f>
        <v>10</v>
      </c>
      <c r="G56" s="43">
        <f>SUMIF('TAX MEASURES (NEW)'!$A$3:$A$350,'TAX MEASURES SUMMARY (NEW)'!$B56,'TAX MEASURES (NEW)'!X$3:X$350)</f>
        <v>625</v>
      </c>
      <c r="H56" s="43">
        <f>SUMIF('TAX MEASURES (NEW)'!$A$3:$A$350,'TAX MEASURES SUMMARY (NEW)'!$B56,'TAX MEASURES (NEW)'!Y$3:Y$350)</f>
        <v>85</v>
      </c>
      <c r="I56" s="43">
        <f>SUMIF('TAX MEASURES (NEW)'!$A$3:$A$350,'TAX MEASURES SUMMARY (NEW)'!$B56,'TAX MEASURES (NEW)'!Z$3:Z$350)</f>
        <v>295</v>
      </c>
      <c r="J56" s="43">
        <f>SUMIF('TAX MEASURES (NEW)'!$A$3:$A$350,'TAX MEASURES SUMMARY (NEW)'!$B56,'TAX MEASURES (NEW)'!AA$3:AA$350)</f>
        <v>115</v>
      </c>
      <c r="K56" s="43">
        <f>SUMIF('TAX MEASURES (NEW)'!$A$3:$A$350,'TAX MEASURES SUMMARY (NEW)'!$B56,'TAX MEASURES (NEW)'!AB$3:AB$350)</f>
        <v>335</v>
      </c>
      <c r="L56" s="43">
        <f>SUMIF('TAX MEASURES (NEW)'!$A$3:$A$350,'TAX MEASURES SUMMARY (NEW)'!$B56,'TAX MEASURES (NEW)'!AC$3:AC$350)</f>
        <v>347.70442912989199</v>
      </c>
      <c r="M56" s="43">
        <f>SUMIF('TAX MEASURES (NEW)'!$A$3:$A$350,'TAX MEASURES SUMMARY (NEW)'!$B56,'TAX MEASURES (NEW)'!AD$3:AD$350)</f>
        <v>363.40431646104054</v>
      </c>
      <c r="N56" s="43">
        <f>SUMIF('TAX MEASURES (NEW)'!$A$3:$A$350,'TAX MEASURES SUMMARY (NEW)'!$B56,'TAX MEASURES (NEW)'!AE$3:AE$350)</f>
        <v>379.50375475221517</v>
      </c>
    </row>
    <row r="57" spans="2:15" s="2" customFormat="1" ht="12.75" customHeight="1">
      <c r="B57" s="9" t="s">
        <v>225</v>
      </c>
      <c r="C57" s="10"/>
      <c r="D57" s="10"/>
      <c r="E57" s="10"/>
      <c r="F57" s="43">
        <f>SUMIF('TAX MEASURES (NEW)'!$A$3:$A$350,'TAX MEASURES SUMMARY (NEW)'!$B57,'TAX MEASURES (NEW)'!W$3:W$350)</f>
        <v>0</v>
      </c>
      <c r="G57" s="43">
        <f>SUMIF('TAX MEASURES (NEW)'!$A$3:$A$350,'TAX MEASURES SUMMARY (NEW)'!$B57,'TAX MEASURES (NEW)'!X$3:X$350)</f>
        <v>-35</v>
      </c>
      <c r="H57" s="43">
        <f>SUMIF('TAX MEASURES (NEW)'!$A$3:$A$350,'TAX MEASURES SUMMARY (NEW)'!$B57,'TAX MEASURES (NEW)'!Y$3:Y$350)</f>
        <v>-255</v>
      </c>
      <c r="I57" s="43">
        <f>SUMIF('TAX MEASURES (NEW)'!$A$3:$A$350,'TAX MEASURES SUMMARY (NEW)'!$B57,'TAX MEASURES (NEW)'!Z$3:Z$350)</f>
        <v>130</v>
      </c>
      <c r="J57" s="43">
        <f>SUMIF('TAX MEASURES (NEW)'!$A$3:$A$350,'TAX MEASURES SUMMARY (NEW)'!$B57,'TAX MEASURES (NEW)'!AA$3:AA$350)</f>
        <v>125</v>
      </c>
      <c r="K57" s="43">
        <f>SUMIF('TAX MEASURES (NEW)'!$A$3:$A$350,'TAX MEASURES SUMMARY (NEW)'!$B57,'TAX MEASURES (NEW)'!AB$3:AB$350)</f>
        <v>10</v>
      </c>
      <c r="L57" s="43">
        <f>SUMIF('TAX MEASURES (NEW)'!$A$3:$A$350,'TAX MEASURES SUMMARY (NEW)'!$B57,'TAX MEASURES (NEW)'!AC$3:AC$350)</f>
        <v>10</v>
      </c>
      <c r="M57" s="43">
        <f>SUMIF('TAX MEASURES (NEW)'!$A$3:$A$350,'TAX MEASURES SUMMARY (NEW)'!$B57,'TAX MEASURES (NEW)'!AD$3:AD$350)</f>
        <v>10.451529690617932</v>
      </c>
      <c r="N57" s="43">
        <f>SUMIF('TAX MEASURES (NEW)'!$A$3:$A$350,'TAX MEASURES SUMMARY (NEW)'!$B57,'TAX MEASURES (NEW)'!AE$3:AE$350)</f>
        <v>10.914550490538666</v>
      </c>
    </row>
    <row r="58" spans="2:15" s="2" customFormat="1" ht="12.75" customHeight="1">
      <c r="B58" s="9" t="s">
        <v>305</v>
      </c>
      <c r="C58" s="10"/>
      <c r="D58" s="10"/>
      <c r="E58" s="10"/>
      <c r="F58" s="43">
        <f>SUMIF('TAX MEASURES (NEW)'!$A$3:$A$350,'TAX MEASURES SUMMARY (NEW)'!$B58,'TAX MEASURES (NEW)'!W$3:W$350)</f>
        <v>0</v>
      </c>
      <c r="G58" s="43">
        <f>SUMIF('TAX MEASURES (NEW)'!$A$3:$A$350,'TAX MEASURES SUMMARY (NEW)'!$B58,'TAX MEASURES (NEW)'!X$3:X$350)</f>
        <v>0</v>
      </c>
      <c r="H58" s="43">
        <f>SUMIF('TAX MEASURES (NEW)'!$A$3:$A$350,'TAX MEASURES SUMMARY (NEW)'!$B58,'TAX MEASURES (NEW)'!Y$3:Y$350)</f>
        <v>-1840</v>
      </c>
      <c r="I58" s="43">
        <f>SUMIF('TAX MEASURES (NEW)'!$A$3:$A$350,'TAX MEASURES SUMMARY (NEW)'!$B58,'TAX MEASURES (NEW)'!Z$3:Z$350)</f>
        <v>-815</v>
      </c>
      <c r="J58" s="43">
        <f>SUMIF('TAX MEASURES (NEW)'!$A$3:$A$350,'TAX MEASURES SUMMARY (NEW)'!$B58,'TAX MEASURES (NEW)'!AA$3:AA$350)</f>
        <v>1185</v>
      </c>
      <c r="K58" s="43">
        <f>SUMIF('TAX MEASURES (NEW)'!$A$3:$A$350,'TAX MEASURES SUMMARY (NEW)'!$B58,'TAX MEASURES (NEW)'!AB$3:AB$350)</f>
        <v>-950</v>
      </c>
      <c r="L58" s="43">
        <f>SUMIF('TAX MEASURES (NEW)'!$A$3:$A$350,'TAX MEASURES SUMMARY (NEW)'!$B58,'TAX MEASURES (NEW)'!AC$3:AC$350)</f>
        <v>-410</v>
      </c>
      <c r="M58" s="43">
        <f>SUMIF('TAX MEASURES (NEW)'!$A$3:$A$350,'TAX MEASURES SUMMARY (NEW)'!$B58,'TAX MEASURES (NEW)'!AD$3:AD$350)</f>
        <v>-428.51271731533393</v>
      </c>
      <c r="N58" s="43">
        <f>SUMIF('TAX MEASURES (NEW)'!$A$3:$A$350,'TAX MEASURES SUMMARY (NEW)'!$B58,'TAX MEASURES (NEW)'!AE$3:AE$350)</f>
        <v>-447.49657011208649</v>
      </c>
    </row>
    <row r="59" spans="2:15" ht="12.75" customHeight="1">
      <c r="B59" s="9" t="s">
        <v>502</v>
      </c>
      <c r="C59" s="2"/>
      <c r="D59" s="2"/>
      <c r="E59" s="2"/>
      <c r="F59" s="43">
        <f>SUMIF('TAX MEASURES (NEW)'!$A$3:$A$350,'TAX MEASURES SUMMARY (NEW)'!$B59,'TAX MEASURES (NEW)'!W$3:W$350)</f>
        <v>0</v>
      </c>
      <c r="G59" s="43">
        <f>SUMIF('TAX MEASURES (NEW)'!$A$3:$A$350,'TAX MEASURES SUMMARY (NEW)'!$B59,'TAX MEASURES (NEW)'!X$3:X$350)</f>
        <v>0</v>
      </c>
      <c r="H59" s="43">
        <f>SUMIF('TAX MEASURES (NEW)'!$A$3:$A$350,'TAX MEASURES SUMMARY (NEW)'!$B59,'TAX MEASURES (NEW)'!Y$3:Y$350)</f>
        <v>-875</v>
      </c>
      <c r="I59" s="43">
        <f>SUMIF('TAX MEASURES (NEW)'!$A$3:$A$350,'TAX MEASURES SUMMARY (NEW)'!$B59,'TAX MEASURES (NEW)'!Z$3:Z$350)</f>
        <v>175</v>
      </c>
      <c r="J59" s="43">
        <f>SUMIF('TAX MEASURES (NEW)'!$A$3:$A$350,'TAX MEASURES SUMMARY (NEW)'!$B59,'TAX MEASURES (NEW)'!AA$3:AA$350)</f>
        <v>-2395</v>
      </c>
      <c r="K59" s="43">
        <f>SUMIF('TAX MEASURES (NEW)'!$A$3:$A$350,'TAX MEASURES SUMMARY (NEW)'!$B59,'TAX MEASURES (NEW)'!AB$3:AB$350)</f>
        <v>-900</v>
      </c>
      <c r="L59" s="43">
        <f>SUMIF('TAX MEASURES (NEW)'!$A$3:$A$350,'TAX MEASURES SUMMARY (NEW)'!$B59,'TAX MEASURES (NEW)'!AC$3:AC$350)</f>
        <v>305</v>
      </c>
      <c r="M59" s="43">
        <f>SUMIF('TAX MEASURES (NEW)'!$A$3:$A$350,'TAX MEASURES SUMMARY (NEW)'!$B59,'TAX MEASURES (NEW)'!AD$3:AD$350)</f>
        <v>300</v>
      </c>
      <c r="N59" s="43">
        <f>SUMIF('TAX MEASURES (NEW)'!$A$3:$A$350,'TAX MEASURES SUMMARY (NEW)'!$B59,'TAX MEASURES (NEW)'!AE$3:AE$350)</f>
        <v>313.29051766469411</v>
      </c>
    </row>
    <row r="60" spans="2:15" ht="12.75" customHeight="1">
      <c r="B60" s="9" t="s">
        <v>580</v>
      </c>
      <c r="C60" s="2"/>
      <c r="D60" s="2"/>
      <c r="E60" s="2"/>
      <c r="F60" s="43">
        <f>SUMIF('TAX MEASURES (NEW)'!$A$3:$A$350,'TAX MEASURES SUMMARY (NEW)'!$B60,'TAX MEASURES (NEW)'!W$3:W$350)</f>
        <v>0</v>
      </c>
      <c r="G60" s="43">
        <f>SUMIF('TAX MEASURES (NEW)'!$A$3:$A$350,'TAX MEASURES SUMMARY (NEW)'!$B60,'TAX MEASURES (NEW)'!X$3:X$350)</f>
        <v>0</v>
      </c>
      <c r="H60" s="43">
        <f>SUMIF('TAX MEASURES (NEW)'!$A$3:$A$350,'TAX MEASURES SUMMARY (NEW)'!$B60,'TAX MEASURES (NEW)'!Y$3:Y$350)</f>
        <v>0</v>
      </c>
      <c r="I60" s="43">
        <f>SUMIF('TAX MEASURES (NEW)'!$A$3:$A$350,'TAX MEASURES SUMMARY (NEW)'!$B60,'TAX MEASURES (NEW)'!Z$3:Z$350)</f>
        <v>-295</v>
      </c>
      <c r="J60" s="43">
        <f>SUMIF('TAX MEASURES (NEW)'!$A$3:$A$350,'TAX MEASURES SUMMARY (NEW)'!$B60,'TAX MEASURES (NEW)'!AA$3:AA$350)</f>
        <v>-2685</v>
      </c>
      <c r="K60" s="43">
        <f>SUMIF('TAX MEASURES (NEW)'!$A$3:$A$350,'TAX MEASURES SUMMARY (NEW)'!$B60,'TAX MEASURES (NEW)'!AB$3:AB$350)</f>
        <v>-2840</v>
      </c>
      <c r="L60" s="43">
        <f>SUMIF('TAX MEASURES (NEW)'!$A$3:$A$350,'TAX MEASURES SUMMARY (NEW)'!$B60,'TAX MEASURES (NEW)'!AC$3:AC$350)</f>
        <v>1740</v>
      </c>
      <c r="M60" s="43">
        <f>SUMIF('TAX MEASURES (NEW)'!$A$3:$A$350,'TAX MEASURES SUMMARY (NEW)'!$B60,'TAX MEASURES (NEW)'!AD$3:AD$350)</f>
        <v>1315</v>
      </c>
      <c r="N60" s="43">
        <f>SUMIF('TAX MEASURES (NEW)'!$A$3:$A$350,'TAX MEASURES SUMMARY (NEW)'!$B60,'TAX MEASURES (NEW)'!AE$3:AE$350)</f>
        <v>1373.2567690969074</v>
      </c>
    </row>
    <row r="61" spans="2:15" ht="12.75" customHeight="1">
      <c r="B61" s="15" t="s">
        <v>1049</v>
      </c>
      <c r="C61" s="2"/>
      <c r="D61" s="2"/>
      <c r="E61" s="2"/>
      <c r="F61" s="43">
        <f>SUMIF('TAX MEASURES (NEW)'!$A$3:$A$350,'TAX MEASURES SUMMARY (NEW)'!$B61,'TAX MEASURES (NEW)'!W$3:W$350)</f>
        <v>0</v>
      </c>
      <c r="G61" s="43">
        <f>SUMIF('TAX MEASURES (NEW)'!$A$3:$A$350,'TAX MEASURES SUMMARY (NEW)'!$B61,'TAX MEASURES (NEW)'!X$3:X$350)</f>
        <v>0</v>
      </c>
      <c r="H61" s="43">
        <f>SUMIF('TAX MEASURES (NEW)'!$A$3:$A$350,'TAX MEASURES SUMMARY (NEW)'!$B61,'TAX MEASURES (NEW)'!Y$3:Y$350)</f>
        <v>0</v>
      </c>
      <c r="I61" s="43">
        <f>SUMIF('TAX MEASURES (NEW)'!$A$3:$A$350,'TAX MEASURES SUMMARY (NEW)'!$B61,'TAX MEASURES (NEW)'!Z$3:Z$350)</f>
        <v>20</v>
      </c>
      <c r="J61" s="44">
        <f>SUMIF('TAX MEASURES (NEW)'!$A$3:$A$350,'TAX MEASURES SUMMARY (NEW)'!$B61,'TAX MEASURES (NEW)'!AA$3:AA$350)</f>
        <v>-75</v>
      </c>
      <c r="K61" s="44">
        <f>SUMIF('TAX MEASURES (NEW)'!$A$3:$A$350,'TAX MEASURES SUMMARY (NEW)'!$B61,'TAX MEASURES (NEW)'!AB$3:AB$350)</f>
        <v>500</v>
      </c>
      <c r="L61" s="44">
        <f>SUMIF('TAX MEASURES (NEW)'!$A$3:$A$350,'TAX MEASURES SUMMARY (NEW)'!$B61,'TAX MEASURES (NEW)'!AC$3:AC$350)</f>
        <v>-405</v>
      </c>
      <c r="M61" s="44">
        <f>SUMIF('TAX MEASURES (NEW)'!$A$3:$A$350,'TAX MEASURES SUMMARY (NEW)'!$B61,'TAX MEASURES (NEW)'!AD$3:AD$350)</f>
        <v>-575</v>
      </c>
      <c r="N61" s="44">
        <f>SUMIF('TAX MEASURES (NEW)'!$A$3:$A$350,'TAX MEASURES SUMMARY (NEW)'!$B61,'TAX MEASURES (NEW)'!AE$3:AE$350)</f>
        <v>-850</v>
      </c>
    </row>
    <row r="62" spans="2:15" s="5" customFormat="1" ht="12.75" customHeight="1">
      <c r="B62" s="14" t="s">
        <v>362</v>
      </c>
      <c r="C62" s="6"/>
      <c r="D62" s="6"/>
      <c r="E62" s="6"/>
      <c r="F62" s="45">
        <f>SUM(F54:F61)</f>
        <v>2840</v>
      </c>
      <c r="G62" s="45">
        <f t="shared" ref="G62:N62" si="1">SUM(G54:G61)</f>
        <v>6970</v>
      </c>
      <c r="H62" s="45">
        <f t="shared" si="1"/>
        <v>4505</v>
      </c>
      <c r="I62" s="45">
        <f t="shared" si="1"/>
        <v>8595</v>
      </c>
      <c r="J62" s="45">
        <f>SUM(J54:J61)</f>
        <v>5175</v>
      </c>
      <c r="K62" s="45">
        <f t="shared" si="1"/>
        <v>4265</v>
      </c>
      <c r="L62" s="45">
        <f t="shared" si="1"/>
        <v>10005.265385080407</v>
      </c>
      <c r="M62" s="45">
        <f t="shared" si="1"/>
        <v>9782.9819542066125</v>
      </c>
      <c r="N62" s="45">
        <f t="shared" si="1"/>
        <v>9966.858427983163</v>
      </c>
    </row>
    <row r="63" spans="2:15">
      <c r="B63" s="2"/>
      <c r="C63" s="2"/>
      <c r="D63" s="2"/>
      <c r="E63" s="2"/>
      <c r="F63" s="108"/>
      <c r="G63" s="109"/>
      <c r="H63" s="110"/>
      <c r="I63" s="102"/>
      <c r="J63" s="102"/>
      <c r="K63" s="102"/>
      <c r="L63" s="102"/>
      <c r="M63" s="102"/>
      <c r="N63" s="101"/>
      <c r="O63" s="31"/>
    </row>
  </sheetData>
  <phoneticPr fontId="3" type="noConversion"/>
  <dataValidations count="1">
    <dataValidation type="list" allowBlank="1" showInputMessage="1" showErrorMessage="1" sqref="B29">
      <formula1>$B$54:$B$61</formula1>
    </dataValidation>
  </dataValidations>
  <pageMargins left="0.75" right="0.75" top="1" bottom="1" header="0.5" footer="0.5"/>
  <pageSetup paperSize="9" scale="82" fitToHeight="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AJ44"/>
  <sheetViews>
    <sheetView workbookViewId="0"/>
  </sheetViews>
  <sheetFormatPr defaultColWidth="0" defaultRowHeight="12.75" zeroHeight="1"/>
  <cols>
    <col min="1" max="1" width="1.7109375" style="138" customWidth="1"/>
    <col min="2" max="2" width="44.85546875" style="138" bestFit="1" customWidth="1"/>
    <col min="3" max="13" width="9.85546875" style="138" customWidth="1"/>
    <col min="14" max="36" width="0" style="138" hidden="1" customWidth="1"/>
    <col min="37" max="16384" width="9.140625" style="138" hidden="1"/>
  </cols>
  <sheetData>
    <row r="1" spans="1:36" s="135" customFormat="1" ht="23.25" customHeight="1">
      <c r="B1" s="136" t="s">
        <v>1256</v>
      </c>
      <c r="C1" s="137"/>
      <c r="D1" s="137"/>
    </row>
    <row r="2" spans="1:36" s="143" customFormat="1" ht="18" customHeight="1">
      <c r="A2" s="139"/>
      <c r="B2" s="140" t="s">
        <v>559</v>
      </c>
      <c r="C2" s="141" t="s">
        <v>973</v>
      </c>
      <c r="D2" s="141" t="s">
        <v>974</v>
      </c>
      <c r="E2" s="141" t="s">
        <v>975</v>
      </c>
      <c r="F2" s="141" t="s">
        <v>976</v>
      </c>
      <c r="G2" s="141" t="s">
        <v>977</v>
      </c>
      <c r="H2" s="141" t="s">
        <v>94</v>
      </c>
      <c r="I2" s="141" t="s">
        <v>224</v>
      </c>
      <c r="J2" s="142" t="s">
        <v>503</v>
      </c>
      <c r="K2" s="142" t="s">
        <v>1048</v>
      </c>
      <c r="L2" s="142" t="s">
        <v>1306</v>
      </c>
      <c r="M2" s="142" t="s">
        <v>1423</v>
      </c>
    </row>
    <row r="3" spans="1:36" s="148" customFormat="1">
      <c r="A3" s="146"/>
      <c r="B3" s="163" t="s">
        <v>1243</v>
      </c>
      <c r="C3" s="153">
        <f>'TAX; MEASURES SUMMARY'!AQ113</f>
        <v>2830</v>
      </c>
      <c r="D3" s="153">
        <f>'TAX; MEASURES SUMMARY'!AR113</f>
        <v>6290</v>
      </c>
      <c r="E3" s="153">
        <f>'TAX; MEASURES SUMMARY'!AS113</f>
        <v>7210</v>
      </c>
      <c r="F3" s="153">
        <f>'TAX; MEASURES SUMMARY'!AT113</f>
        <v>8885</v>
      </c>
      <c r="G3" s="153">
        <f>'TAX; MEASURES SUMMARY'!AU113</f>
        <v>8690</v>
      </c>
      <c r="H3" s="164">
        <f>'TAX; MEASURES SUMMARY'!AV113</f>
        <v>8897.2702509727569</v>
      </c>
      <c r="I3" s="164">
        <f>'TAX; MEASURES SUMMARY'!AW113</f>
        <v>9215.9884645113907</v>
      </c>
      <c r="J3" s="164">
        <f>'TAX; MEASURES SUMMARY'!AX113</f>
        <v>9586.4222517238795</v>
      </c>
      <c r="K3" s="164">
        <f>'TAX; MEASURES SUMMARY'!AY113</f>
        <v>9991.864379948378</v>
      </c>
      <c r="L3" s="164">
        <f>'TAX; MEASURES SUMMARY'!AZ113</f>
        <v>10385.418851997259</v>
      </c>
      <c r="M3" s="164">
        <f>'TAX; MEASURES SUMMARY'!BA113</f>
        <v>10822.482335396027</v>
      </c>
      <c r="O3" s="409"/>
      <c r="P3" s="409"/>
      <c r="Q3" s="409"/>
      <c r="R3" s="409"/>
      <c r="S3" s="409"/>
      <c r="T3" s="409"/>
      <c r="U3" s="409"/>
      <c r="V3" s="409"/>
      <c r="Z3" s="409"/>
      <c r="AA3" s="409"/>
      <c r="AB3" s="409"/>
      <c r="AC3" s="409"/>
      <c r="AD3" s="409"/>
      <c r="AE3" s="409"/>
      <c r="AF3" s="409"/>
      <c r="AG3" s="409"/>
      <c r="AH3" s="409"/>
      <c r="AI3" s="409"/>
      <c r="AJ3" s="409"/>
    </row>
    <row r="4" spans="1:36" s="181" customFormat="1">
      <c r="A4" s="146"/>
      <c r="B4" s="178" t="s">
        <v>1244</v>
      </c>
      <c r="C4" s="179">
        <f>'SPENDING; MEASURES SUMMARY'!C52</f>
        <v>5245</v>
      </c>
      <c r="D4" s="179">
        <f>'SPENDING; MEASURES SUMMARY'!D52</f>
        <v>9640</v>
      </c>
      <c r="E4" s="179">
        <f>'SPENDING; MEASURES SUMMARY'!E52</f>
        <v>16010</v>
      </c>
      <c r="F4" s="179">
        <f>'SPENDING; MEASURES SUMMARY'!F52</f>
        <v>21640</v>
      </c>
      <c r="G4" s="179">
        <f>'SPENDING; MEASURES SUMMARY'!G52</f>
        <v>28460</v>
      </c>
      <c r="H4" s="180">
        <f>'SPENDING; MEASURES SUMMARY'!H52</f>
        <v>29687.774866739815</v>
      </c>
      <c r="I4" s="180">
        <f>'SPENDING; MEASURES SUMMARY'!I52</f>
        <v>30395.875274962113</v>
      </c>
      <c r="J4" s="180">
        <f>'SPENDING; MEASURES SUMMARY'!J52</f>
        <v>31484.716997570245</v>
      </c>
      <c r="K4" s="180">
        <f>'SPENDING; MEASURES SUMMARY'!K52</f>
        <v>32750.235395475665</v>
      </c>
      <c r="L4" s="180">
        <f>'SPENDING; MEASURES SUMMARY'!L52</f>
        <v>34135.353303901538</v>
      </c>
      <c r="M4" s="180">
        <f>'SPENDING; MEASURES SUMMARY'!M52</f>
        <v>35479.859237616802</v>
      </c>
      <c r="Z4" s="409"/>
      <c r="AA4" s="409"/>
      <c r="AB4" s="409"/>
      <c r="AC4" s="409"/>
      <c r="AD4" s="409"/>
      <c r="AE4" s="409"/>
      <c r="AF4" s="409"/>
      <c r="AG4" s="409"/>
      <c r="AH4" s="409"/>
      <c r="AI4" s="409"/>
      <c r="AJ4" s="409"/>
    </row>
    <row r="5" spans="1:36" s="185" customFormat="1">
      <c r="A5" s="146"/>
      <c r="B5" s="182" t="s">
        <v>1270</v>
      </c>
      <c r="C5" s="183">
        <f t="shared" ref="C5:M5" si="0">C3+C4</f>
        <v>8075</v>
      </c>
      <c r="D5" s="183">
        <f t="shared" si="0"/>
        <v>15930</v>
      </c>
      <c r="E5" s="183">
        <f t="shared" si="0"/>
        <v>23220</v>
      </c>
      <c r="F5" s="183">
        <f t="shared" si="0"/>
        <v>30525</v>
      </c>
      <c r="G5" s="183">
        <f t="shared" si="0"/>
        <v>37150</v>
      </c>
      <c r="H5" s="184">
        <f t="shared" si="0"/>
        <v>38585.045117712572</v>
      </c>
      <c r="I5" s="184">
        <f t="shared" si="0"/>
        <v>39611.863739473505</v>
      </c>
      <c r="J5" s="184">
        <f t="shared" si="0"/>
        <v>41071.139249294123</v>
      </c>
      <c r="K5" s="184">
        <f t="shared" si="0"/>
        <v>42742.099775424045</v>
      </c>
      <c r="L5" s="184">
        <f t="shared" si="0"/>
        <v>44520.772155898798</v>
      </c>
      <c r="M5" s="184">
        <f t="shared" si="0"/>
        <v>46302.341573012833</v>
      </c>
      <c r="Z5" s="409"/>
      <c r="AA5" s="409"/>
      <c r="AB5" s="409"/>
      <c r="AC5" s="409"/>
      <c r="AD5" s="409"/>
      <c r="AE5" s="409"/>
      <c r="AF5" s="409"/>
      <c r="AG5" s="409"/>
      <c r="AH5" s="409"/>
      <c r="AI5" s="409"/>
      <c r="AJ5" s="409"/>
    </row>
    <row r="6" spans="1:36" s="148" customFormat="1">
      <c r="A6" s="146"/>
      <c r="B6" s="163" t="s">
        <v>1245</v>
      </c>
      <c r="D6" s="153">
        <f>'TAX; MEASURES SUMMARY'!AR114</f>
        <v>90</v>
      </c>
      <c r="E6" s="153">
        <f>'TAX; MEASURES SUMMARY'!AS114</f>
        <v>180</v>
      </c>
      <c r="F6" s="153">
        <f>'TAX; MEASURES SUMMARY'!AT114</f>
        <v>715</v>
      </c>
      <c r="G6" s="153">
        <f>'TAX; MEASURES SUMMARY'!AU114</f>
        <v>740</v>
      </c>
      <c r="H6" s="153">
        <f>'TAX; MEASURES SUMMARY'!AV114</f>
        <v>750</v>
      </c>
      <c r="I6" s="164">
        <f>'TAX; MEASURES SUMMARY'!AW114</f>
        <v>776.86651674178904</v>
      </c>
      <c r="J6" s="164">
        <f>'TAX; MEASURES SUMMARY'!AX114</f>
        <v>808.09242452839248</v>
      </c>
      <c r="K6" s="164">
        <f>'TAX; MEASURES SUMMARY'!AY114</f>
        <v>842.26937853685672</v>
      </c>
      <c r="L6" s="164">
        <f>'TAX; MEASURES SUMMARY'!AZ114</f>
        <v>875.4442564163262</v>
      </c>
      <c r="M6" s="164">
        <f>'TAX; MEASURES SUMMARY'!BA114</f>
        <v>912.28674892274819</v>
      </c>
      <c r="Z6" s="409"/>
      <c r="AA6" s="409"/>
      <c r="AB6" s="409"/>
      <c r="AC6" s="409"/>
      <c r="AD6" s="409"/>
      <c r="AE6" s="409"/>
      <c r="AF6" s="409"/>
      <c r="AG6" s="409"/>
      <c r="AH6" s="409"/>
      <c r="AI6" s="409"/>
      <c r="AJ6" s="409"/>
    </row>
    <row r="7" spans="1:36" s="181" customFormat="1">
      <c r="A7" s="146"/>
      <c r="B7" s="178" t="s">
        <v>1246</v>
      </c>
      <c r="C7" s="179"/>
      <c r="D7" s="179">
        <f>'SPENDING; MEASURES SUMMARY'!D53</f>
        <v>-980</v>
      </c>
      <c r="E7" s="179">
        <f>'SPENDING; MEASURES SUMMARY'!E53</f>
        <v>-65</v>
      </c>
      <c r="F7" s="179">
        <f>'SPENDING; MEASURES SUMMARY'!F53</f>
        <v>995</v>
      </c>
      <c r="G7" s="179">
        <f>'SPENDING; MEASURES SUMMARY'!G53</f>
        <v>770</v>
      </c>
      <c r="H7" s="179">
        <f>'SPENDING; MEASURES SUMMARY'!H53</f>
        <v>-1405</v>
      </c>
      <c r="I7" s="180">
        <f>'SPENDING; MEASURES SUMMARY'!I53</f>
        <v>-1438.5114732585407</v>
      </c>
      <c r="J7" s="180">
        <f>'SPENDING; MEASURES SUMMARY'!J53</f>
        <v>-1490.0418633646154</v>
      </c>
      <c r="K7" s="180">
        <f>'SPENDING; MEASURES SUMMARY'!K53</f>
        <v>-1549.933632183205</v>
      </c>
      <c r="L7" s="180">
        <f>'SPENDING; MEASURES SUMMARY'!L53</f>
        <v>-1615.4855527994791</v>
      </c>
      <c r="M7" s="180">
        <f>'SPENDING; MEASURES SUMMARY'!M53</f>
        <v>-1679.1154760709026</v>
      </c>
      <c r="Z7" s="409"/>
      <c r="AA7" s="409"/>
      <c r="AB7" s="409"/>
      <c r="AC7" s="409"/>
      <c r="AD7" s="409"/>
      <c r="AE7" s="409"/>
      <c r="AF7" s="409"/>
      <c r="AG7" s="409"/>
      <c r="AH7" s="409"/>
      <c r="AI7" s="409"/>
      <c r="AJ7" s="409"/>
    </row>
    <row r="8" spans="1:36" s="185" customFormat="1">
      <c r="A8" s="146"/>
      <c r="B8" s="182" t="s">
        <v>1271</v>
      </c>
      <c r="C8" s="183"/>
      <c r="D8" s="183">
        <f t="shared" ref="D8:M8" si="1">D6+D7</f>
        <v>-890</v>
      </c>
      <c r="E8" s="183">
        <f t="shared" si="1"/>
        <v>115</v>
      </c>
      <c r="F8" s="183">
        <f t="shared" si="1"/>
        <v>1710</v>
      </c>
      <c r="G8" s="183">
        <f t="shared" si="1"/>
        <v>1510</v>
      </c>
      <c r="H8" s="183">
        <f t="shared" si="1"/>
        <v>-655</v>
      </c>
      <c r="I8" s="184">
        <f t="shared" si="1"/>
        <v>-661.64495651675168</v>
      </c>
      <c r="J8" s="184">
        <f t="shared" si="1"/>
        <v>-681.94943883622295</v>
      </c>
      <c r="K8" s="184">
        <f t="shared" si="1"/>
        <v>-707.66425364634824</v>
      </c>
      <c r="L8" s="184">
        <f t="shared" si="1"/>
        <v>-740.04129638315294</v>
      </c>
      <c r="M8" s="184">
        <f t="shared" si="1"/>
        <v>-766.82872714815437</v>
      </c>
      <c r="Z8" s="409"/>
      <c r="AA8" s="409"/>
      <c r="AB8" s="409"/>
      <c r="AC8" s="409"/>
      <c r="AD8" s="409"/>
      <c r="AE8" s="409"/>
      <c r="AF8" s="409"/>
      <c r="AG8" s="409"/>
      <c r="AH8" s="409"/>
      <c r="AI8" s="409"/>
      <c r="AJ8" s="409"/>
    </row>
    <row r="9" spans="1:36" s="148" customFormat="1">
      <c r="A9" s="146"/>
      <c r="B9" s="163" t="s">
        <v>1247</v>
      </c>
      <c r="D9" s="153">
        <f>'TAX; MEASURES SUMMARY'!AR115</f>
        <v>660</v>
      </c>
      <c r="E9" s="153">
        <f>'TAX; MEASURES SUMMARY'!AS115</f>
        <v>120</v>
      </c>
      <c r="F9" s="153">
        <f>'TAX; MEASURES SUMMARY'!AT115</f>
        <v>300</v>
      </c>
      <c r="G9" s="153">
        <f>'TAX; MEASURES SUMMARY'!AU115</f>
        <v>125</v>
      </c>
      <c r="H9" s="153">
        <f>'TAX; MEASURES SUMMARY'!AV115</f>
        <v>335</v>
      </c>
      <c r="I9" s="164">
        <f>'TAX; MEASURES SUMMARY'!AW115</f>
        <v>357.35859770122306</v>
      </c>
      <c r="J9" s="164">
        <f>'TAX; MEASURES SUMMARY'!AX115</f>
        <v>371.7225152830606</v>
      </c>
      <c r="K9" s="164">
        <f>'TAX; MEASURES SUMMARY'!AY115</f>
        <v>387.44391412695302</v>
      </c>
      <c r="L9" s="164">
        <f>'TAX; MEASURES SUMMARY'!AZ115</f>
        <v>402.7043579515082</v>
      </c>
      <c r="M9" s="164">
        <f>'TAX; MEASURES SUMMARY'!BA115</f>
        <v>419.6519045044646</v>
      </c>
      <c r="Z9" s="409"/>
      <c r="AA9" s="409"/>
      <c r="AB9" s="409"/>
      <c r="AC9" s="409"/>
      <c r="AD9" s="409"/>
      <c r="AE9" s="409"/>
      <c r="AF9" s="409"/>
      <c r="AG9" s="409"/>
      <c r="AH9" s="409"/>
      <c r="AI9" s="409"/>
      <c r="AJ9" s="409"/>
    </row>
    <row r="10" spans="1:36" s="181" customFormat="1">
      <c r="A10" s="146"/>
      <c r="B10" s="178" t="s">
        <v>1248</v>
      </c>
      <c r="C10" s="179"/>
      <c r="D10" s="179">
        <f>'SPENDING; MEASURES SUMMARY'!D54</f>
        <v>-670</v>
      </c>
      <c r="E10" s="179">
        <f>'SPENDING; MEASURES SUMMARY'!E54</f>
        <v>-385</v>
      </c>
      <c r="F10" s="179">
        <f>'SPENDING; MEASURES SUMMARY'!F54</f>
        <v>-275</v>
      </c>
      <c r="G10" s="179">
        <f>'SPENDING; MEASURES SUMMARY'!G54</f>
        <v>-240</v>
      </c>
      <c r="H10" s="179">
        <f>'SPENDING; MEASURES SUMMARY'!H54</f>
        <v>0</v>
      </c>
      <c r="I10" s="180">
        <f>'SPENDING; MEASURES SUMMARY'!I54</f>
        <v>0</v>
      </c>
      <c r="J10" s="180">
        <f>'SPENDING; MEASURES SUMMARY'!J54</f>
        <v>0</v>
      </c>
      <c r="K10" s="180">
        <f>'SPENDING; MEASURES SUMMARY'!K54</f>
        <v>0</v>
      </c>
      <c r="L10" s="180">
        <f>'SPENDING; MEASURES SUMMARY'!L54</f>
        <v>0</v>
      </c>
      <c r="M10" s="180">
        <f>'SPENDING; MEASURES SUMMARY'!M54</f>
        <v>0</v>
      </c>
      <c r="Z10" s="409"/>
      <c r="AA10" s="409"/>
      <c r="AB10" s="409"/>
      <c r="AC10" s="409"/>
      <c r="AD10" s="409"/>
      <c r="AE10" s="409"/>
      <c r="AF10" s="409"/>
      <c r="AG10" s="409"/>
      <c r="AH10" s="409"/>
      <c r="AI10" s="409"/>
      <c r="AJ10" s="409"/>
    </row>
    <row r="11" spans="1:36" s="185" customFormat="1">
      <c r="A11" s="146"/>
      <c r="B11" s="182" t="s">
        <v>1272</v>
      </c>
      <c r="C11" s="183"/>
      <c r="D11" s="183">
        <f t="shared" ref="D11:M11" si="2">D9+D10</f>
        <v>-10</v>
      </c>
      <c r="E11" s="183">
        <f t="shared" si="2"/>
        <v>-265</v>
      </c>
      <c r="F11" s="183">
        <f t="shared" si="2"/>
        <v>25</v>
      </c>
      <c r="G11" s="183">
        <f t="shared" si="2"/>
        <v>-115</v>
      </c>
      <c r="H11" s="183">
        <f t="shared" si="2"/>
        <v>335</v>
      </c>
      <c r="I11" s="184">
        <f t="shared" si="2"/>
        <v>357.35859770122306</v>
      </c>
      <c r="J11" s="184">
        <f t="shared" si="2"/>
        <v>371.7225152830606</v>
      </c>
      <c r="K11" s="184">
        <f t="shared" si="2"/>
        <v>387.44391412695302</v>
      </c>
      <c r="L11" s="184">
        <f t="shared" si="2"/>
        <v>402.7043579515082</v>
      </c>
      <c r="M11" s="184">
        <f t="shared" si="2"/>
        <v>419.6519045044646</v>
      </c>
      <c r="Z11" s="409"/>
      <c r="AA11" s="409"/>
      <c r="AB11" s="409"/>
      <c r="AC11" s="409"/>
      <c r="AD11" s="409"/>
      <c r="AE11" s="409"/>
      <c r="AF11" s="409"/>
      <c r="AG11" s="409"/>
      <c r="AH11" s="409"/>
      <c r="AI11" s="409"/>
      <c r="AJ11" s="409"/>
    </row>
    <row r="12" spans="1:36" s="148" customFormat="1">
      <c r="A12" s="146"/>
      <c r="B12" s="148" t="s">
        <v>1249</v>
      </c>
      <c r="D12" s="153">
        <f>'TAX; MEASURES SUMMARY'!AR116</f>
        <v>-35</v>
      </c>
      <c r="E12" s="153">
        <f>'TAX; MEASURES SUMMARY'!AS116</f>
        <v>-255</v>
      </c>
      <c r="F12" s="153">
        <f>'TAX; MEASURES SUMMARY'!AT116</f>
        <v>145</v>
      </c>
      <c r="G12" s="153">
        <f>'TAX; MEASURES SUMMARY'!AU116</f>
        <v>130</v>
      </c>
      <c r="H12" s="153">
        <f>'TAX; MEASURES SUMMARY'!AV116</f>
        <v>20</v>
      </c>
      <c r="I12" s="153">
        <f>'TAX; MEASURES SUMMARY'!AW116</f>
        <v>15</v>
      </c>
      <c r="J12" s="164">
        <f>'TAX; MEASURES SUMMARY'!AX116</f>
        <v>15.602920330204896</v>
      </c>
      <c r="K12" s="164">
        <f>'TAX; MEASURES SUMMARY'!AY116</f>
        <v>16.26282045342947</v>
      </c>
      <c r="L12" s="164">
        <f>'TAX; MEASURES SUMMARY'!AZ116</f>
        <v>16.903372153712617</v>
      </c>
      <c r="M12" s="164">
        <f>'TAX; MEASURES SUMMARY'!BA116</f>
        <v>17.614739390794753</v>
      </c>
      <c r="Z12" s="409"/>
      <c r="AA12" s="409"/>
      <c r="AB12" s="409"/>
      <c r="AC12" s="409"/>
      <c r="AD12" s="409"/>
      <c r="AE12" s="409"/>
      <c r="AF12" s="409"/>
      <c r="AG12" s="409"/>
      <c r="AH12" s="409"/>
      <c r="AI12" s="409"/>
      <c r="AJ12" s="409"/>
    </row>
    <row r="13" spans="1:36" s="181" customFormat="1">
      <c r="A13" s="146"/>
      <c r="B13" s="181" t="s">
        <v>1250</v>
      </c>
      <c r="C13" s="179"/>
      <c r="D13" s="179">
        <f>'SPENDING; MEASURES SUMMARY'!D55</f>
        <v>0</v>
      </c>
      <c r="E13" s="179">
        <f>'SPENDING; MEASURES SUMMARY'!E55</f>
        <v>200</v>
      </c>
      <c r="F13" s="179">
        <f>'SPENDING; MEASURES SUMMARY'!F55</f>
        <v>-280</v>
      </c>
      <c r="G13" s="179">
        <f>'SPENDING; MEASURES SUMMARY'!G55</f>
        <v>90</v>
      </c>
      <c r="H13" s="179">
        <f>'SPENDING; MEASURES SUMMARY'!H55</f>
        <v>8290</v>
      </c>
      <c r="I13" s="179">
        <f>'SPENDING; MEASURES SUMMARY'!I55</f>
        <v>15105</v>
      </c>
      <c r="J13" s="180">
        <f>'SPENDING; MEASURES SUMMARY'!J55</f>
        <v>15646.09164717963</v>
      </c>
      <c r="K13" s="180">
        <f>'SPENDING; MEASURES SUMMARY'!K55</f>
        <v>16274.981430001822</v>
      </c>
      <c r="L13" s="180">
        <f>'SPENDING; MEASURES SUMMARY'!L55</f>
        <v>16963.305283732298</v>
      </c>
      <c r="M13" s="180">
        <f>'SPENDING; MEASURES SUMMARY'!M55</f>
        <v>17631.44732422481</v>
      </c>
      <c r="Z13" s="409"/>
      <c r="AA13" s="409"/>
      <c r="AB13" s="409"/>
      <c r="AC13" s="409"/>
      <c r="AD13" s="409"/>
      <c r="AE13" s="409"/>
      <c r="AF13" s="409"/>
      <c r="AG13" s="409"/>
      <c r="AH13" s="409"/>
      <c r="AI13" s="409"/>
      <c r="AJ13" s="409"/>
    </row>
    <row r="14" spans="1:36" s="185" customFormat="1">
      <c r="A14" s="146"/>
      <c r="B14" s="185" t="s">
        <v>1273</v>
      </c>
      <c r="C14" s="183"/>
      <c r="D14" s="183">
        <f t="shared" ref="D14:M14" si="3">D12+D13</f>
        <v>-35</v>
      </c>
      <c r="E14" s="183">
        <f t="shared" si="3"/>
        <v>-55</v>
      </c>
      <c r="F14" s="183">
        <f t="shared" si="3"/>
        <v>-135</v>
      </c>
      <c r="G14" s="183">
        <f t="shared" si="3"/>
        <v>220</v>
      </c>
      <c r="H14" s="183">
        <f t="shared" si="3"/>
        <v>8310</v>
      </c>
      <c r="I14" s="183">
        <f t="shared" si="3"/>
        <v>15120</v>
      </c>
      <c r="J14" s="184">
        <f t="shared" si="3"/>
        <v>15661.694567509834</v>
      </c>
      <c r="K14" s="184">
        <f t="shared" si="3"/>
        <v>16291.244250455253</v>
      </c>
      <c r="L14" s="184">
        <f t="shared" si="3"/>
        <v>16980.20865588601</v>
      </c>
      <c r="M14" s="184">
        <f t="shared" si="3"/>
        <v>17649.062063615605</v>
      </c>
      <c r="Z14" s="409"/>
      <c r="AA14" s="409"/>
      <c r="AB14" s="409"/>
      <c r="AC14" s="409"/>
      <c r="AD14" s="409"/>
      <c r="AE14" s="409"/>
      <c r="AF14" s="409"/>
      <c r="AG14" s="409"/>
      <c r="AH14" s="409"/>
      <c r="AI14" s="409"/>
      <c r="AJ14" s="409"/>
    </row>
    <row r="15" spans="1:36" s="148" customFormat="1">
      <c r="A15" s="146"/>
      <c r="B15" s="163" t="s">
        <v>1251</v>
      </c>
      <c r="E15" s="153">
        <f>'TAX; MEASURES SUMMARY'!AS117</f>
        <v>-1840</v>
      </c>
      <c r="F15" s="153">
        <f>'TAX; MEASURES SUMMARY'!AT117</f>
        <v>-790</v>
      </c>
      <c r="G15" s="153">
        <f>'TAX; MEASURES SUMMARY'!AU117</f>
        <v>1230</v>
      </c>
      <c r="H15" s="153">
        <f>'TAX; MEASURES SUMMARY'!AV117</f>
        <v>-870</v>
      </c>
      <c r="I15" s="153">
        <f>'TAX; MEASURES SUMMARY'!AW117</f>
        <v>-35</v>
      </c>
      <c r="J15" s="164">
        <f>'TAX; MEASURES SUMMARY'!AX117</f>
        <v>-431.68079580233399</v>
      </c>
      <c r="K15" s="164">
        <f>'TAX; MEASURES SUMMARY'!AY117</f>
        <v>-449.93803254488159</v>
      </c>
      <c r="L15" s="164">
        <f>'TAX; MEASURES SUMMARY'!AZ117</f>
        <v>-467.65996291938308</v>
      </c>
      <c r="M15" s="164">
        <f>'TAX; MEASURES SUMMARY'!BA117</f>
        <v>-487.34112314532678</v>
      </c>
      <c r="Z15" s="409"/>
      <c r="AA15" s="409"/>
      <c r="AB15" s="409"/>
      <c r="AC15" s="409"/>
      <c r="AD15" s="409"/>
      <c r="AE15" s="409"/>
      <c r="AF15" s="409"/>
      <c r="AG15" s="409"/>
      <c r="AH15" s="409"/>
      <c r="AI15" s="409"/>
      <c r="AJ15" s="409"/>
    </row>
    <row r="16" spans="1:36" s="181" customFormat="1">
      <c r="A16" s="146"/>
      <c r="B16" s="178" t="s">
        <v>1252</v>
      </c>
      <c r="C16" s="179"/>
      <c r="D16" s="179"/>
      <c r="E16" s="179">
        <f>'SPENDING; MEASURES SUMMARY'!E56</f>
        <v>-90</v>
      </c>
      <c r="F16" s="179">
        <f>'SPENDING; MEASURES SUMMARY'!F56</f>
        <v>-160</v>
      </c>
      <c r="G16" s="179">
        <f>'SPENDING; MEASURES SUMMARY'!G56</f>
        <v>755</v>
      </c>
      <c r="H16" s="179">
        <f>'SPENDING; MEASURES SUMMARY'!H56</f>
        <v>960</v>
      </c>
      <c r="I16" s="179">
        <f>'SPENDING; MEASURES SUMMARY'!I56</f>
        <v>1175</v>
      </c>
      <c r="J16" s="180">
        <f>'SPENDING; MEASURES SUMMARY'!J56</f>
        <v>1217.0908762288027</v>
      </c>
      <c r="K16" s="180">
        <f>'SPENDING; MEASURES SUMMARY'!K56</f>
        <v>1266.0114650944813</v>
      </c>
      <c r="L16" s="180">
        <f>'SPENDING; MEASURES SUMMARY'!L56</f>
        <v>1319.5553597077424</v>
      </c>
      <c r="M16" s="180">
        <f>'SPENDING; MEASURES SUMMARY'!M56</f>
        <v>1371.5293350522443</v>
      </c>
      <c r="Z16" s="409"/>
      <c r="AA16" s="409"/>
      <c r="AB16" s="409"/>
      <c r="AC16" s="409"/>
      <c r="AD16" s="409"/>
      <c r="AE16" s="409"/>
      <c r="AF16" s="409"/>
      <c r="AG16" s="409"/>
      <c r="AH16" s="409"/>
      <c r="AI16" s="409"/>
      <c r="AJ16" s="409"/>
    </row>
    <row r="17" spans="1:36" s="185" customFormat="1">
      <c r="A17" s="146"/>
      <c r="B17" s="182" t="s">
        <v>1274</v>
      </c>
      <c r="C17" s="183"/>
      <c r="D17" s="183"/>
      <c r="E17" s="183">
        <f t="shared" ref="E17:M17" si="4">E15+E16</f>
        <v>-1930</v>
      </c>
      <c r="F17" s="183">
        <f t="shared" si="4"/>
        <v>-950</v>
      </c>
      <c r="G17" s="183">
        <f t="shared" si="4"/>
        <v>1985</v>
      </c>
      <c r="H17" s="183">
        <f t="shared" si="4"/>
        <v>90</v>
      </c>
      <c r="I17" s="183">
        <f t="shared" si="4"/>
        <v>1140</v>
      </c>
      <c r="J17" s="184">
        <f t="shared" si="4"/>
        <v>785.41008042646877</v>
      </c>
      <c r="K17" s="184">
        <f t="shared" si="4"/>
        <v>816.07343254959972</v>
      </c>
      <c r="L17" s="184">
        <f t="shared" si="4"/>
        <v>851.89539678835922</v>
      </c>
      <c r="M17" s="184">
        <f t="shared" si="4"/>
        <v>884.18821190691756</v>
      </c>
      <c r="Z17" s="409"/>
      <c r="AA17" s="409"/>
      <c r="AB17" s="409"/>
      <c r="AC17" s="409"/>
      <c r="AD17" s="409"/>
      <c r="AE17" s="409"/>
      <c r="AF17" s="409"/>
      <c r="AG17" s="409"/>
      <c r="AH17" s="409"/>
      <c r="AI17" s="409"/>
      <c r="AJ17" s="409"/>
    </row>
    <row r="18" spans="1:36" s="135" customFormat="1">
      <c r="A18" s="146"/>
      <c r="B18" s="148" t="s">
        <v>1253</v>
      </c>
      <c r="E18" s="153">
        <f>'TAX; MEASURES SUMMARY'!AS118</f>
        <v>-870</v>
      </c>
      <c r="F18" s="153">
        <f>'TAX; MEASURES SUMMARY'!AT118</f>
        <v>180</v>
      </c>
      <c r="G18" s="153">
        <f>'TAX; MEASURES SUMMARY'!AU118</f>
        <v>-2385</v>
      </c>
      <c r="H18" s="153">
        <f>'TAX; MEASURES SUMMARY'!AV118</f>
        <v>-905</v>
      </c>
      <c r="I18" s="153">
        <f>'TAX; MEASURES SUMMARY'!AW118</f>
        <v>295</v>
      </c>
      <c r="J18" s="153">
        <f>'TAX; MEASURES SUMMARY'!AX118</f>
        <v>305</v>
      </c>
      <c r="K18" s="164">
        <f>'TAX; MEASURES SUMMARY'!AY118</f>
        <v>312.68801178098323</v>
      </c>
      <c r="L18" s="164">
        <f>'TAX; MEASURES SUMMARY'!AZ118</f>
        <v>325.00400814692944</v>
      </c>
      <c r="M18" s="164">
        <f>'TAX; MEASURES SUMMARY'!BA118</f>
        <v>338.68158686990444</v>
      </c>
      <c r="Z18" s="409"/>
      <c r="AA18" s="409"/>
      <c r="AB18" s="409"/>
      <c r="AC18" s="409"/>
      <c r="AD18" s="409"/>
      <c r="AE18" s="409"/>
      <c r="AF18" s="409"/>
      <c r="AG18" s="409"/>
      <c r="AH18" s="409"/>
      <c r="AI18" s="409"/>
      <c r="AJ18" s="409"/>
    </row>
    <row r="19" spans="1:36" s="181" customFormat="1">
      <c r="A19" s="146"/>
      <c r="B19" s="181" t="s">
        <v>1254</v>
      </c>
      <c r="C19" s="186"/>
      <c r="D19" s="186"/>
      <c r="E19" s="179">
        <f>'SPENDING; MEASURES SUMMARY'!E57</f>
        <v>4840</v>
      </c>
      <c r="F19" s="179">
        <f>'SPENDING; MEASURES SUMMARY'!F57</f>
        <v>-1090</v>
      </c>
      <c r="G19" s="179">
        <f>'SPENDING; MEASURES SUMMARY'!G57</f>
        <v>1465</v>
      </c>
      <c r="H19" s="179">
        <f>'SPENDING; MEASURES SUMMARY'!H57</f>
        <v>0</v>
      </c>
      <c r="I19" s="179">
        <f>'SPENDING; MEASURES SUMMARY'!I57</f>
        <v>0</v>
      </c>
      <c r="J19" s="179">
        <f>'SPENDING; MEASURES SUMMARY'!J57</f>
        <v>4635</v>
      </c>
      <c r="K19" s="187">
        <f>'SPENDING; MEASURES SUMMARY'!K57</f>
        <v>4821.3023820332983</v>
      </c>
      <c r="L19" s="187">
        <f>'SPENDING; MEASURES SUMMARY'!L57</f>
        <v>5025.2115201096976</v>
      </c>
      <c r="M19" s="187">
        <f>'SPENDING; MEASURES SUMMARY'!M57</f>
        <v>5223.1419954972062</v>
      </c>
      <c r="Z19" s="409"/>
      <c r="AA19" s="409"/>
      <c r="AB19" s="409"/>
      <c r="AC19" s="409"/>
      <c r="AD19" s="409"/>
      <c r="AE19" s="409"/>
      <c r="AF19" s="409"/>
      <c r="AG19" s="409"/>
      <c r="AH19" s="409"/>
      <c r="AI19" s="409"/>
      <c r="AJ19" s="409"/>
    </row>
    <row r="20" spans="1:36" s="185" customFormat="1">
      <c r="A20" s="146"/>
      <c r="B20" s="185" t="s">
        <v>1275</v>
      </c>
      <c r="C20" s="188"/>
      <c r="D20" s="188"/>
      <c r="E20" s="183">
        <f t="shared" ref="E20:M20" si="5">E18+E19</f>
        <v>3970</v>
      </c>
      <c r="F20" s="183">
        <f t="shared" si="5"/>
        <v>-910</v>
      </c>
      <c r="G20" s="183">
        <f t="shared" si="5"/>
        <v>-920</v>
      </c>
      <c r="H20" s="183">
        <f t="shared" si="5"/>
        <v>-905</v>
      </c>
      <c r="I20" s="183">
        <f t="shared" si="5"/>
        <v>295</v>
      </c>
      <c r="J20" s="183">
        <f t="shared" si="5"/>
        <v>4940</v>
      </c>
      <c r="K20" s="184">
        <f t="shared" si="5"/>
        <v>5133.9903938142816</v>
      </c>
      <c r="L20" s="184">
        <f t="shared" si="5"/>
        <v>5350.2155282566273</v>
      </c>
      <c r="M20" s="184">
        <f t="shared" si="5"/>
        <v>5561.8235823671102</v>
      </c>
      <c r="Z20" s="409"/>
      <c r="AA20" s="409"/>
      <c r="AB20" s="409"/>
      <c r="AC20" s="409"/>
      <c r="AD20" s="409"/>
      <c r="AE20" s="409"/>
      <c r="AF20" s="409"/>
      <c r="AG20" s="409"/>
      <c r="AH20" s="409"/>
      <c r="AI20" s="409"/>
      <c r="AJ20" s="409"/>
    </row>
    <row r="21" spans="1:36" s="135" customFormat="1">
      <c r="A21" s="146"/>
      <c r="B21" s="148" t="s">
        <v>1257</v>
      </c>
      <c r="F21" s="153">
        <f>'TAX; MEASURES SUMMARY'!AT119</f>
        <v>-290</v>
      </c>
      <c r="G21" s="153">
        <f>'TAX; MEASURES SUMMARY'!AU119</f>
        <v>-2705</v>
      </c>
      <c r="H21" s="153">
        <f>'TAX; MEASURES SUMMARY'!AV119</f>
        <v>-2850</v>
      </c>
      <c r="I21" s="153">
        <f>'TAX; MEASURES SUMMARY'!AW119</f>
        <v>1740</v>
      </c>
      <c r="J21" s="153">
        <f>'TAX; MEASURES SUMMARY'!AX119</f>
        <v>1305</v>
      </c>
      <c r="K21" s="164">
        <f>'TAX; MEASURES SUMMARY'!AY119</f>
        <v>1370.6157849733074</v>
      </c>
      <c r="L21" s="164">
        <f>'TAX; MEASURES SUMMARY'!AZ119</f>
        <v>1424.6009023773743</v>
      </c>
      <c r="M21" s="164">
        <f>'TAX; MEASURES SUMMARY'!BA119</f>
        <v>1484.554289113081</v>
      </c>
      <c r="Z21" s="409"/>
      <c r="AA21" s="409"/>
      <c r="AB21" s="409"/>
      <c r="AC21" s="409"/>
      <c r="AD21" s="409"/>
      <c r="AE21" s="409"/>
      <c r="AF21" s="409"/>
      <c r="AG21" s="409"/>
      <c r="AH21" s="409"/>
      <c r="AI21" s="409"/>
      <c r="AJ21" s="409"/>
    </row>
    <row r="22" spans="1:36" s="181" customFormat="1">
      <c r="A22" s="146"/>
      <c r="B22" s="181" t="s">
        <v>1258</v>
      </c>
      <c r="C22" s="186"/>
      <c r="D22" s="186"/>
      <c r="E22" s="186"/>
      <c r="F22" s="179">
        <f>'SPENDING; MEASURES SUMMARY'!F58</f>
        <v>1605</v>
      </c>
      <c r="G22" s="179">
        <f>'SPENDING; MEASURES SUMMARY'!G58</f>
        <v>1055</v>
      </c>
      <c r="H22" s="179">
        <f>'SPENDING; MEASURES SUMMARY'!H58</f>
        <v>0</v>
      </c>
      <c r="I22" s="179">
        <f>'SPENDING; MEASURES SUMMARY'!I58</f>
        <v>0</v>
      </c>
      <c r="J22" s="179">
        <f>'SPENDING; MEASURES SUMMARY'!J58</f>
        <v>0</v>
      </c>
      <c r="K22" s="187">
        <f>'SPENDING; MEASURES SUMMARY'!K58</f>
        <v>0</v>
      </c>
      <c r="L22" s="187">
        <f>'SPENDING; MEASURES SUMMARY'!L58</f>
        <v>0</v>
      </c>
      <c r="M22" s="187">
        <f>'SPENDING; MEASURES SUMMARY'!M58</f>
        <v>0</v>
      </c>
      <c r="Z22" s="409"/>
      <c r="AA22" s="409"/>
      <c r="AB22" s="409"/>
      <c r="AC22" s="409"/>
      <c r="AD22" s="409"/>
      <c r="AE22" s="409"/>
      <c r="AF22" s="409"/>
      <c r="AG22" s="409"/>
      <c r="AH22" s="409"/>
      <c r="AI22" s="409"/>
      <c r="AJ22" s="409"/>
    </row>
    <row r="23" spans="1:36" s="185" customFormat="1">
      <c r="A23" s="146"/>
      <c r="B23" s="185" t="s">
        <v>1276</v>
      </c>
      <c r="C23" s="188"/>
      <c r="D23" s="188"/>
      <c r="E23" s="188"/>
      <c r="F23" s="183">
        <f t="shared" ref="F23:M23" si="6">F21+F22</f>
        <v>1315</v>
      </c>
      <c r="G23" s="183">
        <f t="shared" si="6"/>
        <v>-1650</v>
      </c>
      <c r="H23" s="183">
        <f t="shared" si="6"/>
        <v>-2850</v>
      </c>
      <c r="I23" s="183">
        <f t="shared" si="6"/>
        <v>1740</v>
      </c>
      <c r="J23" s="183">
        <f t="shared" si="6"/>
        <v>1305</v>
      </c>
      <c r="K23" s="184">
        <f t="shared" si="6"/>
        <v>1370.6157849733074</v>
      </c>
      <c r="L23" s="184">
        <f t="shared" si="6"/>
        <v>1424.6009023773743</v>
      </c>
      <c r="M23" s="184">
        <f t="shared" si="6"/>
        <v>1484.554289113081</v>
      </c>
      <c r="Z23" s="409"/>
      <c r="AA23" s="409"/>
      <c r="AB23" s="409"/>
      <c r="AC23" s="409"/>
      <c r="AD23" s="409"/>
      <c r="AE23" s="409"/>
      <c r="AF23" s="409"/>
      <c r="AG23" s="409"/>
      <c r="AH23" s="409"/>
      <c r="AI23" s="409"/>
      <c r="AJ23" s="409"/>
    </row>
    <row r="24" spans="1:36" s="135" customFormat="1">
      <c r="A24" s="146"/>
      <c r="B24" s="148" t="s">
        <v>1259</v>
      </c>
      <c r="F24" s="153">
        <f>'TAX; MEASURES SUMMARY'!AT120</f>
        <v>20</v>
      </c>
      <c r="G24" s="153">
        <f>'TAX; MEASURES SUMMARY'!AU120</f>
        <v>-90</v>
      </c>
      <c r="H24" s="153">
        <f>'TAX; MEASURES SUMMARY'!AV120</f>
        <v>490</v>
      </c>
      <c r="I24" s="153">
        <f>'TAX; MEASURES SUMMARY'!AW120</f>
        <v>-410</v>
      </c>
      <c r="J24" s="153">
        <f>'TAX; MEASURES SUMMARY'!AX120</f>
        <v>-570</v>
      </c>
      <c r="K24" s="153">
        <f>'TAX; MEASURES SUMMARY'!AY120</f>
        <v>-855</v>
      </c>
      <c r="L24" s="164">
        <f>'TAX; MEASURES SUMMARY'!AZ120</f>
        <v>-883.47936766564419</v>
      </c>
      <c r="M24" s="164">
        <f>'TAX; MEASURES SUMMARY'!BA120</f>
        <v>-920.66001251451439</v>
      </c>
      <c r="Z24" s="409"/>
      <c r="AA24" s="409"/>
      <c r="AB24" s="409"/>
      <c r="AC24" s="409"/>
      <c r="AD24" s="409"/>
      <c r="AE24" s="409"/>
      <c r="AF24" s="409"/>
      <c r="AG24" s="409"/>
      <c r="AH24" s="409"/>
      <c r="AI24" s="409"/>
      <c r="AJ24" s="409"/>
    </row>
    <row r="25" spans="1:36" s="181" customFormat="1">
      <c r="A25" s="146"/>
      <c r="B25" s="181" t="s">
        <v>1260</v>
      </c>
      <c r="C25" s="186"/>
      <c r="D25" s="186"/>
      <c r="E25" s="186"/>
      <c r="F25" s="179">
        <f>'SPENDING; MEASURES SUMMARY'!F59</f>
        <v>2000</v>
      </c>
      <c r="G25" s="179">
        <f>'SPENDING; MEASURES SUMMARY'!G59</f>
        <v>-45</v>
      </c>
      <c r="H25" s="179">
        <f>'SPENDING; MEASURES SUMMARY'!H59</f>
        <v>-565</v>
      </c>
      <c r="I25" s="179">
        <f>'SPENDING; MEASURES SUMMARY'!I59</f>
        <v>0</v>
      </c>
      <c r="J25" s="179">
        <f>'SPENDING; MEASURES SUMMARY'!J59</f>
        <v>0</v>
      </c>
      <c r="K25" s="179">
        <f>'SPENDING; MEASURES SUMMARY'!K59</f>
        <v>0</v>
      </c>
      <c r="L25" s="180">
        <f>'SPENDING; MEASURES SUMMARY'!L59</f>
        <v>0</v>
      </c>
      <c r="M25" s="180">
        <f>'SPENDING; MEASURES SUMMARY'!M59</f>
        <v>0</v>
      </c>
      <c r="Z25" s="409"/>
      <c r="AA25" s="409"/>
      <c r="AB25" s="409"/>
      <c r="AC25" s="409"/>
      <c r="AD25" s="409"/>
      <c r="AE25" s="409"/>
      <c r="AF25" s="409"/>
      <c r="AG25" s="409"/>
      <c r="AH25" s="409"/>
      <c r="AI25" s="409"/>
      <c r="AJ25" s="409"/>
    </row>
    <row r="26" spans="1:36" s="185" customFormat="1">
      <c r="A26" s="146"/>
      <c r="B26" s="185" t="s">
        <v>1277</v>
      </c>
      <c r="C26" s="188"/>
      <c r="D26" s="188"/>
      <c r="E26" s="188"/>
      <c r="F26" s="183">
        <f t="shared" ref="F26:M26" si="7">F24+F25</f>
        <v>2020</v>
      </c>
      <c r="G26" s="183">
        <f t="shared" si="7"/>
        <v>-135</v>
      </c>
      <c r="H26" s="183">
        <f t="shared" si="7"/>
        <v>-75</v>
      </c>
      <c r="I26" s="183">
        <f t="shared" si="7"/>
        <v>-410</v>
      </c>
      <c r="J26" s="183">
        <f t="shared" si="7"/>
        <v>-570</v>
      </c>
      <c r="K26" s="183">
        <f t="shared" si="7"/>
        <v>-855</v>
      </c>
      <c r="L26" s="184">
        <f t="shared" si="7"/>
        <v>-883.47936766564419</v>
      </c>
      <c r="M26" s="184">
        <f t="shared" si="7"/>
        <v>-920.66001251451439</v>
      </c>
      <c r="Z26" s="409"/>
      <c r="AA26" s="409"/>
      <c r="AB26" s="409"/>
      <c r="AC26" s="409"/>
      <c r="AD26" s="409"/>
      <c r="AE26" s="409"/>
      <c r="AF26" s="409"/>
      <c r="AG26" s="409"/>
      <c r="AH26" s="409"/>
      <c r="AI26" s="409"/>
      <c r="AJ26" s="409"/>
    </row>
    <row r="27" spans="1:36" s="135" customFormat="1">
      <c r="A27" s="146"/>
      <c r="B27" s="148" t="s">
        <v>1261</v>
      </c>
      <c r="G27" s="153">
        <f>'TAX; MEASURES SUMMARY'!AU121</f>
        <v>-10</v>
      </c>
      <c r="H27" s="153">
        <f>'TAX; MEASURES SUMMARY'!AV121</f>
        <v>-640</v>
      </c>
      <c r="I27" s="153">
        <f>'TAX; MEASURES SUMMARY'!AW121</f>
        <v>-1800</v>
      </c>
      <c r="J27" s="153">
        <f>'TAX; MEASURES SUMMARY'!AX121</f>
        <v>-1420</v>
      </c>
      <c r="K27" s="153">
        <f>'TAX; MEASURES SUMMARY'!AY121</f>
        <v>-1685</v>
      </c>
      <c r="L27" s="164">
        <f>'TAX; MEASURES SUMMARY'!AZ121</f>
        <v>-1730.5801731332911</v>
      </c>
      <c r="M27" s="164">
        <f>'TAX; MEASURES SUMMARY'!BA121</f>
        <v>-1803.4104951019613</v>
      </c>
      <c r="Z27" s="409"/>
      <c r="AA27" s="409"/>
      <c r="AB27" s="409"/>
      <c r="AC27" s="409"/>
      <c r="AD27" s="409"/>
      <c r="AE27" s="409"/>
      <c r="AF27" s="409"/>
      <c r="AG27" s="409"/>
      <c r="AH27" s="409"/>
      <c r="AI27" s="409"/>
      <c r="AJ27" s="409"/>
    </row>
    <row r="28" spans="1:36" s="181" customFormat="1">
      <c r="A28" s="146"/>
      <c r="B28" s="181" t="s">
        <v>1262</v>
      </c>
      <c r="C28" s="186"/>
      <c r="D28" s="186"/>
      <c r="E28" s="186"/>
      <c r="F28" s="186"/>
      <c r="G28" s="179">
        <f>'SPENDING; MEASURES SUMMARY'!G60</f>
        <v>-540</v>
      </c>
      <c r="H28" s="179">
        <f>'SPENDING; MEASURES SUMMARY'!H60</f>
        <v>80</v>
      </c>
      <c r="I28" s="179">
        <f>'SPENDING; MEASURES SUMMARY'!I60</f>
        <v>2025</v>
      </c>
      <c r="J28" s="179">
        <f>'SPENDING; MEASURES SUMMARY'!J60</f>
        <v>2055</v>
      </c>
      <c r="K28" s="179">
        <f>'SPENDING; MEASURES SUMMARY'!K60</f>
        <v>2085</v>
      </c>
      <c r="L28" s="180">
        <f>'SPENDING; MEASURES SUMMARY'!L60</f>
        <v>2173.1816818778316</v>
      </c>
      <c r="M28" s="180">
        <f>'SPENDING; MEASURES SUMMARY'!M60</f>
        <v>2258.7778566211618</v>
      </c>
      <c r="Z28" s="409"/>
      <c r="AA28" s="409"/>
      <c r="AB28" s="409"/>
      <c r="AC28" s="409"/>
      <c r="AD28" s="409"/>
      <c r="AE28" s="409"/>
      <c r="AF28" s="409"/>
      <c r="AG28" s="409"/>
      <c r="AH28" s="409"/>
      <c r="AI28" s="409"/>
      <c r="AJ28" s="409"/>
    </row>
    <row r="29" spans="1:36" s="190" customFormat="1">
      <c r="A29" s="146"/>
      <c r="B29" s="185" t="s">
        <v>1278</v>
      </c>
      <c r="C29" s="189"/>
      <c r="E29" s="191"/>
      <c r="F29" s="191"/>
      <c r="G29" s="183">
        <f t="shared" ref="G29:M29" si="8">G27+G28</f>
        <v>-550</v>
      </c>
      <c r="H29" s="183">
        <f t="shared" si="8"/>
        <v>-560</v>
      </c>
      <c r="I29" s="183">
        <f t="shared" si="8"/>
        <v>225</v>
      </c>
      <c r="J29" s="183">
        <f t="shared" si="8"/>
        <v>635</v>
      </c>
      <c r="K29" s="183">
        <f t="shared" si="8"/>
        <v>400</v>
      </c>
      <c r="L29" s="184">
        <f t="shared" si="8"/>
        <v>442.60150874454052</v>
      </c>
      <c r="M29" s="184">
        <f t="shared" si="8"/>
        <v>455.36736151920059</v>
      </c>
      <c r="Z29" s="409"/>
      <c r="AA29" s="409"/>
      <c r="AB29" s="409"/>
      <c r="AC29" s="409"/>
      <c r="AD29" s="409"/>
      <c r="AE29" s="409"/>
      <c r="AF29" s="409"/>
      <c r="AG29" s="409"/>
      <c r="AH29" s="409"/>
      <c r="AI29" s="409"/>
      <c r="AJ29" s="409"/>
    </row>
    <row r="30" spans="1:36" s="135" customFormat="1">
      <c r="B30" s="148" t="s">
        <v>1359</v>
      </c>
      <c r="C30" s="153"/>
      <c r="D30" s="153"/>
      <c r="E30" s="153"/>
      <c r="F30" s="153"/>
      <c r="G30" s="153">
        <f>'TAX; MEASURES SUMMARY'!AU122</f>
        <v>735</v>
      </c>
      <c r="H30" s="153">
        <f>'TAX; MEASURES SUMMARY'!AV122</f>
        <v>-560</v>
      </c>
      <c r="I30" s="153">
        <f>'TAX; MEASURES SUMMARY'!AW122</f>
        <v>-165</v>
      </c>
      <c r="J30" s="153">
        <f>'TAX; MEASURES SUMMARY'!AX122</f>
        <v>160</v>
      </c>
      <c r="K30" s="153">
        <f>'TAX; MEASURES SUMMARY'!AY122</f>
        <v>190</v>
      </c>
      <c r="L30" s="153">
        <f>'TAX; MEASURES SUMMARY'!AZ122</f>
        <v>-140</v>
      </c>
      <c r="M30" s="164">
        <f>'TAX; MEASURES SUMMARY'!BA122</f>
        <v>-151.10222909600171</v>
      </c>
      <c r="Z30" s="409"/>
      <c r="AA30" s="409"/>
      <c r="AB30" s="409"/>
      <c r="AC30" s="409"/>
      <c r="AD30" s="409"/>
      <c r="AE30" s="409"/>
      <c r="AF30" s="409"/>
      <c r="AG30" s="409"/>
      <c r="AH30" s="409"/>
      <c r="AI30" s="409"/>
      <c r="AJ30" s="409"/>
    </row>
    <row r="31" spans="1:36" s="195" customFormat="1">
      <c r="A31" s="192"/>
      <c r="B31" s="181" t="s">
        <v>1360</v>
      </c>
      <c r="C31" s="193"/>
      <c r="D31" s="193"/>
      <c r="E31" s="193"/>
      <c r="F31" s="193"/>
      <c r="G31" s="179">
        <f>'SPENDING; MEASURES SUMMARY'!G61</f>
        <v>130</v>
      </c>
      <c r="H31" s="179">
        <f>'SPENDING; MEASURES SUMMARY'!H61</f>
        <v>-470</v>
      </c>
      <c r="I31" s="194">
        <f>'SPENDING; MEASURES SUMMARY'!I61</f>
        <v>240</v>
      </c>
      <c r="J31" s="194">
        <f>'SPENDING; MEASURES SUMMARY'!J61</f>
        <v>250</v>
      </c>
      <c r="K31" s="194">
        <f>'SPENDING; MEASURES SUMMARY'!K61</f>
        <v>260</v>
      </c>
      <c r="L31" s="194">
        <f>'SPENDING; MEASURES SUMMARY'!L61</f>
        <v>565</v>
      </c>
      <c r="M31" s="180">
        <f>'SPENDING; MEASURES SUMMARY'!M61</f>
        <v>587.25393262481043</v>
      </c>
      <c r="Z31" s="409"/>
      <c r="AA31" s="409"/>
      <c r="AB31" s="409"/>
      <c r="AC31" s="409"/>
      <c r="AD31" s="409"/>
      <c r="AE31" s="409"/>
      <c r="AF31" s="409"/>
      <c r="AG31" s="409"/>
      <c r="AH31" s="409"/>
      <c r="AI31" s="409"/>
      <c r="AJ31" s="409"/>
    </row>
    <row r="32" spans="1:36" s="199" customFormat="1">
      <c r="A32" s="192"/>
      <c r="B32" s="196" t="s">
        <v>1361</v>
      </c>
      <c r="C32" s="196"/>
      <c r="D32" s="196"/>
      <c r="E32" s="196"/>
      <c r="F32" s="196"/>
      <c r="G32" s="197">
        <f t="shared" ref="G32:M32" si="9">G30+G31</f>
        <v>865</v>
      </c>
      <c r="H32" s="197">
        <f t="shared" si="9"/>
        <v>-1030</v>
      </c>
      <c r="I32" s="198">
        <f t="shared" si="9"/>
        <v>75</v>
      </c>
      <c r="J32" s="198">
        <f t="shared" si="9"/>
        <v>410</v>
      </c>
      <c r="K32" s="198">
        <f t="shared" si="9"/>
        <v>450</v>
      </c>
      <c r="L32" s="198">
        <f t="shared" si="9"/>
        <v>425</v>
      </c>
      <c r="M32" s="184">
        <f t="shared" si="9"/>
        <v>436.15170352880875</v>
      </c>
      <c r="Z32" s="409"/>
      <c r="AA32" s="409"/>
      <c r="AB32" s="409"/>
      <c r="AC32" s="409"/>
      <c r="AD32" s="409"/>
      <c r="AE32" s="409"/>
      <c r="AF32" s="409"/>
      <c r="AG32" s="409"/>
      <c r="AH32" s="409"/>
      <c r="AI32" s="409"/>
      <c r="AJ32" s="409"/>
    </row>
    <row r="33" spans="1:36" s="135" customFormat="1">
      <c r="B33" s="148" t="s">
        <v>1370</v>
      </c>
      <c r="C33" s="153"/>
      <c r="D33" s="153"/>
      <c r="E33" s="153"/>
      <c r="F33" s="153"/>
      <c r="G33" s="153"/>
      <c r="H33" s="153">
        <f>'TAX; MEASURES SUMMARY'!AV123</f>
        <v>455</v>
      </c>
      <c r="I33" s="153">
        <f>'TAX; MEASURES SUMMARY'!AW123</f>
        <v>45</v>
      </c>
      <c r="J33" s="153">
        <f>'TAX; MEASURES SUMMARY'!AX123</f>
        <v>230</v>
      </c>
      <c r="K33" s="153">
        <f>'TAX; MEASURES SUMMARY'!AY123</f>
        <v>-885</v>
      </c>
      <c r="L33" s="153">
        <f>'TAX; MEASURES SUMMARY'!AZ123</f>
        <v>-570</v>
      </c>
      <c r="M33" s="164">
        <f>'TAX; MEASURES SUMMARY'!BA123</f>
        <v>-588.77765130511023</v>
      </c>
      <c r="Z33" s="409"/>
      <c r="AA33" s="409"/>
      <c r="AB33" s="409"/>
      <c r="AC33" s="409"/>
      <c r="AD33" s="409"/>
      <c r="AE33" s="409"/>
      <c r="AF33" s="409"/>
      <c r="AG33" s="409"/>
      <c r="AH33" s="409"/>
      <c r="AI33" s="409"/>
      <c r="AJ33" s="409"/>
    </row>
    <row r="34" spans="1:36" s="195" customFormat="1">
      <c r="A34" s="192"/>
      <c r="B34" s="181" t="s">
        <v>1371</v>
      </c>
      <c r="C34" s="193"/>
      <c r="D34" s="193"/>
      <c r="E34" s="193"/>
      <c r="F34" s="193"/>
      <c r="G34" s="179"/>
      <c r="H34" s="179">
        <f>'SPENDING; MEASURES SUMMARY'!H62</f>
        <v>295</v>
      </c>
      <c r="I34" s="179">
        <f>'SPENDING; MEASURES SUMMARY'!I62</f>
        <v>0</v>
      </c>
      <c r="J34" s="179">
        <f>'SPENDING; MEASURES SUMMARY'!J62</f>
        <v>0</v>
      </c>
      <c r="K34" s="179">
        <f>'SPENDING; MEASURES SUMMARY'!K62</f>
        <v>0</v>
      </c>
      <c r="L34" s="179">
        <f>'SPENDING; MEASURES SUMMARY'!L62</f>
        <v>0</v>
      </c>
      <c r="M34" s="180">
        <f>'SPENDING; MEASURES SUMMARY'!M62</f>
        <v>0</v>
      </c>
      <c r="Z34" s="409"/>
      <c r="AA34" s="409"/>
      <c r="AB34" s="409"/>
      <c r="AC34" s="409"/>
      <c r="AD34" s="409"/>
      <c r="AE34" s="409"/>
      <c r="AF34" s="409"/>
      <c r="AG34" s="409"/>
      <c r="AH34" s="409"/>
      <c r="AI34" s="409"/>
      <c r="AJ34" s="409"/>
    </row>
    <row r="35" spans="1:36" s="199" customFormat="1">
      <c r="A35" s="192"/>
      <c r="B35" s="196" t="s">
        <v>1372</v>
      </c>
      <c r="C35" s="196"/>
      <c r="D35" s="196"/>
      <c r="E35" s="196"/>
      <c r="F35" s="196"/>
      <c r="G35" s="197"/>
      <c r="H35" s="197">
        <f t="shared" ref="H35:M35" si="10">H33+H34</f>
        <v>750</v>
      </c>
      <c r="I35" s="198">
        <f t="shared" si="10"/>
        <v>45</v>
      </c>
      <c r="J35" s="198">
        <f t="shared" si="10"/>
        <v>230</v>
      </c>
      <c r="K35" s="198">
        <f t="shared" si="10"/>
        <v>-885</v>
      </c>
      <c r="L35" s="198">
        <f t="shared" si="10"/>
        <v>-570</v>
      </c>
      <c r="M35" s="184">
        <f t="shared" si="10"/>
        <v>-588.77765130511023</v>
      </c>
      <c r="Z35" s="409"/>
      <c r="AA35" s="409"/>
      <c r="AB35" s="409"/>
      <c r="AC35" s="409"/>
      <c r="AD35" s="409"/>
      <c r="AE35" s="409"/>
      <c r="AF35" s="409"/>
      <c r="AG35" s="409"/>
      <c r="AH35" s="409"/>
      <c r="AI35" s="409"/>
      <c r="AJ35" s="409"/>
    </row>
    <row r="36" spans="1:36" s="200" customFormat="1">
      <c r="B36" s="148" t="s">
        <v>1485</v>
      </c>
      <c r="C36" s="153"/>
      <c r="D36" s="153"/>
      <c r="E36" s="153"/>
      <c r="F36" s="153"/>
      <c r="G36" s="153"/>
      <c r="H36" s="153">
        <f>'TAX; MEASURES SUMMARY'!AV124</f>
        <v>980</v>
      </c>
      <c r="I36" s="153">
        <f>'TAX; MEASURES SUMMARY'!AW124</f>
        <v>3980</v>
      </c>
      <c r="J36" s="153">
        <f>'TAX; MEASURES SUMMARY'!AX124</f>
        <v>5090</v>
      </c>
      <c r="K36" s="153">
        <f>'TAX; MEASURES SUMMARY'!AY124</f>
        <v>6825</v>
      </c>
      <c r="L36" s="153">
        <f>'TAX; MEASURES SUMMARY'!AZ124</f>
        <v>5785</v>
      </c>
      <c r="M36" s="153">
        <f>'TAX; MEASURES SUMMARY'!BA124</f>
        <v>6470</v>
      </c>
      <c r="Z36" s="409"/>
      <c r="AA36" s="409"/>
      <c r="AB36" s="409"/>
      <c r="AC36" s="409"/>
      <c r="AD36" s="409"/>
      <c r="AE36" s="409"/>
      <c r="AF36" s="409"/>
      <c r="AG36" s="409"/>
      <c r="AH36" s="409"/>
      <c r="AI36" s="409"/>
      <c r="AJ36" s="409"/>
    </row>
    <row r="37" spans="1:36" s="200" customFormat="1">
      <c r="B37" s="181" t="s">
        <v>1486</v>
      </c>
      <c r="C37" s="193"/>
      <c r="D37" s="193"/>
      <c r="E37" s="193"/>
      <c r="F37" s="193"/>
      <c r="G37" s="179"/>
      <c r="H37" s="179">
        <f>'SPENDING; MEASURES SUMMARY'!H63</f>
        <v>2480</v>
      </c>
      <c r="I37" s="179">
        <f>'SPENDING; MEASURES SUMMARY'!I63</f>
        <v>-9805</v>
      </c>
      <c r="J37" s="179">
        <f>'SPENDING; MEASURES SUMMARY'!J63</f>
        <v>-17755</v>
      </c>
      <c r="K37" s="179">
        <f>'SPENDING; MEASURES SUMMARY'!K63</f>
        <v>-17675</v>
      </c>
      <c r="L37" s="179">
        <f>'SPENDING; MEASURES SUMMARY'!L63</f>
        <v>2395</v>
      </c>
      <c r="M37" s="179">
        <f>'SPENDING; MEASURES SUMMARY'!M63</f>
        <v>-5725</v>
      </c>
      <c r="Z37" s="409"/>
      <c r="AA37" s="409"/>
      <c r="AB37" s="409"/>
      <c r="AC37" s="409"/>
      <c r="AD37" s="409"/>
      <c r="AE37" s="409"/>
      <c r="AF37" s="409"/>
      <c r="AG37" s="409"/>
      <c r="AH37" s="409"/>
      <c r="AI37" s="409"/>
      <c r="AJ37" s="409"/>
    </row>
    <row r="38" spans="1:36" s="200" customFormat="1">
      <c r="B38" s="196" t="s">
        <v>1487</v>
      </c>
      <c r="C38" s="196"/>
      <c r="D38" s="196"/>
      <c r="E38" s="196"/>
      <c r="F38" s="196"/>
      <c r="G38" s="197"/>
      <c r="H38" s="197">
        <f t="shared" ref="H38:M38" si="11">H36+H37</f>
        <v>3460</v>
      </c>
      <c r="I38" s="198">
        <f t="shared" si="11"/>
        <v>-5825</v>
      </c>
      <c r="J38" s="198">
        <f t="shared" si="11"/>
        <v>-12665</v>
      </c>
      <c r="K38" s="198">
        <f t="shared" si="11"/>
        <v>-10850</v>
      </c>
      <c r="L38" s="198">
        <f t="shared" si="11"/>
        <v>8180</v>
      </c>
      <c r="M38" s="198">
        <f t="shared" si="11"/>
        <v>745</v>
      </c>
      <c r="Z38" s="409"/>
      <c r="AA38" s="409"/>
      <c r="AB38" s="409"/>
      <c r="AC38" s="409"/>
      <c r="AD38" s="409"/>
      <c r="AE38" s="409"/>
      <c r="AF38" s="409"/>
      <c r="AG38" s="409"/>
      <c r="AH38" s="409"/>
      <c r="AI38" s="409"/>
      <c r="AJ38" s="409"/>
    </row>
    <row r="39" spans="1:36" s="135" customFormat="1">
      <c r="B39" s="148" t="s">
        <v>1517</v>
      </c>
      <c r="C39" s="153"/>
      <c r="D39" s="153"/>
      <c r="E39" s="153"/>
      <c r="F39" s="153"/>
      <c r="G39" s="153"/>
      <c r="H39" s="153">
        <f>'TAX; MEASURES SUMMARY'!AV125</f>
        <v>335</v>
      </c>
      <c r="I39" s="153">
        <f>'TAX; MEASURES SUMMARY'!AW125</f>
        <v>965</v>
      </c>
      <c r="J39" s="153">
        <f>'TAX; MEASURES SUMMARY'!AX125</f>
        <v>5325</v>
      </c>
      <c r="K39" s="153">
        <f>'TAX; MEASURES SUMMARY'!AY125</f>
        <v>5830</v>
      </c>
      <c r="L39" s="153">
        <f>'TAX; MEASURES SUMMARY'!AZ125</f>
        <v>7190</v>
      </c>
      <c r="M39" s="153">
        <f>'TAX; MEASURES SUMMARY'!BA125</f>
        <v>7500</v>
      </c>
      <c r="Z39" s="409"/>
      <c r="AA39" s="409"/>
      <c r="AB39" s="409"/>
      <c r="AC39" s="409"/>
      <c r="AD39" s="409"/>
      <c r="AE39" s="409"/>
      <c r="AF39" s="409"/>
      <c r="AG39" s="409"/>
      <c r="AH39" s="409"/>
      <c r="AI39" s="409"/>
      <c r="AJ39" s="409"/>
    </row>
    <row r="40" spans="1:36" s="135" customFormat="1">
      <c r="B40" s="181" t="s">
        <v>1518</v>
      </c>
      <c r="C40" s="193"/>
      <c r="D40" s="193"/>
      <c r="E40" s="193"/>
      <c r="F40" s="193"/>
      <c r="G40" s="179"/>
      <c r="H40" s="179">
        <f>'SPENDING; MEASURES SUMMARY'!H64</f>
        <v>-220</v>
      </c>
      <c r="I40" s="179">
        <f>'SPENDING; MEASURES SUMMARY'!I64</f>
        <v>-7740</v>
      </c>
      <c r="J40" s="179">
        <f>'SPENDING; MEASURES SUMMARY'!J64</f>
        <v>-12410</v>
      </c>
      <c r="K40" s="179">
        <f>'SPENDING; MEASURES SUMMARY'!K64</f>
        <v>-10985</v>
      </c>
      <c r="L40" s="179">
        <f>'SPENDING; MEASURES SUMMARY'!L64</f>
        <v>-9505</v>
      </c>
      <c r="M40" s="179">
        <f>'SPENDING; MEASURES SUMMARY'!M64</f>
        <v>-5175</v>
      </c>
      <c r="Z40" s="409"/>
      <c r="AA40" s="409"/>
      <c r="AB40" s="409"/>
      <c r="AC40" s="409"/>
      <c r="AD40" s="409"/>
      <c r="AE40" s="409"/>
      <c r="AF40" s="409"/>
      <c r="AG40" s="409"/>
      <c r="AH40" s="409"/>
      <c r="AI40" s="409"/>
      <c r="AJ40" s="409"/>
    </row>
    <row r="41" spans="1:36" s="135" customFormat="1">
      <c r="B41" s="196" t="s">
        <v>1519</v>
      </c>
      <c r="C41" s="196"/>
      <c r="D41" s="196"/>
      <c r="E41" s="196"/>
      <c r="F41" s="196"/>
      <c r="G41" s="197"/>
      <c r="H41" s="197">
        <f t="shared" ref="H41:M41" si="12">H39+H40</f>
        <v>115</v>
      </c>
      <c r="I41" s="198">
        <f t="shared" si="12"/>
        <v>-6775</v>
      </c>
      <c r="J41" s="198">
        <f t="shared" si="12"/>
        <v>-7085</v>
      </c>
      <c r="K41" s="198">
        <f t="shared" si="12"/>
        <v>-5155</v>
      </c>
      <c r="L41" s="198">
        <f t="shared" si="12"/>
        <v>-2315</v>
      </c>
      <c r="M41" s="198">
        <f t="shared" si="12"/>
        <v>2325</v>
      </c>
      <c r="Z41" s="409"/>
      <c r="AA41" s="409"/>
      <c r="AB41" s="409"/>
      <c r="AC41" s="409"/>
      <c r="AD41" s="409"/>
      <c r="AE41" s="409"/>
      <c r="AF41" s="409"/>
      <c r="AG41" s="409"/>
      <c r="AH41" s="409"/>
      <c r="AI41" s="409"/>
      <c r="AJ41" s="409"/>
    </row>
    <row r="42" spans="1:36" s="135" customFormat="1">
      <c r="B42" s="148" t="s">
        <v>1613</v>
      </c>
      <c r="C42" s="153"/>
      <c r="D42" s="153"/>
      <c r="E42" s="153"/>
      <c r="F42" s="153"/>
      <c r="G42" s="153"/>
      <c r="H42" s="153">
        <f>'TAX; MEASURES SUMMARY'!AV126</f>
        <v>0</v>
      </c>
      <c r="I42" s="153">
        <f>'TAX; MEASURES SUMMARY'!AW126</f>
        <v>645</v>
      </c>
      <c r="J42" s="153">
        <f>'TAX; MEASURES SUMMARY'!AX126</f>
        <v>-6960</v>
      </c>
      <c r="K42" s="153">
        <f>'TAX; MEASURES SUMMARY'!AY126</f>
        <v>-4320</v>
      </c>
      <c r="L42" s="153">
        <f>'TAX; MEASURES SUMMARY'!AZ126</f>
        <v>6295</v>
      </c>
      <c r="M42" s="153">
        <f>'TAX; MEASURES SUMMARY'!BA126</f>
        <v>840</v>
      </c>
    </row>
    <row r="43" spans="1:36">
      <c r="B43" s="181" t="s">
        <v>1614</v>
      </c>
      <c r="C43" s="193"/>
      <c r="D43" s="193"/>
      <c r="E43" s="193"/>
      <c r="F43" s="193"/>
      <c r="G43" s="179"/>
      <c r="H43" s="179">
        <f>'SPENDING; MEASURES SUMMARY'!H65</f>
        <v>0</v>
      </c>
      <c r="I43" s="179">
        <f>'SPENDING; MEASURES SUMMARY'!I65</f>
        <v>-360</v>
      </c>
      <c r="J43" s="179">
        <f>'SPENDING; MEASURES SUMMARY'!J65</f>
        <v>-390</v>
      </c>
      <c r="K43" s="179">
        <f>'SPENDING; MEASURES SUMMARY'!K65</f>
        <v>-450</v>
      </c>
      <c r="L43" s="179">
        <f>'SPENDING; MEASURES SUMMARY'!L65</f>
        <v>7570</v>
      </c>
      <c r="M43" s="179">
        <f>'SPENDING; MEASURES SUMMARY'!M65</f>
        <v>12975</v>
      </c>
    </row>
    <row r="44" spans="1:36">
      <c r="B44" s="196" t="s">
        <v>1615</v>
      </c>
      <c r="C44" s="196"/>
      <c r="D44" s="196"/>
      <c r="E44" s="196"/>
      <c r="F44" s="196"/>
      <c r="G44" s="197"/>
      <c r="H44" s="198">
        <f t="shared" ref="H44" si="13">H42+H43</f>
        <v>0</v>
      </c>
      <c r="I44" s="198">
        <f t="shared" ref="I44:M44" si="14">I42+I43</f>
        <v>285</v>
      </c>
      <c r="J44" s="198">
        <f t="shared" si="14"/>
        <v>-7350</v>
      </c>
      <c r="K44" s="198">
        <f t="shared" si="14"/>
        <v>-4770</v>
      </c>
      <c r="L44" s="198">
        <f t="shared" si="14"/>
        <v>13865</v>
      </c>
      <c r="M44" s="198">
        <f t="shared" si="14"/>
        <v>13815</v>
      </c>
    </row>
  </sheetData>
  <pageMargins left="0.75" right="0.75" top="1" bottom="1" header="0.5" footer="0.5"/>
  <pageSetup paperSize="9" scale="98" fitToHeight="0"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5"/>
  </sheetPr>
  <dimension ref="A2:K47"/>
  <sheetViews>
    <sheetView workbookViewId="0"/>
  </sheetViews>
  <sheetFormatPr defaultRowHeight="12.75"/>
  <cols>
    <col min="1" max="1" width="17.85546875" style="50" bestFit="1" customWidth="1"/>
    <col min="2" max="2" width="13.42578125" style="50" customWidth="1"/>
    <col min="3" max="11" width="10.5703125" style="50" bestFit="1" customWidth="1"/>
    <col min="12" max="16384" width="9.140625" style="50"/>
  </cols>
  <sheetData>
    <row r="2" spans="1:11">
      <c r="A2"/>
      <c r="B2"/>
    </row>
    <row r="4" spans="1:11">
      <c r="C4" s="55" t="s">
        <v>1124</v>
      </c>
    </row>
    <row r="5" spans="1:11">
      <c r="A5" s="55" t="s">
        <v>1138</v>
      </c>
      <c r="B5" s="55" t="s">
        <v>1139</v>
      </c>
      <c r="C5" s="57" t="s">
        <v>1148</v>
      </c>
      <c r="D5" s="57" t="s">
        <v>1149</v>
      </c>
      <c r="E5" s="57" t="s">
        <v>1125</v>
      </c>
      <c r="F5" s="57" t="s">
        <v>1126</v>
      </c>
      <c r="G5" s="57" t="s">
        <v>1127</v>
      </c>
      <c r="H5" s="57" t="s">
        <v>1128</v>
      </c>
      <c r="I5" s="57" t="s">
        <v>1129</v>
      </c>
      <c r="J5" s="57" t="s">
        <v>1130</v>
      </c>
      <c r="K5" s="57" t="s">
        <v>1150</v>
      </c>
    </row>
    <row r="6" spans="1:11">
      <c r="A6" s="50" t="s">
        <v>1136</v>
      </c>
      <c r="C6" s="56">
        <v>8075.777</v>
      </c>
      <c r="D6" s="56">
        <v>15930</v>
      </c>
      <c r="E6" s="56">
        <v>23220</v>
      </c>
      <c r="F6" s="56">
        <v>30525</v>
      </c>
      <c r="G6" s="56">
        <v>37150</v>
      </c>
      <c r="H6" s="56">
        <v>41742.312075165122</v>
      </c>
      <c r="I6" s="56"/>
      <c r="J6" s="56"/>
      <c r="K6" s="56"/>
    </row>
    <row r="7" spans="1:11">
      <c r="A7" s="50" t="s">
        <v>1137</v>
      </c>
      <c r="C7" s="56"/>
      <c r="D7" s="56">
        <v>1066.3804585935823</v>
      </c>
      <c r="E7" s="56">
        <v>243.30822410484689</v>
      </c>
      <c r="F7" s="56">
        <v>-278.63485944732111</v>
      </c>
      <c r="G7" s="56">
        <v>-30.823440635576162</v>
      </c>
      <c r="H7" s="56">
        <v>2155.009974550816</v>
      </c>
      <c r="I7" s="56"/>
      <c r="J7" s="56"/>
      <c r="K7" s="56"/>
    </row>
    <row r="8" spans="1:11">
      <c r="A8" s="50" t="s">
        <v>93</v>
      </c>
      <c r="C8" s="56"/>
      <c r="D8" s="56">
        <v>-10.000000000000171</v>
      </c>
      <c r="E8" s="56">
        <v>-265.00000000000011</v>
      </c>
      <c r="F8" s="56">
        <v>25</v>
      </c>
      <c r="G8" s="56">
        <v>-115.00000000000004</v>
      </c>
      <c r="H8" s="56">
        <v>345.79999999999995</v>
      </c>
      <c r="I8" s="56"/>
      <c r="J8" s="56"/>
      <c r="K8" s="56"/>
    </row>
    <row r="9" spans="1:11">
      <c r="A9" s="50" t="s">
        <v>225</v>
      </c>
      <c r="C9" s="56"/>
      <c r="D9" s="56">
        <v>-35</v>
      </c>
      <c r="E9" s="56">
        <v>-56</v>
      </c>
      <c r="F9" s="56">
        <v>-138</v>
      </c>
      <c r="G9" s="56">
        <v>222</v>
      </c>
      <c r="H9" s="56">
        <v>8307.7565135033819</v>
      </c>
      <c r="I9" s="56">
        <v>15112.582766717545</v>
      </c>
      <c r="J9" s="56"/>
      <c r="K9" s="56"/>
    </row>
    <row r="10" spans="1:11">
      <c r="A10" s="50" t="s">
        <v>305</v>
      </c>
      <c r="C10" s="56"/>
      <c r="D10" s="56"/>
      <c r="E10" s="56">
        <v>-4329.853849244214</v>
      </c>
      <c r="F10" s="56">
        <v>-192.20239985242063</v>
      </c>
      <c r="G10" s="56">
        <v>3734.3916250704833</v>
      </c>
      <c r="H10" s="56">
        <v>-280.31793300937579</v>
      </c>
      <c r="I10" s="56">
        <v>1139.720663084544</v>
      </c>
      <c r="J10" s="56">
        <v>1523.5700058366924</v>
      </c>
      <c r="K10" s="56"/>
    </row>
    <row r="11" spans="1:11">
      <c r="A11" s="50" t="s">
        <v>502</v>
      </c>
      <c r="C11" s="56"/>
      <c r="D11" s="56"/>
      <c r="E11" s="56">
        <v>3968.1980035803076</v>
      </c>
      <c r="F11" s="56">
        <v>-909.12223231692815</v>
      </c>
      <c r="G11" s="56">
        <v>-919.88638799061664</v>
      </c>
      <c r="H11" s="56">
        <v>-905.06152191378123</v>
      </c>
      <c r="I11" s="56">
        <v>295.26283280895103</v>
      </c>
      <c r="J11" s="56">
        <v>4940.5959234437996</v>
      </c>
      <c r="K11" s="56"/>
    </row>
    <row r="12" spans="1:11">
      <c r="A12" s="50" t="s">
        <v>580</v>
      </c>
      <c r="C12" s="56"/>
      <c r="D12" s="56"/>
      <c r="E12" s="56">
        <v>1593</v>
      </c>
      <c r="F12" s="56">
        <v>2320.2314626837247</v>
      </c>
      <c r="G12" s="56">
        <v>-1651.5864916815206</v>
      </c>
      <c r="H12" s="56">
        <v>-2849.1715778552029</v>
      </c>
      <c r="I12" s="56">
        <v>1742.0418641515919</v>
      </c>
      <c r="J12" s="56">
        <v>1302.8774593262156</v>
      </c>
      <c r="K12" s="56"/>
    </row>
    <row r="13" spans="1:11">
      <c r="A13" s="50" t="s">
        <v>1049</v>
      </c>
      <c r="C13" s="56"/>
      <c r="D13" s="56"/>
      <c r="E13" s="56"/>
      <c r="F13" s="56">
        <v>2019.502727330942</v>
      </c>
      <c r="G13" s="56">
        <v>-135.28824449607202</v>
      </c>
      <c r="H13" s="56">
        <v>-75.016379783669208</v>
      </c>
      <c r="I13" s="56">
        <v>-409.65432417727482</v>
      </c>
      <c r="J13" s="56">
        <v>-569.73755812270633</v>
      </c>
      <c r="K13" s="56">
        <v>-854.96480029800841</v>
      </c>
    </row>
    <row r="14" spans="1:11">
      <c r="A14" s="50" t="s">
        <v>1123</v>
      </c>
      <c r="C14" s="56">
        <v>8075.777</v>
      </c>
      <c r="D14" s="56">
        <v>16951.380458593583</v>
      </c>
      <c r="E14" s="56">
        <v>24373.65237844094</v>
      </c>
      <c r="F14" s="56">
        <v>33371.774698397996</v>
      </c>
      <c r="G14" s="56">
        <v>38253.807060266699</v>
      </c>
      <c r="H14" s="56">
        <v>48441.311150657282</v>
      </c>
      <c r="I14" s="56">
        <v>17879.953802585362</v>
      </c>
      <c r="J14" s="56">
        <v>7197.3058304840015</v>
      </c>
      <c r="K14" s="56">
        <v>-854.96480029800841</v>
      </c>
    </row>
    <row r="15" spans="1:11">
      <c r="A15"/>
      <c r="B15"/>
      <c r="C15"/>
      <c r="D15"/>
      <c r="E15"/>
      <c r="F15"/>
      <c r="G15"/>
      <c r="H15"/>
      <c r="I15"/>
      <c r="J15"/>
      <c r="K15"/>
    </row>
    <row r="16" spans="1:11">
      <c r="A16"/>
      <c r="B16"/>
      <c r="C16"/>
      <c r="D16"/>
      <c r="E16"/>
      <c r="F16"/>
      <c r="G16"/>
      <c r="H16"/>
      <c r="I16"/>
      <c r="J16"/>
      <c r="K16"/>
    </row>
    <row r="17" spans="1:11">
      <c r="A17"/>
      <c r="B17"/>
      <c r="C17"/>
      <c r="D17"/>
      <c r="E17"/>
      <c r="F17"/>
      <c r="G17"/>
      <c r="H17"/>
      <c r="I17"/>
      <c r="J17"/>
      <c r="K17"/>
    </row>
    <row r="18" spans="1:11">
      <c r="A18"/>
      <c r="B18"/>
      <c r="C18"/>
      <c r="D18"/>
      <c r="E18"/>
      <c r="F18"/>
      <c r="G18"/>
      <c r="H18"/>
      <c r="I18"/>
      <c r="J18"/>
      <c r="K18"/>
    </row>
    <row r="19" spans="1:11">
      <c r="A19"/>
      <c r="B19"/>
      <c r="C19"/>
      <c r="D19"/>
      <c r="E19"/>
      <c r="F19"/>
      <c r="G19"/>
      <c r="H19"/>
      <c r="I19"/>
      <c r="J19"/>
      <c r="K19"/>
    </row>
    <row r="20" spans="1:11">
      <c r="A20"/>
      <c r="B20"/>
      <c r="C20"/>
      <c r="D20"/>
      <c r="E20"/>
      <c r="F20"/>
      <c r="G20"/>
      <c r="H20"/>
      <c r="I20"/>
      <c r="J20"/>
      <c r="K20"/>
    </row>
    <row r="21" spans="1:11">
      <c r="A21"/>
      <c r="B21"/>
      <c r="C21"/>
      <c r="D21"/>
      <c r="E21"/>
      <c r="F21"/>
      <c r="G21"/>
      <c r="H21"/>
      <c r="I21"/>
      <c r="J21"/>
      <c r="K21"/>
    </row>
    <row r="22" spans="1:11">
      <c r="A22"/>
      <c r="B22"/>
      <c r="C22"/>
      <c r="D22"/>
      <c r="E22" s="56"/>
      <c r="F22"/>
      <c r="G22"/>
      <c r="H22"/>
      <c r="I22"/>
      <c r="J22"/>
      <c r="K22"/>
    </row>
    <row r="23" spans="1:11">
      <c r="A23"/>
      <c r="B23"/>
      <c r="C23"/>
      <c r="D23"/>
      <c r="E23" s="56"/>
      <c r="F23"/>
      <c r="G23"/>
      <c r="H23"/>
      <c r="I23"/>
      <c r="J23"/>
      <c r="K23"/>
    </row>
    <row r="24" spans="1:11">
      <c r="A24"/>
      <c r="B24"/>
      <c r="C24"/>
      <c r="D24"/>
      <c r="E24" s="56"/>
      <c r="F24"/>
      <c r="G24"/>
      <c r="H24"/>
      <c r="I24"/>
      <c r="J24"/>
      <c r="K24"/>
    </row>
    <row r="25" spans="1:11">
      <c r="A25"/>
      <c r="B25"/>
      <c r="C25"/>
      <c r="D25"/>
      <c r="E25" s="56"/>
      <c r="F25"/>
      <c r="G25"/>
      <c r="H25"/>
      <c r="I25"/>
      <c r="J25"/>
      <c r="K25"/>
    </row>
    <row r="26" spans="1:11">
      <c r="A26"/>
      <c r="B26"/>
      <c r="C26"/>
      <c r="D26"/>
      <c r="E26" s="56"/>
      <c r="F26"/>
      <c r="G26"/>
      <c r="H26"/>
      <c r="I26"/>
      <c r="J26"/>
      <c r="K26"/>
    </row>
    <row r="27" spans="1:11">
      <c r="A27"/>
      <c r="B27"/>
      <c r="C27"/>
      <c r="D27"/>
      <c r="E27"/>
      <c r="F27"/>
      <c r="G27"/>
      <c r="H27"/>
      <c r="I27"/>
      <c r="J27"/>
      <c r="K27"/>
    </row>
    <row r="28" spans="1:11">
      <c r="A28"/>
      <c r="B28"/>
      <c r="C28"/>
      <c r="D28"/>
      <c r="E28"/>
      <c r="F28"/>
      <c r="G28"/>
      <c r="H28"/>
      <c r="I28"/>
      <c r="J28"/>
      <c r="K28"/>
    </row>
    <row r="29" spans="1:11">
      <c r="A29"/>
      <c r="B29"/>
      <c r="C29"/>
      <c r="D29"/>
      <c r="E29"/>
      <c r="F29"/>
      <c r="G29"/>
      <c r="H29"/>
      <c r="I29"/>
      <c r="J29"/>
      <c r="K29"/>
    </row>
    <row r="30" spans="1:11">
      <c r="A30"/>
      <c r="B30"/>
      <c r="C30"/>
      <c r="D30"/>
      <c r="E30"/>
      <c r="F30"/>
      <c r="G30"/>
      <c r="H30"/>
      <c r="I30"/>
      <c r="J30"/>
      <c r="K30"/>
    </row>
    <row r="31" spans="1:11">
      <c r="A31"/>
      <c r="B31"/>
      <c r="C31"/>
      <c r="D31"/>
      <c r="E31"/>
      <c r="F31"/>
      <c r="G31"/>
      <c r="H31"/>
      <c r="I31"/>
      <c r="J31"/>
      <c r="K31"/>
    </row>
    <row r="32" spans="1:11">
      <c r="A32"/>
      <c r="B32"/>
      <c r="C32"/>
      <c r="D32"/>
      <c r="E32"/>
      <c r="F32"/>
      <c r="G32"/>
      <c r="H32"/>
      <c r="I32"/>
      <c r="J32"/>
      <c r="K32"/>
    </row>
    <row r="33" spans="1:11">
      <c r="A33"/>
      <c r="B33"/>
      <c r="C33"/>
      <c r="D33"/>
      <c r="E33"/>
      <c r="F33"/>
      <c r="G33"/>
      <c r="H33"/>
      <c r="I33"/>
      <c r="J33"/>
      <c r="K33"/>
    </row>
    <row r="34" spans="1:11">
      <c r="A34"/>
      <c r="B34"/>
      <c r="C34"/>
      <c r="D34"/>
      <c r="E34"/>
      <c r="F34"/>
      <c r="G34"/>
      <c r="H34"/>
      <c r="I34"/>
      <c r="J34"/>
      <c r="K34"/>
    </row>
    <row r="35" spans="1:11">
      <c r="A35"/>
      <c r="B35"/>
      <c r="C35"/>
      <c r="D35"/>
      <c r="E35"/>
      <c r="F35"/>
      <c r="G35"/>
      <c r="H35"/>
      <c r="I35"/>
      <c r="J35"/>
      <c r="K35"/>
    </row>
    <row r="36" spans="1:11">
      <c r="A36"/>
      <c r="B36"/>
      <c r="C36"/>
      <c r="D36"/>
      <c r="E36"/>
      <c r="F36"/>
      <c r="G36"/>
      <c r="H36"/>
      <c r="I36"/>
      <c r="J36"/>
      <c r="K36"/>
    </row>
    <row r="37" spans="1:11">
      <c r="A37"/>
      <c r="B37"/>
      <c r="C37"/>
      <c r="D37"/>
      <c r="E37"/>
      <c r="F37"/>
      <c r="G37"/>
      <c r="H37"/>
      <c r="I37"/>
      <c r="J37"/>
      <c r="K37"/>
    </row>
    <row r="38" spans="1:11">
      <c r="A38"/>
      <c r="B38"/>
      <c r="C38"/>
      <c r="D38"/>
      <c r="E38"/>
      <c r="F38"/>
      <c r="G38"/>
      <c r="H38"/>
      <c r="I38"/>
      <c r="J38"/>
      <c r="K38"/>
    </row>
    <row r="39" spans="1:11">
      <c r="A39"/>
      <c r="B39"/>
      <c r="C39"/>
      <c r="D39"/>
      <c r="E39"/>
      <c r="F39"/>
      <c r="G39"/>
      <c r="H39"/>
      <c r="I39"/>
      <c r="J39"/>
      <c r="K39"/>
    </row>
    <row r="40" spans="1:11">
      <c r="A40"/>
      <c r="B40"/>
      <c r="C40"/>
      <c r="D40"/>
      <c r="E40"/>
      <c r="F40"/>
      <c r="G40"/>
      <c r="H40"/>
      <c r="I40"/>
      <c r="J40"/>
      <c r="K40"/>
    </row>
    <row r="41" spans="1:11">
      <c r="A41"/>
      <c r="B41"/>
      <c r="C41"/>
      <c r="D41"/>
      <c r="E41"/>
      <c r="F41"/>
      <c r="G41"/>
      <c r="H41"/>
      <c r="I41"/>
      <c r="J41"/>
      <c r="K41"/>
    </row>
    <row r="42" spans="1:11">
      <c r="A42"/>
      <c r="B42"/>
      <c r="C42"/>
      <c r="D42"/>
      <c r="E42"/>
      <c r="F42"/>
      <c r="G42"/>
      <c r="H42"/>
      <c r="I42"/>
      <c r="J42"/>
      <c r="K42"/>
    </row>
    <row r="43" spans="1:11">
      <c r="A43"/>
      <c r="B43"/>
      <c r="C43"/>
      <c r="D43"/>
      <c r="E43"/>
      <c r="F43"/>
      <c r="G43"/>
      <c r="H43"/>
      <c r="I43"/>
      <c r="J43"/>
      <c r="K43"/>
    </row>
    <row r="44" spans="1:11">
      <c r="A44"/>
      <c r="B44"/>
      <c r="C44"/>
      <c r="D44"/>
      <c r="E44"/>
      <c r="F44"/>
      <c r="G44"/>
      <c r="H44"/>
      <c r="I44"/>
      <c r="J44"/>
      <c r="K44"/>
    </row>
    <row r="45" spans="1:11">
      <c r="A45"/>
      <c r="B45"/>
      <c r="C45"/>
      <c r="D45"/>
      <c r="E45"/>
      <c r="F45"/>
      <c r="G45"/>
      <c r="H45"/>
      <c r="I45"/>
      <c r="J45"/>
      <c r="K45"/>
    </row>
    <row r="46" spans="1:11">
      <c r="A46"/>
      <c r="B46"/>
      <c r="C46"/>
      <c r="D46"/>
      <c r="E46"/>
      <c r="F46"/>
      <c r="G46"/>
      <c r="H46"/>
      <c r="I46"/>
      <c r="J46"/>
      <c r="K46"/>
    </row>
    <row r="47" spans="1:11">
      <c r="A47"/>
      <c r="B47"/>
      <c r="C47"/>
      <c r="D47"/>
      <c r="E47"/>
      <c r="F47"/>
      <c r="G47"/>
      <c r="H47"/>
      <c r="I47"/>
      <c r="J47"/>
      <c r="K47"/>
    </row>
  </sheetData>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4</vt:i4>
      </vt:variant>
    </vt:vector>
  </HeadingPairs>
  <TitlesOfParts>
    <vt:vector size="15" baseType="lpstr">
      <vt:lpstr>Notes</vt:lpstr>
      <vt:lpstr>TAX; ALL MEASURES</vt:lpstr>
      <vt:lpstr>TAX; MEASURES SUMMARY</vt:lpstr>
      <vt:lpstr>SPENDING; ALL MEASURES</vt:lpstr>
      <vt:lpstr>SPENDING; MEASURES SUMMARY</vt:lpstr>
      <vt:lpstr>TAX MEASURES (NEW)</vt:lpstr>
      <vt:lpstr>TAX MEASURES SUMMARY (NEW)</vt:lpstr>
      <vt:lpstr>BORROWING; MEASURES SUMMARY</vt:lpstr>
      <vt:lpstr>Pivot table</vt:lpstr>
      <vt:lpstr>Data</vt:lpstr>
      <vt:lpstr>BOTTOMLINE CHECKS</vt:lpstr>
      <vt:lpstr>'BORROWING; MEASURES SUMMARY'!Print_Area</vt:lpstr>
      <vt:lpstr>'SPENDING; MEASURES SUMMARY'!Print_Area</vt:lpstr>
      <vt:lpstr>'TAX MEASURES (NEW)'!Print_Area</vt:lpstr>
      <vt:lpstr>'TAX MEASURES SUMMARY (NEW)'!Print_Area</vt:lpstr>
    </vt:vector>
  </TitlesOfParts>
  <Company>HM Revenue and Customs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Harriet Price</dc:creator>
  <cp:lastModifiedBy>Harriet Price</cp:lastModifiedBy>
  <cp:lastPrinted>2015-01-29T10:37:40Z</cp:lastPrinted>
  <dcterms:created xsi:type="dcterms:W3CDTF">2010-01-13T10:15:19Z</dcterms:created>
  <dcterms:modified xsi:type="dcterms:W3CDTF">2016-04-11T10:17:11Z</dcterms:modified>
</cp:coreProperties>
</file>